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/>
  <xr:revisionPtr revIDLastSave="0" documentId="13_ncr:1_{ED669839-1E98-4210-9336-4314D0AA6AAD}" xr6:coauthVersionLast="47" xr6:coauthVersionMax="47" xr10:uidLastSave="{00000000-0000-0000-0000-000000000000}"/>
  <bookViews>
    <workbookView xWindow="-120" yWindow="-120" windowWidth="29040" windowHeight="15840" xr2:uid="{04CA15A3-3488-4DF5-80D9-1ABE9FD24840}"/>
  </bookViews>
  <sheets>
    <sheet name="Info" sheetId="7" r:id="rId1"/>
    <sheet name="Data" sheetId="3" r:id="rId2"/>
    <sheet name="Market models" sheetId="6" r:id="rId3"/>
    <sheet name="Residuals" sheetId="4" r:id="rId4"/>
    <sheet name="BP test" sheetId="5" r:id="rId5"/>
  </sheets>
  <definedNames>
    <definedName name="_Hlk188472062" localSheetId="0">Info!$B$7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5" l="1"/>
  <c r="G11" i="5" s="1"/>
  <c r="H27" i="6" a="1"/>
  <c r="H32" i="6" a="1"/>
  <c r="H14" i="6" a="1"/>
  <c r="G26" i="6"/>
  <c r="G31" i="6"/>
  <c r="H38" i="6" a="1"/>
  <c r="H15" i="6" a="1"/>
  <c r="G48" i="6"/>
  <c r="G17" i="6"/>
  <c r="H5" i="6" a="1"/>
  <c r="G33" i="6"/>
  <c r="H16" i="6" a="1"/>
  <c r="G35" i="6"/>
  <c r="H46" i="6" a="1"/>
  <c r="G45" i="6"/>
  <c r="H18" i="6" a="1"/>
  <c r="H7" i="6" a="1"/>
  <c r="H47" i="6" a="1"/>
  <c r="H40" i="6" a="1"/>
  <c r="G49" i="6"/>
  <c r="G18" i="6"/>
  <c r="G12" i="6"/>
  <c r="H43" i="6" a="1"/>
  <c r="H23" i="6" a="1"/>
  <c r="G46" i="6"/>
  <c r="G47" i="6"/>
  <c r="G41" i="6"/>
  <c r="G20" i="6"/>
  <c r="G38" i="6"/>
  <c r="G14" i="6"/>
  <c r="H35" i="6" a="1"/>
  <c r="H10" i="6" a="1"/>
  <c r="H6" i="6" a="1"/>
  <c r="H29" i="6" a="1"/>
  <c r="H4" i="6" a="1"/>
  <c r="H11" i="6" a="1"/>
  <c r="G13" i="6"/>
  <c r="G11" i="6"/>
  <c r="H31" i="6" a="1"/>
  <c r="H48" i="6" a="1"/>
  <c r="G44" i="6"/>
  <c r="G4" i="6"/>
  <c r="G6" i="6"/>
  <c r="G24" i="6"/>
  <c r="G16" i="6"/>
  <c r="H37" i="6" a="1"/>
  <c r="G9" i="6"/>
  <c r="G27" i="6"/>
  <c r="H26" i="6" a="1"/>
  <c r="H8" i="6" a="1"/>
  <c r="G28" i="6"/>
  <c r="H13" i="6" a="1"/>
  <c r="G34" i="6"/>
  <c r="G10" i="6"/>
  <c r="G30" i="6"/>
  <c r="H33" i="6" a="1"/>
  <c r="G39" i="6"/>
  <c r="H20" i="6" a="1"/>
  <c r="H50" i="6" a="1"/>
  <c r="G22" i="6"/>
  <c r="H36" i="6" a="1"/>
  <c r="H12" i="6" a="1"/>
  <c r="H44" i="6" a="1"/>
  <c r="G42" i="6"/>
  <c r="G36" i="6"/>
  <c r="G5" i="6"/>
  <c r="G40" i="6"/>
  <c r="H22" i="6" a="1"/>
  <c r="H41" i="6" a="1"/>
  <c r="H28" i="6" a="1"/>
  <c r="G32" i="6"/>
  <c r="G7" i="6"/>
  <c r="G21" i="6"/>
  <c r="H21" i="6" a="1"/>
  <c r="H45" i="6" a="1"/>
  <c r="G43" i="6"/>
  <c r="H42" i="6" a="1"/>
  <c r="H25" i="6" a="1"/>
  <c r="G23" i="6"/>
  <c r="H9" i="6" a="1"/>
  <c r="H34" i="6" a="1"/>
  <c r="G37" i="6"/>
  <c r="G19" i="6"/>
  <c r="G8" i="6"/>
  <c r="H30" i="6" a="1"/>
  <c r="H49" i="6" a="1"/>
  <c r="H39" i="6" a="1"/>
  <c r="G50" i="6"/>
  <c r="H24" i="6" a="1"/>
  <c r="H51" i="6" a="1"/>
  <c r="H19" i="6" a="1"/>
  <c r="H17" i="6" a="1"/>
  <c r="G51" i="6"/>
  <c r="G15" i="6"/>
  <c r="G29" i="6"/>
  <c r="G25" i="6"/>
  <c r="H50" i="6" l="1"/>
  <c r="I50" i="6"/>
  <c r="J50" i="6"/>
  <c r="H43" i="6"/>
  <c r="J43" i="6"/>
  <c r="I43" i="6"/>
  <c r="H35" i="6"/>
  <c r="I35" i="6"/>
  <c r="J35" i="6"/>
  <c r="H19" i="6"/>
  <c r="I19" i="6"/>
  <c r="J19" i="6"/>
  <c r="H11" i="6"/>
  <c r="I11" i="6"/>
  <c r="J11" i="6"/>
  <c r="I46" i="6"/>
  <c r="J46" i="6"/>
  <c r="H46" i="6"/>
  <c r="I38" i="6"/>
  <c r="H38" i="6"/>
  <c r="J38" i="6"/>
  <c r="I30" i="6"/>
  <c r="J30" i="6"/>
  <c r="H30" i="6"/>
  <c r="I22" i="6"/>
  <c r="J22" i="6"/>
  <c r="H22" i="6"/>
  <c r="I14" i="6"/>
  <c r="J14" i="6"/>
  <c r="H14" i="6"/>
  <c r="I6" i="6"/>
  <c r="J6" i="6"/>
  <c r="H6" i="6"/>
  <c r="H26" i="6"/>
  <c r="I26" i="6"/>
  <c r="J26" i="6"/>
  <c r="I29" i="6"/>
  <c r="J29" i="6"/>
  <c r="H29" i="6"/>
  <c r="H51" i="6"/>
  <c r="I51" i="6"/>
  <c r="J51" i="6"/>
  <c r="H27" i="6"/>
  <c r="I27" i="6"/>
  <c r="J27" i="6"/>
  <c r="J49" i="6"/>
  <c r="I49" i="6"/>
  <c r="H49" i="6"/>
  <c r="J41" i="6"/>
  <c r="H41" i="6"/>
  <c r="I41" i="6"/>
  <c r="J33" i="6"/>
  <c r="I33" i="6"/>
  <c r="H33" i="6"/>
  <c r="J25" i="6"/>
  <c r="I25" i="6"/>
  <c r="H25" i="6"/>
  <c r="J17" i="6"/>
  <c r="H17" i="6"/>
  <c r="I17" i="6"/>
  <c r="J9" i="6"/>
  <c r="I9" i="6"/>
  <c r="H9" i="6"/>
  <c r="I37" i="6"/>
  <c r="J37" i="6"/>
  <c r="H37" i="6"/>
  <c r="H12" i="6"/>
  <c r="J12" i="6"/>
  <c r="I12" i="6"/>
  <c r="H34" i="6"/>
  <c r="I34" i="6"/>
  <c r="J34" i="6"/>
  <c r="H18" i="6"/>
  <c r="I18" i="6"/>
  <c r="J18" i="6"/>
  <c r="H44" i="6"/>
  <c r="J44" i="6"/>
  <c r="I44" i="6"/>
  <c r="H36" i="6"/>
  <c r="J36" i="6"/>
  <c r="I36" i="6"/>
  <c r="H28" i="6"/>
  <c r="I28" i="6"/>
  <c r="J28" i="6"/>
  <c r="H20" i="6"/>
  <c r="J20" i="6"/>
  <c r="I20" i="6"/>
  <c r="H47" i="6"/>
  <c r="I47" i="6"/>
  <c r="J47" i="6"/>
  <c r="H39" i="6"/>
  <c r="I39" i="6"/>
  <c r="J39" i="6"/>
  <c r="H31" i="6"/>
  <c r="I31" i="6"/>
  <c r="J31" i="6"/>
  <c r="H23" i="6"/>
  <c r="I23" i="6"/>
  <c r="J23" i="6"/>
  <c r="H15" i="6"/>
  <c r="I15" i="6"/>
  <c r="J15" i="6"/>
  <c r="H7" i="6"/>
  <c r="I7" i="6"/>
  <c r="J7" i="6"/>
  <c r="H42" i="6"/>
  <c r="I42" i="6"/>
  <c r="J42" i="6"/>
  <c r="H10" i="6"/>
  <c r="I10" i="6"/>
  <c r="J10" i="6"/>
  <c r="I45" i="6"/>
  <c r="J45" i="6"/>
  <c r="H45" i="6"/>
  <c r="I21" i="6"/>
  <c r="J21" i="6"/>
  <c r="H21" i="6"/>
  <c r="I13" i="6"/>
  <c r="J13" i="6"/>
  <c r="H13" i="6"/>
  <c r="I5" i="6"/>
  <c r="J5" i="6"/>
  <c r="H5" i="6"/>
  <c r="J48" i="6"/>
  <c r="H48" i="6"/>
  <c r="I48" i="6"/>
  <c r="J40" i="6"/>
  <c r="H40" i="6"/>
  <c r="I40" i="6"/>
  <c r="H32" i="6"/>
  <c r="J32" i="6"/>
  <c r="I32" i="6"/>
  <c r="H24" i="6"/>
  <c r="J24" i="6"/>
  <c r="I24" i="6"/>
  <c r="H16" i="6"/>
  <c r="J16" i="6"/>
  <c r="I16" i="6"/>
  <c r="H8" i="6"/>
  <c r="J8" i="6"/>
  <c r="I8" i="6"/>
  <c r="H4" i="6"/>
  <c r="J4" i="6"/>
  <c r="I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4" i="6"/>
  <c r="K2" i="4" l="1"/>
  <c r="E51" i="6"/>
  <c r="AU2" i="4"/>
  <c r="AT2" i="4"/>
  <c r="AE2" i="4"/>
  <c r="E50" i="6"/>
  <c r="AV7" i="4" l="1"/>
  <c r="AV8" i="4"/>
  <c r="AV6" i="4"/>
  <c r="AW6" i="4"/>
  <c r="AW8" i="4"/>
  <c r="AW7" i="4"/>
  <c r="E49" i="6"/>
  <c r="AV57" i="4" l="1"/>
  <c r="AV12" i="4"/>
  <c r="AV139" i="4"/>
  <c r="AV100" i="4"/>
  <c r="AW163" i="4"/>
  <c r="AW87" i="4"/>
  <c r="AV81" i="4"/>
  <c r="AW22" i="4"/>
  <c r="AV103" i="4"/>
  <c r="AW100" i="4"/>
  <c r="AW140" i="4"/>
  <c r="AV149" i="4"/>
  <c r="AW26" i="4"/>
  <c r="AW208" i="4"/>
  <c r="AV71" i="4"/>
  <c r="AV188" i="4"/>
  <c r="AW51" i="4"/>
  <c r="AV39" i="4"/>
  <c r="AW211" i="4"/>
  <c r="AV38" i="4"/>
  <c r="AV178" i="4"/>
  <c r="AW25" i="4"/>
  <c r="AV77" i="4"/>
  <c r="AV212" i="4"/>
  <c r="AW38" i="4"/>
  <c r="AV26" i="4"/>
  <c r="AW91" i="4"/>
  <c r="AV24" i="4"/>
  <c r="AW16" i="4"/>
  <c r="AV161" i="4"/>
  <c r="AV34" i="4"/>
  <c r="AV97" i="4"/>
  <c r="AV219" i="4"/>
  <c r="AV222" i="4"/>
  <c r="AV79" i="4"/>
  <c r="AV124" i="4"/>
  <c r="AV159" i="4"/>
  <c r="AV52" i="4"/>
  <c r="AV85" i="4"/>
  <c r="AV88" i="4"/>
  <c r="AV182" i="4"/>
  <c r="AV20" i="4"/>
  <c r="AV40" i="4"/>
  <c r="AV66" i="4"/>
  <c r="AV121" i="4"/>
  <c r="AV169" i="4"/>
  <c r="AV28" i="4"/>
  <c r="AV48" i="4"/>
  <c r="AV76" i="4"/>
  <c r="AV102" i="4"/>
  <c r="AV183" i="4"/>
  <c r="AV30" i="4"/>
  <c r="AV25" i="4"/>
  <c r="AV59" i="4"/>
  <c r="AV58" i="4"/>
  <c r="AV56" i="4"/>
  <c r="AV37" i="4"/>
  <c r="AV62" i="4"/>
  <c r="AV84" i="4"/>
  <c r="AV82" i="4"/>
  <c r="AV107" i="4"/>
  <c r="AV96" i="4"/>
  <c r="AV110" i="4"/>
  <c r="AV119" i="4"/>
  <c r="AV168" i="4"/>
  <c r="AV174" i="4"/>
  <c r="AV204" i="4"/>
  <c r="AV218" i="4"/>
  <c r="AW42" i="4"/>
  <c r="AW124" i="4"/>
  <c r="AV42" i="4"/>
  <c r="AV68" i="4"/>
  <c r="AV91" i="4"/>
  <c r="AV166" i="4"/>
  <c r="AV200" i="4"/>
  <c r="AV17" i="4"/>
  <c r="AV54" i="4"/>
  <c r="AV74" i="4"/>
  <c r="AV138" i="4"/>
  <c r="AV231" i="4"/>
  <c r="AV19" i="4"/>
  <c r="AV64" i="4"/>
  <c r="AV108" i="4"/>
  <c r="AV90" i="4"/>
  <c r="AV135" i="4"/>
  <c r="AV15" i="4"/>
  <c r="AV13" i="4"/>
  <c r="AV27" i="4"/>
  <c r="AV44" i="4"/>
  <c r="AV43" i="4"/>
  <c r="AV33" i="4"/>
  <c r="AV47" i="4"/>
  <c r="AV53" i="4"/>
  <c r="AV78" i="4"/>
  <c r="AV67" i="4"/>
  <c r="AV92" i="4"/>
  <c r="AV98" i="4"/>
  <c r="AV132" i="4"/>
  <c r="AV101" i="4"/>
  <c r="AV126" i="4"/>
  <c r="AV152" i="4"/>
  <c r="AV164" i="4"/>
  <c r="AV187" i="4"/>
  <c r="AV220" i="4"/>
  <c r="AW54" i="4"/>
  <c r="AW162" i="4"/>
  <c r="AV45" i="4"/>
  <c r="AV104" i="4"/>
  <c r="AV153" i="4"/>
  <c r="AV211" i="4"/>
  <c r="AV23" i="4"/>
  <c r="AV21" i="4"/>
  <c r="AV51" i="4"/>
  <c r="AV41" i="4"/>
  <c r="AV55" i="4"/>
  <c r="AV80" i="4"/>
  <c r="AV61" i="4"/>
  <c r="AV75" i="4"/>
  <c r="AV65" i="4"/>
  <c r="AV106" i="4"/>
  <c r="AV87" i="4"/>
  <c r="AV115" i="4"/>
  <c r="AV117" i="4"/>
  <c r="AV151" i="4"/>
  <c r="AV185" i="4"/>
  <c r="AV186" i="4"/>
  <c r="AV215" i="4"/>
  <c r="AW28" i="4"/>
  <c r="AW101" i="4"/>
  <c r="AW174" i="4"/>
  <c r="AV14" i="4"/>
  <c r="AV36" i="4"/>
  <c r="AV46" i="4"/>
  <c r="AV105" i="4"/>
  <c r="AV22" i="4"/>
  <c r="AV50" i="4"/>
  <c r="AV99" i="4"/>
  <c r="AV120" i="4"/>
  <c r="AV216" i="4"/>
  <c r="AV32" i="4"/>
  <c r="AV35" i="4"/>
  <c r="AV70" i="4"/>
  <c r="AV86" i="4"/>
  <c r="AV93" i="4"/>
  <c r="AV173" i="4"/>
  <c r="AV31" i="4"/>
  <c r="AV29" i="4"/>
  <c r="AV18" i="4"/>
  <c r="AV16" i="4"/>
  <c r="AV72" i="4"/>
  <c r="AV49" i="4"/>
  <c r="AV60" i="4"/>
  <c r="AV63" i="4"/>
  <c r="AV69" i="4"/>
  <c r="AV83" i="4"/>
  <c r="AV73" i="4"/>
  <c r="AV89" i="4"/>
  <c r="AV95" i="4"/>
  <c r="AV114" i="4"/>
  <c r="AV133" i="4"/>
  <c r="AV158" i="4"/>
  <c r="AV179" i="4"/>
  <c r="AV202" i="4"/>
  <c r="AW69" i="4"/>
  <c r="AW24" i="4"/>
  <c r="AW30" i="4"/>
  <c r="AW45" i="4"/>
  <c r="AW34" i="4"/>
  <c r="AW46" i="4"/>
  <c r="AW61" i="4"/>
  <c r="AW108" i="4"/>
  <c r="AW110" i="4"/>
  <c r="AW147" i="4"/>
  <c r="AW172" i="4"/>
  <c r="AW210" i="4"/>
  <c r="AW15" i="4"/>
  <c r="AW13" i="4"/>
  <c r="AW19" i="4"/>
  <c r="AW53" i="4"/>
  <c r="AW49" i="4"/>
  <c r="AW80" i="4"/>
  <c r="AW76" i="4"/>
  <c r="AW98" i="4"/>
  <c r="AW122" i="4"/>
  <c r="AW169" i="4"/>
  <c r="AW178" i="4"/>
  <c r="AW212" i="4"/>
  <c r="AW232" i="4"/>
  <c r="AW23" i="4"/>
  <c r="AW21" i="4"/>
  <c r="AW27" i="4"/>
  <c r="AW65" i="4"/>
  <c r="AW57" i="4"/>
  <c r="AW63" i="4"/>
  <c r="AW84" i="4"/>
  <c r="AW106" i="4"/>
  <c r="AW157" i="4"/>
  <c r="AW145" i="4"/>
  <c r="AW183" i="4"/>
  <c r="AW216" i="4"/>
  <c r="AW31" i="4"/>
  <c r="AW29" i="4"/>
  <c r="AW37" i="4"/>
  <c r="AW36" i="4"/>
  <c r="AW32" i="4"/>
  <c r="AW71" i="4"/>
  <c r="AW67" i="4"/>
  <c r="AW125" i="4"/>
  <c r="AW120" i="4"/>
  <c r="AW151" i="4"/>
  <c r="AW189" i="4"/>
  <c r="AW222" i="4"/>
  <c r="AW12" i="4"/>
  <c r="AW44" i="4"/>
  <c r="AW40" i="4"/>
  <c r="AW79" i="4"/>
  <c r="AW75" i="4"/>
  <c r="AW89" i="4"/>
  <c r="AW141" i="4"/>
  <c r="AW142" i="4"/>
  <c r="AW205" i="4"/>
  <c r="AW14" i="4"/>
  <c r="AW20" i="4"/>
  <c r="AW18" i="4"/>
  <c r="AW43" i="4"/>
  <c r="AW55" i="4"/>
  <c r="AW78" i="4"/>
  <c r="AW92" i="4"/>
  <c r="AW96" i="4"/>
  <c r="AW126" i="4"/>
  <c r="AW175" i="4"/>
  <c r="AW195" i="4"/>
  <c r="AW220" i="4"/>
  <c r="AW104" i="4"/>
  <c r="AW116" i="4"/>
  <c r="AW130" i="4"/>
  <c r="AW128" i="4"/>
  <c r="AW134" i="4"/>
  <c r="AW155" i="4"/>
  <c r="AW137" i="4"/>
  <c r="AW159" i="4"/>
  <c r="AW166" i="4"/>
  <c r="AW190" i="4"/>
  <c r="AW182" i="4"/>
  <c r="AW197" i="4"/>
  <c r="AW203" i="4"/>
  <c r="AW221" i="4"/>
  <c r="AW218" i="4"/>
  <c r="AW228" i="4"/>
  <c r="AW95" i="4"/>
  <c r="AW132" i="4"/>
  <c r="AW113" i="4"/>
  <c r="AW111" i="4"/>
  <c r="AW148" i="4"/>
  <c r="AW177" i="4"/>
  <c r="AW153" i="4"/>
  <c r="AW150" i="4"/>
  <c r="AW184" i="4"/>
  <c r="AW171" i="4"/>
  <c r="AW191" i="4"/>
  <c r="AW213" i="4"/>
  <c r="AW194" i="4"/>
  <c r="AW217" i="4"/>
  <c r="AW224" i="4"/>
  <c r="AW227" i="4"/>
  <c r="AW231" i="4"/>
  <c r="AW50" i="4"/>
  <c r="AW48" i="4"/>
  <c r="AW73" i="4"/>
  <c r="AW85" i="4"/>
  <c r="AW77" i="4"/>
  <c r="AW83" i="4"/>
  <c r="AW99" i="4"/>
  <c r="AW97" i="4"/>
  <c r="AW103" i="4"/>
  <c r="AW115" i="4"/>
  <c r="AW121" i="4"/>
  <c r="AW119" i="4"/>
  <c r="AW156" i="4"/>
  <c r="AW138" i="4"/>
  <c r="AW136" i="4"/>
  <c r="AW158" i="4"/>
  <c r="AW165" i="4"/>
  <c r="AW179" i="4"/>
  <c r="AW199" i="4"/>
  <c r="AW188" i="4"/>
  <c r="AW202" i="4"/>
  <c r="AW207" i="4"/>
  <c r="AW215" i="4"/>
  <c r="AW230" i="4"/>
  <c r="AW52" i="4"/>
  <c r="AW58" i="4"/>
  <c r="AW56" i="4"/>
  <c r="AW81" i="4"/>
  <c r="AW109" i="4"/>
  <c r="AW93" i="4"/>
  <c r="AW66" i="4"/>
  <c r="AW107" i="4"/>
  <c r="AW105" i="4"/>
  <c r="AW86" i="4"/>
  <c r="AW123" i="4"/>
  <c r="AW129" i="4"/>
  <c r="AW127" i="4"/>
  <c r="AW161" i="4"/>
  <c r="AW146" i="4"/>
  <c r="AW144" i="4"/>
  <c r="AW160" i="4"/>
  <c r="AW173" i="4"/>
  <c r="AW186" i="4"/>
  <c r="AW198" i="4"/>
  <c r="AW196" i="4"/>
  <c r="AW185" i="4"/>
  <c r="AW225" i="4"/>
  <c r="AW223" i="4"/>
  <c r="AW226" i="4"/>
  <c r="AW229" i="4"/>
  <c r="AW59" i="4"/>
  <c r="AW33" i="4"/>
  <c r="AW39" i="4"/>
  <c r="AW64" i="4"/>
  <c r="AW62" i="4"/>
  <c r="AW60" i="4"/>
  <c r="AW74" i="4"/>
  <c r="AW133" i="4"/>
  <c r="AW117" i="4"/>
  <c r="AW94" i="4"/>
  <c r="AW131" i="4"/>
  <c r="AW149" i="4"/>
  <c r="AW135" i="4"/>
  <c r="AW192" i="4"/>
  <c r="AW154" i="4"/>
  <c r="AW152" i="4"/>
  <c r="AW168" i="4"/>
  <c r="AW180" i="4"/>
  <c r="AW200" i="4"/>
  <c r="AW209" i="4"/>
  <c r="AW219" i="4"/>
  <c r="AW193" i="4"/>
  <c r="AW206" i="4"/>
  <c r="AW17" i="4"/>
  <c r="AW35" i="4"/>
  <c r="AW41" i="4"/>
  <c r="AW47" i="4"/>
  <c r="AW72" i="4"/>
  <c r="AW70" i="4"/>
  <c r="AW68" i="4"/>
  <c r="AW82" i="4"/>
  <c r="AW90" i="4"/>
  <c r="AW88" i="4"/>
  <c r="AW102" i="4"/>
  <c r="AW114" i="4"/>
  <c r="AW112" i="4"/>
  <c r="AW118" i="4"/>
  <c r="AW139" i="4"/>
  <c r="AW167" i="4"/>
  <c r="AW143" i="4"/>
  <c r="AW176" i="4"/>
  <c r="AW164" i="4"/>
  <c r="AW170" i="4"/>
  <c r="AW181" i="4"/>
  <c r="AW187" i="4"/>
  <c r="AW201" i="4"/>
  <c r="AW204" i="4"/>
  <c r="AW214" i="4"/>
  <c r="AV109" i="4"/>
  <c r="AV113" i="4"/>
  <c r="AV127" i="4"/>
  <c r="AV125" i="4"/>
  <c r="AV199" i="4"/>
  <c r="AV144" i="4"/>
  <c r="AV141" i="4"/>
  <c r="AV193" i="4"/>
  <c r="AV172" i="4"/>
  <c r="AV191" i="4"/>
  <c r="AV197" i="4"/>
  <c r="AV194" i="4"/>
  <c r="AV209" i="4"/>
  <c r="AV213" i="4"/>
  <c r="AV221" i="4"/>
  <c r="AV230" i="4"/>
  <c r="AV94" i="4"/>
  <c r="AV123" i="4"/>
  <c r="AV129" i="4"/>
  <c r="AV156" i="4"/>
  <c r="AV136" i="4"/>
  <c r="AV146" i="4"/>
  <c r="AV176" i="4"/>
  <c r="AV157" i="4"/>
  <c r="AV208" i="4"/>
  <c r="AV163" i="4"/>
  <c r="AV177" i="4"/>
  <c r="AV196" i="4"/>
  <c r="AV224" i="4"/>
  <c r="AV207" i="4"/>
  <c r="AV217" i="4"/>
  <c r="AV225" i="4"/>
  <c r="AV131" i="4"/>
  <c r="AV112" i="4"/>
  <c r="AV118" i="4"/>
  <c r="AV140" i="4"/>
  <c r="AV154" i="4"/>
  <c r="AV143" i="4"/>
  <c r="AV160" i="4"/>
  <c r="AV165" i="4"/>
  <c r="AV171" i="4"/>
  <c r="AV181" i="4"/>
  <c r="AV210" i="4"/>
  <c r="AV201" i="4"/>
  <c r="AV206" i="4"/>
  <c r="AV226" i="4"/>
  <c r="AV227" i="4"/>
  <c r="AV229" i="4"/>
  <c r="AV116" i="4"/>
  <c r="AV122" i="4"/>
  <c r="AV128" i="4"/>
  <c r="AV134" i="4"/>
  <c r="AV147" i="4"/>
  <c r="AV137" i="4"/>
  <c r="AV142" i="4"/>
  <c r="AV167" i="4"/>
  <c r="AV180" i="4"/>
  <c r="AV162" i="4"/>
  <c r="AV190" i="4"/>
  <c r="AV195" i="4"/>
  <c r="AV184" i="4"/>
  <c r="AV205" i="4"/>
  <c r="AV223" i="4"/>
  <c r="AV228" i="4"/>
  <c r="AV130" i="4"/>
  <c r="AV111" i="4"/>
  <c r="AV148" i="4"/>
  <c r="AV155" i="4"/>
  <c r="AV145" i="4"/>
  <c r="AV150" i="4"/>
  <c r="AV175" i="4"/>
  <c r="AV189" i="4"/>
  <c r="AV170" i="4"/>
  <c r="AV198" i="4"/>
  <c r="AV192" i="4"/>
  <c r="AV203" i="4"/>
  <c r="AV214" i="4"/>
  <c r="AV232" i="4"/>
  <c r="AU6" i="4"/>
  <c r="AU8" i="4"/>
  <c r="AU7" i="4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4" i="6"/>
  <c r="AA7" i="4" l="1"/>
  <c r="AA8" i="4"/>
  <c r="AA6" i="4"/>
  <c r="S8" i="4"/>
  <c r="S7" i="4"/>
  <c r="S6" i="4"/>
  <c r="K7" i="4"/>
  <c r="K8" i="4"/>
  <c r="K6" i="4"/>
  <c r="C8" i="4"/>
  <c r="C6" i="4"/>
  <c r="C7" i="4"/>
  <c r="AM7" i="4"/>
  <c r="AM8" i="4"/>
  <c r="AM6" i="4"/>
  <c r="D6" i="4"/>
  <c r="D8" i="4"/>
  <c r="D7" i="4"/>
  <c r="AB7" i="4"/>
  <c r="AB8" i="4"/>
  <c r="AB6" i="4"/>
  <c r="L7" i="4"/>
  <c r="L6" i="4"/>
  <c r="L8" i="4"/>
  <c r="AN8" i="4"/>
  <c r="AN7" i="4"/>
  <c r="AN6" i="4"/>
  <c r="Y8" i="4"/>
  <c r="Y6" i="4"/>
  <c r="Y7" i="4"/>
  <c r="Q6" i="4"/>
  <c r="Q7" i="4"/>
  <c r="Q8" i="4"/>
  <c r="I8" i="4"/>
  <c r="I6" i="4"/>
  <c r="I7" i="4"/>
  <c r="AS8" i="4"/>
  <c r="AS6" i="4"/>
  <c r="AS7" i="4"/>
  <c r="AK7" i="4"/>
  <c r="AK6" i="4"/>
  <c r="AK8" i="4"/>
  <c r="P8" i="4"/>
  <c r="P7" i="4"/>
  <c r="P6" i="4"/>
  <c r="AJ7" i="4"/>
  <c r="AJ6" i="4"/>
  <c r="AJ8" i="4"/>
  <c r="Z7" i="4"/>
  <c r="Z6" i="4"/>
  <c r="Z8" i="4"/>
  <c r="J8" i="4"/>
  <c r="J7" i="4"/>
  <c r="J6" i="4"/>
  <c r="AL6" i="4"/>
  <c r="AL8" i="4"/>
  <c r="AL7" i="4"/>
  <c r="B6" i="4"/>
  <c r="B7" i="4"/>
  <c r="B8" i="4"/>
  <c r="AR7" i="4"/>
  <c r="AR6" i="4"/>
  <c r="AR8" i="4"/>
  <c r="W6" i="4"/>
  <c r="W8" i="4"/>
  <c r="W7" i="4"/>
  <c r="O8" i="4"/>
  <c r="O6" i="4"/>
  <c r="O7" i="4"/>
  <c r="G7" i="4"/>
  <c r="G8" i="4"/>
  <c r="G6" i="4"/>
  <c r="AQ7" i="4"/>
  <c r="AQ8" i="4"/>
  <c r="AQ6" i="4"/>
  <c r="AI8" i="4"/>
  <c r="AI6" i="4"/>
  <c r="AI7" i="4"/>
  <c r="X8" i="4"/>
  <c r="X7" i="4"/>
  <c r="X6" i="4"/>
  <c r="AE8" i="4"/>
  <c r="AE6" i="4"/>
  <c r="AE7" i="4"/>
  <c r="V8" i="4"/>
  <c r="V7" i="4"/>
  <c r="V6" i="4"/>
  <c r="N6" i="4"/>
  <c r="N8" i="4"/>
  <c r="N7" i="4"/>
  <c r="F7" i="4"/>
  <c r="F6" i="4"/>
  <c r="F8" i="4"/>
  <c r="AP8" i="4"/>
  <c r="AP7" i="4"/>
  <c r="AP6" i="4"/>
  <c r="AH8" i="4"/>
  <c r="AH7" i="4"/>
  <c r="AH6" i="4"/>
  <c r="T6" i="4"/>
  <c r="T8" i="4"/>
  <c r="T7" i="4"/>
  <c r="R8" i="4"/>
  <c r="R7" i="4"/>
  <c r="R6" i="4"/>
  <c r="AT8" i="4"/>
  <c r="AT7" i="4"/>
  <c r="AT6" i="4"/>
  <c r="AF6" i="4"/>
  <c r="AF8" i="4"/>
  <c r="AF7" i="4"/>
  <c r="H7" i="4"/>
  <c r="H8" i="4"/>
  <c r="H6" i="4"/>
  <c r="AD6" i="4"/>
  <c r="AD7" i="4"/>
  <c r="AD8" i="4"/>
  <c r="AC6" i="4"/>
  <c r="AC8" i="4"/>
  <c r="AC7" i="4"/>
  <c r="U6" i="4"/>
  <c r="U7" i="4"/>
  <c r="U8" i="4"/>
  <c r="M8" i="4"/>
  <c r="M6" i="4"/>
  <c r="M7" i="4"/>
  <c r="E6" i="4"/>
  <c r="E7" i="4"/>
  <c r="E8" i="4"/>
  <c r="AO8" i="4"/>
  <c r="AO7" i="4"/>
  <c r="AO6" i="4"/>
  <c r="AG6" i="4"/>
  <c r="AG8" i="4"/>
  <c r="AG7" i="4"/>
  <c r="AU231" i="4"/>
  <c r="AU214" i="4"/>
  <c r="AU191" i="4"/>
  <c r="AU211" i="4"/>
  <c r="AU209" i="4"/>
  <c r="AU169" i="4"/>
  <c r="AU163" i="4"/>
  <c r="AU174" i="4"/>
  <c r="AU157" i="4"/>
  <c r="AU143" i="4"/>
  <c r="AU168" i="4"/>
  <c r="AU133" i="4"/>
  <c r="AU119" i="4"/>
  <c r="AU139" i="4"/>
  <c r="AU131" i="4"/>
  <c r="AU95" i="4"/>
  <c r="AU89" i="4"/>
  <c r="AU115" i="4"/>
  <c r="AU66" i="4"/>
  <c r="AU77" i="4"/>
  <c r="AU79" i="4"/>
  <c r="AU54" i="4"/>
  <c r="AU56" i="4"/>
  <c r="AU58" i="4"/>
  <c r="AU18" i="4"/>
  <c r="AU35" i="4"/>
  <c r="AU14" i="4"/>
  <c r="AU227" i="4"/>
  <c r="AU232" i="4"/>
  <c r="AU224" i="4"/>
  <c r="AU223" i="4"/>
  <c r="AU183" i="4"/>
  <c r="AU203" i="4"/>
  <c r="AU197" i="4"/>
  <c r="AU161" i="4"/>
  <c r="AU172" i="4"/>
  <c r="AU166" i="4"/>
  <c r="AU149" i="4"/>
  <c r="AU152" i="4"/>
  <c r="AU154" i="4"/>
  <c r="AU125" i="4"/>
  <c r="AU111" i="4"/>
  <c r="AU130" i="4"/>
  <c r="AU109" i="4"/>
  <c r="AU87" i="4"/>
  <c r="AU106" i="4"/>
  <c r="AU107" i="4"/>
  <c r="AU83" i="4"/>
  <c r="AU69" i="4"/>
  <c r="AU59" i="4"/>
  <c r="AU46" i="4"/>
  <c r="AU48" i="4"/>
  <c r="AU50" i="4"/>
  <c r="AU24" i="4"/>
  <c r="AU29" i="4"/>
  <c r="AU216" i="4"/>
  <c r="AU205" i="4"/>
  <c r="AU207" i="4"/>
  <c r="AU202" i="4"/>
  <c r="AU189" i="4"/>
  <c r="AU178" i="4"/>
  <c r="AU164" i="4"/>
  <c r="AU165" i="4"/>
  <c r="AU141" i="4"/>
  <c r="AU144" i="4"/>
  <c r="AU146" i="4"/>
  <c r="AU117" i="4"/>
  <c r="AU128" i="4"/>
  <c r="AU122" i="4"/>
  <c r="AU101" i="4"/>
  <c r="AU147" i="4"/>
  <c r="AU98" i="4"/>
  <c r="AU81" i="4"/>
  <c r="AU75" i="4"/>
  <c r="AU61" i="4"/>
  <c r="AU52" i="4"/>
  <c r="AU38" i="4"/>
  <c r="AU40" i="4"/>
  <c r="AU42" i="4"/>
  <c r="AU16" i="4"/>
  <c r="AU27" i="4"/>
  <c r="AU21" i="4"/>
  <c r="AU218" i="4"/>
  <c r="AU215" i="4"/>
  <c r="AU225" i="4"/>
  <c r="AU200" i="4"/>
  <c r="AU194" i="4"/>
  <c r="AU181" i="4"/>
  <c r="AU170" i="4"/>
  <c r="AU198" i="4"/>
  <c r="AU156" i="4"/>
  <c r="AU159" i="4"/>
  <c r="AU136" i="4"/>
  <c r="AU138" i="4"/>
  <c r="AU134" i="4"/>
  <c r="AU120" i="4"/>
  <c r="AU114" i="4"/>
  <c r="AU93" i="4"/>
  <c r="AU104" i="4"/>
  <c r="AU90" i="4"/>
  <c r="AU73" i="4"/>
  <c r="AU67" i="4"/>
  <c r="AU78" i="4"/>
  <c r="AU44" i="4"/>
  <c r="AU63" i="4"/>
  <c r="AU32" i="4"/>
  <c r="AU34" i="4"/>
  <c r="AU19" i="4"/>
  <c r="AU13" i="4"/>
  <c r="AU228" i="4"/>
  <c r="AU220" i="4"/>
  <c r="AU210" i="4"/>
  <c r="AU206" i="4"/>
  <c r="AU226" i="4"/>
  <c r="AU186" i="4"/>
  <c r="AU192" i="4"/>
  <c r="AU162" i="4"/>
  <c r="AU184" i="4"/>
  <c r="AU148" i="4"/>
  <c r="AU158" i="4"/>
  <c r="AU167" i="4"/>
  <c r="AU155" i="4"/>
  <c r="AU126" i="4"/>
  <c r="AU112" i="4"/>
  <c r="AU123" i="4"/>
  <c r="AU110" i="4"/>
  <c r="AU96" i="4"/>
  <c r="AU99" i="4"/>
  <c r="AU65" i="4"/>
  <c r="AU84" i="4"/>
  <c r="AU70" i="4"/>
  <c r="AU36" i="4"/>
  <c r="AU55" i="4"/>
  <c r="AU57" i="4"/>
  <c r="AU51" i="4"/>
  <c r="AU25" i="4"/>
  <c r="AU221" i="4"/>
  <c r="AU219" i="4"/>
  <c r="AU208" i="4"/>
  <c r="AU201" i="4"/>
  <c r="AU195" i="4"/>
  <c r="AU176" i="4"/>
  <c r="AU190" i="4"/>
  <c r="AU180" i="4"/>
  <c r="AU140" i="4"/>
  <c r="AU150" i="4"/>
  <c r="AU153" i="4"/>
  <c r="AU132" i="4"/>
  <c r="AU118" i="4"/>
  <c r="AU129" i="4"/>
  <c r="AU108" i="4"/>
  <c r="AU102" i="4"/>
  <c r="AU88" i="4"/>
  <c r="AU80" i="4"/>
  <c r="AU86" i="4"/>
  <c r="AU76" i="4"/>
  <c r="AU62" i="4"/>
  <c r="AU53" i="4"/>
  <c r="AU47" i="4"/>
  <c r="AU49" i="4"/>
  <c r="AU31" i="4"/>
  <c r="AU17" i="4"/>
  <c r="AU28" i="4"/>
  <c r="AU43" i="4"/>
  <c r="AU229" i="4"/>
  <c r="AU213" i="4"/>
  <c r="AU212" i="4"/>
  <c r="AU217" i="4"/>
  <c r="AU193" i="4"/>
  <c r="AU187" i="4"/>
  <c r="AU182" i="4"/>
  <c r="AU179" i="4"/>
  <c r="AU173" i="4"/>
  <c r="AU175" i="4"/>
  <c r="AU142" i="4"/>
  <c r="AU145" i="4"/>
  <c r="AU124" i="4"/>
  <c r="AU135" i="4"/>
  <c r="AU121" i="4"/>
  <c r="AU100" i="4"/>
  <c r="AU94" i="4"/>
  <c r="AU105" i="4"/>
  <c r="AU72" i="4"/>
  <c r="AU82" i="4"/>
  <c r="AU68" i="4"/>
  <c r="AU91" i="4"/>
  <c r="AU45" i="4"/>
  <c r="AU39" i="4"/>
  <c r="AU41" i="4"/>
  <c r="AU23" i="4"/>
  <c r="AU20" i="4"/>
  <c r="AU30" i="4"/>
  <c r="AU196" i="4"/>
  <c r="AU127" i="4"/>
  <c r="AU85" i="4"/>
  <c r="AU177" i="4"/>
  <c r="AU113" i="4"/>
  <c r="AU37" i="4"/>
  <c r="AU171" i="4"/>
  <c r="AU92" i="4"/>
  <c r="AU71" i="4"/>
  <c r="AU230" i="4"/>
  <c r="AU188" i="4"/>
  <c r="AU103" i="4"/>
  <c r="AU33" i="4"/>
  <c r="AU222" i="4"/>
  <c r="AU160" i="4"/>
  <c r="AU97" i="4"/>
  <c r="AU15" i="4"/>
  <c r="AU204" i="4"/>
  <c r="AU151" i="4"/>
  <c r="AU64" i="4"/>
  <c r="AU26" i="4"/>
  <c r="AU22" i="4"/>
  <c r="AU199" i="4"/>
  <c r="AU185" i="4"/>
  <c r="AU137" i="4"/>
  <c r="AU116" i="4"/>
  <c r="AU74" i="4"/>
  <c r="AU60" i="4"/>
  <c r="AU12" i="4"/>
  <c r="A12" i="5"/>
  <c r="B12" i="5" s="1"/>
  <c r="G12" i="5" s="1"/>
  <c r="AV2" i="4"/>
  <c r="AW2" i="4"/>
  <c r="AA2" i="4"/>
  <c r="AB2" i="4"/>
  <c r="AC2" i="4"/>
  <c r="AD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C2" i="4"/>
  <c r="D2" i="4"/>
  <c r="E2" i="4"/>
  <c r="F2" i="4"/>
  <c r="G2" i="4"/>
  <c r="H2" i="4"/>
  <c r="I2" i="4"/>
  <c r="J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B2" i="4"/>
  <c r="AH231" i="4" l="1"/>
  <c r="AH225" i="4"/>
  <c r="AH217" i="4"/>
  <c r="AH209" i="4"/>
  <c r="AH210" i="4"/>
  <c r="AH190" i="4"/>
  <c r="AH184" i="4"/>
  <c r="AH173" i="4"/>
  <c r="AH159" i="4"/>
  <c r="AH161" i="4"/>
  <c r="AH162" i="4"/>
  <c r="AH147" i="4"/>
  <c r="AH141" i="4"/>
  <c r="AH120" i="4"/>
  <c r="AH131" i="4"/>
  <c r="AH125" i="4"/>
  <c r="AH96" i="4"/>
  <c r="AH90" i="4"/>
  <c r="AH101" i="4"/>
  <c r="AH76" i="4"/>
  <c r="AH70" i="4"/>
  <c r="AH86" i="4"/>
  <c r="AH47" i="4"/>
  <c r="AH41" i="4"/>
  <c r="AH59" i="4"/>
  <c r="AH45" i="4"/>
  <c r="AH22" i="4"/>
  <c r="AH24" i="4"/>
  <c r="AH232" i="4"/>
  <c r="AH221" i="4"/>
  <c r="AH229" i="4"/>
  <c r="AH211" i="4"/>
  <c r="AH195" i="4"/>
  <c r="AH182" i="4"/>
  <c r="AH185" i="4"/>
  <c r="AH165" i="4"/>
  <c r="AH201" i="4"/>
  <c r="AH170" i="4"/>
  <c r="AH153" i="4"/>
  <c r="AH139" i="4"/>
  <c r="AH158" i="4"/>
  <c r="AH112" i="4"/>
  <c r="AH123" i="4"/>
  <c r="AH117" i="4"/>
  <c r="AH88" i="4"/>
  <c r="AH107" i="4"/>
  <c r="AH93" i="4"/>
  <c r="AH68" i="4"/>
  <c r="AH62" i="4"/>
  <c r="AH81" i="4"/>
  <c r="AH39" i="4"/>
  <c r="AH33" i="4"/>
  <c r="AH51" i="4"/>
  <c r="AH37" i="4"/>
  <c r="AH28" i="4"/>
  <c r="AH14" i="4"/>
  <c r="AH16" i="4"/>
  <c r="AH213" i="4"/>
  <c r="AH219" i="4"/>
  <c r="AH203" i="4"/>
  <c r="AH196" i="4"/>
  <c r="AH199" i="4"/>
  <c r="AH179" i="4"/>
  <c r="AH193" i="4"/>
  <c r="AH187" i="4"/>
  <c r="AH151" i="4"/>
  <c r="AH145" i="4"/>
  <c r="AH160" i="4"/>
  <c r="AH135" i="4"/>
  <c r="AH129" i="4"/>
  <c r="AH115" i="4"/>
  <c r="AH126" i="4"/>
  <c r="AH150" i="4"/>
  <c r="AH99" i="4"/>
  <c r="AH102" i="4"/>
  <c r="AH60" i="4"/>
  <c r="AH79" i="4"/>
  <c r="AH73" i="4"/>
  <c r="AH56" i="4"/>
  <c r="AH66" i="4"/>
  <c r="AH43" i="4"/>
  <c r="AH54" i="4"/>
  <c r="AH20" i="4"/>
  <c r="AH223" i="4"/>
  <c r="AH218" i="4"/>
  <c r="AH206" i="4"/>
  <c r="AH188" i="4"/>
  <c r="AH220" i="4"/>
  <c r="AH171" i="4"/>
  <c r="AH183" i="4"/>
  <c r="AH176" i="4"/>
  <c r="AH143" i="4"/>
  <c r="AH137" i="4"/>
  <c r="AH156" i="4"/>
  <c r="AH127" i="4"/>
  <c r="AH121" i="4"/>
  <c r="AH132" i="4"/>
  <c r="AH103" i="4"/>
  <c r="AH105" i="4"/>
  <c r="AH91" i="4"/>
  <c r="AH83" i="4"/>
  <c r="AH85" i="4"/>
  <c r="AH71" i="4"/>
  <c r="AH65" i="4"/>
  <c r="AH48" i="4"/>
  <c r="AH58" i="4"/>
  <c r="AH35" i="4"/>
  <c r="AH26" i="4"/>
  <c r="AH12" i="4"/>
  <c r="AH31" i="4"/>
  <c r="AH46" i="4"/>
  <c r="AH215" i="4"/>
  <c r="AH205" i="4"/>
  <c r="AH202" i="4"/>
  <c r="AH204" i="4"/>
  <c r="AH214" i="4"/>
  <c r="AH181" i="4"/>
  <c r="AH174" i="4"/>
  <c r="AH168" i="4"/>
  <c r="AH178" i="4"/>
  <c r="AH154" i="4"/>
  <c r="AH148" i="4"/>
  <c r="AH119" i="4"/>
  <c r="AH113" i="4"/>
  <c r="AH124" i="4"/>
  <c r="AH95" i="4"/>
  <c r="AH97" i="4"/>
  <c r="AH108" i="4"/>
  <c r="AH75" i="4"/>
  <c r="AH77" i="4"/>
  <c r="AH63" i="4"/>
  <c r="AH118" i="4"/>
  <c r="AH40" i="4"/>
  <c r="AH50" i="4"/>
  <c r="AH52" i="4"/>
  <c r="AH18" i="4"/>
  <c r="AH29" i="4"/>
  <c r="AH23" i="4"/>
  <c r="AH25" i="4"/>
  <c r="AH227" i="4"/>
  <c r="AH226" i="4"/>
  <c r="AH222" i="4"/>
  <c r="AH194" i="4"/>
  <c r="AH197" i="4"/>
  <c r="AH212" i="4"/>
  <c r="AH180" i="4"/>
  <c r="AH166" i="4"/>
  <c r="AH191" i="4"/>
  <c r="AH163" i="4"/>
  <c r="AH146" i="4"/>
  <c r="AH140" i="4"/>
  <c r="AH111" i="4"/>
  <c r="AH130" i="4"/>
  <c r="AH116" i="4"/>
  <c r="AH87" i="4"/>
  <c r="AH89" i="4"/>
  <c r="AH100" i="4"/>
  <c r="AH67" i="4"/>
  <c r="AH69" i="4"/>
  <c r="AH80" i="4"/>
  <c r="AH94" i="4"/>
  <c r="AH32" i="4"/>
  <c r="AH42" i="4"/>
  <c r="AH44" i="4"/>
  <c r="AH21" i="4"/>
  <c r="AH15" i="4"/>
  <c r="AH17" i="4"/>
  <c r="AH230" i="4"/>
  <c r="AH224" i="4"/>
  <c r="AH207" i="4"/>
  <c r="AH186" i="4"/>
  <c r="AH189" i="4"/>
  <c r="AH200" i="4"/>
  <c r="AH172" i="4"/>
  <c r="AH175" i="4"/>
  <c r="AH177" i="4"/>
  <c r="AH152" i="4"/>
  <c r="AH138" i="4"/>
  <c r="AH157" i="4"/>
  <c r="AH136" i="4"/>
  <c r="AH122" i="4"/>
  <c r="AH142" i="4"/>
  <c r="AH134" i="4"/>
  <c r="AH106" i="4"/>
  <c r="AH92" i="4"/>
  <c r="AH110" i="4"/>
  <c r="AH61" i="4"/>
  <c r="AH72" i="4"/>
  <c r="AH82" i="4"/>
  <c r="AH57" i="4"/>
  <c r="AH34" i="4"/>
  <c r="AH36" i="4"/>
  <c r="AH27" i="4"/>
  <c r="AH13" i="4"/>
  <c r="AH208" i="4"/>
  <c r="AH155" i="4"/>
  <c r="AH84" i="4"/>
  <c r="AH30" i="4"/>
  <c r="AH149" i="4"/>
  <c r="AH78" i="4"/>
  <c r="AH38" i="4"/>
  <c r="AH198" i="4"/>
  <c r="AH128" i="4"/>
  <c r="AH64" i="4"/>
  <c r="AH192" i="4"/>
  <c r="AH114" i="4"/>
  <c r="AH55" i="4"/>
  <c r="AH164" i="4"/>
  <c r="AH133" i="4"/>
  <c r="AH49" i="4"/>
  <c r="AH167" i="4"/>
  <c r="AH104" i="4"/>
  <c r="AH74" i="4"/>
  <c r="AH228" i="4"/>
  <c r="AH169" i="4"/>
  <c r="AH98" i="4"/>
  <c r="AH53" i="4"/>
  <c r="AH216" i="4"/>
  <c r="AH144" i="4"/>
  <c r="AH109" i="4"/>
  <c r="AH19" i="4"/>
  <c r="Z213" i="4"/>
  <c r="Z225" i="4"/>
  <c r="Z211" i="4"/>
  <c r="Z222" i="4"/>
  <c r="Z190" i="4"/>
  <c r="Z179" i="4"/>
  <c r="Z185" i="4"/>
  <c r="Z183" i="4"/>
  <c r="Z181" i="4"/>
  <c r="Z168" i="4"/>
  <c r="Z162" i="4"/>
  <c r="Z135" i="4"/>
  <c r="Z112" i="4"/>
  <c r="Z123" i="4"/>
  <c r="Z142" i="4"/>
  <c r="Z88" i="4"/>
  <c r="Z107" i="4"/>
  <c r="Z93" i="4"/>
  <c r="Z76" i="4"/>
  <c r="Z78" i="4"/>
  <c r="Z64" i="4"/>
  <c r="Z56" i="4"/>
  <c r="Z50" i="4"/>
  <c r="Z74" i="4"/>
  <c r="Z46" i="4"/>
  <c r="Z20" i="4"/>
  <c r="Z223" i="4"/>
  <c r="Z220" i="4"/>
  <c r="Z229" i="4"/>
  <c r="Z196" i="4"/>
  <c r="Z182" i="4"/>
  <c r="Z171" i="4"/>
  <c r="Z174" i="4"/>
  <c r="Z177" i="4"/>
  <c r="Z170" i="4"/>
  <c r="Z154" i="4"/>
  <c r="Z156" i="4"/>
  <c r="Z127" i="4"/>
  <c r="Z129" i="4"/>
  <c r="Z115" i="4"/>
  <c r="Z118" i="4"/>
  <c r="Z134" i="4"/>
  <c r="Z99" i="4"/>
  <c r="Z94" i="4"/>
  <c r="Z68" i="4"/>
  <c r="Z70" i="4"/>
  <c r="Z81" i="4"/>
  <c r="Z48" i="4"/>
  <c r="Z42" i="4"/>
  <c r="Z52" i="4"/>
  <c r="Z26" i="4"/>
  <c r="Z12" i="4"/>
  <c r="Z31" i="4"/>
  <c r="Z38" i="4"/>
  <c r="Z215" i="4"/>
  <c r="Z205" i="4"/>
  <c r="Z202" i="4"/>
  <c r="Z188" i="4"/>
  <c r="Z199" i="4"/>
  <c r="Z191" i="4"/>
  <c r="Z166" i="4"/>
  <c r="Z169" i="4"/>
  <c r="Z152" i="4"/>
  <c r="Z146" i="4"/>
  <c r="Z148" i="4"/>
  <c r="Z119" i="4"/>
  <c r="Z121" i="4"/>
  <c r="Z132" i="4"/>
  <c r="Z103" i="4"/>
  <c r="Z105" i="4"/>
  <c r="Z91" i="4"/>
  <c r="Z83" i="4"/>
  <c r="Z60" i="4"/>
  <c r="Z62" i="4"/>
  <c r="Z73" i="4"/>
  <c r="Z40" i="4"/>
  <c r="Z34" i="4"/>
  <c r="Z44" i="4"/>
  <c r="Z18" i="4"/>
  <c r="Z29" i="4"/>
  <c r="Z23" i="4"/>
  <c r="Z25" i="4"/>
  <c r="Z230" i="4"/>
  <c r="Z227" i="4"/>
  <c r="Z224" i="4"/>
  <c r="Z207" i="4"/>
  <c r="Z194" i="4"/>
  <c r="Z206" i="4"/>
  <c r="Z204" i="4"/>
  <c r="Z180" i="4"/>
  <c r="Z175" i="4"/>
  <c r="Z161" i="4"/>
  <c r="Z144" i="4"/>
  <c r="Z138" i="4"/>
  <c r="Z140" i="4"/>
  <c r="Z111" i="4"/>
  <c r="Z113" i="4"/>
  <c r="Z124" i="4"/>
  <c r="Z95" i="4"/>
  <c r="Z97" i="4"/>
  <c r="Z108" i="4"/>
  <c r="Z75" i="4"/>
  <c r="Z110" i="4"/>
  <c r="Z79" i="4"/>
  <c r="Z65" i="4"/>
  <c r="Z57" i="4"/>
  <c r="Z66" i="4"/>
  <c r="Z36" i="4"/>
  <c r="Z21" i="4"/>
  <c r="Z15" i="4"/>
  <c r="Z17" i="4"/>
  <c r="Z216" i="4"/>
  <c r="Z218" i="4"/>
  <c r="Z186" i="4"/>
  <c r="Z197" i="4"/>
  <c r="Z200" i="4"/>
  <c r="Z172" i="4"/>
  <c r="Z167" i="4"/>
  <c r="Z160" i="4"/>
  <c r="Z178" i="4"/>
  <c r="Z163" i="4"/>
  <c r="Z157" i="4"/>
  <c r="Z158" i="4"/>
  <c r="Z130" i="4"/>
  <c r="Z116" i="4"/>
  <c r="Z87" i="4"/>
  <c r="Z89" i="4"/>
  <c r="Z100" i="4"/>
  <c r="Z67" i="4"/>
  <c r="Z85" i="4"/>
  <c r="Z71" i="4"/>
  <c r="Z82" i="4"/>
  <c r="Z49" i="4"/>
  <c r="Z59" i="4"/>
  <c r="Z53" i="4"/>
  <c r="Z27" i="4"/>
  <c r="Z13" i="4"/>
  <c r="Z231" i="4"/>
  <c r="Z228" i="4"/>
  <c r="Z217" i="4"/>
  <c r="Z214" i="4"/>
  <c r="Z212" i="4"/>
  <c r="Z189" i="4"/>
  <c r="Z192" i="4"/>
  <c r="Z164" i="4"/>
  <c r="Z176" i="4"/>
  <c r="Z159" i="4"/>
  <c r="Z153" i="4"/>
  <c r="Z155" i="4"/>
  <c r="Z149" i="4"/>
  <c r="Z136" i="4"/>
  <c r="Z122" i="4"/>
  <c r="Z133" i="4"/>
  <c r="Z126" i="4"/>
  <c r="Z106" i="4"/>
  <c r="Z92" i="4"/>
  <c r="Z102" i="4"/>
  <c r="Z77" i="4"/>
  <c r="Z63" i="4"/>
  <c r="Z55" i="4"/>
  <c r="Z41" i="4"/>
  <c r="Z51" i="4"/>
  <c r="Z45" i="4"/>
  <c r="Z19" i="4"/>
  <c r="Z30" i="4"/>
  <c r="Z32" i="4"/>
  <c r="Z226" i="4"/>
  <c r="Z208" i="4"/>
  <c r="Z203" i="4"/>
  <c r="Z210" i="4"/>
  <c r="Z184" i="4"/>
  <c r="Z173" i="4"/>
  <c r="Z201" i="4"/>
  <c r="Z151" i="4"/>
  <c r="Z145" i="4"/>
  <c r="Z147" i="4"/>
  <c r="Z141" i="4"/>
  <c r="Z128" i="4"/>
  <c r="Z114" i="4"/>
  <c r="Z125" i="4"/>
  <c r="Z104" i="4"/>
  <c r="Z98" i="4"/>
  <c r="Z109" i="4"/>
  <c r="Z86" i="4"/>
  <c r="Z69" i="4"/>
  <c r="Z80" i="4"/>
  <c r="Z47" i="4"/>
  <c r="Z33" i="4"/>
  <c r="Z43" i="4"/>
  <c r="Z37" i="4"/>
  <c r="Z22" i="4"/>
  <c r="Z24" i="4"/>
  <c r="Z198" i="4"/>
  <c r="Z120" i="4"/>
  <c r="Z72" i="4"/>
  <c r="Z187" i="4"/>
  <c r="Z131" i="4"/>
  <c r="Z39" i="4"/>
  <c r="Z165" i="4"/>
  <c r="Z117" i="4"/>
  <c r="Z58" i="4"/>
  <c r="Z232" i="4"/>
  <c r="Z193" i="4"/>
  <c r="Z96" i="4"/>
  <c r="Z35" i="4"/>
  <c r="Z221" i="4"/>
  <c r="Z143" i="4"/>
  <c r="Z90" i="4"/>
  <c r="Z54" i="4"/>
  <c r="Z219" i="4"/>
  <c r="Z137" i="4"/>
  <c r="Z101" i="4"/>
  <c r="Z28" i="4"/>
  <c r="Z209" i="4"/>
  <c r="Z139" i="4"/>
  <c r="Z84" i="4"/>
  <c r="Z14" i="4"/>
  <c r="Z16" i="4"/>
  <c r="Z195" i="4"/>
  <c r="Z150" i="4"/>
  <c r="Z61" i="4"/>
  <c r="AC216" i="4"/>
  <c r="AC208" i="4"/>
  <c r="AC206" i="4"/>
  <c r="AC199" i="4"/>
  <c r="AC193" i="4"/>
  <c r="AC174" i="4"/>
  <c r="AC196" i="4"/>
  <c r="AC188" i="4"/>
  <c r="AC138" i="4"/>
  <c r="AC157" i="4"/>
  <c r="AC143" i="4"/>
  <c r="AC123" i="4"/>
  <c r="AC117" i="4"/>
  <c r="AC127" i="4"/>
  <c r="AC106" i="4"/>
  <c r="AC92" i="4"/>
  <c r="AC113" i="4"/>
  <c r="AC78" i="4"/>
  <c r="AC64" i="4"/>
  <c r="AC83" i="4"/>
  <c r="AC228" i="4"/>
  <c r="AC218" i="4"/>
  <c r="AC223" i="4"/>
  <c r="AC221" i="4"/>
  <c r="AC191" i="4"/>
  <c r="AC185" i="4"/>
  <c r="AC175" i="4"/>
  <c r="AC194" i="4"/>
  <c r="AC179" i="4"/>
  <c r="AC155" i="4"/>
  <c r="AC149" i="4"/>
  <c r="AC166" i="4"/>
  <c r="AC115" i="4"/>
  <c r="AC137" i="4"/>
  <c r="AC119" i="4"/>
  <c r="AC98" i="4"/>
  <c r="AC109" i="4"/>
  <c r="AC103" i="4"/>
  <c r="AC70" i="4"/>
  <c r="AC81" i="4"/>
  <c r="AC213" i="4"/>
  <c r="AC215" i="4"/>
  <c r="AC183" i="4"/>
  <c r="AC209" i="4"/>
  <c r="AC167" i="4"/>
  <c r="AC177" i="4"/>
  <c r="AC171" i="4"/>
  <c r="AC147" i="4"/>
  <c r="AC141" i="4"/>
  <c r="AC152" i="4"/>
  <c r="AC173" i="4"/>
  <c r="AC134" i="4"/>
  <c r="AC111" i="4"/>
  <c r="AC90" i="4"/>
  <c r="AC101" i="4"/>
  <c r="AC95" i="4"/>
  <c r="AC62" i="4"/>
  <c r="AC73" i="4"/>
  <c r="AC225" i="4"/>
  <c r="AC229" i="4"/>
  <c r="AC219" i="4"/>
  <c r="AC210" i="4"/>
  <c r="AC207" i="4"/>
  <c r="AC205" i="4"/>
  <c r="AC202" i="4"/>
  <c r="AC190" i="4"/>
  <c r="AC169" i="4"/>
  <c r="AC180" i="4"/>
  <c r="AC139" i="4"/>
  <c r="AC158" i="4"/>
  <c r="AC144" i="4"/>
  <c r="AC132" i="4"/>
  <c r="AC126" i="4"/>
  <c r="AC153" i="4"/>
  <c r="AC107" i="4"/>
  <c r="AC93" i="4"/>
  <c r="AC87" i="4"/>
  <c r="AC79" i="4"/>
  <c r="AC65" i="4"/>
  <c r="AC230" i="4"/>
  <c r="AC220" i="4"/>
  <c r="AC211" i="4"/>
  <c r="AC197" i="4"/>
  <c r="AC200" i="4"/>
  <c r="AC203" i="4"/>
  <c r="AC182" i="4"/>
  <c r="AC161" i="4"/>
  <c r="AC172" i="4"/>
  <c r="AC163" i="4"/>
  <c r="AC150" i="4"/>
  <c r="AC130" i="4"/>
  <c r="AC124" i="4"/>
  <c r="AC118" i="4"/>
  <c r="AC136" i="4"/>
  <c r="AC99" i="4"/>
  <c r="AC110" i="4"/>
  <c r="AC121" i="4"/>
  <c r="AC71" i="4"/>
  <c r="AC82" i="4"/>
  <c r="AC231" i="4"/>
  <c r="AC214" i="4"/>
  <c r="AC212" i="4"/>
  <c r="AC181" i="4"/>
  <c r="AC184" i="4"/>
  <c r="AC187" i="4"/>
  <c r="AC168" i="4"/>
  <c r="AC170" i="4"/>
  <c r="AC154" i="4"/>
  <c r="AC148" i="4"/>
  <c r="AC159" i="4"/>
  <c r="AC114" i="4"/>
  <c r="AC133" i="4"/>
  <c r="AC145" i="4"/>
  <c r="AC120" i="4"/>
  <c r="AC108" i="4"/>
  <c r="AC94" i="4"/>
  <c r="AC96" i="4"/>
  <c r="AC80" i="4"/>
  <c r="AC227" i="4"/>
  <c r="AC224" i="4"/>
  <c r="AC232" i="4"/>
  <c r="AC204" i="4"/>
  <c r="AC198" i="4"/>
  <c r="AC201" i="4"/>
  <c r="AC186" i="4"/>
  <c r="AC160" i="4"/>
  <c r="AC162" i="4"/>
  <c r="AC146" i="4"/>
  <c r="AC222" i="4"/>
  <c r="AC156" i="4"/>
  <c r="AC165" i="4"/>
  <c r="AC104" i="4"/>
  <c r="AC67" i="4"/>
  <c r="AC85" i="4"/>
  <c r="AC43" i="4"/>
  <c r="AC45" i="4"/>
  <c r="AC56" i="4"/>
  <c r="AC30" i="4"/>
  <c r="AC32" i="4"/>
  <c r="AC41" i="4"/>
  <c r="AC20" i="4"/>
  <c r="AC217" i="4"/>
  <c r="AC140" i="4"/>
  <c r="AC135" i="4"/>
  <c r="AC88" i="4"/>
  <c r="AC97" i="4"/>
  <c r="AC77" i="4"/>
  <c r="AC35" i="4"/>
  <c r="AC37" i="4"/>
  <c r="AC48" i="4"/>
  <c r="AC22" i="4"/>
  <c r="AC24" i="4"/>
  <c r="AC26" i="4"/>
  <c r="AC12" i="4"/>
  <c r="AC189" i="4"/>
  <c r="AC142" i="4"/>
  <c r="AC128" i="4"/>
  <c r="AC63" i="4"/>
  <c r="AC84" i="4"/>
  <c r="AC58" i="4"/>
  <c r="AC69" i="4"/>
  <c r="AC54" i="4"/>
  <c r="AC40" i="4"/>
  <c r="AC14" i="4"/>
  <c r="AC16" i="4"/>
  <c r="AC18" i="4"/>
  <c r="AC192" i="4"/>
  <c r="AC151" i="4"/>
  <c r="AC112" i="4"/>
  <c r="AC72" i="4"/>
  <c r="AC76" i="4"/>
  <c r="AC50" i="4"/>
  <c r="AC52" i="4"/>
  <c r="AC46" i="4"/>
  <c r="AC57" i="4"/>
  <c r="AC195" i="4"/>
  <c r="AC122" i="4"/>
  <c r="AC91" i="4"/>
  <c r="AC74" i="4"/>
  <c r="AC68" i="4"/>
  <c r="AC42" i="4"/>
  <c r="AC44" i="4"/>
  <c r="AC38" i="4"/>
  <c r="AC49" i="4"/>
  <c r="AC31" i="4"/>
  <c r="AC33" i="4"/>
  <c r="AC27" i="4"/>
  <c r="AC176" i="4"/>
  <c r="AC131" i="4"/>
  <c r="AC100" i="4"/>
  <c r="AC66" i="4"/>
  <c r="AC60" i="4"/>
  <c r="AC34" i="4"/>
  <c r="AC36" i="4"/>
  <c r="AC55" i="4"/>
  <c r="AC29" i="4"/>
  <c r="AC23" i="4"/>
  <c r="AC25" i="4"/>
  <c r="AC19" i="4"/>
  <c r="AC226" i="4"/>
  <c r="AC178" i="4"/>
  <c r="AC116" i="4"/>
  <c r="AC102" i="4"/>
  <c r="AC89" i="4"/>
  <c r="AC129" i="4"/>
  <c r="AC59" i="4"/>
  <c r="AC61" i="4"/>
  <c r="AC47" i="4"/>
  <c r="AC21" i="4"/>
  <c r="AC15" i="4"/>
  <c r="AC17" i="4"/>
  <c r="AC125" i="4"/>
  <c r="AC86" i="4"/>
  <c r="AC75" i="4"/>
  <c r="AC28" i="4"/>
  <c r="AC105" i="4"/>
  <c r="AC51" i="4"/>
  <c r="AC53" i="4"/>
  <c r="AC39" i="4"/>
  <c r="AC13" i="4"/>
  <c r="AC164" i="4"/>
  <c r="AD226" i="4"/>
  <c r="AD230" i="4"/>
  <c r="AD223" i="4"/>
  <c r="AD204" i="4"/>
  <c r="AD216" i="4"/>
  <c r="AD193" i="4"/>
  <c r="AD196" i="4"/>
  <c r="AD177" i="4"/>
  <c r="AD179" i="4"/>
  <c r="AD173" i="4"/>
  <c r="AD148" i="4"/>
  <c r="AD167" i="4"/>
  <c r="AD145" i="4"/>
  <c r="AD116" i="4"/>
  <c r="AD127" i="4"/>
  <c r="AD121" i="4"/>
  <c r="AD100" i="4"/>
  <c r="AD94" i="4"/>
  <c r="AD88" i="4"/>
  <c r="AD106" i="4"/>
  <c r="AD82" i="4"/>
  <c r="AD68" i="4"/>
  <c r="AD59" i="4"/>
  <c r="AD45" i="4"/>
  <c r="AD47" i="4"/>
  <c r="AD33" i="4"/>
  <c r="AD23" i="4"/>
  <c r="AD17" i="4"/>
  <c r="AD34" i="4"/>
  <c r="AD231" i="4"/>
  <c r="AD215" i="4"/>
  <c r="AD205" i="4"/>
  <c r="AD206" i="4"/>
  <c r="AD185" i="4"/>
  <c r="AD188" i="4"/>
  <c r="AD169" i="4"/>
  <c r="AD171" i="4"/>
  <c r="AD165" i="4"/>
  <c r="AD140" i="4"/>
  <c r="AD159" i="4"/>
  <c r="AD137" i="4"/>
  <c r="AD133" i="4"/>
  <c r="AD119" i="4"/>
  <c r="AD113" i="4"/>
  <c r="AD92" i="4"/>
  <c r="AD86" i="4"/>
  <c r="AD105" i="4"/>
  <c r="AD80" i="4"/>
  <c r="AD74" i="4"/>
  <c r="AD60" i="4"/>
  <c r="AD51" i="4"/>
  <c r="AD37" i="4"/>
  <c r="AD39" i="4"/>
  <c r="AD58" i="4"/>
  <c r="AD15" i="4"/>
  <c r="AD28" i="4"/>
  <c r="AD232" i="4"/>
  <c r="AD224" i="4"/>
  <c r="AD199" i="4"/>
  <c r="AD202" i="4"/>
  <c r="AD191" i="4"/>
  <c r="AD161" i="4"/>
  <c r="AD227" i="4"/>
  <c r="AD217" i="4"/>
  <c r="AD209" i="4"/>
  <c r="AD207" i="4"/>
  <c r="AD200" i="4"/>
  <c r="AD194" i="4"/>
  <c r="AD175" i="4"/>
  <c r="AD189" i="4"/>
  <c r="AD197" i="4"/>
  <c r="AD155" i="4"/>
  <c r="AD149" i="4"/>
  <c r="AD143" i="4"/>
  <c r="AD131" i="4"/>
  <c r="AD117" i="4"/>
  <c r="AD128" i="4"/>
  <c r="AD107" i="4"/>
  <c r="AD101" i="4"/>
  <c r="AD95" i="4"/>
  <c r="AD89" i="4"/>
  <c r="AD64" i="4"/>
  <c r="AD83" i="4"/>
  <c r="AD77" i="4"/>
  <c r="AD35" i="4"/>
  <c r="AD54" i="4"/>
  <c r="AD48" i="4"/>
  <c r="AD30" i="4"/>
  <c r="AD32" i="4"/>
  <c r="AD18" i="4"/>
  <c r="AD12" i="4"/>
  <c r="AD219" i="4"/>
  <c r="AD218" i="4"/>
  <c r="AD213" i="4"/>
  <c r="AD192" i="4"/>
  <c r="AD186" i="4"/>
  <c r="AD176" i="4"/>
  <c r="AD178" i="4"/>
  <c r="AD183" i="4"/>
  <c r="AD147" i="4"/>
  <c r="AD141" i="4"/>
  <c r="AD166" i="4"/>
  <c r="AD123" i="4"/>
  <c r="AD134" i="4"/>
  <c r="AD120" i="4"/>
  <c r="AD99" i="4"/>
  <c r="AD93" i="4"/>
  <c r="AD87" i="4"/>
  <c r="AD98" i="4"/>
  <c r="AD114" i="4"/>
  <c r="AD75" i="4"/>
  <c r="AD69" i="4"/>
  <c r="AD52" i="4"/>
  <c r="AD46" i="4"/>
  <c r="AD40" i="4"/>
  <c r="AD22" i="4"/>
  <c r="AD24" i="4"/>
  <c r="AD42" i="4"/>
  <c r="AD228" i="4"/>
  <c r="AD220" i="4"/>
  <c r="AD211" i="4"/>
  <c r="AD198" i="4"/>
  <c r="AD184" i="4"/>
  <c r="AD203" i="4"/>
  <c r="AD168" i="4"/>
  <c r="AD170" i="4"/>
  <c r="AD180" i="4"/>
  <c r="AD139" i="4"/>
  <c r="AD158" i="4"/>
  <c r="AD152" i="4"/>
  <c r="AD115" i="4"/>
  <c r="AD126" i="4"/>
  <c r="AD112" i="4"/>
  <c r="AD91" i="4"/>
  <c r="AD111" i="4"/>
  <c r="AD221" i="4"/>
  <c r="AD208" i="4"/>
  <c r="AD164" i="4"/>
  <c r="AD153" i="4"/>
  <c r="AD138" i="4"/>
  <c r="AD103" i="4"/>
  <c r="AD72" i="4"/>
  <c r="AD85" i="4"/>
  <c r="AD62" i="4"/>
  <c r="AD50" i="4"/>
  <c r="AD26" i="4"/>
  <c r="AD222" i="4"/>
  <c r="AD160" i="4"/>
  <c r="AD174" i="4"/>
  <c r="AD154" i="4"/>
  <c r="AD129" i="4"/>
  <c r="AD146" i="4"/>
  <c r="AD81" i="4"/>
  <c r="AD61" i="4"/>
  <c r="AD38" i="4"/>
  <c r="AD14" i="4"/>
  <c r="AD27" i="4"/>
  <c r="AD212" i="4"/>
  <c r="AD214" i="4"/>
  <c r="AD156" i="4"/>
  <c r="AD132" i="4"/>
  <c r="AD122" i="4"/>
  <c r="AD104" i="4"/>
  <c r="AD73" i="4"/>
  <c r="AD90" i="4"/>
  <c r="AD70" i="4"/>
  <c r="AD19" i="4"/>
  <c r="AD190" i="4"/>
  <c r="AD162" i="4"/>
  <c r="AD157" i="4"/>
  <c r="AD124" i="4"/>
  <c r="AD130" i="4"/>
  <c r="AD96" i="4"/>
  <c r="AD65" i="4"/>
  <c r="AD78" i="4"/>
  <c r="AD55" i="4"/>
  <c r="AD31" i="4"/>
  <c r="AD182" i="4"/>
  <c r="AD181" i="4"/>
  <c r="AD150" i="4"/>
  <c r="AD125" i="4"/>
  <c r="AD108" i="4"/>
  <c r="AD97" i="4"/>
  <c r="AD66" i="4"/>
  <c r="AD43" i="4"/>
  <c r="AD56" i="4"/>
  <c r="AD20" i="4"/>
  <c r="AD210" i="4"/>
  <c r="AD163" i="4"/>
  <c r="AD142" i="4"/>
  <c r="AD118" i="4"/>
  <c r="AD109" i="4"/>
  <c r="AD79" i="4"/>
  <c r="AD67" i="4"/>
  <c r="AD44" i="4"/>
  <c r="AD57" i="4"/>
  <c r="AD16" i="4"/>
  <c r="AD29" i="4"/>
  <c r="AD229" i="4"/>
  <c r="AD201" i="4"/>
  <c r="AD172" i="4"/>
  <c r="AD151" i="4"/>
  <c r="AD135" i="4"/>
  <c r="AD110" i="4"/>
  <c r="AD71" i="4"/>
  <c r="AD84" i="4"/>
  <c r="AD36" i="4"/>
  <c r="AD49" i="4"/>
  <c r="AD21" i="4"/>
  <c r="AD136" i="4"/>
  <c r="AD102" i="4"/>
  <c r="AD63" i="4"/>
  <c r="AD76" i="4"/>
  <c r="AD225" i="4"/>
  <c r="AD53" i="4"/>
  <c r="AD187" i="4"/>
  <c r="AD25" i="4"/>
  <c r="AD144" i="4"/>
  <c r="AD13" i="4"/>
  <c r="AD195" i="4"/>
  <c r="AD41" i="4"/>
  <c r="E226" i="4"/>
  <c r="E227" i="4"/>
  <c r="E229" i="4"/>
  <c r="E220" i="4"/>
  <c r="E211" i="4"/>
  <c r="E198" i="4"/>
  <c r="E201" i="4"/>
  <c r="E187" i="4"/>
  <c r="E160" i="4"/>
  <c r="E170" i="4"/>
  <c r="E172" i="4"/>
  <c r="E139" i="4"/>
  <c r="E141" i="4"/>
  <c r="E144" i="4"/>
  <c r="E115" i="4"/>
  <c r="E134" i="4"/>
  <c r="E120" i="4"/>
  <c r="E99" i="4"/>
  <c r="E93" i="4"/>
  <c r="E87" i="4"/>
  <c r="E97" i="4"/>
  <c r="E81" i="4"/>
  <c r="E75" i="4"/>
  <c r="E58" i="4"/>
  <c r="E35" i="4"/>
  <c r="E46" i="4"/>
  <c r="E40" i="4"/>
  <c r="E30" i="4"/>
  <c r="E32" i="4"/>
  <c r="E18" i="4"/>
  <c r="E230" i="4"/>
  <c r="E222" i="4"/>
  <c r="E212" i="4"/>
  <c r="E199" i="4"/>
  <c r="E193" i="4"/>
  <c r="E181" i="4"/>
  <c r="E190" i="4"/>
  <c r="E162" i="4"/>
  <c r="E164" i="4"/>
  <c r="E173" i="4"/>
  <c r="E158" i="4"/>
  <c r="E145" i="4"/>
  <c r="E132" i="4"/>
  <c r="E126" i="4"/>
  <c r="E112" i="4"/>
  <c r="E91" i="4"/>
  <c r="E137" i="4"/>
  <c r="E104" i="4"/>
  <c r="E79" i="4"/>
  <c r="E73" i="4"/>
  <c r="E67" i="4"/>
  <c r="E50" i="4"/>
  <c r="E52" i="4"/>
  <c r="E38" i="4"/>
  <c r="E57" i="4"/>
  <c r="E22" i="4"/>
  <c r="E24" i="4"/>
  <c r="E231" i="4"/>
  <c r="E214" i="4"/>
  <c r="E221" i="4"/>
  <c r="E191" i="4"/>
  <c r="E185" i="4"/>
  <c r="E174" i="4"/>
  <c r="E177" i="4"/>
  <c r="E179" i="4"/>
  <c r="E165" i="4"/>
  <c r="E156" i="4"/>
  <c r="E150" i="4"/>
  <c r="E130" i="4"/>
  <c r="E124" i="4"/>
  <c r="E118" i="4"/>
  <c r="E113" i="4"/>
  <c r="E129" i="4"/>
  <c r="E110" i="4"/>
  <c r="E96" i="4"/>
  <c r="E71" i="4"/>
  <c r="E65" i="4"/>
  <c r="E84" i="4"/>
  <c r="E42" i="4"/>
  <c r="E44" i="4"/>
  <c r="E69" i="4"/>
  <c r="E41" i="4"/>
  <c r="E14" i="4"/>
  <c r="E16" i="4"/>
  <c r="E27" i="4"/>
  <c r="E232" i="4"/>
  <c r="E225" i="4"/>
  <c r="E206" i="4"/>
  <c r="E183" i="4"/>
  <c r="E202" i="4"/>
  <c r="E186" i="4"/>
  <c r="E169" i="4"/>
  <c r="E171" i="4"/>
  <c r="E154" i="4"/>
  <c r="E148" i="4"/>
  <c r="E142" i="4"/>
  <c r="E122" i="4"/>
  <c r="E116" i="4"/>
  <c r="E135" i="4"/>
  <c r="E106" i="4"/>
  <c r="E108" i="4"/>
  <c r="E102" i="4"/>
  <c r="E88" i="4"/>
  <c r="E63" i="4"/>
  <c r="E86" i="4"/>
  <c r="E76" i="4"/>
  <c r="E34" i="4"/>
  <c r="E36" i="4"/>
  <c r="E55" i="4"/>
  <c r="E33" i="4"/>
  <c r="E19" i="4"/>
  <c r="E224" i="4"/>
  <c r="E215" i="4"/>
  <c r="E204" i="4"/>
  <c r="E200" i="4"/>
  <c r="E217" i="4"/>
  <c r="E175" i="4"/>
  <c r="E161" i="4"/>
  <c r="E196" i="4"/>
  <c r="E146" i="4"/>
  <c r="E140" i="4"/>
  <c r="E159" i="4"/>
  <c r="E114" i="4"/>
  <c r="E133" i="4"/>
  <c r="E127" i="4"/>
  <c r="E98" i="4"/>
  <c r="E100" i="4"/>
  <c r="E94" i="4"/>
  <c r="E89" i="4"/>
  <c r="E105" i="4"/>
  <c r="E82" i="4"/>
  <c r="E68" i="4"/>
  <c r="E61" i="4"/>
  <c r="E53" i="4"/>
  <c r="E47" i="4"/>
  <c r="E29" i="4"/>
  <c r="E31" i="4"/>
  <c r="E25" i="4"/>
  <c r="E216" i="4"/>
  <c r="E208" i="4"/>
  <c r="E197" i="4"/>
  <c r="E192" i="4"/>
  <c r="E209" i="4"/>
  <c r="E167" i="4"/>
  <c r="E213" i="4"/>
  <c r="E188" i="4"/>
  <c r="E138" i="4"/>
  <c r="E163" i="4"/>
  <c r="E151" i="4"/>
  <c r="E153" i="4"/>
  <c r="E125" i="4"/>
  <c r="E119" i="4"/>
  <c r="E90" i="4"/>
  <c r="E92" i="4"/>
  <c r="E111" i="4"/>
  <c r="E78" i="4"/>
  <c r="E80" i="4"/>
  <c r="E74" i="4"/>
  <c r="E60" i="4"/>
  <c r="E59" i="4"/>
  <c r="E45" i="4"/>
  <c r="E39" i="4"/>
  <c r="E21" i="4"/>
  <c r="E23" i="4"/>
  <c r="E17" i="4"/>
  <c r="E28" i="4"/>
  <c r="E228" i="4"/>
  <c r="E218" i="4"/>
  <c r="E210" i="4"/>
  <c r="E189" i="4"/>
  <c r="E184" i="4"/>
  <c r="E203" i="4"/>
  <c r="E176" i="4"/>
  <c r="E194" i="4"/>
  <c r="E182" i="4"/>
  <c r="E155" i="4"/>
  <c r="E157" i="4"/>
  <c r="E143" i="4"/>
  <c r="E131" i="4"/>
  <c r="E117" i="4"/>
  <c r="E136" i="4"/>
  <c r="E121" i="4"/>
  <c r="E109" i="4"/>
  <c r="E103" i="4"/>
  <c r="E70" i="4"/>
  <c r="E72" i="4"/>
  <c r="E66" i="4"/>
  <c r="E85" i="4"/>
  <c r="E51" i="4"/>
  <c r="E37" i="4"/>
  <c r="E56" i="4"/>
  <c r="E13" i="4"/>
  <c r="E15" i="4"/>
  <c r="E20" i="4"/>
  <c r="E219" i="4"/>
  <c r="E223" i="4"/>
  <c r="E207" i="4"/>
  <c r="E205" i="4"/>
  <c r="E195" i="4"/>
  <c r="E168" i="4"/>
  <c r="E178" i="4"/>
  <c r="E180" i="4"/>
  <c r="E147" i="4"/>
  <c r="E149" i="4"/>
  <c r="E152" i="4"/>
  <c r="E123" i="4"/>
  <c r="E166" i="4"/>
  <c r="E128" i="4"/>
  <c r="E107" i="4"/>
  <c r="E101" i="4"/>
  <c r="E95" i="4"/>
  <c r="E62" i="4"/>
  <c r="E64" i="4"/>
  <c r="E83" i="4"/>
  <c r="E77" i="4"/>
  <c r="E43" i="4"/>
  <c r="E54" i="4"/>
  <c r="E48" i="4"/>
  <c r="E49" i="4"/>
  <c r="E26" i="4"/>
  <c r="E12" i="4"/>
  <c r="O227" i="4"/>
  <c r="O231" i="4"/>
  <c r="O221" i="4"/>
  <c r="O205" i="4"/>
  <c r="O191" i="4"/>
  <c r="O194" i="4"/>
  <c r="O196" i="4"/>
  <c r="O182" i="4"/>
  <c r="O179" i="4"/>
  <c r="O174" i="4"/>
  <c r="O149" i="4"/>
  <c r="O190" i="4"/>
  <c r="O137" i="4"/>
  <c r="O125" i="4"/>
  <c r="O127" i="4"/>
  <c r="O121" i="4"/>
  <c r="O109" i="4"/>
  <c r="O103" i="4"/>
  <c r="O105" i="4"/>
  <c r="O64" i="4"/>
  <c r="O83" i="4"/>
  <c r="O107" i="4"/>
  <c r="O62" i="4"/>
  <c r="O37" i="4"/>
  <c r="O48" i="4"/>
  <c r="O42" i="4"/>
  <c r="O28" i="4"/>
  <c r="O14" i="4"/>
  <c r="O222" i="4"/>
  <c r="O225" i="4"/>
  <c r="O183" i="4"/>
  <c r="O186" i="4"/>
  <c r="O197" i="4"/>
  <c r="O177" i="4"/>
  <c r="O171" i="4"/>
  <c r="O166" i="4"/>
  <c r="O141" i="4"/>
  <c r="O165" i="4"/>
  <c r="O154" i="4"/>
  <c r="O117" i="4"/>
  <c r="O119" i="4"/>
  <c r="O113" i="4"/>
  <c r="O101" i="4"/>
  <c r="O95" i="4"/>
  <c r="O97" i="4"/>
  <c r="O81" i="4"/>
  <c r="O75" i="4"/>
  <c r="O85" i="4"/>
  <c r="O79" i="4"/>
  <c r="O54" i="4"/>
  <c r="O40" i="4"/>
  <c r="O34" i="4"/>
  <c r="O32" i="4"/>
  <c r="O43" i="4"/>
  <c r="O20" i="4"/>
  <c r="O228" i="4"/>
  <c r="O232" i="4"/>
  <c r="O214" i="4"/>
  <c r="O215" i="4"/>
  <c r="O200" i="4"/>
  <c r="O203" i="4"/>
  <c r="O189" i="4"/>
  <c r="O169" i="4"/>
  <c r="O163" i="4"/>
  <c r="O168" i="4"/>
  <c r="O158" i="4"/>
  <c r="O152" i="4"/>
  <c r="O146" i="4"/>
  <c r="O139" i="4"/>
  <c r="O155" i="4"/>
  <c r="O130" i="4"/>
  <c r="O93" i="4"/>
  <c r="O87" i="4"/>
  <c r="O89" i="4"/>
  <c r="O73" i="4"/>
  <c r="O67" i="4"/>
  <c r="O77" i="4"/>
  <c r="O71" i="4"/>
  <c r="O46" i="4"/>
  <c r="O57" i="4"/>
  <c r="O63" i="4"/>
  <c r="O24" i="4"/>
  <c r="O26" i="4"/>
  <c r="O12" i="4"/>
  <c r="O224" i="4"/>
  <c r="O213" i="4"/>
  <c r="O209" i="4"/>
  <c r="O195" i="4"/>
  <c r="O181" i="4"/>
  <c r="O161" i="4"/>
  <c r="O192" i="4"/>
  <c r="O156" i="4"/>
  <c r="O150" i="4"/>
  <c r="O144" i="4"/>
  <c r="O138" i="4"/>
  <c r="O134" i="4"/>
  <c r="O136" i="4"/>
  <c r="O122" i="4"/>
  <c r="O110" i="4"/>
  <c r="O123" i="4"/>
  <c r="O106" i="4"/>
  <c r="O65" i="4"/>
  <c r="O99" i="4"/>
  <c r="O69" i="4"/>
  <c r="O52" i="4"/>
  <c r="O38" i="4"/>
  <c r="O49" i="4"/>
  <c r="O59" i="4"/>
  <c r="O16" i="4"/>
  <c r="O18" i="4"/>
  <c r="O29" i="4"/>
  <c r="O229" i="4"/>
  <c r="O218" i="4"/>
  <c r="O216" i="4"/>
  <c r="O206" i="4"/>
  <c r="O201" i="4"/>
  <c r="O187" i="4"/>
  <c r="O211" i="4"/>
  <c r="O188" i="4"/>
  <c r="O180" i="4"/>
  <c r="O148" i="4"/>
  <c r="O142" i="4"/>
  <c r="O175" i="4"/>
  <c r="O132" i="4"/>
  <c r="O126" i="4"/>
  <c r="O128" i="4"/>
  <c r="O114" i="4"/>
  <c r="O102" i="4"/>
  <c r="O104" i="4"/>
  <c r="O98" i="4"/>
  <c r="O82" i="4"/>
  <c r="O84" i="4"/>
  <c r="O61" i="4"/>
  <c r="O44" i="4"/>
  <c r="O55" i="4"/>
  <c r="O41" i="4"/>
  <c r="O51" i="4"/>
  <c r="O21" i="4"/>
  <c r="O220" i="4"/>
  <c r="O210" i="4"/>
  <c r="O219" i="4"/>
  <c r="O193" i="4"/>
  <c r="O223" i="4"/>
  <c r="O176" i="4"/>
  <c r="O178" i="4"/>
  <c r="O172" i="4"/>
  <c r="O140" i="4"/>
  <c r="O159" i="4"/>
  <c r="O160" i="4"/>
  <c r="O124" i="4"/>
  <c r="O118" i="4"/>
  <c r="O120" i="4"/>
  <c r="O108" i="4"/>
  <c r="O94" i="4"/>
  <c r="O96" i="4"/>
  <c r="O90" i="4"/>
  <c r="O74" i="4"/>
  <c r="O76" i="4"/>
  <c r="O86" i="4"/>
  <c r="O36" i="4"/>
  <c r="O47" i="4"/>
  <c r="O33" i="4"/>
  <c r="O31" i="4"/>
  <c r="O35" i="4"/>
  <c r="O27" i="4"/>
  <c r="O13" i="4"/>
  <c r="O230" i="4"/>
  <c r="O212" i="4"/>
  <c r="O208" i="4"/>
  <c r="O185" i="4"/>
  <c r="O217" i="4"/>
  <c r="O198" i="4"/>
  <c r="O170" i="4"/>
  <c r="O164" i="4"/>
  <c r="O167" i="4"/>
  <c r="O151" i="4"/>
  <c r="O153" i="4"/>
  <c r="O116" i="4"/>
  <c r="O147" i="4"/>
  <c r="O112" i="4"/>
  <c r="O100" i="4"/>
  <c r="O115" i="4"/>
  <c r="O88" i="4"/>
  <c r="O80" i="4"/>
  <c r="O66" i="4"/>
  <c r="O68" i="4"/>
  <c r="O78" i="4"/>
  <c r="O53" i="4"/>
  <c r="O39" i="4"/>
  <c r="O58" i="4"/>
  <c r="O23" i="4"/>
  <c r="O25" i="4"/>
  <c r="O19" i="4"/>
  <c r="O30" i="4"/>
  <c r="O226" i="4"/>
  <c r="O204" i="4"/>
  <c r="O199" i="4"/>
  <c r="O202" i="4"/>
  <c r="O207" i="4"/>
  <c r="O184" i="4"/>
  <c r="O162" i="4"/>
  <c r="O173" i="4"/>
  <c r="O157" i="4"/>
  <c r="O143" i="4"/>
  <c r="O145" i="4"/>
  <c r="O133" i="4"/>
  <c r="O135" i="4"/>
  <c r="O129" i="4"/>
  <c r="O92" i="4"/>
  <c r="O111" i="4"/>
  <c r="O131" i="4"/>
  <c r="O72" i="4"/>
  <c r="O91" i="4"/>
  <c r="O60" i="4"/>
  <c r="O70" i="4"/>
  <c r="O45" i="4"/>
  <c r="O56" i="4"/>
  <c r="O50" i="4"/>
  <c r="O15" i="4"/>
  <c r="O17" i="4"/>
  <c r="O22" i="4"/>
  <c r="K231" i="4"/>
  <c r="K230" i="4"/>
  <c r="K208" i="4"/>
  <c r="K211" i="4"/>
  <c r="K198" i="4"/>
  <c r="K193" i="4"/>
  <c r="K194" i="4"/>
  <c r="K232" i="4"/>
  <c r="K228" i="4"/>
  <c r="K225" i="4"/>
  <c r="K209" i="4"/>
  <c r="K203" i="4"/>
  <c r="K190" i="4"/>
  <c r="K185" i="4"/>
  <c r="K184" i="4"/>
  <c r="K176" i="4"/>
  <c r="K217" i="4"/>
  <c r="K221" i="4"/>
  <c r="K195" i="4"/>
  <c r="K199" i="4"/>
  <c r="K180" i="4"/>
  <c r="K174" i="4"/>
  <c r="K229" i="4"/>
  <c r="K210" i="4"/>
  <c r="K187" i="4"/>
  <c r="K191" i="4"/>
  <c r="K172" i="4"/>
  <c r="K214" i="4"/>
  <c r="K220" i="4"/>
  <c r="K212" i="4"/>
  <c r="K205" i="4"/>
  <c r="K200" i="4"/>
  <c r="K173" i="4"/>
  <c r="K227" i="4"/>
  <c r="K224" i="4"/>
  <c r="K213" i="4"/>
  <c r="K204" i="4"/>
  <c r="K197" i="4"/>
  <c r="K223" i="4"/>
  <c r="K222" i="4"/>
  <c r="K183" i="4"/>
  <c r="K175" i="4"/>
  <c r="K178" i="4"/>
  <c r="K145" i="4"/>
  <c r="K161" i="4"/>
  <c r="K141" i="4"/>
  <c r="K112" i="4"/>
  <c r="K131" i="4"/>
  <c r="K133" i="4"/>
  <c r="K88" i="4"/>
  <c r="K99" i="4"/>
  <c r="K101" i="4"/>
  <c r="K76" i="4"/>
  <c r="K70" i="4"/>
  <c r="K64" i="4"/>
  <c r="K74" i="4"/>
  <c r="K57" i="4"/>
  <c r="K59" i="4"/>
  <c r="K45" i="4"/>
  <c r="K30" i="4"/>
  <c r="K26" i="4"/>
  <c r="K216" i="4"/>
  <c r="K201" i="4"/>
  <c r="K167" i="4"/>
  <c r="K170" i="4"/>
  <c r="K137" i="4"/>
  <c r="K156" i="4"/>
  <c r="K179" i="4"/>
  <c r="K129" i="4"/>
  <c r="K123" i="4"/>
  <c r="K125" i="4"/>
  <c r="K105" i="4"/>
  <c r="K91" i="4"/>
  <c r="K93" i="4"/>
  <c r="K68" i="4"/>
  <c r="K62" i="4"/>
  <c r="K103" i="4"/>
  <c r="K66" i="4"/>
  <c r="K49" i="4"/>
  <c r="K51" i="4"/>
  <c r="K37" i="4"/>
  <c r="K28" i="4"/>
  <c r="K22" i="4"/>
  <c r="K32" i="4"/>
  <c r="K18" i="4"/>
  <c r="K218" i="4"/>
  <c r="K207" i="4"/>
  <c r="K188" i="4"/>
  <c r="K162" i="4"/>
  <c r="K154" i="4"/>
  <c r="K148" i="4"/>
  <c r="K158" i="4"/>
  <c r="K121" i="4"/>
  <c r="K115" i="4"/>
  <c r="K117" i="4"/>
  <c r="K97" i="4"/>
  <c r="K119" i="4"/>
  <c r="K135" i="4"/>
  <c r="K60" i="4"/>
  <c r="K79" i="4"/>
  <c r="K87" i="4"/>
  <c r="K83" i="4"/>
  <c r="K41" i="4"/>
  <c r="K43" i="4"/>
  <c r="K54" i="4"/>
  <c r="K20" i="4"/>
  <c r="K14" i="4"/>
  <c r="K24" i="4"/>
  <c r="K206" i="4"/>
  <c r="K165" i="4"/>
  <c r="K168" i="4"/>
  <c r="K164" i="4"/>
  <c r="K146" i="4"/>
  <c r="K140" i="4"/>
  <c r="K150" i="4"/>
  <c r="K113" i="4"/>
  <c r="K151" i="4"/>
  <c r="K134" i="4"/>
  <c r="K89" i="4"/>
  <c r="K108" i="4"/>
  <c r="K110" i="4"/>
  <c r="K85" i="4"/>
  <c r="K71" i="4"/>
  <c r="K81" i="4"/>
  <c r="K67" i="4"/>
  <c r="K33" i="4"/>
  <c r="K35" i="4"/>
  <c r="K46" i="4"/>
  <c r="K12" i="4"/>
  <c r="K16" i="4"/>
  <c r="K215" i="4"/>
  <c r="K202" i="4"/>
  <c r="K160" i="4"/>
  <c r="K152" i="4"/>
  <c r="K138" i="4"/>
  <c r="K186" i="4"/>
  <c r="K142" i="4"/>
  <c r="K130" i="4"/>
  <c r="K132" i="4"/>
  <c r="K126" i="4"/>
  <c r="K106" i="4"/>
  <c r="K100" i="4"/>
  <c r="K102" i="4"/>
  <c r="K77" i="4"/>
  <c r="K63" i="4"/>
  <c r="K73" i="4"/>
  <c r="K56" i="4"/>
  <c r="K58" i="4"/>
  <c r="K52" i="4"/>
  <c r="K38" i="4"/>
  <c r="K29" i="4"/>
  <c r="K47" i="4"/>
  <c r="K219" i="4"/>
  <c r="K166" i="4"/>
  <c r="K192" i="4"/>
  <c r="K144" i="4"/>
  <c r="K155" i="4"/>
  <c r="K171" i="4"/>
  <c r="K136" i="4"/>
  <c r="K122" i="4"/>
  <c r="K124" i="4"/>
  <c r="K118" i="4"/>
  <c r="K98" i="4"/>
  <c r="K92" i="4"/>
  <c r="K94" i="4"/>
  <c r="K69" i="4"/>
  <c r="K95" i="4"/>
  <c r="K65" i="4"/>
  <c r="K48" i="4"/>
  <c r="K50" i="4"/>
  <c r="K44" i="4"/>
  <c r="K55" i="4"/>
  <c r="K21" i="4"/>
  <c r="K31" i="4"/>
  <c r="K25" i="4"/>
  <c r="K226" i="4"/>
  <c r="K196" i="4"/>
  <c r="K182" i="4"/>
  <c r="K177" i="4"/>
  <c r="K163" i="4"/>
  <c r="K147" i="4"/>
  <c r="K157" i="4"/>
  <c r="K128" i="4"/>
  <c r="K114" i="4"/>
  <c r="K116" i="4"/>
  <c r="K104" i="4"/>
  <c r="K90" i="4"/>
  <c r="K127" i="4"/>
  <c r="K86" i="4"/>
  <c r="K61" i="4"/>
  <c r="K80" i="4"/>
  <c r="K111" i="4"/>
  <c r="K40" i="4"/>
  <c r="K42" i="4"/>
  <c r="K36" i="4"/>
  <c r="K27" i="4"/>
  <c r="K13" i="4"/>
  <c r="K23" i="4"/>
  <c r="K17" i="4"/>
  <c r="K143" i="4"/>
  <c r="K82" i="4"/>
  <c r="K189" i="4"/>
  <c r="K159" i="4"/>
  <c r="K75" i="4"/>
  <c r="K181" i="4"/>
  <c r="K96" i="4"/>
  <c r="K34" i="4"/>
  <c r="K169" i="4"/>
  <c r="K107" i="4"/>
  <c r="K53" i="4"/>
  <c r="K153" i="4"/>
  <c r="K109" i="4"/>
  <c r="K19" i="4"/>
  <c r="K139" i="4"/>
  <c r="K84" i="4"/>
  <c r="K39" i="4"/>
  <c r="K149" i="4"/>
  <c r="K78" i="4"/>
  <c r="K15" i="4"/>
  <c r="K120" i="4"/>
  <c r="K72" i="4"/>
  <c r="AN231" i="4"/>
  <c r="AN222" i="4"/>
  <c r="AN227" i="4"/>
  <c r="AN209" i="4"/>
  <c r="AN202" i="4"/>
  <c r="AN225" i="4"/>
  <c r="AN210" i="4"/>
  <c r="AN163" i="4"/>
  <c r="AN174" i="4"/>
  <c r="AN166" i="4"/>
  <c r="AN152" i="4"/>
  <c r="AN146" i="4"/>
  <c r="AN140" i="4"/>
  <c r="AN111" i="4"/>
  <c r="AN113" i="4"/>
  <c r="AN109" i="4"/>
  <c r="AN95" i="4"/>
  <c r="AN97" i="4"/>
  <c r="AN81" i="4"/>
  <c r="AN75" i="4"/>
  <c r="AN85" i="4"/>
  <c r="AN71" i="4"/>
  <c r="AN38" i="4"/>
  <c r="AN57" i="4"/>
  <c r="AN64" i="4"/>
  <c r="AN16" i="4"/>
  <c r="AN18" i="4"/>
  <c r="AN12" i="4"/>
  <c r="AN214" i="4"/>
  <c r="AN220" i="4"/>
  <c r="AN216" i="4"/>
  <c r="AN194" i="4"/>
  <c r="AN197" i="4"/>
  <c r="AN193" i="4"/>
  <c r="AN180" i="4"/>
  <c r="AN185" i="4"/>
  <c r="AN158" i="4"/>
  <c r="AN144" i="4"/>
  <c r="AN138" i="4"/>
  <c r="AN134" i="4"/>
  <c r="AN156" i="4"/>
  <c r="AN130" i="4"/>
  <c r="AN101" i="4"/>
  <c r="AN87" i="4"/>
  <c r="AN89" i="4"/>
  <c r="AN73" i="4"/>
  <c r="AN67" i="4"/>
  <c r="AN77" i="4"/>
  <c r="AN63" i="4"/>
  <c r="AN55" i="4"/>
  <c r="AN49" i="4"/>
  <c r="AN59" i="4"/>
  <c r="AN29" i="4"/>
  <c r="AN31" i="4"/>
  <c r="AN232" i="4"/>
  <c r="AN223" i="4"/>
  <c r="AN206" i="4"/>
  <c r="AN200" i="4"/>
  <c r="AN186" i="4"/>
  <c r="AN198" i="4"/>
  <c r="AN183" i="4"/>
  <c r="AN172" i="4"/>
  <c r="AN175" i="4"/>
  <c r="AN150" i="4"/>
  <c r="AN176" i="4"/>
  <c r="AN155" i="4"/>
  <c r="AN126" i="4"/>
  <c r="AN128" i="4"/>
  <c r="AN122" i="4"/>
  <c r="AN93" i="4"/>
  <c r="AN124" i="4"/>
  <c r="AN106" i="4"/>
  <c r="AN65" i="4"/>
  <c r="AN100" i="4"/>
  <c r="AN69" i="4"/>
  <c r="AN80" i="4"/>
  <c r="AN47" i="4"/>
  <c r="AN41" i="4"/>
  <c r="AN51" i="4"/>
  <c r="AN36" i="4"/>
  <c r="AN27" i="4"/>
  <c r="AN21" i="4"/>
  <c r="AN23" i="4"/>
  <c r="AN228" i="4"/>
  <c r="AN215" i="4"/>
  <c r="AN224" i="4"/>
  <c r="AN192" i="4"/>
  <c r="AN195" i="4"/>
  <c r="AN190" i="4"/>
  <c r="AN178" i="4"/>
  <c r="AN164" i="4"/>
  <c r="AN167" i="4"/>
  <c r="AN142" i="4"/>
  <c r="AN153" i="4"/>
  <c r="AN147" i="4"/>
  <c r="AN118" i="4"/>
  <c r="AN120" i="4"/>
  <c r="AN114" i="4"/>
  <c r="AN110" i="4"/>
  <c r="AN104" i="4"/>
  <c r="AN98" i="4"/>
  <c r="AN82" i="4"/>
  <c r="AN84" i="4"/>
  <c r="AN61" i="4"/>
  <c r="AN53" i="4"/>
  <c r="AN39" i="4"/>
  <c r="AN33" i="4"/>
  <c r="AN43" i="4"/>
  <c r="AN25" i="4"/>
  <c r="AN19" i="4"/>
  <c r="AN13" i="4"/>
  <c r="AN15" i="4"/>
  <c r="AN217" i="4"/>
  <c r="AN213" i="4"/>
  <c r="AN184" i="4"/>
  <c r="AN187" i="4"/>
  <c r="AN182" i="4"/>
  <c r="AN170" i="4"/>
  <c r="AN191" i="4"/>
  <c r="AN159" i="4"/>
  <c r="AN161" i="4"/>
  <c r="AN145" i="4"/>
  <c r="AN139" i="4"/>
  <c r="AN148" i="4"/>
  <c r="AN112" i="4"/>
  <c r="AN168" i="4"/>
  <c r="AN102" i="4"/>
  <c r="AN96" i="4"/>
  <c r="AN90" i="4"/>
  <c r="AN74" i="4"/>
  <c r="AN76" i="4"/>
  <c r="AN78" i="4"/>
  <c r="AN45" i="4"/>
  <c r="AN56" i="4"/>
  <c r="AN58" i="4"/>
  <c r="AN35" i="4"/>
  <c r="AN17" i="4"/>
  <c r="AN229" i="4"/>
  <c r="AN219" i="4"/>
  <c r="AN211" i="4"/>
  <c r="AN207" i="4"/>
  <c r="AN204" i="4"/>
  <c r="AN212" i="4"/>
  <c r="AN199" i="4"/>
  <c r="AN162" i="4"/>
  <c r="AN173" i="4"/>
  <c r="AN157" i="4"/>
  <c r="AN151" i="4"/>
  <c r="AN137" i="4"/>
  <c r="AN133" i="4"/>
  <c r="AN135" i="4"/>
  <c r="AN136" i="4"/>
  <c r="AN131" i="4"/>
  <c r="AN94" i="4"/>
  <c r="AN88" i="4"/>
  <c r="AN107" i="4"/>
  <c r="AN66" i="4"/>
  <c r="AN68" i="4"/>
  <c r="AN70" i="4"/>
  <c r="AN37" i="4"/>
  <c r="AN48" i="4"/>
  <c r="AN50" i="4"/>
  <c r="AN72" i="4"/>
  <c r="AN32" i="4"/>
  <c r="AN30" i="4"/>
  <c r="AN230" i="4"/>
  <c r="AN203" i="4"/>
  <c r="AN226" i="4"/>
  <c r="AN201" i="4"/>
  <c r="AN196" i="4"/>
  <c r="AN177" i="4"/>
  <c r="AN179" i="4"/>
  <c r="AN165" i="4"/>
  <c r="AN149" i="4"/>
  <c r="AN143" i="4"/>
  <c r="AN189" i="4"/>
  <c r="AN125" i="4"/>
  <c r="AN127" i="4"/>
  <c r="AN129" i="4"/>
  <c r="AN123" i="4"/>
  <c r="AN116" i="4"/>
  <c r="AN132" i="4"/>
  <c r="AN99" i="4"/>
  <c r="AN92" i="4"/>
  <c r="AN108" i="4"/>
  <c r="AN62" i="4"/>
  <c r="AN54" i="4"/>
  <c r="AN40" i="4"/>
  <c r="AN42" i="4"/>
  <c r="AN52" i="4"/>
  <c r="AN44" i="4"/>
  <c r="AN28" i="4"/>
  <c r="AN22" i="4"/>
  <c r="AN218" i="4"/>
  <c r="AN154" i="4"/>
  <c r="AN83" i="4"/>
  <c r="AN20" i="4"/>
  <c r="AN208" i="4"/>
  <c r="AN117" i="4"/>
  <c r="AN86" i="4"/>
  <c r="AN14" i="4"/>
  <c r="AN188" i="4"/>
  <c r="AN119" i="4"/>
  <c r="AN79" i="4"/>
  <c r="AN169" i="4"/>
  <c r="AN121" i="4"/>
  <c r="AN46" i="4"/>
  <c r="AN171" i="4"/>
  <c r="AN115" i="4"/>
  <c r="AN60" i="4"/>
  <c r="AN181" i="4"/>
  <c r="AN103" i="4"/>
  <c r="AN34" i="4"/>
  <c r="AN221" i="4"/>
  <c r="AN141" i="4"/>
  <c r="AN105" i="4"/>
  <c r="AN24" i="4"/>
  <c r="AN205" i="4"/>
  <c r="AN160" i="4"/>
  <c r="AN91" i="4"/>
  <c r="AN26" i="4"/>
  <c r="AQ224" i="4"/>
  <c r="AQ213" i="4"/>
  <c r="AQ195" i="4"/>
  <c r="AQ198" i="4"/>
  <c r="AQ205" i="4"/>
  <c r="AQ173" i="4"/>
  <c r="AQ159" i="4"/>
  <c r="AQ184" i="4"/>
  <c r="AQ171" i="4"/>
  <c r="AQ155" i="4"/>
  <c r="AQ157" i="4"/>
  <c r="AQ120" i="4"/>
  <c r="AQ131" i="4"/>
  <c r="AQ117" i="4"/>
  <c r="AQ88" i="4"/>
  <c r="AQ90" i="4"/>
  <c r="AQ101" i="4"/>
  <c r="AQ84" i="4"/>
  <c r="AQ61" i="4"/>
  <c r="AQ72" i="4"/>
  <c r="AQ87" i="4"/>
  <c r="AQ41" i="4"/>
  <c r="AQ43" i="4"/>
  <c r="AQ37" i="4"/>
  <c r="AQ32" i="4"/>
  <c r="AQ26" i="4"/>
  <c r="AQ231" i="4"/>
  <c r="AQ227" i="4"/>
  <c r="AQ216" i="4"/>
  <c r="AQ208" i="4"/>
  <c r="AQ187" i="4"/>
  <c r="AQ190" i="4"/>
  <c r="AQ201" i="4"/>
  <c r="AQ165" i="4"/>
  <c r="AQ176" i="4"/>
  <c r="AQ178" i="4"/>
  <c r="AQ153" i="4"/>
  <c r="AQ147" i="4"/>
  <c r="AQ149" i="4"/>
  <c r="AQ112" i="4"/>
  <c r="AQ123" i="4"/>
  <c r="AQ134" i="4"/>
  <c r="AQ127" i="4"/>
  <c r="AQ107" i="4"/>
  <c r="AQ93" i="4"/>
  <c r="AQ76" i="4"/>
  <c r="AQ78" i="4"/>
  <c r="AQ64" i="4"/>
  <c r="AQ83" i="4"/>
  <c r="AQ33" i="4"/>
  <c r="AQ35" i="4"/>
  <c r="AQ54" i="4"/>
  <c r="AQ28" i="4"/>
  <c r="AQ30" i="4"/>
  <c r="AQ24" i="4"/>
  <c r="AQ18" i="4"/>
  <c r="AQ217" i="4"/>
  <c r="AQ219" i="4"/>
  <c r="AQ223" i="4"/>
  <c r="AQ211" i="4"/>
  <c r="AQ193" i="4"/>
  <c r="AQ174" i="4"/>
  <c r="AQ168" i="4"/>
  <c r="AQ170" i="4"/>
  <c r="AQ145" i="4"/>
  <c r="AQ139" i="4"/>
  <c r="AQ141" i="4"/>
  <c r="AQ129" i="4"/>
  <c r="AQ115" i="4"/>
  <c r="AQ126" i="4"/>
  <c r="AQ105" i="4"/>
  <c r="AQ99" i="4"/>
  <c r="AQ85" i="4"/>
  <c r="AQ68" i="4"/>
  <c r="AQ70" i="4"/>
  <c r="AQ81" i="4"/>
  <c r="AQ75" i="4"/>
  <c r="AQ58" i="4"/>
  <c r="AQ67" i="4"/>
  <c r="AQ46" i="4"/>
  <c r="AQ20" i="4"/>
  <c r="AQ22" i="4"/>
  <c r="AQ16" i="4"/>
  <c r="AQ232" i="4"/>
  <c r="AQ228" i="4"/>
  <c r="AQ218" i="4"/>
  <c r="AQ209" i="4"/>
  <c r="AQ196" i="4"/>
  <c r="AQ199" i="4"/>
  <c r="AQ185" i="4"/>
  <c r="AQ166" i="4"/>
  <c r="AQ160" i="4"/>
  <c r="AQ162" i="4"/>
  <c r="AQ137" i="4"/>
  <c r="AQ164" i="4"/>
  <c r="AQ158" i="4"/>
  <c r="AQ121" i="4"/>
  <c r="AQ132" i="4"/>
  <c r="AQ118" i="4"/>
  <c r="AQ97" i="4"/>
  <c r="AQ91" i="4"/>
  <c r="AQ110" i="4"/>
  <c r="AQ60" i="4"/>
  <c r="AQ62" i="4"/>
  <c r="AQ73" i="4"/>
  <c r="AQ56" i="4"/>
  <c r="AQ50" i="4"/>
  <c r="AQ52" i="4"/>
  <c r="AQ38" i="4"/>
  <c r="AQ12" i="4"/>
  <c r="AQ14" i="4"/>
  <c r="AQ220" i="4"/>
  <c r="AQ230" i="4"/>
  <c r="AQ197" i="4"/>
  <c r="AQ191" i="4"/>
  <c r="AQ188" i="4"/>
  <c r="AQ186" i="4"/>
  <c r="AQ177" i="4"/>
  <c r="AQ161" i="4"/>
  <c r="AQ179" i="4"/>
  <c r="AQ156" i="4"/>
  <c r="AQ150" i="4"/>
  <c r="AQ113" i="4"/>
  <c r="AQ124" i="4"/>
  <c r="AQ119" i="4"/>
  <c r="AQ89" i="4"/>
  <c r="AQ108" i="4"/>
  <c r="AQ102" i="4"/>
  <c r="AQ143" i="4"/>
  <c r="AQ79" i="4"/>
  <c r="AQ65" i="4"/>
  <c r="AQ48" i="4"/>
  <c r="AQ42" i="4"/>
  <c r="AQ44" i="4"/>
  <c r="AQ55" i="4"/>
  <c r="AQ29" i="4"/>
  <c r="AQ25" i="4"/>
  <c r="AQ225" i="4"/>
  <c r="AQ229" i="4"/>
  <c r="AQ221" i="4"/>
  <c r="AQ210" i="4"/>
  <c r="AQ189" i="4"/>
  <c r="AQ183" i="4"/>
  <c r="AQ180" i="4"/>
  <c r="AQ182" i="4"/>
  <c r="AQ169" i="4"/>
  <c r="AQ152" i="4"/>
  <c r="AQ154" i="4"/>
  <c r="AQ148" i="4"/>
  <c r="AQ142" i="4"/>
  <c r="AQ130" i="4"/>
  <c r="AQ116" i="4"/>
  <c r="AQ111" i="4"/>
  <c r="AQ135" i="4"/>
  <c r="AQ100" i="4"/>
  <c r="AQ94" i="4"/>
  <c r="AQ103" i="4"/>
  <c r="AQ71" i="4"/>
  <c r="AQ82" i="4"/>
  <c r="AQ40" i="4"/>
  <c r="AQ34" i="4"/>
  <c r="AQ36" i="4"/>
  <c r="AQ47" i="4"/>
  <c r="AQ21" i="4"/>
  <c r="AQ31" i="4"/>
  <c r="AQ17" i="4"/>
  <c r="AQ222" i="4"/>
  <c r="AQ206" i="4"/>
  <c r="AQ212" i="4"/>
  <c r="AQ181" i="4"/>
  <c r="AQ203" i="4"/>
  <c r="AQ172" i="4"/>
  <c r="AQ175" i="4"/>
  <c r="AQ202" i="4"/>
  <c r="AQ144" i="4"/>
  <c r="AQ146" i="4"/>
  <c r="AQ140" i="4"/>
  <c r="AQ151" i="4"/>
  <c r="AQ122" i="4"/>
  <c r="AQ133" i="4"/>
  <c r="AQ104" i="4"/>
  <c r="AQ106" i="4"/>
  <c r="AQ92" i="4"/>
  <c r="AQ86" i="4"/>
  <c r="AQ77" i="4"/>
  <c r="AQ63" i="4"/>
  <c r="AQ74" i="4"/>
  <c r="AQ57" i="4"/>
  <c r="AQ59" i="4"/>
  <c r="AQ53" i="4"/>
  <c r="AQ27" i="4"/>
  <c r="AQ13" i="4"/>
  <c r="AQ23" i="4"/>
  <c r="AQ226" i="4"/>
  <c r="AQ214" i="4"/>
  <c r="AQ215" i="4"/>
  <c r="AQ204" i="4"/>
  <c r="AQ207" i="4"/>
  <c r="AQ200" i="4"/>
  <c r="AQ192" i="4"/>
  <c r="AQ167" i="4"/>
  <c r="AQ194" i="4"/>
  <c r="AQ136" i="4"/>
  <c r="AQ138" i="4"/>
  <c r="AQ163" i="4"/>
  <c r="AQ128" i="4"/>
  <c r="AQ114" i="4"/>
  <c r="AQ125" i="4"/>
  <c r="AQ96" i="4"/>
  <c r="AQ98" i="4"/>
  <c r="AQ109" i="4"/>
  <c r="AQ95" i="4"/>
  <c r="AQ69" i="4"/>
  <c r="AQ80" i="4"/>
  <c r="AQ66" i="4"/>
  <c r="AQ49" i="4"/>
  <c r="AQ51" i="4"/>
  <c r="AQ45" i="4"/>
  <c r="AQ19" i="4"/>
  <c r="AQ15" i="4"/>
  <c r="AQ39" i="4"/>
  <c r="Q231" i="4"/>
  <c r="Q222" i="4"/>
  <c r="Q217" i="4"/>
  <c r="Q207" i="4"/>
  <c r="Q202" i="4"/>
  <c r="Q198" i="4"/>
  <c r="Q178" i="4"/>
  <c r="Q192" i="4"/>
  <c r="Q219" i="4"/>
  <c r="Q150" i="4"/>
  <c r="Q161" i="4"/>
  <c r="Q138" i="4"/>
  <c r="Q134" i="4"/>
  <c r="Q128" i="4"/>
  <c r="Q114" i="4"/>
  <c r="Q125" i="4"/>
  <c r="Q104" i="4"/>
  <c r="Q98" i="4"/>
  <c r="Q117" i="4"/>
  <c r="Q67" i="4"/>
  <c r="Q69" i="4"/>
  <c r="Q72" i="4"/>
  <c r="Q47" i="4"/>
  <c r="Q41" i="4"/>
  <c r="Q51" i="4"/>
  <c r="Q25" i="4"/>
  <c r="Q22" i="4"/>
  <c r="Q45" i="4"/>
  <c r="Q232" i="4"/>
  <c r="Q223" i="4"/>
  <c r="Q214" i="4"/>
  <c r="Q208" i="4"/>
  <c r="Q203" i="4"/>
  <c r="Q211" i="4"/>
  <c r="Q170" i="4"/>
  <c r="Q173" i="4"/>
  <c r="Q190" i="4"/>
  <c r="Q142" i="4"/>
  <c r="Q152" i="4"/>
  <c r="Q155" i="4"/>
  <c r="Q126" i="4"/>
  <c r="Q120" i="4"/>
  <c r="Q131" i="4"/>
  <c r="Q110" i="4"/>
  <c r="Q96" i="4"/>
  <c r="Q90" i="4"/>
  <c r="Q101" i="4"/>
  <c r="Q84" i="4"/>
  <c r="Q78" i="4"/>
  <c r="Q64" i="4"/>
  <c r="Q39" i="4"/>
  <c r="Q33" i="4"/>
  <c r="Q43" i="4"/>
  <c r="Q17" i="4"/>
  <c r="Q28" i="4"/>
  <c r="Q14" i="4"/>
  <c r="Q32" i="4"/>
  <c r="Q215" i="4"/>
  <c r="Q212" i="4"/>
  <c r="Q210" i="4"/>
  <c r="Q195" i="4"/>
  <c r="Q199" i="4"/>
  <c r="Q179" i="4"/>
  <c r="Q165" i="4"/>
  <c r="Q181" i="4"/>
  <c r="Q177" i="4"/>
  <c r="Q144" i="4"/>
  <c r="Q147" i="4"/>
  <c r="Q118" i="4"/>
  <c r="Q112" i="4"/>
  <c r="Q123" i="4"/>
  <c r="Q102" i="4"/>
  <c r="Q88" i="4"/>
  <c r="Q107" i="4"/>
  <c r="Q82" i="4"/>
  <c r="Q76" i="4"/>
  <c r="Q70" i="4"/>
  <c r="Q93" i="4"/>
  <c r="Q56" i="4"/>
  <c r="Q73" i="4"/>
  <c r="Q35" i="4"/>
  <c r="Q20" i="4"/>
  <c r="Q24" i="4"/>
  <c r="Q224" i="4"/>
  <c r="Q204" i="4"/>
  <c r="Q205" i="4"/>
  <c r="Q187" i="4"/>
  <c r="Q191" i="4"/>
  <c r="Q171" i="4"/>
  <c r="Q174" i="4"/>
  <c r="Q176" i="4"/>
  <c r="Q169" i="4"/>
  <c r="Q153" i="4"/>
  <c r="Q139" i="4"/>
  <c r="Q135" i="4"/>
  <c r="Q129" i="4"/>
  <c r="Q115" i="4"/>
  <c r="Q94" i="4"/>
  <c r="Q149" i="4"/>
  <c r="Q99" i="4"/>
  <c r="Q74" i="4"/>
  <c r="Q68" i="4"/>
  <c r="Q62" i="4"/>
  <c r="Q81" i="4"/>
  <c r="Q48" i="4"/>
  <c r="Q58" i="4"/>
  <c r="Q61" i="4"/>
  <c r="Q26" i="4"/>
  <c r="Q12" i="4"/>
  <c r="Q37" i="4"/>
  <c r="Q16" i="4"/>
  <c r="Q229" i="4"/>
  <c r="Q226" i="4"/>
  <c r="Q216" i="4"/>
  <c r="Q221" i="4"/>
  <c r="Q201" i="4"/>
  <c r="Q196" i="4"/>
  <c r="Q183" i="4"/>
  <c r="Q163" i="4"/>
  <c r="Q166" i="4"/>
  <c r="Q168" i="4"/>
  <c r="Q162" i="4"/>
  <c r="Q145" i="4"/>
  <c r="Q156" i="4"/>
  <c r="Q127" i="4"/>
  <c r="Q121" i="4"/>
  <c r="Q141" i="4"/>
  <c r="Q86" i="4"/>
  <c r="Q105" i="4"/>
  <c r="Q91" i="4"/>
  <c r="Q66" i="4"/>
  <c r="Q60" i="4"/>
  <c r="Q79" i="4"/>
  <c r="Q54" i="4"/>
  <c r="Q40" i="4"/>
  <c r="Q50" i="4"/>
  <c r="Q52" i="4"/>
  <c r="Q18" i="4"/>
  <c r="Q29" i="4"/>
  <c r="Q31" i="4"/>
  <c r="Q228" i="4"/>
  <c r="Q213" i="4"/>
  <c r="Q193" i="4"/>
  <c r="Q188" i="4"/>
  <c r="Q194" i="4"/>
  <c r="Q180" i="4"/>
  <c r="Q200" i="4"/>
  <c r="Q160" i="4"/>
  <c r="Q159" i="4"/>
  <c r="Q137" i="4"/>
  <c r="Q148" i="4"/>
  <c r="Q119" i="4"/>
  <c r="Q113" i="4"/>
  <c r="Q132" i="4"/>
  <c r="Q133" i="4"/>
  <c r="Q97" i="4"/>
  <c r="Q108" i="4"/>
  <c r="Q109" i="4"/>
  <c r="Q87" i="4"/>
  <c r="Q71" i="4"/>
  <c r="Q46" i="4"/>
  <c r="Q65" i="4"/>
  <c r="Q42" i="4"/>
  <c r="Q44" i="4"/>
  <c r="Q21" i="4"/>
  <c r="Q23" i="4"/>
  <c r="Q227" i="4"/>
  <c r="Q218" i="4"/>
  <c r="Q206" i="4"/>
  <c r="Q185" i="4"/>
  <c r="Q197" i="4"/>
  <c r="Q184" i="4"/>
  <c r="Q172" i="4"/>
  <c r="Q186" i="4"/>
  <c r="Q167" i="4"/>
  <c r="Q151" i="4"/>
  <c r="Q154" i="4"/>
  <c r="Q140" i="4"/>
  <c r="Q111" i="4"/>
  <c r="Q130" i="4"/>
  <c r="Q124" i="4"/>
  <c r="Q103" i="4"/>
  <c r="Q89" i="4"/>
  <c r="Q100" i="4"/>
  <c r="Q83" i="4"/>
  <c r="Q85" i="4"/>
  <c r="Q63" i="4"/>
  <c r="Q38" i="4"/>
  <c r="Q57" i="4"/>
  <c r="Q34" i="4"/>
  <c r="Q36" i="4"/>
  <c r="Q27" i="4"/>
  <c r="Q13" i="4"/>
  <c r="Q15" i="4"/>
  <c r="Q230" i="4"/>
  <c r="Q220" i="4"/>
  <c r="Q225" i="4"/>
  <c r="Q209" i="4"/>
  <c r="Q189" i="4"/>
  <c r="Q182" i="4"/>
  <c r="Q164" i="4"/>
  <c r="Q175" i="4"/>
  <c r="Q158" i="4"/>
  <c r="Q143" i="4"/>
  <c r="Q146" i="4"/>
  <c r="Q157" i="4"/>
  <c r="Q136" i="4"/>
  <c r="Q122" i="4"/>
  <c r="Q116" i="4"/>
  <c r="Q95" i="4"/>
  <c r="Q106" i="4"/>
  <c r="Q92" i="4"/>
  <c r="Q75" i="4"/>
  <c r="Q77" i="4"/>
  <c r="Q80" i="4"/>
  <c r="Q55" i="4"/>
  <c r="Q49" i="4"/>
  <c r="Q59" i="4"/>
  <c r="Q53" i="4"/>
  <c r="Q19" i="4"/>
  <c r="Q30" i="4"/>
  <c r="B228" i="4"/>
  <c r="B164" i="4"/>
  <c r="B100" i="4"/>
  <c r="B36" i="4"/>
  <c r="B179" i="4"/>
  <c r="B115" i="4"/>
  <c r="B51" i="4"/>
  <c r="B213" i="4"/>
  <c r="B226" i="4"/>
  <c r="B162" i="4"/>
  <c r="B98" i="4"/>
  <c r="B34" i="4"/>
  <c r="B141" i="4"/>
  <c r="B209" i="4"/>
  <c r="B145" i="4"/>
  <c r="B81" i="4"/>
  <c r="B17" i="4"/>
  <c r="B192" i="4"/>
  <c r="B128" i="4"/>
  <c r="B64" i="4"/>
  <c r="B231" i="4"/>
  <c r="B220" i="4"/>
  <c r="B156" i="4"/>
  <c r="B92" i="4"/>
  <c r="B28" i="4"/>
  <c r="B171" i="4"/>
  <c r="B107" i="4"/>
  <c r="B43" i="4"/>
  <c r="B165" i="4"/>
  <c r="B218" i="4"/>
  <c r="B154" i="4"/>
  <c r="B90" i="4"/>
  <c r="B26" i="4"/>
  <c r="B85" i="4"/>
  <c r="B201" i="4"/>
  <c r="B137" i="4"/>
  <c r="B73" i="4"/>
  <c r="B184" i="4"/>
  <c r="B120" i="4"/>
  <c r="B56" i="4"/>
  <c r="B229" i="4"/>
  <c r="B223" i="4"/>
  <c r="B159" i="4"/>
  <c r="B95" i="4"/>
  <c r="B31" i="4"/>
  <c r="B93" i="4"/>
  <c r="B206" i="4"/>
  <c r="B142" i="4"/>
  <c r="B78" i="4"/>
  <c r="B212" i="4"/>
  <c r="B148" i="4"/>
  <c r="B84" i="4"/>
  <c r="B20" i="4"/>
  <c r="B227" i="4"/>
  <c r="B163" i="4"/>
  <c r="B99" i="4"/>
  <c r="B35" i="4"/>
  <c r="B117" i="4"/>
  <c r="B210" i="4"/>
  <c r="B146" i="4"/>
  <c r="B82" i="4"/>
  <c r="B18" i="4"/>
  <c r="B37" i="4"/>
  <c r="B193" i="4"/>
  <c r="B129" i="4"/>
  <c r="B65" i="4"/>
  <c r="B176" i="4"/>
  <c r="B112" i="4"/>
  <c r="B48" i="4"/>
  <c r="B157" i="4"/>
  <c r="B215" i="4"/>
  <c r="B151" i="4"/>
  <c r="B87" i="4"/>
  <c r="B23" i="4"/>
  <c r="B45" i="4"/>
  <c r="B198" i="4"/>
  <c r="B134" i="4"/>
  <c r="B70" i="4"/>
  <c r="B182" i="4"/>
  <c r="B204" i="4"/>
  <c r="B140" i="4"/>
  <c r="B76" i="4"/>
  <c r="B12" i="4"/>
  <c r="B219" i="4"/>
  <c r="B155" i="4"/>
  <c r="B91" i="4"/>
  <c r="B27" i="4"/>
  <c r="B69" i="4"/>
  <c r="B202" i="4"/>
  <c r="B138" i="4"/>
  <c r="B74" i="4"/>
  <c r="B185" i="4"/>
  <c r="B121" i="4"/>
  <c r="B57" i="4"/>
  <c r="B232" i="4"/>
  <c r="B168" i="4"/>
  <c r="B104" i="4"/>
  <c r="B40" i="4"/>
  <c r="B109" i="4"/>
  <c r="B207" i="4"/>
  <c r="B143" i="4"/>
  <c r="B79" i="4"/>
  <c r="B15" i="4"/>
  <c r="B13" i="4"/>
  <c r="B190" i="4"/>
  <c r="B126" i="4"/>
  <c r="B62" i="4"/>
  <c r="B96" i="4"/>
  <c r="B61" i="4"/>
  <c r="B135" i="4"/>
  <c r="B71" i="4"/>
  <c r="B118" i="4"/>
  <c r="B196" i="4"/>
  <c r="B132" i="4"/>
  <c r="B68" i="4"/>
  <c r="B211" i="4"/>
  <c r="B147" i="4"/>
  <c r="B83" i="4"/>
  <c r="B19" i="4"/>
  <c r="B21" i="4"/>
  <c r="B194" i="4"/>
  <c r="B130" i="4"/>
  <c r="B66" i="4"/>
  <c r="B177" i="4"/>
  <c r="B113" i="4"/>
  <c r="B49" i="4"/>
  <c r="B197" i="4"/>
  <c r="B224" i="4"/>
  <c r="B160" i="4"/>
  <c r="B32" i="4"/>
  <c r="B199" i="4"/>
  <c r="B188" i="4"/>
  <c r="B124" i="4"/>
  <c r="B60" i="4"/>
  <c r="B203" i="4"/>
  <c r="B139" i="4"/>
  <c r="B75" i="4"/>
  <c r="B186" i="4"/>
  <c r="B122" i="4"/>
  <c r="B58" i="4"/>
  <c r="B169" i="4"/>
  <c r="B105" i="4"/>
  <c r="B41" i="4"/>
  <c r="B149" i="4"/>
  <c r="B216" i="4"/>
  <c r="B152" i="4"/>
  <c r="B88" i="4"/>
  <c r="B24" i="4"/>
  <c r="B191" i="4"/>
  <c r="B127" i="4"/>
  <c r="B63" i="4"/>
  <c r="B174" i="4"/>
  <c r="B110" i="4"/>
  <c r="B46" i="4"/>
  <c r="B173" i="4"/>
  <c r="B38" i="4"/>
  <c r="B180" i="4"/>
  <c r="B116" i="4"/>
  <c r="B52" i="4"/>
  <c r="B205" i="4"/>
  <c r="B195" i="4"/>
  <c r="B131" i="4"/>
  <c r="B67" i="4"/>
  <c r="B178" i="4"/>
  <c r="B114" i="4"/>
  <c r="B50" i="4"/>
  <c r="B221" i="4"/>
  <c r="B225" i="4"/>
  <c r="B161" i="4"/>
  <c r="B97" i="4"/>
  <c r="B33" i="4"/>
  <c r="B101" i="4"/>
  <c r="B208" i="4"/>
  <c r="B144" i="4"/>
  <c r="B80" i="4"/>
  <c r="B16" i="4"/>
  <c r="B183" i="4"/>
  <c r="B119" i="4"/>
  <c r="B55" i="4"/>
  <c r="B230" i="4"/>
  <c r="B166" i="4"/>
  <c r="B102" i="4"/>
  <c r="B172" i="4"/>
  <c r="B108" i="4"/>
  <c r="B44" i="4"/>
  <c r="B187" i="4"/>
  <c r="B123" i="4"/>
  <c r="B59" i="4"/>
  <c r="B170" i="4"/>
  <c r="B106" i="4"/>
  <c r="B42" i="4"/>
  <c r="B189" i="4"/>
  <c r="B217" i="4"/>
  <c r="B153" i="4"/>
  <c r="B89" i="4"/>
  <c r="B25" i="4"/>
  <c r="B53" i="4"/>
  <c r="B200" i="4"/>
  <c r="B136" i="4"/>
  <c r="B72" i="4"/>
  <c r="B175" i="4"/>
  <c r="B111" i="4"/>
  <c r="B47" i="4"/>
  <c r="B181" i="4"/>
  <c r="B222" i="4"/>
  <c r="B158" i="4"/>
  <c r="B94" i="4"/>
  <c r="B30" i="4"/>
  <c r="B77" i="4"/>
  <c r="B167" i="4"/>
  <c r="B39" i="4"/>
  <c r="B150" i="4"/>
  <c r="B133" i="4"/>
  <c r="B125" i="4"/>
  <c r="B214" i="4"/>
  <c r="B29" i="4"/>
  <c r="B86" i="4"/>
  <c r="B103" i="4"/>
  <c r="B54" i="4"/>
  <c r="B22" i="4"/>
  <c r="B14" i="4"/>
  <c r="AM214" i="4"/>
  <c r="AM215" i="4"/>
  <c r="AM209" i="4"/>
  <c r="AM219" i="4"/>
  <c r="AM181" i="4"/>
  <c r="AM178" i="4"/>
  <c r="AM172" i="4"/>
  <c r="AM168" i="4"/>
  <c r="AM175" i="4"/>
  <c r="AM152" i="4"/>
  <c r="AM138" i="4"/>
  <c r="AM117" i="4"/>
  <c r="AM128" i="4"/>
  <c r="AM122" i="4"/>
  <c r="AM101" i="4"/>
  <c r="AM95" i="4"/>
  <c r="AM106" i="4"/>
  <c r="AM81" i="4"/>
  <c r="AM75" i="4"/>
  <c r="AM77" i="4"/>
  <c r="AM44" i="4"/>
  <c r="AM55" i="4"/>
  <c r="AM71" i="4"/>
  <c r="AM34" i="4"/>
  <c r="AM24" i="4"/>
  <c r="AM21" i="4"/>
  <c r="AM228" i="4"/>
  <c r="AM225" i="4"/>
  <c r="AM205" i="4"/>
  <c r="AM200" i="4"/>
  <c r="AM207" i="4"/>
  <c r="AM184" i="4"/>
  <c r="AM170" i="4"/>
  <c r="AM164" i="4"/>
  <c r="AM167" i="4"/>
  <c r="AM158" i="4"/>
  <c r="AM144" i="4"/>
  <c r="AM147" i="4"/>
  <c r="AM134" i="4"/>
  <c r="AM120" i="4"/>
  <c r="AM114" i="4"/>
  <c r="AM93" i="4"/>
  <c r="AM87" i="4"/>
  <c r="AM98" i="4"/>
  <c r="AM73" i="4"/>
  <c r="AM67" i="4"/>
  <c r="AM69" i="4"/>
  <c r="AM36" i="4"/>
  <c r="AM47" i="4"/>
  <c r="AM57" i="4"/>
  <c r="AM59" i="4"/>
  <c r="AM16" i="4"/>
  <c r="AM27" i="4"/>
  <c r="AM13" i="4"/>
  <c r="AM218" i="4"/>
  <c r="AM224" i="4"/>
  <c r="AM206" i="4"/>
  <c r="AM201" i="4"/>
  <c r="AM195" i="4"/>
  <c r="AM176" i="4"/>
  <c r="AM162" i="4"/>
  <c r="AM182" i="4"/>
  <c r="AM156" i="4"/>
  <c r="AM150" i="4"/>
  <c r="AM153" i="4"/>
  <c r="AM132" i="4"/>
  <c r="AM126" i="4"/>
  <c r="AM112" i="4"/>
  <c r="AM115" i="4"/>
  <c r="AM139" i="4"/>
  <c r="AM104" i="4"/>
  <c r="AM90" i="4"/>
  <c r="AM65" i="4"/>
  <c r="AM84" i="4"/>
  <c r="AM61" i="4"/>
  <c r="AM53" i="4"/>
  <c r="AM39" i="4"/>
  <c r="AM49" i="4"/>
  <c r="AM51" i="4"/>
  <c r="AM19" i="4"/>
  <c r="AM226" i="4"/>
  <c r="AM216" i="4"/>
  <c r="AM223" i="4"/>
  <c r="AM193" i="4"/>
  <c r="AM187" i="4"/>
  <c r="AM203" i="4"/>
  <c r="AM192" i="4"/>
  <c r="AM173" i="4"/>
  <c r="AM148" i="4"/>
  <c r="AM142" i="4"/>
  <c r="AM145" i="4"/>
  <c r="AM124" i="4"/>
  <c r="AM118" i="4"/>
  <c r="AM136" i="4"/>
  <c r="AM108" i="4"/>
  <c r="AM131" i="4"/>
  <c r="AM96" i="4"/>
  <c r="AM91" i="4"/>
  <c r="AM107" i="4"/>
  <c r="AM76" i="4"/>
  <c r="AM78" i="4"/>
  <c r="AM45" i="4"/>
  <c r="AM63" i="4"/>
  <c r="AM41" i="4"/>
  <c r="AM43" i="4"/>
  <c r="AM25" i="4"/>
  <c r="AM35" i="4"/>
  <c r="AM229" i="4"/>
  <c r="AM220" i="4"/>
  <c r="AM217" i="4"/>
  <c r="AM208" i="4"/>
  <c r="AM185" i="4"/>
  <c r="AM196" i="4"/>
  <c r="AM188" i="4"/>
  <c r="AM179" i="4"/>
  <c r="AM198" i="4"/>
  <c r="AM140" i="4"/>
  <c r="AM165" i="4"/>
  <c r="AM137" i="4"/>
  <c r="AM116" i="4"/>
  <c r="AM135" i="4"/>
  <c r="AM129" i="4"/>
  <c r="AM100" i="4"/>
  <c r="AM110" i="4"/>
  <c r="AM88" i="4"/>
  <c r="AM80" i="4"/>
  <c r="AM82" i="4"/>
  <c r="AM68" i="4"/>
  <c r="AM70" i="4"/>
  <c r="AM37" i="4"/>
  <c r="AM56" i="4"/>
  <c r="AM33" i="4"/>
  <c r="AM31" i="4"/>
  <c r="AM17" i="4"/>
  <c r="AM28" i="4"/>
  <c r="AM30" i="4"/>
  <c r="AM230" i="4"/>
  <c r="AM221" i="4"/>
  <c r="AM210" i="4"/>
  <c r="AM199" i="4"/>
  <c r="AM202" i="4"/>
  <c r="AM211" i="4"/>
  <c r="AM177" i="4"/>
  <c r="AM171" i="4"/>
  <c r="AM190" i="4"/>
  <c r="AM157" i="4"/>
  <c r="AM151" i="4"/>
  <c r="AM159" i="4"/>
  <c r="AM155" i="4"/>
  <c r="AM127" i="4"/>
  <c r="AM121" i="4"/>
  <c r="AM92" i="4"/>
  <c r="AM102" i="4"/>
  <c r="AM105" i="4"/>
  <c r="AM72" i="4"/>
  <c r="AM74" i="4"/>
  <c r="AM60" i="4"/>
  <c r="AM62" i="4"/>
  <c r="AM54" i="4"/>
  <c r="AM48" i="4"/>
  <c r="AM58" i="4"/>
  <c r="AM23" i="4"/>
  <c r="AM20" i="4"/>
  <c r="AM22" i="4"/>
  <c r="AM227" i="4"/>
  <c r="AM231" i="4"/>
  <c r="AM213" i="4"/>
  <c r="AM212" i="4"/>
  <c r="AM191" i="4"/>
  <c r="AM194" i="4"/>
  <c r="AM197" i="4"/>
  <c r="AM169" i="4"/>
  <c r="AM163" i="4"/>
  <c r="AM174" i="4"/>
  <c r="AM149" i="4"/>
  <c r="AM143" i="4"/>
  <c r="AM154" i="4"/>
  <c r="AM133" i="4"/>
  <c r="AM119" i="4"/>
  <c r="AM113" i="4"/>
  <c r="AM123" i="4"/>
  <c r="AM94" i="4"/>
  <c r="AM97" i="4"/>
  <c r="AM64" i="4"/>
  <c r="AM66" i="4"/>
  <c r="AM86" i="4"/>
  <c r="AM79" i="4"/>
  <c r="AM46" i="4"/>
  <c r="AM40" i="4"/>
  <c r="AM50" i="4"/>
  <c r="AM15" i="4"/>
  <c r="AM26" i="4"/>
  <c r="AM12" i="4"/>
  <c r="AM14" i="4"/>
  <c r="AM232" i="4"/>
  <c r="AM222" i="4"/>
  <c r="AM204" i="4"/>
  <c r="AM183" i="4"/>
  <c r="AM186" i="4"/>
  <c r="AM189" i="4"/>
  <c r="AM161" i="4"/>
  <c r="AM180" i="4"/>
  <c r="AM166" i="4"/>
  <c r="AM141" i="4"/>
  <c r="AM160" i="4"/>
  <c r="AM146" i="4"/>
  <c r="AM125" i="4"/>
  <c r="AM111" i="4"/>
  <c r="AM130" i="4"/>
  <c r="AM109" i="4"/>
  <c r="AM103" i="4"/>
  <c r="AM89" i="4"/>
  <c r="AM99" i="4"/>
  <c r="AM83" i="4"/>
  <c r="AM85" i="4"/>
  <c r="AM52" i="4"/>
  <c r="AM38" i="4"/>
  <c r="AM32" i="4"/>
  <c r="AM42" i="4"/>
  <c r="AM18" i="4"/>
  <c r="AM29" i="4"/>
  <c r="M231" i="4"/>
  <c r="M223" i="4"/>
  <c r="M206" i="4"/>
  <c r="M191" i="4"/>
  <c r="M193" i="4"/>
  <c r="M190" i="4"/>
  <c r="M168" i="4"/>
  <c r="M162" i="4"/>
  <c r="M163" i="4"/>
  <c r="M156" i="4"/>
  <c r="M150" i="4"/>
  <c r="M153" i="4"/>
  <c r="M124" i="4"/>
  <c r="M135" i="4"/>
  <c r="M121" i="4"/>
  <c r="M108" i="4"/>
  <c r="M94" i="4"/>
  <c r="M96" i="4"/>
  <c r="M71" i="4"/>
  <c r="M65" i="4"/>
  <c r="M76" i="4"/>
  <c r="M42" i="4"/>
  <c r="M36" i="4"/>
  <c r="M55" i="4"/>
  <c r="M49" i="4"/>
  <c r="M31" i="4"/>
  <c r="M25" i="4"/>
  <c r="M19" i="4"/>
  <c r="M227" i="4"/>
  <c r="M224" i="4"/>
  <c r="M208" i="4"/>
  <c r="M225" i="4"/>
  <c r="M183" i="4"/>
  <c r="M185" i="4"/>
  <c r="M174" i="4"/>
  <c r="M160" i="4"/>
  <c r="M196" i="4"/>
  <c r="M154" i="4"/>
  <c r="M148" i="4"/>
  <c r="M142" i="4"/>
  <c r="M130" i="4"/>
  <c r="M116" i="4"/>
  <c r="M127" i="4"/>
  <c r="M106" i="4"/>
  <c r="M100" i="4"/>
  <c r="M86" i="4"/>
  <c r="M88" i="4"/>
  <c r="M63" i="4"/>
  <c r="M82" i="4"/>
  <c r="M68" i="4"/>
  <c r="M34" i="4"/>
  <c r="M53" i="4"/>
  <c r="M47" i="4"/>
  <c r="M29" i="4"/>
  <c r="M23" i="4"/>
  <c r="M17" i="4"/>
  <c r="M216" i="4"/>
  <c r="M217" i="4"/>
  <c r="M197" i="4"/>
  <c r="M209" i="4"/>
  <c r="M202" i="4"/>
  <c r="M194" i="4"/>
  <c r="M188" i="4"/>
  <c r="M179" i="4"/>
  <c r="M146" i="4"/>
  <c r="M140" i="4"/>
  <c r="M165" i="4"/>
  <c r="M122" i="4"/>
  <c r="M133" i="4"/>
  <c r="M119" i="4"/>
  <c r="M98" i="4"/>
  <c r="M92" i="4"/>
  <c r="M111" i="4"/>
  <c r="M97" i="4"/>
  <c r="M80" i="4"/>
  <c r="M74" i="4"/>
  <c r="M60" i="4"/>
  <c r="M59" i="4"/>
  <c r="M45" i="4"/>
  <c r="M39" i="4"/>
  <c r="M21" i="4"/>
  <c r="M15" i="4"/>
  <c r="M41" i="4"/>
  <c r="M228" i="4"/>
  <c r="M218" i="4"/>
  <c r="M210" i="4"/>
  <c r="M189" i="4"/>
  <c r="M200" i="4"/>
  <c r="M232" i="4"/>
  <c r="M181" i="4"/>
  <c r="M177" i="4"/>
  <c r="M171" i="4"/>
  <c r="M138" i="4"/>
  <c r="M157" i="4"/>
  <c r="M159" i="4"/>
  <c r="M114" i="4"/>
  <c r="M125" i="4"/>
  <c r="M137" i="4"/>
  <c r="M90" i="4"/>
  <c r="M109" i="4"/>
  <c r="M103" i="4"/>
  <c r="M78" i="4"/>
  <c r="M72" i="4"/>
  <c r="M66" i="4"/>
  <c r="M89" i="4"/>
  <c r="M51" i="4"/>
  <c r="M37" i="4"/>
  <c r="M56" i="4"/>
  <c r="M13" i="4"/>
  <c r="M26" i="4"/>
  <c r="M28" i="4"/>
  <c r="M219" i="4"/>
  <c r="M221" i="4"/>
  <c r="M205" i="4"/>
  <c r="M192" i="4"/>
  <c r="M207" i="4"/>
  <c r="M175" i="4"/>
  <c r="M169" i="4"/>
  <c r="M186" i="4"/>
  <c r="M173" i="4"/>
  <c r="M149" i="4"/>
  <c r="M151" i="4"/>
  <c r="M131" i="4"/>
  <c r="M117" i="4"/>
  <c r="M136" i="4"/>
  <c r="M129" i="4"/>
  <c r="M101" i="4"/>
  <c r="M95" i="4"/>
  <c r="M70" i="4"/>
  <c r="M64" i="4"/>
  <c r="M83" i="4"/>
  <c r="M85" i="4"/>
  <c r="M43" i="4"/>
  <c r="M69" i="4"/>
  <c r="M48" i="4"/>
  <c r="M30" i="4"/>
  <c r="M32" i="4"/>
  <c r="M18" i="4"/>
  <c r="M20" i="4"/>
  <c r="M229" i="4"/>
  <c r="M220" i="4"/>
  <c r="M211" i="4"/>
  <c r="M198" i="4"/>
  <c r="M184" i="4"/>
  <c r="M203" i="4"/>
  <c r="M167" i="4"/>
  <c r="M161" i="4"/>
  <c r="M180" i="4"/>
  <c r="M155" i="4"/>
  <c r="M141" i="4"/>
  <c r="M143" i="4"/>
  <c r="M123" i="4"/>
  <c r="M134" i="4"/>
  <c r="M128" i="4"/>
  <c r="M107" i="4"/>
  <c r="M93" i="4"/>
  <c r="M87" i="4"/>
  <c r="M62" i="4"/>
  <c r="M113" i="4"/>
  <c r="M75" i="4"/>
  <c r="M77" i="4"/>
  <c r="M35" i="4"/>
  <c r="M54" i="4"/>
  <c r="M40" i="4"/>
  <c r="M22" i="4"/>
  <c r="M24" i="4"/>
  <c r="M12" i="4"/>
  <c r="M222" i="4"/>
  <c r="M212" i="4"/>
  <c r="M215" i="4"/>
  <c r="M204" i="4"/>
  <c r="M195" i="4"/>
  <c r="M182" i="4"/>
  <c r="M178" i="4"/>
  <c r="M172" i="4"/>
  <c r="M147" i="4"/>
  <c r="M166" i="4"/>
  <c r="M152" i="4"/>
  <c r="M115" i="4"/>
  <c r="M126" i="4"/>
  <c r="M120" i="4"/>
  <c r="M99" i="4"/>
  <c r="M110" i="4"/>
  <c r="M145" i="4"/>
  <c r="M105" i="4"/>
  <c r="M81" i="4"/>
  <c r="M67" i="4"/>
  <c r="M58" i="4"/>
  <c r="M52" i="4"/>
  <c r="M46" i="4"/>
  <c r="M61" i="4"/>
  <c r="M14" i="4"/>
  <c r="M16" i="4"/>
  <c r="M33" i="4"/>
  <c r="M201" i="4"/>
  <c r="M132" i="4"/>
  <c r="M84" i="4"/>
  <c r="M187" i="4"/>
  <c r="M118" i="4"/>
  <c r="M50" i="4"/>
  <c r="M176" i="4"/>
  <c r="M112" i="4"/>
  <c r="M44" i="4"/>
  <c r="M226" i="4"/>
  <c r="M170" i="4"/>
  <c r="M91" i="4"/>
  <c r="M38" i="4"/>
  <c r="M230" i="4"/>
  <c r="M164" i="4"/>
  <c r="M102" i="4"/>
  <c r="M57" i="4"/>
  <c r="M214" i="4"/>
  <c r="M139" i="4"/>
  <c r="M104" i="4"/>
  <c r="M213" i="4"/>
  <c r="M158" i="4"/>
  <c r="M79" i="4"/>
  <c r="M144" i="4"/>
  <c r="M73" i="4"/>
  <c r="M27" i="4"/>
  <c r="M199" i="4"/>
  <c r="AP215" i="4"/>
  <c r="AP220" i="4"/>
  <c r="AP196" i="4"/>
  <c r="AP206" i="4"/>
  <c r="AP179" i="4"/>
  <c r="AP191" i="4"/>
  <c r="AP185" i="4"/>
  <c r="AP143" i="4"/>
  <c r="AP146" i="4"/>
  <c r="AP163" i="4"/>
  <c r="AP128" i="4"/>
  <c r="AP130" i="4"/>
  <c r="AP132" i="4"/>
  <c r="AP103" i="4"/>
  <c r="AP89" i="4"/>
  <c r="AP108" i="4"/>
  <c r="AP110" i="4"/>
  <c r="AP60" i="4"/>
  <c r="AP79" i="4"/>
  <c r="AP73" i="4"/>
  <c r="AP48" i="4"/>
  <c r="AP74" i="4"/>
  <c r="AP35" i="4"/>
  <c r="AP26" i="4"/>
  <c r="AP12" i="4"/>
  <c r="AP38" i="4"/>
  <c r="AP227" i="4"/>
  <c r="AP225" i="4"/>
  <c r="AP207" i="4"/>
  <c r="AP222" i="4"/>
  <c r="AP188" i="4"/>
  <c r="AP199" i="4"/>
  <c r="AP171" i="4"/>
  <c r="AP181" i="4"/>
  <c r="AP176" i="4"/>
  <c r="AP152" i="4"/>
  <c r="AP138" i="4"/>
  <c r="AP157" i="4"/>
  <c r="AP120" i="4"/>
  <c r="AP122" i="4"/>
  <c r="AP124" i="4"/>
  <c r="AP95" i="4"/>
  <c r="AP106" i="4"/>
  <c r="AP100" i="4"/>
  <c r="AP83" i="4"/>
  <c r="AP77" i="4"/>
  <c r="AP71" i="4"/>
  <c r="AP65" i="4"/>
  <c r="AP40" i="4"/>
  <c r="AP58" i="4"/>
  <c r="AP52" i="4"/>
  <c r="AP18" i="4"/>
  <c r="AP29" i="4"/>
  <c r="AP31" i="4"/>
  <c r="AP25" i="4"/>
  <c r="AP224" i="4"/>
  <c r="AP208" i="4"/>
  <c r="AP204" i="4"/>
  <c r="AP212" i="4"/>
  <c r="AP210" i="4"/>
  <c r="AP180" i="4"/>
  <c r="AP174" i="4"/>
  <c r="AP168" i="4"/>
  <c r="AP144" i="4"/>
  <c r="AP155" i="4"/>
  <c r="AP149" i="4"/>
  <c r="AP112" i="4"/>
  <c r="AP114" i="4"/>
  <c r="AP116" i="4"/>
  <c r="AP87" i="4"/>
  <c r="AP98" i="4"/>
  <c r="AP92" i="4"/>
  <c r="AP75" i="4"/>
  <c r="AP69" i="4"/>
  <c r="AP63" i="4"/>
  <c r="AP102" i="4"/>
  <c r="AP32" i="4"/>
  <c r="AP50" i="4"/>
  <c r="AP44" i="4"/>
  <c r="AP21" i="4"/>
  <c r="AP23" i="4"/>
  <c r="AP17" i="4"/>
  <c r="AP230" i="4"/>
  <c r="AP228" i="4"/>
  <c r="AP216" i="4"/>
  <c r="AP214" i="4"/>
  <c r="AP202" i="4"/>
  <c r="AP197" i="4"/>
  <c r="AP200" i="4"/>
  <c r="AP172" i="4"/>
  <c r="AP166" i="4"/>
  <c r="AP177" i="4"/>
  <c r="AP160" i="4"/>
  <c r="AP147" i="4"/>
  <c r="AP141" i="4"/>
  <c r="AP136" i="4"/>
  <c r="AP170" i="4"/>
  <c r="AP150" i="4"/>
  <c r="AP104" i="4"/>
  <c r="AP90" i="4"/>
  <c r="AP118" i="4"/>
  <c r="AP67" i="4"/>
  <c r="AP61" i="4"/>
  <c r="AP80" i="4"/>
  <c r="AP82" i="4"/>
  <c r="AP66" i="4"/>
  <c r="AP42" i="4"/>
  <c r="AP36" i="4"/>
  <c r="AP27" i="4"/>
  <c r="AP13" i="4"/>
  <c r="AP15" i="4"/>
  <c r="AP231" i="4"/>
  <c r="AP226" i="4"/>
  <c r="AP217" i="4"/>
  <c r="AP209" i="4"/>
  <c r="AP194" i="4"/>
  <c r="AP189" i="4"/>
  <c r="AP192" i="4"/>
  <c r="AP164" i="4"/>
  <c r="AP201" i="4"/>
  <c r="AP169" i="4"/>
  <c r="AP153" i="4"/>
  <c r="AP139" i="4"/>
  <c r="AP135" i="4"/>
  <c r="AP129" i="4"/>
  <c r="AP131" i="4"/>
  <c r="AP133" i="4"/>
  <c r="AP96" i="4"/>
  <c r="AP158" i="4"/>
  <c r="AP109" i="4"/>
  <c r="AP126" i="4"/>
  <c r="AP86" i="4"/>
  <c r="AP72" i="4"/>
  <c r="AP55" i="4"/>
  <c r="AP57" i="4"/>
  <c r="AP34" i="4"/>
  <c r="AP53" i="4"/>
  <c r="AP19" i="4"/>
  <c r="AP30" i="4"/>
  <c r="AP213" i="4"/>
  <c r="AP219" i="4"/>
  <c r="AP211" i="4"/>
  <c r="AP195" i="4"/>
  <c r="AP190" i="4"/>
  <c r="AP193" i="4"/>
  <c r="AP173" i="4"/>
  <c r="AP167" i="4"/>
  <c r="AP178" i="4"/>
  <c r="AP137" i="4"/>
  <c r="AP148" i="4"/>
  <c r="AP119" i="4"/>
  <c r="AP113" i="4"/>
  <c r="AP115" i="4"/>
  <c r="AP117" i="4"/>
  <c r="AP105" i="4"/>
  <c r="AP99" i="4"/>
  <c r="AP93" i="4"/>
  <c r="AP76" i="4"/>
  <c r="AP70" i="4"/>
  <c r="AP94" i="4"/>
  <c r="AP39" i="4"/>
  <c r="AP41" i="4"/>
  <c r="AP51" i="4"/>
  <c r="AP37" i="4"/>
  <c r="AP28" i="4"/>
  <c r="AP14" i="4"/>
  <c r="AP24" i="4"/>
  <c r="AP229" i="4"/>
  <c r="AP187" i="4"/>
  <c r="AP156" i="4"/>
  <c r="AP125" i="4"/>
  <c r="AP84" i="4"/>
  <c r="AP49" i="4"/>
  <c r="AP22" i="4"/>
  <c r="AP203" i="4"/>
  <c r="AP165" i="4"/>
  <c r="AP140" i="4"/>
  <c r="AP134" i="4"/>
  <c r="AP68" i="4"/>
  <c r="AP33" i="4"/>
  <c r="AP232" i="4"/>
  <c r="AP186" i="4"/>
  <c r="AP175" i="4"/>
  <c r="AP127" i="4"/>
  <c r="AP88" i="4"/>
  <c r="AP78" i="4"/>
  <c r="AP59" i="4"/>
  <c r="AP46" i="4"/>
  <c r="AP218" i="4"/>
  <c r="AP159" i="4"/>
  <c r="AP111" i="4"/>
  <c r="AP97" i="4"/>
  <c r="AP62" i="4"/>
  <c r="AP43" i="4"/>
  <c r="AP16" i="4"/>
  <c r="AP221" i="4"/>
  <c r="AP198" i="4"/>
  <c r="AP161" i="4"/>
  <c r="AP121" i="4"/>
  <c r="AP107" i="4"/>
  <c r="AP64" i="4"/>
  <c r="AP45" i="4"/>
  <c r="AP223" i="4"/>
  <c r="AP182" i="4"/>
  <c r="AP151" i="4"/>
  <c r="AP162" i="4"/>
  <c r="AP91" i="4"/>
  <c r="AP81" i="4"/>
  <c r="AP54" i="4"/>
  <c r="AP184" i="4"/>
  <c r="AP145" i="4"/>
  <c r="AP123" i="4"/>
  <c r="AP101" i="4"/>
  <c r="AP47" i="4"/>
  <c r="AP205" i="4"/>
  <c r="AP183" i="4"/>
  <c r="AP154" i="4"/>
  <c r="AP142" i="4"/>
  <c r="AP85" i="4"/>
  <c r="AP56" i="4"/>
  <c r="AP20" i="4"/>
  <c r="J223" i="4"/>
  <c r="J229" i="4"/>
  <c r="J211" i="4"/>
  <c r="J196" i="4"/>
  <c r="J204" i="4"/>
  <c r="J180" i="4"/>
  <c r="J183" i="4"/>
  <c r="J169" i="4"/>
  <c r="J144" i="4"/>
  <c r="J154" i="4"/>
  <c r="J148" i="4"/>
  <c r="J119" i="4"/>
  <c r="J121" i="4"/>
  <c r="J115" i="4"/>
  <c r="J103" i="4"/>
  <c r="J97" i="4"/>
  <c r="J99" i="4"/>
  <c r="J86" i="4"/>
  <c r="J94" i="4"/>
  <c r="J62" i="4"/>
  <c r="J81" i="4"/>
  <c r="J48" i="4"/>
  <c r="J42" i="4"/>
  <c r="J36" i="4"/>
  <c r="J215" i="4"/>
  <c r="J205" i="4"/>
  <c r="J202" i="4"/>
  <c r="J188" i="4"/>
  <c r="J200" i="4"/>
  <c r="J172" i="4"/>
  <c r="J181" i="4"/>
  <c r="J161" i="4"/>
  <c r="J191" i="4"/>
  <c r="J146" i="4"/>
  <c r="J140" i="4"/>
  <c r="J142" i="4"/>
  <c r="J113" i="4"/>
  <c r="J132" i="4"/>
  <c r="J95" i="4"/>
  <c r="J89" i="4"/>
  <c r="J91" i="4"/>
  <c r="J83" i="4"/>
  <c r="J85" i="4"/>
  <c r="J110" i="4"/>
  <c r="J73" i="4"/>
  <c r="J40" i="4"/>
  <c r="J34" i="4"/>
  <c r="J66" i="4"/>
  <c r="J12" i="4"/>
  <c r="J31" i="4"/>
  <c r="J25" i="4"/>
  <c r="J230" i="4"/>
  <c r="J227" i="4"/>
  <c r="J224" i="4"/>
  <c r="J207" i="4"/>
  <c r="J194" i="4"/>
  <c r="J197" i="4"/>
  <c r="J192" i="4"/>
  <c r="J164" i="4"/>
  <c r="J175" i="4"/>
  <c r="J218" i="4"/>
  <c r="J163" i="4"/>
  <c r="J138" i="4"/>
  <c r="J160" i="4"/>
  <c r="J136" i="4"/>
  <c r="J158" i="4"/>
  <c r="J124" i="4"/>
  <c r="J87" i="4"/>
  <c r="J126" i="4"/>
  <c r="J108" i="4"/>
  <c r="J75" i="4"/>
  <c r="J77" i="4"/>
  <c r="J79" i="4"/>
  <c r="J65" i="4"/>
  <c r="J57" i="4"/>
  <c r="J59" i="4"/>
  <c r="J53" i="4"/>
  <c r="J38" i="4"/>
  <c r="J29" i="4"/>
  <c r="J23" i="4"/>
  <c r="J231" i="4"/>
  <c r="J216" i="4"/>
  <c r="J222" i="4"/>
  <c r="J186" i="4"/>
  <c r="J189" i="4"/>
  <c r="J184" i="4"/>
  <c r="J173" i="4"/>
  <c r="J167" i="4"/>
  <c r="J159" i="4"/>
  <c r="J153" i="4"/>
  <c r="J178" i="4"/>
  <c r="J157" i="4"/>
  <c r="J128" i="4"/>
  <c r="J130" i="4"/>
  <c r="J116" i="4"/>
  <c r="J104" i="4"/>
  <c r="J106" i="4"/>
  <c r="J100" i="4"/>
  <c r="J67" i="4"/>
  <c r="J69" i="4"/>
  <c r="J71" i="4"/>
  <c r="J82" i="4"/>
  <c r="J49" i="4"/>
  <c r="J51" i="4"/>
  <c r="J45" i="4"/>
  <c r="J27" i="4"/>
  <c r="J21" i="4"/>
  <c r="J15" i="4"/>
  <c r="J232" i="4"/>
  <c r="J228" i="4"/>
  <c r="J226" i="4"/>
  <c r="J214" i="4"/>
  <c r="J206" i="4"/>
  <c r="J198" i="4"/>
  <c r="J201" i="4"/>
  <c r="J165" i="4"/>
  <c r="J176" i="4"/>
  <c r="J151" i="4"/>
  <c r="J145" i="4"/>
  <c r="J155" i="4"/>
  <c r="J149" i="4"/>
  <c r="J120" i="4"/>
  <c r="J122" i="4"/>
  <c r="J133" i="4"/>
  <c r="J96" i="4"/>
  <c r="J98" i="4"/>
  <c r="J92" i="4"/>
  <c r="J84" i="4"/>
  <c r="J61" i="4"/>
  <c r="J63" i="4"/>
  <c r="J55" i="4"/>
  <c r="J41" i="4"/>
  <c r="J43" i="4"/>
  <c r="J37" i="4"/>
  <c r="J19" i="4"/>
  <c r="J13" i="4"/>
  <c r="J221" i="4"/>
  <c r="J225" i="4"/>
  <c r="J208" i="4"/>
  <c r="J203" i="4"/>
  <c r="J190" i="4"/>
  <c r="J179" i="4"/>
  <c r="J174" i="4"/>
  <c r="J212" i="4"/>
  <c r="J143" i="4"/>
  <c r="J137" i="4"/>
  <c r="J147" i="4"/>
  <c r="J141" i="4"/>
  <c r="J112" i="4"/>
  <c r="J114" i="4"/>
  <c r="J125" i="4"/>
  <c r="J88" i="4"/>
  <c r="J90" i="4"/>
  <c r="J109" i="4"/>
  <c r="J76" i="4"/>
  <c r="J102" i="4"/>
  <c r="J80" i="4"/>
  <c r="J47" i="4"/>
  <c r="J33" i="4"/>
  <c r="J35" i="4"/>
  <c r="J74" i="4"/>
  <c r="J30" i="4"/>
  <c r="J32" i="4"/>
  <c r="J213" i="4"/>
  <c r="J217" i="4"/>
  <c r="J209" i="4"/>
  <c r="J195" i="4"/>
  <c r="J182" i="4"/>
  <c r="J171" i="4"/>
  <c r="J166" i="4"/>
  <c r="J187" i="4"/>
  <c r="J168" i="4"/>
  <c r="J170" i="4"/>
  <c r="J139" i="4"/>
  <c r="J135" i="4"/>
  <c r="J150" i="4"/>
  <c r="J131" i="4"/>
  <c r="J117" i="4"/>
  <c r="J118" i="4"/>
  <c r="J134" i="4"/>
  <c r="J101" i="4"/>
  <c r="J68" i="4"/>
  <c r="J78" i="4"/>
  <c r="J72" i="4"/>
  <c r="J39" i="4"/>
  <c r="J58" i="4"/>
  <c r="J52" i="4"/>
  <c r="J54" i="4"/>
  <c r="J46" i="4"/>
  <c r="J22" i="4"/>
  <c r="J24" i="4"/>
  <c r="J152" i="4"/>
  <c r="J107" i="4"/>
  <c r="J26" i="4"/>
  <c r="J17" i="4"/>
  <c r="J219" i="4"/>
  <c r="J162" i="4"/>
  <c r="J93" i="4"/>
  <c r="J18" i="4"/>
  <c r="J220" i="4"/>
  <c r="J156" i="4"/>
  <c r="J60" i="4"/>
  <c r="J28" i="4"/>
  <c r="J210" i="4"/>
  <c r="J127" i="4"/>
  <c r="J70" i="4"/>
  <c r="J20" i="4"/>
  <c r="J199" i="4"/>
  <c r="J129" i="4"/>
  <c r="J64" i="4"/>
  <c r="J14" i="4"/>
  <c r="J185" i="4"/>
  <c r="J123" i="4"/>
  <c r="J56" i="4"/>
  <c r="J193" i="4"/>
  <c r="J111" i="4"/>
  <c r="J50" i="4"/>
  <c r="J16" i="4"/>
  <c r="J44" i="4"/>
  <c r="J177" i="4"/>
  <c r="J105" i="4"/>
  <c r="H232" i="4"/>
  <c r="H215" i="4"/>
  <c r="H218" i="4"/>
  <c r="H200" i="4"/>
  <c r="H210" i="4"/>
  <c r="H208" i="4"/>
  <c r="H170" i="4"/>
  <c r="H172" i="4"/>
  <c r="H181" i="4"/>
  <c r="H150" i="4"/>
  <c r="H169" i="4"/>
  <c r="H161" i="4"/>
  <c r="H134" i="4"/>
  <c r="H120" i="4"/>
  <c r="H114" i="4"/>
  <c r="H93" i="4"/>
  <c r="H96" i="4"/>
  <c r="H156" i="4"/>
  <c r="H65" i="4"/>
  <c r="H124" i="4"/>
  <c r="H78" i="4"/>
  <c r="H87" i="4"/>
  <c r="H64" i="4"/>
  <c r="H60" i="4"/>
  <c r="H34" i="4"/>
  <c r="H16" i="4"/>
  <c r="H27" i="4"/>
  <c r="H21" i="4"/>
  <c r="H23" i="4"/>
  <c r="H213" i="4"/>
  <c r="H192" i="4"/>
  <c r="H203" i="4"/>
  <c r="H198" i="4"/>
  <c r="H162" i="4"/>
  <c r="H164" i="4"/>
  <c r="H175" i="4"/>
  <c r="H142" i="4"/>
  <c r="H153" i="4"/>
  <c r="H155" i="4"/>
  <c r="H126" i="4"/>
  <c r="H112" i="4"/>
  <c r="H148" i="4"/>
  <c r="H110" i="4"/>
  <c r="H88" i="4"/>
  <c r="H116" i="4"/>
  <c r="H86" i="4"/>
  <c r="H84" i="4"/>
  <c r="H70" i="4"/>
  <c r="H80" i="4"/>
  <c r="H55" i="4"/>
  <c r="H57" i="4"/>
  <c r="H59" i="4"/>
  <c r="H19" i="4"/>
  <c r="H13" i="4"/>
  <c r="H15" i="4"/>
  <c r="H228" i="4"/>
  <c r="H225" i="4"/>
  <c r="H205" i="4"/>
  <c r="H184" i="4"/>
  <c r="H195" i="4"/>
  <c r="H190" i="4"/>
  <c r="H185" i="4"/>
  <c r="H199" i="4"/>
  <c r="H167" i="4"/>
  <c r="H168" i="4"/>
  <c r="H145" i="4"/>
  <c r="H147" i="4"/>
  <c r="H118" i="4"/>
  <c r="H129" i="4"/>
  <c r="H131" i="4"/>
  <c r="H102" i="4"/>
  <c r="H105" i="4"/>
  <c r="H107" i="4"/>
  <c r="H82" i="4"/>
  <c r="H76" i="4"/>
  <c r="H62" i="4"/>
  <c r="H53" i="4"/>
  <c r="H47" i="4"/>
  <c r="H49" i="4"/>
  <c r="H51" i="4"/>
  <c r="H25" i="4"/>
  <c r="H44" i="4"/>
  <c r="H219" i="4"/>
  <c r="H217" i="4"/>
  <c r="H206" i="4"/>
  <c r="H201" i="4"/>
  <c r="H187" i="4"/>
  <c r="H182" i="4"/>
  <c r="H179" i="4"/>
  <c r="H173" i="4"/>
  <c r="H176" i="4"/>
  <c r="H159" i="4"/>
  <c r="H137" i="4"/>
  <c r="H139" i="4"/>
  <c r="H135" i="4"/>
  <c r="H121" i="4"/>
  <c r="H123" i="4"/>
  <c r="H94" i="4"/>
  <c r="H97" i="4"/>
  <c r="H99" i="4"/>
  <c r="H74" i="4"/>
  <c r="H68" i="4"/>
  <c r="H92" i="4"/>
  <c r="H45" i="4"/>
  <c r="H39" i="4"/>
  <c r="H41" i="4"/>
  <c r="H43" i="4"/>
  <c r="H17" i="4"/>
  <c r="H28" i="4"/>
  <c r="H30" i="4"/>
  <c r="H229" i="4"/>
  <c r="H221" i="4"/>
  <c r="H224" i="4"/>
  <c r="H227" i="4"/>
  <c r="H220" i="4"/>
  <c r="H216" i="4"/>
  <c r="H204" i="4"/>
  <c r="H171" i="4"/>
  <c r="H165" i="4"/>
  <c r="H157" i="4"/>
  <c r="H151" i="4"/>
  <c r="H166" i="4"/>
  <c r="H133" i="4"/>
  <c r="H127" i="4"/>
  <c r="H113" i="4"/>
  <c r="H115" i="4"/>
  <c r="H111" i="4"/>
  <c r="H89" i="4"/>
  <c r="H91" i="4"/>
  <c r="H66" i="4"/>
  <c r="H85" i="4"/>
  <c r="H79" i="4"/>
  <c r="H37" i="4"/>
  <c r="H72" i="4"/>
  <c r="H33" i="4"/>
  <c r="H35" i="4"/>
  <c r="H20" i="4"/>
  <c r="H22" i="4"/>
  <c r="H230" i="4"/>
  <c r="H214" i="4"/>
  <c r="H209" i="4"/>
  <c r="H194" i="4"/>
  <c r="H188" i="4"/>
  <c r="H177" i="4"/>
  <c r="H189" i="4"/>
  <c r="H183" i="4"/>
  <c r="H141" i="4"/>
  <c r="H152" i="4"/>
  <c r="H146" i="4"/>
  <c r="H117" i="4"/>
  <c r="H136" i="4"/>
  <c r="H130" i="4"/>
  <c r="H109" i="4"/>
  <c r="H95" i="4"/>
  <c r="H98" i="4"/>
  <c r="H81" i="4"/>
  <c r="H75" i="4"/>
  <c r="H69" i="4"/>
  <c r="H63" i="4"/>
  <c r="H46" i="4"/>
  <c r="H48" i="4"/>
  <c r="H50" i="4"/>
  <c r="H32" i="4"/>
  <c r="H18" i="4"/>
  <c r="H36" i="4"/>
  <c r="H231" i="4"/>
  <c r="H223" i="4"/>
  <c r="H226" i="4"/>
  <c r="H212" i="4"/>
  <c r="H186" i="4"/>
  <c r="H197" i="4"/>
  <c r="H178" i="4"/>
  <c r="H180" i="4"/>
  <c r="H174" i="4"/>
  <c r="H158" i="4"/>
  <c r="H144" i="4"/>
  <c r="H138" i="4"/>
  <c r="H160" i="4"/>
  <c r="H128" i="4"/>
  <c r="H191" i="4"/>
  <c r="H140" i="4"/>
  <c r="H108" i="4"/>
  <c r="H54" i="4"/>
  <c r="H26" i="4"/>
  <c r="H163" i="4"/>
  <c r="H122" i="4"/>
  <c r="H73" i="4"/>
  <c r="H38" i="4"/>
  <c r="H193" i="4"/>
  <c r="H132" i="4"/>
  <c r="H83" i="4"/>
  <c r="H56" i="4"/>
  <c r="H12" i="4"/>
  <c r="H222" i="4"/>
  <c r="H149" i="4"/>
  <c r="H101" i="4"/>
  <c r="H67" i="4"/>
  <c r="H40" i="4"/>
  <c r="H29" i="4"/>
  <c r="H211" i="4"/>
  <c r="H143" i="4"/>
  <c r="H103" i="4"/>
  <c r="H77" i="4"/>
  <c r="H58" i="4"/>
  <c r="H14" i="4"/>
  <c r="H207" i="4"/>
  <c r="H154" i="4"/>
  <c r="H104" i="4"/>
  <c r="H61" i="4"/>
  <c r="H42" i="4"/>
  <c r="H31" i="4"/>
  <c r="H202" i="4"/>
  <c r="H125" i="4"/>
  <c r="H106" i="4"/>
  <c r="H71" i="4"/>
  <c r="H52" i="4"/>
  <c r="H24" i="4"/>
  <c r="H196" i="4"/>
  <c r="H119" i="4"/>
  <c r="H90" i="4"/>
  <c r="H100" i="4"/>
  <c r="AF229" i="4"/>
  <c r="AF226" i="4"/>
  <c r="AF216" i="4"/>
  <c r="AF210" i="4"/>
  <c r="AF218" i="4"/>
  <c r="AF182" i="4"/>
  <c r="AF189" i="4"/>
  <c r="AF193" i="4"/>
  <c r="AF159" i="4"/>
  <c r="AF142" i="4"/>
  <c r="AF137" i="4"/>
  <c r="AF147" i="4"/>
  <c r="AF140" i="4"/>
  <c r="AF120" i="4"/>
  <c r="AF114" i="4"/>
  <c r="AF102" i="4"/>
  <c r="AF88" i="4"/>
  <c r="AF90" i="4"/>
  <c r="AF74" i="4"/>
  <c r="AF68" i="4"/>
  <c r="AF70" i="4"/>
  <c r="AF53" i="4"/>
  <c r="AF39" i="4"/>
  <c r="AF58" i="4"/>
  <c r="AF35" i="4"/>
  <c r="AF17" i="4"/>
  <c r="AF19" i="4"/>
  <c r="AF30" i="4"/>
  <c r="AF230" i="4"/>
  <c r="AF219" i="4"/>
  <c r="AF223" i="4"/>
  <c r="AF207" i="4"/>
  <c r="AF202" i="4"/>
  <c r="AF204" i="4"/>
  <c r="AF177" i="4"/>
  <c r="AF179" i="4"/>
  <c r="AF183" i="4"/>
  <c r="AF157" i="4"/>
  <c r="AF151" i="4"/>
  <c r="AF176" i="4"/>
  <c r="AF139" i="4"/>
  <c r="AF135" i="4"/>
  <c r="AF112" i="4"/>
  <c r="AF131" i="4"/>
  <c r="AF94" i="4"/>
  <c r="AF124" i="4"/>
  <c r="AF107" i="4"/>
  <c r="AF66" i="4"/>
  <c r="AF100" i="4"/>
  <c r="AF62" i="4"/>
  <c r="AF45" i="4"/>
  <c r="AF56" i="4"/>
  <c r="AF50" i="4"/>
  <c r="AF64" i="4"/>
  <c r="AF22" i="4"/>
  <c r="AF231" i="4"/>
  <c r="AF227" i="4"/>
  <c r="AF215" i="4"/>
  <c r="AF220" i="4"/>
  <c r="AF194" i="4"/>
  <c r="AF196" i="4"/>
  <c r="AF169" i="4"/>
  <c r="AF171" i="4"/>
  <c r="AF173" i="4"/>
  <c r="AF149" i="4"/>
  <c r="AF143" i="4"/>
  <c r="AF161" i="4"/>
  <c r="AF133" i="4"/>
  <c r="AF127" i="4"/>
  <c r="AF156" i="4"/>
  <c r="AF123" i="4"/>
  <c r="AF103" i="4"/>
  <c r="AF105" i="4"/>
  <c r="AF99" i="4"/>
  <c r="AF83" i="4"/>
  <c r="AF85" i="4"/>
  <c r="AF79" i="4"/>
  <c r="AF37" i="4"/>
  <c r="AF48" i="4"/>
  <c r="AF42" i="4"/>
  <c r="AF52" i="4"/>
  <c r="AF36" i="4"/>
  <c r="AF28" i="4"/>
  <c r="AF14" i="4"/>
  <c r="AF225" i="4"/>
  <c r="AF217" i="4"/>
  <c r="AF209" i="4"/>
  <c r="AF186" i="4"/>
  <c r="AF188" i="4"/>
  <c r="AF199" i="4"/>
  <c r="AF163" i="4"/>
  <c r="AF165" i="4"/>
  <c r="AF141" i="4"/>
  <c r="AF152" i="4"/>
  <c r="AF154" i="4"/>
  <c r="AF125" i="4"/>
  <c r="AF119" i="4"/>
  <c r="AF129" i="4"/>
  <c r="AF115" i="4"/>
  <c r="AF95" i="4"/>
  <c r="AF97" i="4"/>
  <c r="AF91" i="4"/>
  <c r="AF75" i="4"/>
  <c r="AF77" i="4"/>
  <c r="AF71" i="4"/>
  <c r="AF54" i="4"/>
  <c r="AF40" i="4"/>
  <c r="AF34" i="4"/>
  <c r="AF32" i="4"/>
  <c r="AF26" i="4"/>
  <c r="AF20" i="4"/>
  <c r="AF221" i="4"/>
  <c r="AF213" i="4"/>
  <c r="AF200" i="4"/>
  <c r="AF203" i="4"/>
  <c r="AF208" i="4"/>
  <c r="AF185" i="4"/>
  <c r="AF181" i="4"/>
  <c r="AF212" i="4"/>
  <c r="AF191" i="4"/>
  <c r="AF144" i="4"/>
  <c r="AF146" i="4"/>
  <c r="AF117" i="4"/>
  <c r="AF111" i="4"/>
  <c r="AF121" i="4"/>
  <c r="AF109" i="4"/>
  <c r="AF87" i="4"/>
  <c r="AF89" i="4"/>
  <c r="AF81" i="4"/>
  <c r="AF67" i="4"/>
  <c r="AF69" i="4"/>
  <c r="AF63" i="4"/>
  <c r="AF46" i="4"/>
  <c r="AF57" i="4"/>
  <c r="AF60" i="4"/>
  <c r="AF24" i="4"/>
  <c r="AF18" i="4"/>
  <c r="AF12" i="4"/>
  <c r="AF31" i="4"/>
  <c r="AF232" i="4"/>
  <c r="AF211" i="4"/>
  <c r="AF192" i="4"/>
  <c r="AF195" i="4"/>
  <c r="AF197" i="4"/>
  <c r="AF178" i="4"/>
  <c r="AF180" i="4"/>
  <c r="AF174" i="4"/>
  <c r="AF168" i="4"/>
  <c r="AF166" i="4"/>
  <c r="AF138" i="4"/>
  <c r="AF134" i="4"/>
  <c r="AF148" i="4"/>
  <c r="AF113" i="4"/>
  <c r="AF101" i="4"/>
  <c r="AF116" i="4"/>
  <c r="AF132" i="4"/>
  <c r="AF73" i="4"/>
  <c r="AF92" i="4"/>
  <c r="AF61" i="4"/>
  <c r="AF86" i="4"/>
  <c r="AF38" i="4"/>
  <c r="AF49" i="4"/>
  <c r="AF59" i="4"/>
  <c r="AF16" i="4"/>
  <c r="AF29" i="4"/>
  <c r="AF23" i="4"/>
  <c r="AF205" i="4"/>
  <c r="AF170" i="4"/>
  <c r="AF153" i="4"/>
  <c r="AF130" i="4"/>
  <c r="AF65" i="4"/>
  <c r="AF55" i="4"/>
  <c r="AF44" i="4"/>
  <c r="AF206" i="4"/>
  <c r="AF162" i="4"/>
  <c r="AF145" i="4"/>
  <c r="AF122" i="4"/>
  <c r="AF82" i="4"/>
  <c r="AF47" i="4"/>
  <c r="AF27" i="4"/>
  <c r="AF228" i="4"/>
  <c r="AF184" i="4"/>
  <c r="AF172" i="4"/>
  <c r="AF160" i="4"/>
  <c r="AF93" i="4"/>
  <c r="AF84" i="4"/>
  <c r="AF41" i="4"/>
  <c r="AF21" i="4"/>
  <c r="AF201" i="4"/>
  <c r="AF164" i="4"/>
  <c r="AF155" i="4"/>
  <c r="AF110" i="4"/>
  <c r="AF76" i="4"/>
  <c r="AF33" i="4"/>
  <c r="AF13" i="4"/>
  <c r="AF187" i="4"/>
  <c r="AF175" i="4"/>
  <c r="AF126" i="4"/>
  <c r="AF104" i="4"/>
  <c r="AF108" i="4"/>
  <c r="AF51" i="4"/>
  <c r="AF15" i="4"/>
  <c r="AF224" i="4"/>
  <c r="AF167" i="4"/>
  <c r="AF118" i="4"/>
  <c r="AF96" i="4"/>
  <c r="AF78" i="4"/>
  <c r="AF43" i="4"/>
  <c r="AF222" i="4"/>
  <c r="AF198" i="4"/>
  <c r="AF158" i="4"/>
  <c r="AF136" i="4"/>
  <c r="AF106" i="4"/>
  <c r="AF80" i="4"/>
  <c r="AF214" i="4"/>
  <c r="AF190" i="4"/>
  <c r="AF150" i="4"/>
  <c r="AF128" i="4"/>
  <c r="AF98" i="4"/>
  <c r="AF72" i="4"/>
  <c r="AF25" i="4"/>
  <c r="AK218" i="4"/>
  <c r="AK210" i="4"/>
  <c r="AK197" i="4"/>
  <c r="AK191" i="4"/>
  <c r="AK207" i="4"/>
  <c r="AK167" i="4"/>
  <c r="AK169" i="4"/>
  <c r="AK182" i="4"/>
  <c r="AK147" i="4"/>
  <c r="AK149" i="4"/>
  <c r="AK173" i="4"/>
  <c r="AK123" i="4"/>
  <c r="AK117" i="4"/>
  <c r="AK119" i="4"/>
  <c r="AK90" i="4"/>
  <c r="AK101" i="4"/>
  <c r="AK103" i="4"/>
  <c r="AK70" i="4"/>
  <c r="AK81" i="4"/>
  <c r="AK83" i="4"/>
  <c r="AK85" i="4"/>
  <c r="AK59" i="4"/>
  <c r="AK45" i="4"/>
  <c r="AK56" i="4"/>
  <c r="AK13" i="4"/>
  <c r="AK20" i="4"/>
  <c r="AK225" i="4"/>
  <c r="AK229" i="4"/>
  <c r="AK219" i="4"/>
  <c r="AK211" i="4"/>
  <c r="AK189" i="4"/>
  <c r="AK183" i="4"/>
  <c r="AK202" i="4"/>
  <c r="AK159" i="4"/>
  <c r="AK161" i="4"/>
  <c r="AK180" i="4"/>
  <c r="AK139" i="4"/>
  <c r="AK141" i="4"/>
  <c r="AK152" i="4"/>
  <c r="AK115" i="4"/>
  <c r="AK145" i="4"/>
  <c r="AK111" i="4"/>
  <c r="AK107" i="4"/>
  <c r="AK93" i="4"/>
  <c r="AK95" i="4"/>
  <c r="AK62" i="4"/>
  <c r="AK73" i="4"/>
  <c r="AK75" i="4"/>
  <c r="AK77" i="4"/>
  <c r="AK51" i="4"/>
  <c r="AK37" i="4"/>
  <c r="AK48" i="4"/>
  <c r="AK30" i="4"/>
  <c r="AK33" i="4"/>
  <c r="AK26" i="4"/>
  <c r="AK12" i="4"/>
  <c r="AK232" i="4"/>
  <c r="AK203" i="4"/>
  <c r="AK181" i="4"/>
  <c r="AK200" i="4"/>
  <c r="AK213" i="4"/>
  <c r="AK196" i="4"/>
  <c r="AK178" i="4"/>
  <c r="AK172" i="4"/>
  <c r="AK156" i="4"/>
  <c r="AK165" i="4"/>
  <c r="AK144" i="4"/>
  <c r="AK132" i="4"/>
  <c r="AK134" i="4"/>
  <c r="AK136" i="4"/>
  <c r="AK99" i="4"/>
  <c r="AK113" i="4"/>
  <c r="AK87" i="4"/>
  <c r="AK79" i="4"/>
  <c r="AK65" i="4"/>
  <c r="AK67" i="4"/>
  <c r="AK58" i="4"/>
  <c r="AK43" i="4"/>
  <c r="AK54" i="4"/>
  <c r="AK40" i="4"/>
  <c r="AK22" i="4"/>
  <c r="AK24" i="4"/>
  <c r="AK18" i="4"/>
  <c r="AK226" i="4"/>
  <c r="AK230" i="4"/>
  <c r="AK220" i="4"/>
  <c r="AK215" i="4"/>
  <c r="AK198" i="4"/>
  <c r="AK192" i="4"/>
  <c r="AK195" i="4"/>
  <c r="AK188" i="4"/>
  <c r="AK170" i="4"/>
  <c r="AK164" i="4"/>
  <c r="AK148" i="4"/>
  <c r="AK158" i="4"/>
  <c r="AK130" i="4"/>
  <c r="AK124" i="4"/>
  <c r="AK126" i="4"/>
  <c r="AK128" i="4"/>
  <c r="AK91" i="4"/>
  <c r="AK110" i="4"/>
  <c r="AK129" i="4"/>
  <c r="AK71" i="4"/>
  <c r="AK89" i="4"/>
  <c r="AK105" i="4"/>
  <c r="AK50" i="4"/>
  <c r="AK35" i="4"/>
  <c r="AK46" i="4"/>
  <c r="AK32" i="4"/>
  <c r="AK14" i="4"/>
  <c r="AK16" i="4"/>
  <c r="AK222" i="4"/>
  <c r="AK212" i="4"/>
  <c r="AK223" i="4"/>
  <c r="AK184" i="4"/>
  <c r="AK187" i="4"/>
  <c r="AK176" i="4"/>
  <c r="AK162" i="4"/>
  <c r="AK154" i="4"/>
  <c r="AK140" i="4"/>
  <c r="AK150" i="4"/>
  <c r="AK122" i="4"/>
  <c r="AK116" i="4"/>
  <c r="AK118" i="4"/>
  <c r="AK120" i="4"/>
  <c r="AK108" i="4"/>
  <c r="AK102" i="4"/>
  <c r="AK104" i="4"/>
  <c r="AK63" i="4"/>
  <c r="AK82" i="4"/>
  <c r="AK84" i="4"/>
  <c r="AK42" i="4"/>
  <c r="AK52" i="4"/>
  <c r="AK38" i="4"/>
  <c r="AK57" i="4"/>
  <c r="AK27" i="4"/>
  <c r="AK227" i="4"/>
  <c r="AK231" i="4"/>
  <c r="AK214" i="4"/>
  <c r="AK204" i="4"/>
  <c r="AK217" i="4"/>
  <c r="AK201" i="4"/>
  <c r="AK194" i="4"/>
  <c r="AK168" i="4"/>
  <c r="AK186" i="4"/>
  <c r="AK146" i="4"/>
  <c r="AK190" i="4"/>
  <c r="AK142" i="4"/>
  <c r="AK114" i="4"/>
  <c r="AK137" i="4"/>
  <c r="AK153" i="4"/>
  <c r="AK112" i="4"/>
  <c r="AK100" i="4"/>
  <c r="AK94" i="4"/>
  <c r="AK96" i="4"/>
  <c r="AK80" i="4"/>
  <c r="AK74" i="4"/>
  <c r="AK76" i="4"/>
  <c r="AK34" i="4"/>
  <c r="AK44" i="4"/>
  <c r="AK55" i="4"/>
  <c r="AK49" i="4"/>
  <c r="AK31" i="4"/>
  <c r="AK41" i="4"/>
  <c r="AK19" i="4"/>
  <c r="AK224" i="4"/>
  <c r="AK208" i="4"/>
  <c r="AK206" i="4"/>
  <c r="AK209" i="4"/>
  <c r="AK193" i="4"/>
  <c r="AK174" i="4"/>
  <c r="AK160" i="4"/>
  <c r="AK179" i="4"/>
  <c r="AK138" i="4"/>
  <c r="AK166" i="4"/>
  <c r="AK151" i="4"/>
  <c r="AK163" i="4"/>
  <c r="AK133" i="4"/>
  <c r="AK135" i="4"/>
  <c r="AK106" i="4"/>
  <c r="AK92" i="4"/>
  <c r="AK86" i="4"/>
  <c r="AK88" i="4"/>
  <c r="AK72" i="4"/>
  <c r="AK66" i="4"/>
  <c r="AK68" i="4"/>
  <c r="AK69" i="4"/>
  <c r="AK36" i="4"/>
  <c r="AK47" i="4"/>
  <c r="AK29" i="4"/>
  <c r="AK23" i="4"/>
  <c r="AK25" i="4"/>
  <c r="AK205" i="4"/>
  <c r="AK143" i="4"/>
  <c r="AK64" i="4"/>
  <c r="AK17" i="4"/>
  <c r="AK199" i="4"/>
  <c r="AK131" i="4"/>
  <c r="AK97" i="4"/>
  <c r="AK28" i="4"/>
  <c r="AK185" i="4"/>
  <c r="AK125" i="4"/>
  <c r="AK60" i="4"/>
  <c r="AK175" i="4"/>
  <c r="AK127" i="4"/>
  <c r="AK61" i="4"/>
  <c r="AK177" i="4"/>
  <c r="AK98" i="4"/>
  <c r="AK53" i="4"/>
  <c r="AK228" i="4"/>
  <c r="AK171" i="4"/>
  <c r="AK109" i="4"/>
  <c r="AK39" i="4"/>
  <c r="AK216" i="4"/>
  <c r="AK155" i="4"/>
  <c r="AK121" i="4"/>
  <c r="AK21" i="4"/>
  <c r="AK221" i="4"/>
  <c r="AK157" i="4"/>
  <c r="AK78" i="4"/>
  <c r="AK15" i="4"/>
  <c r="AL217" i="4"/>
  <c r="AL222" i="4"/>
  <c r="AL225" i="4"/>
  <c r="AL192" i="4"/>
  <c r="AL202" i="4"/>
  <c r="AL189" i="4"/>
  <c r="AL161" i="4"/>
  <c r="AL163" i="4"/>
  <c r="AL155" i="4"/>
  <c r="AL157" i="4"/>
  <c r="AL164" i="4"/>
  <c r="AL123" i="4"/>
  <c r="AL117" i="4"/>
  <c r="AL128" i="4"/>
  <c r="AL107" i="4"/>
  <c r="AL101" i="4"/>
  <c r="AL87" i="4"/>
  <c r="AL154" i="4"/>
  <c r="AL81" i="4"/>
  <c r="AL75" i="4"/>
  <c r="AL77" i="4"/>
  <c r="AL35" i="4"/>
  <c r="AL70" i="4"/>
  <c r="AL48" i="4"/>
  <c r="AL50" i="4"/>
  <c r="AL18" i="4"/>
  <c r="AL20" i="4"/>
  <c r="AL228" i="4"/>
  <c r="AL219" i="4"/>
  <c r="AL209" i="4"/>
  <c r="AL207" i="4"/>
  <c r="AL184" i="4"/>
  <c r="AL194" i="4"/>
  <c r="AL175" i="4"/>
  <c r="AL187" i="4"/>
  <c r="AL191" i="4"/>
  <c r="AL147" i="4"/>
  <c r="AL149" i="4"/>
  <c r="AL152" i="4"/>
  <c r="AL115" i="4"/>
  <c r="AL134" i="4"/>
  <c r="AL120" i="4"/>
  <c r="AL99" i="4"/>
  <c r="AL93" i="4"/>
  <c r="AL104" i="4"/>
  <c r="AL106" i="4"/>
  <c r="AL73" i="4"/>
  <c r="AL67" i="4"/>
  <c r="AL69" i="4"/>
  <c r="AL52" i="4"/>
  <c r="AL54" i="4"/>
  <c r="AL40" i="4"/>
  <c r="AL30" i="4"/>
  <c r="AL24" i="4"/>
  <c r="AL12" i="4"/>
  <c r="AL220" i="4"/>
  <c r="AL216" i="4"/>
  <c r="AL210" i="4"/>
  <c r="AL224" i="4"/>
  <c r="AL186" i="4"/>
  <c r="AL176" i="4"/>
  <c r="AL178" i="4"/>
  <c r="AL180" i="4"/>
  <c r="AL139" i="4"/>
  <c r="AL141" i="4"/>
  <c r="AL144" i="4"/>
  <c r="AL132" i="4"/>
  <c r="AL126" i="4"/>
  <c r="AL112" i="4"/>
  <c r="AL91" i="4"/>
  <c r="AL110" i="4"/>
  <c r="AL96" i="4"/>
  <c r="AL79" i="4"/>
  <c r="AL65" i="4"/>
  <c r="AL84" i="4"/>
  <c r="AL61" i="4"/>
  <c r="AL44" i="4"/>
  <c r="AL46" i="4"/>
  <c r="AL32" i="4"/>
  <c r="AL22" i="4"/>
  <c r="AL16" i="4"/>
  <c r="AL34" i="4"/>
  <c r="AL29" i="4"/>
  <c r="AL229" i="4"/>
  <c r="AL221" i="4"/>
  <c r="AL211" i="4"/>
  <c r="AL198" i="4"/>
  <c r="AL218" i="4"/>
  <c r="AL214" i="4"/>
  <c r="AL168" i="4"/>
  <c r="AL170" i="4"/>
  <c r="AL172" i="4"/>
  <c r="AL167" i="4"/>
  <c r="AL158" i="4"/>
  <c r="AL136" i="4"/>
  <c r="AL124" i="4"/>
  <c r="AL118" i="4"/>
  <c r="AL146" i="4"/>
  <c r="AL111" i="4"/>
  <c r="AL102" i="4"/>
  <c r="AL88" i="4"/>
  <c r="AL71" i="4"/>
  <c r="AL82" i="4"/>
  <c r="AL76" i="4"/>
  <c r="AL98" i="4"/>
  <c r="AL36" i="4"/>
  <c r="AL38" i="4"/>
  <c r="AL57" i="4"/>
  <c r="AL14" i="4"/>
  <c r="AL27" i="4"/>
  <c r="AL21" i="4"/>
  <c r="AL230" i="4"/>
  <c r="AL213" i="4"/>
  <c r="AL203" i="4"/>
  <c r="AL190" i="4"/>
  <c r="AL208" i="4"/>
  <c r="AL195" i="4"/>
  <c r="AL160" i="4"/>
  <c r="AL162" i="4"/>
  <c r="AL181" i="4"/>
  <c r="AL156" i="4"/>
  <c r="AL150" i="4"/>
  <c r="AL153" i="4"/>
  <c r="AL116" i="4"/>
  <c r="AL135" i="4"/>
  <c r="AL129" i="4"/>
  <c r="AL108" i="4"/>
  <c r="AL94" i="4"/>
  <c r="AL114" i="4"/>
  <c r="AL63" i="4"/>
  <c r="AL74" i="4"/>
  <c r="AL68" i="4"/>
  <c r="AL78" i="4"/>
  <c r="AL62" i="4"/>
  <c r="AL55" i="4"/>
  <c r="AL49" i="4"/>
  <c r="AL25" i="4"/>
  <c r="AL19" i="4"/>
  <c r="AL13" i="4"/>
  <c r="AL226" i="4"/>
  <c r="AL231" i="4"/>
  <c r="AL212" i="4"/>
  <c r="AL182" i="4"/>
  <c r="AL201" i="4"/>
  <c r="AL206" i="4"/>
  <c r="AL183" i="4"/>
  <c r="AL197" i="4"/>
  <c r="AL173" i="4"/>
  <c r="AL148" i="4"/>
  <c r="AL142" i="4"/>
  <c r="AL145" i="4"/>
  <c r="AL159" i="4"/>
  <c r="AL127" i="4"/>
  <c r="AL121" i="4"/>
  <c r="AL100" i="4"/>
  <c r="AL86" i="4"/>
  <c r="AL105" i="4"/>
  <c r="AL80" i="4"/>
  <c r="AL66" i="4"/>
  <c r="AL60" i="4"/>
  <c r="AL59" i="4"/>
  <c r="AL53" i="4"/>
  <c r="AL47" i="4"/>
  <c r="AL41" i="4"/>
  <c r="AL31" i="4"/>
  <c r="AL17" i="4"/>
  <c r="AL232" i="4"/>
  <c r="AL223" i="4"/>
  <c r="AL204" i="4"/>
  <c r="AL199" i="4"/>
  <c r="AL193" i="4"/>
  <c r="AL196" i="4"/>
  <c r="AL177" i="4"/>
  <c r="AL179" i="4"/>
  <c r="AL165" i="4"/>
  <c r="AL140" i="4"/>
  <c r="AL151" i="4"/>
  <c r="AL137" i="4"/>
  <c r="AL133" i="4"/>
  <c r="AL119" i="4"/>
  <c r="AL113" i="4"/>
  <c r="AL92" i="4"/>
  <c r="AL103" i="4"/>
  <c r="AL97" i="4"/>
  <c r="AL72" i="4"/>
  <c r="AL122" i="4"/>
  <c r="AL90" i="4"/>
  <c r="AL51" i="4"/>
  <c r="AL45" i="4"/>
  <c r="AL39" i="4"/>
  <c r="AL33" i="4"/>
  <c r="AL23" i="4"/>
  <c r="AL42" i="4"/>
  <c r="AL227" i="4"/>
  <c r="AL215" i="4"/>
  <c r="AL205" i="4"/>
  <c r="AL200" i="4"/>
  <c r="AL185" i="4"/>
  <c r="AL188" i="4"/>
  <c r="AL169" i="4"/>
  <c r="AL171" i="4"/>
  <c r="AL174" i="4"/>
  <c r="AL166" i="4"/>
  <c r="AL143" i="4"/>
  <c r="AL131" i="4"/>
  <c r="AL125" i="4"/>
  <c r="AL138" i="4"/>
  <c r="AL130" i="4"/>
  <c r="AL109" i="4"/>
  <c r="AL95" i="4"/>
  <c r="AL89" i="4"/>
  <c r="AL64" i="4"/>
  <c r="AL83" i="4"/>
  <c r="AL85" i="4"/>
  <c r="AL43" i="4"/>
  <c r="AL37" i="4"/>
  <c r="AL56" i="4"/>
  <c r="AL58" i="4"/>
  <c r="AL15" i="4"/>
  <c r="AL26" i="4"/>
  <c r="AL28" i="4"/>
  <c r="S229" i="4"/>
  <c r="S217" i="4"/>
  <c r="S210" i="4"/>
  <c r="S221" i="4"/>
  <c r="S191" i="4"/>
  <c r="S172" i="4"/>
  <c r="S175" i="4"/>
  <c r="S177" i="4"/>
  <c r="S161" i="4"/>
  <c r="S155" i="4"/>
  <c r="S164" i="4"/>
  <c r="S142" i="4"/>
  <c r="S143" i="4"/>
  <c r="S159" i="4"/>
  <c r="S126" i="4"/>
  <c r="S89" i="4"/>
  <c r="S127" i="4"/>
  <c r="S110" i="4"/>
  <c r="S85" i="4"/>
  <c r="S95" i="4"/>
  <c r="S81" i="4"/>
  <c r="S56" i="4"/>
  <c r="S50" i="4"/>
  <c r="S44" i="4"/>
  <c r="S67" i="4"/>
  <c r="S39" i="4"/>
  <c r="S226" i="4"/>
  <c r="S222" i="4"/>
  <c r="S218" i="4"/>
  <c r="S223" i="4"/>
  <c r="S197" i="4"/>
  <c r="S183" i="4"/>
  <c r="S202" i="4"/>
  <c r="S167" i="4"/>
  <c r="S169" i="4"/>
  <c r="S153" i="4"/>
  <c r="S147" i="4"/>
  <c r="S157" i="4"/>
  <c r="S136" i="4"/>
  <c r="S130" i="4"/>
  <c r="S132" i="4"/>
  <c r="S118" i="4"/>
  <c r="S106" i="4"/>
  <c r="S108" i="4"/>
  <c r="S102" i="4"/>
  <c r="S77" i="4"/>
  <c r="S79" i="4"/>
  <c r="S73" i="4"/>
  <c r="S48" i="4"/>
  <c r="S42" i="4"/>
  <c r="S36" i="4"/>
  <c r="S55" i="4"/>
  <c r="S29" i="4"/>
  <c r="S31" i="4"/>
  <c r="S25" i="4"/>
  <c r="S214" i="4"/>
  <c r="S220" i="4"/>
  <c r="S212" i="4"/>
  <c r="S189" i="4"/>
  <c r="S211" i="4"/>
  <c r="S188" i="4"/>
  <c r="S186" i="4"/>
  <c r="S178" i="4"/>
  <c r="S145" i="4"/>
  <c r="S139" i="4"/>
  <c r="S149" i="4"/>
  <c r="S128" i="4"/>
  <c r="S122" i="4"/>
  <c r="S124" i="4"/>
  <c r="S104" i="4"/>
  <c r="S98" i="4"/>
  <c r="S100" i="4"/>
  <c r="S94" i="4"/>
  <c r="S69" i="4"/>
  <c r="S71" i="4"/>
  <c r="S65" i="4"/>
  <c r="S40" i="4"/>
  <c r="S34" i="4"/>
  <c r="S53" i="4"/>
  <c r="S27" i="4"/>
  <c r="S21" i="4"/>
  <c r="S23" i="4"/>
  <c r="S17" i="4"/>
  <c r="S230" i="4"/>
  <c r="S206" i="4"/>
  <c r="S204" i="4"/>
  <c r="S213" i="4"/>
  <c r="S200" i="4"/>
  <c r="S173" i="4"/>
  <c r="S181" i="4"/>
  <c r="S170" i="4"/>
  <c r="S137" i="4"/>
  <c r="S171" i="4"/>
  <c r="S141" i="4"/>
  <c r="S120" i="4"/>
  <c r="S114" i="4"/>
  <c r="S116" i="4"/>
  <c r="S96" i="4"/>
  <c r="S90" i="4"/>
  <c r="S92" i="4"/>
  <c r="S86" i="4"/>
  <c r="S61" i="4"/>
  <c r="S63" i="4"/>
  <c r="S82" i="4"/>
  <c r="S57" i="4"/>
  <c r="S59" i="4"/>
  <c r="S45" i="4"/>
  <c r="S19" i="4"/>
  <c r="S13" i="4"/>
  <c r="S15" i="4"/>
  <c r="S227" i="4"/>
  <c r="S224" i="4"/>
  <c r="S208" i="4"/>
  <c r="S203" i="4"/>
  <c r="S198" i="4"/>
  <c r="S201" i="4"/>
  <c r="S165" i="4"/>
  <c r="S176" i="4"/>
  <c r="S162" i="4"/>
  <c r="S154" i="4"/>
  <c r="S156" i="4"/>
  <c r="S182" i="4"/>
  <c r="S112" i="4"/>
  <c r="S151" i="4"/>
  <c r="S133" i="4"/>
  <c r="S88" i="4"/>
  <c r="S119" i="4"/>
  <c r="S135" i="4"/>
  <c r="S84" i="4"/>
  <c r="S87" i="4"/>
  <c r="S103" i="4"/>
  <c r="S74" i="4"/>
  <c r="S49" i="4"/>
  <c r="S51" i="4"/>
  <c r="S37" i="4"/>
  <c r="S47" i="4"/>
  <c r="S26" i="4"/>
  <c r="S231" i="4"/>
  <c r="S216" i="4"/>
  <c r="S215" i="4"/>
  <c r="S195" i="4"/>
  <c r="S190" i="4"/>
  <c r="S193" i="4"/>
  <c r="S192" i="4"/>
  <c r="S168" i="4"/>
  <c r="S152" i="4"/>
  <c r="S146" i="4"/>
  <c r="S148" i="4"/>
  <c r="S163" i="4"/>
  <c r="S129" i="4"/>
  <c r="S131" i="4"/>
  <c r="S125" i="4"/>
  <c r="S111" i="4"/>
  <c r="S107" i="4"/>
  <c r="S109" i="4"/>
  <c r="S76" i="4"/>
  <c r="S78" i="4"/>
  <c r="S80" i="4"/>
  <c r="S66" i="4"/>
  <c r="S41" i="4"/>
  <c r="S43" i="4"/>
  <c r="S54" i="4"/>
  <c r="S28" i="4"/>
  <c r="S30" i="4"/>
  <c r="S32" i="4"/>
  <c r="S18" i="4"/>
  <c r="S232" i="4"/>
  <c r="S228" i="4"/>
  <c r="S209" i="4"/>
  <c r="S187" i="4"/>
  <c r="S207" i="4"/>
  <c r="S185" i="4"/>
  <c r="S174" i="4"/>
  <c r="S160" i="4"/>
  <c r="S144" i="4"/>
  <c r="S138" i="4"/>
  <c r="S140" i="4"/>
  <c r="S158" i="4"/>
  <c r="S121" i="4"/>
  <c r="S123" i="4"/>
  <c r="S117" i="4"/>
  <c r="S105" i="4"/>
  <c r="S99" i="4"/>
  <c r="S101" i="4"/>
  <c r="S68" i="4"/>
  <c r="S70" i="4"/>
  <c r="S72" i="4"/>
  <c r="S83" i="4"/>
  <c r="S33" i="4"/>
  <c r="S35" i="4"/>
  <c r="S46" i="4"/>
  <c r="S20" i="4"/>
  <c r="S22" i="4"/>
  <c r="S24" i="4"/>
  <c r="S225" i="4"/>
  <c r="S219" i="4"/>
  <c r="S196" i="4"/>
  <c r="S199" i="4"/>
  <c r="S180" i="4"/>
  <c r="S166" i="4"/>
  <c r="S205" i="4"/>
  <c r="S184" i="4"/>
  <c r="S194" i="4"/>
  <c r="S179" i="4"/>
  <c r="S150" i="4"/>
  <c r="S113" i="4"/>
  <c r="S115" i="4"/>
  <c r="S134" i="4"/>
  <c r="S97" i="4"/>
  <c r="S91" i="4"/>
  <c r="S93" i="4"/>
  <c r="S60" i="4"/>
  <c r="S62" i="4"/>
  <c r="S64" i="4"/>
  <c r="S75" i="4"/>
  <c r="S58" i="4"/>
  <c r="S52" i="4"/>
  <c r="S38" i="4"/>
  <c r="S12" i="4"/>
  <c r="S14" i="4"/>
  <c r="S16" i="4"/>
  <c r="N228" i="4"/>
  <c r="N225" i="4"/>
  <c r="N209" i="4"/>
  <c r="N198" i="4"/>
  <c r="N184" i="4"/>
  <c r="N194" i="4"/>
  <c r="N175" i="4"/>
  <c r="N206" i="4"/>
  <c r="N163" i="4"/>
  <c r="N217" i="4"/>
  <c r="N211" i="4"/>
  <c r="N190" i="4"/>
  <c r="N201" i="4"/>
  <c r="N186" i="4"/>
  <c r="N189" i="4"/>
  <c r="N183" i="4"/>
  <c r="N180" i="4"/>
  <c r="N139" i="4"/>
  <c r="N174" i="4"/>
  <c r="N152" i="4"/>
  <c r="N123" i="4"/>
  <c r="N125" i="4"/>
  <c r="N136" i="4"/>
  <c r="N99" i="4"/>
  <c r="N101" i="4"/>
  <c r="N95" i="4"/>
  <c r="N79" i="4"/>
  <c r="N81" i="4"/>
  <c r="N75" i="4"/>
  <c r="N69" i="4"/>
  <c r="N52" i="4"/>
  <c r="N38" i="4"/>
  <c r="N70" i="4"/>
  <c r="N30" i="4"/>
  <c r="N26" i="4"/>
  <c r="N12" i="4"/>
  <c r="N219" i="4"/>
  <c r="N216" i="4"/>
  <c r="N182" i="4"/>
  <c r="N193" i="4"/>
  <c r="N176" i="4"/>
  <c r="N178" i="4"/>
  <c r="N172" i="4"/>
  <c r="N156" i="4"/>
  <c r="N166" i="4"/>
  <c r="N144" i="4"/>
  <c r="N115" i="4"/>
  <c r="N117" i="4"/>
  <c r="N128" i="4"/>
  <c r="N91" i="4"/>
  <c r="N93" i="4"/>
  <c r="N87" i="4"/>
  <c r="N71" i="4"/>
  <c r="N73" i="4"/>
  <c r="N67" i="4"/>
  <c r="N61" i="4"/>
  <c r="N44" i="4"/>
  <c r="N55" i="4"/>
  <c r="N57" i="4"/>
  <c r="N22" i="4"/>
  <c r="N32" i="4"/>
  <c r="N18" i="4"/>
  <c r="N29" i="4"/>
  <c r="N226" i="4"/>
  <c r="N229" i="4"/>
  <c r="N220" i="4"/>
  <c r="N212" i="4"/>
  <c r="N210" i="4"/>
  <c r="N185" i="4"/>
  <c r="N203" i="4"/>
  <c r="N168" i="4"/>
  <c r="N170" i="4"/>
  <c r="N191" i="4"/>
  <c r="N148" i="4"/>
  <c r="N158" i="4"/>
  <c r="N164" i="4"/>
  <c r="N146" i="4"/>
  <c r="N134" i="4"/>
  <c r="N120" i="4"/>
  <c r="N114" i="4"/>
  <c r="N130" i="4"/>
  <c r="N104" i="4"/>
  <c r="N63" i="4"/>
  <c r="N65" i="4"/>
  <c r="N84" i="4"/>
  <c r="N86" i="4"/>
  <c r="N36" i="4"/>
  <c r="N47" i="4"/>
  <c r="N49" i="4"/>
  <c r="N14" i="4"/>
  <c r="N24" i="4"/>
  <c r="N21" i="4"/>
  <c r="N221" i="4"/>
  <c r="N204" i="4"/>
  <c r="N199" i="4"/>
  <c r="N222" i="4"/>
  <c r="N195" i="4"/>
  <c r="N160" i="4"/>
  <c r="N162" i="4"/>
  <c r="N173" i="4"/>
  <c r="N140" i="4"/>
  <c r="N150" i="4"/>
  <c r="N153" i="4"/>
  <c r="N132" i="4"/>
  <c r="N126" i="4"/>
  <c r="N112" i="4"/>
  <c r="N108" i="4"/>
  <c r="N110" i="4"/>
  <c r="N96" i="4"/>
  <c r="N90" i="4"/>
  <c r="N106" i="4"/>
  <c r="N76" i="4"/>
  <c r="N78" i="4"/>
  <c r="N53" i="4"/>
  <c r="N39" i="4"/>
  <c r="N41" i="4"/>
  <c r="N16" i="4"/>
  <c r="N27" i="4"/>
  <c r="N13" i="4"/>
  <c r="N227" i="4"/>
  <c r="N230" i="4"/>
  <c r="N223" i="4"/>
  <c r="N205" i="4"/>
  <c r="N214" i="4"/>
  <c r="N213" i="4"/>
  <c r="N196" i="4"/>
  <c r="N177" i="4"/>
  <c r="N187" i="4"/>
  <c r="N165" i="4"/>
  <c r="N167" i="4"/>
  <c r="N142" i="4"/>
  <c r="N145" i="4"/>
  <c r="N124" i="4"/>
  <c r="N118" i="4"/>
  <c r="N129" i="4"/>
  <c r="N100" i="4"/>
  <c r="N102" i="4"/>
  <c r="N88" i="4"/>
  <c r="N80" i="4"/>
  <c r="N82" i="4"/>
  <c r="N68" i="4"/>
  <c r="N59" i="4"/>
  <c r="N45" i="4"/>
  <c r="N62" i="4"/>
  <c r="N33" i="4"/>
  <c r="N42" i="4"/>
  <c r="N19" i="4"/>
  <c r="N231" i="4"/>
  <c r="N215" i="4"/>
  <c r="N224" i="4"/>
  <c r="N200" i="4"/>
  <c r="N208" i="4"/>
  <c r="N188" i="4"/>
  <c r="N169" i="4"/>
  <c r="N179" i="4"/>
  <c r="N197" i="4"/>
  <c r="N157" i="4"/>
  <c r="N159" i="4"/>
  <c r="N137" i="4"/>
  <c r="N116" i="4"/>
  <c r="N135" i="4"/>
  <c r="N121" i="4"/>
  <c r="N92" i="4"/>
  <c r="N94" i="4"/>
  <c r="N105" i="4"/>
  <c r="N72" i="4"/>
  <c r="N74" i="4"/>
  <c r="N60" i="4"/>
  <c r="N51" i="4"/>
  <c r="N37" i="4"/>
  <c r="N56" i="4"/>
  <c r="N58" i="4"/>
  <c r="N31" i="4"/>
  <c r="N25" i="4"/>
  <c r="N171" i="4"/>
  <c r="N131" i="4"/>
  <c r="N109" i="4"/>
  <c r="N83" i="4"/>
  <c r="N40" i="4"/>
  <c r="N20" i="4"/>
  <c r="N232" i="4"/>
  <c r="N155" i="4"/>
  <c r="N154" i="4"/>
  <c r="N111" i="4"/>
  <c r="N85" i="4"/>
  <c r="N50" i="4"/>
  <c r="N218" i="4"/>
  <c r="N147" i="4"/>
  <c r="N133" i="4"/>
  <c r="N103" i="4"/>
  <c r="N77" i="4"/>
  <c r="N34" i="4"/>
  <c r="N207" i="4"/>
  <c r="N149" i="4"/>
  <c r="N127" i="4"/>
  <c r="N97" i="4"/>
  <c r="N43" i="4"/>
  <c r="N23" i="4"/>
  <c r="N192" i="4"/>
  <c r="N141" i="4"/>
  <c r="N119" i="4"/>
  <c r="N89" i="4"/>
  <c r="N35" i="4"/>
  <c r="N15" i="4"/>
  <c r="N181" i="4"/>
  <c r="N143" i="4"/>
  <c r="N107" i="4"/>
  <c r="N98" i="4"/>
  <c r="N46" i="4"/>
  <c r="N161" i="4"/>
  <c r="N138" i="4"/>
  <c r="N122" i="4"/>
  <c r="N66" i="4"/>
  <c r="N48" i="4"/>
  <c r="N28" i="4"/>
  <c r="N113" i="4"/>
  <c r="N64" i="4"/>
  <c r="N54" i="4"/>
  <c r="N17" i="4"/>
  <c r="N202" i="4"/>
  <c r="N151" i="4"/>
  <c r="T226" i="4"/>
  <c r="T219" i="4"/>
  <c r="T211" i="4"/>
  <c r="T198" i="4"/>
  <c r="T183" i="4"/>
  <c r="T186" i="4"/>
  <c r="T167" i="4"/>
  <c r="T161" i="4"/>
  <c r="T145" i="4"/>
  <c r="T165" i="4"/>
  <c r="T158" i="4"/>
  <c r="T129" i="4"/>
  <c r="T115" i="4"/>
  <c r="T117" i="4"/>
  <c r="T119" i="4"/>
  <c r="T107" i="4"/>
  <c r="T101" i="4"/>
  <c r="T103" i="4"/>
  <c r="T70" i="4"/>
  <c r="T64" i="4"/>
  <c r="T66" i="4"/>
  <c r="T49" i="4"/>
  <c r="T34" i="4"/>
  <c r="T53" i="4"/>
  <c r="T39" i="4"/>
  <c r="T30" i="4"/>
  <c r="T40" i="4"/>
  <c r="T230" i="4"/>
  <c r="T221" i="4"/>
  <c r="T214" i="4"/>
  <c r="T190" i="4"/>
  <c r="T200" i="4"/>
  <c r="T193" i="4"/>
  <c r="T203" i="4"/>
  <c r="T185" i="4"/>
  <c r="T137" i="4"/>
  <c r="T156" i="4"/>
  <c r="T150" i="4"/>
  <c r="T121" i="4"/>
  <c r="T132" i="4"/>
  <c r="T180" i="4"/>
  <c r="T111" i="4"/>
  <c r="T99" i="4"/>
  <c r="T93" i="4"/>
  <c r="T95" i="4"/>
  <c r="T62" i="4"/>
  <c r="T88" i="4"/>
  <c r="T104" i="4"/>
  <c r="T41" i="4"/>
  <c r="T59" i="4"/>
  <c r="T45" i="4"/>
  <c r="T56" i="4"/>
  <c r="T22" i="4"/>
  <c r="T32" i="4"/>
  <c r="T26" i="4"/>
  <c r="T227" i="4"/>
  <c r="T223" i="4"/>
  <c r="T213" i="4"/>
  <c r="T205" i="4"/>
  <c r="T182" i="4"/>
  <c r="T192" i="4"/>
  <c r="T173" i="4"/>
  <c r="T181" i="4"/>
  <c r="T178" i="4"/>
  <c r="T154" i="4"/>
  <c r="T148" i="4"/>
  <c r="T142" i="4"/>
  <c r="T113" i="4"/>
  <c r="T124" i="4"/>
  <c r="T152" i="4"/>
  <c r="T105" i="4"/>
  <c r="T91" i="4"/>
  <c r="T120" i="4"/>
  <c r="T87" i="4"/>
  <c r="T136" i="4"/>
  <c r="T81" i="4"/>
  <c r="T83" i="4"/>
  <c r="T33" i="4"/>
  <c r="T51" i="4"/>
  <c r="T37" i="4"/>
  <c r="T28" i="4"/>
  <c r="T14" i="4"/>
  <c r="T24" i="4"/>
  <c r="T18" i="4"/>
  <c r="T215" i="4"/>
  <c r="T207" i="4"/>
  <c r="T196" i="4"/>
  <c r="T222" i="4"/>
  <c r="T184" i="4"/>
  <c r="T174" i="4"/>
  <c r="T176" i="4"/>
  <c r="T170" i="4"/>
  <c r="T146" i="4"/>
  <c r="T140" i="4"/>
  <c r="T189" i="4"/>
  <c r="T130" i="4"/>
  <c r="T116" i="4"/>
  <c r="T134" i="4"/>
  <c r="T97" i="4"/>
  <c r="T108" i="4"/>
  <c r="T110" i="4"/>
  <c r="T85" i="4"/>
  <c r="T79" i="4"/>
  <c r="T73" i="4"/>
  <c r="T75" i="4"/>
  <c r="T68" i="4"/>
  <c r="T43" i="4"/>
  <c r="T54" i="4"/>
  <c r="T20" i="4"/>
  <c r="T16" i="4"/>
  <c r="T228" i="4"/>
  <c r="T225" i="4"/>
  <c r="T220" i="4"/>
  <c r="T188" i="4"/>
  <c r="T216" i="4"/>
  <c r="T206" i="4"/>
  <c r="T166" i="4"/>
  <c r="T168" i="4"/>
  <c r="T179" i="4"/>
  <c r="T138" i="4"/>
  <c r="T164" i="4"/>
  <c r="T172" i="4"/>
  <c r="T122" i="4"/>
  <c r="T162" i="4"/>
  <c r="T126" i="4"/>
  <c r="T89" i="4"/>
  <c r="T100" i="4"/>
  <c r="T102" i="4"/>
  <c r="T77" i="4"/>
  <c r="T71" i="4"/>
  <c r="T65" i="4"/>
  <c r="T67" i="4"/>
  <c r="T60" i="4"/>
  <c r="T35" i="4"/>
  <c r="T46" i="4"/>
  <c r="T12" i="4"/>
  <c r="T31" i="4"/>
  <c r="T27" i="4"/>
  <c r="T232" i="4"/>
  <c r="T217" i="4"/>
  <c r="T209" i="4"/>
  <c r="T204" i="4"/>
  <c r="T212" i="4"/>
  <c r="T201" i="4"/>
  <c r="T195" i="4"/>
  <c r="T160" i="4"/>
  <c r="T171" i="4"/>
  <c r="T155" i="4"/>
  <c r="T157" i="4"/>
  <c r="T159" i="4"/>
  <c r="T114" i="4"/>
  <c r="T144" i="4"/>
  <c r="T118" i="4"/>
  <c r="T106" i="4"/>
  <c r="T92" i="4"/>
  <c r="T94" i="4"/>
  <c r="T69" i="4"/>
  <c r="T63" i="4"/>
  <c r="T96" i="4"/>
  <c r="T84" i="4"/>
  <c r="T58" i="4"/>
  <c r="T52" i="4"/>
  <c r="T38" i="4"/>
  <c r="T29" i="4"/>
  <c r="T23" i="4"/>
  <c r="T48" i="4"/>
  <c r="T19" i="4"/>
  <c r="T229" i="4"/>
  <c r="T218" i="4"/>
  <c r="T210" i="4"/>
  <c r="T197" i="4"/>
  <c r="T199" i="4"/>
  <c r="T202" i="4"/>
  <c r="T187" i="4"/>
  <c r="T177" i="4"/>
  <c r="T163" i="4"/>
  <c r="T147" i="4"/>
  <c r="T149" i="4"/>
  <c r="T151" i="4"/>
  <c r="T131" i="4"/>
  <c r="T133" i="4"/>
  <c r="T135" i="4"/>
  <c r="T98" i="4"/>
  <c r="T112" i="4"/>
  <c r="T86" i="4"/>
  <c r="T61" i="4"/>
  <c r="T80" i="4"/>
  <c r="T82" i="4"/>
  <c r="T76" i="4"/>
  <c r="T50" i="4"/>
  <c r="T44" i="4"/>
  <c r="T55" i="4"/>
  <c r="T21" i="4"/>
  <c r="T15" i="4"/>
  <c r="T25" i="4"/>
  <c r="T231" i="4"/>
  <c r="T224" i="4"/>
  <c r="T208" i="4"/>
  <c r="T191" i="4"/>
  <c r="T194" i="4"/>
  <c r="T175" i="4"/>
  <c r="T169" i="4"/>
  <c r="T153" i="4"/>
  <c r="T139" i="4"/>
  <c r="T141" i="4"/>
  <c r="T143" i="4"/>
  <c r="T123" i="4"/>
  <c r="T125" i="4"/>
  <c r="T127" i="4"/>
  <c r="T90" i="4"/>
  <c r="T109" i="4"/>
  <c r="T128" i="4"/>
  <c r="T78" i="4"/>
  <c r="T72" i="4"/>
  <c r="T74" i="4"/>
  <c r="T57" i="4"/>
  <c r="T42" i="4"/>
  <c r="T36" i="4"/>
  <c r="T47" i="4"/>
  <c r="T13" i="4"/>
  <c r="T17" i="4"/>
  <c r="AG232" i="4"/>
  <c r="AG220" i="4"/>
  <c r="AG214" i="4"/>
  <c r="AG210" i="4"/>
  <c r="AG203" i="4"/>
  <c r="AG219" i="4"/>
  <c r="AG178" i="4"/>
  <c r="AG180" i="4"/>
  <c r="AG166" i="4"/>
  <c r="AG142" i="4"/>
  <c r="AG153" i="4"/>
  <c r="AG155" i="4"/>
  <c r="AG126" i="4"/>
  <c r="AG120" i="4"/>
  <c r="AG114" i="4"/>
  <c r="AG116" i="4"/>
  <c r="AG87" i="4"/>
  <c r="AG98" i="4"/>
  <c r="AG222" i="4"/>
  <c r="AG212" i="4"/>
  <c r="AG211" i="4"/>
  <c r="AG195" i="4"/>
  <c r="AG198" i="4"/>
  <c r="AG170" i="4"/>
  <c r="AG172" i="4"/>
  <c r="AG192" i="4"/>
  <c r="AG151" i="4"/>
  <c r="AG145" i="4"/>
  <c r="AG147" i="4"/>
  <c r="AG118" i="4"/>
  <c r="AG112" i="4"/>
  <c r="AG149" i="4"/>
  <c r="AG177" i="4"/>
  <c r="AG104" i="4"/>
  <c r="AG90" i="4"/>
  <c r="AG223" i="4"/>
  <c r="AG204" i="4"/>
  <c r="AG201" i="4"/>
  <c r="AG187" i="4"/>
  <c r="AG225" i="4"/>
  <c r="AG179" i="4"/>
  <c r="AG164" i="4"/>
  <c r="AG175" i="4"/>
  <c r="AG143" i="4"/>
  <c r="AG137" i="4"/>
  <c r="AG139" i="4"/>
  <c r="AG135" i="4"/>
  <c r="AG129" i="4"/>
  <c r="AG131" i="4"/>
  <c r="AG110" i="4"/>
  <c r="AG96" i="4"/>
  <c r="AG117" i="4"/>
  <c r="AG226" i="4"/>
  <c r="AG215" i="4"/>
  <c r="AG217" i="4"/>
  <c r="AG193" i="4"/>
  <c r="AG209" i="4"/>
  <c r="AG199" i="4"/>
  <c r="AG171" i="4"/>
  <c r="AG213" i="4"/>
  <c r="AG176" i="4"/>
  <c r="AG167" i="4"/>
  <c r="AG186" i="4"/>
  <c r="AG169" i="4"/>
  <c r="AG127" i="4"/>
  <c r="AG121" i="4"/>
  <c r="AG123" i="4"/>
  <c r="AG102" i="4"/>
  <c r="AG88" i="4"/>
  <c r="AG107" i="4"/>
  <c r="AG228" i="4"/>
  <c r="AG206" i="4"/>
  <c r="AG185" i="4"/>
  <c r="AG196" i="4"/>
  <c r="AG191" i="4"/>
  <c r="AG163" i="4"/>
  <c r="AG200" i="4"/>
  <c r="AG168" i="4"/>
  <c r="AG159" i="4"/>
  <c r="AG161" i="4"/>
  <c r="AG156" i="4"/>
  <c r="AG119" i="4"/>
  <c r="AG113" i="4"/>
  <c r="AG115" i="4"/>
  <c r="AG94" i="4"/>
  <c r="AG105" i="4"/>
  <c r="AG99" i="4"/>
  <c r="AG229" i="4"/>
  <c r="AG207" i="4"/>
  <c r="AG189" i="4"/>
  <c r="AG165" i="4"/>
  <c r="AG154" i="4"/>
  <c r="AG128" i="4"/>
  <c r="AG103" i="4"/>
  <c r="AG100" i="4"/>
  <c r="AG84" i="4"/>
  <c r="AG78" i="4"/>
  <c r="AG80" i="4"/>
  <c r="AG65" i="4"/>
  <c r="AG40" i="4"/>
  <c r="AG34" i="4"/>
  <c r="AG53" i="4"/>
  <c r="AG19" i="4"/>
  <c r="AG13" i="4"/>
  <c r="AG15" i="4"/>
  <c r="AG230" i="4"/>
  <c r="AG221" i="4"/>
  <c r="AG183" i="4"/>
  <c r="AG174" i="4"/>
  <c r="AG146" i="4"/>
  <c r="AG141" i="4"/>
  <c r="AG95" i="4"/>
  <c r="AG92" i="4"/>
  <c r="AG76" i="4"/>
  <c r="AG70" i="4"/>
  <c r="AG72" i="4"/>
  <c r="AG55" i="4"/>
  <c r="AG57" i="4"/>
  <c r="AG59" i="4"/>
  <c r="AG25" i="4"/>
  <c r="AG45" i="4"/>
  <c r="AG231" i="4"/>
  <c r="AG208" i="4"/>
  <c r="AG190" i="4"/>
  <c r="AG160" i="4"/>
  <c r="AG138" i="4"/>
  <c r="AG130" i="4"/>
  <c r="AG97" i="4"/>
  <c r="AG82" i="4"/>
  <c r="AG68" i="4"/>
  <c r="AG62" i="4"/>
  <c r="AG64" i="4"/>
  <c r="AG47" i="4"/>
  <c r="AG49" i="4"/>
  <c r="AG51" i="4"/>
  <c r="AG17" i="4"/>
  <c r="AG28" i="4"/>
  <c r="AG30" i="4"/>
  <c r="AG32" i="4"/>
  <c r="AG227" i="4"/>
  <c r="AG202" i="4"/>
  <c r="AG182" i="4"/>
  <c r="AG158" i="4"/>
  <c r="AG148" i="4"/>
  <c r="AG122" i="4"/>
  <c r="AG89" i="4"/>
  <c r="AG74" i="4"/>
  <c r="AG60" i="4"/>
  <c r="AG93" i="4"/>
  <c r="AG109" i="4"/>
  <c r="AG39" i="4"/>
  <c r="AG41" i="4"/>
  <c r="AG43" i="4"/>
  <c r="AG20" i="4"/>
  <c r="AG22" i="4"/>
  <c r="AG24" i="4"/>
  <c r="AG194" i="4"/>
  <c r="AG150" i="4"/>
  <c r="AG140" i="4"/>
  <c r="AG157" i="4"/>
  <c r="AG106" i="4"/>
  <c r="AG66" i="4"/>
  <c r="AG85" i="4"/>
  <c r="AG79" i="4"/>
  <c r="AG81" i="4"/>
  <c r="AG73" i="4"/>
  <c r="AG33" i="4"/>
  <c r="AG35" i="4"/>
  <c r="AG26" i="4"/>
  <c r="AG12" i="4"/>
  <c r="AG14" i="4"/>
  <c r="AG16" i="4"/>
  <c r="AG216" i="4"/>
  <c r="AG188" i="4"/>
  <c r="AG181" i="4"/>
  <c r="AG144" i="4"/>
  <c r="AG111" i="4"/>
  <c r="AG124" i="4"/>
  <c r="AG125" i="4"/>
  <c r="AG75" i="4"/>
  <c r="AG69" i="4"/>
  <c r="AG63" i="4"/>
  <c r="AG46" i="4"/>
  <c r="AG56" i="4"/>
  <c r="AG50" i="4"/>
  <c r="AG44" i="4"/>
  <c r="AG29" i="4"/>
  <c r="AG31" i="4"/>
  <c r="AG218" i="4"/>
  <c r="AG197" i="4"/>
  <c r="AG173" i="4"/>
  <c r="AG162" i="4"/>
  <c r="AG136" i="4"/>
  <c r="AG86" i="4"/>
  <c r="AG108" i="4"/>
  <c r="AG67" i="4"/>
  <c r="AG133" i="4"/>
  <c r="AG101" i="4"/>
  <c r="AG38" i="4"/>
  <c r="AG48" i="4"/>
  <c r="AG42" i="4"/>
  <c r="AG36" i="4"/>
  <c r="AG27" i="4"/>
  <c r="AG21" i="4"/>
  <c r="AG23" i="4"/>
  <c r="AG152" i="4"/>
  <c r="AG61" i="4"/>
  <c r="AG134" i="4"/>
  <c r="AG58" i="4"/>
  <c r="AG132" i="4"/>
  <c r="AG52" i="4"/>
  <c r="AG91" i="4"/>
  <c r="AG18" i="4"/>
  <c r="AG83" i="4"/>
  <c r="AG37" i="4"/>
  <c r="AG205" i="4"/>
  <c r="AG71" i="4"/>
  <c r="AG184" i="4"/>
  <c r="AG54" i="4"/>
  <c r="AG77" i="4"/>
  <c r="AG224" i="4"/>
  <c r="W214" i="4"/>
  <c r="W223" i="4"/>
  <c r="W215" i="4"/>
  <c r="W186" i="4"/>
  <c r="W181" i="4"/>
  <c r="W170" i="4"/>
  <c r="W172" i="4"/>
  <c r="W156" i="4"/>
  <c r="W158" i="4"/>
  <c r="W144" i="4"/>
  <c r="W138" i="4"/>
  <c r="W147" i="4"/>
  <c r="W136" i="4"/>
  <c r="W122" i="4"/>
  <c r="W115" i="4"/>
  <c r="W131" i="4"/>
  <c r="W106" i="4"/>
  <c r="W65" i="4"/>
  <c r="W75" i="4"/>
  <c r="W77" i="4"/>
  <c r="W44" i="4"/>
  <c r="W55" i="4"/>
  <c r="W41" i="4"/>
  <c r="W59" i="4"/>
  <c r="W24" i="4"/>
  <c r="W18" i="4"/>
  <c r="W29" i="4"/>
  <c r="W229" i="4"/>
  <c r="W226" i="4"/>
  <c r="W224" i="4"/>
  <c r="W206" i="4"/>
  <c r="W200" i="4"/>
  <c r="W211" i="4"/>
  <c r="W198" i="4"/>
  <c r="W162" i="4"/>
  <c r="W164" i="4"/>
  <c r="W148" i="4"/>
  <c r="W150" i="4"/>
  <c r="W168" i="4"/>
  <c r="W132" i="4"/>
  <c r="W134" i="4"/>
  <c r="W128" i="4"/>
  <c r="W114" i="4"/>
  <c r="W110" i="4"/>
  <c r="W104" i="4"/>
  <c r="W98" i="4"/>
  <c r="W91" i="4"/>
  <c r="W67" i="4"/>
  <c r="W69" i="4"/>
  <c r="W36" i="4"/>
  <c r="W47" i="4"/>
  <c r="W33" i="4"/>
  <c r="W51" i="4"/>
  <c r="W16" i="4"/>
  <c r="W21" i="4"/>
  <c r="W225" i="4"/>
  <c r="W216" i="4"/>
  <c r="W217" i="4"/>
  <c r="W207" i="4"/>
  <c r="W203" i="4"/>
  <c r="W176" i="4"/>
  <c r="W179" i="4"/>
  <c r="W182" i="4"/>
  <c r="W140" i="4"/>
  <c r="W142" i="4"/>
  <c r="W153" i="4"/>
  <c r="W124" i="4"/>
  <c r="W126" i="4"/>
  <c r="W120" i="4"/>
  <c r="W108" i="4"/>
  <c r="W102" i="4"/>
  <c r="W96" i="4"/>
  <c r="W90" i="4"/>
  <c r="W82" i="4"/>
  <c r="W107" i="4"/>
  <c r="W61" i="4"/>
  <c r="W53" i="4"/>
  <c r="W39" i="4"/>
  <c r="W63" i="4"/>
  <c r="W31" i="4"/>
  <c r="W27" i="4"/>
  <c r="W13" i="4"/>
  <c r="W218" i="4"/>
  <c r="W210" i="4"/>
  <c r="W213" i="4"/>
  <c r="W201" i="4"/>
  <c r="W195" i="4"/>
  <c r="W192" i="4"/>
  <c r="W171" i="4"/>
  <c r="W173" i="4"/>
  <c r="W165" i="4"/>
  <c r="W159" i="4"/>
  <c r="W145" i="4"/>
  <c r="W116" i="4"/>
  <c r="W118" i="4"/>
  <c r="W112" i="4"/>
  <c r="W100" i="4"/>
  <c r="W94" i="4"/>
  <c r="W88" i="4"/>
  <c r="W80" i="4"/>
  <c r="W74" i="4"/>
  <c r="W84" i="4"/>
  <c r="W78" i="4"/>
  <c r="W45" i="4"/>
  <c r="W56" i="4"/>
  <c r="W58" i="4"/>
  <c r="W23" i="4"/>
  <c r="W43" i="4"/>
  <c r="W19" i="4"/>
  <c r="W230" i="4"/>
  <c r="W212" i="4"/>
  <c r="W208" i="4"/>
  <c r="W193" i="4"/>
  <c r="W187" i="4"/>
  <c r="W177" i="4"/>
  <c r="W163" i="4"/>
  <c r="W184" i="4"/>
  <c r="W157" i="4"/>
  <c r="W151" i="4"/>
  <c r="W137" i="4"/>
  <c r="W139" i="4"/>
  <c r="W155" i="4"/>
  <c r="W129" i="4"/>
  <c r="W92" i="4"/>
  <c r="W123" i="4"/>
  <c r="W105" i="4"/>
  <c r="W72" i="4"/>
  <c r="W66" i="4"/>
  <c r="W76" i="4"/>
  <c r="W70" i="4"/>
  <c r="W37" i="4"/>
  <c r="W48" i="4"/>
  <c r="W50" i="4"/>
  <c r="W15" i="4"/>
  <c r="W25" i="4"/>
  <c r="W30" i="4"/>
  <c r="W227" i="4"/>
  <c r="W220" i="4"/>
  <c r="W204" i="4"/>
  <c r="W199" i="4"/>
  <c r="W185" i="4"/>
  <c r="W196" i="4"/>
  <c r="W169" i="4"/>
  <c r="W209" i="4"/>
  <c r="W174" i="4"/>
  <c r="W149" i="4"/>
  <c r="W143" i="4"/>
  <c r="W167" i="4"/>
  <c r="W133" i="4"/>
  <c r="W135" i="4"/>
  <c r="W121" i="4"/>
  <c r="W109" i="4"/>
  <c r="W103" i="4"/>
  <c r="W97" i="4"/>
  <c r="W64" i="4"/>
  <c r="W99" i="4"/>
  <c r="W68" i="4"/>
  <c r="W62" i="4"/>
  <c r="W54" i="4"/>
  <c r="W40" i="4"/>
  <c r="W42" i="4"/>
  <c r="W17" i="4"/>
  <c r="W28" i="4"/>
  <c r="W22" i="4"/>
  <c r="W231" i="4"/>
  <c r="W221" i="4"/>
  <c r="W219" i="4"/>
  <c r="W191" i="4"/>
  <c r="W202" i="4"/>
  <c r="W197" i="4"/>
  <c r="W161" i="4"/>
  <c r="W190" i="4"/>
  <c r="W166" i="4"/>
  <c r="W141" i="4"/>
  <c r="W175" i="4"/>
  <c r="W154" i="4"/>
  <c r="W125" i="4"/>
  <c r="W127" i="4"/>
  <c r="W113" i="4"/>
  <c r="W101" i="4"/>
  <c r="W95" i="4"/>
  <c r="W89" i="4"/>
  <c r="W81" i="4"/>
  <c r="W86" i="4"/>
  <c r="W60" i="4"/>
  <c r="W79" i="4"/>
  <c r="W46" i="4"/>
  <c r="W57" i="4"/>
  <c r="W34" i="4"/>
  <c r="W35" i="4"/>
  <c r="W20" i="4"/>
  <c r="W14" i="4"/>
  <c r="W222" i="4"/>
  <c r="W160" i="4"/>
  <c r="W111" i="4"/>
  <c r="W32" i="4"/>
  <c r="W205" i="4"/>
  <c r="W152" i="4"/>
  <c r="W73" i="4"/>
  <c r="W26" i="4"/>
  <c r="W183" i="4"/>
  <c r="W146" i="4"/>
  <c r="W83" i="4"/>
  <c r="W12" i="4"/>
  <c r="W194" i="4"/>
  <c r="W117" i="4"/>
  <c r="W85" i="4"/>
  <c r="W189" i="4"/>
  <c r="W119" i="4"/>
  <c r="W52" i="4"/>
  <c r="W178" i="4"/>
  <c r="W130" i="4"/>
  <c r="W38" i="4"/>
  <c r="W228" i="4"/>
  <c r="W180" i="4"/>
  <c r="W93" i="4"/>
  <c r="W49" i="4"/>
  <c r="W232" i="4"/>
  <c r="W188" i="4"/>
  <c r="W87" i="4"/>
  <c r="W71" i="4"/>
  <c r="AS228" i="4"/>
  <c r="AS216" i="4"/>
  <c r="AS210" i="4"/>
  <c r="AS197" i="4"/>
  <c r="AS200" i="4"/>
  <c r="AS202" i="4"/>
  <c r="AS167" i="4"/>
  <c r="AS177" i="4"/>
  <c r="AS179" i="4"/>
  <c r="AS138" i="4"/>
  <c r="AS157" i="4"/>
  <c r="AS151" i="4"/>
  <c r="AS131" i="4"/>
  <c r="AS145" i="4"/>
  <c r="AS135" i="4"/>
  <c r="AS98" i="4"/>
  <c r="AS113" i="4"/>
  <c r="AS86" i="4"/>
  <c r="AS78" i="4"/>
  <c r="AS72" i="4"/>
  <c r="AS74" i="4"/>
  <c r="AS68" i="4"/>
  <c r="AS59" i="4"/>
  <c r="AS45" i="4"/>
  <c r="AS56" i="4"/>
  <c r="AS21" i="4"/>
  <c r="AS31" i="4"/>
  <c r="AS25" i="4"/>
  <c r="AS218" i="4"/>
  <c r="AS211" i="4"/>
  <c r="AS189" i="4"/>
  <c r="AS192" i="4"/>
  <c r="AS221" i="4"/>
  <c r="AS159" i="4"/>
  <c r="AS169" i="4"/>
  <c r="AS171" i="4"/>
  <c r="AS165" i="4"/>
  <c r="AS149" i="4"/>
  <c r="AS143" i="4"/>
  <c r="AS123" i="4"/>
  <c r="AS133" i="4"/>
  <c r="AS127" i="4"/>
  <c r="AS90" i="4"/>
  <c r="AS109" i="4"/>
  <c r="AS129" i="4"/>
  <c r="AS70" i="4"/>
  <c r="AS64" i="4"/>
  <c r="AS66" i="4"/>
  <c r="AS60" i="4"/>
  <c r="AS51" i="4"/>
  <c r="AS37" i="4"/>
  <c r="AS48" i="4"/>
  <c r="AS13" i="4"/>
  <c r="AS23" i="4"/>
  <c r="AS17" i="4"/>
  <c r="AS28" i="4"/>
  <c r="AS225" i="4"/>
  <c r="AS232" i="4"/>
  <c r="AS203" i="4"/>
  <c r="AS181" i="4"/>
  <c r="AS184" i="4"/>
  <c r="AS215" i="4"/>
  <c r="AS186" i="4"/>
  <c r="AS161" i="4"/>
  <c r="AS180" i="4"/>
  <c r="AS155" i="4"/>
  <c r="AS141" i="4"/>
  <c r="AS152" i="4"/>
  <c r="AS115" i="4"/>
  <c r="AS125" i="4"/>
  <c r="AS119" i="4"/>
  <c r="AS107" i="4"/>
  <c r="AS101" i="4"/>
  <c r="AS103" i="4"/>
  <c r="AS62" i="4"/>
  <c r="AS89" i="4"/>
  <c r="AS105" i="4"/>
  <c r="AS77" i="4"/>
  <c r="AS43" i="4"/>
  <c r="AS54" i="4"/>
  <c r="AS40" i="4"/>
  <c r="AS15" i="4"/>
  <c r="AS20" i="4"/>
  <c r="AS229" i="4"/>
  <c r="AS219" i="4"/>
  <c r="AS223" i="4"/>
  <c r="AS198" i="4"/>
  <c r="AS201" i="4"/>
  <c r="AS195" i="4"/>
  <c r="AS182" i="4"/>
  <c r="AS190" i="4"/>
  <c r="AS172" i="4"/>
  <c r="AS147" i="4"/>
  <c r="AS163" i="4"/>
  <c r="AS144" i="4"/>
  <c r="AS188" i="4"/>
  <c r="AS117" i="4"/>
  <c r="AS111" i="4"/>
  <c r="AS99" i="4"/>
  <c r="AS93" i="4"/>
  <c r="AS95" i="4"/>
  <c r="AS85" i="4"/>
  <c r="AS81" i="4"/>
  <c r="AS83" i="4"/>
  <c r="AS69" i="4"/>
  <c r="AS35" i="4"/>
  <c r="AS46" i="4"/>
  <c r="AS32" i="4"/>
  <c r="AS30" i="4"/>
  <c r="AS26" i="4"/>
  <c r="AS12" i="4"/>
  <c r="AS226" i="4"/>
  <c r="AS220" i="4"/>
  <c r="AS212" i="4"/>
  <c r="AS207" i="4"/>
  <c r="AS193" i="4"/>
  <c r="AS187" i="4"/>
  <c r="AS176" i="4"/>
  <c r="AS178" i="4"/>
  <c r="AS164" i="4"/>
  <c r="AS139" i="4"/>
  <c r="AS158" i="4"/>
  <c r="AS136" i="4"/>
  <c r="AS137" i="4"/>
  <c r="AS153" i="4"/>
  <c r="AS128" i="4"/>
  <c r="AS91" i="4"/>
  <c r="AS121" i="4"/>
  <c r="AS87" i="4"/>
  <c r="AS79" i="4"/>
  <c r="AS73" i="4"/>
  <c r="AS75" i="4"/>
  <c r="AS58" i="4"/>
  <c r="AS52" i="4"/>
  <c r="AS38" i="4"/>
  <c r="AS61" i="4"/>
  <c r="AS22" i="4"/>
  <c r="AS41" i="4"/>
  <c r="AS18" i="4"/>
  <c r="AS227" i="4"/>
  <c r="AS231" i="4"/>
  <c r="AS214" i="4"/>
  <c r="AS217" i="4"/>
  <c r="AS191" i="4"/>
  <c r="AS213" i="4"/>
  <c r="AS196" i="4"/>
  <c r="AS160" i="4"/>
  <c r="AS162" i="4"/>
  <c r="AS154" i="4"/>
  <c r="AS148" i="4"/>
  <c r="AS142" i="4"/>
  <c r="AS122" i="4"/>
  <c r="AS124" i="4"/>
  <c r="AS126" i="4"/>
  <c r="AS112" i="4"/>
  <c r="AS100" i="4"/>
  <c r="AS102" i="4"/>
  <c r="AS96" i="4"/>
  <c r="AS63" i="4"/>
  <c r="AS97" i="4"/>
  <c r="AS84" i="4"/>
  <c r="AS42" i="4"/>
  <c r="AS36" i="4"/>
  <c r="AS47" i="4"/>
  <c r="AS49" i="4"/>
  <c r="AS16" i="4"/>
  <c r="AS27" i="4"/>
  <c r="AS224" i="4"/>
  <c r="AS208" i="4"/>
  <c r="AS206" i="4"/>
  <c r="AS183" i="4"/>
  <c r="AS205" i="4"/>
  <c r="AS175" i="4"/>
  <c r="AS209" i="4"/>
  <c r="AS194" i="4"/>
  <c r="AS146" i="4"/>
  <c r="AS140" i="4"/>
  <c r="AS174" i="4"/>
  <c r="AS114" i="4"/>
  <c r="AS92" i="4"/>
  <c r="AS82" i="4"/>
  <c r="AS39" i="4"/>
  <c r="AS19" i="4"/>
  <c r="AS168" i="4"/>
  <c r="AS132" i="4"/>
  <c r="AS110" i="4"/>
  <c r="AS67" i="4"/>
  <c r="AS57" i="4"/>
  <c r="AS170" i="4"/>
  <c r="AS116" i="4"/>
  <c r="AS94" i="4"/>
  <c r="AS76" i="4"/>
  <c r="AS29" i="4"/>
  <c r="AS230" i="4"/>
  <c r="AS166" i="4"/>
  <c r="AS134" i="4"/>
  <c r="AS104" i="4"/>
  <c r="AS50" i="4"/>
  <c r="AS14" i="4"/>
  <c r="AS222" i="4"/>
  <c r="AS156" i="4"/>
  <c r="AS118" i="4"/>
  <c r="AS88" i="4"/>
  <c r="AS34" i="4"/>
  <c r="AS33" i="4"/>
  <c r="AS199" i="4"/>
  <c r="AS173" i="4"/>
  <c r="AS106" i="4"/>
  <c r="AS80" i="4"/>
  <c r="AS53" i="4"/>
  <c r="AS185" i="4"/>
  <c r="AS130" i="4"/>
  <c r="AS108" i="4"/>
  <c r="AS65" i="4"/>
  <c r="AS55" i="4"/>
  <c r="AS204" i="4"/>
  <c r="AS150" i="4"/>
  <c r="AS120" i="4"/>
  <c r="AS71" i="4"/>
  <c r="AS44" i="4"/>
  <c r="AS24" i="4"/>
  <c r="D229" i="4"/>
  <c r="D219" i="4"/>
  <c r="D211" i="4"/>
  <c r="D204" i="4"/>
  <c r="D200" i="4"/>
  <c r="D186" i="4"/>
  <c r="D185" i="4"/>
  <c r="D203" i="4"/>
  <c r="D172" i="4"/>
  <c r="D138" i="4"/>
  <c r="D183" i="4"/>
  <c r="D159" i="4"/>
  <c r="D114" i="4"/>
  <c r="D125" i="4"/>
  <c r="D119" i="4"/>
  <c r="D231" i="4"/>
  <c r="D214" i="4"/>
  <c r="D197" i="4"/>
  <c r="D192" i="4"/>
  <c r="D187" i="4"/>
  <c r="D176" i="4"/>
  <c r="D189" i="4"/>
  <c r="D153" i="4"/>
  <c r="D164" i="4"/>
  <c r="D157" i="4"/>
  <c r="D151" i="4"/>
  <c r="D131" i="4"/>
  <c r="D117" i="4"/>
  <c r="D128" i="4"/>
  <c r="D226" i="4"/>
  <c r="D230" i="4"/>
  <c r="D221" i="4"/>
  <c r="D213" i="4"/>
  <c r="D198" i="4"/>
  <c r="D184" i="4"/>
  <c r="D173" i="4"/>
  <c r="D168" i="4"/>
  <c r="D178" i="4"/>
  <c r="D145" i="4"/>
  <c r="D155" i="4"/>
  <c r="D149" i="4"/>
  <c r="D143" i="4"/>
  <c r="D123" i="4"/>
  <c r="D134" i="4"/>
  <c r="D105" i="4"/>
  <c r="D223" i="4"/>
  <c r="D220" i="4"/>
  <c r="D205" i="4"/>
  <c r="D190" i="4"/>
  <c r="D222" i="4"/>
  <c r="D181" i="4"/>
  <c r="D160" i="4"/>
  <c r="D170" i="4"/>
  <c r="D137" i="4"/>
  <c r="D147" i="4"/>
  <c r="D141" i="4"/>
  <c r="D129" i="4"/>
  <c r="D115" i="4"/>
  <c r="D126" i="4"/>
  <c r="D97" i="4"/>
  <c r="D227" i="4"/>
  <c r="D215" i="4"/>
  <c r="D207" i="4"/>
  <c r="D208" i="4"/>
  <c r="D182" i="4"/>
  <c r="D216" i="4"/>
  <c r="D174" i="4"/>
  <c r="D195" i="4"/>
  <c r="D193" i="4"/>
  <c r="D180" i="4"/>
  <c r="D139" i="4"/>
  <c r="D162" i="4"/>
  <c r="D121" i="4"/>
  <c r="D132" i="4"/>
  <c r="D118" i="4"/>
  <c r="D89" i="4"/>
  <c r="D228" i="4"/>
  <c r="D217" i="4"/>
  <c r="D209" i="4"/>
  <c r="D188" i="4"/>
  <c r="D199" i="4"/>
  <c r="D202" i="4"/>
  <c r="D175" i="4"/>
  <c r="D169" i="4"/>
  <c r="D171" i="4"/>
  <c r="D154" i="4"/>
  <c r="D148" i="4"/>
  <c r="D150" i="4"/>
  <c r="D130" i="4"/>
  <c r="D116" i="4"/>
  <c r="D135" i="4"/>
  <c r="D232" i="4"/>
  <c r="D212" i="4"/>
  <c r="D161" i="4"/>
  <c r="D142" i="4"/>
  <c r="D136" i="4"/>
  <c r="D100" i="4"/>
  <c r="D86" i="4"/>
  <c r="D77" i="4"/>
  <c r="D63" i="4"/>
  <c r="D74" i="4"/>
  <c r="D84" i="4"/>
  <c r="D42" i="4"/>
  <c r="D44" i="4"/>
  <c r="D38" i="4"/>
  <c r="D29" i="4"/>
  <c r="D23" i="4"/>
  <c r="D17" i="4"/>
  <c r="D19" i="4"/>
  <c r="D206" i="4"/>
  <c r="D179" i="4"/>
  <c r="D113" i="4"/>
  <c r="D106" i="4"/>
  <c r="D92" i="4"/>
  <c r="D112" i="4"/>
  <c r="D69" i="4"/>
  <c r="D80" i="4"/>
  <c r="D66" i="4"/>
  <c r="D76" i="4"/>
  <c r="D34" i="4"/>
  <c r="D36" i="4"/>
  <c r="D55" i="4"/>
  <c r="D21" i="4"/>
  <c r="D15" i="4"/>
  <c r="D191" i="4"/>
  <c r="D163" i="4"/>
  <c r="D122" i="4"/>
  <c r="D98" i="4"/>
  <c r="D109" i="4"/>
  <c r="D111" i="4"/>
  <c r="D61" i="4"/>
  <c r="D72" i="4"/>
  <c r="D120" i="4"/>
  <c r="D57" i="4"/>
  <c r="D59" i="4"/>
  <c r="D53" i="4"/>
  <c r="D47" i="4"/>
  <c r="D13" i="4"/>
  <c r="D40" i="4"/>
  <c r="D225" i="4"/>
  <c r="D201" i="4"/>
  <c r="D165" i="4"/>
  <c r="D124" i="4"/>
  <c r="D90" i="4"/>
  <c r="D101" i="4"/>
  <c r="D103" i="4"/>
  <c r="D78" i="4"/>
  <c r="D64" i="4"/>
  <c r="D88" i="4"/>
  <c r="D49" i="4"/>
  <c r="D51" i="4"/>
  <c r="D45" i="4"/>
  <c r="D39" i="4"/>
  <c r="D30" i="4"/>
  <c r="D32" i="4"/>
  <c r="D26" i="4"/>
  <c r="D218" i="4"/>
  <c r="D194" i="4"/>
  <c r="D146" i="4"/>
  <c r="D133" i="4"/>
  <c r="D107" i="4"/>
  <c r="D93" i="4"/>
  <c r="D95" i="4"/>
  <c r="D70" i="4"/>
  <c r="D81" i="4"/>
  <c r="D83" i="4"/>
  <c r="D41" i="4"/>
  <c r="D43" i="4"/>
  <c r="D37" i="4"/>
  <c r="D56" i="4"/>
  <c r="D22" i="4"/>
  <c r="D24" i="4"/>
  <c r="D18" i="4"/>
  <c r="D210" i="4"/>
  <c r="D167" i="4"/>
  <c r="D140" i="4"/>
  <c r="D127" i="4"/>
  <c r="D91" i="4"/>
  <c r="D102" i="4"/>
  <c r="D104" i="4"/>
  <c r="D79" i="4"/>
  <c r="D65" i="4"/>
  <c r="D67" i="4"/>
  <c r="D58" i="4"/>
  <c r="D68" i="4"/>
  <c r="D54" i="4"/>
  <c r="D20" i="4"/>
  <c r="D48" i="4"/>
  <c r="D196" i="4"/>
  <c r="D177" i="4"/>
  <c r="D158" i="4"/>
  <c r="D152" i="4"/>
  <c r="D108" i="4"/>
  <c r="D94" i="4"/>
  <c r="D85" i="4"/>
  <c r="D71" i="4"/>
  <c r="D82" i="4"/>
  <c r="D96" i="4"/>
  <c r="D50" i="4"/>
  <c r="D52" i="4"/>
  <c r="D46" i="4"/>
  <c r="D12" i="4"/>
  <c r="D31" i="4"/>
  <c r="D25" i="4"/>
  <c r="D27" i="4"/>
  <c r="D62" i="4"/>
  <c r="D16" i="4"/>
  <c r="D224" i="4"/>
  <c r="D73" i="4"/>
  <c r="D166" i="4"/>
  <c r="D75" i="4"/>
  <c r="D156" i="4"/>
  <c r="D33" i="4"/>
  <c r="D144" i="4"/>
  <c r="D35" i="4"/>
  <c r="D99" i="4"/>
  <c r="D60" i="4"/>
  <c r="D110" i="4"/>
  <c r="D28" i="4"/>
  <c r="D87" i="4"/>
  <c r="D14" i="4"/>
  <c r="AO231" i="4"/>
  <c r="AO227" i="4"/>
  <c r="AO225" i="4"/>
  <c r="AO207" i="4"/>
  <c r="AO217" i="4"/>
  <c r="AO211" i="4"/>
  <c r="AO179" i="4"/>
  <c r="AO173" i="4"/>
  <c r="AO166" i="4"/>
  <c r="AO158" i="4"/>
  <c r="AO144" i="4"/>
  <c r="AO159" i="4"/>
  <c r="AO167" i="4"/>
  <c r="AO128" i="4"/>
  <c r="AO149" i="4"/>
  <c r="AO132" i="4"/>
  <c r="AO95" i="4"/>
  <c r="AO117" i="4"/>
  <c r="AO133" i="4"/>
  <c r="AO75" i="4"/>
  <c r="AO69" i="4"/>
  <c r="AO63" i="4"/>
  <c r="AO54" i="4"/>
  <c r="AO48" i="4"/>
  <c r="AO50" i="4"/>
  <c r="AO44" i="4"/>
  <c r="AO45" i="4"/>
  <c r="AO232" i="4"/>
  <c r="AO220" i="4"/>
  <c r="AO224" i="4"/>
  <c r="AO219" i="4"/>
  <c r="AO202" i="4"/>
  <c r="AO198" i="4"/>
  <c r="AO171" i="4"/>
  <c r="AO165" i="4"/>
  <c r="AO190" i="4"/>
  <c r="AO150" i="4"/>
  <c r="AO153" i="4"/>
  <c r="AO155" i="4"/>
  <c r="AO134" i="4"/>
  <c r="AO120" i="4"/>
  <c r="AO130" i="4"/>
  <c r="AO124" i="4"/>
  <c r="AO87" i="4"/>
  <c r="AO106" i="4"/>
  <c r="AO108" i="4"/>
  <c r="AO67" i="4"/>
  <c r="AO93" i="4"/>
  <c r="AO109" i="4"/>
  <c r="AO46" i="4"/>
  <c r="AO40" i="4"/>
  <c r="AO42" i="4"/>
  <c r="AO36" i="4"/>
  <c r="AO27" i="4"/>
  <c r="AO29" i="4"/>
  <c r="AO31" i="4"/>
  <c r="AO222" i="4"/>
  <c r="AO216" i="4"/>
  <c r="AO208" i="4"/>
  <c r="AO195" i="4"/>
  <c r="AO203" i="4"/>
  <c r="AO163" i="4"/>
  <c r="AO221" i="4"/>
  <c r="AO175" i="4"/>
  <c r="AO142" i="4"/>
  <c r="AO145" i="4"/>
  <c r="AO147" i="4"/>
  <c r="AO126" i="4"/>
  <c r="AO112" i="4"/>
  <c r="AO122" i="4"/>
  <c r="AO116" i="4"/>
  <c r="AO104" i="4"/>
  <c r="AO98" i="4"/>
  <c r="AO100" i="4"/>
  <c r="AO84" i="4"/>
  <c r="AO78" i="4"/>
  <c r="AO80" i="4"/>
  <c r="AO38" i="4"/>
  <c r="AO32" i="4"/>
  <c r="AO34" i="4"/>
  <c r="AO53" i="4"/>
  <c r="AO19" i="4"/>
  <c r="AO21" i="4"/>
  <c r="AO23" i="4"/>
  <c r="AO214" i="4"/>
  <c r="AO218" i="4"/>
  <c r="AO210" i="4"/>
  <c r="AO187" i="4"/>
  <c r="AO199" i="4"/>
  <c r="AO200" i="4"/>
  <c r="AO205" i="4"/>
  <c r="AO176" i="4"/>
  <c r="AO161" i="4"/>
  <c r="AO137" i="4"/>
  <c r="AO139" i="4"/>
  <c r="AO118" i="4"/>
  <c r="AO141" i="4"/>
  <c r="AO114" i="4"/>
  <c r="AO110" i="4"/>
  <c r="AO96" i="4"/>
  <c r="AO90" i="4"/>
  <c r="AO92" i="4"/>
  <c r="AO76" i="4"/>
  <c r="AO70" i="4"/>
  <c r="AO72" i="4"/>
  <c r="AO73" i="4"/>
  <c r="AO57" i="4"/>
  <c r="AO59" i="4"/>
  <c r="AO25" i="4"/>
  <c r="AO13" i="4"/>
  <c r="AO15" i="4"/>
  <c r="AO228" i="4"/>
  <c r="AO212" i="4"/>
  <c r="AO209" i="4"/>
  <c r="AO196" i="4"/>
  <c r="AO191" i="4"/>
  <c r="AO192" i="4"/>
  <c r="AO186" i="4"/>
  <c r="AO168" i="4"/>
  <c r="AO151" i="4"/>
  <c r="AO154" i="4"/>
  <c r="AO177" i="4"/>
  <c r="AO135" i="4"/>
  <c r="AO136" i="4"/>
  <c r="AO157" i="4"/>
  <c r="AO102" i="4"/>
  <c r="AO88" i="4"/>
  <c r="AO125" i="4"/>
  <c r="AO82" i="4"/>
  <c r="AO68" i="4"/>
  <c r="AO62" i="4"/>
  <c r="AO64" i="4"/>
  <c r="AO55" i="4"/>
  <c r="AO49" i="4"/>
  <c r="AO51" i="4"/>
  <c r="AO17" i="4"/>
  <c r="AO37" i="4"/>
  <c r="AO226" i="4"/>
  <c r="AO223" i="4"/>
  <c r="AO204" i="4"/>
  <c r="AO201" i="4"/>
  <c r="AO188" i="4"/>
  <c r="AO183" i="4"/>
  <c r="AO180" i="4"/>
  <c r="AO182" i="4"/>
  <c r="AO160" i="4"/>
  <c r="AO143" i="4"/>
  <c r="AO146" i="4"/>
  <c r="AO156" i="4"/>
  <c r="AO127" i="4"/>
  <c r="AO129" i="4"/>
  <c r="AO131" i="4"/>
  <c r="AO94" i="4"/>
  <c r="AO105" i="4"/>
  <c r="AO107" i="4"/>
  <c r="AO74" i="4"/>
  <c r="AO60" i="4"/>
  <c r="AO101" i="4"/>
  <c r="AO81" i="4"/>
  <c r="AO47" i="4"/>
  <c r="AO41" i="4"/>
  <c r="AO43" i="4"/>
  <c r="AO28" i="4"/>
  <c r="AO30" i="4"/>
  <c r="AO24" i="4"/>
  <c r="AO229" i="4"/>
  <c r="AO215" i="4"/>
  <c r="AO206" i="4"/>
  <c r="AO193" i="4"/>
  <c r="AO197" i="4"/>
  <c r="AO178" i="4"/>
  <c r="AO172" i="4"/>
  <c r="AO181" i="4"/>
  <c r="AO184" i="4"/>
  <c r="AO194" i="4"/>
  <c r="AO138" i="4"/>
  <c r="AO148" i="4"/>
  <c r="AO119" i="4"/>
  <c r="AO121" i="4"/>
  <c r="AO123" i="4"/>
  <c r="AO86" i="4"/>
  <c r="AO97" i="4"/>
  <c r="AO99" i="4"/>
  <c r="AO66" i="4"/>
  <c r="AO85" i="4"/>
  <c r="AO79" i="4"/>
  <c r="AO65" i="4"/>
  <c r="AO39" i="4"/>
  <c r="AO33" i="4"/>
  <c r="AO35" i="4"/>
  <c r="AO26" i="4"/>
  <c r="AO20" i="4"/>
  <c r="AO22" i="4"/>
  <c r="AO16" i="4"/>
  <c r="AO189" i="4"/>
  <c r="AO111" i="4"/>
  <c r="AO71" i="4"/>
  <c r="AO170" i="4"/>
  <c r="AO113" i="4"/>
  <c r="AO61" i="4"/>
  <c r="AO164" i="4"/>
  <c r="AO115" i="4"/>
  <c r="AO56" i="4"/>
  <c r="AO230" i="4"/>
  <c r="AO174" i="4"/>
  <c r="AO103" i="4"/>
  <c r="AO58" i="4"/>
  <c r="AO162" i="4"/>
  <c r="AO89" i="4"/>
  <c r="AO52" i="4"/>
  <c r="AO213" i="4"/>
  <c r="AO169" i="4"/>
  <c r="AO83" i="4"/>
  <c r="AO12" i="4"/>
  <c r="AO185" i="4"/>
  <c r="AO140" i="4"/>
  <c r="AO77" i="4"/>
  <c r="AO14" i="4"/>
  <c r="AO152" i="4"/>
  <c r="AO91" i="4"/>
  <c r="AO18" i="4"/>
  <c r="G228" i="4"/>
  <c r="G226" i="4"/>
  <c r="G205" i="4"/>
  <c r="G225" i="4"/>
  <c r="G202" i="4"/>
  <c r="G197" i="4"/>
  <c r="G190" i="4"/>
  <c r="G180" i="4"/>
  <c r="G192" i="4"/>
  <c r="G158" i="4"/>
  <c r="G152" i="4"/>
  <c r="G138" i="4"/>
  <c r="G126" i="4"/>
  <c r="G128" i="4"/>
  <c r="G130" i="4"/>
  <c r="G93" i="4"/>
  <c r="G115" i="4"/>
  <c r="G131" i="4"/>
  <c r="G73" i="4"/>
  <c r="G67" i="4"/>
  <c r="G77" i="4"/>
  <c r="G63" i="4"/>
  <c r="G54" i="4"/>
  <c r="G40" i="4"/>
  <c r="G34" i="4"/>
  <c r="G24" i="4"/>
  <c r="G18" i="4"/>
  <c r="G12" i="4"/>
  <c r="G224" i="4"/>
  <c r="G217" i="4"/>
  <c r="G219" i="4"/>
  <c r="G194" i="4"/>
  <c r="G189" i="4"/>
  <c r="G178" i="4"/>
  <c r="G172" i="4"/>
  <c r="G160" i="4"/>
  <c r="G150" i="4"/>
  <c r="G144" i="4"/>
  <c r="G132" i="4"/>
  <c r="G118" i="4"/>
  <c r="G120" i="4"/>
  <c r="G122" i="4"/>
  <c r="G110" i="4"/>
  <c r="G104" i="4"/>
  <c r="G106" i="4"/>
  <c r="G65" i="4"/>
  <c r="G91" i="4"/>
  <c r="G69" i="4"/>
  <c r="G52" i="4"/>
  <c r="G46" i="4"/>
  <c r="G57" i="4"/>
  <c r="G59" i="4"/>
  <c r="G16" i="4"/>
  <c r="G29" i="4"/>
  <c r="G229" i="4"/>
  <c r="G218" i="4"/>
  <c r="G216" i="4"/>
  <c r="G206" i="4"/>
  <c r="G200" i="4"/>
  <c r="G186" i="4"/>
  <c r="G181" i="4"/>
  <c r="G170" i="4"/>
  <c r="G164" i="4"/>
  <c r="G156" i="4"/>
  <c r="G142" i="4"/>
  <c r="G153" i="4"/>
  <c r="G124" i="4"/>
  <c r="G139" i="4"/>
  <c r="G112" i="4"/>
  <c r="G114" i="4"/>
  <c r="G102" i="4"/>
  <c r="G96" i="4"/>
  <c r="G98" i="4"/>
  <c r="G86" i="4"/>
  <c r="G84" i="4"/>
  <c r="G61" i="4"/>
  <c r="G44" i="4"/>
  <c r="G38" i="4"/>
  <c r="G49" i="4"/>
  <c r="G51" i="4"/>
  <c r="G43" i="4"/>
  <c r="G21" i="4"/>
  <c r="G220" i="4"/>
  <c r="G210" i="4"/>
  <c r="G208" i="4"/>
  <c r="G211" i="4"/>
  <c r="G203" i="4"/>
  <c r="G176" i="4"/>
  <c r="G162" i="4"/>
  <c r="G188" i="4"/>
  <c r="G148" i="4"/>
  <c r="G168" i="4"/>
  <c r="G145" i="4"/>
  <c r="G116" i="4"/>
  <c r="G135" i="4"/>
  <c r="G155" i="4"/>
  <c r="G108" i="4"/>
  <c r="G94" i="4"/>
  <c r="G88" i="4"/>
  <c r="G90" i="4"/>
  <c r="G82" i="4"/>
  <c r="G76" i="4"/>
  <c r="G107" i="4"/>
  <c r="G36" i="4"/>
  <c r="G55" i="4"/>
  <c r="G41" i="4"/>
  <c r="G31" i="4"/>
  <c r="G25" i="4"/>
  <c r="G27" i="4"/>
  <c r="G13" i="4"/>
  <c r="G230" i="4"/>
  <c r="G221" i="4"/>
  <c r="G223" i="4"/>
  <c r="G207" i="4"/>
  <c r="G201" i="4"/>
  <c r="G195" i="4"/>
  <c r="G177" i="4"/>
  <c r="G179" i="4"/>
  <c r="G182" i="4"/>
  <c r="G140" i="4"/>
  <c r="G159" i="4"/>
  <c r="G137" i="4"/>
  <c r="G133" i="4"/>
  <c r="G127" i="4"/>
  <c r="G129" i="4"/>
  <c r="G100" i="4"/>
  <c r="G111" i="4"/>
  <c r="G123" i="4"/>
  <c r="G80" i="4"/>
  <c r="G74" i="4"/>
  <c r="G68" i="4"/>
  <c r="G78" i="4"/>
  <c r="G71" i="4"/>
  <c r="G47" i="4"/>
  <c r="G33" i="4"/>
  <c r="G23" i="4"/>
  <c r="G17" i="4"/>
  <c r="G19" i="4"/>
  <c r="G30" i="4"/>
  <c r="G231" i="4"/>
  <c r="G212" i="4"/>
  <c r="G199" i="4"/>
  <c r="G193" i="4"/>
  <c r="G187" i="4"/>
  <c r="G169" i="4"/>
  <c r="G171" i="4"/>
  <c r="G173" i="4"/>
  <c r="G157" i="4"/>
  <c r="G151" i="4"/>
  <c r="G175" i="4"/>
  <c r="G125" i="4"/>
  <c r="G119" i="4"/>
  <c r="G121" i="4"/>
  <c r="G92" i="4"/>
  <c r="G103" i="4"/>
  <c r="G105" i="4"/>
  <c r="G72" i="4"/>
  <c r="G66" i="4"/>
  <c r="G60" i="4"/>
  <c r="G70" i="4"/>
  <c r="G53" i="4"/>
  <c r="G39" i="4"/>
  <c r="G58" i="4"/>
  <c r="G15" i="4"/>
  <c r="G22" i="4"/>
  <c r="G227" i="4"/>
  <c r="G222" i="4"/>
  <c r="G204" i="4"/>
  <c r="G191" i="4"/>
  <c r="G185" i="4"/>
  <c r="G209" i="4"/>
  <c r="G161" i="4"/>
  <c r="G163" i="4"/>
  <c r="G174" i="4"/>
  <c r="G149" i="4"/>
  <c r="G143" i="4"/>
  <c r="G154" i="4"/>
  <c r="G117" i="4"/>
  <c r="G147" i="4"/>
  <c r="G113" i="4"/>
  <c r="G109" i="4"/>
  <c r="G95" i="4"/>
  <c r="G97" i="4"/>
  <c r="G64" i="4"/>
  <c r="G83" i="4"/>
  <c r="G99" i="4"/>
  <c r="G62" i="4"/>
  <c r="G45" i="4"/>
  <c r="G56" i="4"/>
  <c r="G50" i="4"/>
  <c r="G35" i="4"/>
  <c r="G28" i="4"/>
  <c r="G14" i="4"/>
  <c r="G215" i="4"/>
  <c r="G134" i="4"/>
  <c r="G85" i="4"/>
  <c r="G196" i="4"/>
  <c r="G136" i="4"/>
  <c r="G79" i="4"/>
  <c r="G198" i="4"/>
  <c r="G165" i="4"/>
  <c r="G37" i="4"/>
  <c r="G184" i="4"/>
  <c r="G101" i="4"/>
  <c r="G48" i="4"/>
  <c r="G232" i="4"/>
  <c r="G166" i="4"/>
  <c r="G87" i="4"/>
  <c r="G42" i="4"/>
  <c r="G214" i="4"/>
  <c r="G141" i="4"/>
  <c r="G89" i="4"/>
  <c r="G32" i="4"/>
  <c r="G213" i="4"/>
  <c r="G167" i="4"/>
  <c r="G81" i="4"/>
  <c r="G26" i="4"/>
  <c r="G183" i="4"/>
  <c r="G146" i="4"/>
  <c r="G75" i="4"/>
  <c r="G20" i="4"/>
  <c r="Y232" i="4"/>
  <c r="Y223" i="4"/>
  <c r="Y212" i="4"/>
  <c r="Y210" i="4"/>
  <c r="Y195" i="4"/>
  <c r="Y205" i="4"/>
  <c r="Y178" i="4"/>
  <c r="Y164" i="4"/>
  <c r="Y194" i="4"/>
  <c r="Y150" i="4"/>
  <c r="Y145" i="4"/>
  <c r="Y139" i="4"/>
  <c r="Y135" i="4"/>
  <c r="Y129" i="4"/>
  <c r="Y131" i="4"/>
  <c r="Y133" i="4"/>
  <c r="Y104" i="4"/>
  <c r="Y90" i="4"/>
  <c r="Y92" i="4"/>
  <c r="Y125" i="4"/>
  <c r="Y78" i="4"/>
  <c r="Y72" i="4"/>
  <c r="Y47" i="4"/>
  <c r="Y49" i="4"/>
  <c r="Y59" i="4"/>
  <c r="Y25" i="4"/>
  <c r="Y30" i="4"/>
  <c r="Y215" i="4"/>
  <c r="Y204" i="4"/>
  <c r="Y201" i="4"/>
  <c r="Y187" i="4"/>
  <c r="Y198" i="4"/>
  <c r="Y170" i="4"/>
  <c r="Y190" i="4"/>
  <c r="Y184" i="4"/>
  <c r="Y142" i="4"/>
  <c r="Y137" i="4"/>
  <c r="Y162" i="4"/>
  <c r="Y127" i="4"/>
  <c r="Y121" i="4"/>
  <c r="Y123" i="4"/>
  <c r="Y110" i="4"/>
  <c r="Y96" i="4"/>
  <c r="Y157" i="4"/>
  <c r="Y109" i="4"/>
  <c r="Y84" i="4"/>
  <c r="Y70" i="4"/>
  <c r="Y64" i="4"/>
  <c r="Y39" i="4"/>
  <c r="Y41" i="4"/>
  <c r="Y51" i="4"/>
  <c r="Y17" i="4"/>
  <c r="Y28" i="4"/>
  <c r="Y22" i="4"/>
  <c r="Y32" i="4"/>
  <c r="Y224" i="4"/>
  <c r="Y219" i="4"/>
  <c r="Y193" i="4"/>
  <c r="Y217" i="4"/>
  <c r="Y209" i="4"/>
  <c r="Y179" i="4"/>
  <c r="Y173" i="4"/>
  <c r="Y175" i="4"/>
  <c r="Y159" i="4"/>
  <c r="Y154" i="4"/>
  <c r="Y156" i="4"/>
  <c r="Y119" i="4"/>
  <c r="Y113" i="4"/>
  <c r="Y115" i="4"/>
  <c r="Y102" i="4"/>
  <c r="Y88" i="4"/>
  <c r="Y107" i="4"/>
  <c r="Y82" i="4"/>
  <c r="Y76" i="4"/>
  <c r="Y62" i="4"/>
  <c r="Y101" i="4"/>
  <c r="Y65" i="4"/>
  <c r="Y33" i="4"/>
  <c r="Y43" i="4"/>
  <c r="Y20" i="4"/>
  <c r="Y14" i="4"/>
  <c r="Y24" i="4"/>
  <c r="Y226" i="4"/>
  <c r="Y216" i="4"/>
  <c r="Y206" i="4"/>
  <c r="Y185" i="4"/>
  <c r="Y211" i="4"/>
  <c r="Y199" i="4"/>
  <c r="Y171" i="4"/>
  <c r="Y165" i="4"/>
  <c r="Y176" i="4"/>
  <c r="Y151" i="4"/>
  <c r="Y146" i="4"/>
  <c r="Y148" i="4"/>
  <c r="Y111" i="4"/>
  <c r="Y130" i="4"/>
  <c r="Y161" i="4"/>
  <c r="Y94" i="4"/>
  <c r="Y105" i="4"/>
  <c r="Y99" i="4"/>
  <c r="Y74" i="4"/>
  <c r="Y68" i="4"/>
  <c r="Y79" i="4"/>
  <c r="Y81" i="4"/>
  <c r="Y56" i="4"/>
  <c r="Y61" i="4"/>
  <c r="Y35" i="4"/>
  <c r="Y26" i="4"/>
  <c r="Y12" i="4"/>
  <c r="Y16" i="4"/>
  <c r="Y229" i="4"/>
  <c r="Y207" i="4"/>
  <c r="Y228" i="4"/>
  <c r="Y196" i="4"/>
  <c r="Y191" i="4"/>
  <c r="Y163" i="4"/>
  <c r="Y200" i="4"/>
  <c r="Y168" i="4"/>
  <c r="Y143" i="4"/>
  <c r="Y138" i="4"/>
  <c r="Y140" i="4"/>
  <c r="Y136" i="4"/>
  <c r="Y122" i="4"/>
  <c r="Y149" i="4"/>
  <c r="Y86" i="4"/>
  <c r="Y97" i="4"/>
  <c r="Y91" i="4"/>
  <c r="Y66" i="4"/>
  <c r="Y60" i="4"/>
  <c r="Y71" i="4"/>
  <c r="Y54" i="4"/>
  <c r="Y48" i="4"/>
  <c r="Y58" i="4"/>
  <c r="Y52" i="4"/>
  <c r="Y18" i="4"/>
  <c r="Y29" i="4"/>
  <c r="Y45" i="4"/>
  <c r="Y227" i="4"/>
  <c r="Y214" i="4"/>
  <c r="Y221" i="4"/>
  <c r="Y188" i="4"/>
  <c r="Y183" i="4"/>
  <c r="Y186" i="4"/>
  <c r="Y182" i="4"/>
  <c r="Y160" i="4"/>
  <c r="Y152" i="4"/>
  <c r="Y167" i="4"/>
  <c r="Y134" i="4"/>
  <c r="Y128" i="4"/>
  <c r="Y114" i="4"/>
  <c r="Y132" i="4"/>
  <c r="Y103" i="4"/>
  <c r="Y89" i="4"/>
  <c r="Y117" i="4"/>
  <c r="Y83" i="4"/>
  <c r="Y85" i="4"/>
  <c r="Y63" i="4"/>
  <c r="Y46" i="4"/>
  <c r="Y40" i="4"/>
  <c r="Y50" i="4"/>
  <c r="Y44" i="4"/>
  <c r="Y21" i="4"/>
  <c r="Y31" i="4"/>
  <c r="Y230" i="4"/>
  <c r="Y220" i="4"/>
  <c r="Y225" i="4"/>
  <c r="Y213" i="4"/>
  <c r="Y202" i="4"/>
  <c r="Y197" i="4"/>
  <c r="Y192" i="4"/>
  <c r="Y180" i="4"/>
  <c r="Y174" i="4"/>
  <c r="Y177" i="4"/>
  <c r="Y144" i="4"/>
  <c r="Y155" i="4"/>
  <c r="Y126" i="4"/>
  <c r="Y120" i="4"/>
  <c r="Y169" i="4"/>
  <c r="Y124" i="4"/>
  <c r="Y95" i="4"/>
  <c r="Y106" i="4"/>
  <c r="Y108" i="4"/>
  <c r="Y75" i="4"/>
  <c r="Y77" i="4"/>
  <c r="Y93" i="4"/>
  <c r="Y38" i="4"/>
  <c r="Y73" i="4"/>
  <c r="Y42" i="4"/>
  <c r="Y36" i="4"/>
  <c r="Y27" i="4"/>
  <c r="Y13" i="4"/>
  <c r="Y23" i="4"/>
  <c r="Y203" i="4"/>
  <c r="Y118" i="4"/>
  <c r="Y69" i="4"/>
  <c r="Y15" i="4"/>
  <c r="Y189" i="4"/>
  <c r="Y112" i="4"/>
  <c r="Y80" i="4"/>
  <c r="Y181" i="4"/>
  <c r="Y141" i="4"/>
  <c r="Y55" i="4"/>
  <c r="Y172" i="4"/>
  <c r="Y116" i="4"/>
  <c r="Y57" i="4"/>
  <c r="Y231" i="4"/>
  <c r="Y166" i="4"/>
  <c r="Y87" i="4"/>
  <c r="Y34" i="4"/>
  <c r="Y222" i="4"/>
  <c r="Y158" i="4"/>
  <c r="Y98" i="4"/>
  <c r="Y53" i="4"/>
  <c r="Y218" i="4"/>
  <c r="Y153" i="4"/>
  <c r="Y100" i="4"/>
  <c r="Y19" i="4"/>
  <c r="Y208" i="4"/>
  <c r="Y147" i="4"/>
  <c r="Y67" i="4"/>
  <c r="Y37" i="4"/>
  <c r="AA226" i="4"/>
  <c r="AA214" i="4"/>
  <c r="AA206" i="4"/>
  <c r="AA204" i="4"/>
  <c r="AA189" i="4"/>
  <c r="AA208" i="4"/>
  <c r="AA203" i="4"/>
  <c r="AA198" i="4"/>
  <c r="AA231" i="4"/>
  <c r="AA227" i="4"/>
  <c r="AA224" i="4"/>
  <c r="AA223" i="4"/>
  <c r="AA195" i="4"/>
  <c r="AA190" i="4"/>
  <c r="AA232" i="4"/>
  <c r="AA216" i="4"/>
  <c r="AA213" i="4"/>
  <c r="AA187" i="4"/>
  <c r="AA205" i="4"/>
  <c r="AA228" i="4"/>
  <c r="AA217" i="4"/>
  <c r="AA209" i="4"/>
  <c r="AA207" i="4"/>
  <c r="AA225" i="4"/>
  <c r="AA218" i="4"/>
  <c r="AA210" i="4"/>
  <c r="AA196" i="4"/>
  <c r="AA229" i="4"/>
  <c r="AA220" i="4"/>
  <c r="AA221" i="4"/>
  <c r="AA211" i="4"/>
  <c r="AA197" i="4"/>
  <c r="AA185" i="4"/>
  <c r="AA174" i="4"/>
  <c r="AA168" i="4"/>
  <c r="AA162" i="4"/>
  <c r="AA146" i="4"/>
  <c r="AA156" i="4"/>
  <c r="AA150" i="4"/>
  <c r="AA129" i="4"/>
  <c r="AA131" i="4"/>
  <c r="AA117" i="4"/>
  <c r="AA97" i="4"/>
  <c r="AA99" i="4"/>
  <c r="AA101" i="4"/>
  <c r="AA68" i="4"/>
  <c r="AA78" i="4"/>
  <c r="AA72" i="4"/>
  <c r="AA83" i="4"/>
  <c r="AA33" i="4"/>
  <c r="AA35" i="4"/>
  <c r="AA54" i="4"/>
  <c r="AA28" i="4"/>
  <c r="AA22" i="4"/>
  <c r="AA24" i="4"/>
  <c r="AA199" i="4"/>
  <c r="AA230" i="4"/>
  <c r="AA166" i="4"/>
  <c r="AA160" i="4"/>
  <c r="AA152" i="4"/>
  <c r="AA138" i="4"/>
  <c r="AA148" i="4"/>
  <c r="AA142" i="4"/>
  <c r="AA121" i="4"/>
  <c r="AA123" i="4"/>
  <c r="AA134" i="4"/>
  <c r="AA89" i="4"/>
  <c r="AA91" i="4"/>
  <c r="AA93" i="4"/>
  <c r="AA60" i="4"/>
  <c r="AA70" i="4"/>
  <c r="AA64" i="4"/>
  <c r="AA75" i="4"/>
  <c r="AA58" i="4"/>
  <c r="AA52" i="4"/>
  <c r="AA46" i="4"/>
  <c r="AA20" i="4"/>
  <c r="AA14" i="4"/>
  <c r="AA16" i="4"/>
  <c r="AA191" i="4"/>
  <c r="AA202" i="4"/>
  <c r="AA182" i="4"/>
  <c r="AA177" i="4"/>
  <c r="AA144" i="4"/>
  <c r="AA171" i="4"/>
  <c r="AA140" i="4"/>
  <c r="AA136" i="4"/>
  <c r="AA113" i="4"/>
  <c r="AA115" i="4"/>
  <c r="AA126" i="4"/>
  <c r="AA119" i="4"/>
  <c r="AA135" i="4"/>
  <c r="AA110" i="4"/>
  <c r="AA87" i="4"/>
  <c r="AA62" i="4"/>
  <c r="AA81" i="4"/>
  <c r="AA56" i="4"/>
  <c r="AA50" i="4"/>
  <c r="AA44" i="4"/>
  <c r="AA38" i="4"/>
  <c r="AA12" i="4"/>
  <c r="AA183" i="4"/>
  <c r="AA180" i="4"/>
  <c r="AA175" i="4"/>
  <c r="AA169" i="4"/>
  <c r="AA153" i="4"/>
  <c r="AA163" i="4"/>
  <c r="AA157" i="4"/>
  <c r="AA128" i="4"/>
  <c r="AA151" i="4"/>
  <c r="AA132" i="4"/>
  <c r="AA118" i="4"/>
  <c r="AA106" i="4"/>
  <c r="AA111" i="4"/>
  <c r="AA102" i="4"/>
  <c r="AA85" i="4"/>
  <c r="AA103" i="4"/>
  <c r="AA73" i="4"/>
  <c r="AA48" i="4"/>
  <c r="AA42" i="4"/>
  <c r="AA36" i="4"/>
  <c r="AA55" i="4"/>
  <c r="AA47" i="4"/>
  <c r="AA31" i="4"/>
  <c r="AA25" i="4"/>
  <c r="AA200" i="4"/>
  <c r="AA172" i="4"/>
  <c r="AA167" i="4"/>
  <c r="AA188" i="4"/>
  <c r="AA145" i="4"/>
  <c r="AA155" i="4"/>
  <c r="AA149" i="4"/>
  <c r="AA120" i="4"/>
  <c r="AA130" i="4"/>
  <c r="AA124" i="4"/>
  <c r="AA104" i="4"/>
  <c r="AA98" i="4"/>
  <c r="AA108" i="4"/>
  <c r="AA94" i="4"/>
  <c r="AA77" i="4"/>
  <c r="AA79" i="4"/>
  <c r="AA65" i="4"/>
  <c r="AA40" i="4"/>
  <c r="AA34" i="4"/>
  <c r="AA53" i="4"/>
  <c r="AA27" i="4"/>
  <c r="AA29" i="4"/>
  <c r="AA23" i="4"/>
  <c r="AA17" i="4"/>
  <c r="AA215" i="4"/>
  <c r="AA201" i="4"/>
  <c r="AA173" i="4"/>
  <c r="AA184" i="4"/>
  <c r="AA178" i="4"/>
  <c r="AA164" i="4"/>
  <c r="AA139" i="4"/>
  <c r="AA161" i="4"/>
  <c r="AA192" i="4"/>
  <c r="AA114" i="4"/>
  <c r="AA133" i="4"/>
  <c r="AA88" i="4"/>
  <c r="AA127" i="4"/>
  <c r="AA92" i="4"/>
  <c r="AA84" i="4"/>
  <c r="AA61" i="4"/>
  <c r="AA63" i="4"/>
  <c r="AA74" i="4"/>
  <c r="AA49" i="4"/>
  <c r="AA51" i="4"/>
  <c r="AA37" i="4"/>
  <c r="AA13" i="4"/>
  <c r="AA26" i="4"/>
  <c r="AA212" i="4"/>
  <c r="AA193" i="4"/>
  <c r="AA165" i="4"/>
  <c r="AA176" i="4"/>
  <c r="AA170" i="4"/>
  <c r="AA154" i="4"/>
  <c r="AA179" i="4"/>
  <c r="AA158" i="4"/>
  <c r="AA143" i="4"/>
  <c r="AA159" i="4"/>
  <c r="AA125" i="4"/>
  <c r="AA105" i="4"/>
  <c r="AA107" i="4"/>
  <c r="AA109" i="4"/>
  <c r="AA76" i="4"/>
  <c r="AA95" i="4"/>
  <c r="AA80" i="4"/>
  <c r="AA66" i="4"/>
  <c r="AA41" i="4"/>
  <c r="AA43" i="4"/>
  <c r="AA67" i="4"/>
  <c r="AA39" i="4"/>
  <c r="AA30" i="4"/>
  <c r="AA32" i="4"/>
  <c r="AA18" i="4"/>
  <c r="AA194" i="4"/>
  <c r="AA96" i="4"/>
  <c r="AA59" i="4"/>
  <c r="AA181" i="4"/>
  <c r="AA90" i="4"/>
  <c r="AA45" i="4"/>
  <c r="AA137" i="4"/>
  <c r="AA100" i="4"/>
  <c r="AA19" i="4"/>
  <c r="AA147" i="4"/>
  <c r="AA86" i="4"/>
  <c r="AA21" i="4"/>
  <c r="AA141" i="4"/>
  <c r="AA69" i="4"/>
  <c r="AA15" i="4"/>
  <c r="AA222" i="4"/>
  <c r="AA112" i="4"/>
  <c r="AA71" i="4"/>
  <c r="AA219" i="4"/>
  <c r="AA122" i="4"/>
  <c r="AA82" i="4"/>
  <c r="AA186" i="4"/>
  <c r="AA116" i="4"/>
  <c r="AA57" i="4"/>
  <c r="F229" i="4"/>
  <c r="F218" i="4"/>
  <c r="F224" i="4"/>
  <c r="F184" i="4"/>
  <c r="F186" i="4"/>
  <c r="F176" i="4"/>
  <c r="F162" i="4"/>
  <c r="F173" i="4"/>
  <c r="F140" i="4"/>
  <c r="F150" i="4"/>
  <c r="F144" i="4"/>
  <c r="F138" i="4"/>
  <c r="F154" i="4"/>
  <c r="F128" i="4"/>
  <c r="F91" i="4"/>
  <c r="F122" i="4"/>
  <c r="F87" i="4"/>
  <c r="F71" i="4"/>
  <c r="F65" i="4"/>
  <c r="F75" i="4"/>
  <c r="F69" i="4"/>
  <c r="F44" i="4"/>
  <c r="F55" i="4"/>
  <c r="F49" i="4"/>
  <c r="F14" i="4"/>
  <c r="F32" i="4"/>
  <c r="F18" i="4"/>
  <c r="F29" i="4"/>
  <c r="F226" i="4"/>
  <c r="F219" i="4"/>
  <c r="F212" i="4"/>
  <c r="F198" i="4"/>
  <c r="F214" i="4"/>
  <c r="F203" i="4"/>
  <c r="F168" i="4"/>
  <c r="F189" i="4"/>
  <c r="F165" i="4"/>
  <c r="F208" i="4"/>
  <c r="F142" i="4"/>
  <c r="F166" i="4"/>
  <c r="F132" i="4"/>
  <c r="F134" i="4"/>
  <c r="F120" i="4"/>
  <c r="F108" i="4"/>
  <c r="F110" i="4"/>
  <c r="F104" i="4"/>
  <c r="F63" i="4"/>
  <c r="F98" i="4"/>
  <c r="F67" i="4"/>
  <c r="F61" i="4"/>
  <c r="F36" i="4"/>
  <c r="F47" i="4"/>
  <c r="F41" i="4"/>
  <c r="F24" i="4"/>
  <c r="F21" i="4"/>
  <c r="F220" i="4"/>
  <c r="F204" i="4"/>
  <c r="F190" i="4"/>
  <c r="F201" i="4"/>
  <c r="F195" i="4"/>
  <c r="F160" i="4"/>
  <c r="F179" i="4"/>
  <c r="F155" i="4"/>
  <c r="F157" i="4"/>
  <c r="F174" i="4"/>
  <c r="F153" i="4"/>
  <c r="F124" i="4"/>
  <c r="F126" i="4"/>
  <c r="F112" i="4"/>
  <c r="F100" i="4"/>
  <c r="F102" i="4"/>
  <c r="F96" i="4"/>
  <c r="F80" i="4"/>
  <c r="F86" i="4"/>
  <c r="F84" i="4"/>
  <c r="F78" i="4"/>
  <c r="F53" i="4"/>
  <c r="F39" i="4"/>
  <c r="F33" i="4"/>
  <c r="F34" i="4"/>
  <c r="F16" i="4"/>
  <c r="F27" i="4"/>
  <c r="F13" i="4"/>
  <c r="F227" i="4"/>
  <c r="F230" i="4"/>
  <c r="F221" i="4"/>
  <c r="F222" i="4"/>
  <c r="F182" i="4"/>
  <c r="F193" i="4"/>
  <c r="F196" i="4"/>
  <c r="F177" i="4"/>
  <c r="F171" i="4"/>
  <c r="F147" i="4"/>
  <c r="F149" i="4"/>
  <c r="F159" i="4"/>
  <c r="F145" i="4"/>
  <c r="F116" i="4"/>
  <c r="F118" i="4"/>
  <c r="F129" i="4"/>
  <c r="F92" i="4"/>
  <c r="F94" i="4"/>
  <c r="F88" i="4"/>
  <c r="F72" i="4"/>
  <c r="F82" i="4"/>
  <c r="F76" i="4"/>
  <c r="F59" i="4"/>
  <c r="F45" i="4"/>
  <c r="F56" i="4"/>
  <c r="F70" i="4"/>
  <c r="F31" i="4"/>
  <c r="F19" i="4"/>
  <c r="F231" i="4"/>
  <c r="F223" i="4"/>
  <c r="F213" i="4"/>
  <c r="F199" i="4"/>
  <c r="F185" i="4"/>
  <c r="F188" i="4"/>
  <c r="F169" i="4"/>
  <c r="F163" i="4"/>
  <c r="F139" i="4"/>
  <c r="F141" i="4"/>
  <c r="F151" i="4"/>
  <c r="F137" i="4"/>
  <c r="F146" i="4"/>
  <c r="F135" i="4"/>
  <c r="F121" i="4"/>
  <c r="F114" i="4"/>
  <c r="F130" i="4"/>
  <c r="F105" i="4"/>
  <c r="F64" i="4"/>
  <c r="F74" i="4"/>
  <c r="F68" i="4"/>
  <c r="F51" i="4"/>
  <c r="F37" i="4"/>
  <c r="F48" i="4"/>
  <c r="F58" i="4"/>
  <c r="F23" i="4"/>
  <c r="F25" i="4"/>
  <c r="F228" i="4"/>
  <c r="F232" i="4"/>
  <c r="F215" i="4"/>
  <c r="F205" i="4"/>
  <c r="F206" i="4"/>
  <c r="F210" i="4"/>
  <c r="F197" i="4"/>
  <c r="F161" i="4"/>
  <c r="F180" i="4"/>
  <c r="F164" i="4"/>
  <c r="F187" i="4"/>
  <c r="F143" i="4"/>
  <c r="F131" i="4"/>
  <c r="F133" i="4"/>
  <c r="F127" i="4"/>
  <c r="F113" i="4"/>
  <c r="F109" i="4"/>
  <c r="F111" i="4"/>
  <c r="F97" i="4"/>
  <c r="F90" i="4"/>
  <c r="F66" i="4"/>
  <c r="F60" i="4"/>
  <c r="F43" i="4"/>
  <c r="F54" i="4"/>
  <c r="F40" i="4"/>
  <c r="F50" i="4"/>
  <c r="F15" i="4"/>
  <c r="F17" i="4"/>
  <c r="F28" i="4"/>
  <c r="F225" i="4"/>
  <c r="F209" i="4"/>
  <c r="F216" i="4"/>
  <c r="F200" i="4"/>
  <c r="F202" i="4"/>
  <c r="F175" i="4"/>
  <c r="F178" i="4"/>
  <c r="F172" i="4"/>
  <c r="F156" i="4"/>
  <c r="F181" i="4"/>
  <c r="F167" i="4"/>
  <c r="F123" i="4"/>
  <c r="F125" i="4"/>
  <c r="F119" i="4"/>
  <c r="F107" i="4"/>
  <c r="F101" i="4"/>
  <c r="F103" i="4"/>
  <c r="F89" i="4"/>
  <c r="F81" i="4"/>
  <c r="F106" i="4"/>
  <c r="F85" i="4"/>
  <c r="F35" i="4"/>
  <c r="F46" i="4"/>
  <c r="F62" i="4"/>
  <c r="F30" i="4"/>
  <c r="F20" i="4"/>
  <c r="F192" i="4"/>
  <c r="F115" i="4"/>
  <c r="F83" i="4"/>
  <c r="F12" i="4"/>
  <c r="F194" i="4"/>
  <c r="F117" i="4"/>
  <c r="F77" i="4"/>
  <c r="F191" i="4"/>
  <c r="F136" i="4"/>
  <c r="F52" i="4"/>
  <c r="F170" i="4"/>
  <c r="F99" i="4"/>
  <c r="F38" i="4"/>
  <c r="F183" i="4"/>
  <c r="F93" i="4"/>
  <c r="F57" i="4"/>
  <c r="F217" i="4"/>
  <c r="F148" i="4"/>
  <c r="F95" i="4"/>
  <c r="F22" i="4"/>
  <c r="F211" i="4"/>
  <c r="F158" i="4"/>
  <c r="F79" i="4"/>
  <c r="F42" i="4"/>
  <c r="F207" i="4"/>
  <c r="F152" i="4"/>
  <c r="F73" i="4"/>
  <c r="F26" i="4"/>
  <c r="V227" i="4"/>
  <c r="V231" i="4"/>
  <c r="V215" i="4"/>
  <c r="V205" i="4"/>
  <c r="V199" i="4"/>
  <c r="V206" i="4"/>
  <c r="V196" i="4"/>
  <c r="V181" i="4"/>
  <c r="V179" i="4"/>
  <c r="V165" i="4"/>
  <c r="V174" i="4"/>
  <c r="V159" i="4"/>
  <c r="V146" i="4"/>
  <c r="V116" i="4"/>
  <c r="V127" i="4"/>
  <c r="V113" i="4"/>
  <c r="V92" i="4"/>
  <c r="V94" i="4"/>
  <c r="V105" i="4"/>
  <c r="V80" i="4"/>
  <c r="V74" i="4"/>
  <c r="V68" i="4"/>
  <c r="V51" i="4"/>
  <c r="V37" i="4"/>
  <c r="V70" i="4"/>
  <c r="V58" i="4"/>
  <c r="V23" i="4"/>
  <c r="V17" i="4"/>
  <c r="V28" i="4"/>
  <c r="V232" i="4"/>
  <c r="V216" i="4"/>
  <c r="V222" i="4"/>
  <c r="V213" i="4"/>
  <c r="V202" i="4"/>
  <c r="V188" i="4"/>
  <c r="V177" i="4"/>
  <c r="V171" i="4"/>
  <c r="V166" i="4"/>
  <c r="V157" i="4"/>
  <c r="V151" i="4"/>
  <c r="V131" i="4"/>
  <c r="V133" i="4"/>
  <c r="V119" i="4"/>
  <c r="V114" i="4"/>
  <c r="V130" i="4"/>
  <c r="V86" i="4"/>
  <c r="V97" i="4"/>
  <c r="V72" i="4"/>
  <c r="V66" i="4"/>
  <c r="V60" i="4"/>
  <c r="V43" i="4"/>
  <c r="V54" i="4"/>
  <c r="V56" i="4"/>
  <c r="V50" i="4"/>
  <c r="V15" i="4"/>
  <c r="V20" i="4"/>
  <c r="V209" i="4"/>
  <c r="V207" i="4"/>
  <c r="V200" i="4"/>
  <c r="V194" i="4"/>
  <c r="V183" i="4"/>
  <c r="V169" i="4"/>
  <c r="V163" i="4"/>
  <c r="V155" i="4"/>
  <c r="V149" i="4"/>
  <c r="V143" i="4"/>
  <c r="V123" i="4"/>
  <c r="V125" i="4"/>
  <c r="V136" i="4"/>
  <c r="V107" i="4"/>
  <c r="V109" i="4"/>
  <c r="V103" i="4"/>
  <c r="V89" i="4"/>
  <c r="V64" i="4"/>
  <c r="V83" i="4"/>
  <c r="V85" i="4"/>
  <c r="V35" i="4"/>
  <c r="V46" i="4"/>
  <c r="V48" i="4"/>
  <c r="V42" i="4"/>
  <c r="V26" i="4"/>
  <c r="V12" i="4"/>
  <c r="V228" i="4"/>
  <c r="V217" i="4"/>
  <c r="V225" i="4"/>
  <c r="V214" i="4"/>
  <c r="V192" i="4"/>
  <c r="V186" i="4"/>
  <c r="V175" i="4"/>
  <c r="V161" i="4"/>
  <c r="V180" i="4"/>
  <c r="V147" i="4"/>
  <c r="V141" i="4"/>
  <c r="V152" i="4"/>
  <c r="V115" i="4"/>
  <c r="V117" i="4"/>
  <c r="V128" i="4"/>
  <c r="V99" i="4"/>
  <c r="V101" i="4"/>
  <c r="V95" i="4"/>
  <c r="V90" i="4"/>
  <c r="V106" i="4"/>
  <c r="V75" i="4"/>
  <c r="V77" i="4"/>
  <c r="V52" i="4"/>
  <c r="V38" i="4"/>
  <c r="V40" i="4"/>
  <c r="V30" i="4"/>
  <c r="V32" i="4"/>
  <c r="V18" i="4"/>
  <c r="V34" i="4"/>
  <c r="V219" i="4"/>
  <c r="V211" i="4"/>
  <c r="V198" i="4"/>
  <c r="V184" i="4"/>
  <c r="V218" i="4"/>
  <c r="V187" i="4"/>
  <c r="V191" i="4"/>
  <c r="V172" i="4"/>
  <c r="V139" i="4"/>
  <c r="V164" i="4"/>
  <c r="V144" i="4"/>
  <c r="V167" i="4"/>
  <c r="V134" i="4"/>
  <c r="V120" i="4"/>
  <c r="V91" i="4"/>
  <c r="V93" i="4"/>
  <c r="V87" i="4"/>
  <c r="V79" i="4"/>
  <c r="V81" i="4"/>
  <c r="V67" i="4"/>
  <c r="V69" i="4"/>
  <c r="V44" i="4"/>
  <c r="V62" i="4"/>
  <c r="V57" i="4"/>
  <c r="V22" i="4"/>
  <c r="V24" i="4"/>
  <c r="V29" i="4"/>
  <c r="V221" i="4"/>
  <c r="V212" i="4"/>
  <c r="V182" i="4"/>
  <c r="V193" i="4"/>
  <c r="V195" i="4"/>
  <c r="V168" i="4"/>
  <c r="V170" i="4"/>
  <c r="V189" i="4"/>
  <c r="V148" i="4"/>
  <c r="V150" i="4"/>
  <c r="V145" i="4"/>
  <c r="V132" i="4"/>
  <c r="V118" i="4"/>
  <c r="V129" i="4"/>
  <c r="V108" i="4"/>
  <c r="V110" i="4"/>
  <c r="V96" i="4"/>
  <c r="V63" i="4"/>
  <c r="V65" i="4"/>
  <c r="V84" i="4"/>
  <c r="V78" i="4"/>
  <c r="V53" i="4"/>
  <c r="V47" i="4"/>
  <c r="V41" i="4"/>
  <c r="V19" i="4"/>
  <c r="V13" i="4"/>
  <c r="V230" i="4"/>
  <c r="V223" i="4"/>
  <c r="V204" i="4"/>
  <c r="V208" i="4"/>
  <c r="V185" i="4"/>
  <c r="V210" i="4"/>
  <c r="V160" i="4"/>
  <c r="V162" i="4"/>
  <c r="V173" i="4"/>
  <c r="V140" i="4"/>
  <c r="V142" i="4"/>
  <c r="V137" i="4"/>
  <c r="V124" i="4"/>
  <c r="V135" i="4"/>
  <c r="V121" i="4"/>
  <c r="V100" i="4"/>
  <c r="V102" i="4"/>
  <c r="V88" i="4"/>
  <c r="V98" i="4"/>
  <c r="V82" i="4"/>
  <c r="V76" i="4"/>
  <c r="V59" i="4"/>
  <c r="V45" i="4"/>
  <c r="V39" i="4"/>
  <c r="V33" i="4"/>
  <c r="V31" i="4"/>
  <c r="V25" i="4"/>
  <c r="V224" i="4"/>
  <c r="V158" i="4"/>
  <c r="V71" i="4"/>
  <c r="V16" i="4"/>
  <c r="V190" i="4"/>
  <c r="V153" i="4"/>
  <c r="V73" i="4"/>
  <c r="V27" i="4"/>
  <c r="V201" i="4"/>
  <c r="V154" i="4"/>
  <c r="V111" i="4"/>
  <c r="V21" i="4"/>
  <c r="V203" i="4"/>
  <c r="V126" i="4"/>
  <c r="V61" i="4"/>
  <c r="V176" i="4"/>
  <c r="V112" i="4"/>
  <c r="V36" i="4"/>
  <c r="V226" i="4"/>
  <c r="V178" i="4"/>
  <c r="V122" i="4"/>
  <c r="V55" i="4"/>
  <c r="V229" i="4"/>
  <c r="V197" i="4"/>
  <c r="V138" i="4"/>
  <c r="V49" i="4"/>
  <c r="V220" i="4"/>
  <c r="V156" i="4"/>
  <c r="V104" i="4"/>
  <c r="V14" i="4"/>
  <c r="AJ219" i="4"/>
  <c r="AJ211" i="4"/>
  <c r="AJ197" i="4"/>
  <c r="AJ208" i="4"/>
  <c r="AJ186" i="4"/>
  <c r="AJ175" i="4"/>
  <c r="AJ161" i="4"/>
  <c r="AJ153" i="4"/>
  <c r="AJ147" i="4"/>
  <c r="AJ141" i="4"/>
  <c r="AJ151" i="4"/>
  <c r="AJ144" i="4"/>
  <c r="AJ133" i="4"/>
  <c r="AJ119" i="4"/>
  <c r="AJ112" i="4"/>
  <c r="AJ128" i="4"/>
  <c r="AJ86" i="4"/>
  <c r="AJ78" i="4"/>
  <c r="AJ80" i="4"/>
  <c r="AJ74" i="4"/>
  <c r="AJ226" i="4"/>
  <c r="AJ229" i="4"/>
  <c r="AJ221" i="4"/>
  <c r="AJ224" i="4"/>
  <c r="AJ204" i="4"/>
  <c r="AJ200" i="4"/>
  <c r="AJ195" i="4"/>
  <c r="AJ167" i="4"/>
  <c r="AJ178" i="4"/>
  <c r="AJ145" i="4"/>
  <c r="AJ139" i="4"/>
  <c r="AJ180" i="4"/>
  <c r="AJ143" i="4"/>
  <c r="AJ131" i="4"/>
  <c r="AJ125" i="4"/>
  <c r="AJ111" i="4"/>
  <c r="AJ107" i="4"/>
  <c r="AJ109" i="4"/>
  <c r="AJ103" i="4"/>
  <c r="AJ70" i="4"/>
  <c r="AJ72" i="4"/>
  <c r="AJ66" i="4"/>
  <c r="AJ230" i="4"/>
  <c r="AJ213" i="4"/>
  <c r="AJ214" i="4"/>
  <c r="AJ198" i="4"/>
  <c r="AJ192" i="4"/>
  <c r="AJ173" i="4"/>
  <c r="AJ176" i="4"/>
  <c r="AJ170" i="4"/>
  <c r="AJ137" i="4"/>
  <c r="AJ156" i="4"/>
  <c r="AJ165" i="4"/>
  <c r="AJ129" i="4"/>
  <c r="AJ123" i="4"/>
  <c r="AJ117" i="4"/>
  <c r="AJ105" i="4"/>
  <c r="AJ99" i="4"/>
  <c r="AJ101" i="4"/>
  <c r="AJ95" i="4"/>
  <c r="AJ62" i="4"/>
  <c r="AJ64" i="4"/>
  <c r="AJ83" i="4"/>
  <c r="AJ33" i="4"/>
  <c r="AJ35" i="4"/>
  <c r="AJ223" i="4"/>
  <c r="AJ207" i="4"/>
  <c r="AJ205" i="4"/>
  <c r="AJ190" i="4"/>
  <c r="AJ184" i="4"/>
  <c r="AJ189" i="4"/>
  <c r="AJ168" i="4"/>
  <c r="AJ179" i="4"/>
  <c r="AJ162" i="4"/>
  <c r="AJ148" i="4"/>
  <c r="AJ158" i="4"/>
  <c r="AJ121" i="4"/>
  <c r="AJ115" i="4"/>
  <c r="AJ134" i="4"/>
  <c r="AJ97" i="4"/>
  <c r="AJ91" i="4"/>
  <c r="AJ93" i="4"/>
  <c r="AJ87" i="4"/>
  <c r="AJ88" i="4"/>
  <c r="AJ104" i="4"/>
  <c r="AJ227" i="4"/>
  <c r="AJ215" i="4"/>
  <c r="AJ209" i="4"/>
  <c r="AJ203" i="4"/>
  <c r="AJ182" i="4"/>
  <c r="AJ212" i="4"/>
  <c r="AJ174" i="4"/>
  <c r="AJ160" i="4"/>
  <c r="AJ171" i="4"/>
  <c r="AJ154" i="4"/>
  <c r="AJ140" i="4"/>
  <c r="AJ150" i="4"/>
  <c r="AJ232" i="4"/>
  <c r="AJ231" i="4"/>
  <c r="AJ216" i="4"/>
  <c r="AJ196" i="4"/>
  <c r="AJ199" i="4"/>
  <c r="AJ201" i="4"/>
  <c r="AJ166" i="4"/>
  <c r="AJ187" i="4"/>
  <c r="AJ163" i="4"/>
  <c r="AJ146" i="4"/>
  <c r="AJ172" i="4"/>
  <c r="AJ142" i="4"/>
  <c r="AJ130" i="4"/>
  <c r="AJ132" i="4"/>
  <c r="AJ118" i="4"/>
  <c r="AJ106" i="4"/>
  <c r="AJ108" i="4"/>
  <c r="AJ110" i="4"/>
  <c r="AJ77" i="4"/>
  <c r="AJ71" i="4"/>
  <c r="AJ73" i="4"/>
  <c r="AJ217" i="4"/>
  <c r="AJ210" i="4"/>
  <c r="AJ188" i="4"/>
  <c r="AJ191" i="4"/>
  <c r="AJ202" i="4"/>
  <c r="AJ206" i="4"/>
  <c r="AJ177" i="4"/>
  <c r="AJ181" i="4"/>
  <c r="AJ138" i="4"/>
  <c r="AJ157" i="4"/>
  <c r="AJ220" i="4"/>
  <c r="AJ149" i="4"/>
  <c r="AJ116" i="4"/>
  <c r="AJ100" i="4"/>
  <c r="AJ79" i="4"/>
  <c r="AJ84" i="4"/>
  <c r="AJ34" i="4"/>
  <c r="AJ45" i="4"/>
  <c r="AJ39" i="4"/>
  <c r="AJ13" i="4"/>
  <c r="AJ23" i="4"/>
  <c r="AJ17" i="4"/>
  <c r="AJ222" i="4"/>
  <c r="AJ185" i="4"/>
  <c r="AJ126" i="4"/>
  <c r="AJ92" i="4"/>
  <c r="AJ63" i="4"/>
  <c r="AJ76" i="4"/>
  <c r="AJ59" i="4"/>
  <c r="AJ37" i="4"/>
  <c r="AJ68" i="4"/>
  <c r="AJ40" i="4"/>
  <c r="AJ15" i="4"/>
  <c r="AJ183" i="4"/>
  <c r="AJ164" i="4"/>
  <c r="AJ135" i="4"/>
  <c r="AJ136" i="4"/>
  <c r="AJ96" i="4"/>
  <c r="AJ57" i="4"/>
  <c r="AJ51" i="4"/>
  <c r="AJ60" i="4"/>
  <c r="AJ56" i="4"/>
  <c r="AJ30" i="4"/>
  <c r="AJ26" i="4"/>
  <c r="AJ194" i="4"/>
  <c r="AJ113" i="4"/>
  <c r="AJ127" i="4"/>
  <c r="AJ102" i="4"/>
  <c r="AJ81" i="4"/>
  <c r="AJ49" i="4"/>
  <c r="AJ43" i="4"/>
  <c r="AJ54" i="4"/>
  <c r="AJ28" i="4"/>
  <c r="AJ22" i="4"/>
  <c r="AJ24" i="4"/>
  <c r="AJ18" i="4"/>
  <c r="AJ193" i="4"/>
  <c r="AJ122" i="4"/>
  <c r="AJ89" i="4"/>
  <c r="AJ94" i="4"/>
  <c r="AJ65" i="4"/>
  <c r="AJ41" i="4"/>
  <c r="AJ52" i="4"/>
  <c r="AJ46" i="4"/>
  <c r="AJ20" i="4"/>
  <c r="AJ14" i="4"/>
  <c r="AJ16" i="4"/>
  <c r="AJ225" i="4"/>
  <c r="AJ169" i="4"/>
  <c r="AJ114" i="4"/>
  <c r="AJ98" i="4"/>
  <c r="AJ85" i="4"/>
  <c r="AJ82" i="4"/>
  <c r="AJ58" i="4"/>
  <c r="AJ44" i="4"/>
  <c r="AJ38" i="4"/>
  <c r="AJ12" i="4"/>
  <c r="AJ27" i="4"/>
  <c r="AJ228" i="4"/>
  <c r="AJ159" i="4"/>
  <c r="AJ152" i="4"/>
  <c r="AJ90" i="4"/>
  <c r="AJ69" i="4"/>
  <c r="AJ75" i="4"/>
  <c r="AJ50" i="4"/>
  <c r="AJ36" i="4"/>
  <c r="AJ55" i="4"/>
  <c r="AJ29" i="4"/>
  <c r="AJ48" i="4"/>
  <c r="AJ32" i="4"/>
  <c r="AJ19" i="4"/>
  <c r="AJ218" i="4"/>
  <c r="AJ155" i="4"/>
  <c r="AJ124" i="4"/>
  <c r="AJ120" i="4"/>
  <c r="AJ61" i="4"/>
  <c r="AJ67" i="4"/>
  <c r="AJ42" i="4"/>
  <c r="AJ53" i="4"/>
  <c r="AJ47" i="4"/>
  <c r="AJ21" i="4"/>
  <c r="AJ31" i="4"/>
  <c r="AJ25" i="4"/>
  <c r="P231" i="4"/>
  <c r="P222" i="4"/>
  <c r="P211" i="4"/>
  <c r="P209" i="4"/>
  <c r="P186" i="4"/>
  <c r="P212" i="4"/>
  <c r="P177" i="4"/>
  <c r="P163" i="4"/>
  <c r="P174" i="4"/>
  <c r="P142" i="4"/>
  <c r="P152" i="4"/>
  <c r="P138" i="4"/>
  <c r="P134" i="4"/>
  <c r="P232" i="4"/>
  <c r="P214" i="4"/>
  <c r="P210" i="4"/>
  <c r="P208" i="4"/>
  <c r="P197" i="4"/>
  <c r="P178" i="4"/>
  <c r="P199" i="4"/>
  <c r="P175" i="4"/>
  <c r="P181" i="4"/>
  <c r="P144" i="4"/>
  <c r="P155" i="4"/>
  <c r="P126" i="4"/>
  <c r="P228" i="4"/>
  <c r="P223" i="4"/>
  <c r="P205" i="4"/>
  <c r="P192" i="4"/>
  <c r="P203" i="4"/>
  <c r="P218" i="4"/>
  <c r="P162" i="4"/>
  <c r="P172" i="4"/>
  <c r="P157" i="4"/>
  <c r="P166" i="4"/>
  <c r="P153" i="4"/>
  <c r="P139" i="4"/>
  <c r="P215" i="4"/>
  <c r="P213" i="4"/>
  <c r="P184" i="4"/>
  <c r="P195" i="4"/>
  <c r="P198" i="4"/>
  <c r="P193" i="4"/>
  <c r="P164" i="4"/>
  <c r="P149" i="4"/>
  <c r="P159" i="4"/>
  <c r="P145" i="4"/>
  <c r="P176" i="4"/>
  <c r="P127" i="4"/>
  <c r="P216" i="4"/>
  <c r="P204" i="4"/>
  <c r="P170" i="4"/>
  <c r="P167" i="4"/>
  <c r="P160" i="4"/>
  <c r="P118" i="4"/>
  <c r="P140" i="4"/>
  <c r="P156" i="4"/>
  <c r="P110" i="4"/>
  <c r="P88" i="4"/>
  <c r="P124" i="4"/>
  <c r="P74" i="4"/>
  <c r="P87" i="4"/>
  <c r="P78" i="4"/>
  <c r="P80" i="4"/>
  <c r="P72" i="4"/>
  <c r="P57" i="4"/>
  <c r="P59" i="4"/>
  <c r="P19" i="4"/>
  <c r="P21" i="4"/>
  <c r="P15" i="4"/>
  <c r="P219" i="4"/>
  <c r="P206" i="4"/>
  <c r="P187" i="4"/>
  <c r="P183" i="4"/>
  <c r="P141" i="4"/>
  <c r="P137" i="4"/>
  <c r="P135" i="4"/>
  <c r="P129" i="4"/>
  <c r="P131" i="4"/>
  <c r="P102" i="4"/>
  <c r="P105" i="4"/>
  <c r="P107" i="4"/>
  <c r="P66" i="4"/>
  <c r="P85" i="4"/>
  <c r="P70" i="4"/>
  <c r="P53" i="4"/>
  <c r="P60" i="4"/>
  <c r="P49" i="4"/>
  <c r="P51" i="4"/>
  <c r="P25" i="4"/>
  <c r="P13" i="4"/>
  <c r="P226" i="4"/>
  <c r="P220" i="4"/>
  <c r="P196" i="4"/>
  <c r="P179" i="4"/>
  <c r="P158" i="4"/>
  <c r="P154" i="4"/>
  <c r="P119" i="4"/>
  <c r="P121" i="4"/>
  <c r="P123" i="4"/>
  <c r="P94" i="4"/>
  <c r="P97" i="4"/>
  <c r="P99" i="4"/>
  <c r="P83" i="4"/>
  <c r="P77" i="4"/>
  <c r="P62" i="4"/>
  <c r="P45" i="4"/>
  <c r="P55" i="4"/>
  <c r="P41" i="4"/>
  <c r="P43" i="4"/>
  <c r="P17" i="4"/>
  <c r="P36" i="4"/>
  <c r="P30" i="4"/>
  <c r="P221" i="4"/>
  <c r="P207" i="4"/>
  <c r="P188" i="4"/>
  <c r="P171" i="4"/>
  <c r="P150" i="4"/>
  <c r="P146" i="4"/>
  <c r="P185" i="4"/>
  <c r="P113" i="4"/>
  <c r="P115" i="4"/>
  <c r="P111" i="4"/>
  <c r="P89" i="4"/>
  <c r="P91" i="4"/>
  <c r="P75" i="4"/>
  <c r="P69" i="4"/>
  <c r="P100" i="4"/>
  <c r="P37" i="4"/>
  <c r="P47" i="4"/>
  <c r="P33" i="4"/>
  <c r="P35" i="4"/>
  <c r="P28" i="4"/>
  <c r="P22" i="4"/>
  <c r="P227" i="4"/>
  <c r="P200" i="4"/>
  <c r="P224" i="4"/>
  <c r="P180" i="4"/>
  <c r="P169" i="4"/>
  <c r="P147" i="4"/>
  <c r="P136" i="4"/>
  <c r="P148" i="4"/>
  <c r="P109" i="4"/>
  <c r="P103" i="4"/>
  <c r="P116" i="4"/>
  <c r="P81" i="4"/>
  <c r="P67" i="4"/>
  <c r="P61" i="4"/>
  <c r="P79" i="4"/>
  <c r="P64" i="4"/>
  <c r="P39" i="4"/>
  <c r="P58" i="4"/>
  <c r="P52" i="4"/>
  <c r="P26" i="4"/>
  <c r="P20" i="4"/>
  <c r="P14" i="4"/>
  <c r="P229" i="4"/>
  <c r="P225" i="4"/>
  <c r="P201" i="4"/>
  <c r="P190" i="4"/>
  <c r="P173" i="4"/>
  <c r="P151" i="4"/>
  <c r="P133" i="4"/>
  <c r="P128" i="4"/>
  <c r="P130" i="4"/>
  <c r="P101" i="4"/>
  <c r="P95" i="4"/>
  <c r="P106" i="4"/>
  <c r="P73" i="4"/>
  <c r="P84" i="4"/>
  <c r="P132" i="4"/>
  <c r="P71" i="4"/>
  <c r="P54" i="4"/>
  <c r="P56" i="4"/>
  <c r="P50" i="4"/>
  <c r="P32" i="4"/>
  <c r="P18" i="4"/>
  <c r="P12" i="4"/>
  <c r="P217" i="4"/>
  <c r="P202" i="4"/>
  <c r="P182" i="4"/>
  <c r="P165" i="4"/>
  <c r="P143" i="4"/>
  <c r="P125" i="4"/>
  <c r="P120" i="4"/>
  <c r="P122" i="4"/>
  <c r="P93" i="4"/>
  <c r="P104" i="4"/>
  <c r="P98" i="4"/>
  <c r="P65" i="4"/>
  <c r="P76" i="4"/>
  <c r="P92" i="4"/>
  <c r="P63" i="4"/>
  <c r="P46" i="4"/>
  <c r="P48" i="4"/>
  <c r="P42" i="4"/>
  <c r="P24" i="4"/>
  <c r="P44" i="4"/>
  <c r="P31" i="4"/>
  <c r="P112" i="4"/>
  <c r="P108" i="4"/>
  <c r="P230" i="4"/>
  <c r="P114" i="4"/>
  <c r="P38" i="4"/>
  <c r="P168" i="4"/>
  <c r="P40" i="4"/>
  <c r="P194" i="4"/>
  <c r="P96" i="4"/>
  <c r="P34" i="4"/>
  <c r="P189" i="4"/>
  <c r="P90" i="4"/>
  <c r="P16" i="4"/>
  <c r="P161" i="4"/>
  <c r="P68" i="4"/>
  <c r="P29" i="4"/>
  <c r="P117" i="4"/>
  <c r="P86" i="4"/>
  <c r="P23" i="4"/>
  <c r="P27" i="4"/>
  <c r="P191" i="4"/>
  <c r="P82" i="4"/>
  <c r="R230" i="4"/>
  <c r="R227" i="4"/>
  <c r="R224" i="4"/>
  <c r="R220" i="4"/>
  <c r="R186" i="4"/>
  <c r="R189" i="4"/>
  <c r="R200" i="4"/>
  <c r="R172" i="4"/>
  <c r="R191" i="4"/>
  <c r="R161" i="4"/>
  <c r="R153" i="4"/>
  <c r="R155" i="4"/>
  <c r="R157" i="4"/>
  <c r="R150" i="4"/>
  <c r="R121" i="4"/>
  <c r="R132" i="4"/>
  <c r="R87" i="4"/>
  <c r="R89" i="4"/>
  <c r="R108" i="4"/>
  <c r="R67" i="4"/>
  <c r="R77" i="4"/>
  <c r="R79" i="4"/>
  <c r="R65" i="4"/>
  <c r="R57" i="4"/>
  <c r="R59" i="4"/>
  <c r="R74" i="4"/>
  <c r="R29" i="4"/>
  <c r="R23" i="4"/>
  <c r="R17" i="4"/>
  <c r="R231" i="4"/>
  <c r="R216" i="4"/>
  <c r="R208" i="4"/>
  <c r="R214" i="4"/>
  <c r="R226" i="4"/>
  <c r="R192" i="4"/>
  <c r="R164" i="4"/>
  <c r="R175" i="4"/>
  <c r="R162" i="4"/>
  <c r="R145" i="4"/>
  <c r="R147" i="4"/>
  <c r="R149" i="4"/>
  <c r="R136" i="4"/>
  <c r="R113" i="4"/>
  <c r="R124" i="4"/>
  <c r="R118" i="4"/>
  <c r="R134" i="4"/>
  <c r="R100" i="4"/>
  <c r="R94" i="4"/>
  <c r="R69" i="4"/>
  <c r="R71" i="4"/>
  <c r="R82" i="4"/>
  <c r="R49" i="4"/>
  <c r="R51" i="4"/>
  <c r="R53" i="4"/>
  <c r="R46" i="4"/>
  <c r="R21" i="4"/>
  <c r="R15" i="4"/>
  <c r="R228" i="4"/>
  <c r="R225" i="4"/>
  <c r="R209" i="4"/>
  <c r="R203" i="4"/>
  <c r="R212" i="4"/>
  <c r="R184" i="4"/>
  <c r="R210" i="4"/>
  <c r="R167" i="4"/>
  <c r="R159" i="4"/>
  <c r="R137" i="4"/>
  <c r="R139" i="4"/>
  <c r="R141" i="4"/>
  <c r="R128" i="4"/>
  <c r="R130" i="4"/>
  <c r="R116" i="4"/>
  <c r="R104" i="4"/>
  <c r="R106" i="4"/>
  <c r="R92" i="4"/>
  <c r="R84" i="4"/>
  <c r="R61" i="4"/>
  <c r="R63" i="4"/>
  <c r="R55" i="4"/>
  <c r="R41" i="4"/>
  <c r="R43" i="4"/>
  <c r="R45" i="4"/>
  <c r="R27" i="4"/>
  <c r="R13" i="4"/>
  <c r="R232" i="4"/>
  <c r="R229" i="4"/>
  <c r="R217" i="4"/>
  <c r="R195" i="4"/>
  <c r="R198" i="4"/>
  <c r="R179" i="4"/>
  <c r="R173" i="4"/>
  <c r="R181" i="4"/>
  <c r="R151" i="4"/>
  <c r="R178" i="4"/>
  <c r="R201" i="4"/>
  <c r="R142" i="4"/>
  <c r="R120" i="4"/>
  <c r="R122" i="4"/>
  <c r="R133" i="4"/>
  <c r="R96" i="4"/>
  <c r="R98" i="4"/>
  <c r="R109" i="4"/>
  <c r="R76" i="4"/>
  <c r="R110" i="4"/>
  <c r="R80" i="4"/>
  <c r="R47" i="4"/>
  <c r="R33" i="4"/>
  <c r="R35" i="4"/>
  <c r="R37" i="4"/>
  <c r="R19" i="4"/>
  <c r="R30" i="4"/>
  <c r="R32" i="4"/>
  <c r="R221" i="4"/>
  <c r="R219" i="4"/>
  <c r="R218" i="4"/>
  <c r="R204" i="4"/>
  <c r="R190" i="4"/>
  <c r="R171" i="4"/>
  <c r="R165" i="4"/>
  <c r="R176" i="4"/>
  <c r="R143" i="4"/>
  <c r="R160" i="4"/>
  <c r="R156" i="4"/>
  <c r="R135" i="4"/>
  <c r="R112" i="4"/>
  <c r="R114" i="4"/>
  <c r="R125" i="4"/>
  <c r="R88" i="4"/>
  <c r="R90" i="4"/>
  <c r="R101" i="4"/>
  <c r="R68" i="4"/>
  <c r="R78" i="4"/>
  <c r="R72" i="4"/>
  <c r="R39" i="4"/>
  <c r="R58" i="4"/>
  <c r="R66" i="4"/>
  <c r="R54" i="4"/>
  <c r="R22" i="4"/>
  <c r="R24" i="4"/>
  <c r="R213" i="4"/>
  <c r="R222" i="4"/>
  <c r="R211" i="4"/>
  <c r="R196" i="4"/>
  <c r="R182" i="4"/>
  <c r="R193" i="4"/>
  <c r="R187" i="4"/>
  <c r="R185" i="4"/>
  <c r="R152" i="4"/>
  <c r="R154" i="4"/>
  <c r="R148" i="4"/>
  <c r="R127" i="4"/>
  <c r="R163" i="4"/>
  <c r="R131" i="4"/>
  <c r="R117" i="4"/>
  <c r="R126" i="4"/>
  <c r="R107" i="4"/>
  <c r="R93" i="4"/>
  <c r="R60" i="4"/>
  <c r="R70" i="4"/>
  <c r="R64" i="4"/>
  <c r="R56" i="4"/>
  <c r="R50" i="4"/>
  <c r="R52" i="4"/>
  <c r="R38" i="4"/>
  <c r="R28" i="4"/>
  <c r="R14" i="4"/>
  <c r="R16" i="4"/>
  <c r="R223" i="4"/>
  <c r="R205" i="4"/>
  <c r="R202" i="4"/>
  <c r="R188" i="4"/>
  <c r="R199" i="4"/>
  <c r="R183" i="4"/>
  <c r="R174" i="4"/>
  <c r="R177" i="4"/>
  <c r="R144" i="4"/>
  <c r="R146" i="4"/>
  <c r="R140" i="4"/>
  <c r="R119" i="4"/>
  <c r="R158" i="4"/>
  <c r="R123" i="4"/>
  <c r="R103" i="4"/>
  <c r="R105" i="4"/>
  <c r="R99" i="4"/>
  <c r="R83" i="4"/>
  <c r="R102" i="4"/>
  <c r="R62" i="4"/>
  <c r="R81" i="4"/>
  <c r="R48" i="4"/>
  <c r="R42" i="4"/>
  <c r="R44" i="4"/>
  <c r="R26" i="4"/>
  <c r="R20" i="4"/>
  <c r="R215" i="4"/>
  <c r="R207" i="4"/>
  <c r="R194" i="4"/>
  <c r="R197" i="4"/>
  <c r="R206" i="4"/>
  <c r="R180" i="4"/>
  <c r="R166" i="4"/>
  <c r="R169" i="4"/>
  <c r="R170" i="4"/>
  <c r="R138" i="4"/>
  <c r="R168" i="4"/>
  <c r="R111" i="4"/>
  <c r="R129" i="4"/>
  <c r="R115" i="4"/>
  <c r="R95" i="4"/>
  <c r="R97" i="4"/>
  <c r="R91" i="4"/>
  <c r="R75" i="4"/>
  <c r="R85" i="4"/>
  <c r="R86" i="4"/>
  <c r="R73" i="4"/>
  <c r="R40" i="4"/>
  <c r="R34" i="4"/>
  <c r="R36" i="4"/>
  <c r="R18" i="4"/>
  <c r="R12" i="4"/>
  <c r="R31" i="4"/>
  <c r="R25" i="4"/>
  <c r="C214" i="4"/>
  <c r="C206" i="4"/>
  <c r="C204" i="4"/>
  <c r="C189" i="4"/>
  <c r="C183" i="4"/>
  <c r="C172" i="4"/>
  <c r="C175" i="4"/>
  <c r="C169" i="4"/>
  <c r="C145" i="4"/>
  <c r="C139" i="4"/>
  <c r="C171" i="4"/>
  <c r="C129" i="4"/>
  <c r="C115" i="4"/>
  <c r="C125" i="4"/>
  <c r="C96" i="4"/>
  <c r="C161" i="4"/>
  <c r="C109" i="4"/>
  <c r="C87" i="4"/>
  <c r="C61" i="4"/>
  <c r="C80" i="4"/>
  <c r="C82" i="4"/>
  <c r="C67" i="4"/>
  <c r="C42" i="4"/>
  <c r="C36" i="4"/>
  <c r="C27" i="4"/>
  <c r="C13" i="4"/>
  <c r="C15" i="4"/>
  <c r="C17" i="4"/>
  <c r="C227" i="4"/>
  <c r="C224" i="4"/>
  <c r="C219" i="4"/>
  <c r="C213" i="4"/>
  <c r="C211" i="4"/>
  <c r="C205" i="4"/>
  <c r="C173" i="4"/>
  <c r="C167" i="4"/>
  <c r="C178" i="4"/>
  <c r="C137" i="4"/>
  <c r="C163" i="4"/>
  <c r="C158" i="4"/>
  <c r="C121" i="4"/>
  <c r="C182" i="4"/>
  <c r="C117" i="4"/>
  <c r="C88" i="4"/>
  <c r="C107" i="4"/>
  <c r="C101" i="4"/>
  <c r="C84" i="4"/>
  <c r="C78" i="4"/>
  <c r="C72" i="4"/>
  <c r="C74" i="4"/>
  <c r="C57" i="4"/>
  <c r="C34" i="4"/>
  <c r="C53" i="4"/>
  <c r="C19" i="4"/>
  <c r="C30" i="4"/>
  <c r="C216" i="4"/>
  <c r="C208" i="4"/>
  <c r="C203" i="4"/>
  <c r="C198" i="4"/>
  <c r="C200" i="4"/>
  <c r="C165" i="4"/>
  <c r="C176" i="4"/>
  <c r="C170" i="4"/>
  <c r="C154" i="4"/>
  <c r="C156" i="4"/>
  <c r="C150" i="4"/>
  <c r="C113" i="4"/>
  <c r="C143" i="4"/>
  <c r="C179" i="4"/>
  <c r="C105" i="4"/>
  <c r="C99" i="4"/>
  <c r="C93" i="4"/>
  <c r="C76" i="4"/>
  <c r="C70" i="4"/>
  <c r="C64" i="4"/>
  <c r="C66" i="4"/>
  <c r="C49" i="4"/>
  <c r="C59" i="4"/>
  <c r="C45" i="4"/>
  <c r="C22" i="4"/>
  <c r="C47" i="4"/>
  <c r="C26" i="4"/>
  <c r="C231" i="4"/>
  <c r="C228" i="4"/>
  <c r="C225" i="4"/>
  <c r="C209" i="4"/>
  <c r="C195" i="4"/>
  <c r="C190" i="4"/>
  <c r="C201" i="4"/>
  <c r="C186" i="4"/>
  <c r="C168" i="4"/>
  <c r="C162" i="4"/>
  <c r="C146" i="4"/>
  <c r="C148" i="4"/>
  <c r="C142" i="4"/>
  <c r="C130" i="4"/>
  <c r="C132" i="4"/>
  <c r="C159" i="4"/>
  <c r="C97" i="4"/>
  <c r="C91" i="4"/>
  <c r="C127" i="4"/>
  <c r="C68" i="4"/>
  <c r="C62" i="4"/>
  <c r="C95" i="4"/>
  <c r="C111" i="4"/>
  <c r="C41" i="4"/>
  <c r="C51" i="4"/>
  <c r="C37" i="4"/>
  <c r="C28" i="4"/>
  <c r="C14" i="4"/>
  <c r="C32" i="4"/>
  <c r="C18" i="4"/>
  <c r="C232" i="4"/>
  <c r="C217" i="4"/>
  <c r="C187" i="4"/>
  <c r="C221" i="4"/>
  <c r="C193" i="4"/>
  <c r="C181" i="4"/>
  <c r="C160" i="4"/>
  <c r="C152" i="4"/>
  <c r="C138" i="4"/>
  <c r="C140" i="4"/>
  <c r="C136" i="4"/>
  <c r="C122" i="4"/>
  <c r="C124" i="4"/>
  <c r="C134" i="4"/>
  <c r="C89" i="4"/>
  <c r="C108" i="4"/>
  <c r="C110" i="4"/>
  <c r="C60" i="4"/>
  <c r="C135" i="4"/>
  <c r="C81" i="4"/>
  <c r="C83" i="4"/>
  <c r="C33" i="4"/>
  <c r="C43" i="4"/>
  <c r="C54" i="4"/>
  <c r="C20" i="4"/>
  <c r="C24" i="4"/>
  <c r="C230" i="4"/>
  <c r="C223" i="4"/>
  <c r="C196" i="4"/>
  <c r="C215" i="4"/>
  <c r="C185" i="4"/>
  <c r="C174" i="4"/>
  <c r="C194" i="4"/>
  <c r="C144" i="4"/>
  <c r="C164" i="4"/>
  <c r="C157" i="4"/>
  <c r="C128" i="4"/>
  <c r="C114" i="4"/>
  <c r="C116" i="4"/>
  <c r="C126" i="4"/>
  <c r="C106" i="4"/>
  <c r="C100" i="4"/>
  <c r="C102" i="4"/>
  <c r="C85" i="4"/>
  <c r="C79" i="4"/>
  <c r="C73" i="4"/>
  <c r="C56" i="4"/>
  <c r="C75" i="4"/>
  <c r="C35" i="4"/>
  <c r="C46" i="4"/>
  <c r="C12" i="4"/>
  <c r="C39" i="4"/>
  <c r="C16" i="4"/>
  <c r="C229" i="4"/>
  <c r="C218" i="4"/>
  <c r="C210" i="4"/>
  <c r="C207" i="4"/>
  <c r="C199" i="4"/>
  <c r="C192" i="4"/>
  <c r="C166" i="4"/>
  <c r="C184" i="4"/>
  <c r="C188" i="4"/>
  <c r="C155" i="4"/>
  <c r="C149" i="4"/>
  <c r="C120" i="4"/>
  <c r="C131" i="4"/>
  <c r="C151" i="4"/>
  <c r="C118" i="4"/>
  <c r="C98" i="4"/>
  <c r="C92" i="4"/>
  <c r="C94" i="4"/>
  <c r="C77" i="4"/>
  <c r="C71" i="4"/>
  <c r="C65" i="4"/>
  <c r="C48" i="4"/>
  <c r="C58" i="4"/>
  <c r="C52" i="4"/>
  <c r="C38" i="4"/>
  <c r="C29" i="4"/>
  <c r="C31" i="4"/>
  <c r="C226" i="4"/>
  <c r="C222" i="4"/>
  <c r="C220" i="4"/>
  <c r="C212" i="4"/>
  <c r="C197" i="4"/>
  <c r="C191" i="4"/>
  <c r="C180" i="4"/>
  <c r="C202" i="4"/>
  <c r="C177" i="4"/>
  <c r="C153" i="4"/>
  <c r="C147" i="4"/>
  <c r="C141" i="4"/>
  <c r="C112" i="4"/>
  <c r="C123" i="4"/>
  <c r="C133" i="4"/>
  <c r="C104" i="4"/>
  <c r="C90" i="4"/>
  <c r="C119" i="4"/>
  <c r="C86" i="4"/>
  <c r="C69" i="4"/>
  <c r="C63" i="4"/>
  <c r="C103" i="4"/>
  <c r="C40" i="4"/>
  <c r="C50" i="4"/>
  <c r="C44" i="4"/>
  <c r="C55" i="4"/>
  <c r="C21" i="4"/>
  <c r="C23" i="4"/>
  <c r="C25" i="4"/>
  <c r="AI231" i="4"/>
  <c r="AI227" i="4"/>
  <c r="AI224" i="4"/>
  <c r="AI221" i="4"/>
  <c r="AI187" i="4"/>
  <c r="AI199" i="4"/>
  <c r="AI181" i="4"/>
  <c r="AI174" i="4"/>
  <c r="AI160" i="4"/>
  <c r="AI152" i="4"/>
  <c r="AI154" i="4"/>
  <c r="AI202" i="4"/>
  <c r="AI158" i="4"/>
  <c r="AI151" i="4"/>
  <c r="AI123" i="4"/>
  <c r="AI134" i="4"/>
  <c r="AI97" i="4"/>
  <c r="AI135" i="4"/>
  <c r="AI101" i="4"/>
  <c r="AI76" i="4"/>
  <c r="AI103" i="4"/>
  <c r="AI72" i="4"/>
  <c r="AI83" i="4"/>
  <c r="AI232" i="4"/>
  <c r="AI216" i="4"/>
  <c r="AI209" i="4"/>
  <c r="AI205" i="4"/>
  <c r="AI191" i="4"/>
  <c r="AI180" i="4"/>
  <c r="AI166" i="4"/>
  <c r="AI177" i="4"/>
  <c r="AI144" i="4"/>
  <c r="AI146" i="4"/>
  <c r="AI156" i="4"/>
  <c r="AI150" i="4"/>
  <c r="AI129" i="4"/>
  <c r="AI115" i="4"/>
  <c r="AI126" i="4"/>
  <c r="AI89" i="4"/>
  <c r="AI107" i="4"/>
  <c r="AI93" i="4"/>
  <c r="AI68" i="4"/>
  <c r="AI78" i="4"/>
  <c r="AI64" i="4"/>
  <c r="AI75" i="4"/>
  <c r="AI58" i="4"/>
  <c r="AI228" i="4"/>
  <c r="AI217" i="4"/>
  <c r="AI210" i="4"/>
  <c r="AI203" i="4"/>
  <c r="AI183" i="4"/>
  <c r="AI172" i="4"/>
  <c r="AI188" i="4"/>
  <c r="AI169" i="4"/>
  <c r="AI211" i="4"/>
  <c r="AI138" i="4"/>
  <c r="AI148" i="4"/>
  <c r="AI142" i="4"/>
  <c r="AI121" i="4"/>
  <c r="AI132" i="4"/>
  <c r="AI118" i="4"/>
  <c r="AI164" i="4"/>
  <c r="AI99" i="4"/>
  <c r="AI110" i="4"/>
  <c r="AI60" i="4"/>
  <c r="AI70" i="4"/>
  <c r="AI218" i="4"/>
  <c r="AI219" i="4"/>
  <c r="AI196" i="4"/>
  <c r="AI200" i="4"/>
  <c r="AI215" i="4"/>
  <c r="AI175" i="4"/>
  <c r="AI186" i="4"/>
  <c r="AI159" i="4"/>
  <c r="AI179" i="4"/>
  <c r="AI140" i="4"/>
  <c r="AI143" i="4"/>
  <c r="AI113" i="4"/>
  <c r="AI124" i="4"/>
  <c r="AI225" i="4"/>
  <c r="AI229" i="4"/>
  <c r="AI220" i="4"/>
  <c r="AI213" i="4"/>
  <c r="AI197" i="4"/>
  <c r="AI207" i="4"/>
  <c r="AI194" i="4"/>
  <c r="AI167" i="4"/>
  <c r="AI178" i="4"/>
  <c r="AI153" i="4"/>
  <c r="AI161" i="4"/>
  <c r="AI182" i="4"/>
  <c r="AI136" i="4"/>
  <c r="AI130" i="4"/>
  <c r="AI116" i="4"/>
  <c r="AI96" i="4"/>
  <c r="AI111" i="4"/>
  <c r="AI108" i="4"/>
  <c r="AI94" i="4"/>
  <c r="AI85" i="4"/>
  <c r="AI79" i="4"/>
  <c r="AI230" i="4"/>
  <c r="AI223" i="4"/>
  <c r="AI212" i="4"/>
  <c r="AI189" i="4"/>
  <c r="AI201" i="4"/>
  <c r="AI184" i="4"/>
  <c r="AI192" i="4"/>
  <c r="AI170" i="4"/>
  <c r="AI145" i="4"/>
  <c r="AI155" i="4"/>
  <c r="AI157" i="4"/>
  <c r="AI128" i="4"/>
  <c r="AI122" i="4"/>
  <c r="AI133" i="4"/>
  <c r="AI88" i="4"/>
  <c r="AI106" i="4"/>
  <c r="AI100" i="4"/>
  <c r="AI86" i="4"/>
  <c r="AI77" i="4"/>
  <c r="AI71" i="4"/>
  <c r="AI82" i="4"/>
  <c r="AI57" i="4"/>
  <c r="AI226" i="4"/>
  <c r="AI222" i="4"/>
  <c r="AI206" i="4"/>
  <c r="AI204" i="4"/>
  <c r="AI198" i="4"/>
  <c r="AI193" i="4"/>
  <c r="AI173" i="4"/>
  <c r="AI176" i="4"/>
  <c r="AI162" i="4"/>
  <c r="AI137" i="4"/>
  <c r="AI147" i="4"/>
  <c r="AI149" i="4"/>
  <c r="AI120" i="4"/>
  <c r="AI114" i="4"/>
  <c r="AI125" i="4"/>
  <c r="AI119" i="4"/>
  <c r="AI98" i="4"/>
  <c r="AI92" i="4"/>
  <c r="AI87" i="4"/>
  <c r="AI69" i="4"/>
  <c r="AI63" i="4"/>
  <c r="AI74" i="4"/>
  <c r="AI49" i="4"/>
  <c r="AI208" i="4"/>
  <c r="AI139" i="4"/>
  <c r="AI90" i="4"/>
  <c r="AI80" i="4"/>
  <c r="AI41" i="4"/>
  <c r="AI35" i="4"/>
  <c r="AI54" i="4"/>
  <c r="AI47" i="4"/>
  <c r="AI22" i="4"/>
  <c r="AI16" i="4"/>
  <c r="AI195" i="4"/>
  <c r="AI141" i="4"/>
  <c r="AI91" i="4"/>
  <c r="AI81" i="4"/>
  <c r="AI33" i="4"/>
  <c r="AI52" i="4"/>
  <c r="AI46" i="4"/>
  <c r="AI28" i="4"/>
  <c r="AI14" i="4"/>
  <c r="AI190" i="4"/>
  <c r="AI112" i="4"/>
  <c r="AI109" i="4"/>
  <c r="AI73" i="4"/>
  <c r="AI50" i="4"/>
  <c r="AI44" i="4"/>
  <c r="AI38" i="4"/>
  <c r="AI20" i="4"/>
  <c r="AI32" i="4"/>
  <c r="AI185" i="4"/>
  <c r="AI131" i="4"/>
  <c r="AI102" i="4"/>
  <c r="AI65" i="4"/>
  <c r="AI42" i="4"/>
  <c r="AI36" i="4"/>
  <c r="AI55" i="4"/>
  <c r="AI12" i="4"/>
  <c r="AI31" i="4"/>
  <c r="AI25" i="4"/>
  <c r="AI165" i="4"/>
  <c r="AI117" i="4"/>
  <c r="AI84" i="4"/>
  <c r="AI66" i="4"/>
  <c r="AI34" i="4"/>
  <c r="AI67" i="4"/>
  <c r="AI39" i="4"/>
  <c r="AI29" i="4"/>
  <c r="AI23" i="4"/>
  <c r="AI17" i="4"/>
  <c r="AI168" i="4"/>
  <c r="AI104" i="4"/>
  <c r="AI95" i="4"/>
  <c r="AI56" i="4"/>
  <c r="AI59" i="4"/>
  <c r="AI53" i="4"/>
  <c r="AI27" i="4"/>
  <c r="AI21" i="4"/>
  <c r="AI15" i="4"/>
  <c r="AI163" i="4"/>
  <c r="AI105" i="4"/>
  <c r="AI61" i="4"/>
  <c r="AI48" i="4"/>
  <c r="AI51" i="4"/>
  <c r="AI45" i="4"/>
  <c r="AI19" i="4"/>
  <c r="AI13" i="4"/>
  <c r="AI26" i="4"/>
  <c r="AI62" i="4"/>
  <c r="AI40" i="4"/>
  <c r="AI43" i="4"/>
  <c r="AI37" i="4"/>
  <c r="AI214" i="4"/>
  <c r="AI30" i="4"/>
  <c r="AI171" i="4"/>
  <c r="AI24" i="4"/>
  <c r="AI127" i="4"/>
  <c r="AI18" i="4"/>
  <c r="AT213" i="4"/>
  <c r="AT212" i="4"/>
  <c r="AT182" i="4"/>
  <c r="AT185" i="4"/>
  <c r="AT188" i="4"/>
  <c r="AT160" i="4"/>
  <c r="AT170" i="4"/>
  <c r="AT165" i="4"/>
  <c r="AT164" i="4"/>
  <c r="AT151" i="4"/>
  <c r="AT137" i="4"/>
  <c r="AT166" i="4"/>
  <c r="AT135" i="4"/>
  <c r="AT129" i="4"/>
  <c r="AT92" i="4"/>
  <c r="AT103" i="4"/>
  <c r="AT105" i="4"/>
  <c r="AT72" i="4"/>
  <c r="AT111" i="4"/>
  <c r="AT68" i="4"/>
  <c r="AT78" i="4"/>
  <c r="AT70" i="4"/>
  <c r="AT47" i="4"/>
  <c r="AT41" i="4"/>
  <c r="AT31" i="4"/>
  <c r="AT17" i="4"/>
  <c r="AT19" i="4"/>
  <c r="AT227" i="4"/>
  <c r="AT232" i="4"/>
  <c r="AT223" i="4"/>
  <c r="AT204" i="4"/>
  <c r="AT199" i="4"/>
  <c r="AT180" i="4"/>
  <c r="AT191" i="4"/>
  <c r="AT162" i="4"/>
  <c r="AT155" i="4"/>
  <c r="AT157" i="4"/>
  <c r="AT143" i="4"/>
  <c r="AT131" i="4"/>
  <c r="AT133" i="4"/>
  <c r="AT127" i="4"/>
  <c r="AT121" i="4"/>
  <c r="AT109" i="4"/>
  <c r="AT95" i="4"/>
  <c r="AT97" i="4"/>
  <c r="AT64" i="4"/>
  <c r="AT83" i="4"/>
  <c r="AT60" i="4"/>
  <c r="AT51" i="4"/>
  <c r="AT53" i="4"/>
  <c r="AT39" i="4"/>
  <c r="AT33" i="4"/>
  <c r="AT23" i="4"/>
  <c r="AT217" i="4"/>
  <c r="AT215" i="4"/>
  <c r="AT218" i="4"/>
  <c r="AT200" i="4"/>
  <c r="AT202" i="4"/>
  <c r="AT216" i="4"/>
  <c r="AT177" i="4"/>
  <c r="AT179" i="4"/>
  <c r="AT147" i="4"/>
  <c r="AT149" i="4"/>
  <c r="AT152" i="4"/>
  <c r="AT123" i="4"/>
  <c r="AT125" i="4"/>
  <c r="AT119" i="4"/>
  <c r="AT113" i="4"/>
  <c r="AT101" i="4"/>
  <c r="AT87" i="4"/>
  <c r="AT89" i="4"/>
  <c r="AT81" i="4"/>
  <c r="AT75" i="4"/>
  <c r="AT130" i="4"/>
  <c r="AT43" i="4"/>
  <c r="AT45" i="4"/>
  <c r="AT56" i="4"/>
  <c r="AT58" i="4"/>
  <c r="AT15" i="4"/>
  <c r="AT34" i="4"/>
  <c r="AT28" i="4"/>
  <c r="AT228" i="4"/>
  <c r="AT209" i="4"/>
  <c r="AT205" i="4"/>
  <c r="AT192" i="4"/>
  <c r="AT194" i="4"/>
  <c r="AT187" i="4"/>
  <c r="AT169" i="4"/>
  <c r="AT171" i="4"/>
  <c r="AT139" i="4"/>
  <c r="AT141" i="4"/>
  <c r="AT144" i="4"/>
  <c r="AT115" i="4"/>
  <c r="AT117" i="4"/>
  <c r="AT146" i="4"/>
  <c r="AT107" i="4"/>
  <c r="AT93" i="4"/>
  <c r="AT114" i="4"/>
  <c r="AT85" i="4"/>
  <c r="AT73" i="4"/>
  <c r="AT67" i="4"/>
  <c r="AT98" i="4"/>
  <c r="AT35" i="4"/>
  <c r="AT37" i="4"/>
  <c r="AT48" i="4"/>
  <c r="AT50" i="4"/>
  <c r="AT26" i="4"/>
  <c r="AT20" i="4"/>
  <c r="AT225" i="4"/>
  <c r="AT224" i="4"/>
  <c r="AT207" i="4"/>
  <c r="AT184" i="4"/>
  <c r="AT186" i="4"/>
  <c r="AT175" i="4"/>
  <c r="AT161" i="4"/>
  <c r="AT163" i="4"/>
  <c r="AT156" i="4"/>
  <c r="AT159" i="4"/>
  <c r="AT136" i="4"/>
  <c r="AT174" i="4"/>
  <c r="AT134" i="4"/>
  <c r="AT128" i="4"/>
  <c r="AT99" i="4"/>
  <c r="AT110" i="4"/>
  <c r="AT104" i="4"/>
  <c r="AT79" i="4"/>
  <c r="AT65" i="4"/>
  <c r="AT59" i="4"/>
  <c r="AT77" i="4"/>
  <c r="AT62" i="4"/>
  <c r="AT54" i="4"/>
  <c r="AT40" i="4"/>
  <c r="AT30" i="4"/>
  <c r="AT24" i="4"/>
  <c r="AT18" i="4"/>
  <c r="AT12" i="4"/>
  <c r="AT229" i="4"/>
  <c r="AT219" i="4"/>
  <c r="AT214" i="4"/>
  <c r="AT208" i="4"/>
  <c r="AT206" i="4"/>
  <c r="AT210" i="4"/>
  <c r="AT181" i="4"/>
  <c r="AT222" i="4"/>
  <c r="AT189" i="4"/>
  <c r="AT148" i="4"/>
  <c r="AT158" i="4"/>
  <c r="AT167" i="4"/>
  <c r="AT132" i="4"/>
  <c r="AT126" i="4"/>
  <c r="AT120" i="4"/>
  <c r="AT91" i="4"/>
  <c r="AT102" i="4"/>
  <c r="AT96" i="4"/>
  <c r="AT71" i="4"/>
  <c r="AT82" i="4"/>
  <c r="AT90" i="4"/>
  <c r="AT69" i="4"/>
  <c r="AT52" i="4"/>
  <c r="AT46" i="4"/>
  <c r="AT32" i="4"/>
  <c r="AT22" i="4"/>
  <c r="AT16" i="4"/>
  <c r="AT29" i="4"/>
  <c r="AT230" i="4"/>
  <c r="AT220" i="4"/>
  <c r="AT211" i="4"/>
  <c r="AT198" i="4"/>
  <c r="AT201" i="4"/>
  <c r="AT195" i="4"/>
  <c r="AT176" i="4"/>
  <c r="AT197" i="4"/>
  <c r="AT172" i="4"/>
  <c r="AT140" i="4"/>
  <c r="AT150" i="4"/>
  <c r="AT153" i="4"/>
  <c r="AT124" i="4"/>
  <c r="AT118" i="4"/>
  <c r="AT112" i="4"/>
  <c r="AT108" i="4"/>
  <c r="AT94" i="4"/>
  <c r="AT88" i="4"/>
  <c r="AT63" i="4"/>
  <c r="AT74" i="4"/>
  <c r="AT84" i="4"/>
  <c r="AT61" i="4"/>
  <c r="AT44" i="4"/>
  <c r="AT38" i="4"/>
  <c r="AT57" i="4"/>
  <c r="AT14" i="4"/>
  <c r="AT42" i="4"/>
  <c r="AT21" i="4"/>
  <c r="AT190" i="4"/>
  <c r="AT145" i="4"/>
  <c r="AT66" i="4"/>
  <c r="AT27" i="4"/>
  <c r="AT193" i="4"/>
  <c r="AT116" i="4"/>
  <c r="AT76" i="4"/>
  <c r="AT13" i="4"/>
  <c r="AT196" i="4"/>
  <c r="AT138" i="4"/>
  <c r="AT106" i="4"/>
  <c r="AT168" i="4"/>
  <c r="AT154" i="4"/>
  <c r="AT36" i="4"/>
  <c r="AT226" i="4"/>
  <c r="AT178" i="4"/>
  <c r="AT100" i="4"/>
  <c r="AT55" i="4"/>
  <c r="AT231" i="4"/>
  <c r="AT173" i="4"/>
  <c r="AT86" i="4"/>
  <c r="AT49" i="4"/>
  <c r="AT221" i="4"/>
  <c r="AT183" i="4"/>
  <c r="AT122" i="4"/>
  <c r="AT142" i="4"/>
  <c r="AT80" i="4"/>
  <c r="AT25" i="4"/>
  <c r="AT203" i="4"/>
  <c r="I229" i="4"/>
  <c r="I215" i="4"/>
  <c r="I206" i="4"/>
  <c r="I193" i="4"/>
  <c r="I205" i="4"/>
  <c r="I199" i="4"/>
  <c r="I171" i="4"/>
  <c r="I165" i="4"/>
  <c r="I176" i="4"/>
  <c r="I143" i="4"/>
  <c r="I137" i="4"/>
  <c r="I139" i="4"/>
  <c r="I157" i="4"/>
  <c r="I129" i="4"/>
  <c r="I115" i="4"/>
  <c r="I86" i="4"/>
  <c r="I96" i="4"/>
  <c r="I107" i="4"/>
  <c r="I74" i="4"/>
  <c r="I76" i="4"/>
  <c r="I62" i="4"/>
  <c r="I81" i="4"/>
  <c r="I56" i="4"/>
  <c r="I50" i="4"/>
  <c r="I52" i="4"/>
  <c r="I26" i="4"/>
  <c r="I12" i="4"/>
  <c r="I31" i="4"/>
  <c r="I16" i="4"/>
  <c r="I226" i="4"/>
  <c r="I224" i="4"/>
  <c r="I217" i="4"/>
  <c r="I185" i="4"/>
  <c r="I196" i="4"/>
  <c r="I191" i="4"/>
  <c r="I163" i="4"/>
  <c r="I182" i="4"/>
  <c r="I168" i="4"/>
  <c r="I177" i="4"/>
  <c r="I162" i="4"/>
  <c r="I156" i="4"/>
  <c r="I135" i="4"/>
  <c r="I121" i="4"/>
  <c r="I132" i="4"/>
  <c r="I141" i="4"/>
  <c r="I88" i="4"/>
  <c r="I99" i="4"/>
  <c r="I66" i="4"/>
  <c r="I68" i="4"/>
  <c r="I79" i="4"/>
  <c r="I61" i="4"/>
  <c r="I48" i="4"/>
  <c r="I42" i="4"/>
  <c r="I44" i="4"/>
  <c r="I18" i="4"/>
  <c r="I29" i="4"/>
  <c r="I23" i="4"/>
  <c r="I216" i="4"/>
  <c r="I207" i="4"/>
  <c r="I211" i="4"/>
  <c r="I188" i="4"/>
  <c r="I183" i="4"/>
  <c r="I180" i="4"/>
  <c r="I174" i="4"/>
  <c r="I160" i="4"/>
  <c r="I152" i="4"/>
  <c r="I154" i="4"/>
  <c r="I148" i="4"/>
  <c r="I127" i="4"/>
  <c r="I113" i="4"/>
  <c r="I124" i="4"/>
  <c r="I125" i="4"/>
  <c r="I105" i="4"/>
  <c r="I91" i="4"/>
  <c r="I101" i="4"/>
  <c r="I60" i="4"/>
  <c r="I71" i="4"/>
  <c r="I54" i="4"/>
  <c r="I40" i="4"/>
  <c r="I34" i="4"/>
  <c r="I36" i="4"/>
  <c r="I21" i="4"/>
  <c r="I15" i="4"/>
  <c r="I230" i="4"/>
  <c r="I227" i="4"/>
  <c r="I218" i="4"/>
  <c r="I214" i="4"/>
  <c r="I202" i="4"/>
  <c r="I209" i="4"/>
  <c r="I186" i="4"/>
  <c r="I172" i="4"/>
  <c r="I166" i="4"/>
  <c r="I158" i="4"/>
  <c r="I144" i="4"/>
  <c r="I146" i="4"/>
  <c r="I140" i="4"/>
  <c r="I119" i="4"/>
  <c r="I130" i="4"/>
  <c r="I116" i="4"/>
  <c r="I111" i="4"/>
  <c r="I97" i="4"/>
  <c r="I108" i="4"/>
  <c r="I83" i="4"/>
  <c r="I85" i="4"/>
  <c r="I63" i="4"/>
  <c r="I46" i="4"/>
  <c r="I57" i="4"/>
  <c r="I73" i="4"/>
  <c r="I53" i="4"/>
  <c r="I27" i="4"/>
  <c r="I13" i="4"/>
  <c r="I219" i="4"/>
  <c r="I208" i="4"/>
  <c r="I203" i="4"/>
  <c r="I197" i="4"/>
  <c r="I178" i="4"/>
  <c r="I164" i="4"/>
  <c r="I181" i="4"/>
  <c r="I150" i="4"/>
  <c r="I169" i="4"/>
  <c r="I138" i="4"/>
  <c r="I149" i="4"/>
  <c r="I136" i="4"/>
  <c r="I122" i="4"/>
  <c r="I117" i="4"/>
  <c r="I103" i="4"/>
  <c r="I89" i="4"/>
  <c r="I100" i="4"/>
  <c r="I75" i="4"/>
  <c r="I77" i="4"/>
  <c r="I87" i="4"/>
  <c r="I38" i="4"/>
  <c r="I49" i="4"/>
  <c r="I59" i="4"/>
  <c r="I45" i="4"/>
  <c r="I19" i="4"/>
  <c r="I30" i="4"/>
  <c r="I37" i="4"/>
  <c r="I231" i="4"/>
  <c r="I220" i="4"/>
  <c r="I212" i="4"/>
  <c r="I225" i="4"/>
  <c r="I195" i="4"/>
  <c r="I189" i="4"/>
  <c r="I170" i="4"/>
  <c r="I194" i="4"/>
  <c r="I175" i="4"/>
  <c r="I142" i="4"/>
  <c r="I167" i="4"/>
  <c r="I161" i="4"/>
  <c r="I134" i="4"/>
  <c r="I128" i="4"/>
  <c r="I114" i="4"/>
  <c r="I110" i="4"/>
  <c r="I95" i="4"/>
  <c r="I106" i="4"/>
  <c r="I92" i="4"/>
  <c r="I67" i="4"/>
  <c r="I69" i="4"/>
  <c r="I80" i="4"/>
  <c r="I55" i="4"/>
  <c r="I41" i="4"/>
  <c r="I51" i="4"/>
  <c r="I25" i="4"/>
  <c r="I22" i="4"/>
  <c r="I33" i="4"/>
  <c r="I232" i="4"/>
  <c r="I222" i="4"/>
  <c r="I204" i="4"/>
  <c r="I210" i="4"/>
  <c r="I187" i="4"/>
  <c r="I198" i="4"/>
  <c r="I190" i="4"/>
  <c r="I184" i="4"/>
  <c r="I200" i="4"/>
  <c r="I159" i="4"/>
  <c r="I153" i="4"/>
  <c r="I155" i="4"/>
  <c r="I126" i="4"/>
  <c r="I120" i="4"/>
  <c r="I131" i="4"/>
  <c r="I102" i="4"/>
  <c r="I133" i="4"/>
  <c r="I98" i="4"/>
  <c r="I93" i="4"/>
  <c r="I109" i="4"/>
  <c r="I78" i="4"/>
  <c r="I72" i="4"/>
  <c r="I47" i="4"/>
  <c r="I65" i="4"/>
  <c r="I43" i="4"/>
  <c r="I17" i="4"/>
  <c r="I28" i="4"/>
  <c r="I14" i="4"/>
  <c r="I32" i="4"/>
  <c r="I221" i="4"/>
  <c r="I118" i="4"/>
  <c r="I70" i="4"/>
  <c r="I24" i="4"/>
  <c r="I213" i="4"/>
  <c r="I112" i="4"/>
  <c r="I64" i="4"/>
  <c r="I179" i="4"/>
  <c r="I123" i="4"/>
  <c r="I39" i="4"/>
  <c r="I173" i="4"/>
  <c r="I94" i="4"/>
  <c r="I58" i="4"/>
  <c r="I192" i="4"/>
  <c r="I104" i="4"/>
  <c r="I35" i="4"/>
  <c r="I223" i="4"/>
  <c r="I151" i="4"/>
  <c r="I90" i="4"/>
  <c r="I228" i="4"/>
  <c r="I145" i="4"/>
  <c r="I82" i="4"/>
  <c r="I20" i="4"/>
  <c r="I201" i="4"/>
  <c r="I147" i="4"/>
  <c r="I84" i="4"/>
  <c r="L227" i="4"/>
  <c r="L215" i="4"/>
  <c r="L222" i="4"/>
  <c r="L206" i="4"/>
  <c r="L199" i="4"/>
  <c r="L204" i="4"/>
  <c r="L174" i="4"/>
  <c r="L193" i="4"/>
  <c r="L187" i="4"/>
  <c r="L145" i="4"/>
  <c r="L139" i="4"/>
  <c r="L150" i="4"/>
  <c r="L121" i="4"/>
  <c r="L172" i="4"/>
  <c r="L134" i="4"/>
  <c r="L105" i="4"/>
  <c r="L91" i="4"/>
  <c r="L110" i="4"/>
  <c r="L87" i="4"/>
  <c r="L62" i="4"/>
  <c r="L73" i="4"/>
  <c r="L75" i="4"/>
  <c r="L33" i="4"/>
  <c r="L43" i="4"/>
  <c r="L37" i="4"/>
  <c r="L28" i="4"/>
  <c r="L14" i="4"/>
  <c r="L16" i="4"/>
  <c r="L18" i="4"/>
  <c r="L225" i="4"/>
  <c r="L214" i="4"/>
  <c r="L196" i="4"/>
  <c r="L191" i="4"/>
  <c r="L201" i="4"/>
  <c r="L166" i="4"/>
  <c r="L176" i="4"/>
  <c r="L178" i="4"/>
  <c r="L137" i="4"/>
  <c r="L156" i="4"/>
  <c r="L142" i="4"/>
  <c r="L113" i="4"/>
  <c r="L132" i="4"/>
  <c r="L126" i="4"/>
  <c r="L97" i="4"/>
  <c r="L108" i="4"/>
  <c r="L102" i="4"/>
  <c r="L128" i="4"/>
  <c r="L79" i="4"/>
  <c r="L65" i="4"/>
  <c r="L67" i="4"/>
  <c r="L58" i="4"/>
  <c r="L35" i="4"/>
  <c r="L54" i="4"/>
  <c r="L20" i="4"/>
  <c r="L228" i="4"/>
  <c r="L217" i="4"/>
  <c r="L209" i="4"/>
  <c r="L188" i="4"/>
  <c r="L183" i="4"/>
  <c r="L212" i="4"/>
  <c r="L224" i="4"/>
  <c r="L168" i="4"/>
  <c r="L170" i="4"/>
  <c r="L154" i="4"/>
  <c r="L148" i="4"/>
  <c r="L165" i="4"/>
  <c r="L130" i="4"/>
  <c r="L124" i="4"/>
  <c r="L118" i="4"/>
  <c r="L89" i="4"/>
  <c r="L100" i="4"/>
  <c r="L94" i="4"/>
  <c r="L85" i="4"/>
  <c r="L71" i="4"/>
  <c r="L88" i="4"/>
  <c r="L104" i="4"/>
  <c r="L50" i="4"/>
  <c r="L60" i="4"/>
  <c r="L46" i="4"/>
  <c r="L12" i="4"/>
  <c r="L31" i="4"/>
  <c r="L40" i="4"/>
  <c r="L27" i="4"/>
  <c r="L232" i="4"/>
  <c r="L218" i="4"/>
  <c r="L231" i="4"/>
  <c r="L220" i="4"/>
  <c r="L200" i="4"/>
  <c r="L202" i="4"/>
  <c r="L189" i="4"/>
  <c r="L160" i="4"/>
  <c r="L179" i="4"/>
  <c r="L146" i="4"/>
  <c r="L140" i="4"/>
  <c r="L159" i="4"/>
  <c r="L122" i="4"/>
  <c r="L116" i="4"/>
  <c r="L152" i="4"/>
  <c r="L106" i="4"/>
  <c r="L92" i="4"/>
  <c r="L86" i="4"/>
  <c r="L77" i="4"/>
  <c r="L63" i="4"/>
  <c r="L82" i="4"/>
  <c r="L84" i="4"/>
  <c r="L42" i="4"/>
  <c r="L52" i="4"/>
  <c r="L38" i="4"/>
  <c r="L29" i="4"/>
  <c r="L23" i="4"/>
  <c r="L25" i="4"/>
  <c r="L19" i="4"/>
  <c r="L229" i="4"/>
  <c r="L210" i="4"/>
  <c r="L197" i="4"/>
  <c r="L192" i="4"/>
  <c r="L194" i="4"/>
  <c r="L181" i="4"/>
  <c r="L203" i="4"/>
  <c r="L171" i="4"/>
  <c r="L138" i="4"/>
  <c r="L157" i="4"/>
  <c r="L151" i="4"/>
  <c r="L114" i="4"/>
  <c r="L133" i="4"/>
  <c r="L135" i="4"/>
  <c r="L98" i="4"/>
  <c r="L109" i="4"/>
  <c r="L120" i="4"/>
  <c r="L69" i="4"/>
  <c r="L80" i="4"/>
  <c r="L74" i="4"/>
  <c r="L76" i="4"/>
  <c r="L34" i="4"/>
  <c r="L44" i="4"/>
  <c r="L219" i="4"/>
  <c r="L216" i="4"/>
  <c r="L198" i="4"/>
  <c r="L184" i="4"/>
  <c r="L186" i="4"/>
  <c r="L175" i="4"/>
  <c r="L177" i="4"/>
  <c r="L163" i="4"/>
  <c r="L162" i="4"/>
  <c r="L149" i="4"/>
  <c r="L143" i="4"/>
  <c r="L131" i="4"/>
  <c r="L125" i="4"/>
  <c r="L127" i="4"/>
  <c r="L90" i="4"/>
  <c r="L101" i="4"/>
  <c r="L111" i="4"/>
  <c r="L61" i="4"/>
  <c r="L72" i="4"/>
  <c r="L66" i="4"/>
  <c r="L57" i="4"/>
  <c r="L68" i="4"/>
  <c r="L36" i="4"/>
  <c r="L47" i="4"/>
  <c r="L13" i="4"/>
  <c r="L226" i="4"/>
  <c r="L230" i="4"/>
  <c r="L221" i="4"/>
  <c r="L211" i="4"/>
  <c r="L190" i="4"/>
  <c r="L213" i="4"/>
  <c r="L185" i="4"/>
  <c r="L167" i="4"/>
  <c r="L169" i="4"/>
  <c r="L180" i="4"/>
  <c r="L155" i="4"/>
  <c r="L141" i="4"/>
  <c r="L164" i="4"/>
  <c r="L123" i="4"/>
  <c r="L117" i="4"/>
  <c r="L119" i="4"/>
  <c r="L107" i="4"/>
  <c r="L93" i="4"/>
  <c r="L103" i="4"/>
  <c r="L78" i="4"/>
  <c r="L64" i="4"/>
  <c r="L96" i="4"/>
  <c r="L49" i="4"/>
  <c r="L59" i="4"/>
  <c r="L53" i="4"/>
  <c r="L39" i="4"/>
  <c r="L30" i="4"/>
  <c r="L32" i="4"/>
  <c r="L48" i="4"/>
  <c r="L205" i="4"/>
  <c r="L158" i="4"/>
  <c r="L70" i="4"/>
  <c r="L21" i="4"/>
  <c r="L182" i="4"/>
  <c r="L129" i="4"/>
  <c r="L81" i="4"/>
  <c r="L22" i="4"/>
  <c r="L208" i="4"/>
  <c r="L115" i="4"/>
  <c r="L83" i="4"/>
  <c r="L15" i="4"/>
  <c r="L173" i="4"/>
  <c r="L144" i="4"/>
  <c r="L41" i="4"/>
  <c r="L24" i="4"/>
  <c r="L195" i="4"/>
  <c r="L136" i="4"/>
  <c r="L51" i="4"/>
  <c r="L17" i="4"/>
  <c r="L161" i="4"/>
  <c r="L99" i="4"/>
  <c r="L45" i="4"/>
  <c r="L26" i="4"/>
  <c r="L223" i="4"/>
  <c r="L153" i="4"/>
  <c r="L112" i="4"/>
  <c r="L55" i="4"/>
  <c r="L207" i="4"/>
  <c r="L147" i="4"/>
  <c r="L95" i="4"/>
  <c r="L56" i="4"/>
  <c r="AB230" i="4"/>
  <c r="AB213" i="4"/>
  <c r="AB205" i="4"/>
  <c r="AB182" i="4"/>
  <c r="AB227" i="4"/>
  <c r="AB223" i="4"/>
  <c r="AB207" i="4"/>
  <c r="AB215" i="4"/>
  <c r="AB214" i="4"/>
  <c r="AB196" i="4"/>
  <c r="AB232" i="4"/>
  <c r="AB228" i="4"/>
  <c r="AB217" i="4"/>
  <c r="AB209" i="4"/>
  <c r="AB231" i="4"/>
  <c r="AB225" i="4"/>
  <c r="AB218" i="4"/>
  <c r="AB219" i="4"/>
  <c r="AB197" i="4"/>
  <c r="AB192" i="4"/>
  <c r="AB173" i="4"/>
  <c r="AB176" i="4"/>
  <c r="AB193" i="4"/>
  <c r="AB165" i="4"/>
  <c r="AB187" i="4"/>
  <c r="AB157" i="4"/>
  <c r="AB159" i="4"/>
  <c r="AB114" i="4"/>
  <c r="AB152" i="4"/>
  <c r="AB127" i="4"/>
  <c r="AB90" i="4"/>
  <c r="AB120" i="4"/>
  <c r="AB86" i="4"/>
  <c r="AB61" i="4"/>
  <c r="AB80" i="4"/>
  <c r="AB82" i="4"/>
  <c r="AB68" i="4"/>
  <c r="AB34" i="4"/>
  <c r="AB53" i="4"/>
  <c r="AB39" i="4"/>
  <c r="AB13" i="4"/>
  <c r="AB15" i="4"/>
  <c r="AB17" i="4"/>
  <c r="AB221" i="4"/>
  <c r="AB206" i="4"/>
  <c r="AB184" i="4"/>
  <c r="AB195" i="4"/>
  <c r="AB168" i="4"/>
  <c r="AB181" i="4"/>
  <c r="AB153" i="4"/>
  <c r="AB155" i="4"/>
  <c r="AB149" i="4"/>
  <c r="AB151" i="4"/>
  <c r="AB131" i="4"/>
  <c r="AB133" i="4"/>
  <c r="AB119" i="4"/>
  <c r="AB107" i="4"/>
  <c r="AB109" i="4"/>
  <c r="AB136" i="4"/>
  <c r="AB78" i="4"/>
  <c r="AB72" i="4"/>
  <c r="AB74" i="4"/>
  <c r="AB57" i="4"/>
  <c r="AB59" i="4"/>
  <c r="AB45" i="4"/>
  <c r="AB60" i="4"/>
  <c r="AB30" i="4"/>
  <c r="AB210" i="4"/>
  <c r="AB198" i="4"/>
  <c r="AB224" i="4"/>
  <c r="AB174" i="4"/>
  <c r="AB160" i="4"/>
  <c r="AB178" i="4"/>
  <c r="AB145" i="4"/>
  <c r="AB147" i="4"/>
  <c r="AB141" i="4"/>
  <c r="AB143" i="4"/>
  <c r="AB123" i="4"/>
  <c r="AB125" i="4"/>
  <c r="AB111" i="4"/>
  <c r="AB99" i="4"/>
  <c r="AB101" i="4"/>
  <c r="AB103" i="4"/>
  <c r="AB70" i="4"/>
  <c r="AB64" i="4"/>
  <c r="AB66" i="4"/>
  <c r="AB49" i="4"/>
  <c r="AB51" i="4"/>
  <c r="AB37" i="4"/>
  <c r="AB56" i="4"/>
  <c r="AB22" i="4"/>
  <c r="AB48" i="4"/>
  <c r="AB26" i="4"/>
  <c r="AB222" i="4"/>
  <c r="AB190" i="4"/>
  <c r="AB204" i="4"/>
  <c r="AB166" i="4"/>
  <c r="AB189" i="4"/>
  <c r="AB170" i="4"/>
  <c r="AB137" i="4"/>
  <c r="AB139" i="4"/>
  <c r="AB172" i="4"/>
  <c r="AB129" i="4"/>
  <c r="AB115" i="4"/>
  <c r="AB117" i="4"/>
  <c r="AB105" i="4"/>
  <c r="AB91" i="4"/>
  <c r="AB93" i="4"/>
  <c r="AB95" i="4"/>
  <c r="AB62" i="4"/>
  <c r="AB96" i="4"/>
  <c r="AB83" i="4"/>
  <c r="AB41" i="4"/>
  <c r="AB43" i="4"/>
  <c r="AB54" i="4"/>
  <c r="AB28" i="4"/>
  <c r="AB14" i="4"/>
  <c r="AB32" i="4"/>
  <c r="AB18" i="4"/>
  <c r="AB211" i="4"/>
  <c r="AB199" i="4"/>
  <c r="AB201" i="4"/>
  <c r="AB203" i="4"/>
  <c r="AB177" i="4"/>
  <c r="AB208" i="4"/>
  <c r="AB164" i="4"/>
  <c r="AB156" i="4"/>
  <c r="AB158" i="4"/>
  <c r="AB121" i="4"/>
  <c r="AB144" i="4"/>
  <c r="AB134" i="4"/>
  <c r="AB97" i="4"/>
  <c r="AB112" i="4"/>
  <c r="AB128" i="4"/>
  <c r="AB87" i="4"/>
  <c r="AB79" i="4"/>
  <c r="AB81" i="4"/>
  <c r="AB75" i="4"/>
  <c r="AB33" i="4"/>
  <c r="AB35" i="4"/>
  <c r="AB46" i="4"/>
  <c r="AB20" i="4"/>
  <c r="AB24" i="4"/>
  <c r="AB226" i="4"/>
  <c r="AB216" i="4"/>
  <c r="AB191" i="4"/>
  <c r="AB202" i="4"/>
  <c r="AB185" i="4"/>
  <c r="AB169" i="4"/>
  <c r="AB179" i="4"/>
  <c r="AB154" i="4"/>
  <c r="AB148" i="4"/>
  <c r="AB150" i="4"/>
  <c r="AB113" i="4"/>
  <c r="AB132" i="4"/>
  <c r="AB126" i="4"/>
  <c r="AB89" i="4"/>
  <c r="AB108" i="4"/>
  <c r="AB110" i="4"/>
  <c r="AB85" i="4"/>
  <c r="AB71" i="4"/>
  <c r="AB73" i="4"/>
  <c r="AB67" i="4"/>
  <c r="AB58" i="4"/>
  <c r="AB52" i="4"/>
  <c r="AB38" i="4"/>
  <c r="AB12" i="4"/>
  <c r="AB40" i="4"/>
  <c r="AB16" i="4"/>
  <c r="AB27" i="4"/>
  <c r="AB229" i="4"/>
  <c r="AB212" i="4"/>
  <c r="AB183" i="4"/>
  <c r="AB194" i="4"/>
  <c r="AB175" i="4"/>
  <c r="AB161" i="4"/>
  <c r="AB171" i="4"/>
  <c r="AB146" i="4"/>
  <c r="AB140" i="4"/>
  <c r="AB142" i="4"/>
  <c r="AB130" i="4"/>
  <c r="AB124" i="4"/>
  <c r="AB118" i="4"/>
  <c r="AB106" i="4"/>
  <c r="AB100" i="4"/>
  <c r="AB102" i="4"/>
  <c r="AB77" i="4"/>
  <c r="AB63" i="4"/>
  <c r="AB65" i="4"/>
  <c r="AB84" i="4"/>
  <c r="AB50" i="4"/>
  <c r="AB44" i="4"/>
  <c r="AB55" i="4"/>
  <c r="AB29" i="4"/>
  <c r="AB31" i="4"/>
  <c r="AB19" i="4"/>
  <c r="AB188" i="4"/>
  <c r="AB200" i="4"/>
  <c r="AB186" i="4"/>
  <c r="AB167" i="4"/>
  <c r="AB220" i="4"/>
  <c r="AB163" i="4"/>
  <c r="AB138" i="4"/>
  <c r="AB162" i="4"/>
  <c r="AB180" i="4"/>
  <c r="AB122" i="4"/>
  <c r="AB116" i="4"/>
  <c r="AB135" i="4"/>
  <c r="AB98" i="4"/>
  <c r="AB92" i="4"/>
  <c r="AB94" i="4"/>
  <c r="AB69" i="4"/>
  <c r="AB88" i="4"/>
  <c r="AB104" i="4"/>
  <c r="AB76" i="4"/>
  <c r="AB42" i="4"/>
  <c r="AB36" i="4"/>
  <c r="AB47" i="4"/>
  <c r="AB21" i="4"/>
  <c r="AB23" i="4"/>
  <c r="AB25" i="4"/>
  <c r="U231" i="4"/>
  <c r="U214" i="4"/>
  <c r="U212" i="4"/>
  <c r="U199" i="4"/>
  <c r="U227" i="4"/>
  <c r="U224" i="4"/>
  <c r="U221" i="4"/>
  <c r="U206" i="4"/>
  <c r="U216" i="4"/>
  <c r="U213" i="4"/>
  <c r="U209" i="4"/>
  <c r="U183" i="4"/>
  <c r="U219" i="4"/>
  <c r="U215" i="4"/>
  <c r="U197" i="4"/>
  <c r="U225" i="4"/>
  <c r="U229" i="4"/>
  <c r="U220" i="4"/>
  <c r="U210" i="4"/>
  <c r="U189" i="4"/>
  <c r="U232" i="4"/>
  <c r="U218" i="4"/>
  <c r="U207" i="4"/>
  <c r="U185" i="4"/>
  <c r="U175" i="4"/>
  <c r="U161" i="4"/>
  <c r="U194" i="4"/>
  <c r="U138" i="4"/>
  <c r="U140" i="4"/>
  <c r="U159" i="4"/>
  <c r="U131" i="4"/>
  <c r="U117" i="4"/>
  <c r="U145" i="4"/>
  <c r="U106" i="4"/>
  <c r="U92" i="4"/>
  <c r="U103" i="4"/>
  <c r="U78" i="4"/>
  <c r="U64" i="4"/>
  <c r="U83" i="4"/>
  <c r="U97" i="4"/>
  <c r="U51" i="4"/>
  <c r="U45" i="4"/>
  <c r="U39" i="4"/>
  <c r="U13" i="4"/>
  <c r="U33" i="4"/>
  <c r="U28" i="4"/>
  <c r="U222" i="4"/>
  <c r="U200" i="4"/>
  <c r="U202" i="4"/>
  <c r="U167" i="4"/>
  <c r="U196" i="4"/>
  <c r="U182" i="4"/>
  <c r="U166" i="4"/>
  <c r="U157" i="4"/>
  <c r="U151" i="4"/>
  <c r="U123" i="4"/>
  <c r="U134" i="4"/>
  <c r="U136" i="4"/>
  <c r="U98" i="4"/>
  <c r="U109" i="4"/>
  <c r="U95" i="4"/>
  <c r="U70" i="4"/>
  <c r="U81" i="4"/>
  <c r="U75" i="4"/>
  <c r="U85" i="4"/>
  <c r="U43" i="4"/>
  <c r="U37" i="4"/>
  <c r="U56" i="4"/>
  <c r="U30" i="4"/>
  <c r="U32" i="4"/>
  <c r="U26" i="4"/>
  <c r="U20" i="4"/>
  <c r="U208" i="4"/>
  <c r="U192" i="4"/>
  <c r="U205" i="4"/>
  <c r="U176" i="4"/>
  <c r="U178" i="4"/>
  <c r="U180" i="4"/>
  <c r="U155" i="4"/>
  <c r="U149" i="4"/>
  <c r="U143" i="4"/>
  <c r="U115" i="4"/>
  <c r="U126" i="4"/>
  <c r="U128" i="4"/>
  <c r="U90" i="4"/>
  <c r="U101" i="4"/>
  <c r="U87" i="4"/>
  <c r="U62" i="4"/>
  <c r="U73" i="4"/>
  <c r="U67" i="4"/>
  <c r="U77" i="4"/>
  <c r="U35" i="4"/>
  <c r="U54" i="4"/>
  <c r="U48" i="4"/>
  <c r="U22" i="4"/>
  <c r="U24" i="4"/>
  <c r="U18" i="4"/>
  <c r="U12" i="4"/>
  <c r="U211" i="4"/>
  <c r="U184" i="4"/>
  <c r="U203" i="4"/>
  <c r="U168" i="4"/>
  <c r="U170" i="4"/>
  <c r="U172" i="4"/>
  <c r="U147" i="4"/>
  <c r="U141" i="4"/>
  <c r="U152" i="4"/>
  <c r="U132" i="4"/>
  <c r="U118" i="4"/>
  <c r="U120" i="4"/>
  <c r="U107" i="4"/>
  <c r="U93" i="4"/>
  <c r="U113" i="4"/>
  <c r="U79" i="4"/>
  <c r="U65" i="4"/>
  <c r="U89" i="4"/>
  <c r="U58" i="4"/>
  <c r="U52" i="4"/>
  <c r="U46" i="4"/>
  <c r="U40" i="4"/>
  <c r="U14" i="4"/>
  <c r="U16" i="4"/>
  <c r="U204" i="4"/>
  <c r="U223" i="4"/>
  <c r="U195" i="4"/>
  <c r="U160" i="4"/>
  <c r="U162" i="4"/>
  <c r="U164" i="4"/>
  <c r="U139" i="4"/>
  <c r="U158" i="4"/>
  <c r="U144" i="4"/>
  <c r="U124" i="4"/>
  <c r="U137" i="4"/>
  <c r="U112" i="4"/>
  <c r="U99" i="4"/>
  <c r="U110" i="4"/>
  <c r="U104" i="4"/>
  <c r="U71" i="4"/>
  <c r="U82" i="4"/>
  <c r="U84" i="4"/>
  <c r="U50" i="4"/>
  <c r="U44" i="4"/>
  <c r="U38" i="4"/>
  <c r="U57" i="4"/>
  <c r="U41" i="4"/>
  <c r="U226" i="4"/>
  <c r="U181" i="4"/>
  <c r="U217" i="4"/>
  <c r="U187" i="4"/>
  <c r="U186" i="4"/>
  <c r="U190" i="4"/>
  <c r="U173" i="4"/>
  <c r="U165" i="4"/>
  <c r="U150" i="4"/>
  <c r="U130" i="4"/>
  <c r="U116" i="4"/>
  <c r="U135" i="4"/>
  <c r="U153" i="4"/>
  <c r="U91" i="4"/>
  <c r="U102" i="4"/>
  <c r="U96" i="4"/>
  <c r="U63" i="4"/>
  <c r="U74" i="4"/>
  <c r="U76" i="4"/>
  <c r="U42" i="4"/>
  <c r="U36" i="4"/>
  <c r="U61" i="4"/>
  <c r="U49" i="4"/>
  <c r="U31" i="4"/>
  <c r="U25" i="4"/>
  <c r="U27" i="4"/>
  <c r="U174" i="4"/>
  <c r="U148" i="4"/>
  <c r="U119" i="4"/>
  <c r="U105" i="4"/>
  <c r="U59" i="4"/>
  <c r="U15" i="4"/>
  <c r="U228" i="4"/>
  <c r="U177" i="4"/>
  <c r="U142" i="4"/>
  <c r="U129" i="4"/>
  <c r="U80" i="4"/>
  <c r="U69" i="4"/>
  <c r="U17" i="4"/>
  <c r="U230" i="4"/>
  <c r="U169" i="4"/>
  <c r="U163" i="4"/>
  <c r="U111" i="4"/>
  <c r="U72" i="4"/>
  <c r="U53" i="4"/>
  <c r="U198" i="4"/>
  <c r="U179" i="4"/>
  <c r="U122" i="4"/>
  <c r="U108" i="4"/>
  <c r="U66" i="4"/>
  <c r="U55" i="4"/>
  <c r="U19" i="4"/>
  <c r="U191" i="4"/>
  <c r="U171" i="4"/>
  <c r="U114" i="4"/>
  <c r="U100" i="4"/>
  <c r="U121" i="4"/>
  <c r="U47" i="4"/>
  <c r="U201" i="4"/>
  <c r="U154" i="4"/>
  <c r="U133" i="4"/>
  <c r="U94" i="4"/>
  <c r="U68" i="4"/>
  <c r="U29" i="4"/>
  <c r="U193" i="4"/>
  <c r="U146" i="4"/>
  <c r="U125" i="4"/>
  <c r="U86" i="4"/>
  <c r="U60" i="4"/>
  <c r="U21" i="4"/>
  <c r="U88" i="4"/>
  <c r="U34" i="4"/>
  <c r="U23" i="4"/>
  <c r="U156" i="4"/>
  <c r="U127" i="4"/>
  <c r="U188" i="4"/>
  <c r="AE224" i="4"/>
  <c r="AE200" i="4"/>
  <c r="AE186" i="4"/>
  <c r="AE181" i="4"/>
  <c r="AE178" i="4"/>
  <c r="AE180" i="4"/>
  <c r="AE148" i="4"/>
  <c r="AE142" i="4"/>
  <c r="AE153" i="4"/>
  <c r="AE160" i="4"/>
  <c r="AE117" i="4"/>
  <c r="AE111" i="4"/>
  <c r="AE130" i="4"/>
  <c r="AE101" i="4"/>
  <c r="AE95" i="4"/>
  <c r="AE106" i="4"/>
  <c r="AE81" i="4"/>
  <c r="AE83" i="4"/>
  <c r="AE77" i="4"/>
  <c r="AE44" i="4"/>
  <c r="AE55" i="4"/>
  <c r="AE49" i="4"/>
  <c r="AE59" i="4"/>
  <c r="AE32" i="4"/>
  <c r="AE18" i="4"/>
  <c r="AE29" i="4"/>
  <c r="AE218" i="4"/>
  <c r="AE216" i="4"/>
  <c r="AE206" i="4"/>
  <c r="AE201" i="4"/>
  <c r="AE209" i="4"/>
  <c r="AE207" i="4"/>
  <c r="AE170" i="4"/>
  <c r="AE172" i="4"/>
  <c r="AE140" i="4"/>
  <c r="AE175" i="4"/>
  <c r="AE145" i="4"/>
  <c r="AE139" i="4"/>
  <c r="AE155" i="4"/>
  <c r="AE136" i="4"/>
  <c r="AE122" i="4"/>
  <c r="AE93" i="4"/>
  <c r="AE87" i="4"/>
  <c r="AE98" i="4"/>
  <c r="AE73" i="4"/>
  <c r="AE75" i="4"/>
  <c r="AE69" i="4"/>
  <c r="AE36" i="4"/>
  <c r="AE47" i="4"/>
  <c r="AE41" i="4"/>
  <c r="AE51" i="4"/>
  <c r="AE24" i="4"/>
  <c r="AE21" i="4"/>
  <c r="AE229" i="4"/>
  <c r="AE220" i="4"/>
  <c r="AE219" i="4"/>
  <c r="AE215" i="4"/>
  <c r="AE193" i="4"/>
  <c r="AE203" i="4"/>
  <c r="AE176" i="4"/>
  <c r="AE162" i="4"/>
  <c r="AE164" i="4"/>
  <c r="AE157" i="4"/>
  <c r="AE167" i="4"/>
  <c r="AE137" i="4"/>
  <c r="AE132" i="4"/>
  <c r="AE134" i="4"/>
  <c r="AE128" i="4"/>
  <c r="AE114" i="4"/>
  <c r="AE123" i="4"/>
  <c r="AE104" i="4"/>
  <c r="AE90" i="4"/>
  <c r="AE65" i="4"/>
  <c r="AE67" i="4"/>
  <c r="AE61" i="4"/>
  <c r="AE53" i="4"/>
  <c r="AE39" i="4"/>
  <c r="AE33" i="4"/>
  <c r="AE35" i="4"/>
  <c r="AE16" i="4"/>
  <c r="AE27" i="4"/>
  <c r="AE13" i="4"/>
  <c r="AE225" i="4"/>
  <c r="AE210" i="4"/>
  <c r="AE208" i="4"/>
  <c r="AE185" i="4"/>
  <c r="AE195" i="4"/>
  <c r="AE190" i="4"/>
  <c r="AE184" i="4"/>
  <c r="AE173" i="4"/>
  <c r="AE149" i="4"/>
  <c r="AE159" i="4"/>
  <c r="AE165" i="4"/>
  <c r="AE124" i="4"/>
  <c r="AE126" i="4"/>
  <c r="AE120" i="4"/>
  <c r="AE108" i="4"/>
  <c r="AE110" i="4"/>
  <c r="AE96" i="4"/>
  <c r="AE86" i="4"/>
  <c r="AE99" i="4"/>
  <c r="AE84" i="4"/>
  <c r="AE78" i="4"/>
  <c r="AE45" i="4"/>
  <c r="AE56" i="4"/>
  <c r="AE71" i="4"/>
  <c r="AE31" i="4"/>
  <c r="AE19" i="4"/>
  <c r="AE230" i="4"/>
  <c r="AE221" i="4"/>
  <c r="AE212" i="4"/>
  <c r="AE199" i="4"/>
  <c r="AE226" i="4"/>
  <c r="AE187" i="4"/>
  <c r="AE182" i="4"/>
  <c r="AE179" i="4"/>
  <c r="AE192" i="4"/>
  <c r="AE141" i="4"/>
  <c r="AE151" i="4"/>
  <c r="AE154" i="4"/>
  <c r="AE116" i="4"/>
  <c r="AE118" i="4"/>
  <c r="AE112" i="4"/>
  <c r="AE100" i="4"/>
  <c r="AE102" i="4"/>
  <c r="AE88" i="4"/>
  <c r="AE80" i="4"/>
  <c r="AE82" i="4"/>
  <c r="AE76" i="4"/>
  <c r="AE70" i="4"/>
  <c r="AE37" i="4"/>
  <c r="AE48" i="4"/>
  <c r="AE58" i="4"/>
  <c r="AE23" i="4"/>
  <c r="AE25" i="4"/>
  <c r="AE30" i="4"/>
  <c r="AE227" i="4"/>
  <c r="AE231" i="4"/>
  <c r="AE213" i="4"/>
  <c r="AE204" i="4"/>
  <c r="AE191" i="4"/>
  <c r="AE223" i="4"/>
  <c r="AE196" i="4"/>
  <c r="AE177" i="4"/>
  <c r="AE171" i="4"/>
  <c r="AE174" i="4"/>
  <c r="AE168" i="4"/>
  <c r="AE143" i="4"/>
  <c r="AE146" i="4"/>
  <c r="AE147" i="4"/>
  <c r="AE135" i="4"/>
  <c r="AE129" i="4"/>
  <c r="AE92" i="4"/>
  <c r="AE94" i="4"/>
  <c r="AE105" i="4"/>
  <c r="AE72" i="4"/>
  <c r="AE74" i="4"/>
  <c r="AE68" i="4"/>
  <c r="AE62" i="4"/>
  <c r="AE54" i="4"/>
  <c r="AE40" i="4"/>
  <c r="AE50" i="4"/>
  <c r="AE15" i="4"/>
  <c r="AE17" i="4"/>
  <c r="AE28" i="4"/>
  <c r="AE22" i="4"/>
  <c r="AE222" i="4"/>
  <c r="AE217" i="4"/>
  <c r="AE183" i="4"/>
  <c r="AE202" i="4"/>
  <c r="AE197" i="4"/>
  <c r="AE169" i="4"/>
  <c r="AE163" i="4"/>
  <c r="AE166" i="4"/>
  <c r="AE158" i="4"/>
  <c r="AE152" i="4"/>
  <c r="AE138" i="4"/>
  <c r="AE133" i="4"/>
  <c r="AE127" i="4"/>
  <c r="AE121" i="4"/>
  <c r="AE115" i="4"/>
  <c r="AE131" i="4"/>
  <c r="AE97" i="4"/>
  <c r="AE64" i="4"/>
  <c r="AE66" i="4"/>
  <c r="AE60" i="4"/>
  <c r="AE79" i="4"/>
  <c r="AE46" i="4"/>
  <c r="AE63" i="4"/>
  <c r="AE42" i="4"/>
  <c r="AE20" i="4"/>
  <c r="AE14" i="4"/>
  <c r="AE211" i="4"/>
  <c r="AE198" i="4"/>
  <c r="AE107" i="4"/>
  <c r="AE12" i="4"/>
  <c r="AE194" i="4"/>
  <c r="AE125" i="4"/>
  <c r="AE85" i="4"/>
  <c r="AE189" i="4"/>
  <c r="AE119" i="4"/>
  <c r="AE52" i="4"/>
  <c r="AE161" i="4"/>
  <c r="AE113" i="4"/>
  <c r="AE38" i="4"/>
  <c r="AE228" i="4"/>
  <c r="AE188" i="4"/>
  <c r="AE109" i="4"/>
  <c r="AE57" i="4"/>
  <c r="AE232" i="4"/>
  <c r="AE156" i="4"/>
  <c r="AE103" i="4"/>
  <c r="AE34" i="4"/>
  <c r="AE214" i="4"/>
  <c r="AE150" i="4"/>
  <c r="AE89" i="4"/>
  <c r="AE43" i="4"/>
  <c r="AE26" i="4"/>
  <c r="AE205" i="4"/>
  <c r="AE144" i="4"/>
  <c r="AE91" i="4"/>
  <c r="AR218" i="4"/>
  <c r="AR224" i="4"/>
  <c r="AR208" i="4"/>
  <c r="AR183" i="4"/>
  <c r="AR202" i="4"/>
  <c r="AR175" i="4"/>
  <c r="AR161" i="4"/>
  <c r="AR153" i="4"/>
  <c r="AR155" i="4"/>
  <c r="AR193" i="4"/>
  <c r="AR142" i="4"/>
  <c r="AR136" i="4"/>
  <c r="AR132" i="4"/>
  <c r="AR118" i="4"/>
  <c r="AR112" i="4"/>
  <c r="AR128" i="4"/>
  <c r="AR102" i="4"/>
  <c r="AR61" i="4"/>
  <c r="AR71" i="4"/>
  <c r="AR65" i="4"/>
  <c r="AR76" i="4"/>
  <c r="AR34" i="4"/>
  <c r="AR36" i="4"/>
  <c r="AR55" i="4"/>
  <c r="AR29" i="4"/>
  <c r="AR14" i="4"/>
  <c r="AR19" i="4"/>
  <c r="AR225" i="4"/>
  <c r="AR228" i="4"/>
  <c r="AR219" i="4"/>
  <c r="AR214" i="4"/>
  <c r="AR197" i="4"/>
  <c r="AR206" i="4"/>
  <c r="AR194" i="4"/>
  <c r="AR167" i="4"/>
  <c r="AR178" i="4"/>
  <c r="AR145" i="4"/>
  <c r="AR147" i="4"/>
  <c r="AR180" i="4"/>
  <c r="AR162" i="4"/>
  <c r="AR130" i="4"/>
  <c r="AR124" i="4"/>
  <c r="AR135" i="4"/>
  <c r="AR106" i="4"/>
  <c r="AR108" i="4"/>
  <c r="AR94" i="4"/>
  <c r="AR88" i="4"/>
  <c r="AR63" i="4"/>
  <c r="AR82" i="4"/>
  <c r="AR57" i="4"/>
  <c r="AR59" i="4"/>
  <c r="AR53" i="4"/>
  <c r="AR47" i="4"/>
  <c r="AR21" i="4"/>
  <c r="AR25" i="4"/>
  <c r="AR221" i="4"/>
  <c r="AR210" i="4"/>
  <c r="AR212" i="4"/>
  <c r="AR203" i="4"/>
  <c r="AR186" i="4"/>
  <c r="AR176" i="4"/>
  <c r="AR170" i="4"/>
  <c r="AR137" i="4"/>
  <c r="AR139" i="4"/>
  <c r="AR159" i="4"/>
  <c r="AR151" i="4"/>
  <c r="AR122" i="4"/>
  <c r="AR116" i="4"/>
  <c r="AR127" i="4"/>
  <c r="AR98" i="4"/>
  <c r="AR100" i="4"/>
  <c r="AR86" i="4"/>
  <c r="AR78" i="4"/>
  <c r="AR104" i="4"/>
  <c r="AR74" i="4"/>
  <c r="AR49" i="4"/>
  <c r="AR51" i="4"/>
  <c r="AR45" i="4"/>
  <c r="AR39" i="4"/>
  <c r="AR13" i="4"/>
  <c r="AR31" i="4"/>
  <c r="AR17" i="4"/>
  <c r="AR229" i="4"/>
  <c r="AR213" i="4"/>
  <c r="AR211" i="4"/>
  <c r="AR198" i="4"/>
  <c r="AR200" i="4"/>
  <c r="AR173" i="4"/>
  <c r="AR168" i="4"/>
  <c r="AR204" i="4"/>
  <c r="AR195" i="4"/>
  <c r="AR172" i="4"/>
  <c r="AR157" i="4"/>
  <c r="AR143" i="4"/>
  <c r="AR114" i="4"/>
  <c r="AR133" i="4"/>
  <c r="AR119" i="4"/>
  <c r="AR90" i="4"/>
  <c r="AR92" i="4"/>
  <c r="AR103" i="4"/>
  <c r="AR70" i="4"/>
  <c r="AR80" i="4"/>
  <c r="AR66" i="4"/>
  <c r="AR41" i="4"/>
  <c r="AR43" i="4"/>
  <c r="AR37" i="4"/>
  <c r="AR56" i="4"/>
  <c r="AR23" i="4"/>
  <c r="AR226" i="4"/>
  <c r="AR230" i="4"/>
  <c r="AR216" i="4"/>
  <c r="AR222" i="4"/>
  <c r="AR190" i="4"/>
  <c r="AR192" i="4"/>
  <c r="AR187" i="4"/>
  <c r="AR160" i="4"/>
  <c r="AR189" i="4"/>
  <c r="AR154" i="4"/>
  <c r="AR164" i="4"/>
  <c r="AR149" i="4"/>
  <c r="AR129" i="4"/>
  <c r="AR152" i="4"/>
  <c r="AR125" i="4"/>
  <c r="AR111" i="4"/>
  <c r="AR120" i="4"/>
  <c r="AR109" i="4"/>
  <c r="AR95" i="4"/>
  <c r="AR62" i="4"/>
  <c r="AR72" i="4"/>
  <c r="AR83" i="4"/>
  <c r="AR33" i="4"/>
  <c r="AR35" i="4"/>
  <c r="AR54" i="4"/>
  <c r="AR28" i="4"/>
  <c r="AR48" i="4"/>
  <c r="AR15" i="4"/>
  <c r="AR26" i="4"/>
  <c r="AR223" i="4"/>
  <c r="AR207" i="4"/>
  <c r="AR205" i="4"/>
  <c r="AR182" i="4"/>
  <c r="AR184" i="4"/>
  <c r="AR174" i="4"/>
  <c r="AR185" i="4"/>
  <c r="AR179" i="4"/>
  <c r="AR146" i="4"/>
  <c r="AR156" i="4"/>
  <c r="AR141" i="4"/>
  <c r="AR121" i="4"/>
  <c r="AR131" i="4"/>
  <c r="AR117" i="4"/>
  <c r="AR105" i="4"/>
  <c r="AR107" i="4"/>
  <c r="AR101" i="4"/>
  <c r="AR87" i="4"/>
  <c r="AR96" i="4"/>
  <c r="AR64" i="4"/>
  <c r="AR75" i="4"/>
  <c r="AR58" i="4"/>
  <c r="AR60" i="4"/>
  <c r="AR46" i="4"/>
  <c r="AR20" i="4"/>
  <c r="AR32" i="4"/>
  <c r="AR18" i="4"/>
  <c r="AR232" i="4"/>
  <c r="AR188" i="4"/>
  <c r="AR169" i="4"/>
  <c r="AR150" i="4"/>
  <c r="AR89" i="4"/>
  <c r="AR79" i="4"/>
  <c r="AR44" i="4"/>
  <c r="AR16" i="4"/>
  <c r="AR199" i="4"/>
  <c r="AR171" i="4"/>
  <c r="AR113" i="4"/>
  <c r="AR99" i="4"/>
  <c r="AR81" i="4"/>
  <c r="AR38" i="4"/>
  <c r="AR227" i="4"/>
  <c r="AR191" i="4"/>
  <c r="AR163" i="4"/>
  <c r="AR144" i="4"/>
  <c r="AR91" i="4"/>
  <c r="AR73" i="4"/>
  <c r="AR68" i="4"/>
  <c r="AR27" i="4"/>
  <c r="AR215" i="4"/>
  <c r="AR220" i="4"/>
  <c r="AR138" i="4"/>
  <c r="AR123" i="4"/>
  <c r="AR93" i="4"/>
  <c r="AR67" i="4"/>
  <c r="AR12" i="4"/>
  <c r="AR217" i="4"/>
  <c r="AR201" i="4"/>
  <c r="AR165" i="4"/>
  <c r="AR115" i="4"/>
  <c r="AR110" i="4"/>
  <c r="AR84" i="4"/>
  <c r="AR40" i="4"/>
  <c r="AR209" i="4"/>
  <c r="AR181" i="4"/>
  <c r="AR140" i="4"/>
  <c r="AR126" i="4"/>
  <c r="AR69" i="4"/>
  <c r="AR42" i="4"/>
  <c r="AR22" i="4"/>
  <c r="AR196" i="4"/>
  <c r="AR177" i="4"/>
  <c r="AR158" i="4"/>
  <c r="AR97" i="4"/>
  <c r="AR85" i="4"/>
  <c r="AR52" i="4"/>
  <c r="AR24" i="4"/>
  <c r="AR134" i="4"/>
  <c r="AR77" i="4"/>
  <c r="AR50" i="4"/>
  <c r="AR30" i="4"/>
  <c r="AR166" i="4"/>
  <c r="AR148" i="4"/>
  <c r="AR231" i="4"/>
  <c r="X230" i="4"/>
  <c r="X221" i="4"/>
  <c r="X226" i="4"/>
  <c r="X220" i="4"/>
  <c r="X212" i="4"/>
  <c r="X188" i="4"/>
  <c r="X181" i="4"/>
  <c r="X163" i="4"/>
  <c r="X174" i="4"/>
  <c r="X160" i="4"/>
  <c r="X183" i="4"/>
  <c r="X154" i="4"/>
  <c r="X125" i="4"/>
  <c r="X166" i="4"/>
  <c r="X121" i="4"/>
  <c r="X115" i="4"/>
  <c r="X95" i="4"/>
  <c r="X89" i="4"/>
  <c r="X99" i="4"/>
  <c r="X86" i="4"/>
  <c r="X85" i="4"/>
  <c r="X108" i="4"/>
  <c r="X45" i="4"/>
  <c r="X39" i="4"/>
  <c r="X58" i="4"/>
  <c r="X52" i="4"/>
  <c r="X26" i="4"/>
  <c r="X28" i="4"/>
  <c r="X14" i="4"/>
  <c r="X231" i="4"/>
  <c r="X227" i="4"/>
  <c r="X211" i="4"/>
  <c r="X208" i="4"/>
  <c r="X202" i="4"/>
  <c r="X210" i="4"/>
  <c r="X178" i="4"/>
  <c r="X180" i="4"/>
  <c r="X175" i="4"/>
  <c r="X158" i="4"/>
  <c r="X152" i="4"/>
  <c r="X146" i="4"/>
  <c r="X117" i="4"/>
  <c r="X140" i="4"/>
  <c r="X113" i="4"/>
  <c r="X109" i="4"/>
  <c r="X87" i="4"/>
  <c r="X124" i="4"/>
  <c r="X91" i="4"/>
  <c r="X83" i="4"/>
  <c r="X77" i="4"/>
  <c r="X79" i="4"/>
  <c r="X37" i="4"/>
  <c r="X56" i="4"/>
  <c r="X50" i="4"/>
  <c r="X32" i="4"/>
  <c r="X18" i="4"/>
  <c r="X20" i="4"/>
  <c r="X232" i="4"/>
  <c r="X222" i="4"/>
  <c r="X224" i="4"/>
  <c r="X200" i="4"/>
  <c r="X194" i="4"/>
  <c r="X197" i="4"/>
  <c r="X170" i="4"/>
  <c r="X172" i="4"/>
  <c r="X167" i="4"/>
  <c r="X150" i="4"/>
  <c r="X144" i="4"/>
  <c r="X138" i="4"/>
  <c r="X134" i="4"/>
  <c r="X136" i="4"/>
  <c r="X156" i="4"/>
  <c r="X101" i="4"/>
  <c r="X104" i="4"/>
  <c r="X111" i="4"/>
  <c r="X81" i="4"/>
  <c r="X75" i="4"/>
  <c r="X69" i="4"/>
  <c r="X71" i="4"/>
  <c r="X72" i="4"/>
  <c r="X48" i="4"/>
  <c r="X42" i="4"/>
  <c r="X24" i="4"/>
  <c r="X12" i="4"/>
  <c r="X31" i="4"/>
  <c r="X214" i="4"/>
  <c r="X205" i="4"/>
  <c r="X192" i="4"/>
  <c r="X186" i="4"/>
  <c r="X198" i="4"/>
  <c r="X162" i="4"/>
  <c r="X164" i="4"/>
  <c r="X169" i="4"/>
  <c r="X142" i="4"/>
  <c r="X168" i="4"/>
  <c r="X176" i="4"/>
  <c r="X126" i="4"/>
  <c r="X128" i="4"/>
  <c r="X130" i="4"/>
  <c r="X93" i="4"/>
  <c r="X96" i="4"/>
  <c r="X106" i="4"/>
  <c r="X73" i="4"/>
  <c r="X67" i="4"/>
  <c r="X61" i="4"/>
  <c r="X63" i="4"/>
  <c r="X54" i="4"/>
  <c r="X40" i="4"/>
  <c r="X34" i="4"/>
  <c r="X16" i="4"/>
  <c r="X36" i="4"/>
  <c r="X29" i="4"/>
  <c r="X23" i="4"/>
  <c r="X228" i="4"/>
  <c r="X206" i="4"/>
  <c r="X184" i="4"/>
  <c r="X203" i="4"/>
  <c r="X190" i="4"/>
  <c r="X199" i="4"/>
  <c r="X185" i="4"/>
  <c r="X161" i="4"/>
  <c r="X159" i="4"/>
  <c r="X153" i="4"/>
  <c r="X155" i="4"/>
  <c r="X118" i="4"/>
  <c r="X120" i="4"/>
  <c r="X122" i="4"/>
  <c r="X110" i="4"/>
  <c r="X88" i="4"/>
  <c r="X98" i="4"/>
  <c r="X65" i="4"/>
  <c r="X84" i="4"/>
  <c r="X100" i="4"/>
  <c r="X80" i="4"/>
  <c r="X46" i="4"/>
  <c r="X57" i="4"/>
  <c r="X59" i="4"/>
  <c r="X27" i="4"/>
  <c r="X21" i="4"/>
  <c r="X15" i="4"/>
  <c r="X229" i="4"/>
  <c r="X215" i="4"/>
  <c r="X207" i="4"/>
  <c r="X201" i="4"/>
  <c r="X187" i="4"/>
  <c r="X177" i="4"/>
  <c r="X179" i="4"/>
  <c r="X165" i="4"/>
  <c r="X149" i="4"/>
  <c r="X143" i="4"/>
  <c r="X137" i="4"/>
  <c r="X139" i="4"/>
  <c r="X127" i="4"/>
  <c r="X148" i="4"/>
  <c r="X131" i="4"/>
  <c r="X94" i="4"/>
  <c r="X105" i="4"/>
  <c r="X132" i="4"/>
  <c r="X74" i="4"/>
  <c r="X68" i="4"/>
  <c r="X70" i="4"/>
  <c r="X60" i="4"/>
  <c r="X55" i="4"/>
  <c r="X41" i="4"/>
  <c r="X43" i="4"/>
  <c r="X17" i="4"/>
  <c r="X30" i="4"/>
  <c r="X219" i="4"/>
  <c r="X217" i="4"/>
  <c r="X209" i="4"/>
  <c r="X216" i="4"/>
  <c r="X196" i="4"/>
  <c r="X225" i="4"/>
  <c r="X171" i="4"/>
  <c r="X189" i="4"/>
  <c r="X141" i="4"/>
  <c r="X204" i="4"/>
  <c r="X193" i="4"/>
  <c r="X133" i="4"/>
  <c r="X119" i="4"/>
  <c r="X129" i="4"/>
  <c r="X123" i="4"/>
  <c r="X103" i="4"/>
  <c r="X97" i="4"/>
  <c r="X107" i="4"/>
  <c r="X66" i="4"/>
  <c r="X92" i="4"/>
  <c r="X62" i="4"/>
  <c r="X53" i="4"/>
  <c r="X47" i="4"/>
  <c r="X33" i="4"/>
  <c r="X35" i="4"/>
  <c r="X44" i="4"/>
  <c r="X22" i="4"/>
  <c r="X191" i="4"/>
  <c r="X114" i="4"/>
  <c r="X38" i="4"/>
  <c r="X173" i="4"/>
  <c r="X102" i="4"/>
  <c r="X49" i="4"/>
  <c r="X157" i="4"/>
  <c r="X116" i="4"/>
  <c r="X51" i="4"/>
  <c r="X223" i="4"/>
  <c r="X151" i="4"/>
  <c r="X90" i="4"/>
  <c r="X25" i="4"/>
  <c r="X218" i="4"/>
  <c r="X145" i="4"/>
  <c r="X82" i="4"/>
  <c r="X19" i="4"/>
  <c r="X213" i="4"/>
  <c r="X147" i="4"/>
  <c r="X76" i="4"/>
  <c r="X13" i="4"/>
  <c r="X195" i="4"/>
  <c r="X135" i="4"/>
  <c r="X78" i="4"/>
  <c r="X182" i="4"/>
  <c r="X112" i="4"/>
  <c r="X64" i="4"/>
  <c r="A13" i="5"/>
  <c r="B13" i="5" s="1"/>
  <c r="G13" i="5" s="1"/>
  <c r="C11" i="5"/>
  <c r="C12" i="5" s="1"/>
  <c r="A14" i="5" l="1"/>
  <c r="C13" i="5"/>
  <c r="A15" i="5" l="1"/>
  <c r="B15" i="5" s="1"/>
  <c r="G15" i="5" s="1"/>
  <c r="B14" i="5"/>
  <c r="G14" i="5" s="1"/>
  <c r="A16" i="5"/>
  <c r="B16" i="5" s="1"/>
  <c r="G16" i="5" s="1"/>
  <c r="C14" i="5" l="1"/>
  <c r="A17" i="5"/>
  <c r="B17" i="5" s="1"/>
  <c r="G17" i="5" s="1"/>
  <c r="C15" i="5" l="1"/>
  <c r="A18" i="5"/>
  <c r="B18" i="5" s="1"/>
  <c r="G18" i="5" s="1"/>
  <c r="C16" i="5" l="1"/>
  <c r="A19" i="5"/>
  <c r="B19" i="5" s="1"/>
  <c r="G19" i="5" s="1"/>
  <c r="C17" i="5" l="1"/>
  <c r="C18" i="5" s="1"/>
  <c r="A20" i="5"/>
  <c r="B20" i="5" s="1"/>
  <c r="G20" i="5" s="1"/>
  <c r="C19" i="5" l="1"/>
  <c r="A21" i="5"/>
  <c r="B21" i="5" s="1"/>
  <c r="G21" i="5" s="1"/>
  <c r="C20" i="5" l="1"/>
  <c r="A22" i="5"/>
  <c r="B22" i="5" s="1"/>
  <c r="G22" i="5" s="1"/>
  <c r="C21" i="5" l="1"/>
  <c r="A23" i="5"/>
  <c r="B23" i="5" s="1"/>
  <c r="G23" i="5" s="1"/>
  <c r="C22" i="5" l="1"/>
  <c r="A24" i="5"/>
  <c r="B24" i="5" s="1"/>
  <c r="G24" i="5" s="1"/>
  <c r="C23" i="5" l="1"/>
  <c r="A25" i="5"/>
  <c r="B25" i="5" s="1"/>
  <c r="G25" i="5" s="1"/>
  <c r="C24" i="5" l="1"/>
  <c r="A26" i="5"/>
  <c r="B26" i="5" s="1"/>
  <c r="G26" i="5" s="1"/>
  <c r="C25" i="5" l="1"/>
  <c r="A27" i="5"/>
  <c r="B27" i="5" s="1"/>
  <c r="G27" i="5" s="1"/>
  <c r="C26" i="5" l="1"/>
  <c r="A28" i="5"/>
  <c r="B28" i="5" s="1"/>
  <c r="G28" i="5" s="1"/>
  <c r="C27" i="5" l="1"/>
  <c r="A29" i="5"/>
  <c r="B29" i="5" s="1"/>
  <c r="G29" i="5" s="1"/>
  <c r="C28" i="5" l="1"/>
  <c r="A30" i="5"/>
  <c r="B30" i="5" s="1"/>
  <c r="G30" i="5" s="1"/>
  <c r="C29" i="5" l="1"/>
  <c r="A31" i="5"/>
  <c r="B31" i="5" s="1"/>
  <c r="G31" i="5" s="1"/>
  <c r="C30" i="5" l="1"/>
  <c r="A32" i="5"/>
  <c r="B32" i="5" s="1"/>
  <c r="G32" i="5" s="1"/>
  <c r="C31" i="5" l="1"/>
  <c r="A33" i="5"/>
  <c r="B33" i="5" s="1"/>
  <c r="G33" i="5" s="1"/>
  <c r="C32" i="5" l="1"/>
  <c r="A34" i="5"/>
  <c r="B34" i="5" s="1"/>
  <c r="G34" i="5" s="1"/>
  <c r="C33" i="5" l="1"/>
  <c r="A35" i="5"/>
  <c r="B35" i="5" s="1"/>
  <c r="G35" i="5" s="1"/>
  <c r="C34" i="5" l="1"/>
  <c r="A36" i="5"/>
  <c r="B36" i="5" s="1"/>
  <c r="G36" i="5" s="1"/>
  <c r="C35" i="5" l="1"/>
  <c r="A37" i="5"/>
  <c r="B37" i="5" s="1"/>
  <c r="G37" i="5" s="1"/>
  <c r="C36" i="5" l="1"/>
  <c r="A38" i="5"/>
  <c r="B38" i="5" s="1"/>
  <c r="G38" i="5" s="1"/>
  <c r="C37" i="5" l="1"/>
  <c r="A39" i="5"/>
  <c r="B39" i="5" s="1"/>
  <c r="G39" i="5" s="1"/>
  <c r="C38" i="5" l="1"/>
  <c r="A40" i="5"/>
  <c r="B40" i="5" s="1"/>
  <c r="G40" i="5" s="1"/>
  <c r="C39" i="5" l="1"/>
  <c r="A41" i="5"/>
  <c r="B41" i="5" s="1"/>
  <c r="G41" i="5" s="1"/>
  <c r="C40" i="5" l="1"/>
  <c r="A42" i="5"/>
  <c r="B42" i="5" s="1"/>
  <c r="G42" i="5" s="1"/>
  <c r="C41" i="5" l="1"/>
  <c r="A43" i="5"/>
  <c r="B43" i="5" s="1"/>
  <c r="G43" i="5" s="1"/>
  <c r="C42" i="5" l="1"/>
  <c r="A44" i="5"/>
  <c r="B44" i="5" s="1"/>
  <c r="G44" i="5" s="1"/>
  <c r="C43" i="5" l="1"/>
  <c r="A45" i="5"/>
  <c r="B45" i="5" s="1"/>
  <c r="G45" i="5" s="1"/>
  <c r="C44" i="5" l="1"/>
  <c r="A46" i="5"/>
  <c r="B46" i="5" s="1"/>
  <c r="G46" i="5" s="1"/>
  <c r="C45" i="5" l="1"/>
  <c r="A47" i="5"/>
  <c r="B47" i="5" s="1"/>
  <c r="G47" i="5" s="1"/>
  <c r="C46" i="5" l="1"/>
  <c r="A48" i="5"/>
  <c r="B48" i="5" s="1"/>
  <c r="G48" i="5" s="1"/>
  <c r="C47" i="5" l="1"/>
  <c r="A49" i="5"/>
  <c r="B49" i="5" s="1"/>
  <c r="G49" i="5" s="1"/>
  <c r="C48" i="5" l="1"/>
  <c r="A50" i="5"/>
  <c r="B50" i="5" s="1"/>
  <c r="G50" i="5" s="1"/>
  <c r="C49" i="5" l="1"/>
  <c r="A51" i="5"/>
  <c r="B51" i="5" s="1"/>
  <c r="G51" i="5" s="1"/>
  <c r="C50" i="5" l="1"/>
  <c r="A52" i="5"/>
  <c r="B52" i="5" s="1"/>
  <c r="G52" i="5" s="1"/>
  <c r="C51" i="5" l="1"/>
  <c r="A53" i="5"/>
  <c r="B53" i="5" s="1"/>
  <c r="G53" i="5" s="1"/>
  <c r="C52" i="5" l="1"/>
  <c r="A54" i="5"/>
  <c r="B54" i="5" s="1"/>
  <c r="G54" i="5" s="1"/>
  <c r="C53" i="5" l="1"/>
  <c r="A55" i="5"/>
  <c r="B55" i="5" s="1"/>
  <c r="G55" i="5" s="1"/>
  <c r="C54" i="5" l="1"/>
  <c r="A56" i="5"/>
  <c r="B56" i="5" s="1"/>
  <c r="G56" i="5" s="1"/>
  <c r="C55" i="5" l="1"/>
  <c r="A57" i="5"/>
  <c r="B57" i="5" s="1"/>
  <c r="G57" i="5" s="1"/>
  <c r="C56" i="5" l="1"/>
  <c r="A58" i="5"/>
  <c r="B58" i="5" s="1"/>
  <c r="G58" i="5" s="1"/>
  <c r="C57" i="5" l="1"/>
  <c r="A59" i="5"/>
  <c r="B59" i="5" s="1"/>
  <c r="G59" i="5" s="1"/>
  <c r="C58" i="5" l="1"/>
  <c r="A60" i="5"/>
  <c r="B60" i="5" s="1"/>
  <c r="G60" i="5" s="1"/>
  <c r="C59" i="5" l="1"/>
  <c r="A61" i="5"/>
  <c r="B61" i="5" s="1"/>
  <c r="G61" i="5" s="1"/>
  <c r="C60" i="5" l="1"/>
  <c r="A62" i="5"/>
  <c r="B62" i="5" s="1"/>
  <c r="G62" i="5" s="1"/>
  <c r="C61" i="5" l="1"/>
  <c r="A63" i="5"/>
  <c r="B63" i="5" s="1"/>
  <c r="G63" i="5" s="1"/>
  <c r="C62" i="5" l="1"/>
  <c r="A64" i="5"/>
  <c r="B64" i="5" s="1"/>
  <c r="G64" i="5" s="1"/>
  <c r="C63" i="5" l="1"/>
  <c r="A65" i="5"/>
  <c r="B65" i="5" s="1"/>
  <c r="G65" i="5" s="1"/>
  <c r="C64" i="5" l="1"/>
  <c r="A66" i="5"/>
  <c r="B66" i="5" s="1"/>
  <c r="G66" i="5" s="1"/>
  <c r="C65" i="5" l="1"/>
  <c r="A67" i="5"/>
  <c r="B67" i="5" s="1"/>
  <c r="G67" i="5" s="1"/>
  <c r="C66" i="5" l="1"/>
  <c r="A68" i="5"/>
  <c r="B68" i="5" s="1"/>
  <c r="G68" i="5" s="1"/>
  <c r="C67" i="5" l="1"/>
  <c r="A69" i="5"/>
  <c r="B69" i="5" s="1"/>
  <c r="G69" i="5" s="1"/>
  <c r="C68" i="5" l="1"/>
  <c r="A70" i="5"/>
  <c r="B70" i="5" s="1"/>
  <c r="G70" i="5" s="1"/>
  <c r="C69" i="5" l="1"/>
  <c r="A71" i="5"/>
  <c r="B71" i="5" s="1"/>
  <c r="G71" i="5" s="1"/>
  <c r="C70" i="5" l="1"/>
  <c r="A72" i="5"/>
  <c r="B72" i="5" s="1"/>
  <c r="G72" i="5" s="1"/>
  <c r="C71" i="5" l="1"/>
  <c r="A73" i="5"/>
  <c r="B73" i="5" s="1"/>
  <c r="G73" i="5" s="1"/>
  <c r="C72" i="5" l="1"/>
  <c r="A74" i="5"/>
  <c r="B74" i="5" s="1"/>
  <c r="G74" i="5" s="1"/>
  <c r="C73" i="5" l="1"/>
  <c r="A75" i="5"/>
  <c r="B75" i="5" s="1"/>
  <c r="G75" i="5" s="1"/>
  <c r="C74" i="5" l="1"/>
  <c r="A76" i="5"/>
  <c r="B76" i="5" s="1"/>
  <c r="G76" i="5" s="1"/>
  <c r="C75" i="5" l="1"/>
  <c r="A77" i="5"/>
  <c r="B77" i="5" s="1"/>
  <c r="G77" i="5" s="1"/>
  <c r="C76" i="5" l="1"/>
  <c r="A78" i="5"/>
  <c r="B78" i="5" s="1"/>
  <c r="G78" i="5" s="1"/>
  <c r="C77" i="5" l="1"/>
  <c r="A79" i="5"/>
  <c r="B79" i="5" s="1"/>
  <c r="G79" i="5" s="1"/>
  <c r="C78" i="5" l="1"/>
  <c r="A80" i="5"/>
  <c r="B80" i="5" s="1"/>
  <c r="G80" i="5" s="1"/>
  <c r="C79" i="5" l="1"/>
  <c r="A81" i="5"/>
  <c r="B81" i="5" s="1"/>
  <c r="G81" i="5" s="1"/>
  <c r="C80" i="5" l="1"/>
  <c r="A82" i="5"/>
  <c r="B82" i="5" s="1"/>
  <c r="G82" i="5" s="1"/>
  <c r="C81" i="5" l="1"/>
  <c r="A83" i="5"/>
  <c r="B83" i="5" s="1"/>
  <c r="G83" i="5" s="1"/>
  <c r="C82" i="5" l="1"/>
  <c r="A84" i="5"/>
  <c r="B84" i="5" s="1"/>
  <c r="G84" i="5" s="1"/>
  <c r="C83" i="5" l="1"/>
  <c r="A85" i="5"/>
  <c r="B85" i="5" s="1"/>
  <c r="G85" i="5" s="1"/>
  <c r="C84" i="5" l="1"/>
  <c r="A86" i="5"/>
  <c r="B86" i="5" s="1"/>
  <c r="G86" i="5" s="1"/>
  <c r="C85" i="5" l="1"/>
  <c r="A87" i="5"/>
  <c r="B87" i="5" s="1"/>
  <c r="G87" i="5" s="1"/>
  <c r="C86" i="5" l="1"/>
  <c r="A88" i="5"/>
  <c r="B88" i="5" s="1"/>
  <c r="G88" i="5" s="1"/>
  <c r="C87" i="5" l="1"/>
  <c r="A89" i="5"/>
  <c r="B89" i="5" s="1"/>
  <c r="G89" i="5" s="1"/>
  <c r="C88" i="5" l="1"/>
  <c r="A90" i="5"/>
  <c r="B90" i="5" s="1"/>
  <c r="G90" i="5" s="1"/>
  <c r="C89" i="5" l="1"/>
  <c r="A91" i="5"/>
  <c r="B91" i="5" s="1"/>
  <c r="G91" i="5" s="1"/>
  <c r="C90" i="5" l="1"/>
  <c r="A92" i="5"/>
  <c r="B92" i="5" s="1"/>
  <c r="G92" i="5" s="1"/>
  <c r="C91" i="5" l="1"/>
  <c r="A93" i="5"/>
  <c r="B93" i="5" s="1"/>
  <c r="G93" i="5" s="1"/>
  <c r="C92" i="5" l="1"/>
  <c r="A94" i="5"/>
  <c r="B94" i="5" s="1"/>
  <c r="G94" i="5" s="1"/>
  <c r="C93" i="5" l="1"/>
  <c r="A95" i="5"/>
  <c r="B95" i="5" s="1"/>
  <c r="G95" i="5" s="1"/>
  <c r="C94" i="5" l="1"/>
  <c r="A96" i="5"/>
  <c r="B96" i="5" s="1"/>
  <c r="G96" i="5" s="1"/>
  <c r="C95" i="5" l="1"/>
  <c r="A97" i="5"/>
  <c r="B97" i="5" s="1"/>
  <c r="G97" i="5" s="1"/>
  <c r="C96" i="5" l="1"/>
  <c r="A98" i="5"/>
  <c r="B98" i="5" s="1"/>
  <c r="G98" i="5" s="1"/>
  <c r="C97" i="5" l="1"/>
  <c r="A99" i="5"/>
  <c r="B99" i="5" s="1"/>
  <c r="G99" i="5" s="1"/>
  <c r="C98" i="5" l="1"/>
  <c r="A100" i="5"/>
  <c r="B100" i="5" s="1"/>
  <c r="G100" i="5" s="1"/>
  <c r="C99" i="5" l="1"/>
  <c r="A101" i="5"/>
  <c r="B101" i="5" s="1"/>
  <c r="G101" i="5" s="1"/>
  <c r="C100" i="5" l="1"/>
  <c r="A102" i="5"/>
  <c r="B102" i="5" s="1"/>
  <c r="G102" i="5" s="1"/>
  <c r="C101" i="5" l="1"/>
  <c r="A103" i="5"/>
  <c r="B103" i="5" s="1"/>
  <c r="G103" i="5" s="1"/>
  <c r="C102" i="5" l="1"/>
  <c r="A104" i="5"/>
  <c r="B104" i="5" s="1"/>
  <c r="G104" i="5" s="1"/>
  <c r="C103" i="5" l="1"/>
  <c r="A105" i="5"/>
  <c r="B105" i="5" s="1"/>
  <c r="G105" i="5" s="1"/>
  <c r="C104" i="5" l="1"/>
  <c r="A106" i="5"/>
  <c r="B106" i="5" s="1"/>
  <c r="G106" i="5" s="1"/>
  <c r="C105" i="5" l="1"/>
  <c r="A107" i="5"/>
  <c r="B107" i="5" s="1"/>
  <c r="G107" i="5" s="1"/>
  <c r="C106" i="5" l="1"/>
  <c r="A108" i="5"/>
  <c r="B108" i="5" s="1"/>
  <c r="G108" i="5" s="1"/>
  <c r="C107" i="5" l="1"/>
  <c r="A109" i="5"/>
  <c r="B109" i="5" s="1"/>
  <c r="G109" i="5" s="1"/>
  <c r="C108" i="5" l="1"/>
  <c r="A110" i="5"/>
  <c r="B110" i="5" s="1"/>
  <c r="G110" i="5" s="1"/>
  <c r="C109" i="5" l="1"/>
  <c r="A111" i="5"/>
  <c r="B111" i="5" s="1"/>
  <c r="G111" i="5" s="1"/>
  <c r="C110" i="5" l="1"/>
  <c r="A112" i="5"/>
  <c r="B112" i="5" s="1"/>
  <c r="G112" i="5" s="1"/>
  <c r="C111" i="5" l="1"/>
  <c r="A113" i="5"/>
  <c r="B113" i="5" s="1"/>
  <c r="G113" i="5" s="1"/>
  <c r="C112" i="5" l="1"/>
  <c r="A114" i="5"/>
  <c r="B114" i="5" s="1"/>
  <c r="G114" i="5" s="1"/>
  <c r="C113" i="5" l="1"/>
  <c r="A115" i="5"/>
  <c r="B115" i="5" s="1"/>
  <c r="G115" i="5" s="1"/>
  <c r="C114" i="5" l="1"/>
  <c r="A116" i="5"/>
  <c r="B116" i="5" s="1"/>
  <c r="G116" i="5" s="1"/>
  <c r="C115" i="5" l="1"/>
  <c r="A117" i="5"/>
  <c r="B117" i="5" s="1"/>
  <c r="G117" i="5" s="1"/>
  <c r="C116" i="5" l="1"/>
  <c r="A118" i="5"/>
  <c r="B118" i="5" s="1"/>
  <c r="G118" i="5" s="1"/>
  <c r="C117" i="5" l="1"/>
  <c r="A119" i="5"/>
  <c r="B119" i="5" s="1"/>
  <c r="G119" i="5" s="1"/>
  <c r="C118" i="5" l="1"/>
  <c r="A120" i="5"/>
  <c r="B120" i="5" s="1"/>
  <c r="G120" i="5" s="1"/>
  <c r="C119" i="5" l="1"/>
  <c r="A121" i="5"/>
  <c r="B121" i="5" s="1"/>
  <c r="G121" i="5" s="1"/>
  <c r="C120" i="5" l="1"/>
  <c r="A122" i="5"/>
  <c r="B122" i="5" s="1"/>
  <c r="G122" i="5" s="1"/>
  <c r="C121" i="5" l="1"/>
  <c r="A123" i="5"/>
  <c r="B123" i="5" s="1"/>
  <c r="G123" i="5" s="1"/>
  <c r="C122" i="5" l="1"/>
  <c r="A124" i="5"/>
  <c r="B124" i="5" s="1"/>
  <c r="G124" i="5" s="1"/>
  <c r="C123" i="5" l="1"/>
  <c r="A125" i="5"/>
  <c r="B125" i="5" s="1"/>
  <c r="G125" i="5" s="1"/>
  <c r="C124" i="5" l="1"/>
  <c r="A126" i="5"/>
  <c r="B126" i="5" s="1"/>
  <c r="G126" i="5" s="1"/>
  <c r="C125" i="5" l="1"/>
  <c r="A127" i="5"/>
  <c r="B127" i="5" s="1"/>
  <c r="G127" i="5" s="1"/>
  <c r="C126" i="5" l="1"/>
  <c r="A128" i="5"/>
  <c r="B128" i="5" s="1"/>
  <c r="G128" i="5" s="1"/>
  <c r="C127" i="5" l="1"/>
  <c r="A129" i="5"/>
  <c r="B129" i="5" s="1"/>
  <c r="G129" i="5" s="1"/>
  <c r="C128" i="5" l="1"/>
  <c r="A130" i="5"/>
  <c r="B130" i="5" s="1"/>
  <c r="G130" i="5" s="1"/>
  <c r="C129" i="5" l="1"/>
  <c r="A131" i="5"/>
  <c r="B131" i="5" s="1"/>
  <c r="G131" i="5" s="1"/>
  <c r="C130" i="5" l="1"/>
  <c r="A132" i="5"/>
  <c r="B132" i="5" s="1"/>
  <c r="G132" i="5" s="1"/>
  <c r="C131" i="5" l="1"/>
  <c r="A133" i="5"/>
  <c r="B133" i="5" s="1"/>
  <c r="G133" i="5" s="1"/>
  <c r="C132" i="5" l="1"/>
  <c r="A134" i="5"/>
  <c r="B134" i="5" s="1"/>
  <c r="G134" i="5" s="1"/>
  <c r="C133" i="5" l="1"/>
  <c r="A135" i="5"/>
  <c r="B135" i="5" s="1"/>
  <c r="G135" i="5" s="1"/>
  <c r="C134" i="5" l="1"/>
  <c r="A136" i="5"/>
  <c r="B136" i="5" s="1"/>
  <c r="G136" i="5" s="1"/>
  <c r="C135" i="5" l="1"/>
  <c r="A137" i="5"/>
  <c r="B137" i="5" s="1"/>
  <c r="G137" i="5" s="1"/>
  <c r="C136" i="5" l="1"/>
  <c r="A138" i="5"/>
  <c r="B138" i="5" s="1"/>
  <c r="G138" i="5" s="1"/>
  <c r="C137" i="5" l="1"/>
  <c r="A139" i="5"/>
  <c r="B139" i="5" s="1"/>
  <c r="G139" i="5" s="1"/>
  <c r="C138" i="5" l="1"/>
  <c r="A140" i="5"/>
  <c r="B140" i="5" s="1"/>
  <c r="G140" i="5" s="1"/>
  <c r="C139" i="5" l="1"/>
  <c r="A141" i="5"/>
  <c r="B141" i="5" s="1"/>
  <c r="G141" i="5" s="1"/>
  <c r="C140" i="5" l="1"/>
  <c r="A142" i="5"/>
  <c r="B142" i="5" s="1"/>
  <c r="G142" i="5" s="1"/>
  <c r="C141" i="5" l="1"/>
  <c r="A143" i="5"/>
  <c r="B143" i="5" s="1"/>
  <c r="G143" i="5" s="1"/>
  <c r="C142" i="5" l="1"/>
  <c r="A144" i="5"/>
  <c r="B144" i="5" s="1"/>
  <c r="G144" i="5" s="1"/>
  <c r="C143" i="5" l="1"/>
  <c r="A145" i="5"/>
  <c r="B145" i="5" s="1"/>
  <c r="G145" i="5" s="1"/>
  <c r="C144" i="5" l="1"/>
  <c r="A146" i="5"/>
  <c r="B146" i="5" s="1"/>
  <c r="G146" i="5" s="1"/>
  <c r="C145" i="5" l="1"/>
  <c r="A147" i="5"/>
  <c r="B147" i="5" s="1"/>
  <c r="G147" i="5" s="1"/>
  <c r="C146" i="5" l="1"/>
  <c r="A148" i="5"/>
  <c r="B148" i="5" s="1"/>
  <c r="G148" i="5" s="1"/>
  <c r="C147" i="5" l="1"/>
  <c r="A149" i="5"/>
  <c r="B149" i="5" s="1"/>
  <c r="G149" i="5" s="1"/>
  <c r="C148" i="5" l="1"/>
  <c r="A150" i="5"/>
  <c r="B150" i="5" s="1"/>
  <c r="G150" i="5" s="1"/>
  <c r="C149" i="5" l="1"/>
  <c r="A151" i="5"/>
  <c r="B151" i="5" s="1"/>
  <c r="G151" i="5" s="1"/>
  <c r="C150" i="5" l="1"/>
  <c r="A152" i="5"/>
  <c r="B152" i="5" s="1"/>
  <c r="G152" i="5" s="1"/>
  <c r="C151" i="5" l="1"/>
  <c r="A153" i="5"/>
  <c r="B153" i="5" s="1"/>
  <c r="G153" i="5" s="1"/>
  <c r="C152" i="5" l="1"/>
  <c r="A154" i="5"/>
  <c r="B154" i="5" s="1"/>
  <c r="G154" i="5" s="1"/>
  <c r="C153" i="5" l="1"/>
  <c r="A155" i="5"/>
  <c r="B155" i="5" s="1"/>
  <c r="G155" i="5" s="1"/>
  <c r="C154" i="5" l="1"/>
  <c r="A156" i="5"/>
  <c r="B156" i="5" s="1"/>
  <c r="G156" i="5" s="1"/>
  <c r="C155" i="5" l="1"/>
  <c r="A157" i="5"/>
  <c r="B157" i="5" s="1"/>
  <c r="G157" i="5" s="1"/>
  <c r="C156" i="5" l="1"/>
  <c r="A158" i="5"/>
  <c r="B158" i="5" s="1"/>
  <c r="G158" i="5" s="1"/>
  <c r="C157" i="5" l="1"/>
  <c r="A159" i="5"/>
  <c r="B159" i="5" s="1"/>
  <c r="G159" i="5" s="1"/>
  <c r="C158" i="5" l="1"/>
  <c r="A160" i="5"/>
  <c r="B160" i="5" s="1"/>
  <c r="G160" i="5" s="1"/>
  <c r="C159" i="5" l="1"/>
  <c r="A161" i="5"/>
  <c r="B161" i="5" s="1"/>
  <c r="G161" i="5" s="1"/>
  <c r="C160" i="5" l="1"/>
  <c r="A162" i="5"/>
  <c r="B162" i="5" s="1"/>
  <c r="G162" i="5" s="1"/>
  <c r="C161" i="5" l="1"/>
  <c r="A163" i="5"/>
  <c r="B163" i="5" s="1"/>
  <c r="G163" i="5" s="1"/>
  <c r="C162" i="5" l="1"/>
  <c r="A164" i="5"/>
  <c r="B164" i="5" s="1"/>
  <c r="G164" i="5" s="1"/>
  <c r="C163" i="5" l="1"/>
  <c r="A165" i="5"/>
  <c r="B165" i="5" s="1"/>
  <c r="G165" i="5" s="1"/>
  <c r="C164" i="5" l="1"/>
  <c r="A166" i="5"/>
  <c r="B166" i="5" s="1"/>
  <c r="G166" i="5" s="1"/>
  <c r="C165" i="5" l="1"/>
  <c r="A167" i="5"/>
  <c r="B167" i="5" s="1"/>
  <c r="G167" i="5" s="1"/>
  <c r="C166" i="5" l="1"/>
  <c r="A168" i="5"/>
  <c r="B168" i="5" s="1"/>
  <c r="G168" i="5" s="1"/>
  <c r="C167" i="5" l="1"/>
  <c r="A169" i="5"/>
  <c r="B169" i="5" s="1"/>
  <c r="G169" i="5" s="1"/>
  <c r="C168" i="5" l="1"/>
  <c r="A170" i="5"/>
  <c r="B170" i="5" s="1"/>
  <c r="G170" i="5" s="1"/>
  <c r="C169" i="5" l="1"/>
  <c r="A171" i="5"/>
  <c r="B171" i="5" s="1"/>
  <c r="G171" i="5" s="1"/>
  <c r="C170" i="5" l="1"/>
  <c r="A172" i="5"/>
  <c r="B172" i="5" s="1"/>
  <c r="G172" i="5" s="1"/>
  <c r="C171" i="5" l="1"/>
  <c r="A173" i="5"/>
  <c r="B173" i="5" s="1"/>
  <c r="G173" i="5" s="1"/>
  <c r="C172" i="5" l="1"/>
  <c r="A174" i="5"/>
  <c r="B174" i="5" s="1"/>
  <c r="G174" i="5" s="1"/>
  <c r="C173" i="5" l="1"/>
  <c r="A175" i="5"/>
  <c r="B175" i="5" s="1"/>
  <c r="G175" i="5" s="1"/>
  <c r="C174" i="5" l="1"/>
  <c r="A176" i="5"/>
  <c r="B176" i="5" s="1"/>
  <c r="G176" i="5" s="1"/>
  <c r="C175" i="5" l="1"/>
  <c r="A177" i="5"/>
  <c r="B177" i="5" s="1"/>
  <c r="G177" i="5" s="1"/>
  <c r="C176" i="5" l="1"/>
  <c r="A178" i="5"/>
  <c r="B178" i="5" s="1"/>
  <c r="G178" i="5" s="1"/>
  <c r="C177" i="5" l="1"/>
  <c r="A179" i="5"/>
  <c r="B179" i="5" s="1"/>
  <c r="G179" i="5" s="1"/>
  <c r="C178" i="5" l="1"/>
  <c r="A180" i="5"/>
  <c r="B180" i="5" s="1"/>
  <c r="G180" i="5" s="1"/>
  <c r="C179" i="5" l="1"/>
  <c r="A181" i="5"/>
  <c r="B181" i="5" s="1"/>
  <c r="G181" i="5" s="1"/>
  <c r="C180" i="5" l="1"/>
  <c r="A182" i="5"/>
  <c r="B182" i="5" s="1"/>
  <c r="G182" i="5" s="1"/>
  <c r="C181" i="5" l="1"/>
  <c r="A183" i="5"/>
  <c r="B183" i="5" s="1"/>
  <c r="G183" i="5" s="1"/>
  <c r="C182" i="5" l="1"/>
  <c r="A184" i="5"/>
  <c r="B184" i="5" s="1"/>
  <c r="G184" i="5" s="1"/>
  <c r="C183" i="5" l="1"/>
  <c r="A185" i="5"/>
  <c r="B185" i="5" s="1"/>
  <c r="G185" i="5" s="1"/>
  <c r="C184" i="5" l="1"/>
  <c r="A186" i="5"/>
  <c r="B186" i="5" s="1"/>
  <c r="G186" i="5" s="1"/>
  <c r="C185" i="5" l="1"/>
  <c r="A187" i="5"/>
  <c r="B187" i="5" s="1"/>
  <c r="G187" i="5" s="1"/>
  <c r="C186" i="5" l="1"/>
  <c r="A188" i="5"/>
  <c r="B188" i="5" s="1"/>
  <c r="G188" i="5" s="1"/>
  <c r="C187" i="5" l="1"/>
  <c r="A189" i="5"/>
  <c r="B189" i="5" s="1"/>
  <c r="G189" i="5" s="1"/>
  <c r="C188" i="5" l="1"/>
  <c r="A190" i="5"/>
  <c r="B190" i="5" s="1"/>
  <c r="G190" i="5" s="1"/>
  <c r="C189" i="5" l="1"/>
  <c r="A191" i="5"/>
  <c r="B191" i="5" s="1"/>
  <c r="G191" i="5" s="1"/>
  <c r="C190" i="5" l="1"/>
  <c r="A192" i="5"/>
  <c r="B192" i="5" s="1"/>
  <c r="G192" i="5" s="1"/>
  <c r="C191" i="5" l="1"/>
  <c r="A193" i="5"/>
  <c r="B193" i="5" s="1"/>
  <c r="G193" i="5" s="1"/>
  <c r="C192" i="5" l="1"/>
  <c r="A194" i="5"/>
  <c r="B194" i="5" s="1"/>
  <c r="G194" i="5" s="1"/>
  <c r="C193" i="5" l="1"/>
  <c r="A195" i="5"/>
  <c r="B195" i="5" s="1"/>
  <c r="G195" i="5" s="1"/>
  <c r="C194" i="5" l="1"/>
  <c r="A196" i="5"/>
  <c r="B196" i="5" s="1"/>
  <c r="G196" i="5" s="1"/>
  <c r="C195" i="5" l="1"/>
  <c r="A197" i="5"/>
  <c r="B197" i="5" s="1"/>
  <c r="G197" i="5" s="1"/>
  <c r="C196" i="5" l="1"/>
  <c r="A198" i="5"/>
  <c r="B198" i="5" s="1"/>
  <c r="G198" i="5" s="1"/>
  <c r="C197" i="5" l="1"/>
  <c r="A199" i="5"/>
  <c r="B199" i="5" s="1"/>
  <c r="G199" i="5" s="1"/>
  <c r="C198" i="5" l="1"/>
  <c r="A200" i="5"/>
  <c r="B200" i="5" s="1"/>
  <c r="G200" i="5" s="1"/>
  <c r="C199" i="5" l="1"/>
  <c r="A201" i="5"/>
  <c r="B201" i="5" s="1"/>
  <c r="G201" i="5" s="1"/>
  <c r="C200" i="5" l="1"/>
  <c r="A202" i="5"/>
  <c r="B202" i="5" s="1"/>
  <c r="G202" i="5" s="1"/>
  <c r="C201" i="5" l="1"/>
  <c r="A203" i="5"/>
  <c r="B203" i="5" s="1"/>
  <c r="G203" i="5" s="1"/>
  <c r="C202" i="5" l="1"/>
  <c r="A204" i="5"/>
  <c r="B204" i="5" s="1"/>
  <c r="G204" i="5" s="1"/>
  <c r="C203" i="5" l="1"/>
  <c r="A205" i="5"/>
  <c r="B205" i="5" s="1"/>
  <c r="G205" i="5" s="1"/>
  <c r="C204" i="5" l="1"/>
  <c r="A206" i="5"/>
  <c r="B206" i="5" s="1"/>
  <c r="G206" i="5" s="1"/>
  <c r="C205" i="5" l="1"/>
  <c r="A207" i="5"/>
  <c r="B207" i="5" s="1"/>
  <c r="G207" i="5" s="1"/>
  <c r="C206" i="5" l="1"/>
  <c r="A208" i="5"/>
  <c r="B208" i="5" s="1"/>
  <c r="G208" i="5" s="1"/>
  <c r="C207" i="5" l="1"/>
  <c r="A209" i="5"/>
  <c r="B209" i="5" s="1"/>
  <c r="G209" i="5" s="1"/>
  <c r="C208" i="5" l="1"/>
  <c r="A210" i="5"/>
  <c r="B210" i="5" s="1"/>
  <c r="G210" i="5" s="1"/>
  <c r="C209" i="5" l="1"/>
  <c r="A211" i="5"/>
  <c r="B211" i="5" s="1"/>
  <c r="G211" i="5" s="1"/>
  <c r="C210" i="5" l="1"/>
  <c r="A212" i="5"/>
  <c r="B212" i="5" s="1"/>
  <c r="G212" i="5" s="1"/>
  <c r="C211" i="5" l="1"/>
  <c r="A213" i="5"/>
  <c r="B213" i="5" s="1"/>
  <c r="G213" i="5" s="1"/>
  <c r="C212" i="5" l="1"/>
  <c r="A214" i="5"/>
  <c r="B214" i="5" s="1"/>
  <c r="G214" i="5" s="1"/>
  <c r="C213" i="5" l="1"/>
  <c r="A215" i="5"/>
  <c r="B215" i="5" s="1"/>
  <c r="G215" i="5" s="1"/>
  <c r="C214" i="5" l="1"/>
  <c r="A216" i="5"/>
  <c r="B216" i="5" s="1"/>
  <c r="G216" i="5" s="1"/>
  <c r="C215" i="5" l="1"/>
  <c r="A217" i="5"/>
  <c r="B217" i="5" s="1"/>
  <c r="G217" i="5" s="1"/>
  <c r="C216" i="5" l="1"/>
  <c r="A218" i="5"/>
  <c r="B218" i="5" s="1"/>
  <c r="G218" i="5" s="1"/>
  <c r="C217" i="5" l="1"/>
  <c r="A219" i="5"/>
  <c r="B219" i="5" s="1"/>
  <c r="G219" i="5" s="1"/>
  <c r="C218" i="5" l="1"/>
  <c r="A220" i="5"/>
  <c r="B220" i="5" s="1"/>
  <c r="G220" i="5" s="1"/>
  <c r="C219" i="5" l="1"/>
  <c r="A221" i="5"/>
  <c r="B221" i="5" s="1"/>
  <c r="G221" i="5" s="1"/>
  <c r="C220" i="5" l="1"/>
  <c r="A222" i="5"/>
  <c r="B222" i="5" s="1"/>
  <c r="G222" i="5" s="1"/>
  <c r="C221" i="5" l="1"/>
  <c r="A223" i="5"/>
  <c r="B223" i="5" s="1"/>
  <c r="G223" i="5" s="1"/>
  <c r="C222" i="5" l="1"/>
  <c r="A224" i="5"/>
  <c r="B224" i="5" s="1"/>
  <c r="G224" i="5" s="1"/>
  <c r="C223" i="5" l="1"/>
  <c r="A225" i="5"/>
  <c r="B225" i="5" s="1"/>
  <c r="G225" i="5" s="1"/>
  <c r="C224" i="5" l="1"/>
  <c r="A226" i="5"/>
  <c r="B226" i="5" s="1"/>
  <c r="G226" i="5" s="1"/>
  <c r="C225" i="5" l="1"/>
  <c r="A227" i="5"/>
  <c r="B227" i="5" s="1"/>
  <c r="G227" i="5" s="1"/>
  <c r="C226" i="5" l="1"/>
  <c r="A228" i="5"/>
  <c r="B228" i="5" s="1"/>
  <c r="G228" i="5" s="1"/>
  <c r="C227" i="5" l="1"/>
  <c r="A229" i="5"/>
  <c r="B229" i="5" s="1"/>
  <c r="G229" i="5" s="1"/>
  <c r="C228" i="5" l="1"/>
  <c r="A230" i="5"/>
  <c r="B230" i="5" s="1"/>
  <c r="G230" i="5" s="1"/>
  <c r="C229" i="5" l="1"/>
  <c r="A231" i="5"/>
  <c r="B231" i="5" s="1"/>
  <c r="G231" i="5" s="1"/>
  <c r="C230" i="5" l="1"/>
  <c r="A232" i="5"/>
  <c r="B232" i="5" s="1"/>
  <c r="G232" i="5" s="1"/>
  <c r="C231" i="5" l="1"/>
  <c r="A233" i="5"/>
  <c r="B233" i="5" s="1"/>
  <c r="G233" i="5" s="1"/>
  <c r="C232" i="5" l="1"/>
  <c r="A234" i="5"/>
  <c r="B234" i="5" s="1"/>
  <c r="G234" i="5" s="1"/>
  <c r="C233" i="5" l="1"/>
  <c r="A235" i="5"/>
  <c r="B235" i="5" s="1"/>
  <c r="G235" i="5" s="1"/>
  <c r="C234" i="5" l="1"/>
  <c r="A236" i="5"/>
  <c r="B236" i="5" s="1"/>
  <c r="G236" i="5" s="1"/>
  <c r="C235" i="5" l="1"/>
  <c r="A237" i="5"/>
  <c r="B237" i="5" s="1"/>
  <c r="G237" i="5" s="1"/>
  <c r="C236" i="5" l="1"/>
  <c r="A238" i="5"/>
  <c r="B238" i="5" s="1"/>
  <c r="G238" i="5" s="1"/>
  <c r="C237" i="5" l="1"/>
  <c r="A239" i="5"/>
  <c r="B239" i="5" s="1"/>
  <c r="G239" i="5" s="1"/>
  <c r="C238" i="5" l="1"/>
  <c r="A240" i="5"/>
  <c r="B240" i="5" s="1"/>
  <c r="G240" i="5" s="1"/>
  <c r="C239" i="5" l="1"/>
  <c r="A241" i="5"/>
  <c r="B241" i="5" s="1"/>
  <c r="G241" i="5" s="1"/>
  <c r="C240" i="5" l="1"/>
  <c r="A242" i="5"/>
  <c r="B242" i="5" s="1"/>
  <c r="G242" i="5" s="1"/>
  <c r="C241" i="5" l="1"/>
  <c r="A243" i="5"/>
  <c r="B243" i="5" s="1"/>
  <c r="G243" i="5" s="1"/>
  <c r="C242" i="5" l="1"/>
  <c r="A244" i="5"/>
  <c r="B244" i="5" s="1"/>
  <c r="G244" i="5" s="1"/>
  <c r="C243" i="5" l="1"/>
  <c r="A245" i="5"/>
  <c r="B245" i="5" s="1"/>
  <c r="G245" i="5" s="1"/>
  <c r="C244" i="5" l="1"/>
  <c r="A246" i="5"/>
  <c r="B246" i="5" s="1"/>
  <c r="G246" i="5" s="1"/>
  <c r="C245" i="5" l="1"/>
  <c r="A247" i="5"/>
  <c r="B247" i="5" s="1"/>
  <c r="G247" i="5" s="1"/>
  <c r="C246" i="5" l="1"/>
  <c r="A248" i="5"/>
  <c r="B248" i="5" s="1"/>
  <c r="G248" i="5" s="1"/>
  <c r="C247" i="5" l="1"/>
  <c r="A249" i="5"/>
  <c r="B249" i="5" s="1"/>
  <c r="G249" i="5" s="1"/>
  <c r="C248" i="5" l="1"/>
  <c r="A250" i="5"/>
  <c r="B250" i="5" s="1"/>
  <c r="G250" i="5" s="1"/>
  <c r="C249" i="5" l="1"/>
  <c r="A251" i="5"/>
  <c r="B251" i="5" s="1"/>
  <c r="G251" i="5" s="1"/>
  <c r="C250" i="5" l="1"/>
  <c r="A252" i="5"/>
  <c r="B252" i="5" s="1"/>
  <c r="G252" i="5" s="1"/>
  <c r="C251" i="5" l="1"/>
  <c r="A253" i="5"/>
  <c r="B253" i="5" s="1"/>
  <c r="G253" i="5" s="1"/>
  <c r="C252" i="5" l="1"/>
  <c r="A254" i="5"/>
  <c r="B254" i="5" s="1"/>
  <c r="G254" i="5" s="1"/>
  <c r="C253" i="5" l="1"/>
  <c r="A255" i="5"/>
  <c r="B255" i="5" s="1"/>
  <c r="G255" i="5" s="1"/>
  <c r="C254" i="5" l="1"/>
  <c r="A256" i="5"/>
  <c r="B256" i="5" s="1"/>
  <c r="G256" i="5" s="1"/>
  <c r="C255" i="5" l="1"/>
  <c r="A257" i="5"/>
  <c r="B257" i="5" s="1"/>
  <c r="G257" i="5" s="1"/>
  <c r="C256" i="5" l="1"/>
  <c r="A258" i="5"/>
  <c r="B258" i="5" s="1"/>
  <c r="G258" i="5" s="1"/>
  <c r="C257" i="5" l="1"/>
  <c r="A259" i="5"/>
  <c r="B259" i="5" s="1"/>
  <c r="G259" i="5" s="1"/>
  <c r="C258" i="5" l="1"/>
  <c r="A260" i="5"/>
  <c r="B260" i="5" s="1"/>
  <c r="G260" i="5" s="1"/>
  <c r="C259" i="5" l="1"/>
  <c r="A261" i="5"/>
  <c r="B261" i="5" s="1"/>
  <c r="G261" i="5" s="1"/>
  <c r="C260" i="5" l="1"/>
  <c r="A262" i="5"/>
  <c r="B262" i="5" s="1"/>
  <c r="G262" i="5" s="1"/>
  <c r="C261" i="5" l="1"/>
  <c r="A263" i="5"/>
  <c r="B263" i="5" s="1"/>
  <c r="G263" i="5" s="1"/>
  <c r="C262" i="5" l="1"/>
  <c r="A264" i="5"/>
  <c r="B264" i="5" s="1"/>
  <c r="G264" i="5" s="1"/>
  <c r="C263" i="5" l="1"/>
  <c r="A265" i="5"/>
  <c r="B265" i="5" s="1"/>
  <c r="G265" i="5" s="1"/>
  <c r="C264" i="5" l="1"/>
  <c r="A266" i="5"/>
  <c r="B266" i="5" s="1"/>
  <c r="G266" i="5" s="1"/>
  <c r="C265" i="5" l="1"/>
  <c r="A267" i="5"/>
  <c r="B267" i="5" s="1"/>
  <c r="G267" i="5" s="1"/>
  <c r="C266" i="5" l="1"/>
  <c r="A268" i="5"/>
  <c r="B268" i="5" s="1"/>
  <c r="G268" i="5" s="1"/>
  <c r="C267" i="5" l="1"/>
  <c r="A269" i="5"/>
  <c r="B269" i="5" s="1"/>
  <c r="G269" i="5" s="1"/>
  <c r="C268" i="5" l="1"/>
  <c r="A270" i="5"/>
  <c r="B270" i="5" s="1"/>
  <c r="G270" i="5" s="1"/>
  <c r="C269" i="5" l="1"/>
  <c r="A271" i="5"/>
  <c r="B271" i="5" s="1"/>
  <c r="G271" i="5" s="1"/>
  <c r="C270" i="5" l="1"/>
  <c r="A272" i="5"/>
  <c r="B272" i="5" s="1"/>
  <c r="G272" i="5" s="1"/>
  <c r="C271" i="5" l="1"/>
  <c r="A273" i="5"/>
  <c r="B273" i="5" s="1"/>
  <c r="G273" i="5" s="1"/>
  <c r="C272" i="5" l="1"/>
  <c r="A274" i="5"/>
  <c r="B274" i="5" s="1"/>
  <c r="G274" i="5" s="1"/>
  <c r="C273" i="5" l="1"/>
  <c r="A275" i="5"/>
  <c r="B275" i="5" s="1"/>
  <c r="G275" i="5" s="1"/>
  <c r="C274" i="5" l="1"/>
  <c r="A276" i="5"/>
  <c r="B276" i="5" s="1"/>
  <c r="G276" i="5" s="1"/>
  <c r="C275" i="5" l="1"/>
  <c r="A277" i="5"/>
  <c r="B277" i="5" s="1"/>
  <c r="G277" i="5" s="1"/>
  <c r="C276" i="5" l="1"/>
  <c r="A278" i="5"/>
  <c r="B278" i="5" s="1"/>
  <c r="G278" i="5" s="1"/>
  <c r="C277" i="5" l="1"/>
  <c r="A279" i="5"/>
  <c r="B279" i="5" s="1"/>
  <c r="G279" i="5" s="1"/>
  <c r="C278" i="5" l="1"/>
  <c r="A280" i="5"/>
  <c r="B280" i="5" s="1"/>
  <c r="G280" i="5" s="1"/>
  <c r="C279" i="5" l="1"/>
  <c r="A281" i="5"/>
  <c r="B281" i="5" s="1"/>
  <c r="G281" i="5" s="1"/>
  <c r="C280" i="5" l="1"/>
  <c r="A282" i="5"/>
  <c r="B282" i="5" s="1"/>
  <c r="G282" i="5" s="1"/>
  <c r="C281" i="5" l="1"/>
  <c r="A283" i="5"/>
  <c r="B283" i="5" s="1"/>
  <c r="G283" i="5" s="1"/>
  <c r="C282" i="5" l="1"/>
  <c r="A284" i="5"/>
  <c r="B284" i="5" s="1"/>
  <c r="G284" i="5" s="1"/>
  <c r="C283" i="5" l="1"/>
  <c r="A285" i="5"/>
  <c r="B285" i="5" s="1"/>
  <c r="G285" i="5" s="1"/>
  <c r="C284" i="5" l="1"/>
  <c r="A286" i="5"/>
  <c r="B286" i="5" s="1"/>
  <c r="G286" i="5" s="1"/>
  <c r="C285" i="5" l="1"/>
  <c r="A287" i="5"/>
  <c r="B287" i="5" s="1"/>
  <c r="G287" i="5" s="1"/>
  <c r="C286" i="5" l="1"/>
  <c r="A288" i="5"/>
  <c r="B288" i="5" s="1"/>
  <c r="G288" i="5" s="1"/>
  <c r="C287" i="5" l="1"/>
  <c r="A289" i="5"/>
  <c r="B289" i="5" s="1"/>
  <c r="G289" i="5" s="1"/>
  <c r="C288" i="5" l="1"/>
  <c r="A290" i="5"/>
  <c r="B290" i="5" s="1"/>
  <c r="G290" i="5" s="1"/>
  <c r="C289" i="5" l="1"/>
  <c r="A291" i="5"/>
  <c r="B291" i="5" s="1"/>
  <c r="G291" i="5" s="1"/>
  <c r="C290" i="5" l="1"/>
  <c r="A292" i="5"/>
  <c r="B292" i="5" s="1"/>
  <c r="G292" i="5" s="1"/>
  <c r="C291" i="5" l="1"/>
  <c r="A293" i="5"/>
  <c r="B293" i="5" s="1"/>
  <c r="G293" i="5" s="1"/>
  <c r="C292" i="5" l="1"/>
  <c r="A294" i="5"/>
  <c r="B294" i="5" s="1"/>
  <c r="G294" i="5" s="1"/>
  <c r="C293" i="5" l="1"/>
  <c r="A295" i="5"/>
  <c r="B295" i="5" s="1"/>
  <c r="G295" i="5" s="1"/>
  <c r="C294" i="5" l="1"/>
  <c r="A296" i="5"/>
  <c r="B296" i="5" s="1"/>
  <c r="G296" i="5" s="1"/>
  <c r="C295" i="5" l="1"/>
  <c r="A297" i="5"/>
  <c r="B297" i="5" s="1"/>
  <c r="G297" i="5" s="1"/>
  <c r="C296" i="5" l="1"/>
  <c r="A298" i="5"/>
  <c r="B298" i="5" s="1"/>
  <c r="G298" i="5" s="1"/>
  <c r="C297" i="5" l="1"/>
  <c r="A299" i="5"/>
  <c r="B299" i="5" s="1"/>
  <c r="G299" i="5" s="1"/>
  <c r="C298" i="5" l="1"/>
  <c r="A300" i="5"/>
  <c r="B300" i="5" s="1"/>
  <c r="G300" i="5" s="1"/>
  <c r="C299" i="5" l="1"/>
  <c r="A301" i="5"/>
  <c r="B301" i="5" s="1"/>
  <c r="G301" i="5" s="1"/>
  <c r="C300" i="5" l="1"/>
  <c r="A302" i="5"/>
  <c r="B302" i="5" s="1"/>
  <c r="G302" i="5" s="1"/>
  <c r="C301" i="5" l="1"/>
  <c r="A303" i="5"/>
  <c r="B303" i="5" s="1"/>
  <c r="G303" i="5" s="1"/>
  <c r="C302" i="5" l="1"/>
  <c r="A304" i="5"/>
  <c r="B304" i="5" s="1"/>
  <c r="G304" i="5" s="1"/>
  <c r="C303" i="5" l="1"/>
  <c r="A305" i="5"/>
  <c r="B305" i="5" s="1"/>
  <c r="G305" i="5" s="1"/>
  <c r="C304" i="5" l="1"/>
  <c r="A306" i="5"/>
  <c r="B306" i="5" s="1"/>
  <c r="G306" i="5" s="1"/>
  <c r="C305" i="5" l="1"/>
  <c r="A307" i="5"/>
  <c r="B307" i="5" s="1"/>
  <c r="G307" i="5" s="1"/>
  <c r="C306" i="5" l="1"/>
  <c r="A308" i="5"/>
  <c r="B308" i="5" s="1"/>
  <c r="G308" i="5" s="1"/>
  <c r="C307" i="5" l="1"/>
  <c r="A309" i="5"/>
  <c r="B309" i="5" s="1"/>
  <c r="G309" i="5" s="1"/>
  <c r="C308" i="5" l="1"/>
  <c r="A310" i="5"/>
  <c r="B310" i="5" s="1"/>
  <c r="G310" i="5" s="1"/>
  <c r="C309" i="5" l="1"/>
  <c r="A311" i="5"/>
  <c r="B311" i="5" s="1"/>
  <c r="G311" i="5" s="1"/>
  <c r="C310" i="5" l="1"/>
  <c r="A312" i="5"/>
  <c r="B312" i="5" s="1"/>
  <c r="G312" i="5" s="1"/>
  <c r="C311" i="5" l="1"/>
  <c r="A313" i="5"/>
  <c r="B313" i="5" s="1"/>
  <c r="G313" i="5" s="1"/>
  <c r="C312" i="5" l="1"/>
  <c r="A314" i="5"/>
  <c r="B314" i="5" s="1"/>
  <c r="G314" i="5" s="1"/>
  <c r="C313" i="5" l="1"/>
  <c r="A315" i="5"/>
  <c r="B315" i="5" s="1"/>
  <c r="G315" i="5" s="1"/>
  <c r="C314" i="5" l="1"/>
  <c r="A316" i="5"/>
  <c r="B316" i="5" s="1"/>
  <c r="G316" i="5" s="1"/>
  <c r="C315" i="5" l="1"/>
  <c r="A317" i="5"/>
  <c r="B317" i="5" s="1"/>
  <c r="G317" i="5" s="1"/>
  <c r="C316" i="5" l="1"/>
  <c r="A318" i="5"/>
  <c r="B318" i="5" s="1"/>
  <c r="G318" i="5" s="1"/>
  <c r="C317" i="5" l="1"/>
  <c r="A319" i="5"/>
  <c r="B319" i="5" s="1"/>
  <c r="G319" i="5" s="1"/>
  <c r="C318" i="5" l="1"/>
  <c r="A320" i="5"/>
  <c r="B320" i="5" s="1"/>
  <c r="G320" i="5" s="1"/>
  <c r="C319" i="5" l="1"/>
  <c r="A321" i="5"/>
  <c r="B321" i="5" s="1"/>
  <c r="G321" i="5" s="1"/>
  <c r="C320" i="5" l="1"/>
  <c r="A322" i="5"/>
  <c r="B322" i="5" s="1"/>
  <c r="G322" i="5" s="1"/>
  <c r="C321" i="5" l="1"/>
  <c r="A323" i="5"/>
  <c r="B323" i="5" s="1"/>
  <c r="G323" i="5" s="1"/>
  <c r="C322" i="5" l="1"/>
  <c r="A324" i="5"/>
  <c r="B324" i="5" s="1"/>
  <c r="G324" i="5" s="1"/>
  <c r="C323" i="5" l="1"/>
  <c r="A325" i="5"/>
  <c r="B325" i="5" s="1"/>
  <c r="G325" i="5" s="1"/>
  <c r="C324" i="5" l="1"/>
  <c r="A326" i="5"/>
  <c r="B326" i="5" s="1"/>
  <c r="G326" i="5" s="1"/>
  <c r="C325" i="5" l="1"/>
  <c r="A327" i="5"/>
  <c r="B327" i="5" s="1"/>
  <c r="G327" i="5" s="1"/>
  <c r="C326" i="5" l="1"/>
  <c r="A328" i="5"/>
  <c r="B328" i="5" s="1"/>
  <c r="G328" i="5" s="1"/>
  <c r="C327" i="5" l="1"/>
  <c r="A329" i="5"/>
  <c r="B329" i="5" s="1"/>
  <c r="G329" i="5" s="1"/>
  <c r="C328" i="5" l="1"/>
  <c r="A330" i="5"/>
  <c r="B330" i="5" s="1"/>
  <c r="G330" i="5" s="1"/>
  <c r="C329" i="5" l="1"/>
  <c r="A331" i="5"/>
  <c r="B331" i="5" s="1"/>
  <c r="G331" i="5" s="1"/>
  <c r="C330" i="5" l="1"/>
  <c r="A332" i="5"/>
  <c r="B332" i="5" s="1"/>
  <c r="G332" i="5" s="1"/>
  <c r="C331" i="5" l="1"/>
  <c r="A333" i="5"/>
  <c r="B333" i="5" s="1"/>
  <c r="G333" i="5" s="1"/>
  <c r="C332" i="5" l="1"/>
  <c r="A334" i="5"/>
  <c r="B334" i="5" s="1"/>
  <c r="G334" i="5" s="1"/>
  <c r="C333" i="5" l="1"/>
  <c r="A335" i="5"/>
  <c r="B335" i="5" s="1"/>
  <c r="G335" i="5" s="1"/>
  <c r="C334" i="5" l="1"/>
  <c r="A336" i="5"/>
  <c r="B336" i="5" s="1"/>
  <c r="G336" i="5" s="1"/>
  <c r="C335" i="5" l="1"/>
  <c r="A337" i="5"/>
  <c r="B337" i="5" s="1"/>
  <c r="G337" i="5" s="1"/>
  <c r="C336" i="5" l="1"/>
  <c r="A338" i="5"/>
  <c r="B338" i="5" s="1"/>
  <c r="G338" i="5" s="1"/>
  <c r="C337" i="5" l="1"/>
  <c r="A339" i="5"/>
  <c r="B339" i="5" s="1"/>
  <c r="G339" i="5" s="1"/>
  <c r="C338" i="5" l="1"/>
  <c r="A340" i="5"/>
  <c r="B340" i="5" s="1"/>
  <c r="G340" i="5" s="1"/>
  <c r="C339" i="5" l="1"/>
  <c r="A341" i="5"/>
  <c r="B341" i="5" s="1"/>
  <c r="G341" i="5" s="1"/>
  <c r="C340" i="5" l="1"/>
  <c r="A342" i="5"/>
  <c r="B342" i="5" s="1"/>
  <c r="G342" i="5" s="1"/>
  <c r="C341" i="5" l="1"/>
  <c r="A343" i="5"/>
  <c r="B343" i="5" s="1"/>
  <c r="G343" i="5" s="1"/>
  <c r="C342" i="5" l="1"/>
  <c r="A344" i="5"/>
  <c r="B344" i="5" s="1"/>
  <c r="G344" i="5" s="1"/>
  <c r="C343" i="5" l="1"/>
  <c r="A345" i="5"/>
  <c r="B345" i="5" s="1"/>
  <c r="G345" i="5" s="1"/>
  <c r="C344" i="5" l="1"/>
  <c r="A346" i="5"/>
  <c r="B346" i="5" s="1"/>
  <c r="G346" i="5" s="1"/>
  <c r="C345" i="5" l="1"/>
  <c r="A347" i="5"/>
  <c r="B347" i="5" s="1"/>
  <c r="G347" i="5" s="1"/>
  <c r="C346" i="5" l="1"/>
  <c r="A348" i="5"/>
  <c r="B348" i="5" s="1"/>
  <c r="G348" i="5" s="1"/>
  <c r="C347" i="5" l="1"/>
  <c r="A349" i="5"/>
  <c r="B349" i="5" s="1"/>
  <c r="G349" i="5" s="1"/>
  <c r="C348" i="5" l="1"/>
  <c r="A350" i="5"/>
  <c r="B350" i="5" s="1"/>
  <c r="G350" i="5" s="1"/>
  <c r="C349" i="5" l="1"/>
  <c r="A351" i="5"/>
  <c r="B351" i="5" s="1"/>
  <c r="G351" i="5" s="1"/>
  <c r="C350" i="5" l="1"/>
  <c r="A352" i="5"/>
  <c r="B352" i="5" s="1"/>
  <c r="G352" i="5" s="1"/>
  <c r="C351" i="5" l="1"/>
  <c r="A353" i="5"/>
  <c r="B353" i="5" s="1"/>
  <c r="G353" i="5" s="1"/>
  <c r="C352" i="5" l="1"/>
  <c r="A354" i="5"/>
  <c r="B354" i="5" s="1"/>
  <c r="G354" i="5" s="1"/>
  <c r="C353" i="5" l="1"/>
  <c r="A355" i="5"/>
  <c r="B355" i="5" s="1"/>
  <c r="G355" i="5" s="1"/>
  <c r="C354" i="5" l="1"/>
  <c r="A356" i="5"/>
  <c r="B356" i="5" s="1"/>
  <c r="G356" i="5" s="1"/>
  <c r="C355" i="5" l="1"/>
  <c r="A357" i="5"/>
  <c r="B357" i="5" s="1"/>
  <c r="G357" i="5" s="1"/>
  <c r="C356" i="5" l="1"/>
  <c r="A358" i="5"/>
  <c r="B358" i="5" s="1"/>
  <c r="G358" i="5" s="1"/>
  <c r="C357" i="5" l="1"/>
  <c r="A359" i="5"/>
  <c r="B359" i="5" s="1"/>
  <c r="G359" i="5" s="1"/>
  <c r="C358" i="5" l="1"/>
  <c r="A360" i="5"/>
  <c r="B360" i="5" s="1"/>
  <c r="G360" i="5" s="1"/>
  <c r="C359" i="5" l="1"/>
  <c r="A361" i="5"/>
  <c r="B361" i="5" s="1"/>
  <c r="G361" i="5" s="1"/>
  <c r="C360" i="5" l="1"/>
  <c r="A362" i="5"/>
  <c r="B362" i="5" s="1"/>
  <c r="G362" i="5" s="1"/>
  <c r="C361" i="5" l="1"/>
  <c r="A363" i="5"/>
  <c r="B363" i="5" s="1"/>
  <c r="G363" i="5" s="1"/>
  <c r="C362" i="5" l="1"/>
  <c r="A364" i="5"/>
  <c r="B364" i="5" s="1"/>
  <c r="G364" i="5" s="1"/>
  <c r="C363" i="5" l="1"/>
  <c r="A365" i="5"/>
  <c r="B365" i="5" s="1"/>
  <c r="G365" i="5" s="1"/>
  <c r="C364" i="5" l="1"/>
  <c r="A366" i="5"/>
  <c r="B366" i="5" s="1"/>
  <c r="G366" i="5" s="1"/>
  <c r="C365" i="5" l="1"/>
  <c r="A367" i="5"/>
  <c r="B367" i="5" s="1"/>
  <c r="G367" i="5" s="1"/>
  <c r="C366" i="5" l="1"/>
  <c r="A368" i="5"/>
  <c r="B368" i="5" s="1"/>
  <c r="G368" i="5" s="1"/>
  <c r="C367" i="5" l="1"/>
  <c r="A369" i="5"/>
  <c r="B369" i="5" s="1"/>
  <c r="G369" i="5" s="1"/>
  <c r="C368" i="5" l="1"/>
  <c r="A370" i="5"/>
  <c r="B370" i="5" s="1"/>
  <c r="G370" i="5" s="1"/>
  <c r="C369" i="5" l="1"/>
  <c r="A371" i="5"/>
  <c r="B371" i="5" s="1"/>
  <c r="G371" i="5" s="1"/>
  <c r="C370" i="5" l="1"/>
  <c r="A372" i="5"/>
  <c r="B372" i="5" s="1"/>
  <c r="G372" i="5" s="1"/>
  <c r="C371" i="5" l="1"/>
  <c r="A373" i="5"/>
  <c r="B373" i="5" s="1"/>
  <c r="G373" i="5" s="1"/>
  <c r="C372" i="5" l="1"/>
  <c r="A374" i="5"/>
  <c r="B374" i="5" s="1"/>
  <c r="G374" i="5" s="1"/>
  <c r="C373" i="5" l="1"/>
  <c r="A375" i="5"/>
  <c r="B375" i="5" s="1"/>
  <c r="G375" i="5" s="1"/>
  <c r="C374" i="5" l="1"/>
  <c r="A376" i="5"/>
  <c r="B376" i="5" s="1"/>
  <c r="G376" i="5" s="1"/>
  <c r="C375" i="5" l="1"/>
  <c r="A377" i="5"/>
  <c r="B377" i="5" s="1"/>
  <c r="G377" i="5" s="1"/>
  <c r="C376" i="5" l="1"/>
  <c r="A378" i="5"/>
  <c r="B378" i="5" s="1"/>
  <c r="G378" i="5" s="1"/>
  <c r="C377" i="5" l="1"/>
  <c r="A379" i="5"/>
  <c r="B379" i="5" s="1"/>
  <c r="G379" i="5" s="1"/>
  <c r="C378" i="5" l="1"/>
  <c r="A380" i="5"/>
  <c r="B380" i="5" s="1"/>
  <c r="G380" i="5" s="1"/>
  <c r="C379" i="5" l="1"/>
  <c r="A381" i="5"/>
  <c r="B381" i="5" s="1"/>
  <c r="G381" i="5" s="1"/>
  <c r="C380" i="5" l="1"/>
  <c r="A382" i="5"/>
  <c r="B382" i="5" s="1"/>
  <c r="G382" i="5" s="1"/>
  <c r="C381" i="5" l="1"/>
  <c r="A383" i="5"/>
  <c r="B383" i="5" s="1"/>
  <c r="G383" i="5" s="1"/>
  <c r="C382" i="5" l="1"/>
  <c r="A384" i="5"/>
  <c r="B384" i="5" s="1"/>
  <c r="G384" i="5" s="1"/>
  <c r="C383" i="5" l="1"/>
  <c r="A385" i="5"/>
  <c r="B385" i="5" s="1"/>
  <c r="G385" i="5" s="1"/>
  <c r="C384" i="5" l="1"/>
  <c r="A386" i="5"/>
  <c r="B386" i="5" s="1"/>
  <c r="G386" i="5" s="1"/>
  <c r="C385" i="5" l="1"/>
  <c r="A387" i="5"/>
  <c r="B387" i="5" s="1"/>
  <c r="G387" i="5" s="1"/>
  <c r="C386" i="5" l="1"/>
  <c r="A388" i="5"/>
  <c r="B388" i="5" s="1"/>
  <c r="G388" i="5" s="1"/>
  <c r="C387" i="5" l="1"/>
  <c r="A389" i="5"/>
  <c r="B389" i="5" s="1"/>
  <c r="G389" i="5" s="1"/>
  <c r="C388" i="5" l="1"/>
  <c r="A390" i="5"/>
  <c r="B390" i="5" s="1"/>
  <c r="G390" i="5" s="1"/>
  <c r="C389" i="5" l="1"/>
  <c r="A391" i="5"/>
  <c r="B391" i="5" s="1"/>
  <c r="G391" i="5" s="1"/>
  <c r="C390" i="5" l="1"/>
  <c r="A392" i="5"/>
  <c r="B392" i="5" s="1"/>
  <c r="G392" i="5" s="1"/>
  <c r="C391" i="5" l="1"/>
  <c r="A393" i="5"/>
  <c r="B393" i="5" s="1"/>
  <c r="G393" i="5" s="1"/>
  <c r="C392" i="5" l="1"/>
  <c r="A394" i="5"/>
  <c r="B394" i="5" s="1"/>
  <c r="G394" i="5" s="1"/>
  <c r="C393" i="5" l="1"/>
  <c r="A395" i="5"/>
  <c r="B395" i="5" s="1"/>
  <c r="G395" i="5" s="1"/>
  <c r="C394" i="5" l="1"/>
  <c r="A396" i="5"/>
  <c r="B396" i="5" s="1"/>
  <c r="G396" i="5" s="1"/>
  <c r="C395" i="5" l="1"/>
  <c r="A397" i="5"/>
  <c r="B397" i="5" s="1"/>
  <c r="G397" i="5" s="1"/>
  <c r="C396" i="5" l="1"/>
  <c r="A398" i="5"/>
  <c r="B398" i="5" s="1"/>
  <c r="G398" i="5" s="1"/>
  <c r="C397" i="5" l="1"/>
  <c r="A399" i="5"/>
  <c r="B399" i="5" s="1"/>
  <c r="G399" i="5" s="1"/>
  <c r="C398" i="5" l="1"/>
  <c r="A400" i="5"/>
  <c r="B400" i="5" s="1"/>
  <c r="G400" i="5" s="1"/>
  <c r="C399" i="5" l="1"/>
  <c r="A401" i="5"/>
  <c r="B401" i="5" s="1"/>
  <c r="G401" i="5" s="1"/>
  <c r="C400" i="5" l="1"/>
  <c r="A402" i="5"/>
  <c r="B402" i="5" s="1"/>
  <c r="G402" i="5" s="1"/>
  <c r="C401" i="5" l="1"/>
  <c r="A403" i="5"/>
  <c r="B403" i="5" s="1"/>
  <c r="G403" i="5" s="1"/>
  <c r="C402" i="5" l="1"/>
  <c r="A404" i="5"/>
  <c r="B404" i="5" s="1"/>
  <c r="G404" i="5" s="1"/>
  <c r="C403" i="5" l="1"/>
  <c r="A405" i="5"/>
  <c r="B405" i="5" s="1"/>
  <c r="G405" i="5" s="1"/>
  <c r="C404" i="5" l="1"/>
  <c r="A406" i="5"/>
  <c r="B406" i="5" s="1"/>
  <c r="G406" i="5" s="1"/>
  <c r="C405" i="5" l="1"/>
  <c r="A407" i="5"/>
  <c r="B407" i="5" s="1"/>
  <c r="G407" i="5" s="1"/>
  <c r="C406" i="5" l="1"/>
  <c r="A408" i="5"/>
  <c r="B408" i="5" s="1"/>
  <c r="G408" i="5" s="1"/>
  <c r="C407" i="5" l="1"/>
  <c r="A409" i="5"/>
  <c r="B409" i="5" s="1"/>
  <c r="G409" i="5" s="1"/>
  <c r="C408" i="5" l="1"/>
  <c r="A410" i="5"/>
  <c r="B410" i="5" s="1"/>
  <c r="G410" i="5" s="1"/>
  <c r="C409" i="5" l="1"/>
  <c r="A411" i="5"/>
  <c r="B411" i="5" s="1"/>
  <c r="G411" i="5" s="1"/>
  <c r="C410" i="5" l="1"/>
  <c r="A412" i="5"/>
  <c r="B412" i="5" s="1"/>
  <c r="G412" i="5" s="1"/>
  <c r="C411" i="5" l="1"/>
  <c r="A413" i="5"/>
  <c r="B413" i="5" s="1"/>
  <c r="G413" i="5" s="1"/>
  <c r="C412" i="5" l="1"/>
  <c r="A414" i="5"/>
  <c r="B414" i="5" s="1"/>
  <c r="G414" i="5" s="1"/>
  <c r="C413" i="5" l="1"/>
  <c r="A415" i="5"/>
  <c r="B415" i="5" s="1"/>
  <c r="G415" i="5" s="1"/>
  <c r="C414" i="5" l="1"/>
  <c r="A416" i="5"/>
  <c r="B416" i="5" s="1"/>
  <c r="G416" i="5" s="1"/>
  <c r="C415" i="5" l="1"/>
  <c r="A417" i="5"/>
  <c r="B417" i="5" s="1"/>
  <c r="G417" i="5" s="1"/>
  <c r="C416" i="5" l="1"/>
  <c r="A418" i="5"/>
  <c r="B418" i="5" s="1"/>
  <c r="G418" i="5" s="1"/>
  <c r="C417" i="5" l="1"/>
  <c r="A419" i="5"/>
  <c r="B419" i="5" s="1"/>
  <c r="G419" i="5" s="1"/>
  <c r="C418" i="5" l="1"/>
  <c r="A420" i="5"/>
  <c r="B420" i="5" s="1"/>
  <c r="G420" i="5" s="1"/>
  <c r="C419" i="5" l="1"/>
  <c r="A421" i="5"/>
  <c r="B421" i="5" s="1"/>
  <c r="G421" i="5" s="1"/>
  <c r="C420" i="5" l="1"/>
  <c r="A422" i="5"/>
  <c r="B422" i="5" s="1"/>
  <c r="G422" i="5" s="1"/>
  <c r="C421" i="5" l="1"/>
  <c r="A423" i="5"/>
  <c r="B423" i="5" s="1"/>
  <c r="G423" i="5" s="1"/>
  <c r="C422" i="5" l="1"/>
  <c r="A424" i="5"/>
  <c r="B424" i="5" s="1"/>
  <c r="G424" i="5" s="1"/>
  <c r="C423" i="5" l="1"/>
  <c r="A425" i="5"/>
  <c r="B425" i="5" s="1"/>
  <c r="G425" i="5" s="1"/>
  <c r="C424" i="5" l="1"/>
  <c r="A426" i="5"/>
  <c r="B426" i="5" s="1"/>
  <c r="G426" i="5" s="1"/>
  <c r="C425" i="5" l="1"/>
  <c r="A427" i="5"/>
  <c r="B427" i="5" s="1"/>
  <c r="G427" i="5" s="1"/>
  <c r="C426" i="5" l="1"/>
  <c r="A428" i="5"/>
  <c r="B428" i="5" s="1"/>
  <c r="G428" i="5" s="1"/>
  <c r="C427" i="5" l="1"/>
  <c r="A429" i="5"/>
  <c r="B429" i="5" s="1"/>
  <c r="G429" i="5" s="1"/>
  <c r="C428" i="5" l="1"/>
  <c r="A430" i="5"/>
  <c r="B430" i="5" s="1"/>
  <c r="G430" i="5" s="1"/>
  <c r="C429" i="5" l="1"/>
  <c r="A431" i="5"/>
  <c r="B431" i="5" s="1"/>
  <c r="G431" i="5" s="1"/>
  <c r="C430" i="5" l="1"/>
  <c r="A432" i="5"/>
  <c r="B432" i="5" s="1"/>
  <c r="G432" i="5" s="1"/>
  <c r="C431" i="5" l="1"/>
  <c r="A433" i="5"/>
  <c r="B433" i="5" s="1"/>
  <c r="G433" i="5" s="1"/>
  <c r="C432" i="5" l="1"/>
  <c r="A434" i="5"/>
  <c r="B434" i="5" s="1"/>
  <c r="G434" i="5" s="1"/>
  <c r="C433" i="5" l="1"/>
  <c r="A435" i="5"/>
  <c r="B435" i="5" s="1"/>
  <c r="G435" i="5" s="1"/>
  <c r="C434" i="5" l="1"/>
  <c r="A436" i="5"/>
  <c r="B436" i="5" s="1"/>
  <c r="G436" i="5" s="1"/>
  <c r="C435" i="5" l="1"/>
  <c r="A437" i="5"/>
  <c r="B437" i="5" s="1"/>
  <c r="G437" i="5" s="1"/>
  <c r="C436" i="5" l="1"/>
  <c r="A438" i="5"/>
  <c r="B438" i="5" s="1"/>
  <c r="G438" i="5" s="1"/>
  <c r="C437" i="5" l="1"/>
  <c r="A439" i="5"/>
  <c r="B439" i="5" s="1"/>
  <c r="G439" i="5" s="1"/>
  <c r="C438" i="5" l="1"/>
  <c r="A440" i="5"/>
  <c r="B440" i="5" s="1"/>
  <c r="G440" i="5" s="1"/>
  <c r="C439" i="5" l="1"/>
  <c r="A441" i="5"/>
  <c r="B441" i="5" s="1"/>
  <c r="G441" i="5" s="1"/>
  <c r="C440" i="5" l="1"/>
  <c r="A442" i="5"/>
  <c r="B442" i="5" s="1"/>
  <c r="G442" i="5" s="1"/>
  <c r="C441" i="5" l="1"/>
  <c r="A443" i="5"/>
  <c r="B443" i="5" s="1"/>
  <c r="G443" i="5" s="1"/>
  <c r="C442" i="5" l="1"/>
  <c r="A444" i="5"/>
  <c r="B444" i="5" s="1"/>
  <c r="G444" i="5" s="1"/>
  <c r="C443" i="5" l="1"/>
  <c r="A445" i="5"/>
  <c r="B445" i="5" s="1"/>
  <c r="G445" i="5" s="1"/>
  <c r="C444" i="5" l="1"/>
  <c r="A446" i="5"/>
  <c r="B446" i="5" s="1"/>
  <c r="G446" i="5" s="1"/>
  <c r="C445" i="5" l="1"/>
  <c r="A447" i="5"/>
  <c r="B447" i="5" s="1"/>
  <c r="G447" i="5" s="1"/>
  <c r="C446" i="5" l="1"/>
  <c r="A448" i="5"/>
  <c r="B448" i="5" s="1"/>
  <c r="G448" i="5" s="1"/>
  <c r="C447" i="5" l="1"/>
  <c r="A449" i="5"/>
  <c r="B449" i="5" s="1"/>
  <c r="G449" i="5" s="1"/>
  <c r="C448" i="5" l="1"/>
  <c r="A450" i="5"/>
  <c r="B450" i="5" s="1"/>
  <c r="G450" i="5" s="1"/>
  <c r="C449" i="5" l="1"/>
  <c r="A451" i="5"/>
  <c r="B451" i="5" s="1"/>
  <c r="G451" i="5" s="1"/>
  <c r="C450" i="5" l="1"/>
  <c r="A452" i="5"/>
  <c r="B452" i="5" s="1"/>
  <c r="G452" i="5" s="1"/>
  <c r="C451" i="5" l="1"/>
  <c r="A453" i="5"/>
  <c r="B453" i="5" s="1"/>
  <c r="G453" i="5" s="1"/>
  <c r="C452" i="5" l="1"/>
  <c r="A454" i="5"/>
  <c r="B454" i="5" s="1"/>
  <c r="G454" i="5" s="1"/>
  <c r="C453" i="5" l="1"/>
  <c r="A455" i="5"/>
  <c r="B455" i="5" s="1"/>
  <c r="G455" i="5" s="1"/>
  <c r="C454" i="5" l="1"/>
  <c r="A456" i="5"/>
  <c r="B456" i="5" s="1"/>
  <c r="G456" i="5" s="1"/>
  <c r="C455" i="5" l="1"/>
  <c r="A457" i="5"/>
  <c r="B457" i="5" s="1"/>
  <c r="G457" i="5" s="1"/>
  <c r="C456" i="5" l="1"/>
  <c r="A458" i="5"/>
  <c r="B458" i="5" s="1"/>
  <c r="G458" i="5" s="1"/>
  <c r="C457" i="5" l="1"/>
  <c r="A459" i="5"/>
  <c r="B459" i="5" s="1"/>
  <c r="G459" i="5" s="1"/>
  <c r="C458" i="5" l="1"/>
  <c r="A460" i="5"/>
  <c r="B460" i="5" s="1"/>
  <c r="G460" i="5" s="1"/>
  <c r="C459" i="5" l="1"/>
  <c r="A461" i="5"/>
  <c r="B461" i="5" s="1"/>
  <c r="G461" i="5" s="1"/>
  <c r="C460" i="5" l="1"/>
  <c r="A462" i="5"/>
  <c r="B462" i="5" s="1"/>
  <c r="G462" i="5" s="1"/>
  <c r="C461" i="5" l="1"/>
  <c r="A463" i="5"/>
  <c r="B463" i="5" s="1"/>
  <c r="G463" i="5" s="1"/>
  <c r="C462" i="5" l="1"/>
  <c r="A464" i="5"/>
  <c r="B464" i="5" s="1"/>
  <c r="G464" i="5" s="1"/>
  <c r="C463" i="5" l="1"/>
  <c r="A465" i="5"/>
  <c r="B465" i="5" s="1"/>
  <c r="G465" i="5" s="1"/>
  <c r="C464" i="5" l="1"/>
  <c r="A466" i="5"/>
  <c r="B466" i="5" s="1"/>
  <c r="G466" i="5" s="1"/>
  <c r="C465" i="5" l="1"/>
  <c r="A467" i="5"/>
  <c r="B467" i="5" s="1"/>
  <c r="G467" i="5" s="1"/>
  <c r="C466" i="5" l="1"/>
  <c r="A468" i="5"/>
  <c r="B468" i="5" s="1"/>
  <c r="G468" i="5" s="1"/>
  <c r="C467" i="5" l="1"/>
  <c r="A469" i="5"/>
  <c r="B469" i="5" s="1"/>
  <c r="G469" i="5" s="1"/>
  <c r="C468" i="5" l="1"/>
  <c r="A470" i="5"/>
  <c r="B470" i="5" s="1"/>
  <c r="G470" i="5" s="1"/>
  <c r="C469" i="5" l="1"/>
  <c r="A471" i="5"/>
  <c r="B471" i="5" s="1"/>
  <c r="G471" i="5" s="1"/>
  <c r="C470" i="5" l="1"/>
  <c r="A472" i="5"/>
  <c r="B472" i="5" s="1"/>
  <c r="G472" i="5" s="1"/>
  <c r="C471" i="5" l="1"/>
  <c r="A473" i="5"/>
  <c r="B473" i="5" s="1"/>
  <c r="G473" i="5" s="1"/>
  <c r="C472" i="5" l="1"/>
  <c r="A474" i="5"/>
  <c r="B474" i="5" s="1"/>
  <c r="G474" i="5" s="1"/>
  <c r="C473" i="5" l="1"/>
  <c r="A475" i="5"/>
  <c r="B475" i="5" s="1"/>
  <c r="G475" i="5" s="1"/>
  <c r="C474" i="5" l="1"/>
  <c r="A476" i="5"/>
  <c r="B476" i="5" s="1"/>
  <c r="G476" i="5" s="1"/>
  <c r="C475" i="5" l="1"/>
  <c r="A477" i="5"/>
  <c r="B477" i="5" s="1"/>
  <c r="G477" i="5" s="1"/>
  <c r="C476" i="5" l="1"/>
  <c r="A478" i="5"/>
  <c r="B478" i="5" s="1"/>
  <c r="G478" i="5" s="1"/>
  <c r="C477" i="5" l="1"/>
  <c r="A479" i="5"/>
  <c r="B479" i="5" s="1"/>
  <c r="G479" i="5" s="1"/>
  <c r="C478" i="5" l="1"/>
  <c r="A480" i="5"/>
  <c r="B480" i="5" s="1"/>
  <c r="G480" i="5" s="1"/>
  <c r="C479" i="5" l="1"/>
  <c r="A481" i="5"/>
  <c r="B481" i="5" s="1"/>
  <c r="G481" i="5" s="1"/>
  <c r="C480" i="5" l="1"/>
  <c r="A482" i="5"/>
  <c r="B482" i="5" s="1"/>
  <c r="G482" i="5" s="1"/>
  <c r="C481" i="5" l="1"/>
  <c r="A483" i="5"/>
  <c r="B483" i="5" s="1"/>
  <c r="G483" i="5" s="1"/>
  <c r="C482" i="5" l="1"/>
  <c r="A484" i="5"/>
  <c r="B484" i="5" s="1"/>
  <c r="G484" i="5" s="1"/>
  <c r="C483" i="5" l="1"/>
  <c r="A485" i="5"/>
  <c r="B485" i="5" s="1"/>
  <c r="G485" i="5" s="1"/>
  <c r="C484" i="5" l="1"/>
  <c r="A486" i="5"/>
  <c r="B486" i="5" s="1"/>
  <c r="G486" i="5" s="1"/>
  <c r="C485" i="5" l="1"/>
  <c r="A487" i="5"/>
  <c r="B487" i="5" s="1"/>
  <c r="G487" i="5" s="1"/>
  <c r="C486" i="5" l="1"/>
  <c r="A488" i="5"/>
  <c r="B488" i="5" s="1"/>
  <c r="G488" i="5" s="1"/>
  <c r="C487" i="5" l="1"/>
  <c r="A489" i="5"/>
  <c r="B489" i="5" s="1"/>
  <c r="G489" i="5" s="1"/>
  <c r="C488" i="5" l="1"/>
  <c r="A490" i="5"/>
  <c r="B490" i="5" s="1"/>
  <c r="G490" i="5" s="1"/>
  <c r="C489" i="5" l="1"/>
  <c r="A491" i="5"/>
  <c r="B491" i="5" s="1"/>
  <c r="G491" i="5" s="1"/>
  <c r="C490" i="5" l="1"/>
  <c r="A492" i="5"/>
  <c r="B492" i="5" s="1"/>
  <c r="G492" i="5" s="1"/>
  <c r="C491" i="5" l="1"/>
  <c r="A493" i="5"/>
  <c r="B493" i="5" s="1"/>
  <c r="G493" i="5" s="1"/>
  <c r="C492" i="5" l="1"/>
  <c r="A494" i="5"/>
  <c r="B494" i="5" s="1"/>
  <c r="G494" i="5" s="1"/>
  <c r="C493" i="5" l="1"/>
  <c r="A495" i="5"/>
  <c r="B495" i="5" s="1"/>
  <c r="G495" i="5" s="1"/>
  <c r="C494" i="5" l="1"/>
  <c r="A496" i="5"/>
  <c r="B496" i="5" s="1"/>
  <c r="G496" i="5" s="1"/>
  <c r="C495" i="5" l="1"/>
  <c r="A497" i="5"/>
  <c r="B497" i="5" s="1"/>
  <c r="G497" i="5" s="1"/>
  <c r="C496" i="5" l="1"/>
  <c r="A498" i="5"/>
  <c r="B498" i="5" s="1"/>
  <c r="G498" i="5" s="1"/>
  <c r="C497" i="5" l="1"/>
  <c r="A499" i="5"/>
  <c r="B499" i="5" s="1"/>
  <c r="G499" i="5" s="1"/>
  <c r="C498" i="5" l="1"/>
  <c r="A500" i="5"/>
  <c r="B500" i="5" s="1"/>
  <c r="G500" i="5" s="1"/>
  <c r="C499" i="5" l="1"/>
  <c r="A501" i="5"/>
  <c r="B501" i="5" s="1"/>
  <c r="G501" i="5" s="1"/>
  <c r="C500" i="5" l="1"/>
  <c r="A502" i="5"/>
  <c r="B502" i="5" s="1"/>
  <c r="G502" i="5" s="1"/>
  <c r="C501" i="5" l="1"/>
  <c r="A503" i="5"/>
  <c r="B503" i="5" s="1"/>
  <c r="G503" i="5" s="1"/>
  <c r="C502" i="5" l="1"/>
  <c r="A504" i="5"/>
  <c r="B504" i="5" s="1"/>
  <c r="G504" i="5" s="1"/>
  <c r="C503" i="5" l="1"/>
  <c r="A505" i="5"/>
  <c r="B505" i="5" s="1"/>
  <c r="G505" i="5" s="1"/>
  <c r="C504" i="5" l="1"/>
  <c r="A506" i="5"/>
  <c r="B506" i="5" s="1"/>
  <c r="G506" i="5" s="1"/>
  <c r="C505" i="5" l="1"/>
  <c r="A507" i="5"/>
  <c r="B507" i="5" s="1"/>
  <c r="G507" i="5" s="1"/>
  <c r="C506" i="5" l="1"/>
  <c r="A508" i="5"/>
  <c r="B508" i="5" s="1"/>
  <c r="G508" i="5" s="1"/>
  <c r="C507" i="5" l="1"/>
  <c r="A509" i="5"/>
  <c r="B509" i="5" s="1"/>
  <c r="G509" i="5" s="1"/>
  <c r="C508" i="5" l="1"/>
  <c r="A510" i="5"/>
  <c r="B510" i="5" s="1"/>
  <c r="G510" i="5" s="1"/>
  <c r="C509" i="5" l="1"/>
  <c r="A511" i="5"/>
  <c r="B511" i="5" s="1"/>
  <c r="G511" i="5" s="1"/>
  <c r="C510" i="5" l="1"/>
  <c r="A512" i="5"/>
  <c r="B512" i="5" s="1"/>
  <c r="G512" i="5" s="1"/>
  <c r="C511" i="5" l="1"/>
  <c r="A513" i="5"/>
  <c r="B513" i="5" s="1"/>
  <c r="G513" i="5" s="1"/>
  <c r="C512" i="5" l="1"/>
  <c r="A514" i="5"/>
  <c r="B514" i="5" s="1"/>
  <c r="G514" i="5" s="1"/>
  <c r="C513" i="5" l="1"/>
  <c r="A515" i="5"/>
  <c r="B515" i="5" s="1"/>
  <c r="G515" i="5" s="1"/>
  <c r="C514" i="5" l="1"/>
  <c r="A516" i="5"/>
  <c r="B516" i="5" s="1"/>
  <c r="G516" i="5" s="1"/>
  <c r="C515" i="5" l="1"/>
  <c r="A517" i="5"/>
  <c r="B517" i="5" s="1"/>
  <c r="G517" i="5" s="1"/>
  <c r="C516" i="5" l="1"/>
  <c r="A518" i="5"/>
  <c r="B518" i="5" s="1"/>
  <c r="G518" i="5" s="1"/>
  <c r="C517" i="5" l="1"/>
  <c r="A519" i="5"/>
  <c r="B519" i="5" s="1"/>
  <c r="G519" i="5" s="1"/>
  <c r="C518" i="5" l="1"/>
  <c r="A520" i="5"/>
  <c r="B520" i="5" s="1"/>
  <c r="G520" i="5" s="1"/>
  <c r="C519" i="5" l="1"/>
  <c r="A521" i="5"/>
  <c r="B521" i="5" s="1"/>
  <c r="G521" i="5" s="1"/>
  <c r="C520" i="5" l="1"/>
  <c r="A522" i="5"/>
  <c r="B522" i="5" s="1"/>
  <c r="G522" i="5" s="1"/>
  <c r="C521" i="5" l="1"/>
  <c r="A523" i="5"/>
  <c r="B523" i="5" s="1"/>
  <c r="G523" i="5" s="1"/>
  <c r="C522" i="5" l="1"/>
  <c r="A524" i="5"/>
  <c r="B524" i="5" s="1"/>
  <c r="G524" i="5" s="1"/>
  <c r="C523" i="5" l="1"/>
  <c r="A525" i="5"/>
  <c r="B525" i="5" s="1"/>
  <c r="G525" i="5" s="1"/>
  <c r="C524" i="5" l="1"/>
  <c r="A526" i="5"/>
  <c r="B526" i="5" s="1"/>
  <c r="G526" i="5" s="1"/>
  <c r="C525" i="5" l="1"/>
  <c r="A527" i="5"/>
  <c r="B527" i="5" s="1"/>
  <c r="G527" i="5" s="1"/>
  <c r="C526" i="5" l="1"/>
  <c r="A528" i="5"/>
  <c r="B528" i="5" s="1"/>
  <c r="G528" i="5" s="1"/>
  <c r="C527" i="5" l="1"/>
  <c r="A529" i="5"/>
  <c r="B529" i="5" s="1"/>
  <c r="G529" i="5" s="1"/>
  <c r="C528" i="5" l="1"/>
  <c r="A530" i="5"/>
  <c r="B530" i="5" s="1"/>
  <c r="G530" i="5" s="1"/>
  <c r="C529" i="5" l="1"/>
  <c r="A531" i="5"/>
  <c r="B531" i="5" s="1"/>
  <c r="G531" i="5" s="1"/>
  <c r="C530" i="5" l="1"/>
  <c r="A532" i="5"/>
  <c r="B532" i="5" s="1"/>
  <c r="G532" i="5" s="1"/>
  <c r="C531" i="5" l="1"/>
  <c r="A533" i="5"/>
  <c r="B533" i="5" s="1"/>
  <c r="G533" i="5" s="1"/>
  <c r="C532" i="5" l="1"/>
  <c r="A534" i="5"/>
  <c r="B534" i="5" s="1"/>
  <c r="G534" i="5" s="1"/>
  <c r="C533" i="5" l="1"/>
  <c r="A535" i="5"/>
  <c r="B535" i="5" s="1"/>
  <c r="G535" i="5" s="1"/>
  <c r="C534" i="5" l="1"/>
  <c r="A536" i="5"/>
  <c r="B536" i="5" s="1"/>
  <c r="G536" i="5" s="1"/>
  <c r="C535" i="5" l="1"/>
  <c r="A537" i="5"/>
  <c r="B537" i="5" s="1"/>
  <c r="G537" i="5" s="1"/>
  <c r="C536" i="5" l="1"/>
  <c r="A538" i="5"/>
  <c r="B538" i="5" s="1"/>
  <c r="G538" i="5" s="1"/>
  <c r="C537" i="5" l="1"/>
  <c r="A539" i="5"/>
  <c r="B539" i="5" s="1"/>
  <c r="G539" i="5" s="1"/>
  <c r="C538" i="5" l="1"/>
  <c r="A540" i="5"/>
  <c r="B540" i="5" s="1"/>
  <c r="G540" i="5" s="1"/>
  <c r="C539" i="5" l="1"/>
  <c r="A541" i="5"/>
  <c r="B541" i="5" s="1"/>
  <c r="G541" i="5" s="1"/>
  <c r="C540" i="5" l="1"/>
  <c r="A542" i="5"/>
  <c r="B542" i="5" s="1"/>
  <c r="G542" i="5" s="1"/>
  <c r="C541" i="5" l="1"/>
  <c r="A543" i="5"/>
  <c r="B543" i="5" s="1"/>
  <c r="G543" i="5" s="1"/>
  <c r="C542" i="5" l="1"/>
  <c r="A544" i="5"/>
  <c r="B544" i="5" s="1"/>
  <c r="G544" i="5" s="1"/>
  <c r="C543" i="5" l="1"/>
  <c r="A545" i="5"/>
  <c r="B545" i="5" s="1"/>
  <c r="G545" i="5" s="1"/>
  <c r="C544" i="5" l="1"/>
  <c r="A546" i="5"/>
  <c r="B546" i="5" s="1"/>
  <c r="G546" i="5" s="1"/>
  <c r="C545" i="5" l="1"/>
  <c r="A547" i="5"/>
  <c r="B547" i="5" s="1"/>
  <c r="G547" i="5" s="1"/>
  <c r="C546" i="5" l="1"/>
  <c r="A548" i="5"/>
  <c r="B548" i="5" s="1"/>
  <c r="G548" i="5" s="1"/>
  <c r="C547" i="5" l="1"/>
  <c r="A549" i="5"/>
  <c r="B549" i="5" s="1"/>
  <c r="G549" i="5" s="1"/>
  <c r="C548" i="5" l="1"/>
  <c r="A550" i="5"/>
  <c r="B550" i="5" s="1"/>
  <c r="G550" i="5" s="1"/>
  <c r="C549" i="5" l="1"/>
  <c r="A551" i="5"/>
  <c r="B551" i="5" s="1"/>
  <c r="G551" i="5" s="1"/>
  <c r="C550" i="5" l="1"/>
  <c r="A552" i="5"/>
  <c r="B552" i="5" s="1"/>
  <c r="G552" i="5" s="1"/>
  <c r="C551" i="5" l="1"/>
  <c r="A553" i="5"/>
  <c r="B553" i="5" s="1"/>
  <c r="G553" i="5" s="1"/>
  <c r="C552" i="5" l="1"/>
  <c r="A554" i="5"/>
  <c r="B554" i="5" s="1"/>
  <c r="G554" i="5" s="1"/>
  <c r="C553" i="5" l="1"/>
  <c r="A555" i="5"/>
  <c r="B555" i="5" s="1"/>
  <c r="G555" i="5" s="1"/>
  <c r="C554" i="5" l="1"/>
  <c r="A556" i="5"/>
  <c r="B556" i="5" s="1"/>
  <c r="G556" i="5" s="1"/>
  <c r="C555" i="5" l="1"/>
  <c r="A557" i="5"/>
  <c r="B557" i="5" s="1"/>
  <c r="G557" i="5" s="1"/>
  <c r="C556" i="5" l="1"/>
  <c r="A558" i="5"/>
  <c r="B558" i="5" s="1"/>
  <c r="G558" i="5" s="1"/>
  <c r="C557" i="5" l="1"/>
  <c r="A559" i="5"/>
  <c r="B559" i="5" s="1"/>
  <c r="G559" i="5" s="1"/>
  <c r="C558" i="5" l="1"/>
  <c r="A560" i="5"/>
  <c r="B560" i="5" s="1"/>
  <c r="G560" i="5" s="1"/>
  <c r="C559" i="5" l="1"/>
  <c r="A561" i="5"/>
  <c r="B561" i="5" s="1"/>
  <c r="G561" i="5" s="1"/>
  <c r="C560" i="5" l="1"/>
  <c r="A562" i="5"/>
  <c r="B562" i="5" s="1"/>
  <c r="G562" i="5" s="1"/>
  <c r="C561" i="5" l="1"/>
  <c r="A563" i="5"/>
  <c r="B563" i="5" s="1"/>
  <c r="G563" i="5" s="1"/>
  <c r="C562" i="5" l="1"/>
  <c r="A564" i="5"/>
  <c r="B564" i="5" s="1"/>
  <c r="G564" i="5" s="1"/>
  <c r="C563" i="5" l="1"/>
  <c r="A565" i="5"/>
  <c r="B565" i="5" s="1"/>
  <c r="G565" i="5" s="1"/>
  <c r="C564" i="5" l="1"/>
  <c r="A566" i="5"/>
  <c r="B566" i="5" s="1"/>
  <c r="G566" i="5" s="1"/>
  <c r="C565" i="5" l="1"/>
  <c r="A567" i="5"/>
  <c r="B567" i="5" s="1"/>
  <c r="G567" i="5" s="1"/>
  <c r="C566" i="5" l="1"/>
  <c r="A568" i="5"/>
  <c r="B568" i="5" s="1"/>
  <c r="G568" i="5" s="1"/>
  <c r="C567" i="5" l="1"/>
  <c r="A569" i="5"/>
  <c r="B569" i="5" s="1"/>
  <c r="G569" i="5" s="1"/>
  <c r="C568" i="5" l="1"/>
  <c r="A570" i="5"/>
  <c r="B570" i="5" s="1"/>
  <c r="G570" i="5" s="1"/>
  <c r="C569" i="5" l="1"/>
  <c r="A571" i="5"/>
  <c r="B571" i="5" s="1"/>
  <c r="G571" i="5" s="1"/>
  <c r="C570" i="5" l="1"/>
  <c r="A572" i="5"/>
  <c r="B572" i="5" s="1"/>
  <c r="G572" i="5" s="1"/>
  <c r="C571" i="5" l="1"/>
  <c r="A573" i="5"/>
  <c r="B573" i="5" s="1"/>
  <c r="G573" i="5" s="1"/>
  <c r="C572" i="5" l="1"/>
  <c r="A574" i="5"/>
  <c r="B574" i="5" s="1"/>
  <c r="G574" i="5" s="1"/>
  <c r="C573" i="5" l="1"/>
  <c r="A575" i="5"/>
  <c r="B575" i="5" s="1"/>
  <c r="G575" i="5" s="1"/>
  <c r="C574" i="5" l="1"/>
  <c r="A576" i="5"/>
  <c r="B576" i="5" s="1"/>
  <c r="G576" i="5" s="1"/>
  <c r="C575" i="5" l="1"/>
  <c r="A577" i="5"/>
  <c r="B577" i="5" s="1"/>
  <c r="G577" i="5" s="1"/>
  <c r="C576" i="5" l="1"/>
  <c r="A578" i="5"/>
  <c r="B578" i="5" s="1"/>
  <c r="G578" i="5" s="1"/>
  <c r="C577" i="5" l="1"/>
  <c r="A579" i="5"/>
  <c r="B579" i="5" s="1"/>
  <c r="G579" i="5" s="1"/>
  <c r="C578" i="5" l="1"/>
  <c r="A580" i="5"/>
  <c r="B580" i="5" s="1"/>
  <c r="G580" i="5" s="1"/>
  <c r="C579" i="5" l="1"/>
  <c r="A581" i="5"/>
  <c r="B581" i="5" s="1"/>
  <c r="G581" i="5" s="1"/>
  <c r="C580" i="5" l="1"/>
  <c r="A582" i="5"/>
  <c r="B582" i="5" s="1"/>
  <c r="G582" i="5" s="1"/>
  <c r="C581" i="5" l="1"/>
  <c r="A583" i="5"/>
  <c r="B583" i="5" s="1"/>
  <c r="G583" i="5" s="1"/>
  <c r="C582" i="5" l="1"/>
  <c r="A584" i="5"/>
  <c r="B584" i="5" s="1"/>
  <c r="G584" i="5" s="1"/>
  <c r="C583" i="5" l="1"/>
  <c r="A585" i="5"/>
  <c r="B585" i="5" s="1"/>
  <c r="G585" i="5" s="1"/>
  <c r="C584" i="5" l="1"/>
  <c r="A586" i="5"/>
  <c r="B586" i="5" s="1"/>
  <c r="G586" i="5" s="1"/>
  <c r="C585" i="5" l="1"/>
  <c r="A587" i="5"/>
  <c r="B587" i="5" s="1"/>
  <c r="G587" i="5" s="1"/>
  <c r="C586" i="5" l="1"/>
  <c r="A588" i="5"/>
  <c r="B588" i="5" s="1"/>
  <c r="G588" i="5" s="1"/>
  <c r="C587" i="5" l="1"/>
  <c r="A589" i="5"/>
  <c r="B589" i="5" s="1"/>
  <c r="G589" i="5" s="1"/>
  <c r="C588" i="5" l="1"/>
  <c r="A590" i="5"/>
  <c r="B590" i="5" s="1"/>
  <c r="G590" i="5" s="1"/>
  <c r="C589" i="5" l="1"/>
  <c r="A591" i="5"/>
  <c r="B591" i="5" s="1"/>
  <c r="G591" i="5" s="1"/>
  <c r="C590" i="5" l="1"/>
  <c r="A592" i="5"/>
  <c r="B592" i="5" s="1"/>
  <c r="G592" i="5" s="1"/>
  <c r="C591" i="5" l="1"/>
  <c r="A593" i="5"/>
  <c r="B593" i="5" s="1"/>
  <c r="G593" i="5" s="1"/>
  <c r="C592" i="5" l="1"/>
  <c r="A594" i="5"/>
  <c r="B594" i="5" s="1"/>
  <c r="G594" i="5" s="1"/>
  <c r="C593" i="5" l="1"/>
  <c r="A595" i="5"/>
  <c r="B595" i="5" s="1"/>
  <c r="G595" i="5" s="1"/>
  <c r="C594" i="5" l="1"/>
  <c r="A596" i="5"/>
  <c r="B596" i="5" s="1"/>
  <c r="G596" i="5" s="1"/>
  <c r="C595" i="5" l="1"/>
  <c r="A597" i="5"/>
  <c r="B597" i="5" s="1"/>
  <c r="G597" i="5" s="1"/>
  <c r="C596" i="5" l="1"/>
  <c r="A598" i="5"/>
  <c r="B598" i="5" s="1"/>
  <c r="G598" i="5" s="1"/>
  <c r="C597" i="5" l="1"/>
  <c r="A599" i="5"/>
  <c r="B599" i="5" s="1"/>
  <c r="G599" i="5" s="1"/>
  <c r="C598" i="5" l="1"/>
  <c r="A600" i="5"/>
  <c r="B600" i="5" s="1"/>
  <c r="G600" i="5" s="1"/>
  <c r="C599" i="5" l="1"/>
  <c r="A601" i="5"/>
  <c r="B601" i="5" s="1"/>
  <c r="G601" i="5" s="1"/>
  <c r="C600" i="5" l="1"/>
  <c r="A602" i="5"/>
  <c r="B602" i="5" s="1"/>
  <c r="G602" i="5" s="1"/>
  <c r="C601" i="5" l="1"/>
  <c r="A603" i="5"/>
  <c r="B603" i="5" s="1"/>
  <c r="G603" i="5" s="1"/>
  <c r="C602" i="5" l="1"/>
  <c r="A604" i="5"/>
  <c r="B604" i="5" s="1"/>
  <c r="G604" i="5" s="1"/>
  <c r="C603" i="5" l="1"/>
  <c r="A605" i="5"/>
  <c r="B605" i="5" s="1"/>
  <c r="G605" i="5" s="1"/>
  <c r="C604" i="5" l="1"/>
  <c r="A606" i="5"/>
  <c r="B606" i="5" s="1"/>
  <c r="G606" i="5" s="1"/>
  <c r="C605" i="5" l="1"/>
  <c r="A607" i="5"/>
  <c r="B607" i="5" s="1"/>
  <c r="G607" i="5" s="1"/>
  <c r="C606" i="5" l="1"/>
  <c r="A608" i="5"/>
  <c r="B608" i="5" s="1"/>
  <c r="G608" i="5" s="1"/>
  <c r="C607" i="5" l="1"/>
  <c r="A609" i="5"/>
  <c r="B609" i="5" s="1"/>
  <c r="G609" i="5" s="1"/>
  <c r="C608" i="5" l="1"/>
  <c r="A610" i="5"/>
  <c r="B610" i="5" s="1"/>
  <c r="G610" i="5" s="1"/>
  <c r="C609" i="5" l="1"/>
  <c r="A611" i="5"/>
  <c r="B611" i="5" s="1"/>
  <c r="G611" i="5" s="1"/>
  <c r="C610" i="5" l="1"/>
  <c r="A612" i="5"/>
  <c r="B612" i="5" s="1"/>
  <c r="G612" i="5" s="1"/>
  <c r="C611" i="5" l="1"/>
  <c r="A613" i="5"/>
  <c r="B613" i="5" s="1"/>
  <c r="G613" i="5" s="1"/>
  <c r="C612" i="5" l="1"/>
  <c r="A614" i="5"/>
  <c r="B614" i="5" s="1"/>
  <c r="G614" i="5" s="1"/>
  <c r="C613" i="5" l="1"/>
  <c r="A615" i="5"/>
  <c r="B615" i="5" s="1"/>
  <c r="G615" i="5" s="1"/>
  <c r="C614" i="5" l="1"/>
  <c r="A616" i="5"/>
  <c r="B616" i="5" s="1"/>
  <c r="G616" i="5" s="1"/>
  <c r="C615" i="5" l="1"/>
  <c r="A617" i="5"/>
  <c r="B617" i="5" s="1"/>
  <c r="G617" i="5" s="1"/>
  <c r="C616" i="5" l="1"/>
  <c r="A618" i="5"/>
  <c r="B618" i="5" s="1"/>
  <c r="G618" i="5" s="1"/>
  <c r="C617" i="5" l="1"/>
  <c r="A619" i="5"/>
  <c r="B619" i="5" s="1"/>
  <c r="G619" i="5" s="1"/>
  <c r="C618" i="5" l="1"/>
  <c r="A620" i="5"/>
  <c r="B620" i="5" s="1"/>
  <c r="G620" i="5" s="1"/>
  <c r="C619" i="5" l="1"/>
  <c r="A621" i="5"/>
  <c r="B621" i="5" s="1"/>
  <c r="G621" i="5" s="1"/>
  <c r="C620" i="5" l="1"/>
  <c r="A622" i="5"/>
  <c r="B622" i="5" s="1"/>
  <c r="G622" i="5" s="1"/>
  <c r="C621" i="5" l="1"/>
  <c r="A623" i="5"/>
  <c r="B623" i="5" s="1"/>
  <c r="G623" i="5" s="1"/>
  <c r="C622" i="5" l="1"/>
  <c r="A624" i="5"/>
  <c r="B624" i="5" s="1"/>
  <c r="G624" i="5" s="1"/>
  <c r="C623" i="5" l="1"/>
  <c r="A625" i="5"/>
  <c r="B625" i="5" s="1"/>
  <c r="G625" i="5" s="1"/>
  <c r="C624" i="5" l="1"/>
  <c r="A626" i="5"/>
  <c r="B626" i="5" s="1"/>
  <c r="G626" i="5" s="1"/>
  <c r="C625" i="5" l="1"/>
  <c r="A627" i="5"/>
  <c r="B627" i="5" s="1"/>
  <c r="G627" i="5" s="1"/>
  <c r="C626" i="5" l="1"/>
  <c r="A628" i="5"/>
  <c r="B628" i="5" s="1"/>
  <c r="G628" i="5" s="1"/>
  <c r="C627" i="5" l="1"/>
  <c r="A629" i="5"/>
  <c r="B629" i="5" s="1"/>
  <c r="G629" i="5" s="1"/>
  <c r="C628" i="5" l="1"/>
  <c r="A630" i="5"/>
  <c r="B630" i="5" s="1"/>
  <c r="G630" i="5" s="1"/>
  <c r="C629" i="5" l="1"/>
  <c r="A631" i="5"/>
  <c r="B631" i="5" s="1"/>
  <c r="G631" i="5" s="1"/>
  <c r="C630" i="5" l="1"/>
  <c r="A632" i="5"/>
  <c r="B632" i="5" s="1"/>
  <c r="G632" i="5" s="1"/>
  <c r="C631" i="5" l="1"/>
  <c r="A633" i="5"/>
  <c r="B633" i="5" s="1"/>
  <c r="G633" i="5" s="1"/>
  <c r="C632" i="5" l="1"/>
  <c r="A634" i="5"/>
  <c r="B634" i="5" s="1"/>
  <c r="G634" i="5" s="1"/>
  <c r="C633" i="5" l="1"/>
  <c r="A635" i="5"/>
  <c r="B635" i="5" s="1"/>
  <c r="G635" i="5" s="1"/>
  <c r="C634" i="5" l="1"/>
  <c r="A636" i="5"/>
  <c r="B636" i="5" s="1"/>
  <c r="G636" i="5" s="1"/>
  <c r="C635" i="5" l="1"/>
  <c r="A637" i="5"/>
  <c r="B637" i="5" s="1"/>
  <c r="G637" i="5" s="1"/>
  <c r="C636" i="5" l="1"/>
  <c r="A638" i="5"/>
  <c r="B638" i="5" s="1"/>
  <c r="G638" i="5" s="1"/>
  <c r="C637" i="5" l="1"/>
  <c r="A639" i="5"/>
  <c r="B639" i="5" s="1"/>
  <c r="G639" i="5" s="1"/>
  <c r="C638" i="5" l="1"/>
  <c r="A640" i="5"/>
  <c r="B640" i="5" s="1"/>
  <c r="G640" i="5" s="1"/>
  <c r="C639" i="5" l="1"/>
  <c r="A641" i="5"/>
  <c r="B641" i="5" s="1"/>
  <c r="G641" i="5" s="1"/>
  <c r="C640" i="5" l="1"/>
  <c r="A642" i="5"/>
  <c r="B642" i="5" s="1"/>
  <c r="G642" i="5" s="1"/>
  <c r="C641" i="5" l="1"/>
  <c r="A643" i="5"/>
  <c r="B643" i="5" s="1"/>
  <c r="G643" i="5" s="1"/>
  <c r="C642" i="5" l="1"/>
  <c r="A644" i="5"/>
  <c r="B644" i="5" s="1"/>
  <c r="G644" i="5" s="1"/>
  <c r="C643" i="5" l="1"/>
  <c r="A645" i="5"/>
  <c r="B645" i="5" s="1"/>
  <c r="G645" i="5" s="1"/>
  <c r="C644" i="5" l="1"/>
  <c r="A646" i="5"/>
  <c r="B646" i="5" s="1"/>
  <c r="G646" i="5" s="1"/>
  <c r="C645" i="5" l="1"/>
  <c r="A647" i="5"/>
  <c r="B647" i="5" s="1"/>
  <c r="G647" i="5" s="1"/>
  <c r="C646" i="5" l="1"/>
  <c r="A648" i="5"/>
  <c r="B648" i="5" s="1"/>
  <c r="G648" i="5" s="1"/>
  <c r="C647" i="5" l="1"/>
  <c r="A649" i="5"/>
  <c r="B649" i="5" s="1"/>
  <c r="G649" i="5" s="1"/>
  <c r="C648" i="5" l="1"/>
  <c r="A650" i="5"/>
  <c r="B650" i="5" s="1"/>
  <c r="G650" i="5" s="1"/>
  <c r="C649" i="5" l="1"/>
  <c r="A651" i="5"/>
  <c r="B651" i="5" s="1"/>
  <c r="G651" i="5" s="1"/>
  <c r="C650" i="5" l="1"/>
  <c r="A652" i="5"/>
  <c r="B652" i="5" s="1"/>
  <c r="G652" i="5" s="1"/>
  <c r="C651" i="5" l="1"/>
  <c r="A653" i="5"/>
  <c r="B653" i="5" s="1"/>
  <c r="G653" i="5" s="1"/>
  <c r="C652" i="5" l="1"/>
  <c r="A654" i="5"/>
  <c r="B654" i="5" s="1"/>
  <c r="G654" i="5" s="1"/>
  <c r="C653" i="5" l="1"/>
  <c r="A655" i="5"/>
  <c r="B655" i="5" s="1"/>
  <c r="G655" i="5" s="1"/>
  <c r="C654" i="5" l="1"/>
  <c r="A656" i="5"/>
  <c r="B656" i="5" s="1"/>
  <c r="G656" i="5" s="1"/>
  <c r="C655" i="5" l="1"/>
  <c r="A657" i="5"/>
  <c r="B657" i="5" s="1"/>
  <c r="G657" i="5" s="1"/>
  <c r="C656" i="5" l="1"/>
  <c r="A658" i="5"/>
  <c r="B658" i="5" s="1"/>
  <c r="G658" i="5" s="1"/>
  <c r="C657" i="5" l="1"/>
  <c r="A659" i="5"/>
  <c r="B659" i="5" s="1"/>
  <c r="G659" i="5" s="1"/>
  <c r="C658" i="5" l="1"/>
  <c r="A660" i="5"/>
  <c r="B660" i="5" s="1"/>
  <c r="G660" i="5" s="1"/>
  <c r="C659" i="5" l="1"/>
  <c r="A661" i="5"/>
  <c r="B661" i="5" s="1"/>
  <c r="G661" i="5" s="1"/>
  <c r="C660" i="5" l="1"/>
  <c r="A662" i="5"/>
  <c r="B662" i="5" s="1"/>
  <c r="G662" i="5" s="1"/>
  <c r="C661" i="5" l="1"/>
  <c r="A663" i="5"/>
  <c r="B663" i="5" s="1"/>
  <c r="G663" i="5" s="1"/>
  <c r="C662" i="5" l="1"/>
  <c r="A664" i="5"/>
  <c r="B664" i="5" s="1"/>
  <c r="G664" i="5" s="1"/>
  <c r="C663" i="5" l="1"/>
  <c r="A665" i="5"/>
  <c r="B665" i="5" s="1"/>
  <c r="G665" i="5" s="1"/>
  <c r="C664" i="5" l="1"/>
  <c r="A666" i="5"/>
  <c r="B666" i="5" s="1"/>
  <c r="G666" i="5" s="1"/>
  <c r="C665" i="5" l="1"/>
  <c r="A667" i="5"/>
  <c r="B667" i="5" s="1"/>
  <c r="G667" i="5" s="1"/>
  <c r="C666" i="5" l="1"/>
  <c r="A668" i="5"/>
  <c r="B668" i="5" s="1"/>
  <c r="G668" i="5" s="1"/>
  <c r="C667" i="5" l="1"/>
  <c r="A669" i="5"/>
  <c r="B669" i="5" s="1"/>
  <c r="G669" i="5" s="1"/>
  <c r="C668" i="5" l="1"/>
  <c r="A670" i="5"/>
  <c r="B670" i="5" s="1"/>
  <c r="G670" i="5" s="1"/>
  <c r="C669" i="5" l="1"/>
  <c r="A671" i="5"/>
  <c r="B671" i="5" s="1"/>
  <c r="G671" i="5" s="1"/>
  <c r="C670" i="5" l="1"/>
  <c r="A672" i="5"/>
  <c r="B672" i="5" s="1"/>
  <c r="G672" i="5" s="1"/>
  <c r="C671" i="5" l="1"/>
  <c r="A673" i="5"/>
  <c r="B673" i="5" s="1"/>
  <c r="G673" i="5" s="1"/>
  <c r="C672" i="5" l="1"/>
  <c r="A674" i="5"/>
  <c r="B674" i="5" s="1"/>
  <c r="G674" i="5" s="1"/>
  <c r="C673" i="5" l="1"/>
  <c r="A675" i="5"/>
  <c r="B675" i="5" s="1"/>
  <c r="G675" i="5" s="1"/>
  <c r="C674" i="5" l="1"/>
  <c r="A676" i="5"/>
  <c r="B676" i="5" s="1"/>
  <c r="G676" i="5" s="1"/>
  <c r="C675" i="5" l="1"/>
  <c r="A677" i="5"/>
  <c r="B677" i="5" s="1"/>
  <c r="G677" i="5" s="1"/>
  <c r="C676" i="5" l="1"/>
  <c r="A678" i="5"/>
  <c r="B678" i="5" s="1"/>
  <c r="G678" i="5" s="1"/>
  <c r="C677" i="5" l="1"/>
  <c r="A679" i="5"/>
  <c r="B679" i="5" s="1"/>
  <c r="G679" i="5" s="1"/>
  <c r="C678" i="5" l="1"/>
  <c r="A680" i="5"/>
  <c r="B680" i="5" s="1"/>
  <c r="G680" i="5" s="1"/>
  <c r="C679" i="5" l="1"/>
  <c r="A681" i="5"/>
  <c r="B681" i="5" s="1"/>
  <c r="G681" i="5" s="1"/>
  <c r="C680" i="5" l="1"/>
  <c r="A682" i="5"/>
  <c r="B682" i="5" s="1"/>
  <c r="G682" i="5" s="1"/>
  <c r="C681" i="5" l="1"/>
  <c r="A683" i="5"/>
  <c r="B683" i="5" s="1"/>
  <c r="G683" i="5" s="1"/>
  <c r="C682" i="5" l="1"/>
  <c r="A684" i="5"/>
  <c r="B684" i="5" s="1"/>
  <c r="G684" i="5" s="1"/>
  <c r="C683" i="5" l="1"/>
  <c r="A685" i="5"/>
  <c r="B685" i="5" s="1"/>
  <c r="G685" i="5" s="1"/>
  <c r="C684" i="5" l="1"/>
  <c r="A686" i="5"/>
  <c r="B686" i="5" s="1"/>
  <c r="G686" i="5" s="1"/>
  <c r="C685" i="5" l="1"/>
  <c r="A687" i="5"/>
  <c r="B687" i="5" s="1"/>
  <c r="G687" i="5" s="1"/>
  <c r="C686" i="5" l="1"/>
  <c r="A688" i="5"/>
  <c r="B688" i="5" s="1"/>
  <c r="G688" i="5" s="1"/>
  <c r="C687" i="5" l="1"/>
  <c r="A689" i="5"/>
  <c r="B689" i="5" s="1"/>
  <c r="G689" i="5" s="1"/>
  <c r="C688" i="5" l="1"/>
  <c r="A690" i="5"/>
  <c r="B690" i="5" s="1"/>
  <c r="G690" i="5" s="1"/>
  <c r="C689" i="5" l="1"/>
  <c r="A691" i="5"/>
  <c r="B691" i="5" s="1"/>
  <c r="G691" i="5" s="1"/>
  <c r="C690" i="5" l="1"/>
  <c r="A692" i="5"/>
  <c r="B692" i="5" s="1"/>
  <c r="G692" i="5" s="1"/>
  <c r="C691" i="5" l="1"/>
  <c r="A693" i="5"/>
  <c r="B693" i="5" s="1"/>
  <c r="G693" i="5" s="1"/>
  <c r="C692" i="5" l="1"/>
  <c r="A694" i="5"/>
  <c r="B694" i="5" s="1"/>
  <c r="G694" i="5" s="1"/>
  <c r="C693" i="5" l="1"/>
  <c r="A695" i="5"/>
  <c r="B695" i="5" s="1"/>
  <c r="G695" i="5" s="1"/>
  <c r="C694" i="5" l="1"/>
  <c r="A696" i="5"/>
  <c r="B696" i="5" s="1"/>
  <c r="G696" i="5" s="1"/>
  <c r="C695" i="5" l="1"/>
  <c r="A697" i="5"/>
  <c r="B697" i="5" s="1"/>
  <c r="G697" i="5" s="1"/>
  <c r="C696" i="5" l="1"/>
  <c r="A698" i="5"/>
  <c r="B698" i="5" s="1"/>
  <c r="G698" i="5" s="1"/>
  <c r="C697" i="5" l="1"/>
  <c r="A699" i="5"/>
  <c r="B699" i="5" s="1"/>
  <c r="G699" i="5" s="1"/>
  <c r="C698" i="5" l="1"/>
  <c r="A700" i="5"/>
  <c r="B700" i="5" s="1"/>
  <c r="G700" i="5" s="1"/>
  <c r="C699" i="5" l="1"/>
  <c r="A701" i="5"/>
  <c r="B701" i="5" s="1"/>
  <c r="G701" i="5" s="1"/>
  <c r="C700" i="5" l="1"/>
  <c r="A702" i="5"/>
  <c r="B702" i="5" s="1"/>
  <c r="G702" i="5" s="1"/>
  <c r="C701" i="5" l="1"/>
  <c r="A703" i="5"/>
  <c r="B703" i="5" s="1"/>
  <c r="G703" i="5" s="1"/>
  <c r="C702" i="5" l="1"/>
  <c r="A704" i="5"/>
  <c r="B704" i="5" s="1"/>
  <c r="G704" i="5" s="1"/>
  <c r="C703" i="5" l="1"/>
  <c r="A705" i="5"/>
  <c r="B705" i="5" s="1"/>
  <c r="G705" i="5" s="1"/>
  <c r="C704" i="5" l="1"/>
  <c r="A706" i="5"/>
  <c r="B706" i="5" s="1"/>
  <c r="G706" i="5" s="1"/>
  <c r="C705" i="5" l="1"/>
  <c r="A707" i="5"/>
  <c r="B707" i="5" s="1"/>
  <c r="G707" i="5" s="1"/>
  <c r="C706" i="5" l="1"/>
  <c r="A708" i="5"/>
  <c r="B708" i="5" s="1"/>
  <c r="G708" i="5" s="1"/>
  <c r="C707" i="5" l="1"/>
  <c r="A709" i="5"/>
  <c r="B709" i="5" s="1"/>
  <c r="G709" i="5" s="1"/>
  <c r="C708" i="5" l="1"/>
  <c r="A710" i="5"/>
  <c r="B710" i="5" s="1"/>
  <c r="G710" i="5" s="1"/>
  <c r="C709" i="5" l="1"/>
  <c r="A711" i="5"/>
  <c r="B711" i="5" s="1"/>
  <c r="G711" i="5" s="1"/>
  <c r="C710" i="5" l="1"/>
  <c r="A712" i="5"/>
  <c r="B712" i="5" s="1"/>
  <c r="G712" i="5" s="1"/>
  <c r="C711" i="5" l="1"/>
  <c r="A713" i="5"/>
  <c r="B713" i="5" s="1"/>
  <c r="G713" i="5" s="1"/>
  <c r="C712" i="5" l="1"/>
  <c r="A714" i="5"/>
  <c r="B714" i="5" s="1"/>
  <c r="G714" i="5" s="1"/>
  <c r="C713" i="5" l="1"/>
  <c r="A715" i="5"/>
  <c r="B715" i="5" s="1"/>
  <c r="G715" i="5" s="1"/>
  <c r="C714" i="5" l="1"/>
  <c r="A716" i="5"/>
  <c r="B716" i="5" s="1"/>
  <c r="G716" i="5" s="1"/>
  <c r="C715" i="5" l="1"/>
  <c r="A717" i="5"/>
  <c r="B717" i="5" s="1"/>
  <c r="G717" i="5" s="1"/>
  <c r="C716" i="5" l="1"/>
  <c r="A718" i="5"/>
  <c r="B718" i="5" s="1"/>
  <c r="G718" i="5" s="1"/>
  <c r="C717" i="5" l="1"/>
  <c r="A719" i="5"/>
  <c r="B719" i="5" s="1"/>
  <c r="G719" i="5" s="1"/>
  <c r="C718" i="5" l="1"/>
  <c r="A720" i="5"/>
  <c r="B720" i="5" s="1"/>
  <c r="G720" i="5" s="1"/>
  <c r="C719" i="5" l="1"/>
  <c r="A721" i="5"/>
  <c r="B721" i="5" s="1"/>
  <c r="G721" i="5" s="1"/>
  <c r="C720" i="5" l="1"/>
  <c r="A722" i="5"/>
  <c r="B722" i="5" s="1"/>
  <c r="G722" i="5" s="1"/>
  <c r="C721" i="5" l="1"/>
  <c r="A723" i="5"/>
  <c r="B723" i="5" s="1"/>
  <c r="G723" i="5" s="1"/>
  <c r="C722" i="5" l="1"/>
  <c r="A724" i="5"/>
  <c r="B724" i="5" s="1"/>
  <c r="G724" i="5" s="1"/>
  <c r="C723" i="5" l="1"/>
  <c r="A725" i="5"/>
  <c r="B725" i="5" s="1"/>
  <c r="G725" i="5" s="1"/>
  <c r="C724" i="5" l="1"/>
  <c r="A726" i="5"/>
  <c r="B726" i="5" s="1"/>
  <c r="G726" i="5" s="1"/>
  <c r="C725" i="5" l="1"/>
  <c r="A727" i="5"/>
  <c r="B727" i="5" s="1"/>
  <c r="G727" i="5" s="1"/>
  <c r="C726" i="5" l="1"/>
  <c r="A728" i="5"/>
  <c r="B728" i="5" s="1"/>
  <c r="G728" i="5" s="1"/>
  <c r="C727" i="5" l="1"/>
  <c r="A729" i="5"/>
  <c r="B729" i="5" s="1"/>
  <c r="G729" i="5" s="1"/>
  <c r="C728" i="5" l="1"/>
  <c r="A730" i="5"/>
  <c r="B730" i="5" s="1"/>
  <c r="G730" i="5" s="1"/>
  <c r="C729" i="5" l="1"/>
  <c r="A731" i="5"/>
  <c r="B731" i="5" s="1"/>
  <c r="G731" i="5" s="1"/>
  <c r="C730" i="5" l="1"/>
  <c r="A732" i="5"/>
  <c r="B732" i="5" s="1"/>
  <c r="G732" i="5" s="1"/>
  <c r="C731" i="5" l="1"/>
  <c r="A733" i="5"/>
  <c r="B733" i="5" s="1"/>
  <c r="G733" i="5" s="1"/>
  <c r="C732" i="5" l="1"/>
  <c r="A734" i="5"/>
  <c r="B734" i="5" s="1"/>
  <c r="G734" i="5" s="1"/>
  <c r="C733" i="5" l="1"/>
  <c r="A735" i="5"/>
  <c r="B735" i="5" s="1"/>
  <c r="G735" i="5" s="1"/>
  <c r="C734" i="5" l="1"/>
  <c r="A736" i="5"/>
  <c r="B736" i="5" s="1"/>
  <c r="G736" i="5" s="1"/>
  <c r="C735" i="5" l="1"/>
  <c r="A737" i="5"/>
  <c r="B737" i="5" s="1"/>
  <c r="G737" i="5" s="1"/>
  <c r="C736" i="5" l="1"/>
  <c r="A738" i="5"/>
  <c r="B738" i="5" s="1"/>
  <c r="G738" i="5" s="1"/>
  <c r="C737" i="5" l="1"/>
  <c r="A739" i="5"/>
  <c r="B739" i="5" s="1"/>
  <c r="G739" i="5" s="1"/>
  <c r="C738" i="5" l="1"/>
  <c r="A740" i="5"/>
  <c r="B740" i="5" s="1"/>
  <c r="G740" i="5" s="1"/>
  <c r="C739" i="5" l="1"/>
  <c r="A741" i="5"/>
  <c r="B741" i="5" s="1"/>
  <c r="G741" i="5" s="1"/>
  <c r="C740" i="5" l="1"/>
  <c r="A742" i="5"/>
  <c r="B742" i="5" s="1"/>
  <c r="G742" i="5" s="1"/>
  <c r="C741" i="5" l="1"/>
  <c r="A743" i="5"/>
  <c r="B743" i="5" s="1"/>
  <c r="G743" i="5" s="1"/>
  <c r="C742" i="5" l="1"/>
  <c r="A744" i="5"/>
  <c r="B744" i="5" s="1"/>
  <c r="G744" i="5" s="1"/>
  <c r="C743" i="5" l="1"/>
  <c r="A745" i="5"/>
  <c r="B745" i="5" s="1"/>
  <c r="G745" i="5" s="1"/>
  <c r="C744" i="5" l="1"/>
  <c r="A746" i="5"/>
  <c r="B746" i="5" s="1"/>
  <c r="G746" i="5" s="1"/>
  <c r="C745" i="5" l="1"/>
  <c r="A747" i="5"/>
  <c r="B747" i="5" s="1"/>
  <c r="G747" i="5" s="1"/>
  <c r="C746" i="5" l="1"/>
  <c r="A748" i="5"/>
  <c r="B748" i="5" s="1"/>
  <c r="G748" i="5" s="1"/>
  <c r="C747" i="5" l="1"/>
  <c r="A749" i="5"/>
  <c r="B749" i="5" s="1"/>
  <c r="G749" i="5" s="1"/>
  <c r="C748" i="5" l="1"/>
  <c r="A750" i="5"/>
  <c r="B750" i="5" s="1"/>
  <c r="G750" i="5" s="1"/>
  <c r="C749" i="5" l="1"/>
  <c r="A751" i="5"/>
  <c r="B751" i="5" s="1"/>
  <c r="G751" i="5" s="1"/>
  <c r="C750" i="5" l="1"/>
  <c r="A752" i="5"/>
  <c r="B752" i="5" s="1"/>
  <c r="G752" i="5" s="1"/>
  <c r="C751" i="5" l="1"/>
  <c r="A753" i="5"/>
  <c r="B753" i="5" s="1"/>
  <c r="G753" i="5" s="1"/>
  <c r="C752" i="5" l="1"/>
  <c r="A754" i="5"/>
  <c r="B754" i="5" s="1"/>
  <c r="G754" i="5" s="1"/>
  <c r="C753" i="5" l="1"/>
  <c r="A755" i="5"/>
  <c r="B755" i="5" s="1"/>
  <c r="G755" i="5" s="1"/>
  <c r="C754" i="5" l="1"/>
  <c r="A756" i="5"/>
  <c r="B756" i="5" s="1"/>
  <c r="G756" i="5" s="1"/>
  <c r="C755" i="5" l="1"/>
  <c r="A757" i="5"/>
  <c r="B757" i="5" s="1"/>
  <c r="G757" i="5" s="1"/>
  <c r="C756" i="5" l="1"/>
  <c r="A758" i="5"/>
  <c r="B758" i="5" s="1"/>
  <c r="G758" i="5" s="1"/>
  <c r="C757" i="5" l="1"/>
  <c r="A759" i="5"/>
  <c r="B759" i="5" s="1"/>
  <c r="G759" i="5" s="1"/>
  <c r="C758" i="5" l="1"/>
  <c r="A760" i="5"/>
  <c r="B760" i="5" s="1"/>
  <c r="G760" i="5" s="1"/>
  <c r="C759" i="5" l="1"/>
  <c r="A761" i="5"/>
  <c r="B761" i="5" s="1"/>
  <c r="G761" i="5" s="1"/>
  <c r="C760" i="5" l="1"/>
  <c r="A762" i="5"/>
  <c r="B762" i="5" s="1"/>
  <c r="G762" i="5" s="1"/>
  <c r="C761" i="5" l="1"/>
  <c r="A763" i="5"/>
  <c r="B763" i="5" s="1"/>
  <c r="G763" i="5" s="1"/>
  <c r="C762" i="5" l="1"/>
  <c r="A764" i="5"/>
  <c r="B764" i="5" s="1"/>
  <c r="G764" i="5" s="1"/>
  <c r="C763" i="5" l="1"/>
  <c r="A765" i="5"/>
  <c r="B765" i="5" s="1"/>
  <c r="G765" i="5" s="1"/>
  <c r="C764" i="5" l="1"/>
  <c r="A766" i="5"/>
  <c r="B766" i="5" s="1"/>
  <c r="G766" i="5" s="1"/>
  <c r="C765" i="5" l="1"/>
  <c r="A767" i="5"/>
  <c r="B767" i="5" s="1"/>
  <c r="G767" i="5" s="1"/>
  <c r="C766" i="5" l="1"/>
  <c r="A768" i="5"/>
  <c r="B768" i="5" s="1"/>
  <c r="G768" i="5" s="1"/>
  <c r="C767" i="5" l="1"/>
  <c r="A769" i="5"/>
  <c r="B769" i="5" s="1"/>
  <c r="G769" i="5" s="1"/>
  <c r="C768" i="5" l="1"/>
  <c r="A770" i="5"/>
  <c r="B770" i="5" s="1"/>
  <c r="G770" i="5" s="1"/>
  <c r="C769" i="5" l="1"/>
  <c r="A771" i="5"/>
  <c r="B771" i="5" s="1"/>
  <c r="G771" i="5" s="1"/>
  <c r="C770" i="5" l="1"/>
  <c r="A772" i="5"/>
  <c r="B772" i="5" s="1"/>
  <c r="G772" i="5" s="1"/>
  <c r="C771" i="5" l="1"/>
  <c r="A773" i="5"/>
  <c r="B773" i="5" s="1"/>
  <c r="G773" i="5" s="1"/>
  <c r="C772" i="5" l="1"/>
  <c r="A774" i="5"/>
  <c r="B774" i="5" s="1"/>
  <c r="G774" i="5" s="1"/>
  <c r="C773" i="5" l="1"/>
  <c r="A775" i="5"/>
  <c r="B775" i="5" s="1"/>
  <c r="G775" i="5" s="1"/>
  <c r="C774" i="5" l="1"/>
  <c r="A776" i="5"/>
  <c r="B776" i="5" s="1"/>
  <c r="G776" i="5" s="1"/>
  <c r="C775" i="5" l="1"/>
  <c r="A777" i="5"/>
  <c r="B777" i="5" s="1"/>
  <c r="G777" i="5" s="1"/>
  <c r="C776" i="5" l="1"/>
  <c r="A778" i="5"/>
  <c r="B778" i="5" s="1"/>
  <c r="G778" i="5" s="1"/>
  <c r="C777" i="5" l="1"/>
  <c r="A779" i="5"/>
  <c r="B779" i="5" s="1"/>
  <c r="G779" i="5" s="1"/>
  <c r="C778" i="5" l="1"/>
  <c r="A780" i="5"/>
  <c r="B780" i="5" s="1"/>
  <c r="G780" i="5" s="1"/>
  <c r="C779" i="5" l="1"/>
  <c r="A781" i="5"/>
  <c r="B781" i="5" s="1"/>
  <c r="G781" i="5" s="1"/>
  <c r="C780" i="5" l="1"/>
  <c r="A782" i="5"/>
  <c r="B782" i="5" s="1"/>
  <c r="G782" i="5" s="1"/>
  <c r="C781" i="5" l="1"/>
  <c r="A783" i="5"/>
  <c r="B783" i="5" s="1"/>
  <c r="G783" i="5" s="1"/>
  <c r="C782" i="5" l="1"/>
  <c r="A784" i="5"/>
  <c r="B784" i="5" s="1"/>
  <c r="G784" i="5" s="1"/>
  <c r="C783" i="5" l="1"/>
  <c r="A785" i="5"/>
  <c r="B785" i="5" s="1"/>
  <c r="G785" i="5" s="1"/>
  <c r="C784" i="5" l="1"/>
  <c r="A786" i="5"/>
  <c r="B786" i="5" s="1"/>
  <c r="G786" i="5" s="1"/>
  <c r="C785" i="5" l="1"/>
  <c r="A787" i="5"/>
  <c r="B787" i="5" s="1"/>
  <c r="G787" i="5" s="1"/>
  <c r="C786" i="5" l="1"/>
  <c r="A788" i="5"/>
  <c r="B788" i="5" s="1"/>
  <c r="G788" i="5" s="1"/>
  <c r="C787" i="5" l="1"/>
  <c r="A789" i="5"/>
  <c r="B789" i="5" s="1"/>
  <c r="G789" i="5" s="1"/>
  <c r="C788" i="5" l="1"/>
  <c r="A790" i="5"/>
  <c r="B790" i="5" s="1"/>
  <c r="G790" i="5" s="1"/>
  <c r="C789" i="5" l="1"/>
  <c r="A791" i="5"/>
  <c r="B791" i="5" s="1"/>
  <c r="G791" i="5" s="1"/>
  <c r="C790" i="5" l="1"/>
  <c r="A792" i="5"/>
  <c r="B792" i="5" s="1"/>
  <c r="G792" i="5" s="1"/>
  <c r="C791" i="5" l="1"/>
  <c r="A793" i="5"/>
  <c r="B793" i="5" s="1"/>
  <c r="G793" i="5" s="1"/>
  <c r="C792" i="5" l="1"/>
  <c r="A794" i="5"/>
  <c r="B794" i="5" s="1"/>
  <c r="G794" i="5" s="1"/>
  <c r="C793" i="5" l="1"/>
  <c r="A795" i="5"/>
  <c r="B795" i="5" s="1"/>
  <c r="G795" i="5" s="1"/>
  <c r="C794" i="5" l="1"/>
  <c r="A796" i="5"/>
  <c r="B796" i="5" s="1"/>
  <c r="G796" i="5" s="1"/>
  <c r="C795" i="5" l="1"/>
  <c r="A797" i="5"/>
  <c r="B797" i="5" s="1"/>
  <c r="G797" i="5" s="1"/>
  <c r="C796" i="5" l="1"/>
  <c r="A798" i="5"/>
  <c r="B798" i="5" s="1"/>
  <c r="G798" i="5" s="1"/>
  <c r="C797" i="5" l="1"/>
  <c r="A799" i="5"/>
  <c r="B799" i="5" s="1"/>
  <c r="G799" i="5" s="1"/>
  <c r="C798" i="5" l="1"/>
  <c r="A800" i="5"/>
  <c r="B800" i="5" s="1"/>
  <c r="G800" i="5" s="1"/>
  <c r="C799" i="5" l="1"/>
  <c r="A801" i="5"/>
  <c r="B801" i="5" s="1"/>
  <c r="G801" i="5" s="1"/>
  <c r="C800" i="5" l="1"/>
  <c r="A802" i="5"/>
  <c r="B802" i="5" s="1"/>
  <c r="G802" i="5" s="1"/>
  <c r="C801" i="5" l="1"/>
  <c r="A803" i="5"/>
  <c r="B803" i="5" s="1"/>
  <c r="G803" i="5" s="1"/>
  <c r="C802" i="5" l="1"/>
  <c r="A804" i="5"/>
  <c r="B804" i="5" s="1"/>
  <c r="G804" i="5" s="1"/>
  <c r="C803" i="5" l="1"/>
  <c r="A805" i="5"/>
  <c r="B805" i="5" s="1"/>
  <c r="G805" i="5" s="1"/>
  <c r="C804" i="5" l="1"/>
  <c r="A806" i="5"/>
  <c r="B806" i="5" s="1"/>
  <c r="G806" i="5" s="1"/>
  <c r="C805" i="5" l="1"/>
  <c r="A807" i="5"/>
  <c r="B807" i="5" s="1"/>
  <c r="G807" i="5" s="1"/>
  <c r="C806" i="5" l="1"/>
  <c r="A808" i="5"/>
  <c r="B808" i="5" s="1"/>
  <c r="G808" i="5" s="1"/>
  <c r="C807" i="5" l="1"/>
  <c r="A809" i="5"/>
  <c r="B809" i="5" s="1"/>
  <c r="G809" i="5" s="1"/>
  <c r="C808" i="5" l="1"/>
  <c r="A810" i="5"/>
  <c r="B810" i="5" s="1"/>
  <c r="G810" i="5" s="1"/>
  <c r="C809" i="5" l="1"/>
  <c r="A811" i="5"/>
  <c r="B811" i="5" s="1"/>
  <c r="G811" i="5" s="1"/>
  <c r="C810" i="5" l="1"/>
  <c r="A812" i="5"/>
  <c r="B812" i="5" s="1"/>
  <c r="G812" i="5" s="1"/>
  <c r="C811" i="5" l="1"/>
  <c r="A813" i="5"/>
  <c r="B813" i="5" s="1"/>
  <c r="G813" i="5" s="1"/>
  <c r="C812" i="5" l="1"/>
  <c r="A814" i="5"/>
  <c r="B814" i="5" s="1"/>
  <c r="G814" i="5" s="1"/>
  <c r="C813" i="5" l="1"/>
  <c r="A815" i="5"/>
  <c r="B815" i="5" s="1"/>
  <c r="G815" i="5" s="1"/>
  <c r="C814" i="5" l="1"/>
  <c r="A816" i="5"/>
  <c r="B816" i="5" s="1"/>
  <c r="G816" i="5" s="1"/>
  <c r="C815" i="5" l="1"/>
  <c r="A817" i="5"/>
  <c r="B817" i="5" s="1"/>
  <c r="G817" i="5" s="1"/>
  <c r="C816" i="5" l="1"/>
  <c r="A818" i="5"/>
  <c r="B818" i="5" s="1"/>
  <c r="G818" i="5" s="1"/>
  <c r="C817" i="5" l="1"/>
  <c r="A819" i="5"/>
  <c r="B819" i="5" s="1"/>
  <c r="G819" i="5" s="1"/>
  <c r="C818" i="5" l="1"/>
  <c r="A820" i="5"/>
  <c r="B820" i="5" s="1"/>
  <c r="G820" i="5" s="1"/>
  <c r="C819" i="5" l="1"/>
  <c r="A821" i="5"/>
  <c r="B821" i="5" s="1"/>
  <c r="G821" i="5" s="1"/>
  <c r="C820" i="5" l="1"/>
  <c r="A822" i="5"/>
  <c r="B822" i="5" s="1"/>
  <c r="G822" i="5" s="1"/>
  <c r="C821" i="5" l="1"/>
  <c r="A823" i="5"/>
  <c r="B823" i="5" s="1"/>
  <c r="G823" i="5" s="1"/>
  <c r="C822" i="5" l="1"/>
  <c r="A824" i="5"/>
  <c r="B824" i="5" s="1"/>
  <c r="G824" i="5" s="1"/>
  <c r="C823" i="5" l="1"/>
  <c r="A825" i="5"/>
  <c r="B825" i="5" s="1"/>
  <c r="G825" i="5" s="1"/>
  <c r="C824" i="5" l="1"/>
  <c r="A826" i="5"/>
  <c r="B826" i="5" s="1"/>
  <c r="G826" i="5" s="1"/>
  <c r="C825" i="5" l="1"/>
  <c r="A827" i="5"/>
  <c r="B827" i="5" s="1"/>
  <c r="G827" i="5" s="1"/>
  <c r="C826" i="5" l="1"/>
  <c r="A828" i="5"/>
  <c r="B828" i="5" s="1"/>
  <c r="G828" i="5" s="1"/>
  <c r="C827" i="5" l="1"/>
  <c r="A829" i="5"/>
  <c r="B829" i="5" s="1"/>
  <c r="G829" i="5" s="1"/>
  <c r="C828" i="5" l="1"/>
  <c r="A830" i="5"/>
  <c r="B830" i="5" s="1"/>
  <c r="G830" i="5" s="1"/>
  <c r="C829" i="5" l="1"/>
  <c r="A831" i="5"/>
  <c r="B831" i="5" s="1"/>
  <c r="G831" i="5" s="1"/>
  <c r="C830" i="5" l="1"/>
  <c r="A832" i="5"/>
  <c r="B832" i="5" s="1"/>
  <c r="G832" i="5" s="1"/>
  <c r="C831" i="5" l="1"/>
  <c r="A833" i="5"/>
  <c r="B833" i="5" s="1"/>
  <c r="G833" i="5" s="1"/>
  <c r="C832" i="5" l="1"/>
  <c r="A834" i="5"/>
  <c r="B834" i="5" s="1"/>
  <c r="G834" i="5" s="1"/>
  <c r="C833" i="5" l="1"/>
  <c r="A835" i="5"/>
  <c r="B835" i="5" s="1"/>
  <c r="G835" i="5" s="1"/>
  <c r="C834" i="5" l="1"/>
  <c r="A836" i="5"/>
  <c r="B836" i="5" s="1"/>
  <c r="G836" i="5" s="1"/>
  <c r="C835" i="5" l="1"/>
  <c r="A837" i="5"/>
  <c r="B837" i="5" s="1"/>
  <c r="G837" i="5" s="1"/>
  <c r="C836" i="5" l="1"/>
  <c r="A838" i="5"/>
  <c r="B838" i="5" s="1"/>
  <c r="G838" i="5" s="1"/>
  <c r="C837" i="5" l="1"/>
  <c r="A839" i="5"/>
  <c r="B839" i="5" s="1"/>
  <c r="G839" i="5" s="1"/>
  <c r="C838" i="5" l="1"/>
  <c r="A840" i="5"/>
  <c r="B840" i="5" s="1"/>
  <c r="G840" i="5" s="1"/>
  <c r="C839" i="5" l="1"/>
  <c r="A841" i="5"/>
  <c r="B841" i="5" s="1"/>
  <c r="G841" i="5" s="1"/>
  <c r="C840" i="5" l="1"/>
  <c r="A842" i="5"/>
  <c r="B842" i="5" s="1"/>
  <c r="G842" i="5" s="1"/>
  <c r="C841" i="5" l="1"/>
  <c r="A843" i="5"/>
  <c r="B843" i="5" s="1"/>
  <c r="G843" i="5" s="1"/>
  <c r="C842" i="5" l="1"/>
  <c r="A844" i="5"/>
  <c r="B844" i="5" s="1"/>
  <c r="G844" i="5" s="1"/>
  <c r="C843" i="5" l="1"/>
  <c r="A845" i="5"/>
  <c r="B845" i="5" s="1"/>
  <c r="G845" i="5" s="1"/>
  <c r="C844" i="5" l="1"/>
  <c r="A846" i="5"/>
  <c r="B846" i="5" s="1"/>
  <c r="G846" i="5" s="1"/>
  <c r="C845" i="5" l="1"/>
  <c r="A847" i="5"/>
  <c r="B847" i="5" s="1"/>
  <c r="G847" i="5" s="1"/>
  <c r="C846" i="5" l="1"/>
  <c r="A848" i="5"/>
  <c r="B848" i="5" s="1"/>
  <c r="G848" i="5" s="1"/>
  <c r="C847" i="5" l="1"/>
  <c r="A849" i="5"/>
  <c r="B849" i="5" s="1"/>
  <c r="G849" i="5" s="1"/>
  <c r="C848" i="5" l="1"/>
  <c r="A850" i="5"/>
  <c r="B850" i="5" s="1"/>
  <c r="G850" i="5" s="1"/>
  <c r="C849" i="5" l="1"/>
  <c r="A851" i="5"/>
  <c r="B851" i="5" s="1"/>
  <c r="G851" i="5" s="1"/>
  <c r="C850" i="5" l="1"/>
  <c r="A852" i="5"/>
  <c r="B852" i="5" s="1"/>
  <c r="G852" i="5" s="1"/>
  <c r="C851" i="5" l="1"/>
  <c r="A853" i="5"/>
  <c r="B853" i="5" s="1"/>
  <c r="G853" i="5" s="1"/>
  <c r="C852" i="5" l="1"/>
  <c r="A854" i="5"/>
  <c r="B854" i="5" s="1"/>
  <c r="G854" i="5" s="1"/>
  <c r="C853" i="5" l="1"/>
  <c r="A855" i="5"/>
  <c r="B855" i="5" s="1"/>
  <c r="G855" i="5" s="1"/>
  <c r="C854" i="5" l="1"/>
  <c r="A856" i="5"/>
  <c r="B856" i="5" s="1"/>
  <c r="G856" i="5" s="1"/>
  <c r="C855" i="5" l="1"/>
  <c r="A857" i="5"/>
  <c r="B857" i="5" s="1"/>
  <c r="G857" i="5" s="1"/>
  <c r="C856" i="5" l="1"/>
  <c r="A858" i="5"/>
  <c r="B858" i="5" s="1"/>
  <c r="G858" i="5" s="1"/>
  <c r="C857" i="5" l="1"/>
  <c r="A859" i="5"/>
  <c r="B859" i="5" s="1"/>
  <c r="G859" i="5" s="1"/>
  <c r="C858" i="5" l="1"/>
  <c r="A860" i="5"/>
  <c r="B860" i="5" s="1"/>
  <c r="G860" i="5" s="1"/>
  <c r="C859" i="5" l="1"/>
  <c r="A861" i="5"/>
  <c r="B861" i="5" s="1"/>
  <c r="G861" i="5" s="1"/>
  <c r="C860" i="5" l="1"/>
  <c r="A862" i="5"/>
  <c r="B862" i="5" s="1"/>
  <c r="G862" i="5" s="1"/>
  <c r="C861" i="5" l="1"/>
  <c r="A863" i="5"/>
  <c r="B863" i="5" s="1"/>
  <c r="G863" i="5" s="1"/>
  <c r="C862" i="5" l="1"/>
  <c r="A864" i="5"/>
  <c r="B864" i="5" s="1"/>
  <c r="G864" i="5" s="1"/>
  <c r="C863" i="5" l="1"/>
  <c r="A865" i="5"/>
  <c r="B865" i="5" s="1"/>
  <c r="G865" i="5" s="1"/>
  <c r="C864" i="5" l="1"/>
  <c r="A866" i="5"/>
  <c r="B866" i="5" s="1"/>
  <c r="G866" i="5" s="1"/>
  <c r="C865" i="5" l="1"/>
  <c r="A867" i="5"/>
  <c r="B867" i="5" s="1"/>
  <c r="G867" i="5" s="1"/>
  <c r="C866" i="5" l="1"/>
  <c r="A868" i="5"/>
  <c r="B868" i="5" s="1"/>
  <c r="G868" i="5" s="1"/>
  <c r="C867" i="5" l="1"/>
  <c r="A869" i="5"/>
  <c r="B869" i="5" s="1"/>
  <c r="G869" i="5" s="1"/>
  <c r="C868" i="5" l="1"/>
  <c r="A870" i="5"/>
  <c r="B870" i="5" s="1"/>
  <c r="G870" i="5" s="1"/>
  <c r="C869" i="5" l="1"/>
  <c r="A871" i="5"/>
  <c r="B871" i="5" s="1"/>
  <c r="G871" i="5" s="1"/>
  <c r="C870" i="5" l="1"/>
  <c r="A872" i="5"/>
  <c r="B872" i="5" s="1"/>
  <c r="G872" i="5" s="1"/>
  <c r="C871" i="5" l="1"/>
  <c r="A873" i="5"/>
  <c r="B873" i="5" s="1"/>
  <c r="G873" i="5" s="1"/>
  <c r="C872" i="5" l="1"/>
  <c r="A874" i="5"/>
  <c r="B874" i="5" s="1"/>
  <c r="G874" i="5" s="1"/>
  <c r="C873" i="5" l="1"/>
  <c r="A875" i="5"/>
  <c r="B875" i="5" s="1"/>
  <c r="G875" i="5" s="1"/>
  <c r="C874" i="5" l="1"/>
  <c r="A876" i="5"/>
  <c r="B876" i="5" s="1"/>
  <c r="G876" i="5" s="1"/>
  <c r="C875" i="5" l="1"/>
  <c r="A877" i="5"/>
  <c r="B877" i="5" s="1"/>
  <c r="G877" i="5" s="1"/>
  <c r="C876" i="5" l="1"/>
  <c r="A878" i="5"/>
  <c r="B878" i="5" s="1"/>
  <c r="G878" i="5" s="1"/>
  <c r="C877" i="5" l="1"/>
  <c r="A879" i="5"/>
  <c r="B879" i="5" s="1"/>
  <c r="G879" i="5" s="1"/>
  <c r="C878" i="5" l="1"/>
  <c r="A880" i="5"/>
  <c r="B880" i="5" s="1"/>
  <c r="G880" i="5" s="1"/>
  <c r="C879" i="5" l="1"/>
  <c r="A881" i="5"/>
  <c r="B881" i="5" s="1"/>
  <c r="G881" i="5" s="1"/>
  <c r="C880" i="5" l="1"/>
  <c r="A882" i="5"/>
  <c r="B882" i="5" s="1"/>
  <c r="G882" i="5" s="1"/>
  <c r="C881" i="5" l="1"/>
  <c r="A883" i="5"/>
  <c r="B883" i="5" s="1"/>
  <c r="G883" i="5" s="1"/>
  <c r="C882" i="5" l="1"/>
  <c r="A884" i="5"/>
  <c r="B884" i="5" s="1"/>
  <c r="G884" i="5" s="1"/>
  <c r="C883" i="5" l="1"/>
  <c r="A885" i="5"/>
  <c r="B885" i="5" s="1"/>
  <c r="G885" i="5" s="1"/>
  <c r="C884" i="5" l="1"/>
  <c r="A886" i="5"/>
  <c r="B886" i="5" s="1"/>
  <c r="G886" i="5" s="1"/>
  <c r="C885" i="5" l="1"/>
  <c r="A887" i="5"/>
  <c r="B887" i="5" s="1"/>
  <c r="G887" i="5" s="1"/>
  <c r="C886" i="5" l="1"/>
  <c r="A888" i="5"/>
  <c r="B888" i="5" s="1"/>
  <c r="G888" i="5" s="1"/>
  <c r="C887" i="5" l="1"/>
  <c r="A889" i="5"/>
  <c r="B889" i="5" s="1"/>
  <c r="G889" i="5" s="1"/>
  <c r="C888" i="5" l="1"/>
  <c r="A890" i="5"/>
  <c r="B890" i="5" s="1"/>
  <c r="G890" i="5" s="1"/>
  <c r="C889" i="5" l="1"/>
  <c r="A891" i="5"/>
  <c r="B891" i="5" s="1"/>
  <c r="G891" i="5" s="1"/>
  <c r="C890" i="5" l="1"/>
  <c r="A892" i="5"/>
  <c r="B892" i="5" s="1"/>
  <c r="G892" i="5" s="1"/>
  <c r="C891" i="5" l="1"/>
  <c r="A893" i="5"/>
  <c r="B893" i="5" s="1"/>
  <c r="G893" i="5" s="1"/>
  <c r="C892" i="5" l="1"/>
  <c r="A894" i="5"/>
  <c r="B894" i="5" s="1"/>
  <c r="G894" i="5" s="1"/>
  <c r="C893" i="5" l="1"/>
  <c r="A895" i="5"/>
  <c r="B895" i="5" s="1"/>
  <c r="G895" i="5" s="1"/>
  <c r="C894" i="5" l="1"/>
  <c r="A896" i="5"/>
  <c r="B896" i="5" s="1"/>
  <c r="G896" i="5" s="1"/>
  <c r="C895" i="5" l="1"/>
  <c r="A897" i="5"/>
  <c r="B897" i="5" s="1"/>
  <c r="G897" i="5" s="1"/>
  <c r="C896" i="5" l="1"/>
  <c r="A898" i="5"/>
  <c r="B898" i="5" s="1"/>
  <c r="G898" i="5" s="1"/>
  <c r="C897" i="5" l="1"/>
  <c r="A899" i="5"/>
  <c r="B899" i="5" s="1"/>
  <c r="G899" i="5" s="1"/>
  <c r="C898" i="5" l="1"/>
  <c r="A900" i="5"/>
  <c r="B900" i="5" s="1"/>
  <c r="G900" i="5" s="1"/>
  <c r="C899" i="5" l="1"/>
  <c r="A901" i="5"/>
  <c r="B901" i="5" s="1"/>
  <c r="G901" i="5" s="1"/>
  <c r="C900" i="5" l="1"/>
  <c r="A902" i="5"/>
  <c r="B902" i="5" s="1"/>
  <c r="G902" i="5" s="1"/>
  <c r="C901" i="5" l="1"/>
  <c r="A903" i="5"/>
  <c r="B903" i="5" s="1"/>
  <c r="G903" i="5" s="1"/>
  <c r="C902" i="5" l="1"/>
  <c r="A904" i="5"/>
  <c r="B904" i="5" s="1"/>
  <c r="G904" i="5" s="1"/>
  <c r="C903" i="5" l="1"/>
  <c r="A905" i="5"/>
  <c r="B905" i="5" s="1"/>
  <c r="G905" i="5" s="1"/>
  <c r="C904" i="5" l="1"/>
  <c r="A906" i="5"/>
  <c r="B906" i="5" s="1"/>
  <c r="G906" i="5" s="1"/>
  <c r="C905" i="5" l="1"/>
  <c r="A907" i="5"/>
  <c r="B907" i="5" s="1"/>
  <c r="G907" i="5" s="1"/>
  <c r="C906" i="5" l="1"/>
  <c r="A908" i="5"/>
  <c r="B908" i="5" s="1"/>
  <c r="G908" i="5" s="1"/>
  <c r="C907" i="5" l="1"/>
  <c r="A909" i="5"/>
  <c r="B909" i="5" s="1"/>
  <c r="G909" i="5" s="1"/>
  <c r="C908" i="5" l="1"/>
  <c r="A910" i="5"/>
  <c r="B910" i="5" s="1"/>
  <c r="G910" i="5" s="1"/>
  <c r="C909" i="5" l="1"/>
  <c r="A911" i="5"/>
  <c r="B911" i="5" s="1"/>
  <c r="G911" i="5" s="1"/>
  <c r="C910" i="5" l="1"/>
  <c r="A912" i="5"/>
  <c r="B912" i="5" s="1"/>
  <c r="G912" i="5" s="1"/>
  <c r="C911" i="5" l="1"/>
  <c r="A913" i="5"/>
  <c r="B913" i="5" s="1"/>
  <c r="G913" i="5" s="1"/>
  <c r="C912" i="5" l="1"/>
  <c r="A914" i="5"/>
  <c r="B914" i="5" s="1"/>
  <c r="G914" i="5" s="1"/>
  <c r="C913" i="5" l="1"/>
  <c r="A915" i="5"/>
  <c r="B915" i="5" s="1"/>
  <c r="G915" i="5" s="1"/>
  <c r="C914" i="5" l="1"/>
  <c r="A916" i="5"/>
  <c r="B916" i="5" s="1"/>
  <c r="G916" i="5" s="1"/>
  <c r="C915" i="5" l="1"/>
  <c r="A917" i="5"/>
  <c r="B917" i="5" s="1"/>
  <c r="G917" i="5" s="1"/>
  <c r="C916" i="5" l="1"/>
  <c r="A918" i="5"/>
  <c r="B918" i="5" s="1"/>
  <c r="G918" i="5" s="1"/>
  <c r="C917" i="5" l="1"/>
  <c r="A919" i="5"/>
  <c r="B919" i="5" s="1"/>
  <c r="G919" i="5" s="1"/>
  <c r="C918" i="5" l="1"/>
  <c r="A920" i="5"/>
  <c r="B920" i="5" s="1"/>
  <c r="G920" i="5" s="1"/>
  <c r="C919" i="5" l="1"/>
  <c r="A921" i="5"/>
  <c r="B921" i="5" s="1"/>
  <c r="G921" i="5" s="1"/>
  <c r="C920" i="5" l="1"/>
  <c r="A922" i="5"/>
  <c r="B922" i="5" s="1"/>
  <c r="G922" i="5" s="1"/>
  <c r="C921" i="5" l="1"/>
  <c r="A923" i="5"/>
  <c r="B923" i="5" s="1"/>
  <c r="G923" i="5" s="1"/>
  <c r="C922" i="5" l="1"/>
  <c r="A924" i="5"/>
  <c r="B924" i="5" s="1"/>
  <c r="G924" i="5" s="1"/>
  <c r="C923" i="5" l="1"/>
  <c r="A925" i="5"/>
  <c r="B925" i="5" s="1"/>
  <c r="G925" i="5" s="1"/>
  <c r="C924" i="5" l="1"/>
  <c r="A926" i="5"/>
  <c r="B926" i="5" s="1"/>
  <c r="G926" i="5" s="1"/>
  <c r="C925" i="5" l="1"/>
  <c r="A927" i="5"/>
  <c r="B927" i="5" s="1"/>
  <c r="G927" i="5" s="1"/>
  <c r="C926" i="5" l="1"/>
  <c r="A928" i="5"/>
  <c r="B928" i="5" s="1"/>
  <c r="G928" i="5" s="1"/>
  <c r="C927" i="5" l="1"/>
  <c r="A929" i="5"/>
  <c r="B929" i="5" s="1"/>
  <c r="G929" i="5" s="1"/>
  <c r="C928" i="5" l="1"/>
  <c r="A930" i="5"/>
  <c r="B930" i="5" s="1"/>
  <c r="G930" i="5" s="1"/>
  <c r="C929" i="5" l="1"/>
  <c r="A931" i="5"/>
  <c r="B931" i="5" s="1"/>
  <c r="G931" i="5" s="1"/>
  <c r="C930" i="5" l="1"/>
  <c r="A932" i="5"/>
  <c r="B932" i="5" s="1"/>
  <c r="G932" i="5" s="1"/>
  <c r="C931" i="5" l="1"/>
  <c r="A933" i="5"/>
  <c r="B933" i="5" s="1"/>
  <c r="G933" i="5" s="1"/>
  <c r="C932" i="5" l="1"/>
  <c r="A934" i="5"/>
  <c r="B934" i="5" s="1"/>
  <c r="G934" i="5" s="1"/>
  <c r="C933" i="5" l="1"/>
  <c r="A935" i="5"/>
  <c r="B935" i="5" s="1"/>
  <c r="G935" i="5" s="1"/>
  <c r="C934" i="5" l="1"/>
  <c r="A936" i="5"/>
  <c r="B936" i="5" s="1"/>
  <c r="G936" i="5" s="1"/>
  <c r="C935" i="5" l="1"/>
  <c r="A937" i="5"/>
  <c r="B937" i="5" s="1"/>
  <c r="G937" i="5" s="1"/>
  <c r="C936" i="5" l="1"/>
  <c r="A938" i="5"/>
  <c r="B938" i="5" s="1"/>
  <c r="G938" i="5" s="1"/>
  <c r="C937" i="5" l="1"/>
  <c r="A939" i="5"/>
  <c r="B939" i="5" s="1"/>
  <c r="G939" i="5" s="1"/>
  <c r="C938" i="5" l="1"/>
  <c r="A940" i="5"/>
  <c r="B940" i="5" s="1"/>
  <c r="G940" i="5" s="1"/>
  <c r="C939" i="5" l="1"/>
  <c r="A941" i="5"/>
  <c r="B941" i="5" s="1"/>
  <c r="G941" i="5" s="1"/>
  <c r="C940" i="5" l="1"/>
  <c r="A942" i="5"/>
  <c r="B942" i="5" s="1"/>
  <c r="G942" i="5" s="1"/>
  <c r="C941" i="5" l="1"/>
  <c r="A943" i="5"/>
  <c r="B943" i="5" s="1"/>
  <c r="G943" i="5" s="1"/>
  <c r="C942" i="5" l="1"/>
  <c r="A944" i="5"/>
  <c r="B944" i="5" s="1"/>
  <c r="G944" i="5" s="1"/>
  <c r="C943" i="5" l="1"/>
  <c r="A945" i="5"/>
  <c r="B945" i="5" s="1"/>
  <c r="G945" i="5" s="1"/>
  <c r="C944" i="5" l="1"/>
  <c r="A946" i="5"/>
  <c r="B946" i="5" s="1"/>
  <c r="G946" i="5" s="1"/>
  <c r="C945" i="5" l="1"/>
  <c r="A947" i="5"/>
  <c r="B947" i="5" s="1"/>
  <c r="G947" i="5" s="1"/>
  <c r="C946" i="5" l="1"/>
  <c r="A948" i="5"/>
  <c r="B948" i="5" s="1"/>
  <c r="G948" i="5" s="1"/>
  <c r="C947" i="5" l="1"/>
  <c r="A949" i="5"/>
  <c r="B949" i="5" s="1"/>
  <c r="G949" i="5" s="1"/>
  <c r="C948" i="5" l="1"/>
  <c r="A950" i="5"/>
  <c r="B950" i="5" s="1"/>
  <c r="G950" i="5" s="1"/>
  <c r="C949" i="5" l="1"/>
  <c r="A951" i="5"/>
  <c r="B951" i="5" s="1"/>
  <c r="G951" i="5" s="1"/>
  <c r="C950" i="5" l="1"/>
  <c r="A952" i="5"/>
  <c r="B952" i="5" s="1"/>
  <c r="G952" i="5" s="1"/>
  <c r="C951" i="5" l="1"/>
  <c r="A953" i="5"/>
  <c r="B953" i="5" s="1"/>
  <c r="G953" i="5" s="1"/>
  <c r="C952" i="5" l="1"/>
  <c r="A954" i="5"/>
  <c r="B954" i="5" s="1"/>
  <c r="G954" i="5" s="1"/>
  <c r="C953" i="5" l="1"/>
  <c r="A955" i="5"/>
  <c r="B955" i="5" s="1"/>
  <c r="G955" i="5" s="1"/>
  <c r="C954" i="5" l="1"/>
  <c r="A956" i="5"/>
  <c r="B956" i="5" s="1"/>
  <c r="G956" i="5" s="1"/>
  <c r="C955" i="5" l="1"/>
  <c r="A957" i="5"/>
  <c r="B957" i="5" s="1"/>
  <c r="G957" i="5" s="1"/>
  <c r="C956" i="5" l="1"/>
  <c r="A958" i="5"/>
  <c r="B958" i="5" s="1"/>
  <c r="G958" i="5" s="1"/>
  <c r="C957" i="5" l="1"/>
  <c r="A959" i="5"/>
  <c r="B959" i="5" s="1"/>
  <c r="G959" i="5" s="1"/>
  <c r="C958" i="5" l="1"/>
  <c r="A960" i="5"/>
  <c r="B960" i="5" s="1"/>
  <c r="G960" i="5" s="1"/>
  <c r="C959" i="5" l="1"/>
  <c r="A961" i="5"/>
  <c r="B961" i="5" s="1"/>
  <c r="G961" i="5" s="1"/>
  <c r="C960" i="5" l="1"/>
  <c r="A962" i="5"/>
  <c r="B962" i="5" s="1"/>
  <c r="G962" i="5" s="1"/>
  <c r="C961" i="5" l="1"/>
  <c r="A963" i="5"/>
  <c r="B963" i="5" s="1"/>
  <c r="G963" i="5" s="1"/>
  <c r="C962" i="5" l="1"/>
  <c r="A964" i="5"/>
  <c r="B964" i="5" s="1"/>
  <c r="G964" i="5" s="1"/>
  <c r="C963" i="5" l="1"/>
  <c r="A965" i="5"/>
  <c r="B965" i="5" s="1"/>
  <c r="G965" i="5" s="1"/>
  <c r="C964" i="5" l="1"/>
  <c r="A966" i="5"/>
  <c r="B966" i="5" s="1"/>
  <c r="G966" i="5" s="1"/>
  <c r="C965" i="5" l="1"/>
  <c r="A967" i="5"/>
  <c r="B967" i="5" s="1"/>
  <c r="G967" i="5" s="1"/>
  <c r="C966" i="5" l="1"/>
  <c r="A968" i="5"/>
  <c r="B968" i="5" s="1"/>
  <c r="G968" i="5" s="1"/>
  <c r="C967" i="5" l="1"/>
  <c r="A969" i="5"/>
  <c r="B969" i="5" s="1"/>
  <c r="G969" i="5" s="1"/>
  <c r="C968" i="5" l="1"/>
  <c r="A970" i="5"/>
  <c r="B970" i="5" s="1"/>
  <c r="G970" i="5" s="1"/>
  <c r="C969" i="5" l="1"/>
  <c r="A971" i="5"/>
  <c r="B971" i="5" s="1"/>
  <c r="G971" i="5" s="1"/>
  <c r="C970" i="5" l="1"/>
  <c r="A972" i="5"/>
  <c r="B972" i="5" s="1"/>
  <c r="G972" i="5" s="1"/>
  <c r="C971" i="5" l="1"/>
  <c r="A973" i="5"/>
  <c r="B973" i="5" s="1"/>
  <c r="G973" i="5" s="1"/>
  <c r="C972" i="5" l="1"/>
  <c r="A974" i="5"/>
  <c r="B974" i="5" s="1"/>
  <c r="G974" i="5" s="1"/>
  <c r="C973" i="5" l="1"/>
  <c r="A975" i="5"/>
  <c r="B975" i="5" s="1"/>
  <c r="G975" i="5" s="1"/>
  <c r="C974" i="5" l="1"/>
  <c r="A976" i="5"/>
  <c r="B976" i="5" s="1"/>
  <c r="G976" i="5" s="1"/>
  <c r="C975" i="5" l="1"/>
  <c r="A977" i="5"/>
  <c r="B977" i="5" s="1"/>
  <c r="G977" i="5" s="1"/>
  <c r="C976" i="5" l="1"/>
  <c r="A978" i="5"/>
  <c r="B978" i="5" s="1"/>
  <c r="G978" i="5" s="1"/>
  <c r="C977" i="5" l="1"/>
  <c r="A979" i="5"/>
  <c r="B979" i="5" s="1"/>
  <c r="G979" i="5" s="1"/>
  <c r="C978" i="5" l="1"/>
  <c r="A980" i="5"/>
  <c r="B980" i="5" s="1"/>
  <c r="G980" i="5" s="1"/>
  <c r="C979" i="5" l="1"/>
  <c r="A981" i="5"/>
  <c r="B981" i="5" s="1"/>
  <c r="G981" i="5" s="1"/>
  <c r="C980" i="5" l="1"/>
  <c r="A982" i="5"/>
  <c r="B982" i="5" s="1"/>
  <c r="G982" i="5" s="1"/>
  <c r="C981" i="5" l="1"/>
  <c r="A983" i="5"/>
  <c r="B983" i="5" s="1"/>
  <c r="G983" i="5" s="1"/>
  <c r="C982" i="5" l="1"/>
  <c r="A984" i="5"/>
  <c r="B984" i="5" s="1"/>
  <c r="G984" i="5" s="1"/>
  <c r="C983" i="5" l="1"/>
  <c r="A985" i="5"/>
  <c r="B985" i="5" s="1"/>
  <c r="G985" i="5" s="1"/>
  <c r="C984" i="5" l="1"/>
  <c r="A986" i="5"/>
  <c r="B986" i="5" s="1"/>
  <c r="G986" i="5" s="1"/>
  <c r="C985" i="5" l="1"/>
  <c r="A987" i="5"/>
  <c r="B987" i="5" s="1"/>
  <c r="G987" i="5" s="1"/>
  <c r="C986" i="5" l="1"/>
  <c r="A988" i="5"/>
  <c r="B988" i="5" s="1"/>
  <c r="G988" i="5" s="1"/>
  <c r="C987" i="5" l="1"/>
  <c r="A989" i="5"/>
  <c r="B989" i="5" s="1"/>
  <c r="G989" i="5" s="1"/>
  <c r="C988" i="5" l="1"/>
  <c r="A990" i="5"/>
  <c r="B990" i="5" s="1"/>
  <c r="G990" i="5" s="1"/>
  <c r="C989" i="5" l="1"/>
  <c r="A991" i="5"/>
  <c r="B991" i="5" s="1"/>
  <c r="G991" i="5" s="1"/>
  <c r="C990" i="5" l="1"/>
  <c r="A992" i="5"/>
  <c r="B992" i="5" s="1"/>
  <c r="G992" i="5" s="1"/>
  <c r="C991" i="5" l="1"/>
  <c r="A993" i="5"/>
  <c r="B993" i="5" s="1"/>
  <c r="G993" i="5" s="1"/>
  <c r="C992" i="5" l="1"/>
  <c r="A994" i="5"/>
  <c r="B994" i="5" s="1"/>
  <c r="G994" i="5" s="1"/>
  <c r="C993" i="5" l="1"/>
  <c r="A995" i="5"/>
  <c r="B995" i="5" s="1"/>
  <c r="G995" i="5" s="1"/>
  <c r="C994" i="5" l="1"/>
  <c r="A996" i="5"/>
  <c r="B996" i="5" s="1"/>
  <c r="G996" i="5" s="1"/>
  <c r="C995" i="5" l="1"/>
  <c r="A997" i="5"/>
  <c r="B997" i="5" s="1"/>
  <c r="G997" i="5" s="1"/>
  <c r="C996" i="5" l="1"/>
  <c r="A998" i="5"/>
  <c r="B998" i="5" s="1"/>
  <c r="G998" i="5" s="1"/>
  <c r="C997" i="5" l="1"/>
  <c r="A999" i="5"/>
  <c r="B999" i="5" s="1"/>
  <c r="G999" i="5" s="1"/>
  <c r="C998" i="5" l="1"/>
  <c r="A1000" i="5"/>
  <c r="B1000" i="5" s="1"/>
  <c r="G1000" i="5" s="1"/>
  <c r="C999" i="5" l="1"/>
  <c r="A1001" i="5"/>
  <c r="B1001" i="5" s="1"/>
  <c r="G1001" i="5" s="1"/>
  <c r="C1000" i="5" l="1"/>
  <c r="A1002" i="5"/>
  <c r="B1002" i="5" s="1"/>
  <c r="G1002" i="5" s="1"/>
  <c r="C1001" i="5" l="1"/>
  <c r="A1003" i="5"/>
  <c r="B1003" i="5" s="1"/>
  <c r="G1003" i="5" s="1"/>
  <c r="C1002" i="5" l="1"/>
  <c r="A1004" i="5"/>
  <c r="B1004" i="5" s="1"/>
  <c r="G1004" i="5" s="1"/>
  <c r="C1003" i="5" l="1"/>
  <c r="A1005" i="5"/>
  <c r="B1005" i="5" s="1"/>
  <c r="G1005" i="5" s="1"/>
  <c r="C1004" i="5" l="1"/>
  <c r="A1006" i="5"/>
  <c r="B1006" i="5" s="1"/>
  <c r="G1006" i="5" s="1"/>
  <c r="C1005" i="5" l="1"/>
  <c r="A1007" i="5"/>
  <c r="B1007" i="5" s="1"/>
  <c r="G1007" i="5" s="1"/>
  <c r="C1006" i="5" l="1"/>
  <c r="A1008" i="5"/>
  <c r="B1008" i="5" s="1"/>
  <c r="G1008" i="5" s="1"/>
  <c r="C1007" i="5" l="1"/>
  <c r="A1009" i="5"/>
  <c r="B1009" i="5" s="1"/>
  <c r="G1009" i="5" s="1"/>
  <c r="C1008" i="5" l="1"/>
  <c r="A1010" i="5"/>
  <c r="B1010" i="5" s="1"/>
  <c r="G1010" i="5" s="1"/>
  <c r="C1009" i="5" l="1"/>
  <c r="A1011" i="5"/>
  <c r="B1011" i="5" s="1"/>
  <c r="G1011" i="5" s="1"/>
  <c r="C1010" i="5" l="1"/>
  <c r="A1012" i="5"/>
  <c r="B1012" i="5" s="1"/>
  <c r="G1012" i="5" s="1"/>
  <c r="C1011" i="5" l="1"/>
  <c r="A1013" i="5"/>
  <c r="B1013" i="5" s="1"/>
  <c r="G1013" i="5" s="1"/>
  <c r="C1012" i="5" l="1"/>
  <c r="A1014" i="5"/>
  <c r="B1014" i="5" s="1"/>
  <c r="G1014" i="5" s="1"/>
  <c r="C1013" i="5" l="1"/>
  <c r="A1015" i="5"/>
  <c r="B1015" i="5" s="1"/>
  <c r="G1015" i="5" s="1"/>
  <c r="C1014" i="5" l="1"/>
  <c r="A1016" i="5"/>
  <c r="B1016" i="5" s="1"/>
  <c r="G1016" i="5" s="1"/>
  <c r="C1015" i="5" l="1"/>
  <c r="A1017" i="5"/>
  <c r="B1017" i="5" s="1"/>
  <c r="G1017" i="5" s="1"/>
  <c r="C1016" i="5" l="1"/>
  <c r="A1018" i="5"/>
  <c r="B1018" i="5" s="1"/>
  <c r="G1018" i="5" s="1"/>
  <c r="C1017" i="5" l="1"/>
  <c r="A1019" i="5"/>
  <c r="B1019" i="5" s="1"/>
  <c r="G1019" i="5" s="1"/>
  <c r="C1018" i="5" l="1"/>
  <c r="A1020" i="5"/>
  <c r="B1020" i="5" s="1"/>
  <c r="G1020" i="5" s="1"/>
  <c r="C1019" i="5" l="1"/>
  <c r="A1021" i="5"/>
  <c r="B1021" i="5" s="1"/>
  <c r="G1021" i="5" s="1"/>
  <c r="C1020" i="5" l="1"/>
  <c r="A1022" i="5"/>
  <c r="B1022" i="5" s="1"/>
  <c r="G1022" i="5" s="1"/>
  <c r="C1021" i="5" l="1"/>
  <c r="A1023" i="5"/>
  <c r="B1023" i="5" s="1"/>
  <c r="G1023" i="5" s="1"/>
  <c r="C1022" i="5" l="1"/>
  <c r="A1024" i="5"/>
  <c r="B1024" i="5" s="1"/>
  <c r="G1024" i="5" s="1"/>
  <c r="C1023" i="5" l="1"/>
  <c r="A1025" i="5"/>
  <c r="B1025" i="5" s="1"/>
  <c r="G1025" i="5" s="1"/>
  <c r="C1024" i="5" l="1"/>
  <c r="A1026" i="5"/>
  <c r="B1026" i="5" s="1"/>
  <c r="G1026" i="5" s="1"/>
  <c r="C1025" i="5" l="1"/>
  <c r="A1027" i="5"/>
  <c r="B1027" i="5" s="1"/>
  <c r="G1027" i="5" s="1"/>
  <c r="C1026" i="5" l="1"/>
  <c r="A1028" i="5"/>
  <c r="B1028" i="5" s="1"/>
  <c r="G1028" i="5" s="1"/>
  <c r="C1027" i="5" l="1"/>
  <c r="A1029" i="5"/>
  <c r="B1029" i="5" s="1"/>
  <c r="G1029" i="5" s="1"/>
  <c r="C1028" i="5" l="1"/>
  <c r="A1030" i="5"/>
  <c r="B1030" i="5" s="1"/>
  <c r="G1030" i="5" s="1"/>
  <c r="C1029" i="5" l="1"/>
  <c r="A1031" i="5"/>
  <c r="B1031" i="5" s="1"/>
  <c r="G1031" i="5" s="1"/>
  <c r="C1030" i="5" l="1"/>
  <c r="A1032" i="5"/>
  <c r="B1032" i="5" s="1"/>
  <c r="G1032" i="5" s="1"/>
  <c r="C1031" i="5" l="1"/>
  <c r="A1033" i="5"/>
  <c r="B1033" i="5" s="1"/>
  <c r="G1033" i="5" s="1"/>
  <c r="C1032" i="5" l="1"/>
  <c r="A1034" i="5"/>
  <c r="B1034" i="5" s="1"/>
  <c r="G1034" i="5" s="1"/>
  <c r="C1033" i="5" l="1"/>
  <c r="A1035" i="5"/>
  <c r="B1035" i="5" s="1"/>
  <c r="G1035" i="5" s="1"/>
  <c r="C1034" i="5" l="1"/>
  <c r="A1036" i="5"/>
  <c r="B1036" i="5" s="1"/>
  <c r="G1036" i="5" s="1"/>
  <c r="C1035" i="5" l="1"/>
  <c r="A1037" i="5"/>
  <c r="B1037" i="5" s="1"/>
  <c r="G1037" i="5" s="1"/>
  <c r="C1036" i="5" l="1"/>
  <c r="A1038" i="5"/>
  <c r="B1038" i="5" s="1"/>
  <c r="G1038" i="5" s="1"/>
  <c r="C1037" i="5" l="1"/>
  <c r="A1039" i="5"/>
  <c r="B1039" i="5" s="1"/>
  <c r="G1039" i="5" s="1"/>
  <c r="C1038" i="5" l="1"/>
  <c r="A1040" i="5"/>
  <c r="B1040" i="5" s="1"/>
  <c r="G1040" i="5" s="1"/>
  <c r="C1039" i="5" l="1"/>
  <c r="A1041" i="5"/>
  <c r="B1041" i="5" s="1"/>
  <c r="G1041" i="5" s="1"/>
  <c r="C1040" i="5" l="1"/>
  <c r="A1042" i="5"/>
  <c r="B1042" i="5" s="1"/>
  <c r="G1042" i="5" s="1"/>
  <c r="C1041" i="5" l="1"/>
  <c r="A1043" i="5"/>
  <c r="B1043" i="5" s="1"/>
  <c r="G1043" i="5" s="1"/>
  <c r="C1042" i="5" l="1"/>
  <c r="A1044" i="5"/>
  <c r="B1044" i="5" s="1"/>
  <c r="G1044" i="5" s="1"/>
  <c r="C1043" i="5" l="1"/>
  <c r="A1045" i="5"/>
  <c r="B1045" i="5" s="1"/>
  <c r="G1045" i="5" s="1"/>
  <c r="C1044" i="5" l="1"/>
  <c r="A1046" i="5"/>
  <c r="B1046" i="5" s="1"/>
  <c r="G1046" i="5" s="1"/>
  <c r="C1045" i="5" l="1"/>
  <c r="A1047" i="5"/>
  <c r="B1047" i="5" s="1"/>
  <c r="G1047" i="5" s="1"/>
  <c r="C1046" i="5" l="1"/>
  <c r="A1048" i="5"/>
  <c r="B1048" i="5" s="1"/>
  <c r="G1048" i="5" s="1"/>
  <c r="C1047" i="5" l="1"/>
  <c r="A1049" i="5"/>
  <c r="B1049" i="5" s="1"/>
  <c r="G1049" i="5" s="1"/>
  <c r="C1048" i="5" l="1"/>
  <c r="A1050" i="5"/>
  <c r="B1050" i="5" s="1"/>
  <c r="G1050" i="5" s="1"/>
  <c r="C1049" i="5" l="1"/>
  <c r="A1051" i="5"/>
  <c r="B1051" i="5" s="1"/>
  <c r="G1051" i="5" s="1"/>
  <c r="C1050" i="5" l="1"/>
  <c r="A1052" i="5"/>
  <c r="B1052" i="5" s="1"/>
  <c r="G1052" i="5" s="1"/>
  <c r="C1051" i="5" l="1"/>
  <c r="A1053" i="5"/>
  <c r="B1053" i="5" s="1"/>
  <c r="G1053" i="5" s="1"/>
  <c r="C1052" i="5" l="1"/>
  <c r="A1054" i="5"/>
  <c r="B1054" i="5" s="1"/>
  <c r="G1054" i="5" s="1"/>
  <c r="C1053" i="5" l="1"/>
  <c r="A1055" i="5"/>
  <c r="B1055" i="5" s="1"/>
  <c r="G1055" i="5" s="1"/>
  <c r="C1054" i="5" l="1"/>
  <c r="A1056" i="5"/>
  <c r="B1056" i="5" s="1"/>
  <c r="G1056" i="5" s="1"/>
  <c r="C1055" i="5" l="1"/>
  <c r="A1057" i="5"/>
  <c r="B1057" i="5" s="1"/>
  <c r="G1057" i="5" s="1"/>
  <c r="C1056" i="5" l="1"/>
  <c r="A1058" i="5"/>
  <c r="B1058" i="5" s="1"/>
  <c r="G1058" i="5" s="1"/>
  <c r="C1057" i="5" l="1"/>
  <c r="A1059" i="5"/>
  <c r="B1059" i="5" s="1"/>
  <c r="G1059" i="5" s="1"/>
  <c r="C1058" i="5" l="1"/>
  <c r="A1060" i="5"/>
  <c r="B1060" i="5" s="1"/>
  <c r="G1060" i="5" s="1"/>
  <c r="C1059" i="5" l="1"/>
  <c r="A1061" i="5"/>
  <c r="B1061" i="5" s="1"/>
  <c r="G1061" i="5" s="1"/>
  <c r="C1060" i="5" l="1"/>
  <c r="A1062" i="5"/>
  <c r="B1062" i="5" s="1"/>
  <c r="G1062" i="5" s="1"/>
  <c r="C1061" i="5" l="1"/>
  <c r="A1063" i="5"/>
  <c r="B1063" i="5" s="1"/>
  <c r="G1063" i="5" s="1"/>
  <c r="C1062" i="5" l="1"/>
  <c r="A1064" i="5"/>
  <c r="B1064" i="5" s="1"/>
  <c r="G1064" i="5" s="1"/>
  <c r="C1063" i="5" l="1"/>
  <c r="A1065" i="5"/>
  <c r="B1065" i="5" s="1"/>
  <c r="G1065" i="5" s="1"/>
  <c r="C1064" i="5" l="1"/>
  <c r="A1066" i="5"/>
  <c r="B1066" i="5" s="1"/>
  <c r="G1066" i="5" s="1"/>
  <c r="C1065" i="5" l="1"/>
  <c r="A1067" i="5"/>
  <c r="B1067" i="5" s="1"/>
  <c r="G1067" i="5" s="1"/>
  <c r="C1066" i="5" l="1"/>
  <c r="A1068" i="5"/>
  <c r="B1068" i="5" s="1"/>
  <c r="G1068" i="5" s="1"/>
  <c r="C1067" i="5" l="1"/>
  <c r="A1069" i="5"/>
  <c r="B1069" i="5" s="1"/>
  <c r="G1069" i="5" s="1"/>
  <c r="C1068" i="5" l="1"/>
  <c r="A1070" i="5"/>
  <c r="B1070" i="5" s="1"/>
  <c r="G1070" i="5" s="1"/>
  <c r="C1069" i="5" l="1"/>
  <c r="A1071" i="5"/>
  <c r="B1071" i="5" s="1"/>
  <c r="G1071" i="5" s="1"/>
  <c r="C1070" i="5" l="1"/>
  <c r="A1072" i="5"/>
  <c r="B1072" i="5" s="1"/>
  <c r="G1072" i="5" s="1"/>
  <c r="C1071" i="5" l="1"/>
  <c r="A1073" i="5"/>
  <c r="B1073" i="5" s="1"/>
  <c r="G1073" i="5" s="1"/>
  <c r="C1072" i="5" l="1"/>
  <c r="A1074" i="5"/>
  <c r="B1074" i="5" s="1"/>
  <c r="G1074" i="5" s="1"/>
  <c r="C1073" i="5" l="1"/>
  <c r="A1075" i="5"/>
  <c r="B1075" i="5" s="1"/>
  <c r="G1075" i="5" s="1"/>
  <c r="C1074" i="5" l="1"/>
  <c r="A1076" i="5"/>
  <c r="B1076" i="5" s="1"/>
  <c r="G1076" i="5" s="1"/>
  <c r="C1075" i="5" l="1"/>
  <c r="A1077" i="5"/>
  <c r="B1077" i="5" s="1"/>
  <c r="G1077" i="5" s="1"/>
  <c r="C1076" i="5" l="1"/>
  <c r="A1078" i="5"/>
  <c r="B1078" i="5" s="1"/>
  <c r="G1078" i="5" s="1"/>
  <c r="C1077" i="5" l="1"/>
  <c r="A1079" i="5"/>
  <c r="B1079" i="5" s="1"/>
  <c r="G1079" i="5" s="1"/>
  <c r="C1078" i="5" l="1"/>
  <c r="A1080" i="5"/>
  <c r="B1080" i="5" s="1"/>
  <c r="G1080" i="5" s="1"/>
  <c r="C1079" i="5" l="1"/>
  <c r="A1081" i="5"/>
  <c r="B1081" i="5" s="1"/>
  <c r="G1081" i="5" s="1"/>
  <c r="C1080" i="5" l="1"/>
  <c r="A1082" i="5"/>
  <c r="B1082" i="5" s="1"/>
  <c r="G1082" i="5" s="1"/>
  <c r="C1081" i="5" l="1"/>
  <c r="A1083" i="5"/>
  <c r="B1083" i="5" s="1"/>
  <c r="G1083" i="5" s="1"/>
  <c r="C1082" i="5" l="1"/>
  <c r="A1084" i="5"/>
  <c r="B1084" i="5" s="1"/>
  <c r="G1084" i="5" s="1"/>
  <c r="C1083" i="5" l="1"/>
  <c r="A1085" i="5"/>
  <c r="B1085" i="5" s="1"/>
  <c r="G1085" i="5" s="1"/>
  <c r="C1084" i="5" l="1"/>
  <c r="A1086" i="5"/>
  <c r="B1086" i="5" s="1"/>
  <c r="G1086" i="5" s="1"/>
  <c r="C1085" i="5" l="1"/>
  <c r="A1087" i="5"/>
  <c r="B1087" i="5" s="1"/>
  <c r="G1087" i="5" s="1"/>
  <c r="C1086" i="5" l="1"/>
  <c r="A1088" i="5"/>
  <c r="B1088" i="5" s="1"/>
  <c r="G1088" i="5" s="1"/>
  <c r="C1087" i="5" l="1"/>
  <c r="A1089" i="5"/>
  <c r="B1089" i="5" s="1"/>
  <c r="G1089" i="5" s="1"/>
  <c r="C1088" i="5" l="1"/>
  <c r="A1090" i="5"/>
  <c r="B1090" i="5" s="1"/>
  <c r="G1090" i="5" s="1"/>
  <c r="C1089" i="5" l="1"/>
  <c r="A1091" i="5"/>
  <c r="B1091" i="5" s="1"/>
  <c r="G1091" i="5" s="1"/>
  <c r="C1090" i="5" l="1"/>
  <c r="A1092" i="5"/>
  <c r="B1092" i="5" s="1"/>
  <c r="G1092" i="5" s="1"/>
  <c r="C1091" i="5" l="1"/>
  <c r="A1093" i="5"/>
  <c r="B1093" i="5" s="1"/>
  <c r="G1093" i="5" s="1"/>
  <c r="C1092" i="5" l="1"/>
  <c r="A1094" i="5"/>
  <c r="B1094" i="5" s="1"/>
  <c r="G1094" i="5" s="1"/>
  <c r="C1093" i="5" l="1"/>
  <c r="A1095" i="5"/>
  <c r="B1095" i="5" s="1"/>
  <c r="G1095" i="5" s="1"/>
  <c r="C1094" i="5" l="1"/>
  <c r="A1096" i="5"/>
  <c r="B1096" i="5" s="1"/>
  <c r="G1096" i="5" s="1"/>
  <c r="C1095" i="5" l="1"/>
  <c r="A1097" i="5"/>
  <c r="B1097" i="5" s="1"/>
  <c r="G1097" i="5" s="1"/>
  <c r="C1096" i="5" l="1"/>
  <c r="A1098" i="5"/>
  <c r="B1098" i="5" s="1"/>
  <c r="G1098" i="5" s="1"/>
  <c r="C1097" i="5" l="1"/>
  <c r="A1099" i="5"/>
  <c r="B1099" i="5" s="1"/>
  <c r="G1099" i="5" s="1"/>
  <c r="C1098" i="5" l="1"/>
  <c r="A1100" i="5"/>
  <c r="B1100" i="5" s="1"/>
  <c r="G1100" i="5" s="1"/>
  <c r="C1099" i="5" l="1"/>
  <c r="A1101" i="5"/>
  <c r="B1101" i="5" s="1"/>
  <c r="G1101" i="5" s="1"/>
  <c r="C1100" i="5" l="1"/>
  <c r="A1102" i="5"/>
  <c r="B1102" i="5" s="1"/>
  <c r="G1102" i="5" s="1"/>
  <c r="C1101" i="5" l="1"/>
  <c r="A1103" i="5"/>
  <c r="B1103" i="5" s="1"/>
  <c r="G1103" i="5" s="1"/>
  <c r="C1102" i="5" l="1"/>
  <c r="A1104" i="5"/>
  <c r="B1104" i="5" s="1"/>
  <c r="G1104" i="5" s="1"/>
  <c r="C1103" i="5" l="1"/>
  <c r="A1105" i="5"/>
  <c r="B1105" i="5" s="1"/>
  <c r="G1105" i="5" s="1"/>
  <c r="C1104" i="5" l="1"/>
  <c r="A1106" i="5"/>
  <c r="B1106" i="5" s="1"/>
  <c r="G1106" i="5" s="1"/>
  <c r="C1105" i="5" l="1"/>
  <c r="A1107" i="5"/>
  <c r="B1107" i="5" s="1"/>
  <c r="G1107" i="5" s="1"/>
  <c r="C1106" i="5" l="1"/>
  <c r="A1108" i="5"/>
  <c r="B1108" i="5" s="1"/>
  <c r="G1108" i="5" s="1"/>
  <c r="C1107" i="5" l="1"/>
  <c r="A1109" i="5"/>
  <c r="B1109" i="5" s="1"/>
  <c r="G1109" i="5" s="1"/>
  <c r="C1108" i="5" l="1"/>
  <c r="A1110" i="5"/>
  <c r="B1110" i="5" s="1"/>
  <c r="G1110" i="5" s="1"/>
  <c r="C1109" i="5" l="1"/>
  <c r="A1111" i="5"/>
  <c r="B1111" i="5" s="1"/>
  <c r="G1111" i="5" s="1"/>
  <c r="C1110" i="5" l="1"/>
  <c r="A1112" i="5"/>
  <c r="B1112" i="5" s="1"/>
  <c r="G1112" i="5" s="1"/>
  <c r="C1111" i="5" l="1"/>
  <c r="A1113" i="5"/>
  <c r="B1113" i="5" s="1"/>
  <c r="G1113" i="5" s="1"/>
  <c r="C1112" i="5" l="1"/>
  <c r="A1114" i="5"/>
  <c r="B1114" i="5" s="1"/>
  <c r="G1114" i="5" s="1"/>
  <c r="C1113" i="5" l="1"/>
  <c r="A1115" i="5"/>
  <c r="B1115" i="5" s="1"/>
  <c r="G1115" i="5" s="1"/>
  <c r="C1114" i="5" l="1"/>
  <c r="A1116" i="5"/>
  <c r="B1116" i="5" s="1"/>
  <c r="G1116" i="5" s="1"/>
  <c r="C1115" i="5" l="1"/>
  <c r="A1117" i="5"/>
  <c r="B1117" i="5" s="1"/>
  <c r="G1117" i="5" s="1"/>
  <c r="C1116" i="5" l="1"/>
  <c r="A1118" i="5"/>
  <c r="B1118" i="5" s="1"/>
  <c r="G1118" i="5" s="1"/>
  <c r="C1117" i="5" l="1"/>
  <c r="A1119" i="5"/>
  <c r="B1119" i="5" s="1"/>
  <c r="G1119" i="5" s="1"/>
  <c r="C1118" i="5" l="1"/>
  <c r="A1120" i="5"/>
  <c r="B1120" i="5" s="1"/>
  <c r="G1120" i="5" s="1"/>
  <c r="C1119" i="5" l="1"/>
  <c r="A1121" i="5"/>
  <c r="B1121" i="5" s="1"/>
  <c r="G1121" i="5" s="1"/>
  <c r="C1120" i="5" l="1"/>
  <c r="A1122" i="5"/>
  <c r="B1122" i="5" s="1"/>
  <c r="G1122" i="5" s="1"/>
  <c r="C1121" i="5" l="1"/>
  <c r="A1123" i="5"/>
  <c r="B1123" i="5" s="1"/>
  <c r="G1123" i="5" s="1"/>
  <c r="C1122" i="5" l="1"/>
  <c r="A1124" i="5"/>
  <c r="B1124" i="5" s="1"/>
  <c r="G1124" i="5" s="1"/>
  <c r="C1123" i="5" l="1"/>
  <c r="A1125" i="5"/>
  <c r="B1125" i="5" s="1"/>
  <c r="G1125" i="5" s="1"/>
  <c r="C1124" i="5" l="1"/>
  <c r="A1126" i="5"/>
  <c r="B1126" i="5" s="1"/>
  <c r="G1126" i="5" s="1"/>
  <c r="C1125" i="5" l="1"/>
  <c r="A1127" i="5"/>
  <c r="B1127" i="5" s="1"/>
  <c r="G1127" i="5" s="1"/>
  <c r="C1126" i="5" l="1"/>
  <c r="A1128" i="5"/>
  <c r="B1128" i="5" s="1"/>
  <c r="G1128" i="5" s="1"/>
  <c r="C1127" i="5" l="1"/>
  <c r="A1129" i="5"/>
  <c r="B1129" i="5" s="1"/>
  <c r="G1129" i="5" s="1"/>
  <c r="C1128" i="5" l="1"/>
  <c r="A1130" i="5"/>
  <c r="B1130" i="5" s="1"/>
  <c r="G1130" i="5" s="1"/>
  <c r="C1129" i="5" l="1"/>
  <c r="A1131" i="5"/>
  <c r="B1131" i="5" s="1"/>
  <c r="G1131" i="5" s="1"/>
  <c r="C1130" i="5" l="1"/>
  <c r="A1132" i="5"/>
  <c r="B1132" i="5" s="1"/>
  <c r="G1132" i="5" s="1"/>
  <c r="C1131" i="5" l="1"/>
  <c r="A1133" i="5"/>
  <c r="B1133" i="5" s="1"/>
  <c r="G1133" i="5" s="1"/>
  <c r="C1132" i="5" l="1"/>
  <c r="A1134" i="5"/>
  <c r="B1134" i="5" s="1"/>
  <c r="G1134" i="5" s="1"/>
  <c r="C1133" i="5" l="1"/>
  <c r="A1135" i="5"/>
  <c r="B1135" i="5" s="1"/>
  <c r="G1135" i="5" s="1"/>
  <c r="C1134" i="5" l="1"/>
  <c r="A1136" i="5"/>
  <c r="B1136" i="5" s="1"/>
  <c r="G1136" i="5" s="1"/>
  <c r="C1135" i="5" l="1"/>
  <c r="A1137" i="5"/>
  <c r="B1137" i="5" s="1"/>
  <c r="G1137" i="5" s="1"/>
  <c r="C1136" i="5" l="1"/>
  <c r="A1138" i="5"/>
  <c r="B1138" i="5" s="1"/>
  <c r="G1138" i="5" s="1"/>
  <c r="C1137" i="5" l="1"/>
  <c r="A1139" i="5"/>
  <c r="B1139" i="5" s="1"/>
  <c r="G1139" i="5" s="1"/>
  <c r="C1138" i="5" l="1"/>
  <c r="A1140" i="5"/>
  <c r="B1140" i="5" s="1"/>
  <c r="G1140" i="5" s="1"/>
  <c r="C1139" i="5" l="1"/>
  <c r="A1141" i="5"/>
  <c r="B1141" i="5" s="1"/>
  <c r="G1141" i="5" s="1"/>
  <c r="C1140" i="5" l="1"/>
  <c r="A1142" i="5"/>
  <c r="B1142" i="5" s="1"/>
  <c r="G1142" i="5" s="1"/>
  <c r="C1141" i="5" l="1"/>
  <c r="A1143" i="5"/>
  <c r="B1143" i="5" s="1"/>
  <c r="G1143" i="5" s="1"/>
  <c r="C1142" i="5" l="1"/>
  <c r="A1144" i="5"/>
  <c r="B1144" i="5" s="1"/>
  <c r="G1144" i="5" s="1"/>
  <c r="C1143" i="5" l="1"/>
  <c r="A1145" i="5"/>
  <c r="B1145" i="5" s="1"/>
  <c r="G1145" i="5" s="1"/>
  <c r="C1144" i="5" l="1"/>
  <c r="A1146" i="5"/>
  <c r="B1146" i="5" s="1"/>
  <c r="G1146" i="5" s="1"/>
  <c r="C1145" i="5" l="1"/>
  <c r="A1147" i="5"/>
  <c r="B1147" i="5" s="1"/>
  <c r="G1147" i="5" s="1"/>
  <c r="C1146" i="5" l="1"/>
  <c r="A1148" i="5"/>
  <c r="B1148" i="5" s="1"/>
  <c r="G1148" i="5" s="1"/>
  <c r="C1147" i="5" l="1"/>
  <c r="A1149" i="5"/>
  <c r="B1149" i="5" s="1"/>
  <c r="G1149" i="5" s="1"/>
  <c r="C1148" i="5" l="1"/>
  <c r="A1150" i="5"/>
  <c r="B1150" i="5" s="1"/>
  <c r="G1150" i="5" s="1"/>
  <c r="C1149" i="5" l="1"/>
  <c r="A1151" i="5"/>
  <c r="B1151" i="5" s="1"/>
  <c r="G1151" i="5" s="1"/>
  <c r="C1150" i="5" l="1"/>
  <c r="A1152" i="5"/>
  <c r="B1152" i="5" s="1"/>
  <c r="G1152" i="5" s="1"/>
  <c r="C1151" i="5" l="1"/>
  <c r="A1153" i="5"/>
  <c r="B1153" i="5" s="1"/>
  <c r="G1153" i="5" s="1"/>
  <c r="C1152" i="5" l="1"/>
  <c r="A1154" i="5"/>
  <c r="B1154" i="5" s="1"/>
  <c r="G1154" i="5" s="1"/>
  <c r="C1153" i="5" l="1"/>
  <c r="A1155" i="5"/>
  <c r="B1155" i="5" s="1"/>
  <c r="G1155" i="5" s="1"/>
  <c r="C1154" i="5" l="1"/>
  <c r="A1156" i="5"/>
  <c r="B1156" i="5" s="1"/>
  <c r="G1156" i="5" s="1"/>
  <c r="C1155" i="5" l="1"/>
  <c r="A1157" i="5"/>
  <c r="B1157" i="5" s="1"/>
  <c r="G1157" i="5" s="1"/>
  <c r="C1156" i="5" l="1"/>
  <c r="A1158" i="5"/>
  <c r="B1158" i="5" s="1"/>
  <c r="G1158" i="5" s="1"/>
  <c r="C1157" i="5" l="1"/>
  <c r="A1159" i="5"/>
  <c r="B1159" i="5" s="1"/>
  <c r="G1159" i="5" s="1"/>
  <c r="C1158" i="5" l="1"/>
  <c r="A1160" i="5"/>
  <c r="B1160" i="5" s="1"/>
  <c r="G1160" i="5" s="1"/>
  <c r="C1159" i="5" l="1"/>
  <c r="A1161" i="5"/>
  <c r="B1161" i="5" s="1"/>
  <c r="G1161" i="5" s="1"/>
  <c r="C1160" i="5" l="1"/>
  <c r="A1162" i="5"/>
  <c r="B1162" i="5" s="1"/>
  <c r="G1162" i="5" s="1"/>
  <c r="C1161" i="5" l="1"/>
  <c r="A1163" i="5"/>
  <c r="B1163" i="5" s="1"/>
  <c r="G1163" i="5" s="1"/>
  <c r="C1162" i="5" l="1"/>
  <c r="A1164" i="5"/>
  <c r="B1164" i="5" s="1"/>
  <c r="G1164" i="5" s="1"/>
  <c r="C1163" i="5" l="1"/>
  <c r="A1165" i="5"/>
  <c r="B1165" i="5" s="1"/>
  <c r="G1165" i="5" s="1"/>
  <c r="C1164" i="5" l="1"/>
  <c r="A1166" i="5"/>
  <c r="B1166" i="5" s="1"/>
  <c r="G1166" i="5" s="1"/>
  <c r="C1165" i="5" l="1"/>
  <c r="A1167" i="5"/>
  <c r="B1167" i="5" s="1"/>
  <c r="G1167" i="5" s="1"/>
  <c r="C1166" i="5" l="1"/>
  <c r="A1168" i="5"/>
  <c r="B1168" i="5" s="1"/>
  <c r="G1168" i="5" s="1"/>
  <c r="C1167" i="5" l="1"/>
  <c r="A1169" i="5"/>
  <c r="B1169" i="5" s="1"/>
  <c r="G1169" i="5" s="1"/>
  <c r="C1168" i="5" l="1"/>
  <c r="A1170" i="5"/>
  <c r="B1170" i="5" s="1"/>
  <c r="G1170" i="5" s="1"/>
  <c r="C1169" i="5" l="1"/>
  <c r="A1171" i="5"/>
  <c r="B1171" i="5" s="1"/>
  <c r="G1171" i="5" s="1"/>
  <c r="C1170" i="5" l="1"/>
  <c r="A1172" i="5"/>
  <c r="B1172" i="5" s="1"/>
  <c r="G1172" i="5" s="1"/>
  <c r="C1171" i="5" l="1"/>
  <c r="A1173" i="5"/>
  <c r="B1173" i="5" s="1"/>
  <c r="G1173" i="5" s="1"/>
  <c r="C1172" i="5" l="1"/>
  <c r="A1174" i="5"/>
  <c r="B1174" i="5" s="1"/>
  <c r="G1174" i="5" s="1"/>
  <c r="C1173" i="5" l="1"/>
  <c r="A1175" i="5"/>
  <c r="B1175" i="5" s="1"/>
  <c r="G1175" i="5" s="1"/>
  <c r="C1174" i="5" l="1"/>
  <c r="A1176" i="5"/>
  <c r="B1176" i="5" s="1"/>
  <c r="G1176" i="5" s="1"/>
  <c r="C1175" i="5" l="1"/>
  <c r="A1177" i="5"/>
  <c r="B1177" i="5" s="1"/>
  <c r="G1177" i="5" s="1"/>
  <c r="C1176" i="5" l="1"/>
  <c r="A1178" i="5"/>
  <c r="B1178" i="5" s="1"/>
  <c r="G1178" i="5" s="1"/>
  <c r="C1177" i="5" l="1"/>
  <c r="A1179" i="5"/>
  <c r="B1179" i="5" s="1"/>
  <c r="G1179" i="5" s="1"/>
  <c r="C1178" i="5" l="1"/>
  <c r="A1180" i="5"/>
  <c r="B1180" i="5" s="1"/>
  <c r="G1180" i="5" s="1"/>
  <c r="C1179" i="5" l="1"/>
  <c r="A1181" i="5"/>
  <c r="B1181" i="5" s="1"/>
  <c r="G1181" i="5" s="1"/>
  <c r="C1180" i="5" l="1"/>
  <c r="A1182" i="5"/>
  <c r="B1182" i="5" s="1"/>
  <c r="G1182" i="5" s="1"/>
  <c r="C1181" i="5" l="1"/>
  <c r="A1183" i="5"/>
  <c r="B1183" i="5" s="1"/>
  <c r="G1183" i="5" s="1"/>
  <c r="C1182" i="5" l="1"/>
  <c r="A1184" i="5"/>
  <c r="B1184" i="5" s="1"/>
  <c r="G1184" i="5" s="1"/>
  <c r="C1183" i="5" l="1"/>
  <c r="A1185" i="5"/>
  <c r="B1185" i="5" s="1"/>
  <c r="G1185" i="5" s="1"/>
  <c r="C1184" i="5" l="1"/>
  <c r="A1186" i="5"/>
  <c r="B1186" i="5" s="1"/>
  <c r="G1186" i="5" s="1"/>
  <c r="C1185" i="5" l="1"/>
  <c r="A1187" i="5"/>
  <c r="B1187" i="5" s="1"/>
  <c r="G1187" i="5" s="1"/>
  <c r="C1186" i="5" l="1"/>
  <c r="A1188" i="5"/>
  <c r="B1188" i="5" s="1"/>
  <c r="G1188" i="5" s="1"/>
  <c r="C1187" i="5" l="1"/>
  <c r="A1189" i="5"/>
  <c r="B1189" i="5" s="1"/>
  <c r="G1189" i="5" s="1"/>
  <c r="C1188" i="5" l="1"/>
  <c r="A1190" i="5"/>
  <c r="B1190" i="5" s="1"/>
  <c r="G1190" i="5" s="1"/>
  <c r="C1189" i="5" l="1"/>
  <c r="A1191" i="5"/>
  <c r="B1191" i="5" s="1"/>
  <c r="G1191" i="5" s="1"/>
  <c r="C1190" i="5" l="1"/>
  <c r="A1192" i="5"/>
  <c r="B1192" i="5" s="1"/>
  <c r="G1192" i="5" s="1"/>
  <c r="C1191" i="5" l="1"/>
  <c r="A1193" i="5"/>
  <c r="B1193" i="5" s="1"/>
  <c r="G1193" i="5" s="1"/>
  <c r="C1192" i="5" l="1"/>
  <c r="A1194" i="5"/>
  <c r="B1194" i="5" s="1"/>
  <c r="G1194" i="5" s="1"/>
  <c r="C1193" i="5" l="1"/>
  <c r="A1195" i="5"/>
  <c r="B1195" i="5" s="1"/>
  <c r="G1195" i="5" s="1"/>
  <c r="C1194" i="5" l="1"/>
  <c r="A1196" i="5"/>
  <c r="B1196" i="5" s="1"/>
  <c r="G1196" i="5" s="1"/>
  <c r="C1195" i="5" l="1"/>
  <c r="A1197" i="5"/>
  <c r="B1197" i="5" s="1"/>
  <c r="G1197" i="5" s="1"/>
  <c r="C1196" i="5" l="1"/>
  <c r="A1198" i="5"/>
  <c r="B1198" i="5" s="1"/>
  <c r="G1198" i="5" s="1"/>
  <c r="C1197" i="5" l="1"/>
  <c r="A1199" i="5"/>
  <c r="B1199" i="5" s="1"/>
  <c r="G1199" i="5" s="1"/>
  <c r="C1198" i="5" l="1"/>
  <c r="A1200" i="5"/>
  <c r="B1200" i="5" s="1"/>
  <c r="G1200" i="5" s="1"/>
  <c r="C1199" i="5" l="1"/>
  <c r="A1201" i="5"/>
  <c r="B1201" i="5" s="1"/>
  <c r="G1201" i="5" s="1"/>
  <c r="C1200" i="5" l="1"/>
  <c r="A1202" i="5"/>
  <c r="B1202" i="5" s="1"/>
  <c r="G1202" i="5" s="1"/>
  <c r="C1201" i="5" l="1"/>
  <c r="A1203" i="5"/>
  <c r="B1203" i="5" s="1"/>
  <c r="G1203" i="5" s="1"/>
  <c r="C1202" i="5" l="1"/>
  <c r="A1204" i="5"/>
  <c r="B1204" i="5" s="1"/>
  <c r="G1204" i="5" s="1"/>
  <c r="C1203" i="5" l="1"/>
  <c r="A1205" i="5"/>
  <c r="B1205" i="5" s="1"/>
  <c r="G1205" i="5" s="1"/>
  <c r="C1204" i="5" l="1"/>
  <c r="A1206" i="5"/>
  <c r="B1206" i="5" s="1"/>
  <c r="G1206" i="5" s="1"/>
  <c r="C1205" i="5" l="1"/>
  <c r="A1207" i="5"/>
  <c r="B1207" i="5" s="1"/>
  <c r="G1207" i="5" s="1"/>
  <c r="C1206" i="5" l="1"/>
  <c r="A1208" i="5"/>
  <c r="B1208" i="5" s="1"/>
  <c r="G1208" i="5" s="1"/>
  <c r="C1207" i="5" l="1"/>
  <c r="A1209" i="5"/>
  <c r="B1209" i="5" s="1"/>
  <c r="G1209" i="5" s="1"/>
  <c r="C1208" i="5" l="1"/>
  <c r="A1210" i="5"/>
  <c r="B1210" i="5" s="1"/>
  <c r="G1210" i="5" s="1"/>
  <c r="C1209" i="5" l="1"/>
  <c r="A1211" i="5"/>
  <c r="B1211" i="5" s="1"/>
  <c r="G1211" i="5" s="1"/>
  <c r="C1210" i="5" l="1"/>
  <c r="A1212" i="5"/>
  <c r="B1212" i="5" s="1"/>
  <c r="G1212" i="5" s="1"/>
  <c r="C1211" i="5" l="1"/>
  <c r="A1213" i="5"/>
  <c r="B1213" i="5" s="1"/>
  <c r="G1213" i="5" s="1"/>
  <c r="C1212" i="5" l="1"/>
  <c r="A1214" i="5"/>
  <c r="B1214" i="5" s="1"/>
  <c r="G1214" i="5" s="1"/>
  <c r="C1213" i="5" l="1"/>
  <c r="A1215" i="5"/>
  <c r="B1215" i="5" s="1"/>
  <c r="G1215" i="5" s="1"/>
  <c r="C1214" i="5" l="1"/>
  <c r="A1216" i="5"/>
  <c r="B1216" i="5" s="1"/>
  <c r="G1216" i="5" s="1"/>
  <c r="C1215" i="5" l="1"/>
  <c r="A1217" i="5"/>
  <c r="B1217" i="5" s="1"/>
  <c r="G1217" i="5" s="1"/>
  <c r="C1216" i="5" l="1"/>
  <c r="A1218" i="5"/>
  <c r="B1218" i="5" s="1"/>
  <c r="G1218" i="5" s="1"/>
  <c r="C1217" i="5" l="1"/>
  <c r="A1219" i="5"/>
  <c r="B1219" i="5" s="1"/>
  <c r="G1219" i="5" s="1"/>
  <c r="C1218" i="5" l="1"/>
  <c r="A1220" i="5"/>
  <c r="B1220" i="5" s="1"/>
  <c r="G1220" i="5" s="1"/>
  <c r="C1219" i="5" l="1"/>
  <c r="A1221" i="5"/>
  <c r="B1221" i="5" s="1"/>
  <c r="G1221" i="5" s="1"/>
  <c r="C1220" i="5" l="1"/>
  <c r="A1222" i="5"/>
  <c r="B1222" i="5" s="1"/>
  <c r="G1222" i="5" s="1"/>
  <c r="C1221" i="5" l="1"/>
  <c r="A1223" i="5"/>
  <c r="B1223" i="5" s="1"/>
  <c r="G1223" i="5" s="1"/>
  <c r="C1222" i="5" l="1"/>
  <c r="A1224" i="5"/>
  <c r="B1224" i="5" s="1"/>
  <c r="G1224" i="5" s="1"/>
  <c r="C1223" i="5" l="1"/>
  <c r="A1225" i="5"/>
  <c r="B1225" i="5" s="1"/>
  <c r="G1225" i="5" s="1"/>
  <c r="C1224" i="5" l="1"/>
  <c r="A1226" i="5"/>
  <c r="B1226" i="5" s="1"/>
  <c r="G1226" i="5" s="1"/>
  <c r="C1225" i="5" l="1"/>
  <c r="A1227" i="5"/>
  <c r="B1227" i="5" s="1"/>
  <c r="G1227" i="5" s="1"/>
  <c r="C1226" i="5" l="1"/>
  <c r="A1228" i="5"/>
  <c r="B1228" i="5" s="1"/>
  <c r="G1228" i="5" s="1"/>
  <c r="C1227" i="5" l="1"/>
  <c r="A1229" i="5"/>
  <c r="B1229" i="5" s="1"/>
  <c r="G1229" i="5" s="1"/>
  <c r="C1228" i="5" l="1"/>
  <c r="A1230" i="5"/>
  <c r="B1230" i="5" s="1"/>
  <c r="G1230" i="5" s="1"/>
  <c r="C1229" i="5" l="1"/>
  <c r="A1231" i="5"/>
  <c r="B1231" i="5" s="1"/>
  <c r="G1231" i="5" s="1"/>
  <c r="C1230" i="5" l="1"/>
  <c r="A1232" i="5"/>
  <c r="B1232" i="5" s="1"/>
  <c r="G1232" i="5" s="1"/>
  <c r="C1231" i="5" l="1"/>
  <c r="A1233" i="5"/>
  <c r="B1233" i="5" s="1"/>
  <c r="G1233" i="5" s="1"/>
  <c r="C1232" i="5" l="1"/>
  <c r="A1234" i="5"/>
  <c r="B1234" i="5" s="1"/>
  <c r="G1234" i="5" s="1"/>
  <c r="C1233" i="5" l="1"/>
  <c r="A1235" i="5"/>
  <c r="B1235" i="5" s="1"/>
  <c r="G1235" i="5" s="1"/>
  <c r="C1234" i="5" l="1"/>
  <c r="A1236" i="5"/>
  <c r="B1236" i="5" s="1"/>
  <c r="G1236" i="5" s="1"/>
  <c r="C1235" i="5" l="1"/>
  <c r="A1237" i="5"/>
  <c r="B1237" i="5" s="1"/>
  <c r="G1237" i="5" s="1"/>
  <c r="C1236" i="5" l="1"/>
  <c r="A1238" i="5"/>
  <c r="B1238" i="5" s="1"/>
  <c r="G1238" i="5" s="1"/>
  <c r="C1237" i="5" l="1"/>
  <c r="A1239" i="5"/>
  <c r="B1239" i="5" s="1"/>
  <c r="G1239" i="5" s="1"/>
  <c r="C1238" i="5" l="1"/>
  <c r="A1240" i="5"/>
  <c r="B1240" i="5" s="1"/>
  <c r="G1240" i="5" s="1"/>
  <c r="C1239" i="5" l="1"/>
  <c r="A1241" i="5"/>
  <c r="B1241" i="5" s="1"/>
  <c r="G1241" i="5" s="1"/>
  <c r="C1240" i="5" l="1"/>
  <c r="A1242" i="5"/>
  <c r="B1242" i="5" s="1"/>
  <c r="G1242" i="5" s="1"/>
  <c r="C1241" i="5" l="1"/>
  <c r="A1243" i="5"/>
  <c r="B1243" i="5" s="1"/>
  <c r="G1243" i="5" s="1"/>
  <c r="C1242" i="5" l="1"/>
  <c r="A1244" i="5"/>
  <c r="B1244" i="5" s="1"/>
  <c r="G1244" i="5" s="1"/>
  <c r="C1243" i="5" l="1"/>
  <c r="A1245" i="5"/>
  <c r="B1245" i="5" s="1"/>
  <c r="G1245" i="5" s="1"/>
  <c r="C1244" i="5" l="1"/>
  <c r="A1246" i="5"/>
  <c r="B1246" i="5" s="1"/>
  <c r="G1246" i="5" s="1"/>
  <c r="C1245" i="5" l="1"/>
  <c r="A1247" i="5"/>
  <c r="B1247" i="5" s="1"/>
  <c r="G1247" i="5" s="1"/>
  <c r="C1246" i="5" l="1"/>
  <c r="A1248" i="5"/>
  <c r="B1248" i="5" s="1"/>
  <c r="G1248" i="5" s="1"/>
  <c r="C1247" i="5" l="1"/>
  <c r="A1249" i="5"/>
  <c r="B1249" i="5" s="1"/>
  <c r="G1249" i="5" s="1"/>
  <c r="C1248" i="5" l="1"/>
  <c r="A1250" i="5"/>
  <c r="B1250" i="5" s="1"/>
  <c r="G1250" i="5" s="1"/>
  <c r="C1249" i="5" l="1"/>
  <c r="A1251" i="5"/>
  <c r="B1251" i="5" s="1"/>
  <c r="G1251" i="5" s="1"/>
  <c r="C1250" i="5" l="1"/>
  <c r="A1252" i="5"/>
  <c r="B1252" i="5" s="1"/>
  <c r="G1252" i="5" s="1"/>
  <c r="C1251" i="5" l="1"/>
  <c r="A1253" i="5"/>
  <c r="B1253" i="5" s="1"/>
  <c r="G1253" i="5" s="1"/>
  <c r="C1252" i="5" l="1"/>
  <c r="A1254" i="5"/>
  <c r="B1254" i="5" s="1"/>
  <c r="G1254" i="5" s="1"/>
  <c r="C1253" i="5" l="1"/>
  <c r="A1255" i="5"/>
  <c r="B1255" i="5" s="1"/>
  <c r="G1255" i="5" s="1"/>
  <c r="C1254" i="5" l="1"/>
  <c r="A1256" i="5"/>
  <c r="B1256" i="5" s="1"/>
  <c r="G1256" i="5" s="1"/>
  <c r="C1255" i="5" l="1"/>
  <c r="A1257" i="5"/>
  <c r="B1257" i="5" s="1"/>
  <c r="G1257" i="5" s="1"/>
  <c r="C1256" i="5" l="1"/>
  <c r="A1258" i="5"/>
  <c r="B1258" i="5" s="1"/>
  <c r="G1258" i="5" s="1"/>
  <c r="C1257" i="5" l="1"/>
  <c r="A1259" i="5"/>
  <c r="B1259" i="5" s="1"/>
  <c r="G1259" i="5" s="1"/>
  <c r="C1258" i="5" l="1"/>
  <c r="A1260" i="5"/>
  <c r="B1260" i="5" s="1"/>
  <c r="G1260" i="5" s="1"/>
  <c r="C1259" i="5" l="1"/>
  <c r="A1261" i="5"/>
  <c r="B1261" i="5" s="1"/>
  <c r="G1261" i="5" s="1"/>
  <c r="C1260" i="5" l="1"/>
  <c r="A1262" i="5"/>
  <c r="B1262" i="5" s="1"/>
  <c r="G1262" i="5" s="1"/>
  <c r="C1261" i="5" l="1"/>
  <c r="A1263" i="5"/>
  <c r="B1263" i="5" s="1"/>
  <c r="G1263" i="5" s="1"/>
  <c r="C1262" i="5" l="1"/>
  <c r="A1264" i="5"/>
  <c r="B1264" i="5" s="1"/>
  <c r="G1264" i="5" s="1"/>
  <c r="C1263" i="5" l="1"/>
  <c r="A1265" i="5"/>
  <c r="B1265" i="5" s="1"/>
  <c r="G1265" i="5" s="1"/>
  <c r="C1264" i="5" l="1"/>
  <c r="A1266" i="5"/>
  <c r="B1266" i="5" s="1"/>
  <c r="G1266" i="5" s="1"/>
  <c r="C1265" i="5" l="1"/>
  <c r="A1267" i="5"/>
  <c r="B1267" i="5" s="1"/>
  <c r="G1267" i="5" s="1"/>
  <c r="C1266" i="5" l="1"/>
  <c r="A1268" i="5"/>
  <c r="B1268" i="5" s="1"/>
  <c r="G1268" i="5" s="1"/>
  <c r="C1267" i="5" l="1"/>
  <c r="A1269" i="5"/>
  <c r="B1269" i="5" s="1"/>
  <c r="G1269" i="5" s="1"/>
  <c r="C1268" i="5" l="1"/>
  <c r="A1270" i="5"/>
  <c r="B1270" i="5" s="1"/>
  <c r="G1270" i="5" s="1"/>
  <c r="C1269" i="5" l="1"/>
  <c r="A1271" i="5"/>
  <c r="B1271" i="5" s="1"/>
  <c r="G1271" i="5" s="1"/>
  <c r="C1270" i="5" l="1"/>
  <c r="A1272" i="5"/>
  <c r="B1272" i="5" s="1"/>
  <c r="G1272" i="5" s="1"/>
  <c r="C1271" i="5" l="1"/>
  <c r="A1273" i="5"/>
  <c r="B1273" i="5" s="1"/>
  <c r="G1273" i="5" s="1"/>
  <c r="C1272" i="5" l="1"/>
  <c r="A1274" i="5"/>
  <c r="B1274" i="5" s="1"/>
  <c r="G1274" i="5" s="1"/>
  <c r="C1273" i="5" l="1"/>
  <c r="A1275" i="5"/>
  <c r="B1275" i="5" s="1"/>
  <c r="G1275" i="5" s="1"/>
  <c r="C1274" i="5" l="1"/>
  <c r="A1276" i="5"/>
  <c r="B1276" i="5" s="1"/>
  <c r="G1276" i="5" s="1"/>
  <c r="C1275" i="5" l="1"/>
  <c r="A1277" i="5"/>
  <c r="B1277" i="5" s="1"/>
  <c r="G1277" i="5" s="1"/>
  <c r="C1276" i="5" l="1"/>
  <c r="A1278" i="5"/>
  <c r="B1278" i="5" s="1"/>
  <c r="G1278" i="5" s="1"/>
  <c r="C1277" i="5" l="1"/>
  <c r="A1279" i="5"/>
  <c r="B1279" i="5" s="1"/>
  <c r="G1279" i="5" s="1"/>
  <c r="C1278" i="5" l="1"/>
  <c r="A1280" i="5"/>
  <c r="B1280" i="5" s="1"/>
  <c r="G1280" i="5" s="1"/>
  <c r="C1279" i="5" l="1"/>
  <c r="A1281" i="5"/>
  <c r="B1281" i="5" s="1"/>
  <c r="G1281" i="5" s="1"/>
  <c r="C1280" i="5" l="1"/>
  <c r="A1282" i="5"/>
  <c r="B1282" i="5" s="1"/>
  <c r="G1282" i="5" s="1"/>
  <c r="C1281" i="5" l="1"/>
  <c r="A1283" i="5"/>
  <c r="B1283" i="5" s="1"/>
  <c r="G1283" i="5" s="1"/>
  <c r="C1282" i="5" l="1"/>
  <c r="A1284" i="5"/>
  <c r="B1284" i="5" s="1"/>
  <c r="G1284" i="5" s="1"/>
  <c r="C1283" i="5" l="1"/>
  <c r="A1285" i="5"/>
  <c r="B1285" i="5" s="1"/>
  <c r="G1285" i="5" s="1"/>
  <c r="C1284" i="5" l="1"/>
  <c r="A1286" i="5"/>
  <c r="B1286" i="5" s="1"/>
  <c r="G1286" i="5" s="1"/>
  <c r="C1285" i="5" l="1"/>
  <c r="A1287" i="5"/>
  <c r="B1287" i="5" s="1"/>
  <c r="G1287" i="5" s="1"/>
  <c r="C1286" i="5" l="1"/>
  <c r="A1288" i="5"/>
  <c r="B1288" i="5" s="1"/>
  <c r="G1288" i="5" s="1"/>
  <c r="C1287" i="5" l="1"/>
  <c r="A1289" i="5"/>
  <c r="B1289" i="5" s="1"/>
  <c r="G1289" i="5" s="1"/>
  <c r="C1288" i="5" l="1"/>
  <c r="A1290" i="5"/>
  <c r="B1290" i="5" s="1"/>
  <c r="G1290" i="5" s="1"/>
  <c r="C1289" i="5" l="1"/>
  <c r="A1291" i="5"/>
  <c r="B1291" i="5" s="1"/>
  <c r="G1291" i="5" s="1"/>
  <c r="C1290" i="5" l="1"/>
  <c r="A1292" i="5"/>
  <c r="B1292" i="5" s="1"/>
  <c r="G1292" i="5" s="1"/>
  <c r="C1291" i="5" l="1"/>
  <c r="A1293" i="5"/>
  <c r="B1293" i="5" s="1"/>
  <c r="G1293" i="5" s="1"/>
  <c r="C1292" i="5" l="1"/>
  <c r="A1294" i="5"/>
  <c r="B1294" i="5" s="1"/>
  <c r="G1294" i="5" s="1"/>
  <c r="C1293" i="5" l="1"/>
  <c r="A1295" i="5"/>
  <c r="B1295" i="5" s="1"/>
  <c r="G1295" i="5" s="1"/>
  <c r="C1294" i="5" l="1"/>
  <c r="A1296" i="5"/>
  <c r="B1296" i="5" s="1"/>
  <c r="G1296" i="5" s="1"/>
  <c r="C1295" i="5" l="1"/>
  <c r="A1297" i="5"/>
  <c r="B1297" i="5" s="1"/>
  <c r="G1297" i="5" s="1"/>
  <c r="C1296" i="5" l="1"/>
  <c r="A1298" i="5"/>
  <c r="B1298" i="5" s="1"/>
  <c r="G1298" i="5" s="1"/>
  <c r="C1297" i="5" l="1"/>
  <c r="A1299" i="5"/>
  <c r="B1299" i="5" s="1"/>
  <c r="G1299" i="5" s="1"/>
  <c r="C1298" i="5" l="1"/>
  <c r="A1300" i="5"/>
  <c r="B1300" i="5" s="1"/>
  <c r="G1300" i="5" s="1"/>
  <c r="C1299" i="5" l="1"/>
  <c r="A1301" i="5"/>
  <c r="B1301" i="5" s="1"/>
  <c r="G1301" i="5" s="1"/>
  <c r="C1300" i="5" l="1"/>
  <c r="A1302" i="5"/>
  <c r="B1302" i="5" s="1"/>
  <c r="G1302" i="5" s="1"/>
  <c r="C1301" i="5" l="1"/>
  <c r="A1303" i="5"/>
  <c r="B1303" i="5" s="1"/>
  <c r="G1303" i="5" s="1"/>
  <c r="C1302" i="5" l="1"/>
  <c r="A1304" i="5"/>
  <c r="B1304" i="5" s="1"/>
  <c r="G1304" i="5" s="1"/>
  <c r="C1303" i="5" l="1"/>
  <c r="A1305" i="5"/>
  <c r="B1305" i="5" s="1"/>
  <c r="G1305" i="5" s="1"/>
  <c r="C1304" i="5" l="1"/>
  <c r="A1306" i="5"/>
  <c r="B1306" i="5" s="1"/>
  <c r="G1306" i="5" s="1"/>
  <c r="C1305" i="5" l="1"/>
  <c r="A1307" i="5"/>
  <c r="B1307" i="5" s="1"/>
  <c r="G1307" i="5" s="1"/>
  <c r="C1306" i="5" l="1"/>
  <c r="A1308" i="5"/>
  <c r="B1308" i="5" s="1"/>
  <c r="G1308" i="5" s="1"/>
  <c r="C1307" i="5" l="1"/>
  <c r="A1309" i="5"/>
  <c r="B1309" i="5" s="1"/>
  <c r="G1309" i="5" s="1"/>
  <c r="C1308" i="5" l="1"/>
  <c r="A1310" i="5"/>
  <c r="B1310" i="5" s="1"/>
  <c r="G1310" i="5" s="1"/>
  <c r="C1309" i="5" l="1"/>
  <c r="A1311" i="5"/>
  <c r="B1311" i="5" s="1"/>
  <c r="G1311" i="5" s="1"/>
  <c r="C1310" i="5" l="1"/>
  <c r="A1312" i="5"/>
  <c r="B1312" i="5" s="1"/>
  <c r="G1312" i="5" s="1"/>
  <c r="C1311" i="5" l="1"/>
  <c r="A1313" i="5"/>
  <c r="B1313" i="5" s="1"/>
  <c r="G1313" i="5" s="1"/>
  <c r="C1312" i="5" l="1"/>
  <c r="A1314" i="5"/>
  <c r="B1314" i="5" s="1"/>
  <c r="G1314" i="5" s="1"/>
  <c r="C1313" i="5" l="1"/>
  <c r="A1315" i="5"/>
  <c r="B1315" i="5" s="1"/>
  <c r="G1315" i="5" s="1"/>
  <c r="C1314" i="5" l="1"/>
  <c r="A1316" i="5"/>
  <c r="B1316" i="5" s="1"/>
  <c r="G1316" i="5" s="1"/>
  <c r="C1315" i="5" l="1"/>
  <c r="A1317" i="5"/>
  <c r="B1317" i="5" s="1"/>
  <c r="G1317" i="5" s="1"/>
  <c r="C1316" i="5" l="1"/>
  <c r="A1318" i="5"/>
  <c r="B1318" i="5" s="1"/>
  <c r="G1318" i="5" s="1"/>
  <c r="C1317" i="5" l="1"/>
  <c r="A1319" i="5"/>
  <c r="B1319" i="5" s="1"/>
  <c r="G1319" i="5" s="1"/>
  <c r="C1318" i="5" l="1"/>
  <c r="A1320" i="5"/>
  <c r="B1320" i="5" s="1"/>
  <c r="G1320" i="5" s="1"/>
  <c r="C1319" i="5" l="1"/>
  <c r="A1321" i="5"/>
  <c r="B1321" i="5" s="1"/>
  <c r="G1321" i="5" s="1"/>
  <c r="C1320" i="5" l="1"/>
  <c r="A1322" i="5"/>
  <c r="B1322" i="5" s="1"/>
  <c r="G1322" i="5" s="1"/>
  <c r="C1321" i="5" l="1"/>
  <c r="A1323" i="5"/>
  <c r="B1323" i="5" s="1"/>
  <c r="G1323" i="5" s="1"/>
  <c r="C1322" i="5" l="1"/>
  <c r="A1324" i="5"/>
  <c r="B1324" i="5" s="1"/>
  <c r="G1324" i="5" s="1"/>
  <c r="C1323" i="5" l="1"/>
  <c r="A1325" i="5"/>
  <c r="B1325" i="5" s="1"/>
  <c r="G1325" i="5" s="1"/>
  <c r="C1324" i="5" l="1"/>
  <c r="A1326" i="5"/>
  <c r="B1326" i="5" s="1"/>
  <c r="G1326" i="5" s="1"/>
  <c r="C1325" i="5" l="1"/>
  <c r="A1327" i="5"/>
  <c r="B1327" i="5" s="1"/>
  <c r="G1327" i="5" s="1"/>
  <c r="C1326" i="5" l="1"/>
  <c r="A1328" i="5"/>
  <c r="B1328" i="5" s="1"/>
  <c r="G1328" i="5" s="1"/>
  <c r="C1327" i="5" l="1"/>
  <c r="A1329" i="5"/>
  <c r="B1329" i="5" s="1"/>
  <c r="G1329" i="5" s="1"/>
  <c r="C1328" i="5" l="1"/>
  <c r="A1330" i="5"/>
  <c r="B1330" i="5" s="1"/>
  <c r="G1330" i="5" s="1"/>
  <c r="C1329" i="5" l="1"/>
  <c r="A1331" i="5"/>
  <c r="B1331" i="5" s="1"/>
  <c r="G1331" i="5" s="1"/>
  <c r="C1330" i="5" l="1"/>
  <c r="A1332" i="5"/>
  <c r="B1332" i="5" s="1"/>
  <c r="G1332" i="5" s="1"/>
  <c r="C1331" i="5" l="1"/>
  <c r="A1333" i="5"/>
  <c r="B1333" i="5" s="1"/>
  <c r="G1333" i="5" s="1"/>
  <c r="C1332" i="5" l="1"/>
  <c r="A1334" i="5"/>
  <c r="B1334" i="5" s="1"/>
  <c r="G1334" i="5" s="1"/>
  <c r="C1333" i="5" l="1"/>
  <c r="A1335" i="5"/>
  <c r="B1335" i="5" s="1"/>
  <c r="G1335" i="5" s="1"/>
  <c r="C1334" i="5" l="1"/>
  <c r="A1336" i="5"/>
  <c r="B1336" i="5" s="1"/>
  <c r="G1336" i="5" s="1"/>
  <c r="C1335" i="5" l="1"/>
  <c r="A1337" i="5"/>
  <c r="B1337" i="5" s="1"/>
  <c r="G1337" i="5" s="1"/>
  <c r="C1336" i="5" l="1"/>
  <c r="A1338" i="5"/>
  <c r="B1338" i="5" s="1"/>
  <c r="G1338" i="5" s="1"/>
  <c r="C1337" i="5" l="1"/>
  <c r="A1339" i="5"/>
  <c r="B1339" i="5" s="1"/>
  <c r="G1339" i="5" s="1"/>
  <c r="C1338" i="5" l="1"/>
  <c r="A1340" i="5"/>
  <c r="B1340" i="5" s="1"/>
  <c r="G1340" i="5" s="1"/>
  <c r="C1339" i="5" l="1"/>
  <c r="A1341" i="5"/>
  <c r="B1341" i="5" s="1"/>
  <c r="G1341" i="5" s="1"/>
  <c r="C1340" i="5" l="1"/>
  <c r="A1342" i="5"/>
  <c r="B1342" i="5" s="1"/>
  <c r="G1342" i="5" s="1"/>
  <c r="C1341" i="5" l="1"/>
  <c r="A1343" i="5"/>
  <c r="B1343" i="5" s="1"/>
  <c r="G1343" i="5" s="1"/>
  <c r="C1342" i="5" l="1"/>
  <c r="A1344" i="5"/>
  <c r="B1344" i="5" s="1"/>
  <c r="G1344" i="5" s="1"/>
  <c r="C1343" i="5" l="1"/>
  <c r="A1345" i="5"/>
  <c r="B1345" i="5" s="1"/>
  <c r="G1345" i="5" s="1"/>
  <c r="C1344" i="5" l="1"/>
  <c r="A1346" i="5"/>
  <c r="B1346" i="5" s="1"/>
  <c r="G1346" i="5" s="1"/>
  <c r="C1345" i="5" l="1"/>
  <c r="A1347" i="5"/>
  <c r="B1347" i="5" s="1"/>
  <c r="G1347" i="5" s="1"/>
  <c r="C1346" i="5" l="1"/>
  <c r="A1348" i="5"/>
  <c r="B1348" i="5" s="1"/>
  <c r="G1348" i="5" s="1"/>
  <c r="C1347" i="5" l="1"/>
  <c r="A1349" i="5"/>
  <c r="B1349" i="5" s="1"/>
  <c r="G1349" i="5" s="1"/>
  <c r="C1348" i="5" l="1"/>
  <c r="A1350" i="5"/>
  <c r="B1350" i="5" s="1"/>
  <c r="G1350" i="5" s="1"/>
  <c r="C1349" i="5" l="1"/>
  <c r="A1351" i="5"/>
  <c r="B1351" i="5" s="1"/>
  <c r="G1351" i="5" s="1"/>
  <c r="C1350" i="5" l="1"/>
  <c r="A1352" i="5"/>
  <c r="B1352" i="5" s="1"/>
  <c r="G1352" i="5" s="1"/>
  <c r="C1351" i="5" l="1"/>
  <c r="A1353" i="5"/>
  <c r="B1353" i="5" s="1"/>
  <c r="G1353" i="5" s="1"/>
  <c r="C1352" i="5" l="1"/>
  <c r="A1354" i="5"/>
  <c r="B1354" i="5" s="1"/>
  <c r="G1354" i="5" s="1"/>
  <c r="C1353" i="5" l="1"/>
  <c r="A1355" i="5"/>
  <c r="B1355" i="5" s="1"/>
  <c r="G1355" i="5" s="1"/>
  <c r="C1354" i="5" l="1"/>
  <c r="A1356" i="5"/>
  <c r="B1356" i="5" s="1"/>
  <c r="G1356" i="5" s="1"/>
  <c r="C1355" i="5" l="1"/>
  <c r="A1357" i="5"/>
  <c r="B1357" i="5" s="1"/>
  <c r="G1357" i="5" s="1"/>
  <c r="C1356" i="5" l="1"/>
  <c r="A1358" i="5"/>
  <c r="B1358" i="5" s="1"/>
  <c r="G1358" i="5" s="1"/>
  <c r="C1357" i="5" l="1"/>
  <c r="A1359" i="5"/>
  <c r="B1359" i="5" s="1"/>
  <c r="G1359" i="5" s="1"/>
  <c r="C1358" i="5" l="1"/>
  <c r="A1360" i="5"/>
  <c r="B1360" i="5" s="1"/>
  <c r="G1360" i="5" s="1"/>
  <c r="C1359" i="5" l="1"/>
  <c r="A1361" i="5"/>
  <c r="B1361" i="5" s="1"/>
  <c r="G1361" i="5" s="1"/>
  <c r="C1360" i="5" l="1"/>
  <c r="A1362" i="5"/>
  <c r="B1362" i="5" s="1"/>
  <c r="G1362" i="5" s="1"/>
  <c r="C1361" i="5" l="1"/>
  <c r="A1363" i="5"/>
  <c r="B1363" i="5" s="1"/>
  <c r="G1363" i="5" s="1"/>
  <c r="C1362" i="5" l="1"/>
  <c r="A1364" i="5"/>
  <c r="B1364" i="5" s="1"/>
  <c r="G1364" i="5" s="1"/>
  <c r="C1363" i="5" l="1"/>
  <c r="A1365" i="5"/>
  <c r="B1365" i="5" s="1"/>
  <c r="G1365" i="5" s="1"/>
  <c r="C1364" i="5" l="1"/>
  <c r="A1366" i="5"/>
  <c r="B1366" i="5" s="1"/>
  <c r="G1366" i="5" s="1"/>
  <c r="C1365" i="5" l="1"/>
  <c r="A1367" i="5"/>
  <c r="B1367" i="5" s="1"/>
  <c r="G1367" i="5" s="1"/>
  <c r="C1366" i="5" l="1"/>
  <c r="A1368" i="5"/>
  <c r="B1368" i="5" s="1"/>
  <c r="G1368" i="5" s="1"/>
  <c r="C1367" i="5" l="1"/>
  <c r="A1369" i="5"/>
  <c r="B1369" i="5" s="1"/>
  <c r="G1369" i="5" s="1"/>
  <c r="C1368" i="5" l="1"/>
  <c r="A1370" i="5"/>
  <c r="B1370" i="5" s="1"/>
  <c r="G1370" i="5" s="1"/>
  <c r="C1369" i="5" l="1"/>
  <c r="A1371" i="5"/>
  <c r="B1371" i="5" s="1"/>
  <c r="G1371" i="5" s="1"/>
  <c r="C1370" i="5" l="1"/>
  <c r="A1372" i="5"/>
  <c r="B1372" i="5" s="1"/>
  <c r="G1372" i="5" s="1"/>
  <c r="C1371" i="5" l="1"/>
  <c r="A1373" i="5"/>
  <c r="B1373" i="5" s="1"/>
  <c r="G1373" i="5" s="1"/>
  <c r="C1372" i="5" l="1"/>
  <c r="A1374" i="5"/>
  <c r="B1374" i="5" s="1"/>
  <c r="G1374" i="5" s="1"/>
  <c r="C1373" i="5" l="1"/>
  <c r="A1375" i="5"/>
  <c r="B1375" i="5" s="1"/>
  <c r="G1375" i="5" s="1"/>
  <c r="C1374" i="5" l="1"/>
  <c r="A1376" i="5"/>
  <c r="B1376" i="5" s="1"/>
  <c r="G1376" i="5" s="1"/>
  <c r="C1375" i="5" l="1"/>
  <c r="A1377" i="5"/>
  <c r="B1377" i="5" s="1"/>
  <c r="G1377" i="5" s="1"/>
  <c r="C1376" i="5" l="1"/>
  <c r="A1378" i="5"/>
  <c r="B1378" i="5" s="1"/>
  <c r="G1378" i="5" s="1"/>
  <c r="C1377" i="5" l="1"/>
  <c r="A1379" i="5"/>
  <c r="B1379" i="5" s="1"/>
  <c r="G1379" i="5" s="1"/>
  <c r="C1378" i="5" l="1"/>
  <c r="A1380" i="5"/>
  <c r="B1380" i="5" s="1"/>
  <c r="G1380" i="5" s="1"/>
  <c r="C1379" i="5" l="1"/>
  <c r="A1381" i="5"/>
  <c r="B1381" i="5" s="1"/>
  <c r="G1381" i="5" s="1"/>
  <c r="C1380" i="5" l="1"/>
  <c r="A1382" i="5"/>
  <c r="B1382" i="5" s="1"/>
  <c r="G1382" i="5" s="1"/>
  <c r="C1381" i="5" l="1"/>
  <c r="A1383" i="5"/>
  <c r="B1383" i="5" s="1"/>
  <c r="G1383" i="5" s="1"/>
  <c r="C1382" i="5" l="1"/>
  <c r="A1384" i="5"/>
  <c r="B1384" i="5" s="1"/>
  <c r="G1384" i="5" s="1"/>
  <c r="C1383" i="5" l="1"/>
  <c r="A1385" i="5"/>
  <c r="B1385" i="5" s="1"/>
  <c r="G1385" i="5" s="1"/>
  <c r="C1384" i="5" l="1"/>
  <c r="A1386" i="5"/>
  <c r="B1386" i="5" s="1"/>
  <c r="G1386" i="5" s="1"/>
  <c r="C1385" i="5" l="1"/>
  <c r="A1387" i="5"/>
  <c r="B1387" i="5" s="1"/>
  <c r="G1387" i="5" s="1"/>
  <c r="C1386" i="5" l="1"/>
  <c r="A1388" i="5"/>
  <c r="B1388" i="5" s="1"/>
  <c r="G1388" i="5" s="1"/>
  <c r="C1387" i="5" l="1"/>
  <c r="A1389" i="5"/>
  <c r="B1389" i="5" s="1"/>
  <c r="G1389" i="5" s="1"/>
  <c r="C1388" i="5" l="1"/>
  <c r="A1390" i="5"/>
  <c r="B1390" i="5" s="1"/>
  <c r="G1390" i="5" s="1"/>
  <c r="C1389" i="5" l="1"/>
  <c r="A1391" i="5"/>
  <c r="B1391" i="5" s="1"/>
  <c r="G1391" i="5" s="1"/>
  <c r="C1390" i="5" l="1"/>
  <c r="A1392" i="5"/>
  <c r="B1392" i="5" s="1"/>
  <c r="G1392" i="5" s="1"/>
  <c r="C1391" i="5" l="1"/>
  <c r="A1393" i="5"/>
  <c r="B1393" i="5" s="1"/>
  <c r="G1393" i="5" s="1"/>
  <c r="C1392" i="5" l="1"/>
  <c r="A1394" i="5"/>
  <c r="B1394" i="5" s="1"/>
  <c r="G1394" i="5" s="1"/>
  <c r="C1393" i="5" l="1"/>
  <c r="A1395" i="5"/>
  <c r="B1395" i="5" s="1"/>
  <c r="G1395" i="5" s="1"/>
  <c r="C1394" i="5" l="1"/>
  <c r="A1396" i="5"/>
  <c r="B1396" i="5" s="1"/>
  <c r="G1396" i="5" s="1"/>
  <c r="C1395" i="5" l="1"/>
  <c r="A1397" i="5"/>
  <c r="B1397" i="5" s="1"/>
  <c r="G1397" i="5" s="1"/>
  <c r="C1396" i="5" l="1"/>
  <c r="A1398" i="5"/>
  <c r="B1398" i="5" s="1"/>
  <c r="G1398" i="5" s="1"/>
  <c r="C1397" i="5" l="1"/>
  <c r="A1399" i="5"/>
  <c r="B1399" i="5" s="1"/>
  <c r="G1399" i="5" s="1"/>
  <c r="C1398" i="5" l="1"/>
  <c r="A1400" i="5"/>
  <c r="B1400" i="5" s="1"/>
  <c r="G1400" i="5" s="1"/>
  <c r="C1399" i="5" l="1"/>
  <c r="A1401" i="5"/>
  <c r="B1401" i="5" s="1"/>
  <c r="G1401" i="5" s="1"/>
  <c r="C1400" i="5" l="1"/>
  <c r="A1402" i="5"/>
  <c r="B1402" i="5" s="1"/>
  <c r="G1402" i="5" s="1"/>
  <c r="C1401" i="5" l="1"/>
  <c r="A1403" i="5"/>
  <c r="B1403" i="5" s="1"/>
  <c r="G1403" i="5" s="1"/>
  <c r="C1402" i="5" l="1"/>
  <c r="A1404" i="5"/>
  <c r="B1404" i="5" s="1"/>
  <c r="G1404" i="5" s="1"/>
  <c r="C1403" i="5" l="1"/>
  <c r="A1405" i="5"/>
  <c r="B1405" i="5" s="1"/>
  <c r="G1405" i="5" s="1"/>
  <c r="C1404" i="5" l="1"/>
  <c r="A1406" i="5"/>
  <c r="B1406" i="5" s="1"/>
  <c r="G1406" i="5" s="1"/>
  <c r="C1405" i="5" l="1"/>
  <c r="A1407" i="5"/>
  <c r="B1407" i="5" s="1"/>
  <c r="G1407" i="5" s="1"/>
  <c r="C1406" i="5" l="1"/>
  <c r="A1408" i="5"/>
  <c r="B1408" i="5" s="1"/>
  <c r="G1408" i="5" s="1"/>
  <c r="C1407" i="5" l="1"/>
  <c r="A1409" i="5"/>
  <c r="B1409" i="5" s="1"/>
  <c r="G1409" i="5" s="1"/>
  <c r="C1408" i="5" l="1"/>
  <c r="A1410" i="5"/>
  <c r="B1410" i="5" s="1"/>
  <c r="G1410" i="5" s="1"/>
  <c r="C1409" i="5" l="1"/>
  <c r="A1411" i="5"/>
  <c r="B1411" i="5" s="1"/>
  <c r="G1411" i="5" s="1"/>
  <c r="C1410" i="5" l="1"/>
  <c r="A1412" i="5"/>
  <c r="B1412" i="5" s="1"/>
  <c r="G1412" i="5" s="1"/>
  <c r="C1411" i="5" l="1"/>
  <c r="A1413" i="5"/>
  <c r="B1413" i="5" s="1"/>
  <c r="G1413" i="5" s="1"/>
  <c r="C1412" i="5" l="1"/>
  <c r="A1414" i="5"/>
  <c r="B1414" i="5" s="1"/>
  <c r="G1414" i="5" s="1"/>
  <c r="C1413" i="5" l="1"/>
  <c r="A1415" i="5"/>
  <c r="B1415" i="5" s="1"/>
  <c r="G1415" i="5" s="1"/>
  <c r="C1414" i="5" l="1"/>
  <c r="A1416" i="5"/>
  <c r="B1416" i="5" s="1"/>
  <c r="G1416" i="5" s="1"/>
  <c r="C1415" i="5" l="1"/>
  <c r="A1417" i="5"/>
  <c r="B1417" i="5" s="1"/>
  <c r="G1417" i="5" s="1"/>
  <c r="C1416" i="5" l="1"/>
  <c r="A1418" i="5"/>
  <c r="B1418" i="5" s="1"/>
  <c r="G1418" i="5" s="1"/>
  <c r="C1417" i="5" l="1"/>
  <c r="A1419" i="5"/>
  <c r="B1419" i="5" s="1"/>
  <c r="G1419" i="5" s="1"/>
  <c r="C1418" i="5" l="1"/>
  <c r="A1420" i="5"/>
  <c r="B1420" i="5" s="1"/>
  <c r="G1420" i="5" s="1"/>
  <c r="C1419" i="5" l="1"/>
  <c r="A1421" i="5"/>
  <c r="B1421" i="5" s="1"/>
  <c r="G1421" i="5" s="1"/>
  <c r="C1420" i="5" l="1"/>
  <c r="A1422" i="5"/>
  <c r="B1422" i="5" s="1"/>
  <c r="G1422" i="5" s="1"/>
  <c r="C1421" i="5" l="1"/>
  <c r="A1423" i="5"/>
  <c r="B1423" i="5" s="1"/>
  <c r="G1423" i="5" s="1"/>
  <c r="C1422" i="5" l="1"/>
  <c r="A1424" i="5"/>
  <c r="B1424" i="5" s="1"/>
  <c r="G1424" i="5" s="1"/>
  <c r="C1423" i="5" l="1"/>
  <c r="A1425" i="5"/>
  <c r="B1425" i="5" s="1"/>
  <c r="G1425" i="5" s="1"/>
  <c r="C1424" i="5" l="1"/>
  <c r="A1426" i="5"/>
  <c r="B1426" i="5" s="1"/>
  <c r="G1426" i="5" s="1"/>
  <c r="C1425" i="5" l="1"/>
  <c r="A1427" i="5"/>
  <c r="B1427" i="5" s="1"/>
  <c r="G1427" i="5" s="1"/>
  <c r="C1426" i="5" l="1"/>
  <c r="A1428" i="5"/>
  <c r="B1428" i="5" s="1"/>
  <c r="G1428" i="5" s="1"/>
  <c r="C1427" i="5" l="1"/>
  <c r="A1429" i="5"/>
  <c r="B1429" i="5" s="1"/>
  <c r="G1429" i="5" s="1"/>
  <c r="C1428" i="5" l="1"/>
  <c r="A1430" i="5"/>
  <c r="B1430" i="5" s="1"/>
  <c r="G1430" i="5" s="1"/>
  <c r="C1429" i="5" l="1"/>
  <c r="A1431" i="5"/>
  <c r="B1431" i="5" s="1"/>
  <c r="G1431" i="5" s="1"/>
  <c r="C1430" i="5" l="1"/>
  <c r="A1432" i="5"/>
  <c r="B1432" i="5" s="1"/>
  <c r="G1432" i="5" s="1"/>
  <c r="C1431" i="5" l="1"/>
  <c r="A1433" i="5"/>
  <c r="B1433" i="5" s="1"/>
  <c r="G1433" i="5" s="1"/>
  <c r="C1432" i="5" l="1"/>
  <c r="A1434" i="5"/>
  <c r="B1434" i="5" s="1"/>
  <c r="G1434" i="5" s="1"/>
  <c r="C1433" i="5" l="1"/>
  <c r="A1435" i="5"/>
  <c r="B1435" i="5" s="1"/>
  <c r="G1435" i="5" s="1"/>
  <c r="C1434" i="5" l="1"/>
  <c r="A1436" i="5"/>
  <c r="B1436" i="5" s="1"/>
  <c r="G1436" i="5" s="1"/>
  <c r="C1435" i="5" l="1"/>
  <c r="A1437" i="5"/>
  <c r="B1437" i="5" s="1"/>
  <c r="G1437" i="5" s="1"/>
  <c r="C1436" i="5" l="1"/>
  <c r="A1438" i="5"/>
  <c r="B1438" i="5" s="1"/>
  <c r="G1438" i="5" s="1"/>
  <c r="C1437" i="5" l="1"/>
  <c r="A1439" i="5"/>
  <c r="B1439" i="5" s="1"/>
  <c r="G1439" i="5" s="1"/>
  <c r="C1438" i="5" l="1"/>
  <c r="A1440" i="5"/>
  <c r="B1440" i="5" s="1"/>
  <c r="G1440" i="5" s="1"/>
  <c r="C1439" i="5" l="1"/>
  <c r="A1441" i="5"/>
  <c r="B1441" i="5" s="1"/>
  <c r="G1441" i="5" s="1"/>
  <c r="C1440" i="5" l="1"/>
  <c r="A1442" i="5"/>
  <c r="B1442" i="5" s="1"/>
  <c r="G1442" i="5" s="1"/>
  <c r="C1441" i="5" l="1"/>
  <c r="A1443" i="5"/>
  <c r="B1443" i="5" s="1"/>
  <c r="G1443" i="5" s="1"/>
  <c r="C1442" i="5" l="1"/>
  <c r="A1444" i="5"/>
  <c r="B1444" i="5" s="1"/>
  <c r="G1444" i="5" s="1"/>
  <c r="C1443" i="5" l="1"/>
  <c r="A1445" i="5"/>
  <c r="B1445" i="5" s="1"/>
  <c r="G1445" i="5" s="1"/>
  <c r="C1444" i="5" l="1"/>
  <c r="A1446" i="5"/>
  <c r="B1446" i="5" s="1"/>
  <c r="G1446" i="5" s="1"/>
  <c r="C1445" i="5" l="1"/>
  <c r="A1447" i="5"/>
  <c r="B1447" i="5" s="1"/>
  <c r="G1447" i="5" s="1"/>
  <c r="C1446" i="5" l="1"/>
  <c r="A1448" i="5"/>
  <c r="B1448" i="5" s="1"/>
  <c r="G1448" i="5" s="1"/>
  <c r="C1447" i="5" l="1"/>
  <c r="A1449" i="5"/>
  <c r="B1449" i="5" s="1"/>
  <c r="G1449" i="5" s="1"/>
  <c r="C1448" i="5" l="1"/>
  <c r="A1450" i="5"/>
  <c r="B1450" i="5" s="1"/>
  <c r="G1450" i="5" s="1"/>
  <c r="C1449" i="5" l="1"/>
  <c r="A1451" i="5"/>
  <c r="B1451" i="5" s="1"/>
  <c r="G1451" i="5" s="1"/>
  <c r="C1450" i="5" l="1"/>
  <c r="A1452" i="5"/>
  <c r="B1452" i="5" s="1"/>
  <c r="G1452" i="5" s="1"/>
  <c r="C1451" i="5" l="1"/>
  <c r="A1453" i="5"/>
  <c r="B1453" i="5" s="1"/>
  <c r="G1453" i="5" s="1"/>
  <c r="C1452" i="5" l="1"/>
  <c r="A1454" i="5"/>
  <c r="B1454" i="5" s="1"/>
  <c r="G1454" i="5" s="1"/>
  <c r="C1453" i="5" l="1"/>
  <c r="A1455" i="5"/>
  <c r="B1455" i="5" s="1"/>
  <c r="G1455" i="5" s="1"/>
  <c r="C1454" i="5" l="1"/>
  <c r="A1456" i="5"/>
  <c r="B1456" i="5" s="1"/>
  <c r="G1456" i="5" s="1"/>
  <c r="C1455" i="5" l="1"/>
  <c r="A1457" i="5"/>
  <c r="B1457" i="5" s="1"/>
  <c r="G1457" i="5" s="1"/>
  <c r="C1456" i="5" l="1"/>
  <c r="A1458" i="5"/>
  <c r="B1458" i="5" s="1"/>
  <c r="G1458" i="5" s="1"/>
  <c r="C1457" i="5" l="1"/>
  <c r="A1459" i="5"/>
  <c r="B1459" i="5" s="1"/>
  <c r="G1459" i="5" s="1"/>
  <c r="C1458" i="5" l="1"/>
  <c r="A1460" i="5"/>
  <c r="B1460" i="5" s="1"/>
  <c r="G1460" i="5" s="1"/>
  <c r="C1459" i="5" l="1"/>
  <c r="A1461" i="5"/>
  <c r="B1461" i="5" s="1"/>
  <c r="G1461" i="5" s="1"/>
  <c r="C1460" i="5" l="1"/>
  <c r="A1462" i="5"/>
  <c r="B1462" i="5" s="1"/>
  <c r="G1462" i="5" s="1"/>
  <c r="C1461" i="5" l="1"/>
  <c r="A1463" i="5"/>
  <c r="B1463" i="5" s="1"/>
  <c r="G1463" i="5" s="1"/>
  <c r="C1462" i="5" l="1"/>
  <c r="A1464" i="5"/>
  <c r="B1464" i="5" s="1"/>
  <c r="G1464" i="5" s="1"/>
  <c r="C1463" i="5" l="1"/>
  <c r="A1465" i="5"/>
  <c r="B1465" i="5" s="1"/>
  <c r="G1465" i="5" s="1"/>
  <c r="C1464" i="5" l="1"/>
  <c r="A1466" i="5"/>
  <c r="B1466" i="5" s="1"/>
  <c r="G1466" i="5" s="1"/>
  <c r="C1465" i="5" l="1"/>
  <c r="A1467" i="5"/>
  <c r="B1467" i="5" s="1"/>
  <c r="G1467" i="5" s="1"/>
  <c r="C1466" i="5" l="1"/>
  <c r="A1468" i="5"/>
  <c r="B1468" i="5" s="1"/>
  <c r="G1468" i="5" s="1"/>
  <c r="C1467" i="5" l="1"/>
  <c r="A1469" i="5"/>
  <c r="B1469" i="5" s="1"/>
  <c r="G1469" i="5" s="1"/>
  <c r="C1468" i="5" l="1"/>
  <c r="A1470" i="5"/>
  <c r="B1470" i="5" s="1"/>
  <c r="G1470" i="5" s="1"/>
  <c r="C1469" i="5" l="1"/>
  <c r="A1471" i="5"/>
  <c r="B1471" i="5" s="1"/>
  <c r="G1471" i="5" s="1"/>
  <c r="C1470" i="5" l="1"/>
  <c r="A1472" i="5"/>
  <c r="B1472" i="5" s="1"/>
  <c r="G1472" i="5" s="1"/>
  <c r="C1471" i="5" l="1"/>
  <c r="A1473" i="5"/>
  <c r="B1473" i="5" s="1"/>
  <c r="G1473" i="5" s="1"/>
  <c r="C1472" i="5" l="1"/>
  <c r="A1474" i="5"/>
  <c r="B1474" i="5" s="1"/>
  <c r="G1474" i="5" s="1"/>
  <c r="C1473" i="5" l="1"/>
  <c r="A1475" i="5"/>
  <c r="B1475" i="5" s="1"/>
  <c r="G1475" i="5" s="1"/>
  <c r="C1474" i="5" l="1"/>
  <c r="A1476" i="5"/>
  <c r="B1476" i="5" s="1"/>
  <c r="G1476" i="5" s="1"/>
  <c r="C1475" i="5" l="1"/>
  <c r="A1477" i="5"/>
  <c r="B1477" i="5" s="1"/>
  <c r="G1477" i="5" s="1"/>
  <c r="C1476" i="5" l="1"/>
  <c r="A1478" i="5"/>
  <c r="B1478" i="5" s="1"/>
  <c r="G1478" i="5" s="1"/>
  <c r="C1477" i="5" l="1"/>
  <c r="A1479" i="5"/>
  <c r="B1479" i="5" s="1"/>
  <c r="G1479" i="5" s="1"/>
  <c r="C1478" i="5" l="1"/>
  <c r="A1480" i="5"/>
  <c r="B1480" i="5" s="1"/>
  <c r="G1480" i="5" s="1"/>
  <c r="C1479" i="5" l="1"/>
  <c r="A1481" i="5"/>
  <c r="B1481" i="5" s="1"/>
  <c r="G1481" i="5" s="1"/>
  <c r="C1480" i="5" l="1"/>
  <c r="A1482" i="5"/>
  <c r="B1482" i="5" s="1"/>
  <c r="G1482" i="5" s="1"/>
  <c r="C1481" i="5" l="1"/>
  <c r="A1483" i="5"/>
  <c r="B1483" i="5" s="1"/>
  <c r="G1483" i="5" s="1"/>
  <c r="C1482" i="5" l="1"/>
  <c r="A1484" i="5"/>
  <c r="B1484" i="5" s="1"/>
  <c r="G1484" i="5" s="1"/>
  <c r="C1483" i="5" l="1"/>
  <c r="A1485" i="5"/>
  <c r="B1485" i="5" s="1"/>
  <c r="G1485" i="5" s="1"/>
  <c r="C1484" i="5" l="1"/>
  <c r="A1486" i="5"/>
  <c r="B1486" i="5" s="1"/>
  <c r="G1486" i="5" s="1"/>
  <c r="C1485" i="5" l="1"/>
  <c r="A1487" i="5"/>
  <c r="B1487" i="5" s="1"/>
  <c r="G1487" i="5" s="1"/>
  <c r="C1486" i="5" l="1"/>
  <c r="A1488" i="5"/>
  <c r="B1488" i="5" s="1"/>
  <c r="G1488" i="5" s="1"/>
  <c r="C1487" i="5" l="1"/>
  <c r="A1489" i="5"/>
  <c r="B1489" i="5" s="1"/>
  <c r="G1489" i="5" s="1"/>
  <c r="C1488" i="5" l="1"/>
  <c r="A1490" i="5"/>
  <c r="B1490" i="5" s="1"/>
  <c r="G1490" i="5" s="1"/>
  <c r="C1489" i="5" l="1"/>
  <c r="A1491" i="5"/>
  <c r="B1491" i="5" s="1"/>
  <c r="G1491" i="5" s="1"/>
  <c r="C1490" i="5" l="1"/>
  <c r="A1492" i="5"/>
  <c r="B1492" i="5" s="1"/>
  <c r="G1492" i="5" s="1"/>
  <c r="C1491" i="5" l="1"/>
  <c r="A1493" i="5"/>
  <c r="B1493" i="5" s="1"/>
  <c r="G1493" i="5" s="1"/>
  <c r="C1492" i="5" l="1"/>
  <c r="A1494" i="5"/>
  <c r="B1494" i="5" s="1"/>
  <c r="G1494" i="5" s="1"/>
  <c r="C1493" i="5" l="1"/>
  <c r="A1495" i="5"/>
  <c r="B1495" i="5" s="1"/>
  <c r="G1495" i="5" s="1"/>
  <c r="C1494" i="5" l="1"/>
  <c r="A1496" i="5"/>
  <c r="B1496" i="5" s="1"/>
  <c r="G1496" i="5" s="1"/>
  <c r="C1495" i="5" l="1"/>
  <c r="A1497" i="5"/>
  <c r="B1497" i="5" s="1"/>
  <c r="G1497" i="5" s="1"/>
  <c r="C1496" i="5" l="1"/>
  <c r="A1498" i="5"/>
  <c r="B1498" i="5" s="1"/>
  <c r="G1498" i="5" s="1"/>
  <c r="C1497" i="5" l="1"/>
  <c r="A1499" i="5"/>
  <c r="B1499" i="5" s="1"/>
  <c r="G1499" i="5" s="1"/>
  <c r="C1498" i="5" l="1"/>
  <c r="A1500" i="5"/>
  <c r="B1500" i="5" s="1"/>
  <c r="G1500" i="5" s="1"/>
  <c r="C1499" i="5" l="1"/>
  <c r="A1501" i="5"/>
  <c r="B1501" i="5" s="1"/>
  <c r="G1501" i="5" s="1"/>
  <c r="C1500" i="5" l="1"/>
  <c r="A1502" i="5"/>
  <c r="B1502" i="5" s="1"/>
  <c r="G1502" i="5" s="1"/>
  <c r="C1501" i="5" l="1"/>
  <c r="A1503" i="5"/>
  <c r="B1503" i="5" s="1"/>
  <c r="G1503" i="5" s="1"/>
  <c r="C1502" i="5" l="1"/>
  <c r="A1504" i="5"/>
  <c r="B1504" i="5" s="1"/>
  <c r="G1504" i="5" s="1"/>
  <c r="C1503" i="5" l="1"/>
  <c r="A1505" i="5"/>
  <c r="B1505" i="5" s="1"/>
  <c r="G1505" i="5" s="1"/>
  <c r="C1504" i="5" l="1"/>
  <c r="A1506" i="5"/>
  <c r="B1506" i="5" s="1"/>
  <c r="G1506" i="5" s="1"/>
  <c r="C1505" i="5" l="1"/>
  <c r="A1507" i="5"/>
  <c r="B1507" i="5" s="1"/>
  <c r="G1507" i="5" s="1"/>
  <c r="C1506" i="5" l="1"/>
  <c r="A1508" i="5"/>
  <c r="B1508" i="5" s="1"/>
  <c r="G1508" i="5" s="1"/>
  <c r="C1507" i="5" l="1"/>
  <c r="A1509" i="5"/>
  <c r="B1509" i="5" s="1"/>
  <c r="G1509" i="5" s="1"/>
  <c r="C1508" i="5" l="1"/>
  <c r="A1510" i="5"/>
  <c r="B1510" i="5" s="1"/>
  <c r="G1510" i="5" s="1"/>
  <c r="C1509" i="5" l="1"/>
  <c r="A1511" i="5"/>
  <c r="B1511" i="5" s="1"/>
  <c r="G1511" i="5" s="1"/>
  <c r="C1510" i="5" l="1"/>
  <c r="A1512" i="5"/>
  <c r="B1512" i="5" s="1"/>
  <c r="G1512" i="5" s="1"/>
  <c r="C1511" i="5" l="1"/>
  <c r="A1513" i="5"/>
  <c r="B1513" i="5" s="1"/>
  <c r="G1513" i="5" s="1"/>
  <c r="C1512" i="5" l="1"/>
  <c r="A1514" i="5"/>
  <c r="B1514" i="5" s="1"/>
  <c r="G1514" i="5" s="1"/>
  <c r="C1513" i="5" l="1"/>
  <c r="A1515" i="5"/>
  <c r="B1515" i="5" s="1"/>
  <c r="G1515" i="5" s="1"/>
  <c r="C1514" i="5" l="1"/>
  <c r="A1516" i="5"/>
  <c r="B1516" i="5" s="1"/>
  <c r="G1516" i="5" s="1"/>
  <c r="C1515" i="5" l="1"/>
  <c r="A1517" i="5"/>
  <c r="B1517" i="5" s="1"/>
  <c r="G1517" i="5" s="1"/>
  <c r="C1516" i="5" l="1"/>
  <c r="A1518" i="5"/>
  <c r="B1518" i="5" s="1"/>
  <c r="G1518" i="5" s="1"/>
  <c r="C1517" i="5" l="1"/>
  <c r="A1519" i="5"/>
  <c r="B1519" i="5" s="1"/>
  <c r="G1519" i="5" s="1"/>
  <c r="C1518" i="5" l="1"/>
  <c r="A1520" i="5"/>
  <c r="B1520" i="5" s="1"/>
  <c r="G1520" i="5" s="1"/>
  <c r="C1519" i="5" l="1"/>
  <c r="A1521" i="5"/>
  <c r="B1521" i="5" s="1"/>
  <c r="G1521" i="5" s="1"/>
  <c r="C1520" i="5" l="1"/>
  <c r="A1522" i="5"/>
  <c r="B1522" i="5" s="1"/>
  <c r="G1522" i="5" s="1"/>
  <c r="C1521" i="5" l="1"/>
  <c r="A1523" i="5"/>
  <c r="B1523" i="5" s="1"/>
  <c r="G1523" i="5" s="1"/>
  <c r="C1522" i="5" l="1"/>
  <c r="A1524" i="5"/>
  <c r="B1524" i="5" s="1"/>
  <c r="G1524" i="5" s="1"/>
  <c r="C1523" i="5" l="1"/>
  <c r="A1525" i="5"/>
  <c r="B1525" i="5" s="1"/>
  <c r="G1525" i="5" s="1"/>
  <c r="C1524" i="5" l="1"/>
  <c r="A1526" i="5"/>
  <c r="B1526" i="5" s="1"/>
  <c r="G1526" i="5" s="1"/>
  <c r="C1525" i="5" l="1"/>
  <c r="A1527" i="5"/>
  <c r="B1527" i="5" s="1"/>
  <c r="G1527" i="5" s="1"/>
  <c r="C1526" i="5" l="1"/>
  <c r="A1528" i="5"/>
  <c r="B1528" i="5" s="1"/>
  <c r="G1528" i="5" s="1"/>
  <c r="C1527" i="5" l="1"/>
  <c r="A1529" i="5"/>
  <c r="B1529" i="5" s="1"/>
  <c r="G1529" i="5" s="1"/>
  <c r="C1528" i="5" l="1"/>
  <c r="A1530" i="5"/>
  <c r="B1530" i="5" s="1"/>
  <c r="G1530" i="5" s="1"/>
  <c r="C1529" i="5" l="1"/>
  <c r="A1531" i="5"/>
  <c r="B1531" i="5" s="1"/>
  <c r="G1531" i="5" s="1"/>
  <c r="C1530" i="5" l="1"/>
  <c r="A1532" i="5"/>
  <c r="B1532" i="5" s="1"/>
  <c r="G1532" i="5" s="1"/>
  <c r="C1531" i="5" l="1"/>
  <c r="A1533" i="5"/>
  <c r="B1533" i="5" s="1"/>
  <c r="G1533" i="5" s="1"/>
  <c r="C1532" i="5" l="1"/>
  <c r="A1534" i="5"/>
  <c r="B1534" i="5" s="1"/>
  <c r="G1534" i="5" s="1"/>
  <c r="C1533" i="5" l="1"/>
  <c r="A1535" i="5"/>
  <c r="B1535" i="5" s="1"/>
  <c r="G1535" i="5" s="1"/>
  <c r="C1534" i="5" l="1"/>
  <c r="A1536" i="5"/>
  <c r="B1536" i="5" s="1"/>
  <c r="G1536" i="5" s="1"/>
  <c r="C1535" i="5" l="1"/>
  <c r="A1537" i="5"/>
  <c r="B1537" i="5" s="1"/>
  <c r="G1537" i="5" s="1"/>
  <c r="C1536" i="5" l="1"/>
  <c r="A1538" i="5"/>
  <c r="B1538" i="5" s="1"/>
  <c r="G1538" i="5" s="1"/>
  <c r="C1537" i="5" l="1"/>
  <c r="A1539" i="5"/>
  <c r="B1539" i="5" s="1"/>
  <c r="G1539" i="5" s="1"/>
  <c r="C1538" i="5" l="1"/>
  <c r="A1540" i="5"/>
  <c r="B1540" i="5" s="1"/>
  <c r="G1540" i="5" s="1"/>
  <c r="C1539" i="5" l="1"/>
  <c r="A1541" i="5"/>
  <c r="B1541" i="5" s="1"/>
  <c r="G1541" i="5" s="1"/>
  <c r="C1540" i="5" l="1"/>
  <c r="A1542" i="5"/>
  <c r="B1542" i="5" s="1"/>
  <c r="G1542" i="5" s="1"/>
  <c r="C1541" i="5" l="1"/>
  <c r="A1543" i="5"/>
  <c r="B1543" i="5" s="1"/>
  <c r="G1543" i="5" s="1"/>
  <c r="C1542" i="5" l="1"/>
  <c r="A1544" i="5"/>
  <c r="B1544" i="5" s="1"/>
  <c r="G1544" i="5" s="1"/>
  <c r="C1543" i="5" l="1"/>
  <c r="A1545" i="5"/>
  <c r="B1545" i="5" s="1"/>
  <c r="G1545" i="5" s="1"/>
  <c r="C1544" i="5" l="1"/>
  <c r="A1546" i="5"/>
  <c r="B1546" i="5" s="1"/>
  <c r="G1546" i="5" s="1"/>
  <c r="C1545" i="5" l="1"/>
  <c r="A1547" i="5"/>
  <c r="B1547" i="5" s="1"/>
  <c r="G1547" i="5" s="1"/>
  <c r="C1546" i="5" l="1"/>
  <c r="A1548" i="5"/>
  <c r="B1548" i="5" s="1"/>
  <c r="G1548" i="5" s="1"/>
  <c r="C1547" i="5" l="1"/>
  <c r="A1549" i="5"/>
  <c r="B1549" i="5" s="1"/>
  <c r="G1549" i="5" s="1"/>
  <c r="C1548" i="5" l="1"/>
  <c r="A1550" i="5"/>
  <c r="B1550" i="5" s="1"/>
  <c r="G1550" i="5" s="1"/>
  <c r="C1549" i="5" l="1"/>
  <c r="A1551" i="5"/>
  <c r="B1551" i="5" s="1"/>
  <c r="G1551" i="5" s="1"/>
  <c r="C1550" i="5" l="1"/>
  <c r="A1552" i="5"/>
  <c r="B1552" i="5" s="1"/>
  <c r="G1552" i="5" s="1"/>
  <c r="C1551" i="5" l="1"/>
  <c r="A1553" i="5"/>
  <c r="B1553" i="5" s="1"/>
  <c r="G1553" i="5" s="1"/>
  <c r="C1552" i="5" l="1"/>
  <c r="A1554" i="5"/>
  <c r="B1554" i="5" s="1"/>
  <c r="G1554" i="5" s="1"/>
  <c r="C1553" i="5" l="1"/>
  <c r="A1555" i="5"/>
  <c r="B1555" i="5" s="1"/>
  <c r="G1555" i="5" s="1"/>
  <c r="C1554" i="5" l="1"/>
  <c r="A1556" i="5"/>
  <c r="B1556" i="5" s="1"/>
  <c r="G1556" i="5" s="1"/>
  <c r="C1555" i="5" l="1"/>
  <c r="A1557" i="5"/>
  <c r="B1557" i="5" s="1"/>
  <c r="G1557" i="5" s="1"/>
  <c r="C1556" i="5" l="1"/>
  <c r="A1558" i="5"/>
  <c r="B1558" i="5" s="1"/>
  <c r="G1558" i="5" s="1"/>
  <c r="C1557" i="5" l="1"/>
  <c r="A1559" i="5"/>
  <c r="B1559" i="5" s="1"/>
  <c r="G1559" i="5" s="1"/>
  <c r="C1558" i="5" l="1"/>
  <c r="A1560" i="5"/>
  <c r="B1560" i="5" s="1"/>
  <c r="G1560" i="5" s="1"/>
  <c r="C1559" i="5" l="1"/>
  <c r="A1561" i="5"/>
  <c r="B1561" i="5" s="1"/>
  <c r="G1561" i="5" s="1"/>
  <c r="C1560" i="5" l="1"/>
  <c r="A1562" i="5"/>
  <c r="B1562" i="5" s="1"/>
  <c r="G1562" i="5" s="1"/>
  <c r="C1561" i="5" l="1"/>
  <c r="A1563" i="5"/>
  <c r="B1563" i="5" s="1"/>
  <c r="G1563" i="5" s="1"/>
  <c r="C1562" i="5" l="1"/>
  <c r="A1564" i="5"/>
  <c r="B1564" i="5" s="1"/>
  <c r="G1564" i="5" s="1"/>
  <c r="C1563" i="5" l="1"/>
  <c r="A1565" i="5"/>
  <c r="B1565" i="5" s="1"/>
  <c r="G1565" i="5" s="1"/>
  <c r="C1564" i="5" l="1"/>
  <c r="A1566" i="5"/>
  <c r="B1566" i="5" s="1"/>
  <c r="G1566" i="5" s="1"/>
  <c r="C1565" i="5" l="1"/>
  <c r="A1567" i="5"/>
  <c r="B1567" i="5" s="1"/>
  <c r="G1567" i="5" s="1"/>
  <c r="C1566" i="5" l="1"/>
  <c r="A1568" i="5"/>
  <c r="B1568" i="5" s="1"/>
  <c r="G1568" i="5" s="1"/>
  <c r="C1567" i="5" l="1"/>
  <c r="A1569" i="5"/>
  <c r="B1569" i="5" s="1"/>
  <c r="G1569" i="5" s="1"/>
  <c r="C1568" i="5" l="1"/>
  <c r="A1570" i="5"/>
  <c r="B1570" i="5" s="1"/>
  <c r="G1570" i="5" s="1"/>
  <c r="C1569" i="5" l="1"/>
  <c r="A1571" i="5"/>
  <c r="B1571" i="5" s="1"/>
  <c r="G1571" i="5" s="1"/>
  <c r="C1570" i="5" l="1"/>
  <c r="A1572" i="5"/>
  <c r="B1572" i="5" s="1"/>
  <c r="G1572" i="5" s="1"/>
  <c r="C1571" i="5" l="1"/>
  <c r="A1573" i="5"/>
  <c r="B1573" i="5" s="1"/>
  <c r="G1573" i="5" s="1"/>
  <c r="C1572" i="5" l="1"/>
  <c r="A1574" i="5"/>
  <c r="B1574" i="5" s="1"/>
  <c r="G1574" i="5" s="1"/>
  <c r="C1573" i="5" l="1"/>
  <c r="A1575" i="5"/>
  <c r="B1575" i="5" s="1"/>
  <c r="G1575" i="5" s="1"/>
  <c r="C1574" i="5" l="1"/>
  <c r="A1576" i="5"/>
  <c r="B1576" i="5" s="1"/>
  <c r="G1576" i="5" s="1"/>
  <c r="C1575" i="5" l="1"/>
  <c r="A1577" i="5"/>
  <c r="B1577" i="5" s="1"/>
  <c r="G1577" i="5" s="1"/>
  <c r="C1576" i="5" l="1"/>
  <c r="A1578" i="5"/>
  <c r="B1578" i="5" s="1"/>
  <c r="G1578" i="5" s="1"/>
  <c r="C1577" i="5" l="1"/>
  <c r="A1579" i="5"/>
  <c r="B1579" i="5" s="1"/>
  <c r="G1579" i="5" s="1"/>
  <c r="C1578" i="5" l="1"/>
  <c r="A1580" i="5"/>
  <c r="B1580" i="5" s="1"/>
  <c r="G1580" i="5" s="1"/>
  <c r="C1579" i="5" l="1"/>
  <c r="A1581" i="5"/>
  <c r="B1581" i="5" s="1"/>
  <c r="G1581" i="5" s="1"/>
  <c r="C1580" i="5" l="1"/>
  <c r="A1582" i="5"/>
  <c r="B1582" i="5" s="1"/>
  <c r="G1582" i="5" s="1"/>
  <c r="C1581" i="5" l="1"/>
  <c r="A1583" i="5"/>
  <c r="B1583" i="5" s="1"/>
  <c r="G1583" i="5" s="1"/>
  <c r="C1582" i="5" l="1"/>
  <c r="A1584" i="5"/>
  <c r="B1584" i="5" s="1"/>
  <c r="G1584" i="5" s="1"/>
  <c r="C1583" i="5" l="1"/>
  <c r="A1585" i="5"/>
  <c r="B1585" i="5" s="1"/>
  <c r="G1585" i="5" s="1"/>
  <c r="C1584" i="5" l="1"/>
  <c r="A1586" i="5"/>
  <c r="B1586" i="5" s="1"/>
  <c r="G1586" i="5" s="1"/>
  <c r="C1585" i="5" l="1"/>
  <c r="A1587" i="5"/>
  <c r="B1587" i="5" s="1"/>
  <c r="G1587" i="5" s="1"/>
  <c r="C1586" i="5" l="1"/>
  <c r="A1588" i="5"/>
  <c r="B1588" i="5" s="1"/>
  <c r="G1588" i="5" s="1"/>
  <c r="C1587" i="5" l="1"/>
  <c r="A1589" i="5"/>
  <c r="B1589" i="5" s="1"/>
  <c r="G1589" i="5" s="1"/>
  <c r="C1588" i="5" l="1"/>
  <c r="A1590" i="5"/>
  <c r="B1590" i="5" s="1"/>
  <c r="G1590" i="5" s="1"/>
  <c r="C1589" i="5" l="1"/>
  <c r="A1591" i="5"/>
  <c r="B1591" i="5" s="1"/>
  <c r="G1591" i="5" s="1"/>
  <c r="C1590" i="5" l="1"/>
  <c r="A1592" i="5"/>
  <c r="B1592" i="5" s="1"/>
  <c r="G1592" i="5" s="1"/>
  <c r="C1591" i="5" l="1"/>
  <c r="A1593" i="5"/>
  <c r="B1593" i="5" s="1"/>
  <c r="G1593" i="5" s="1"/>
  <c r="C1592" i="5" l="1"/>
  <c r="A1594" i="5"/>
  <c r="B1594" i="5" s="1"/>
  <c r="G1594" i="5" s="1"/>
  <c r="C1593" i="5" l="1"/>
  <c r="A1595" i="5"/>
  <c r="B1595" i="5" s="1"/>
  <c r="G1595" i="5" s="1"/>
  <c r="C1594" i="5" l="1"/>
  <c r="A1596" i="5"/>
  <c r="B1596" i="5" s="1"/>
  <c r="G1596" i="5" s="1"/>
  <c r="C1595" i="5" l="1"/>
  <c r="A1597" i="5"/>
  <c r="B1597" i="5" s="1"/>
  <c r="G1597" i="5" s="1"/>
  <c r="C1596" i="5" l="1"/>
  <c r="A1598" i="5"/>
  <c r="B1598" i="5" s="1"/>
  <c r="G1598" i="5" s="1"/>
  <c r="C1597" i="5" l="1"/>
  <c r="A1599" i="5"/>
  <c r="B1599" i="5" s="1"/>
  <c r="G1599" i="5" s="1"/>
  <c r="C1598" i="5" l="1"/>
  <c r="A1600" i="5"/>
  <c r="B1600" i="5" s="1"/>
  <c r="G1600" i="5" s="1"/>
  <c r="C1599" i="5" l="1"/>
  <c r="A1601" i="5"/>
  <c r="B1601" i="5" s="1"/>
  <c r="G1601" i="5" s="1"/>
  <c r="C1600" i="5" l="1"/>
  <c r="A1602" i="5"/>
  <c r="B1602" i="5" s="1"/>
  <c r="G1602" i="5" s="1"/>
  <c r="C1601" i="5" l="1"/>
  <c r="A1603" i="5"/>
  <c r="B1603" i="5" s="1"/>
  <c r="G1603" i="5" s="1"/>
  <c r="C1602" i="5" l="1"/>
  <c r="A1604" i="5"/>
  <c r="B1604" i="5" s="1"/>
  <c r="G1604" i="5" s="1"/>
  <c r="C1603" i="5" l="1"/>
  <c r="A1605" i="5"/>
  <c r="B1605" i="5" s="1"/>
  <c r="G1605" i="5" s="1"/>
  <c r="C1604" i="5" l="1"/>
  <c r="A1606" i="5"/>
  <c r="B1606" i="5" s="1"/>
  <c r="G1606" i="5" s="1"/>
  <c r="C1605" i="5" l="1"/>
  <c r="A1607" i="5"/>
  <c r="B1607" i="5" s="1"/>
  <c r="G1607" i="5" s="1"/>
  <c r="C1606" i="5" l="1"/>
  <c r="A1608" i="5"/>
  <c r="B1608" i="5" s="1"/>
  <c r="G1608" i="5" s="1"/>
  <c r="C1607" i="5" l="1"/>
  <c r="A1609" i="5"/>
  <c r="B1609" i="5" s="1"/>
  <c r="G1609" i="5" s="1"/>
  <c r="C1608" i="5" l="1"/>
  <c r="A1610" i="5"/>
  <c r="B1610" i="5" s="1"/>
  <c r="G1610" i="5" s="1"/>
  <c r="C1609" i="5" l="1"/>
  <c r="A1611" i="5"/>
  <c r="B1611" i="5" s="1"/>
  <c r="G1611" i="5" s="1"/>
  <c r="C1610" i="5" l="1"/>
  <c r="A1612" i="5"/>
  <c r="B1612" i="5" s="1"/>
  <c r="G1612" i="5" s="1"/>
  <c r="C1611" i="5" l="1"/>
  <c r="A1613" i="5"/>
  <c r="B1613" i="5" s="1"/>
  <c r="G1613" i="5" s="1"/>
  <c r="C1612" i="5" l="1"/>
  <c r="A1614" i="5"/>
  <c r="B1614" i="5" s="1"/>
  <c r="G1614" i="5" s="1"/>
  <c r="C1613" i="5" l="1"/>
  <c r="A1615" i="5"/>
  <c r="B1615" i="5" s="1"/>
  <c r="G1615" i="5" s="1"/>
  <c r="C1614" i="5" l="1"/>
  <c r="A1616" i="5"/>
  <c r="B1616" i="5" s="1"/>
  <c r="G1616" i="5" s="1"/>
  <c r="C1615" i="5" l="1"/>
  <c r="A1617" i="5"/>
  <c r="B1617" i="5" s="1"/>
  <c r="G1617" i="5" s="1"/>
  <c r="C1616" i="5" l="1"/>
  <c r="A1618" i="5"/>
  <c r="B1618" i="5" s="1"/>
  <c r="G1618" i="5" s="1"/>
  <c r="C1617" i="5" l="1"/>
  <c r="A1619" i="5"/>
  <c r="B1619" i="5" s="1"/>
  <c r="G1619" i="5" s="1"/>
  <c r="C1618" i="5" l="1"/>
  <c r="A1620" i="5"/>
  <c r="B1620" i="5" s="1"/>
  <c r="G1620" i="5" s="1"/>
  <c r="C1619" i="5" l="1"/>
  <c r="A1621" i="5"/>
  <c r="B1621" i="5" s="1"/>
  <c r="G1621" i="5" s="1"/>
  <c r="C1620" i="5" l="1"/>
  <c r="A1622" i="5"/>
  <c r="B1622" i="5" s="1"/>
  <c r="G1622" i="5" s="1"/>
  <c r="C1621" i="5" l="1"/>
  <c r="A1623" i="5"/>
  <c r="B1623" i="5" s="1"/>
  <c r="G1623" i="5" s="1"/>
  <c r="C1622" i="5" l="1"/>
  <c r="A1624" i="5"/>
  <c r="B1624" i="5" s="1"/>
  <c r="G1624" i="5" s="1"/>
  <c r="C1623" i="5" l="1"/>
  <c r="A1625" i="5"/>
  <c r="B1625" i="5" s="1"/>
  <c r="G1625" i="5" s="1"/>
  <c r="C1624" i="5" l="1"/>
  <c r="A1626" i="5"/>
  <c r="B1626" i="5" s="1"/>
  <c r="G1626" i="5" s="1"/>
  <c r="C1625" i="5" l="1"/>
  <c r="A1627" i="5"/>
  <c r="B1627" i="5" s="1"/>
  <c r="G1627" i="5" s="1"/>
  <c r="C1626" i="5" l="1"/>
  <c r="A1628" i="5"/>
  <c r="B1628" i="5" s="1"/>
  <c r="G1628" i="5" s="1"/>
  <c r="C1627" i="5" l="1"/>
  <c r="A1629" i="5"/>
  <c r="B1629" i="5" s="1"/>
  <c r="G1629" i="5" s="1"/>
  <c r="C1628" i="5" l="1"/>
  <c r="A1630" i="5"/>
  <c r="B1630" i="5" s="1"/>
  <c r="G1630" i="5" s="1"/>
  <c r="C1629" i="5" l="1"/>
  <c r="A1631" i="5"/>
  <c r="B1631" i="5" s="1"/>
  <c r="G1631" i="5" s="1"/>
  <c r="C1630" i="5" l="1"/>
  <c r="A1632" i="5"/>
  <c r="B1632" i="5" s="1"/>
  <c r="G1632" i="5" s="1"/>
  <c r="C1631" i="5" l="1"/>
  <c r="A1633" i="5"/>
  <c r="B1633" i="5" s="1"/>
  <c r="G1633" i="5" s="1"/>
  <c r="C1632" i="5" l="1"/>
  <c r="A1634" i="5"/>
  <c r="B1634" i="5" s="1"/>
  <c r="G1634" i="5" s="1"/>
  <c r="C1633" i="5" l="1"/>
  <c r="A1635" i="5"/>
  <c r="B1635" i="5" s="1"/>
  <c r="G1635" i="5" s="1"/>
  <c r="C1634" i="5" l="1"/>
  <c r="A1636" i="5"/>
  <c r="B1636" i="5" s="1"/>
  <c r="G1636" i="5" s="1"/>
  <c r="C1635" i="5" l="1"/>
  <c r="A1637" i="5"/>
  <c r="B1637" i="5" s="1"/>
  <c r="G1637" i="5" s="1"/>
  <c r="C1636" i="5" l="1"/>
  <c r="A1638" i="5"/>
  <c r="B1638" i="5" s="1"/>
  <c r="G1638" i="5" s="1"/>
  <c r="C1637" i="5" l="1"/>
  <c r="A1639" i="5"/>
  <c r="B1639" i="5" s="1"/>
  <c r="G1639" i="5" s="1"/>
  <c r="C1638" i="5" l="1"/>
  <c r="A1640" i="5"/>
  <c r="B1640" i="5" s="1"/>
  <c r="G1640" i="5" s="1"/>
  <c r="C1639" i="5" l="1"/>
  <c r="A1641" i="5"/>
  <c r="B1641" i="5" s="1"/>
  <c r="G1641" i="5" s="1"/>
  <c r="C1640" i="5" l="1"/>
  <c r="A1642" i="5"/>
  <c r="B1642" i="5" s="1"/>
  <c r="G1642" i="5" s="1"/>
  <c r="C1641" i="5" l="1"/>
  <c r="A1643" i="5"/>
  <c r="B1643" i="5" s="1"/>
  <c r="G1643" i="5" s="1"/>
  <c r="C1642" i="5" l="1"/>
  <c r="A1644" i="5"/>
  <c r="B1644" i="5" s="1"/>
  <c r="G1644" i="5" s="1"/>
  <c r="C1643" i="5" l="1"/>
  <c r="A1645" i="5"/>
  <c r="B1645" i="5" s="1"/>
  <c r="G1645" i="5" s="1"/>
  <c r="C1644" i="5" l="1"/>
  <c r="A1646" i="5"/>
  <c r="B1646" i="5" s="1"/>
  <c r="G1646" i="5" s="1"/>
  <c r="C1645" i="5" l="1"/>
  <c r="A1647" i="5"/>
  <c r="B1647" i="5" s="1"/>
  <c r="G1647" i="5" s="1"/>
  <c r="C1646" i="5" l="1"/>
  <c r="A1648" i="5"/>
  <c r="B1648" i="5" s="1"/>
  <c r="G1648" i="5" s="1"/>
  <c r="C1647" i="5" l="1"/>
  <c r="A1649" i="5"/>
  <c r="B1649" i="5" s="1"/>
  <c r="G1649" i="5" s="1"/>
  <c r="C1648" i="5" l="1"/>
  <c r="A1650" i="5"/>
  <c r="B1650" i="5" s="1"/>
  <c r="G1650" i="5" s="1"/>
  <c r="C1649" i="5" l="1"/>
  <c r="A1651" i="5"/>
  <c r="B1651" i="5" s="1"/>
  <c r="G1651" i="5" s="1"/>
  <c r="C1650" i="5" l="1"/>
  <c r="A1652" i="5"/>
  <c r="B1652" i="5" s="1"/>
  <c r="G1652" i="5" s="1"/>
  <c r="C1651" i="5" l="1"/>
  <c r="A1653" i="5"/>
  <c r="B1653" i="5" s="1"/>
  <c r="G1653" i="5" s="1"/>
  <c r="C1652" i="5" l="1"/>
  <c r="A1654" i="5"/>
  <c r="B1654" i="5" s="1"/>
  <c r="G1654" i="5" s="1"/>
  <c r="C1653" i="5" l="1"/>
  <c r="A1655" i="5"/>
  <c r="B1655" i="5" s="1"/>
  <c r="G1655" i="5" s="1"/>
  <c r="C1654" i="5" l="1"/>
  <c r="A1656" i="5"/>
  <c r="B1656" i="5" s="1"/>
  <c r="G1656" i="5" s="1"/>
  <c r="C1655" i="5" l="1"/>
  <c r="A1657" i="5"/>
  <c r="B1657" i="5" s="1"/>
  <c r="G1657" i="5" s="1"/>
  <c r="C1656" i="5" l="1"/>
  <c r="A1658" i="5"/>
  <c r="B1658" i="5" s="1"/>
  <c r="G1658" i="5" s="1"/>
  <c r="C1657" i="5" l="1"/>
  <c r="A1659" i="5"/>
  <c r="B1659" i="5" s="1"/>
  <c r="G1659" i="5" s="1"/>
  <c r="C1658" i="5" l="1"/>
  <c r="A1660" i="5"/>
  <c r="B1660" i="5" s="1"/>
  <c r="G1660" i="5" s="1"/>
  <c r="C1659" i="5" l="1"/>
  <c r="A1661" i="5"/>
  <c r="B1661" i="5" s="1"/>
  <c r="G1661" i="5" s="1"/>
  <c r="C1660" i="5" l="1"/>
  <c r="A1662" i="5"/>
  <c r="B1662" i="5" s="1"/>
  <c r="G1662" i="5" s="1"/>
  <c r="C1661" i="5" l="1"/>
  <c r="A1663" i="5"/>
  <c r="B1663" i="5" s="1"/>
  <c r="G1663" i="5" s="1"/>
  <c r="C1662" i="5" l="1"/>
  <c r="A1664" i="5"/>
  <c r="B1664" i="5" s="1"/>
  <c r="G1664" i="5" s="1"/>
  <c r="C1663" i="5" l="1"/>
  <c r="A1665" i="5"/>
  <c r="B1665" i="5" s="1"/>
  <c r="G1665" i="5" s="1"/>
  <c r="C1664" i="5" l="1"/>
  <c r="A1666" i="5"/>
  <c r="B1666" i="5" s="1"/>
  <c r="G1666" i="5" s="1"/>
  <c r="C1665" i="5" l="1"/>
  <c r="A1667" i="5"/>
  <c r="B1667" i="5" s="1"/>
  <c r="G1667" i="5" s="1"/>
  <c r="C1666" i="5" l="1"/>
  <c r="A1668" i="5"/>
  <c r="B1668" i="5" s="1"/>
  <c r="G1668" i="5" s="1"/>
  <c r="C1667" i="5" l="1"/>
  <c r="A1669" i="5"/>
  <c r="B1669" i="5" s="1"/>
  <c r="G1669" i="5" s="1"/>
  <c r="C1668" i="5" l="1"/>
  <c r="A1670" i="5"/>
  <c r="B1670" i="5" s="1"/>
  <c r="G1670" i="5" s="1"/>
  <c r="C1669" i="5" l="1"/>
  <c r="A1671" i="5"/>
  <c r="B1671" i="5" s="1"/>
  <c r="G1671" i="5" s="1"/>
  <c r="C1670" i="5" l="1"/>
  <c r="A1672" i="5"/>
  <c r="B1672" i="5" s="1"/>
  <c r="G1672" i="5" s="1"/>
  <c r="C1671" i="5" l="1"/>
  <c r="A1673" i="5"/>
  <c r="B1673" i="5" s="1"/>
  <c r="G1673" i="5" s="1"/>
  <c r="C1672" i="5" l="1"/>
  <c r="A1674" i="5"/>
  <c r="B1674" i="5" s="1"/>
  <c r="G1674" i="5" s="1"/>
  <c r="C1673" i="5" l="1"/>
  <c r="A1675" i="5"/>
  <c r="B1675" i="5" s="1"/>
  <c r="G1675" i="5" s="1"/>
  <c r="C1674" i="5" l="1"/>
  <c r="A1676" i="5"/>
  <c r="B1676" i="5" s="1"/>
  <c r="G1676" i="5" s="1"/>
  <c r="C1675" i="5" l="1"/>
  <c r="A1677" i="5"/>
  <c r="B1677" i="5" s="1"/>
  <c r="G1677" i="5" s="1"/>
  <c r="C1676" i="5" l="1"/>
  <c r="A1678" i="5"/>
  <c r="B1678" i="5" s="1"/>
  <c r="G1678" i="5" s="1"/>
  <c r="C1677" i="5" l="1"/>
  <c r="A1679" i="5"/>
  <c r="B1679" i="5" s="1"/>
  <c r="G1679" i="5" s="1"/>
  <c r="C1678" i="5" l="1"/>
  <c r="A1680" i="5"/>
  <c r="B1680" i="5" s="1"/>
  <c r="G1680" i="5" s="1"/>
  <c r="C1679" i="5" l="1"/>
  <c r="A1681" i="5"/>
  <c r="B1681" i="5" s="1"/>
  <c r="G1681" i="5" s="1"/>
  <c r="C1680" i="5" l="1"/>
  <c r="A1682" i="5"/>
  <c r="B1682" i="5" s="1"/>
  <c r="G1682" i="5" s="1"/>
  <c r="C1681" i="5" l="1"/>
  <c r="A1683" i="5"/>
  <c r="B1683" i="5" s="1"/>
  <c r="G1683" i="5" s="1"/>
  <c r="C1682" i="5" l="1"/>
  <c r="A1684" i="5"/>
  <c r="B1684" i="5" s="1"/>
  <c r="G1684" i="5" s="1"/>
  <c r="C1683" i="5" l="1"/>
  <c r="A1685" i="5"/>
  <c r="B1685" i="5" s="1"/>
  <c r="G1685" i="5" s="1"/>
  <c r="C1684" i="5" l="1"/>
  <c r="A1686" i="5"/>
  <c r="B1686" i="5" s="1"/>
  <c r="G1686" i="5" s="1"/>
  <c r="C1685" i="5" l="1"/>
  <c r="A1687" i="5"/>
  <c r="B1687" i="5" s="1"/>
  <c r="G1687" i="5" s="1"/>
  <c r="C1686" i="5" l="1"/>
  <c r="A1688" i="5"/>
  <c r="B1688" i="5" s="1"/>
  <c r="G1688" i="5" s="1"/>
  <c r="C1687" i="5" l="1"/>
  <c r="A1689" i="5"/>
  <c r="B1689" i="5" s="1"/>
  <c r="G1689" i="5" s="1"/>
  <c r="C1688" i="5" l="1"/>
  <c r="A1690" i="5"/>
  <c r="B1690" i="5" s="1"/>
  <c r="G1690" i="5" s="1"/>
  <c r="C1689" i="5" l="1"/>
  <c r="A1691" i="5"/>
  <c r="B1691" i="5" s="1"/>
  <c r="G1691" i="5" s="1"/>
  <c r="C1690" i="5" l="1"/>
  <c r="A1692" i="5"/>
  <c r="B1692" i="5" s="1"/>
  <c r="G1692" i="5" s="1"/>
  <c r="C1691" i="5" l="1"/>
  <c r="A1693" i="5"/>
  <c r="B1693" i="5" s="1"/>
  <c r="G1693" i="5" s="1"/>
  <c r="C1692" i="5" l="1"/>
  <c r="A1694" i="5"/>
  <c r="B1694" i="5" s="1"/>
  <c r="G1694" i="5" s="1"/>
  <c r="C1693" i="5" l="1"/>
  <c r="A1695" i="5"/>
  <c r="B1695" i="5" s="1"/>
  <c r="G1695" i="5" s="1"/>
  <c r="C1694" i="5" l="1"/>
  <c r="A1696" i="5"/>
  <c r="B1696" i="5" s="1"/>
  <c r="G1696" i="5" s="1"/>
  <c r="C1695" i="5" l="1"/>
  <c r="A1697" i="5"/>
  <c r="B1697" i="5" s="1"/>
  <c r="G1697" i="5" s="1"/>
  <c r="C1696" i="5" l="1"/>
  <c r="A1698" i="5"/>
  <c r="B1698" i="5" s="1"/>
  <c r="G1698" i="5" s="1"/>
  <c r="C1697" i="5" l="1"/>
  <c r="A1699" i="5"/>
  <c r="B1699" i="5" s="1"/>
  <c r="G1699" i="5" s="1"/>
  <c r="C1698" i="5" l="1"/>
  <c r="A1700" i="5"/>
  <c r="B1700" i="5" s="1"/>
  <c r="G1700" i="5" s="1"/>
  <c r="C1699" i="5" l="1"/>
  <c r="A1701" i="5"/>
  <c r="B1701" i="5" s="1"/>
  <c r="G1701" i="5" s="1"/>
  <c r="C1700" i="5" l="1"/>
  <c r="A1702" i="5"/>
  <c r="B1702" i="5" s="1"/>
  <c r="G1702" i="5" s="1"/>
  <c r="C1701" i="5" l="1"/>
  <c r="A1703" i="5"/>
  <c r="B1703" i="5" s="1"/>
  <c r="G1703" i="5" s="1"/>
  <c r="C1702" i="5" l="1"/>
  <c r="A1704" i="5"/>
  <c r="B1704" i="5" s="1"/>
  <c r="G1704" i="5" s="1"/>
  <c r="C1703" i="5" l="1"/>
  <c r="A1705" i="5"/>
  <c r="B1705" i="5" s="1"/>
  <c r="G1705" i="5" s="1"/>
  <c r="C1704" i="5" l="1"/>
  <c r="A1706" i="5"/>
  <c r="B1706" i="5" s="1"/>
  <c r="G1706" i="5" s="1"/>
  <c r="C1705" i="5" l="1"/>
  <c r="A1707" i="5"/>
  <c r="B1707" i="5" s="1"/>
  <c r="G1707" i="5" s="1"/>
  <c r="C1706" i="5" l="1"/>
  <c r="A1708" i="5"/>
  <c r="B1708" i="5" s="1"/>
  <c r="G1708" i="5" s="1"/>
  <c r="C1707" i="5" l="1"/>
  <c r="A1709" i="5"/>
  <c r="B1709" i="5" s="1"/>
  <c r="G1709" i="5" s="1"/>
  <c r="C1708" i="5" l="1"/>
  <c r="A1710" i="5"/>
  <c r="B1710" i="5" s="1"/>
  <c r="G1710" i="5" s="1"/>
  <c r="C1709" i="5" l="1"/>
  <c r="A1711" i="5"/>
  <c r="B1711" i="5" s="1"/>
  <c r="G1711" i="5" s="1"/>
  <c r="C1710" i="5" l="1"/>
  <c r="A1712" i="5"/>
  <c r="B1712" i="5" s="1"/>
  <c r="G1712" i="5" s="1"/>
  <c r="C1711" i="5" l="1"/>
  <c r="A1713" i="5"/>
  <c r="B1713" i="5" s="1"/>
  <c r="G1713" i="5" s="1"/>
  <c r="C1712" i="5" l="1"/>
  <c r="A1714" i="5"/>
  <c r="B1714" i="5" s="1"/>
  <c r="G1714" i="5" s="1"/>
  <c r="C1713" i="5" l="1"/>
  <c r="A1715" i="5"/>
  <c r="B1715" i="5" s="1"/>
  <c r="G1715" i="5" s="1"/>
  <c r="C1714" i="5" l="1"/>
  <c r="A1716" i="5"/>
  <c r="B1716" i="5" s="1"/>
  <c r="G1716" i="5" s="1"/>
  <c r="C1715" i="5" l="1"/>
  <c r="A1717" i="5"/>
  <c r="B1717" i="5" s="1"/>
  <c r="G1717" i="5" s="1"/>
  <c r="C1716" i="5" l="1"/>
  <c r="A1718" i="5"/>
  <c r="B1718" i="5" s="1"/>
  <c r="G1718" i="5" s="1"/>
  <c r="C1717" i="5" l="1"/>
  <c r="A1719" i="5"/>
  <c r="B1719" i="5" s="1"/>
  <c r="G1719" i="5" s="1"/>
  <c r="C1718" i="5" l="1"/>
  <c r="A1720" i="5"/>
  <c r="B1720" i="5" s="1"/>
  <c r="G1720" i="5" s="1"/>
  <c r="C1719" i="5" l="1"/>
  <c r="A1721" i="5"/>
  <c r="B1721" i="5" s="1"/>
  <c r="G1721" i="5" s="1"/>
  <c r="C1720" i="5" l="1"/>
  <c r="A1722" i="5"/>
  <c r="B1722" i="5" s="1"/>
  <c r="G1722" i="5" s="1"/>
  <c r="C1721" i="5" l="1"/>
  <c r="A1723" i="5"/>
  <c r="B1723" i="5" s="1"/>
  <c r="G1723" i="5" s="1"/>
  <c r="C1722" i="5" l="1"/>
  <c r="A1724" i="5"/>
  <c r="B1724" i="5" s="1"/>
  <c r="G1724" i="5" s="1"/>
  <c r="C1723" i="5" l="1"/>
  <c r="A1725" i="5"/>
  <c r="B1725" i="5" s="1"/>
  <c r="G1725" i="5" s="1"/>
  <c r="C1724" i="5" l="1"/>
  <c r="A1726" i="5"/>
  <c r="B1726" i="5" s="1"/>
  <c r="G1726" i="5" s="1"/>
  <c r="C1725" i="5" l="1"/>
  <c r="A1727" i="5"/>
  <c r="B1727" i="5" s="1"/>
  <c r="G1727" i="5" s="1"/>
  <c r="C1726" i="5" l="1"/>
  <c r="A1728" i="5"/>
  <c r="B1728" i="5" s="1"/>
  <c r="G1728" i="5" s="1"/>
  <c r="C1727" i="5" l="1"/>
  <c r="A1729" i="5"/>
  <c r="B1729" i="5" s="1"/>
  <c r="G1729" i="5" s="1"/>
  <c r="C1728" i="5" l="1"/>
  <c r="A1730" i="5"/>
  <c r="B1730" i="5" s="1"/>
  <c r="G1730" i="5" s="1"/>
  <c r="C1729" i="5" l="1"/>
  <c r="A1731" i="5"/>
  <c r="B1731" i="5" s="1"/>
  <c r="G1731" i="5" s="1"/>
  <c r="C1730" i="5" l="1"/>
  <c r="A1732" i="5"/>
  <c r="B1732" i="5" s="1"/>
  <c r="G1732" i="5" s="1"/>
  <c r="C1731" i="5" l="1"/>
  <c r="A1733" i="5"/>
  <c r="B1733" i="5" s="1"/>
  <c r="G1733" i="5" s="1"/>
  <c r="C1732" i="5" l="1"/>
  <c r="A1734" i="5"/>
  <c r="B1734" i="5" s="1"/>
  <c r="G1734" i="5" s="1"/>
  <c r="C1733" i="5" l="1"/>
  <c r="A1735" i="5"/>
  <c r="B1735" i="5" s="1"/>
  <c r="G1735" i="5" s="1"/>
  <c r="C1734" i="5" l="1"/>
  <c r="A1736" i="5"/>
  <c r="B1736" i="5" s="1"/>
  <c r="G1736" i="5" s="1"/>
  <c r="C1735" i="5" l="1"/>
  <c r="A1737" i="5"/>
  <c r="B1737" i="5" s="1"/>
  <c r="G1737" i="5" s="1"/>
  <c r="C1736" i="5" l="1"/>
  <c r="A1738" i="5"/>
  <c r="B1738" i="5" s="1"/>
  <c r="G1738" i="5" s="1"/>
  <c r="C1737" i="5" l="1"/>
  <c r="A1739" i="5"/>
  <c r="B1739" i="5" s="1"/>
  <c r="G1739" i="5" s="1"/>
  <c r="C1738" i="5" l="1"/>
  <c r="A1740" i="5"/>
  <c r="B1740" i="5" s="1"/>
  <c r="G1740" i="5" s="1"/>
  <c r="C1739" i="5" l="1"/>
  <c r="A1741" i="5"/>
  <c r="B1741" i="5" s="1"/>
  <c r="G1741" i="5" s="1"/>
  <c r="C1740" i="5" l="1"/>
  <c r="A1742" i="5"/>
  <c r="B1742" i="5" s="1"/>
  <c r="G1742" i="5" s="1"/>
  <c r="C1741" i="5" l="1"/>
  <c r="A1743" i="5"/>
  <c r="B1743" i="5" s="1"/>
  <c r="G1743" i="5" s="1"/>
  <c r="C1742" i="5" l="1"/>
  <c r="A1744" i="5"/>
  <c r="B1744" i="5" s="1"/>
  <c r="G1744" i="5" s="1"/>
  <c r="C1743" i="5" l="1"/>
  <c r="A1745" i="5"/>
  <c r="B1745" i="5" s="1"/>
  <c r="G1745" i="5" s="1"/>
  <c r="C1744" i="5" l="1"/>
  <c r="A1746" i="5"/>
  <c r="B1746" i="5" s="1"/>
  <c r="G1746" i="5" s="1"/>
  <c r="C1745" i="5" l="1"/>
  <c r="A1747" i="5"/>
  <c r="B1747" i="5" s="1"/>
  <c r="G1747" i="5" s="1"/>
  <c r="C1746" i="5" l="1"/>
  <c r="A1748" i="5"/>
  <c r="B1748" i="5" s="1"/>
  <c r="G1748" i="5" s="1"/>
  <c r="C1747" i="5" l="1"/>
  <c r="A1749" i="5"/>
  <c r="B1749" i="5" s="1"/>
  <c r="G1749" i="5" s="1"/>
  <c r="C1748" i="5" l="1"/>
  <c r="A1750" i="5"/>
  <c r="B1750" i="5" s="1"/>
  <c r="G1750" i="5" s="1"/>
  <c r="C1749" i="5" l="1"/>
  <c r="A1751" i="5"/>
  <c r="B1751" i="5" s="1"/>
  <c r="G1751" i="5" s="1"/>
  <c r="C1750" i="5" l="1"/>
  <c r="A1752" i="5"/>
  <c r="B1752" i="5" s="1"/>
  <c r="G1752" i="5" s="1"/>
  <c r="C1751" i="5" l="1"/>
  <c r="A1753" i="5"/>
  <c r="B1753" i="5" s="1"/>
  <c r="G1753" i="5" s="1"/>
  <c r="C1752" i="5" l="1"/>
  <c r="A1754" i="5"/>
  <c r="B1754" i="5" s="1"/>
  <c r="G1754" i="5" s="1"/>
  <c r="C1753" i="5" l="1"/>
  <c r="A1755" i="5"/>
  <c r="B1755" i="5" s="1"/>
  <c r="G1755" i="5" s="1"/>
  <c r="C1754" i="5" l="1"/>
  <c r="A1756" i="5"/>
  <c r="B1756" i="5" s="1"/>
  <c r="G1756" i="5" s="1"/>
  <c r="C1755" i="5" l="1"/>
  <c r="A1757" i="5"/>
  <c r="B1757" i="5" s="1"/>
  <c r="G1757" i="5" s="1"/>
  <c r="C1756" i="5" l="1"/>
  <c r="A1758" i="5"/>
  <c r="B1758" i="5" s="1"/>
  <c r="G1758" i="5" s="1"/>
  <c r="C1757" i="5" l="1"/>
  <c r="A1759" i="5"/>
  <c r="B1759" i="5" s="1"/>
  <c r="G1759" i="5" s="1"/>
  <c r="C1758" i="5" l="1"/>
  <c r="A1760" i="5"/>
  <c r="B1760" i="5" s="1"/>
  <c r="G1760" i="5" s="1"/>
  <c r="C1759" i="5" l="1"/>
  <c r="A1761" i="5"/>
  <c r="B1761" i="5" s="1"/>
  <c r="G1761" i="5" s="1"/>
  <c r="C1760" i="5" l="1"/>
  <c r="A1762" i="5"/>
  <c r="B1762" i="5" s="1"/>
  <c r="G1762" i="5" s="1"/>
  <c r="C1761" i="5" l="1"/>
  <c r="A1763" i="5"/>
  <c r="B1763" i="5" s="1"/>
  <c r="G1763" i="5" s="1"/>
  <c r="C1762" i="5" l="1"/>
  <c r="A1764" i="5"/>
  <c r="B1764" i="5" s="1"/>
  <c r="G1764" i="5" s="1"/>
  <c r="C1763" i="5" l="1"/>
  <c r="A1765" i="5"/>
  <c r="B1765" i="5" s="1"/>
  <c r="G1765" i="5" s="1"/>
  <c r="C1764" i="5" l="1"/>
  <c r="A1766" i="5"/>
  <c r="B1766" i="5" s="1"/>
  <c r="G1766" i="5" s="1"/>
  <c r="C1765" i="5" l="1"/>
  <c r="A1767" i="5"/>
  <c r="B1767" i="5" s="1"/>
  <c r="G1767" i="5" s="1"/>
  <c r="C1766" i="5" l="1"/>
  <c r="A1768" i="5"/>
  <c r="B1768" i="5" s="1"/>
  <c r="G1768" i="5" s="1"/>
  <c r="C1767" i="5" l="1"/>
  <c r="A1769" i="5"/>
  <c r="B1769" i="5" s="1"/>
  <c r="G1769" i="5" s="1"/>
  <c r="C1768" i="5" l="1"/>
  <c r="A1770" i="5"/>
  <c r="B1770" i="5" s="1"/>
  <c r="G1770" i="5" s="1"/>
  <c r="C1769" i="5" l="1"/>
  <c r="A1771" i="5"/>
  <c r="B1771" i="5" s="1"/>
  <c r="G1771" i="5" s="1"/>
  <c r="C1770" i="5" l="1"/>
  <c r="A1772" i="5"/>
  <c r="B1772" i="5" s="1"/>
  <c r="G1772" i="5" s="1"/>
  <c r="C1771" i="5" l="1"/>
  <c r="A1773" i="5"/>
  <c r="B1773" i="5" s="1"/>
  <c r="G1773" i="5" s="1"/>
  <c r="C1772" i="5" l="1"/>
  <c r="A1774" i="5"/>
  <c r="B1774" i="5" s="1"/>
  <c r="G1774" i="5" s="1"/>
  <c r="C1773" i="5" l="1"/>
  <c r="A1775" i="5"/>
  <c r="B1775" i="5" s="1"/>
  <c r="G1775" i="5" s="1"/>
  <c r="C1774" i="5" l="1"/>
  <c r="A1776" i="5"/>
  <c r="B1776" i="5" s="1"/>
  <c r="G1776" i="5" s="1"/>
  <c r="C1775" i="5" l="1"/>
  <c r="A1777" i="5"/>
  <c r="B1777" i="5" s="1"/>
  <c r="G1777" i="5" s="1"/>
  <c r="C1776" i="5" l="1"/>
  <c r="A1778" i="5"/>
  <c r="B1778" i="5" s="1"/>
  <c r="G1778" i="5" s="1"/>
  <c r="C1777" i="5" l="1"/>
  <c r="A1779" i="5"/>
  <c r="B1779" i="5" s="1"/>
  <c r="G1779" i="5" s="1"/>
  <c r="C1778" i="5" l="1"/>
  <c r="A1780" i="5"/>
  <c r="B1780" i="5" s="1"/>
  <c r="G1780" i="5" s="1"/>
  <c r="C1779" i="5" l="1"/>
  <c r="A1781" i="5"/>
  <c r="B1781" i="5" s="1"/>
  <c r="G1781" i="5" s="1"/>
  <c r="C1780" i="5" l="1"/>
  <c r="A1782" i="5"/>
  <c r="B1782" i="5" s="1"/>
  <c r="G1782" i="5" s="1"/>
  <c r="C1781" i="5" l="1"/>
  <c r="A1783" i="5"/>
  <c r="B1783" i="5" s="1"/>
  <c r="G1783" i="5" s="1"/>
  <c r="C1782" i="5" l="1"/>
  <c r="A1784" i="5"/>
  <c r="B1784" i="5" s="1"/>
  <c r="G1784" i="5" s="1"/>
  <c r="C1783" i="5" l="1"/>
  <c r="A1785" i="5"/>
  <c r="B1785" i="5" s="1"/>
  <c r="G1785" i="5" s="1"/>
  <c r="C1784" i="5" l="1"/>
  <c r="A1786" i="5"/>
  <c r="B1786" i="5" s="1"/>
  <c r="G1786" i="5" s="1"/>
  <c r="C1785" i="5" l="1"/>
  <c r="A1787" i="5"/>
  <c r="B1787" i="5" s="1"/>
  <c r="G1787" i="5" s="1"/>
  <c r="C1786" i="5" l="1"/>
  <c r="A1788" i="5"/>
  <c r="B1788" i="5" s="1"/>
  <c r="G1788" i="5" s="1"/>
  <c r="C1787" i="5" l="1"/>
  <c r="A1789" i="5"/>
  <c r="B1789" i="5" s="1"/>
  <c r="G1789" i="5" s="1"/>
  <c r="C1788" i="5" l="1"/>
  <c r="A1790" i="5"/>
  <c r="B1790" i="5" s="1"/>
  <c r="G1790" i="5" s="1"/>
  <c r="C1789" i="5" l="1"/>
  <c r="A1791" i="5"/>
  <c r="B1791" i="5" s="1"/>
  <c r="G1791" i="5" s="1"/>
  <c r="C1790" i="5" l="1"/>
  <c r="A1792" i="5"/>
  <c r="B1792" i="5" s="1"/>
  <c r="G1792" i="5" s="1"/>
  <c r="C1791" i="5" l="1"/>
  <c r="A1793" i="5"/>
  <c r="B1793" i="5" s="1"/>
  <c r="G1793" i="5" s="1"/>
  <c r="C1792" i="5" l="1"/>
  <c r="A1794" i="5"/>
  <c r="B1794" i="5" s="1"/>
  <c r="G1794" i="5" s="1"/>
  <c r="C1793" i="5" l="1"/>
  <c r="A1795" i="5"/>
  <c r="B1795" i="5" s="1"/>
  <c r="G1795" i="5" s="1"/>
  <c r="C1794" i="5" l="1"/>
  <c r="A1796" i="5"/>
  <c r="B1796" i="5" s="1"/>
  <c r="G1796" i="5" s="1"/>
  <c r="C1795" i="5" l="1"/>
  <c r="A1797" i="5"/>
  <c r="B1797" i="5" s="1"/>
  <c r="G1797" i="5" s="1"/>
  <c r="C1796" i="5" l="1"/>
  <c r="A1798" i="5"/>
  <c r="B1798" i="5" s="1"/>
  <c r="G1798" i="5" s="1"/>
  <c r="C1797" i="5" l="1"/>
  <c r="A1799" i="5"/>
  <c r="B1799" i="5" s="1"/>
  <c r="G1799" i="5" s="1"/>
  <c r="C1798" i="5" l="1"/>
  <c r="A1800" i="5"/>
  <c r="B1800" i="5" s="1"/>
  <c r="G1800" i="5" s="1"/>
  <c r="C1799" i="5" l="1"/>
  <c r="A1801" i="5"/>
  <c r="B1801" i="5" s="1"/>
  <c r="G1801" i="5" s="1"/>
  <c r="C1800" i="5" l="1"/>
  <c r="A1802" i="5"/>
  <c r="B1802" i="5" s="1"/>
  <c r="G1802" i="5" s="1"/>
  <c r="C1801" i="5" l="1"/>
  <c r="A1803" i="5"/>
  <c r="B1803" i="5" s="1"/>
  <c r="G1803" i="5" s="1"/>
  <c r="C1802" i="5" l="1"/>
  <c r="A1804" i="5"/>
  <c r="B1804" i="5" s="1"/>
  <c r="G1804" i="5" s="1"/>
  <c r="C1803" i="5" l="1"/>
  <c r="A1805" i="5"/>
  <c r="B1805" i="5" s="1"/>
  <c r="G1805" i="5" s="1"/>
  <c r="C1804" i="5" l="1"/>
  <c r="A1806" i="5"/>
  <c r="B1806" i="5" s="1"/>
  <c r="G1806" i="5" s="1"/>
  <c r="C1805" i="5" l="1"/>
  <c r="A1807" i="5"/>
  <c r="B1807" i="5" s="1"/>
  <c r="G1807" i="5" s="1"/>
  <c r="C1806" i="5" l="1"/>
  <c r="A1808" i="5"/>
  <c r="B1808" i="5" s="1"/>
  <c r="G1808" i="5" s="1"/>
  <c r="C1807" i="5" l="1"/>
  <c r="A1809" i="5"/>
  <c r="B1809" i="5" s="1"/>
  <c r="G1809" i="5" s="1"/>
  <c r="C1808" i="5" l="1"/>
  <c r="A1810" i="5"/>
  <c r="B1810" i="5" s="1"/>
  <c r="G1810" i="5" s="1"/>
  <c r="C1809" i="5" l="1"/>
  <c r="A1811" i="5"/>
  <c r="B1811" i="5" s="1"/>
  <c r="G1811" i="5" s="1"/>
  <c r="C1810" i="5" l="1"/>
  <c r="A1812" i="5"/>
  <c r="B1812" i="5" s="1"/>
  <c r="G1812" i="5" s="1"/>
  <c r="C1811" i="5" l="1"/>
  <c r="A1813" i="5"/>
  <c r="B1813" i="5" s="1"/>
  <c r="G1813" i="5" s="1"/>
  <c r="C1812" i="5" l="1"/>
  <c r="A1814" i="5"/>
  <c r="B1814" i="5" s="1"/>
  <c r="G1814" i="5" s="1"/>
  <c r="C1813" i="5" l="1"/>
  <c r="A1815" i="5"/>
  <c r="B1815" i="5" s="1"/>
  <c r="G1815" i="5" s="1"/>
  <c r="C1814" i="5" l="1"/>
  <c r="A1816" i="5"/>
  <c r="B1816" i="5" s="1"/>
  <c r="G1816" i="5" s="1"/>
  <c r="C1815" i="5" l="1"/>
  <c r="A1817" i="5"/>
  <c r="B1817" i="5" s="1"/>
  <c r="G1817" i="5" s="1"/>
  <c r="C1816" i="5" l="1"/>
  <c r="A1818" i="5"/>
  <c r="B1818" i="5" s="1"/>
  <c r="G1818" i="5" s="1"/>
  <c r="C1817" i="5" l="1"/>
  <c r="A1819" i="5"/>
  <c r="B1819" i="5" s="1"/>
  <c r="G1819" i="5" s="1"/>
  <c r="C1818" i="5" l="1"/>
  <c r="A1820" i="5"/>
  <c r="B1820" i="5" s="1"/>
  <c r="G1820" i="5" s="1"/>
  <c r="C1819" i="5" l="1"/>
  <c r="A1821" i="5"/>
  <c r="B1821" i="5" s="1"/>
  <c r="G1821" i="5" s="1"/>
  <c r="C1820" i="5" l="1"/>
  <c r="A1822" i="5"/>
  <c r="B1822" i="5" s="1"/>
  <c r="G1822" i="5" s="1"/>
  <c r="C1821" i="5" l="1"/>
  <c r="A1823" i="5"/>
  <c r="B1823" i="5" s="1"/>
  <c r="G1823" i="5" s="1"/>
  <c r="C1822" i="5" l="1"/>
  <c r="A1824" i="5"/>
  <c r="B1824" i="5" s="1"/>
  <c r="G1824" i="5" s="1"/>
  <c r="C1823" i="5" l="1"/>
  <c r="A1825" i="5"/>
  <c r="B1825" i="5" s="1"/>
  <c r="G1825" i="5" s="1"/>
  <c r="C1824" i="5" l="1"/>
  <c r="A1826" i="5"/>
  <c r="B1826" i="5" s="1"/>
  <c r="G1826" i="5" s="1"/>
  <c r="C1825" i="5" l="1"/>
  <c r="A1827" i="5"/>
  <c r="B1827" i="5" s="1"/>
  <c r="G1827" i="5" s="1"/>
  <c r="C1826" i="5" l="1"/>
  <c r="A1828" i="5"/>
  <c r="B1828" i="5" s="1"/>
  <c r="G1828" i="5" s="1"/>
  <c r="C1827" i="5" l="1"/>
  <c r="A1829" i="5"/>
  <c r="B1829" i="5" s="1"/>
  <c r="G1829" i="5" s="1"/>
  <c r="C1828" i="5" l="1"/>
  <c r="A1830" i="5"/>
  <c r="B1830" i="5" s="1"/>
  <c r="G1830" i="5" s="1"/>
  <c r="C1829" i="5" l="1"/>
  <c r="A1831" i="5"/>
  <c r="B1831" i="5" s="1"/>
  <c r="G1831" i="5" s="1"/>
  <c r="C1830" i="5" l="1"/>
  <c r="A1832" i="5"/>
  <c r="B1832" i="5" s="1"/>
  <c r="G1832" i="5" s="1"/>
  <c r="C1831" i="5" l="1"/>
  <c r="A1833" i="5"/>
  <c r="B1833" i="5" s="1"/>
  <c r="G1833" i="5" s="1"/>
  <c r="C1832" i="5" l="1"/>
  <c r="A1834" i="5"/>
  <c r="B1834" i="5" s="1"/>
  <c r="G1834" i="5" s="1"/>
  <c r="C1833" i="5" l="1"/>
  <c r="A1835" i="5"/>
  <c r="B1835" i="5" s="1"/>
  <c r="G1835" i="5" s="1"/>
  <c r="C1834" i="5" l="1"/>
  <c r="A1836" i="5"/>
  <c r="B1836" i="5" s="1"/>
  <c r="G1836" i="5" s="1"/>
  <c r="C1835" i="5" l="1"/>
  <c r="A1837" i="5"/>
  <c r="B1837" i="5" s="1"/>
  <c r="G1837" i="5" s="1"/>
  <c r="C1836" i="5" l="1"/>
  <c r="A1838" i="5"/>
  <c r="B1838" i="5" s="1"/>
  <c r="G1838" i="5" s="1"/>
  <c r="C1837" i="5" l="1"/>
  <c r="A1839" i="5"/>
  <c r="B1839" i="5" s="1"/>
  <c r="G1839" i="5" s="1"/>
  <c r="C1838" i="5" l="1"/>
  <c r="A1840" i="5"/>
  <c r="B1840" i="5" s="1"/>
  <c r="G1840" i="5" s="1"/>
  <c r="C1839" i="5" l="1"/>
  <c r="A1841" i="5"/>
  <c r="B1841" i="5" s="1"/>
  <c r="G1841" i="5" s="1"/>
  <c r="C1840" i="5" l="1"/>
  <c r="A1842" i="5"/>
  <c r="B1842" i="5" s="1"/>
  <c r="G1842" i="5" s="1"/>
  <c r="C1841" i="5" l="1"/>
  <c r="A1843" i="5"/>
  <c r="B1843" i="5" s="1"/>
  <c r="G1843" i="5" s="1"/>
  <c r="C1842" i="5" l="1"/>
  <c r="A1844" i="5"/>
  <c r="B1844" i="5" s="1"/>
  <c r="G1844" i="5" s="1"/>
  <c r="C1843" i="5" l="1"/>
  <c r="A1845" i="5"/>
  <c r="B1845" i="5" s="1"/>
  <c r="G1845" i="5" s="1"/>
  <c r="C1844" i="5" l="1"/>
  <c r="A1846" i="5"/>
  <c r="B1846" i="5" s="1"/>
  <c r="G1846" i="5" s="1"/>
  <c r="C1845" i="5" l="1"/>
  <c r="A1847" i="5"/>
  <c r="B1847" i="5" s="1"/>
  <c r="G1847" i="5" s="1"/>
  <c r="C1846" i="5" l="1"/>
  <c r="A1848" i="5"/>
  <c r="B1848" i="5" s="1"/>
  <c r="G1848" i="5" s="1"/>
  <c r="C1847" i="5" l="1"/>
  <c r="A1849" i="5"/>
  <c r="B1849" i="5" s="1"/>
  <c r="G1849" i="5" s="1"/>
  <c r="C1848" i="5" l="1"/>
  <c r="A1850" i="5"/>
  <c r="B1850" i="5" s="1"/>
  <c r="G1850" i="5" s="1"/>
  <c r="C1849" i="5" l="1"/>
  <c r="A1851" i="5"/>
  <c r="B1851" i="5" s="1"/>
  <c r="G1851" i="5" s="1"/>
  <c r="C1850" i="5" l="1"/>
  <c r="A1852" i="5"/>
  <c r="B1852" i="5" s="1"/>
  <c r="G1852" i="5" s="1"/>
  <c r="C1851" i="5" l="1"/>
  <c r="A1853" i="5"/>
  <c r="B1853" i="5" s="1"/>
  <c r="G1853" i="5" s="1"/>
  <c r="C1852" i="5" l="1"/>
  <c r="A1854" i="5"/>
  <c r="B1854" i="5" s="1"/>
  <c r="G1854" i="5" s="1"/>
  <c r="C1853" i="5" l="1"/>
  <c r="A1855" i="5"/>
  <c r="B1855" i="5" s="1"/>
  <c r="G1855" i="5" s="1"/>
  <c r="C1854" i="5" l="1"/>
  <c r="A1856" i="5"/>
  <c r="B1856" i="5" s="1"/>
  <c r="G1856" i="5" s="1"/>
  <c r="C1855" i="5" l="1"/>
  <c r="A1857" i="5"/>
  <c r="B1857" i="5" s="1"/>
  <c r="G1857" i="5" s="1"/>
  <c r="C1856" i="5" l="1"/>
  <c r="A1858" i="5"/>
  <c r="B1858" i="5" s="1"/>
  <c r="G1858" i="5" s="1"/>
  <c r="C1857" i="5" l="1"/>
  <c r="A1859" i="5"/>
  <c r="B1859" i="5" s="1"/>
  <c r="G1859" i="5" s="1"/>
  <c r="C1858" i="5" l="1"/>
  <c r="A1860" i="5"/>
  <c r="B1860" i="5" s="1"/>
  <c r="G1860" i="5" s="1"/>
  <c r="C1859" i="5" l="1"/>
  <c r="A1861" i="5"/>
  <c r="B1861" i="5" s="1"/>
  <c r="G1861" i="5" s="1"/>
  <c r="C1860" i="5" l="1"/>
  <c r="A1862" i="5"/>
  <c r="B1862" i="5" s="1"/>
  <c r="G1862" i="5" s="1"/>
  <c r="C1861" i="5" l="1"/>
  <c r="A1863" i="5"/>
  <c r="B1863" i="5" s="1"/>
  <c r="G1863" i="5" s="1"/>
  <c r="C1862" i="5" l="1"/>
  <c r="A1864" i="5"/>
  <c r="B1864" i="5" s="1"/>
  <c r="G1864" i="5" s="1"/>
  <c r="C1863" i="5" l="1"/>
  <c r="A1865" i="5"/>
  <c r="B1865" i="5" s="1"/>
  <c r="G1865" i="5" s="1"/>
  <c r="C1864" i="5" l="1"/>
  <c r="A1866" i="5"/>
  <c r="B1866" i="5" s="1"/>
  <c r="G1866" i="5" s="1"/>
  <c r="C1865" i="5" l="1"/>
  <c r="A1867" i="5"/>
  <c r="B1867" i="5" s="1"/>
  <c r="G1867" i="5" s="1"/>
  <c r="C1866" i="5" l="1"/>
  <c r="A1868" i="5"/>
  <c r="B1868" i="5" s="1"/>
  <c r="G1868" i="5" s="1"/>
  <c r="C1867" i="5" l="1"/>
  <c r="A1869" i="5"/>
  <c r="B1869" i="5" s="1"/>
  <c r="G1869" i="5" s="1"/>
  <c r="C1868" i="5" l="1"/>
  <c r="A1870" i="5"/>
  <c r="B1870" i="5" s="1"/>
  <c r="G1870" i="5" s="1"/>
  <c r="C1869" i="5" l="1"/>
  <c r="A1871" i="5"/>
  <c r="B1871" i="5" s="1"/>
  <c r="G1871" i="5" s="1"/>
  <c r="C1870" i="5" l="1"/>
  <c r="A1872" i="5"/>
  <c r="B1872" i="5" s="1"/>
  <c r="G1872" i="5" s="1"/>
  <c r="C1871" i="5" l="1"/>
  <c r="A1873" i="5"/>
  <c r="B1873" i="5" s="1"/>
  <c r="G1873" i="5" s="1"/>
  <c r="C1872" i="5" l="1"/>
  <c r="A1874" i="5"/>
  <c r="B1874" i="5" s="1"/>
  <c r="G1874" i="5" s="1"/>
  <c r="C1873" i="5" l="1"/>
  <c r="A1875" i="5"/>
  <c r="B1875" i="5" s="1"/>
  <c r="G1875" i="5" s="1"/>
  <c r="C1874" i="5" l="1"/>
  <c r="A1876" i="5"/>
  <c r="B1876" i="5" s="1"/>
  <c r="G1876" i="5" s="1"/>
  <c r="C1875" i="5" l="1"/>
  <c r="A1877" i="5"/>
  <c r="B1877" i="5" s="1"/>
  <c r="G1877" i="5" s="1"/>
  <c r="C1876" i="5" l="1"/>
  <c r="A1878" i="5"/>
  <c r="B1878" i="5" s="1"/>
  <c r="G1878" i="5" s="1"/>
  <c r="C1877" i="5" l="1"/>
  <c r="A1879" i="5"/>
  <c r="B1879" i="5" s="1"/>
  <c r="G1879" i="5" s="1"/>
  <c r="C1878" i="5" l="1"/>
  <c r="A1880" i="5"/>
  <c r="B1880" i="5" s="1"/>
  <c r="G1880" i="5" s="1"/>
  <c r="C1879" i="5" l="1"/>
  <c r="A1881" i="5"/>
  <c r="B1881" i="5" s="1"/>
  <c r="G1881" i="5" s="1"/>
  <c r="C1880" i="5" l="1"/>
  <c r="A1882" i="5"/>
  <c r="B1882" i="5" s="1"/>
  <c r="G1882" i="5" s="1"/>
  <c r="C1881" i="5" l="1"/>
  <c r="A1883" i="5"/>
  <c r="B1883" i="5" s="1"/>
  <c r="G1883" i="5" s="1"/>
  <c r="C1882" i="5" l="1"/>
  <c r="A1884" i="5"/>
  <c r="B1884" i="5" s="1"/>
  <c r="G1884" i="5" s="1"/>
  <c r="C1883" i="5" l="1"/>
  <c r="A1885" i="5"/>
  <c r="B1885" i="5" s="1"/>
  <c r="G1885" i="5" s="1"/>
  <c r="C1884" i="5" l="1"/>
  <c r="A1886" i="5"/>
  <c r="B1886" i="5" s="1"/>
  <c r="G1886" i="5" s="1"/>
  <c r="C1885" i="5" l="1"/>
  <c r="A1887" i="5"/>
  <c r="B1887" i="5" s="1"/>
  <c r="G1887" i="5" s="1"/>
  <c r="C1886" i="5" l="1"/>
  <c r="A1888" i="5"/>
  <c r="B1888" i="5" s="1"/>
  <c r="G1888" i="5" s="1"/>
  <c r="C1887" i="5" l="1"/>
  <c r="A1889" i="5"/>
  <c r="B1889" i="5" s="1"/>
  <c r="G1889" i="5" s="1"/>
  <c r="C1888" i="5" l="1"/>
  <c r="A1890" i="5"/>
  <c r="B1890" i="5" s="1"/>
  <c r="G1890" i="5" s="1"/>
  <c r="C1889" i="5" l="1"/>
  <c r="A1891" i="5"/>
  <c r="B1891" i="5" s="1"/>
  <c r="G1891" i="5" s="1"/>
  <c r="C1890" i="5" l="1"/>
  <c r="A1892" i="5"/>
  <c r="B1892" i="5" s="1"/>
  <c r="G1892" i="5" s="1"/>
  <c r="C1891" i="5" l="1"/>
  <c r="A1893" i="5"/>
  <c r="B1893" i="5" s="1"/>
  <c r="G1893" i="5" s="1"/>
  <c r="C1892" i="5" l="1"/>
  <c r="A1894" i="5"/>
  <c r="B1894" i="5" s="1"/>
  <c r="G1894" i="5" s="1"/>
  <c r="C1893" i="5" l="1"/>
  <c r="A1895" i="5"/>
  <c r="B1895" i="5" s="1"/>
  <c r="G1895" i="5" s="1"/>
  <c r="C1894" i="5" l="1"/>
  <c r="A1896" i="5"/>
  <c r="B1896" i="5" s="1"/>
  <c r="G1896" i="5" s="1"/>
  <c r="C1895" i="5" l="1"/>
  <c r="A1897" i="5"/>
  <c r="B1897" i="5" s="1"/>
  <c r="G1897" i="5" s="1"/>
  <c r="C1896" i="5" l="1"/>
  <c r="A1898" i="5"/>
  <c r="B1898" i="5" s="1"/>
  <c r="G1898" i="5" s="1"/>
  <c r="C1897" i="5" l="1"/>
  <c r="A1899" i="5"/>
  <c r="B1899" i="5" s="1"/>
  <c r="G1899" i="5" s="1"/>
  <c r="C1898" i="5" l="1"/>
  <c r="A1900" i="5"/>
  <c r="B1900" i="5" s="1"/>
  <c r="G1900" i="5" s="1"/>
  <c r="C1899" i="5" l="1"/>
  <c r="A1901" i="5"/>
  <c r="B1901" i="5" s="1"/>
  <c r="G1901" i="5" s="1"/>
  <c r="C1900" i="5" l="1"/>
  <c r="A1902" i="5"/>
  <c r="B1902" i="5" s="1"/>
  <c r="G1902" i="5" s="1"/>
  <c r="C1901" i="5" l="1"/>
  <c r="A1903" i="5"/>
  <c r="B1903" i="5" s="1"/>
  <c r="G1903" i="5" s="1"/>
  <c r="C1902" i="5" l="1"/>
  <c r="A1904" i="5"/>
  <c r="B1904" i="5" s="1"/>
  <c r="G1904" i="5" s="1"/>
  <c r="C1903" i="5" l="1"/>
  <c r="A1905" i="5"/>
  <c r="B1905" i="5" s="1"/>
  <c r="G1905" i="5" s="1"/>
  <c r="C1904" i="5" l="1"/>
  <c r="A1906" i="5"/>
  <c r="B1906" i="5" s="1"/>
  <c r="G1906" i="5" s="1"/>
  <c r="C1905" i="5" l="1"/>
  <c r="A1907" i="5"/>
  <c r="B1907" i="5" s="1"/>
  <c r="G1907" i="5" s="1"/>
  <c r="C1906" i="5" l="1"/>
  <c r="A1908" i="5"/>
  <c r="B1908" i="5" s="1"/>
  <c r="G1908" i="5" s="1"/>
  <c r="C1907" i="5" l="1"/>
  <c r="A1909" i="5"/>
  <c r="B1909" i="5" s="1"/>
  <c r="G1909" i="5" s="1"/>
  <c r="C1908" i="5" l="1"/>
  <c r="A1910" i="5"/>
  <c r="B1910" i="5" s="1"/>
  <c r="G1910" i="5" s="1"/>
  <c r="C1909" i="5" l="1"/>
  <c r="A1911" i="5"/>
  <c r="B1911" i="5" s="1"/>
  <c r="G1911" i="5" s="1"/>
  <c r="C1910" i="5" l="1"/>
  <c r="A1912" i="5"/>
  <c r="B1912" i="5" s="1"/>
  <c r="G1912" i="5" s="1"/>
  <c r="C1911" i="5" l="1"/>
  <c r="A1913" i="5"/>
  <c r="B1913" i="5" s="1"/>
  <c r="G1913" i="5" s="1"/>
  <c r="C1912" i="5" l="1"/>
  <c r="A1914" i="5"/>
  <c r="B1914" i="5" s="1"/>
  <c r="G1914" i="5" s="1"/>
  <c r="C1913" i="5" l="1"/>
  <c r="A1915" i="5"/>
  <c r="B1915" i="5" s="1"/>
  <c r="G1915" i="5" s="1"/>
  <c r="C1914" i="5" l="1"/>
  <c r="A1916" i="5"/>
  <c r="B1916" i="5" s="1"/>
  <c r="G1916" i="5" s="1"/>
  <c r="C1915" i="5" l="1"/>
  <c r="A1917" i="5"/>
  <c r="B1917" i="5" s="1"/>
  <c r="G1917" i="5" s="1"/>
  <c r="C1916" i="5" l="1"/>
  <c r="A1918" i="5"/>
  <c r="B1918" i="5" s="1"/>
  <c r="G1918" i="5" s="1"/>
  <c r="C1917" i="5" l="1"/>
  <c r="A1919" i="5"/>
  <c r="B1919" i="5" s="1"/>
  <c r="G1919" i="5" s="1"/>
  <c r="C1918" i="5" l="1"/>
  <c r="A1920" i="5"/>
  <c r="B1920" i="5" s="1"/>
  <c r="G1920" i="5" s="1"/>
  <c r="C1919" i="5" l="1"/>
  <c r="A1921" i="5"/>
  <c r="B1921" i="5" s="1"/>
  <c r="G1921" i="5" s="1"/>
  <c r="C1920" i="5" l="1"/>
  <c r="A1922" i="5"/>
  <c r="B1922" i="5" s="1"/>
  <c r="G1922" i="5" s="1"/>
  <c r="C1921" i="5" l="1"/>
  <c r="A1923" i="5"/>
  <c r="B1923" i="5" s="1"/>
  <c r="G1923" i="5" s="1"/>
  <c r="C1922" i="5" l="1"/>
  <c r="A1924" i="5"/>
  <c r="B1924" i="5" s="1"/>
  <c r="G1924" i="5" s="1"/>
  <c r="C1923" i="5" l="1"/>
  <c r="A1925" i="5"/>
  <c r="B1925" i="5" s="1"/>
  <c r="G1925" i="5" s="1"/>
  <c r="C1924" i="5" l="1"/>
  <c r="A1926" i="5"/>
  <c r="B1926" i="5" s="1"/>
  <c r="G1926" i="5" s="1"/>
  <c r="C1925" i="5" l="1"/>
  <c r="A1927" i="5"/>
  <c r="B1927" i="5" s="1"/>
  <c r="G1927" i="5" s="1"/>
  <c r="C1926" i="5" l="1"/>
  <c r="A1928" i="5"/>
  <c r="B1928" i="5" s="1"/>
  <c r="G1928" i="5" s="1"/>
  <c r="C1927" i="5" l="1"/>
  <c r="A1929" i="5"/>
  <c r="B1929" i="5" s="1"/>
  <c r="G1929" i="5" s="1"/>
  <c r="C1928" i="5" l="1"/>
  <c r="A1930" i="5"/>
  <c r="B1930" i="5" s="1"/>
  <c r="G1930" i="5" s="1"/>
  <c r="C1929" i="5" l="1"/>
  <c r="A1931" i="5"/>
  <c r="B1931" i="5" s="1"/>
  <c r="G1931" i="5" s="1"/>
  <c r="C1930" i="5" l="1"/>
  <c r="A1932" i="5"/>
  <c r="B1932" i="5" s="1"/>
  <c r="G1932" i="5" s="1"/>
  <c r="C1931" i="5" l="1"/>
  <c r="A1933" i="5"/>
  <c r="B1933" i="5" s="1"/>
  <c r="G1933" i="5" s="1"/>
  <c r="C1932" i="5" l="1"/>
  <c r="A1934" i="5"/>
  <c r="B1934" i="5" s="1"/>
  <c r="G1934" i="5" s="1"/>
  <c r="C1933" i="5" l="1"/>
  <c r="A1935" i="5"/>
  <c r="B1935" i="5" s="1"/>
  <c r="G1935" i="5" s="1"/>
  <c r="C1934" i="5" l="1"/>
  <c r="A1936" i="5"/>
  <c r="B1936" i="5" s="1"/>
  <c r="G1936" i="5" s="1"/>
  <c r="C1935" i="5" l="1"/>
  <c r="A1937" i="5"/>
  <c r="B1937" i="5" s="1"/>
  <c r="G1937" i="5" s="1"/>
  <c r="C1936" i="5" l="1"/>
  <c r="A1938" i="5"/>
  <c r="B1938" i="5" s="1"/>
  <c r="G1938" i="5" s="1"/>
  <c r="C1937" i="5" l="1"/>
  <c r="A1939" i="5"/>
  <c r="B1939" i="5" s="1"/>
  <c r="G1939" i="5" s="1"/>
  <c r="C1938" i="5" l="1"/>
  <c r="A1940" i="5"/>
  <c r="B1940" i="5" s="1"/>
  <c r="G1940" i="5" s="1"/>
  <c r="C1939" i="5" l="1"/>
  <c r="A1941" i="5"/>
  <c r="B1941" i="5" s="1"/>
  <c r="G1941" i="5" s="1"/>
  <c r="C1940" i="5" l="1"/>
  <c r="A1942" i="5"/>
  <c r="B1942" i="5" s="1"/>
  <c r="G1942" i="5" s="1"/>
  <c r="C1941" i="5" l="1"/>
  <c r="A1943" i="5"/>
  <c r="B1943" i="5" s="1"/>
  <c r="G1943" i="5" s="1"/>
  <c r="C1942" i="5" l="1"/>
  <c r="A1944" i="5"/>
  <c r="B1944" i="5" s="1"/>
  <c r="G1944" i="5" s="1"/>
  <c r="C1943" i="5" l="1"/>
  <c r="A1945" i="5"/>
  <c r="B1945" i="5" s="1"/>
  <c r="G1945" i="5" s="1"/>
  <c r="C1944" i="5" l="1"/>
  <c r="A1946" i="5"/>
  <c r="B1946" i="5" s="1"/>
  <c r="G1946" i="5" s="1"/>
  <c r="C1945" i="5" l="1"/>
  <c r="A1947" i="5"/>
  <c r="B1947" i="5" s="1"/>
  <c r="G1947" i="5" s="1"/>
  <c r="C1946" i="5" l="1"/>
  <c r="A1948" i="5"/>
  <c r="B1948" i="5" s="1"/>
  <c r="G1948" i="5" s="1"/>
  <c r="C1947" i="5" l="1"/>
  <c r="A1949" i="5"/>
  <c r="B1949" i="5" s="1"/>
  <c r="G1949" i="5" s="1"/>
  <c r="C1948" i="5" l="1"/>
  <c r="A1950" i="5"/>
  <c r="B1950" i="5" s="1"/>
  <c r="G1950" i="5" s="1"/>
  <c r="C1949" i="5" l="1"/>
  <c r="A1951" i="5"/>
  <c r="B1951" i="5" s="1"/>
  <c r="G1951" i="5" s="1"/>
  <c r="C1950" i="5" l="1"/>
  <c r="A1952" i="5"/>
  <c r="B1952" i="5" s="1"/>
  <c r="G1952" i="5" s="1"/>
  <c r="C1951" i="5" l="1"/>
  <c r="A1953" i="5"/>
  <c r="B1953" i="5" s="1"/>
  <c r="G1953" i="5" s="1"/>
  <c r="C1952" i="5" l="1"/>
  <c r="A1954" i="5"/>
  <c r="B1954" i="5" s="1"/>
  <c r="G1954" i="5" s="1"/>
  <c r="C1953" i="5" l="1"/>
  <c r="A1955" i="5"/>
  <c r="B1955" i="5" s="1"/>
  <c r="G1955" i="5" s="1"/>
  <c r="C1954" i="5" l="1"/>
  <c r="A1956" i="5"/>
  <c r="B1956" i="5" s="1"/>
  <c r="G1956" i="5" s="1"/>
  <c r="C1955" i="5" l="1"/>
  <c r="A1957" i="5"/>
  <c r="B1957" i="5" s="1"/>
  <c r="G1957" i="5" s="1"/>
  <c r="C1956" i="5" l="1"/>
  <c r="A1958" i="5"/>
  <c r="B1958" i="5" s="1"/>
  <c r="G1958" i="5" s="1"/>
  <c r="C1957" i="5" l="1"/>
  <c r="A1959" i="5"/>
  <c r="B1959" i="5" s="1"/>
  <c r="G1959" i="5" s="1"/>
  <c r="C1958" i="5" l="1"/>
  <c r="A1960" i="5"/>
  <c r="B1960" i="5" s="1"/>
  <c r="G1960" i="5" s="1"/>
  <c r="C1959" i="5" l="1"/>
  <c r="A1961" i="5"/>
  <c r="B1961" i="5" s="1"/>
  <c r="G1961" i="5" s="1"/>
  <c r="C1960" i="5" l="1"/>
  <c r="A1962" i="5"/>
  <c r="B1962" i="5" s="1"/>
  <c r="G1962" i="5" s="1"/>
  <c r="C1961" i="5" l="1"/>
  <c r="A1963" i="5"/>
  <c r="B1963" i="5" s="1"/>
  <c r="G1963" i="5" s="1"/>
  <c r="C1962" i="5" l="1"/>
  <c r="A1964" i="5"/>
  <c r="B1964" i="5" s="1"/>
  <c r="G1964" i="5" s="1"/>
  <c r="C1963" i="5" l="1"/>
  <c r="A1965" i="5"/>
  <c r="B1965" i="5" s="1"/>
  <c r="G1965" i="5" s="1"/>
  <c r="C1964" i="5" l="1"/>
  <c r="A1966" i="5"/>
  <c r="B1966" i="5" s="1"/>
  <c r="G1966" i="5" s="1"/>
  <c r="C1965" i="5" l="1"/>
  <c r="A1967" i="5"/>
  <c r="B1967" i="5" s="1"/>
  <c r="G1967" i="5" s="1"/>
  <c r="C1966" i="5" l="1"/>
  <c r="A1968" i="5"/>
  <c r="B1968" i="5" s="1"/>
  <c r="G1968" i="5" s="1"/>
  <c r="C1967" i="5" l="1"/>
  <c r="A1969" i="5"/>
  <c r="B1969" i="5" s="1"/>
  <c r="G1969" i="5" s="1"/>
  <c r="C1968" i="5" l="1"/>
  <c r="A1970" i="5"/>
  <c r="B1970" i="5" s="1"/>
  <c r="G1970" i="5" s="1"/>
  <c r="C1969" i="5" l="1"/>
  <c r="A1971" i="5"/>
  <c r="B1971" i="5" s="1"/>
  <c r="G1971" i="5" s="1"/>
  <c r="C1970" i="5" l="1"/>
  <c r="A1972" i="5"/>
  <c r="B1972" i="5" s="1"/>
  <c r="G1972" i="5" s="1"/>
  <c r="C1971" i="5" l="1"/>
  <c r="A1973" i="5"/>
  <c r="B1973" i="5" s="1"/>
  <c r="G1973" i="5" s="1"/>
  <c r="C1972" i="5" l="1"/>
  <c r="A1974" i="5"/>
  <c r="B1974" i="5" s="1"/>
  <c r="G1974" i="5" s="1"/>
  <c r="C1973" i="5" l="1"/>
  <c r="A1975" i="5"/>
  <c r="B1975" i="5" s="1"/>
  <c r="G1975" i="5" s="1"/>
  <c r="C1974" i="5" l="1"/>
  <c r="A1976" i="5"/>
  <c r="B1976" i="5" s="1"/>
  <c r="G1976" i="5" s="1"/>
  <c r="C1975" i="5" l="1"/>
  <c r="A1977" i="5"/>
  <c r="B1977" i="5" s="1"/>
  <c r="G1977" i="5" s="1"/>
  <c r="C1976" i="5" l="1"/>
  <c r="A1978" i="5"/>
  <c r="B1978" i="5" s="1"/>
  <c r="G1978" i="5" s="1"/>
  <c r="C1977" i="5" l="1"/>
  <c r="A1979" i="5"/>
  <c r="B1979" i="5" s="1"/>
  <c r="G1979" i="5" s="1"/>
  <c r="C1978" i="5" l="1"/>
  <c r="A1980" i="5"/>
  <c r="B1980" i="5" s="1"/>
  <c r="G1980" i="5" s="1"/>
  <c r="C1979" i="5" l="1"/>
  <c r="A1981" i="5"/>
  <c r="B1981" i="5" s="1"/>
  <c r="G1981" i="5" s="1"/>
  <c r="C1980" i="5" l="1"/>
  <c r="A1982" i="5"/>
  <c r="B1982" i="5" s="1"/>
  <c r="G1982" i="5" s="1"/>
  <c r="C1981" i="5" l="1"/>
  <c r="A1983" i="5"/>
  <c r="B1983" i="5" s="1"/>
  <c r="G1983" i="5" s="1"/>
  <c r="C1982" i="5" l="1"/>
  <c r="A1984" i="5"/>
  <c r="B1984" i="5" s="1"/>
  <c r="G1984" i="5" s="1"/>
  <c r="C1983" i="5" l="1"/>
  <c r="A1985" i="5"/>
  <c r="B1985" i="5" s="1"/>
  <c r="G1985" i="5" s="1"/>
  <c r="C1984" i="5" l="1"/>
  <c r="A1986" i="5"/>
  <c r="B1986" i="5" s="1"/>
  <c r="G1986" i="5" s="1"/>
  <c r="C1985" i="5" l="1"/>
  <c r="A1987" i="5"/>
  <c r="B1987" i="5" s="1"/>
  <c r="G1987" i="5" s="1"/>
  <c r="C1986" i="5" l="1"/>
  <c r="A1988" i="5"/>
  <c r="B1988" i="5" s="1"/>
  <c r="G1988" i="5" s="1"/>
  <c r="C1987" i="5" l="1"/>
  <c r="A1989" i="5"/>
  <c r="B1989" i="5" s="1"/>
  <c r="G1989" i="5" s="1"/>
  <c r="C1988" i="5" l="1"/>
  <c r="A1990" i="5"/>
  <c r="B1990" i="5" s="1"/>
  <c r="G1990" i="5" s="1"/>
  <c r="C1989" i="5" l="1"/>
  <c r="A1991" i="5"/>
  <c r="B1991" i="5" s="1"/>
  <c r="G1991" i="5" s="1"/>
  <c r="C1990" i="5" l="1"/>
  <c r="A1992" i="5"/>
  <c r="B1992" i="5" s="1"/>
  <c r="G1992" i="5" s="1"/>
  <c r="C1991" i="5" l="1"/>
  <c r="A1993" i="5"/>
  <c r="B1993" i="5" s="1"/>
  <c r="G1993" i="5" s="1"/>
  <c r="C1992" i="5" l="1"/>
  <c r="A1994" i="5"/>
  <c r="B1994" i="5" s="1"/>
  <c r="G1994" i="5" s="1"/>
  <c r="C1993" i="5" l="1"/>
  <c r="A1995" i="5"/>
  <c r="B1995" i="5" s="1"/>
  <c r="G1995" i="5" s="1"/>
  <c r="C1994" i="5" l="1"/>
  <c r="A1996" i="5"/>
  <c r="B1996" i="5" s="1"/>
  <c r="G1996" i="5" s="1"/>
  <c r="C1995" i="5" l="1"/>
  <c r="A1997" i="5"/>
  <c r="B1997" i="5" s="1"/>
  <c r="G1997" i="5" s="1"/>
  <c r="C1996" i="5" l="1"/>
  <c r="A1998" i="5"/>
  <c r="B1998" i="5" s="1"/>
  <c r="G1998" i="5" s="1"/>
  <c r="C1997" i="5" l="1"/>
  <c r="A1999" i="5"/>
  <c r="B1999" i="5" s="1"/>
  <c r="G1999" i="5" s="1"/>
  <c r="C1998" i="5" l="1"/>
  <c r="A2000" i="5"/>
  <c r="B2000" i="5" s="1"/>
  <c r="G2000" i="5" s="1"/>
  <c r="C1999" i="5" l="1"/>
  <c r="A2001" i="5"/>
  <c r="B2001" i="5" s="1"/>
  <c r="G2001" i="5" s="1"/>
  <c r="C2000" i="5" l="1"/>
  <c r="A2002" i="5"/>
  <c r="B2002" i="5" s="1"/>
  <c r="G2002" i="5" s="1"/>
  <c r="C2001" i="5" l="1"/>
  <c r="A2003" i="5"/>
  <c r="B2003" i="5" s="1"/>
  <c r="G2003" i="5" s="1"/>
  <c r="C2002" i="5" l="1"/>
  <c r="A2004" i="5"/>
  <c r="B2004" i="5" s="1"/>
  <c r="G2004" i="5" s="1"/>
  <c r="C2003" i="5" l="1"/>
  <c r="A2005" i="5"/>
  <c r="B2005" i="5" s="1"/>
  <c r="G2005" i="5" s="1"/>
  <c r="C2004" i="5" l="1"/>
  <c r="A2006" i="5"/>
  <c r="B2006" i="5" s="1"/>
  <c r="G2006" i="5" s="1"/>
  <c r="C2005" i="5" l="1"/>
  <c r="A2007" i="5"/>
  <c r="B2007" i="5" s="1"/>
  <c r="G2007" i="5" s="1"/>
  <c r="C2006" i="5" l="1"/>
  <c r="A2008" i="5"/>
  <c r="B2008" i="5" s="1"/>
  <c r="G2008" i="5" s="1"/>
  <c r="C2007" i="5" l="1"/>
  <c r="A2009" i="5"/>
  <c r="B2009" i="5" s="1"/>
  <c r="G2009" i="5" s="1"/>
  <c r="C2008" i="5" l="1"/>
  <c r="A2010" i="5"/>
  <c r="B2010" i="5" s="1"/>
  <c r="G2010" i="5" s="1"/>
  <c r="C2009" i="5" l="1"/>
  <c r="A2011" i="5"/>
  <c r="B2011" i="5" s="1"/>
  <c r="G2011" i="5" s="1"/>
  <c r="C2010" i="5" l="1"/>
  <c r="A2012" i="5"/>
  <c r="B2012" i="5" s="1"/>
  <c r="G2012" i="5" s="1"/>
  <c r="C2011" i="5" l="1"/>
  <c r="A2013" i="5"/>
  <c r="B2013" i="5" s="1"/>
  <c r="G2013" i="5" s="1"/>
  <c r="C2012" i="5" l="1"/>
  <c r="A2014" i="5"/>
  <c r="B2014" i="5" s="1"/>
  <c r="G2014" i="5" s="1"/>
  <c r="C2013" i="5" l="1"/>
  <c r="A2015" i="5"/>
  <c r="B2015" i="5" s="1"/>
  <c r="G2015" i="5" s="1"/>
  <c r="C2014" i="5" l="1"/>
  <c r="A2016" i="5"/>
  <c r="B2016" i="5" s="1"/>
  <c r="G2016" i="5" s="1"/>
  <c r="C2015" i="5" l="1"/>
  <c r="A2017" i="5"/>
  <c r="B2017" i="5" s="1"/>
  <c r="G2017" i="5" s="1"/>
  <c r="C2016" i="5" l="1"/>
  <c r="A2018" i="5"/>
  <c r="B2018" i="5" s="1"/>
  <c r="G2018" i="5" s="1"/>
  <c r="C2017" i="5" l="1"/>
  <c r="A2019" i="5"/>
  <c r="B2019" i="5" s="1"/>
  <c r="G2019" i="5" s="1"/>
  <c r="C2018" i="5" l="1"/>
  <c r="A2020" i="5"/>
  <c r="B2020" i="5" s="1"/>
  <c r="G2020" i="5" s="1"/>
  <c r="C2019" i="5" l="1"/>
  <c r="A2021" i="5"/>
  <c r="B2021" i="5" s="1"/>
  <c r="G2021" i="5" s="1"/>
  <c r="C2020" i="5" l="1"/>
  <c r="A2022" i="5"/>
  <c r="B2022" i="5" s="1"/>
  <c r="G2022" i="5" s="1"/>
  <c r="C2021" i="5" l="1"/>
  <c r="A2023" i="5"/>
  <c r="B2023" i="5" s="1"/>
  <c r="G2023" i="5" s="1"/>
  <c r="C2022" i="5" l="1"/>
  <c r="A2024" i="5"/>
  <c r="B2024" i="5" s="1"/>
  <c r="G2024" i="5" s="1"/>
  <c r="C2023" i="5" l="1"/>
  <c r="A2025" i="5"/>
  <c r="B2025" i="5" s="1"/>
  <c r="G2025" i="5" s="1"/>
  <c r="C2024" i="5" l="1"/>
  <c r="A2026" i="5"/>
  <c r="B2026" i="5" s="1"/>
  <c r="G2026" i="5" s="1"/>
  <c r="C2025" i="5" l="1"/>
  <c r="A2027" i="5"/>
  <c r="B2027" i="5" s="1"/>
  <c r="G2027" i="5" s="1"/>
  <c r="C2026" i="5" l="1"/>
  <c r="A2028" i="5"/>
  <c r="B2028" i="5" s="1"/>
  <c r="G2028" i="5" s="1"/>
  <c r="C2027" i="5" l="1"/>
  <c r="A2029" i="5"/>
  <c r="B2029" i="5" s="1"/>
  <c r="G2029" i="5" s="1"/>
  <c r="C2028" i="5" l="1"/>
  <c r="A2030" i="5"/>
  <c r="B2030" i="5" s="1"/>
  <c r="G2030" i="5" s="1"/>
  <c r="C2029" i="5" l="1"/>
  <c r="A2031" i="5"/>
  <c r="B2031" i="5" s="1"/>
  <c r="G2031" i="5" s="1"/>
  <c r="C2030" i="5" l="1"/>
  <c r="A2032" i="5"/>
  <c r="B2032" i="5" s="1"/>
  <c r="G2032" i="5" s="1"/>
  <c r="C2031" i="5" l="1"/>
  <c r="A2033" i="5"/>
  <c r="B2033" i="5" s="1"/>
  <c r="G2033" i="5" s="1"/>
  <c r="C2032" i="5" l="1"/>
  <c r="A2034" i="5"/>
  <c r="B2034" i="5" s="1"/>
  <c r="G2034" i="5" s="1"/>
  <c r="C2033" i="5" l="1"/>
  <c r="A2035" i="5"/>
  <c r="B2035" i="5" s="1"/>
  <c r="G2035" i="5" s="1"/>
  <c r="C2034" i="5" l="1"/>
  <c r="A2036" i="5"/>
  <c r="B2036" i="5" s="1"/>
  <c r="G2036" i="5" s="1"/>
  <c r="C2035" i="5" l="1"/>
  <c r="A2037" i="5"/>
  <c r="B2037" i="5" s="1"/>
  <c r="G2037" i="5" s="1"/>
  <c r="C2036" i="5" l="1"/>
  <c r="A2038" i="5"/>
  <c r="B2038" i="5" s="1"/>
  <c r="G2038" i="5" s="1"/>
  <c r="C2037" i="5" l="1"/>
  <c r="A2039" i="5"/>
  <c r="B2039" i="5" s="1"/>
  <c r="G2039" i="5" s="1"/>
  <c r="C2038" i="5" l="1"/>
  <c r="A2040" i="5"/>
  <c r="B2040" i="5" s="1"/>
  <c r="G2040" i="5" s="1"/>
  <c r="C2039" i="5" l="1"/>
  <c r="A2041" i="5"/>
  <c r="B2041" i="5" s="1"/>
  <c r="G2041" i="5" s="1"/>
  <c r="C2040" i="5" l="1"/>
  <c r="A2042" i="5"/>
  <c r="B2042" i="5" s="1"/>
  <c r="G2042" i="5" s="1"/>
  <c r="C2041" i="5" l="1"/>
  <c r="A2043" i="5"/>
  <c r="B2043" i="5" s="1"/>
  <c r="G2043" i="5" s="1"/>
  <c r="C2042" i="5" l="1"/>
  <c r="A2044" i="5"/>
  <c r="B2044" i="5" s="1"/>
  <c r="G2044" i="5" s="1"/>
  <c r="C2043" i="5" l="1"/>
  <c r="A2045" i="5"/>
  <c r="B2045" i="5" s="1"/>
  <c r="G2045" i="5" s="1"/>
  <c r="C2044" i="5" l="1"/>
  <c r="A2046" i="5"/>
  <c r="B2046" i="5" s="1"/>
  <c r="G2046" i="5" s="1"/>
  <c r="C2045" i="5" l="1"/>
  <c r="A2047" i="5"/>
  <c r="B2047" i="5" s="1"/>
  <c r="G2047" i="5" s="1"/>
  <c r="C2046" i="5" l="1"/>
  <c r="A2048" i="5"/>
  <c r="B2048" i="5" s="1"/>
  <c r="G2048" i="5" s="1"/>
  <c r="C2047" i="5" l="1"/>
  <c r="A2049" i="5"/>
  <c r="B2049" i="5" s="1"/>
  <c r="G2049" i="5" s="1"/>
  <c r="C2048" i="5" l="1"/>
  <c r="A2050" i="5"/>
  <c r="B2050" i="5" s="1"/>
  <c r="G2050" i="5" s="1"/>
  <c r="C2049" i="5" l="1"/>
  <c r="A2051" i="5"/>
  <c r="B2051" i="5" s="1"/>
  <c r="G2051" i="5" s="1"/>
  <c r="C2050" i="5" l="1"/>
  <c r="A2052" i="5"/>
  <c r="B2052" i="5" s="1"/>
  <c r="G2052" i="5" s="1"/>
  <c r="C2051" i="5" l="1"/>
  <c r="A2053" i="5"/>
  <c r="B2053" i="5" s="1"/>
  <c r="G2053" i="5" s="1"/>
  <c r="C2052" i="5" l="1"/>
  <c r="A2054" i="5"/>
  <c r="B2054" i="5" s="1"/>
  <c r="G2054" i="5" s="1"/>
  <c r="C2053" i="5" l="1"/>
  <c r="A2055" i="5"/>
  <c r="B2055" i="5" s="1"/>
  <c r="G2055" i="5" s="1"/>
  <c r="C2054" i="5" l="1"/>
  <c r="A2056" i="5"/>
  <c r="B2056" i="5" s="1"/>
  <c r="G2056" i="5" s="1"/>
  <c r="C2055" i="5" l="1"/>
  <c r="A2057" i="5"/>
  <c r="B2057" i="5" s="1"/>
  <c r="G2057" i="5" s="1"/>
  <c r="C2056" i="5" l="1"/>
  <c r="A2058" i="5"/>
  <c r="B2058" i="5" s="1"/>
  <c r="G2058" i="5" s="1"/>
  <c r="C2057" i="5" l="1"/>
  <c r="A2059" i="5"/>
  <c r="B2059" i="5" s="1"/>
  <c r="G2059" i="5" s="1"/>
  <c r="C2058" i="5" l="1"/>
  <c r="A2060" i="5"/>
  <c r="B2060" i="5" s="1"/>
  <c r="G2060" i="5" s="1"/>
  <c r="C2059" i="5" l="1"/>
  <c r="A2061" i="5"/>
  <c r="B2061" i="5" s="1"/>
  <c r="G2061" i="5" s="1"/>
  <c r="C2060" i="5" l="1"/>
  <c r="A2062" i="5"/>
  <c r="B2062" i="5" s="1"/>
  <c r="G2062" i="5" s="1"/>
  <c r="C2061" i="5" l="1"/>
  <c r="A2063" i="5"/>
  <c r="B2063" i="5" s="1"/>
  <c r="G2063" i="5" s="1"/>
  <c r="C2062" i="5" l="1"/>
  <c r="A2064" i="5"/>
  <c r="B2064" i="5" s="1"/>
  <c r="G2064" i="5" s="1"/>
  <c r="C2063" i="5" l="1"/>
  <c r="A2065" i="5"/>
  <c r="B2065" i="5" s="1"/>
  <c r="G2065" i="5" s="1"/>
  <c r="C2064" i="5" l="1"/>
  <c r="A2066" i="5"/>
  <c r="B2066" i="5" s="1"/>
  <c r="G2066" i="5" s="1"/>
  <c r="C2065" i="5" l="1"/>
  <c r="A2067" i="5"/>
  <c r="B2067" i="5" s="1"/>
  <c r="G2067" i="5" s="1"/>
  <c r="C2066" i="5" l="1"/>
  <c r="A2068" i="5"/>
  <c r="B2068" i="5" s="1"/>
  <c r="G2068" i="5" s="1"/>
  <c r="C2067" i="5" l="1"/>
  <c r="A2069" i="5"/>
  <c r="B2069" i="5" s="1"/>
  <c r="G2069" i="5" s="1"/>
  <c r="C2068" i="5" l="1"/>
  <c r="A2070" i="5"/>
  <c r="B2070" i="5" s="1"/>
  <c r="G2070" i="5" s="1"/>
  <c r="C2069" i="5" l="1"/>
  <c r="A2071" i="5"/>
  <c r="B2071" i="5" s="1"/>
  <c r="G2071" i="5" s="1"/>
  <c r="C2070" i="5" l="1"/>
  <c r="A2072" i="5"/>
  <c r="B2072" i="5" s="1"/>
  <c r="G2072" i="5" s="1"/>
  <c r="C2071" i="5" l="1"/>
  <c r="A2073" i="5"/>
  <c r="B2073" i="5" s="1"/>
  <c r="G2073" i="5" s="1"/>
  <c r="C2072" i="5" l="1"/>
  <c r="A2074" i="5"/>
  <c r="B2074" i="5" s="1"/>
  <c r="G2074" i="5" s="1"/>
  <c r="C2073" i="5" l="1"/>
  <c r="A2075" i="5"/>
  <c r="B2075" i="5" s="1"/>
  <c r="G2075" i="5" s="1"/>
  <c r="C2074" i="5" l="1"/>
  <c r="A2076" i="5"/>
  <c r="B2076" i="5" s="1"/>
  <c r="G2076" i="5" s="1"/>
  <c r="C2075" i="5" l="1"/>
  <c r="A2077" i="5"/>
  <c r="B2077" i="5" s="1"/>
  <c r="G2077" i="5" s="1"/>
  <c r="C2076" i="5" l="1"/>
  <c r="A2078" i="5"/>
  <c r="B2078" i="5" s="1"/>
  <c r="G2078" i="5" s="1"/>
  <c r="C2077" i="5" l="1"/>
  <c r="A2079" i="5"/>
  <c r="B2079" i="5" s="1"/>
  <c r="G2079" i="5" s="1"/>
  <c r="C2078" i="5" l="1"/>
  <c r="A2080" i="5"/>
  <c r="B2080" i="5" s="1"/>
  <c r="G2080" i="5" s="1"/>
  <c r="C2079" i="5" l="1"/>
  <c r="A2081" i="5"/>
  <c r="B2081" i="5" s="1"/>
  <c r="G2081" i="5" s="1"/>
  <c r="C2080" i="5" l="1"/>
  <c r="A2082" i="5"/>
  <c r="B2082" i="5" s="1"/>
  <c r="G2082" i="5" s="1"/>
  <c r="C2081" i="5" l="1"/>
  <c r="A2083" i="5"/>
  <c r="B2083" i="5" s="1"/>
  <c r="G2083" i="5" s="1"/>
  <c r="C2082" i="5" l="1"/>
  <c r="A2084" i="5"/>
  <c r="B2084" i="5" s="1"/>
  <c r="G2084" i="5" s="1"/>
  <c r="C2083" i="5" l="1"/>
  <c r="A2085" i="5"/>
  <c r="B2085" i="5" s="1"/>
  <c r="G2085" i="5" s="1"/>
  <c r="C2084" i="5" l="1"/>
  <c r="A2086" i="5"/>
  <c r="B2086" i="5" s="1"/>
  <c r="G2086" i="5" s="1"/>
  <c r="C2085" i="5" l="1"/>
  <c r="A2087" i="5"/>
  <c r="B2087" i="5" s="1"/>
  <c r="G2087" i="5" s="1"/>
  <c r="C2086" i="5" l="1"/>
  <c r="A2088" i="5"/>
  <c r="B2088" i="5" s="1"/>
  <c r="G2088" i="5" s="1"/>
  <c r="C2087" i="5" l="1"/>
  <c r="A2089" i="5"/>
  <c r="B2089" i="5" s="1"/>
  <c r="G2089" i="5" s="1"/>
  <c r="C2088" i="5" l="1"/>
  <c r="A2090" i="5"/>
  <c r="B2090" i="5" s="1"/>
  <c r="G2090" i="5" s="1"/>
  <c r="C2089" i="5" l="1"/>
  <c r="A2091" i="5"/>
  <c r="B2091" i="5" s="1"/>
  <c r="G2091" i="5" s="1"/>
  <c r="C2090" i="5" l="1"/>
  <c r="A2092" i="5"/>
  <c r="B2092" i="5" s="1"/>
  <c r="G2092" i="5" s="1"/>
  <c r="C2091" i="5" l="1"/>
  <c r="A2093" i="5"/>
  <c r="B2093" i="5" s="1"/>
  <c r="G2093" i="5" s="1"/>
  <c r="C2092" i="5" l="1"/>
  <c r="A2094" i="5"/>
  <c r="B2094" i="5" s="1"/>
  <c r="G2094" i="5" s="1"/>
  <c r="C2093" i="5" l="1"/>
  <c r="A2095" i="5"/>
  <c r="B2095" i="5" s="1"/>
  <c r="G2095" i="5" s="1"/>
  <c r="C2094" i="5" l="1"/>
  <c r="A2096" i="5"/>
  <c r="B2096" i="5" s="1"/>
  <c r="G2096" i="5" s="1"/>
  <c r="C2095" i="5" l="1"/>
  <c r="A2097" i="5"/>
  <c r="B2097" i="5" s="1"/>
  <c r="G2097" i="5" s="1"/>
  <c r="C2096" i="5" l="1"/>
  <c r="A2098" i="5"/>
  <c r="B2098" i="5" s="1"/>
  <c r="G2098" i="5" s="1"/>
  <c r="C2097" i="5" l="1"/>
  <c r="A2099" i="5"/>
  <c r="B2099" i="5" s="1"/>
  <c r="G2099" i="5" s="1"/>
  <c r="C2098" i="5" l="1"/>
  <c r="A2100" i="5"/>
  <c r="B2100" i="5" s="1"/>
  <c r="G2100" i="5" s="1"/>
  <c r="C2099" i="5" l="1"/>
  <c r="A2101" i="5"/>
  <c r="B2101" i="5" s="1"/>
  <c r="G2101" i="5" s="1"/>
  <c r="C2100" i="5" l="1"/>
  <c r="A2102" i="5"/>
  <c r="B2102" i="5" s="1"/>
  <c r="G2102" i="5" s="1"/>
  <c r="C2101" i="5" l="1"/>
  <c r="A2103" i="5"/>
  <c r="B2103" i="5" s="1"/>
  <c r="G2103" i="5" s="1"/>
  <c r="C2102" i="5" l="1"/>
  <c r="A2104" i="5"/>
  <c r="B2104" i="5" s="1"/>
  <c r="G2104" i="5" s="1"/>
  <c r="C2103" i="5" l="1"/>
  <c r="A2105" i="5"/>
  <c r="B2105" i="5" s="1"/>
  <c r="G2105" i="5" s="1"/>
  <c r="C2104" i="5" l="1"/>
  <c r="A2106" i="5"/>
  <c r="B2106" i="5" s="1"/>
  <c r="G2106" i="5" s="1"/>
  <c r="C2105" i="5" l="1"/>
  <c r="A2107" i="5"/>
  <c r="B2107" i="5" s="1"/>
  <c r="G2107" i="5" s="1"/>
  <c r="C2106" i="5" l="1"/>
  <c r="A2108" i="5"/>
  <c r="B2108" i="5" s="1"/>
  <c r="G2108" i="5" s="1"/>
  <c r="C2107" i="5" l="1"/>
  <c r="A2109" i="5"/>
  <c r="B2109" i="5" s="1"/>
  <c r="G2109" i="5" s="1"/>
  <c r="C2108" i="5" l="1"/>
  <c r="A2110" i="5"/>
  <c r="B2110" i="5" s="1"/>
  <c r="G2110" i="5" s="1"/>
  <c r="C2109" i="5" l="1"/>
  <c r="A2111" i="5"/>
  <c r="B2111" i="5" s="1"/>
  <c r="G2111" i="5" s="1"/>
  <c r="C2110" i="5" l="1"/>
  <c r="A2112" i="5"/>
  <c r="B2112" i="5" s="1"/>
  <c r="G2112" i="5" s="1"/>
  <c r="C2111" i="5" l="1"/>
  <c r="A2113" i="5"/>
  <c r="B2113" i="5" s="1"/>
  <c r="G2113" i="5" s="1"/>
  <c r="C2112" i="5" l="1"/>
  <c r="A2114" i="5"/>
  <c r="B2114" i="5" s="1"/>
  <c r="G2114" i="5" s="1"/>
  <c r="C2113" i="5" l="1"/>
  <c r="A2115" i="5"/>
  <c r="B2115" i="5" s="1"/>
  <c r="G2115" i="5" s="1"/>
  <c r="C2114" i="5" l="1"/>
  <c r="A2116" i="5"/>
  <c r="B2116" i="5" s="1"/>
  <c r="G2116" i="5" s="1"/>
  <c r="C2115" i="5" l="1"/>
  <c r="A2117" i="5"/>
  <c r="B2117" i="5" s="1"/>
  <c r="G2117" i="5" s="1"/>
  <c r="C2116" i="5" l="1"/>
  <c r="A2118" i="5"/>
  <c r="B2118" i="5" s="1"/>
  <c r="G2118" i="5" s="1"/>
  <c r="C2117" i="5" l="1"/>
  <c r="A2119" i="5"/>
  <c r="B2119" i="5" s="1"/>
  <c r="G2119" i="5" s="1"/>
  <c r="C2118" i="5" l="1"/>
  <c r="A2120" i="5"/>
  <c r="B2120" i="5" s="1"/>
  <c r="G2120" i="5" s="1"/>
  <c r="C2119" i="5" l="1"/>
  <c r="A2121" i="5"/>
  <c r="B2121" i="5" s="1"/>
  <c r="G2121" i="5" s="1"/>
  <c r="C2120" i="5" l="1"/>
  <c r="A2122" i="5"/>
  <c r="B2122" i="5" s="1"/>
  <c r="G2122" i="5" s="1"/>
  <c r="C2121" i="5" l="1"/>
  <c r="A2123" i="5"/>
  <c r="B2123" i="5" s="1"/>
  <c r="G2123" i="5" s="1"/>
  <c r="C2122" i="5" l="1"/>
  <c r="A2124" i="5"/>
  <c r="B2124" i="5" s="1"/>
  <c r="G2124" i="5" s="1"/>
  <c r="C2123" i="5" l="1"/>
  <c r="A2125" i="5"/>
  <c r="B2125" i="5" s="1"/>
  <c r="G2125" i="5" s="1"/>
  <c r="C2124" i="5" l="1"/>
  <c r="A2126" i="5"/>
  <c r="B2126" i="5" s="1"/>
  <c r="G2126" i="5" s="1"/>
  <c r="C2125" i="5" l="1"/>
  <c r="A2127" i="5"/>
  <c r="B2127" i="5" s="1"/>
  <c r="G2127" i="5" s="1"/>
  <c r="C2126" i="5" l="1"/>
  <c r="A2128" i="5"/>
  <c r="B2128" i="5" s="1"/>
  <c r="G2128" i="5" s="1"/>
  <c r="C2127" i="5" l="1"/>
  <c r="A2129" i="5"/>
  <c r="B2129" i="5" s="1"/>
  <c r="G2129" i="5" s="1"/>
  <c r="C2128" i="5" l="1"/>
  <c r="A2130" i="5"/>
  <c r="B2130" i="5" s="1"/>
  <c r="G2130" i="5" s="1"/>
  <c r="C2129" i="5" l="1"/>
  <c r="A2131" i="5"/>
  <c r="B2131" i="5" s="1"/>
  <c r="G2131" i="5" s="1"/>
  <c r="C2130" i="5" l="1"/>
  <c r="A2132" i="5"/>
  <c r="B2132" i="5" s="1"/>
  <c r="G2132" i="5" s="1"/>
  <c r="C2131" i="5" l="1"/>
  <c r="A2133" i="5"/>
  <c r="B2133" i="5" s="1"/>
  <c r="G2133" i="5" s="1"/>
  <c r="C2132" i="5" l="1"/>
  <c r="A2134" i="5"/>
  <c r="B2134" i="5" s="1"/>
  <c r="G2134" i="5" s="1"/>
  <c r="C2133" i="5" l="1"/>
  <c r="A2135" i="5"/>
  <c r="B2135" i="5" s="1"/>
  <c r="G2135" i="5" s="1"/>
  <c r="C2134" i="5" l="1"/>
  <c r="A2136" i="5"/>
  <c r="B2136" i="5" s="1"/>
  <c r="G2136" i="5" s="1"/>
  <c r="C2135" i="5" l="1"/>
  <c r="A2137" i="5"/>
  <c r="B2137" i="5" s="1"/>
  <c r="G2137" i="5" s="1"/>
  <c r="C2136" i="5" l="1"/>
  <c r="A2138" i="5"/>
  <c r="B2138" i="5" s="1"/>
  <c r="G2138" i="5" s="1"/>
  <c r="C2137" i="5" l="1"/>
  <c r="A2139" i="5"/>
  <c r="B2139" i="5" s="1"/>
  <c r="G2139" i="5" s="1"/>
  <c r="C2138" i="5" l="1"/>
  <c r="A2140" i="5"/>
  <c r="B2140" i="5" s="1"/>
  <c r="G2140" i="5" s="1"/>
  <c r="C2139" i="5" l="1"/>
  <c r="A2141" i="5"/>
  <c r="B2141" i="5" s="1"/>
  <c r="G2141" i="5" s="1"/>
  <c r="C2140" i="5" l="1"/>
  <c r="A2142" i="5"/>
  <c r="B2142" i="5" s="1"/>
  <c r="G2142" i="5" s="1"/>
  <c r="C2141" i="5" l="1"/>
  <c r="A2143" i="5"/>
  <c r="B2143" i="5" s="1"/>
  <c r="G2143" i="5" s="1"/>
  <c r="C2142" i="5" l="1"/>
  <c r="A2144" i="5"/>
  <c r="B2144" i="5" s="1"/>
  <c r="G2144" i="5" s="1"/>
  <c r="C2143" i="5" l="1"/>
  <c r="A2145" i="5"/>
  <c r="B2145" i="5" s="1"/>
  <c r="G2145" i="5" s="1"/>
  <c r="C2144" i="5" l="1"/>
  <c r="A2146" i="5"/>
  <c r="B2146" i="5" s="1"/>
  <c r="G2146" i="5" s="1"/>
  <c r="C2145" i="5" l="1"/>
  <c r="A2147" i="5"/>
  <c r="B2147" i="5" s="1"/>
  <c r="G2147" i="5" s="1"/>
  <c r="C2146" i="5" l="1"/>
  <c r="A2148" i="5"/>
  <c r="B2148" i="5" s="1"/>
  <c r="G2148" i="5" s="1"/>
  <c r="C2147" i="5" l="1"/>
  <c r="A2149" i="5"/>
  <c r="B2149" i="5" s="1"/>
  <c r="G2149" i="5" s="1"/>
  <c r="C2148" i="5" l="1"/>
  <c r="A2150" i="5"/>
  <c r="B2150" i="5" s="1"/>
  <c r="G2150" i="5" s="1"/>
  <c r="C2149" i="5" l="1"/>
  <c r="A2151" i="5"/>
  <c r="B2151" i="5" s="1"/>
  <c r="G2151" i="5" s="1"/>
  <c r="C2150" i="5" l="1"/>
  <c r="A2152" i="5"/>
  <c r="B2152" i="5" s="1"/>
  <c r="G2152" i="5" s="1"/>
  <c r="C2151" i="5" l="1"/>
  <c r="A2153" i="5"/>
  <c r="B2153" i="5" s="1"/>
  <c r="G2153" i="5" s="1"/>
  <c r="C2152" i="5" l="1"/>
  <c r="A2154" i="5"/>
  <c r="B2154" i="5" s="1"/>
  <c r="G2154" i="5" s="1"/>
  <c r="C2153" i="5" l="1"/>
  <c r="A2155" i="5"/>
  <c r="B2155" i="5" s="1"/>
  <c r="G2155" i="5" s="1"/>
  <c r="C2154" i="5" l="1"/>
  <c r="A2156" i="5"/>
  <c r="B2156" i="5" s="1"/>
  <c r="G2156" i="5" s="1"/>
  <c r="C2155" i="5" l="1"/>
  <c r="A2157" i="5"/>
  <c r="B2157" i="5" s="1"/>
  <c r="G2157" i="5" s="1"/>
  <c r="C2156" i="5" l="1"/>
  <c r="A2158" i="5"/>
  <c r="B2158" i="5" s="1"/>
  <c r="G2158" i="5" s="1"/>
  <c r="C2157" i="5" l="1"/>
  <c r="A2159" i="5"/>
  <c r="B2159" i="5" s="1"/>
  <c r="G2159" i="5" s="1"/>
  <c r="C2158" i="5" l="1"/>
  <c r="A2160" i="5"/>
  <c r="B2160" i="5" s="1"/>
  <c r="G2160" i="5" s="1"/>
  <c r="C2159" i="5" l="1"/>
  <c r="A2161" i="5"/>
  <c r="B2161" i="5" s="1"/>
  <c r="G2161" i="5" s="1"/>
  <c r="C2160" i="5" l="1"/>
  <c r="A2162" i="5"/>
  <c r="B2162" i="5" s="1"/>
  <c r="G2162" i="5" s="1"/>
  <c r="C2161" i="5" l="1"/>
  <c r="A2163" i="5"/>
  <c r="B2163" i="5" s="1"/>
  <c r="G2163" i="5" s="1"/>
  <c r="C2162" i="5" l="1"/>
  <c r="A2164" i="5"/>
  <c r="B2164" i="5" s="1"/>
  <c r="G2164" i="5" s="1"/>
  <c r="C2163" i="5" l="1"/>
  <c r="A2165" i="5"/>
  <c r="B2165" i="5" s="1"/>
  <c r="G2165" i="5" s="1"/>
  <c r="C2164" i="5" l="1"/>
  <c r="A2166" i="5"/>
  <c r="B2166" i="5" s="1"/>
  <c r="G2166" i="5" s="1"/>
  <c r="C2165" i="5" l="1"/>
  <c r="A2167" i="5"/>
  <c r="B2167" i="5" s="1"/>
  <c r="G2167" i="5" s="1"/>
  <c r="C2166" i="5" l="1"/>
  <c r="A2168" i="5"/>
  <c r="B2168" i="5" s="1"/>
  <c r="G2168" i="5" s="1"/>
  <c r="C2167" i="5" l="1"/>
  <c r="A2169" i="5"/>
  <c r="B2169" i="5" s="1"/>
  <c r="G2169" i="5" s="1"/>
  <c r="C2168" i="5" l="1"/>
  <c r="A2170" i="5"/>
  <c r="B2170" i="5" s="1"/>
  <c r="G2170" i="5" s="1"/>
  <c r="C2169" i="5" l="1"/>
  <c r="A2171" i="5"/>
  <c r="B2171" i="5" s="1"/>
  <c r="G2171" i="5" s="1"/>
  <c r="C2170" i="5" l="1"/>
  <c r="A2172" i="5"/>
  <c r="B2172" i="5" s="1"/>
  <c r="G2172" i="5" s="1"/>
  <c r="C2171" i="5" l="1"/>
  <c r="A2173" i="5"/>
  <c r="B2173" i="5" s="1"/>
  <c r="G2173" i="5" s="1"/>
  <c r="C2172" i="5" l="1"/>
  <c r="A2174" i="5"/>
  <c r="B2174" i="5" s="1"/>
  <c r="G2174" i="5" s="1"/>
  <c r="C2173" i="5" l="1"/>
  <c r="A2175" i="5"/>
  <c r="B2175" i="5" s="1"/>
  <c r="G2175" i="5" s="1"/>
  <c r="C2174" i="5" l="1"/>
  <c r="A2176" i="5"/>
  <c r="B2176" i="5" s="1"/>
  <c r="G2176" i="5" s="1"/>
  <c r="C2175" i="5" l="1"/>
  <c r="A2177" i="5"/>
  <c r="B2177" i="5" s="1"/>
  <c r="G2177" i="5" s="1"/>
  <c r="C2176" i="5" l="1"/>
  <c r="A2178" i="5"/>
  <c r="B2178" i="5" s="1"/>
  <c r="G2178" i="5" s="1"/>
  <c r="C2177" i="5" l="1"/>
  <c r="A2179" i="5"/>
  <c r="B2179" i="5" s="1"/>
  <c r="G2179" i="5" s="1"/>
  <c r="C2178" i="5" l="1"/>
  <c r="A2180" i="5"/>
  <c r="B2180" i="5" s="1"/>
  <c r="G2180" i="5" s="1"/>
  <c r="C2179" i="5" l="1"/>
  <c r="A2181" i="5"/>
  <c r="B2181" i="5" s="1"/>
  <c r="G2181" i="5" s="1"/>
  <c r="C2180" i="5" l="1"/>
  <c r="A2182" i="5"/>
  <c r="B2182" i="5" s="1"/>
  <c r="G2182" i="5" s="1"/>
  <c r="C2181" i="5" l="1"/>
  <c r="A2183" i="5"/>
  <c r="B2183" i="5" s="1"/>
  <c r="G2183" i="5" s="1"/>
  <c r="C2182" i="5" l="1"/>
  <c r="A2184" i="5"/>
  <c r="B2184" i="5" s="1"/>
  <c r="G2184" i="5" s="1"/>
  <c r="C2183" i="5" l="1"/>
  <c r="A2185" i="5"/>
  <c r="B2185" i="5" s="1"/>
  <c r="G2185" i="5" s="1"/>
  <c r="C2184" i="5" l="1"/>
  <c r="A2186" i="5"/>
  <c r="B2186" i="5" s="1"/>
  <c r="G2186" i="5" s="1"/>
  <c r="C2185" i="5" l="1"/>
  <c r="A2187" i="5"/>
  <c r="B2187" i="5" s="1"/>
  <c r="G2187" i="5" s="1"/>
  <c r="C2186" i="5" l="1"/>
  <c r="A2188" i="5"/>
  <c r="B2188" i="5" s="1"/>
  <c r="G2188" i="5" s="1"/>
  <c r="C2187" i="5" l="1"/>
  <c r="A2189" i="5"/>
  <c r="B2189" i="5" s="1"/>
  <c r="G2189" i="5" s="1"/>
  <c r="C2188" i="5" l="1"/>
  <c r="A2190" i="5"/>
  <c r="B2190" i="5" s="1"/>
  <c r="G2190" i="5" s="1"/>
  <c r="C2189" i="5" l="1"/>
  <c r="A2191" i="5"/>
  <c r="B2191" i="5" s="1"/>
  <c r="G2191" i="5" s="1"/>
  <c r="C2190" i="5" l="1"/>
  <c r="A2192" i="5"/>
  <c r="B2192" i="5" s="1"/>
  <c r="G2192" i="5" s="1"/>
  <c r="C2191" i="5" l="1"/>
  <c r="A2193" i="5"/>
  <c r="B2193" i="5" s="1"/>
  <c r="G2193" i="5" s="1"/>
  <c r="C2192" i="5" l="1"/>
  <c r="A2194" i="5"/>
  <c r="B2194" i="5" s="1"/>
  <c r="G2194" i="5" s="1"/>
  <c r="C2193" i="5" l="1"/>
  <c r="A2195" i="5"/>
  <c r="B2195" i="5" s="1"/>
  <c r="G2195" i="5" s="1"/>
  <c r="C2194" i="5" l="1"/>
  <c r="A2196" i="5"/>
  <c r="B2196" i="5" s="1"/>
  <c r="G2196" i="5" s="1"/>
  <c r="C2195" i="5" l="1"/>
  <c r="A2197" i="5"/>
  <c r="B2197" i="5" s="1"/>
  <c r="G2197" i="5" s="1"/>
  <c r="C2196" i="5" l="1"/>
  <c r="A2198" i="5"/>
  <c r="B2198" i="5" s="1"/>
  <c r="G2198" i="5" s="1"/>
  <c r="C2197" i="5" l="1"/>
  <c r="A2199" i="5"/>
  <c r="B2199" i="5" s="1"/>
  <c r="G2199" i="5" s="1"/>
  <c r="C2198" i="5" l="1"/>
  <c r="A2200" i="5"/>
  <c r="B2200" i="5" s="1"/>
  <c r="G2200" i="5" s="1"/>
  <c r="C2199" i="5" l="1"/>
  <c r="A2201" i="5"/>
  <c r="B2201" i="5" s="1"/>
  <c r="G2201" i="5" s="1"/>
  <c r="C2200" i="5" l="1"/>
  <c r="A2202" i="5"/>
  <c r="B2202" i="5" s="1"/>
  <c r="G2202" i="5" s="1"/>
  <c r="C2201" i="5" l="1"/>
  <c r="A2203" i="5"/>
  <c r="B2203" i="5" s="1"/>
  <c r="G2203" i="5" s="1"/>
  <c r="C2202" i="5" l="1"/>
  <c r="A2204" i="5"/>
  <c r="B2204" i="5" s="1"/>
  <c r="G2204" i="5" s="1"/>
  <c r="C2203" i="5" l="1"/>
  <c r="A2205" i="5"/>
  <c r="B2205" i="5" s="1"/>
  <c r="G2205" i="5" s="1"/>
  <c r="C2204" i="5" l="1"/>
  <c r="A2206" i="5"/>
  <c r="B2206" i="5" s="1"/>
  <c r="G2206" i="5" s="1"/>
  <c r="C2205" i="5" l="1"/>
  <c r="A2207" i="5"/>
  <c r="B2207" i="5" s="1"/>
  <c r="G2207" i="5" s="1"/>
  <c r="C2206" i="5" l="1"/>
  <c r="A2208" i="5"/>
  <c r="B2208" i="5" s="1"/>
  <c r="G2208" i="5" s="1"/>
  <c r="C2207" i="5" l="1"/>
  <c r="A2209" i="5"/>
  <c r="B2209" i="5" s="1"/>
  <c r="G2209" i="5" s="1"/>
  <c r="C2208" i="5" l="1"/>
  <c r="A2210" i="5"/>
  <c r="B2210" i="5" s="1"/>
  <c r="G2210" i="5" s="1"/>
  <c r="C2209" i="5" l="1"/>
  <c r="A2211" i="5"/>
  <c r="B2211" i="5" s="1"/>
  <c r="G2211" i="5" s="1"/>
  <c r="C2210" i="5" l="1"/>
  <c r="A2212" i="5"/>
  <c r="B2212" i="5" s="1"/>
  <c r="G2212" i="5" s="1"/>
  <c r="C2211" i="5" l="1"/>
  <c r="A2213" i="5"/>
  <c r="B2213" i="5" s="1"/>
  <c r="G2213" i="5" s="1"/>
  <c r="C2212" i="5" l="1"/>
  <c r="A2214" i="5"/>
  <c r="B2214" i="5" s="1"/>
  <c r="G2214" i="5" s="1"/>
  <c r="C2213" i="5" l="1"/>
  <c r="A2215" i="5"/>
  <c r="B2215" i="5" s="1"/>
  <c r="G2215" i="5" s="1"/>
  <c r="C2214" i="5" l="1"/>
  <c r="A2216" i="5"/>
  <c r="B2216" i="5" s="1"/>
  <c r="G2216" i="5" s="1"/>
  <c r="C2215" i="5" l="1"/>
  <c r="A2217" i="5"/>
  <c r="B2217" i="5" s="1"/>
  <c r="G2217" i="5" s="1"/>
  <c r="C2216" i="5" l="1"/>
  <c r="A2218" i="5"/>
  <c r="B2218" i="5" s="1"/>
  <c r="G2218" i="5" s="1"/>
  <c r="C2217" i="5" l="1"/>
  <c r="A2219" i="5"/>
  <c r="B2219" i="5" s="1"/>
  <c r="G2219" i="5" s="1"/>
  <c r="C2218" i="5" l="1"/>
  <c r="A2220" i="5"/>
  <c r="B2220" i="5" s="1"/>
  <c r="G2220" i="5" s="1"/>
  <c r="C2219" i="5" l="1"/>
  <c r="A2221" i="5"/>
  <c r="B2221" i="5" s="1"/>
  <c r="G2221" i="5" s="1"/>
  <c r="C2220" i="5" l="1"/>
  <c r="A2222" i="5"/>
  <c r="B2222" i="5" s="1"/>
  <c r="G2222" i="5" s="1"/>
  <c r="C2221" i="5" l="1"/>
  <c r="A2223" i="5"/>
  <c r="B2223" i="5" s="1"/>
  <c r="G2223" i="5" s="1"/>
  <c r="C2222" i="5" l="1"/>
  <c r="A2224" i="5"/>
  <c r="B2224" i="5" s="1"/>
  <c r="G2224" i="5" s="1"/>
  <c r="C2223" i="5" l="1"/>
  <c r="A2225" i="5"/>
  <c r="B2225" i="5" s="1"/>
  <c r="G2225" i="5" s="1"/>
  <c r="C2224" i="5" l="1"/>
  <c r="A2226" i="5"/>
  <c r="B2226" i="5" s="1"/>
  <c r="G2226" i="5" s="1"/>
  <c r="C2225" i="5" l="1"/>
  <c r="A2227" i="5"/>
  <c r="B2227" i="5" s="1"/>
  <c r="G2227" i="5" s="1"/>
  <c r="C2226" i="5" l="1"/>
  <c r="A2228" i="5"/>
  <c r="B2228" i="5" s="1"/>
  <c r="G2228" i="5" s="1"/>
  <c r="C2227" i="5" l="1"/>
  <c r="A2229" i="5"/>
  <c r="B2229" i="5" s="1"/>
  <c r="G2229" i="5" s="1"/>
  <c r="C2228" i="5" l="1"/>
  <c r="A2230" i="5"/>
  <c r="B2230" i="5" s="1"/>
  <c r="G2230" i="5" s="1"/>
  <c r="C2229" i="5" l="1"/>
  <c r="A2231" i="5"/>
  <c r="B2231" i="5" s="1"/>
  <c r="G2231" i="5" s="1"/>
  <c r="C2230" i="5" l="1"/>
  <c r="A2232" i="5"/>
  <c r="B2232" i="5" s="1"/>
  <c r="G2232" i="5" s="1"/>
  <c r="C2231" i="5" l="1"/>
  <c r="A2233" i="5"/>
  <c r="B2233" i="5" s="1"/>
  <c r="G2233" i="5" s="1"/>
  <c r="C2232" i="5" l="1"/>
  <c r="A2234" i="5"/>
  <c r="B2234" i="5" s="1"/>
  <c r="G2234" i="5" s="1"/>
  <c r="C2233" i="5" l="1"/>
  <c r="A2235" i="5"/>
  <c r="B2235" i="5" s="1"/>
  <c r="G2235" i="5" s="1"/>
  <c r="C2234" i="5" l="1"/>
  <c r="A2236" i="5"/>
  <c r="B2236" i="5" s="1"/>
  <c r="G2236" i="5" s="1"/>
  <c r="C2235" i="5" l="1"/>
  <c r="A2237" i="5"/>
  <c r="B2237" i="5" s="1"/>
  <c r="G2237" i="5" s="1"/>
  <c r="C2236" i="5" l="1"/>
  <c r="A2238" i="5"/>
  <c r="B2238" i="5" s="1"/>
  <c r="G2238" i="5" s="1"/>
  <c r="C2237" i="5" l="1"/>
  <c r="A2239" i="5"/>
  <c r="B2239" i="5" s="1"/>
  <c r="G2239" i="5" s="1"/>
  <c r="C2238" i="5" l="1"/>
  <c r="A2240" i="5"/>
  <c r="B2240" i="5" s="1"/>
  <c r="G2240" i="5" s="1"/>
  <c r="C2239" i="5" l="1"/>
  <c r="A2241" i="5"/>
  <c r="B2241" i="5" s="1"/>
  <c r="G2241" i="5" s="1"/>
  <c r="C2240" i="5" l="1"/>
  <c r="A2242" i="5"/>
  <c r="B2242" i="5" s="1"/>
  <c r="G2242" i="5" s="1"/>
  <c r="C2241" i="5" l="1"/>
  <c r="A2243" i="5"/>
  <c r="B2243" i="5" s="1"/>
  <c r="G2243" i="5" s="1"/>
  <c r="C2242" i="5" l="1"/>
  <c r="A2244" i="5"/>
  <c r="B2244" i="5" s="1"/>
  <c r="G2244" i="5" s="1"/>
  <c r="C2243" i="5" l="1"/>
  <c r="A2245" i="5"/>
  <c r="B2245" i="5" s="1"/>
  <c r="G2245" i="5" s="1"/>
  <c r="C2244" i="5" l="1"/>
  <c r="A2246" i="5"/>
  <c r="B2246" i="5" s="1"/>
  <c r="G2246" i="5" s="1"/>
  <c r="C2245" i="5" l="1"/>
  <c r="A2247" i="5"/>
  <c r="B2247" i="5" s="1"/>
  <c r="G2247" i="5" s="1"/>
  <c r="C2246" i="5" l="1"/>
  <c r="A2248" i="5"/>
  <c r="B2248" i="5" s="1"/>
  <c r="G2248" i="5" s="1"/>
  <c r="C2247" i="5" l="1"/>
  <c r="A2249" i="5"/>
  <c r="B2249" i="5" s="1"/>
  <c r="G2249" i="5" s="1"/>
  <c r="C2248" i="5" l="1"/>
  <c r="A2250" i="5"/>
  <c r="B2250" i="5" s="1"/>
  <c r="G2250" i="5" s="1"/>
  <c r="C2249" i="5" l="1"/>
  <c r="A2251" i="5"/>
  <c r="B2251" i="5" s="1"/>
  <c r="G2251" i="5" s="1"/>
  <c r="C2250" i="5" l="1"/>
  <c r="A2252" i="5"/>
  <c r="B2252" i="5" s="1"/>
  <c r="G2252" i="5" s="1"/>
  <c r="C2251" i="5" l="1"/>
  <c r="A2253" i="5"/>
  <c r="B2253" i="5" s="1"/>
  <c r="G2253" i="5" s="1"/>
  <c r="C2252" i="5" l="1"/>
  <c r="A2254" i="5"/>
  <c r="B2254" i="5" s="1"/>
  <c r="G2254" i="5" s="1"/>
  <c r="C2253" i="5" l="1"/>
  <c r="A2255" i="5"/>
  <c r="B2255" i="5" s="1"/>
  <c r="G2255" i="5" s="1"/>
  <c r="C2254" i="5" l="1"/>
  <c r="A2256" i="5"/>
  <c r="B2256" i="5" s="1"/>
  <c r="G2256" i="5" s="1"/>
  <c r="C2255" i="5" l="1"/>
  <c r="A2257" i="5"/>
  <c r="B2257" i="5" s="1"/>
  <c r="G2257" i="5" s="1"/>
  <c r="C2256" i="5" l="1"/>
  <c r="A2258" i="5"/>
  <c r="B2258" i="5" s="1"/>
  <c r="G2258" i="5" s="1"/>
  <c r="C2257" i="5" l="1"/>
  <c r="A2259" i="5"/>
  <c r="B2259" i="5" s="1"/>
  <c r="G2259" i="5" s="1"/>
  <c r="C2258" i="5" l="1"/>
  <c r="A2260" i="5"/>
  <c r="B2260" i="5" s="1"/>
  <c r="G2260" i="5" s="1"/>
  <c r="C2259" i="5" l="1"/>
  <c r="A2261" i="5"/>
  <c r="B2261" i="5" s="1"/>
  <c r="G2261" i="5" s="1"/>
  <c r="C2260" i="5" l="1"/>
  <c r="A2262" i="5"/>
  <c r="B2262" i="5" s="1"/>
  <c r="G2262" i="5" s="1"/>
  <c r="C2261" i="5" l="1"/>
  <c r="A2263" i="5"/>
  <c r="B2263" i="5" s="1"/>
  <c r="G2263" i="5" s="1"/>
  <c r="C2262" i="5" l="1"/>
  <c r="A2264" i="5"/>
  <c r="B2264" i="5" s="1"/>
  <c r="G2264" i="5" s="1"/>
  <c r="C2263" i="5" l="1"/>
  <c r="A2265" i="5"/>
  <c r="B2265" i="5" s="1"/>
  <c r="G2265" i="5" s="1"/>
  <c r="C2264" i="5" l="1"/>
  <c r="A2266" i="5"/>
  <c r="B2266" i="5" s="1"/>
  <c r="G2266" i="5" s="1"/>
  <c r="C2265" i="5" l="1"/>
  <c r="A2267" i="5"/>
  <c r="B2267" i="5" s="1"/>
  <c r="G2267" i="5" s="1"/>
  <c r="C2266" i="5" l="1"/>
  <c r="A2268" i="5"/>
  <c r="B2268" i="5" s="1"/>
  <c r="G2268" i="5" s="1"/>
  <c r="C2267" i="5" l="1"/>
  <c r="A2269" i="5"/>
  <c r="B2269" i="5" s="1"/>
  <c r="G2269" i="5" s="1"/>
  <c r="C2268" i="5" l="1"/>
  <c r="A2270" i="5"/>
  <c r="B2270" i="5" s="1"/>
  <c r="G2270" i="5" s="1"/>
  <c r="C2269" i="5" l="1"/>
  <c r="A2271" i="5"/>
  <c r="B2271" i="5" s="1"/>
  <c r="G2271" i="5" s="1"/>
  <c r="C2270" i="5" l="1"/>
  <c r="A2272" i="5"/>
  <c r="B2272" i="5" s="1"/>
  <c r="G2272" i="5" s="1"/>
  <c r="C2271" i="5" l="1"/>
  <c r="A2273" i="5"/>
  <c r="B2273" i="5" s="1"/>
  <c r="G2273" i="5" s="1"/>
  <c r="C2272" i="5" l="1"/>
  <c r="A2274" i="5"/>
  <c r="B2274" i="5" s="1"/>
  <c r="G2274" i="5" s="1"/>
  <c r="C2273" i="5" l="1"/>
  <c r="A2275" i="5"/>
  <c r="B2275" i="5" s="1"/>
  <c r="G2275" i="5" s="1"/>
  <c r="C2274" i="5" l="1"/>
  <c r="A2276" i="5"/>
  <c r="B2276" i="5" s="1"/>
  <c r="G2276" i="5" s="1"/>
  <c r="C2275" i="5" l="1"/>
  <c r="A2277" i="5"/>
  <c r="B2277" i="5" s="1"/>
  <c r="G2277" i="5" s="1"/>
  <c r="C2276" i="5" l="1"/>
  <c r="A2278" i="5"/>
  <c r="B2278" i="5" s="1"/>
  <c r="G2278" i="5" s="1"/>
  <c r="C2277" i="5" l="1"/>
  <c r="A2279" i="5"/>
  <c r="B2279" i="5" s="1"/>
  <c r="G2279" i="5" s="1"/>
  <c r="C2278" i="5" l="1"/>
  <c r="A2280" i="5"/>
  <c r="B2280" i="5" s="1"/>
  <c r="G2280" i="5" s="1"/>
  <c r="C2279" i="5" l="1"/>
  <c r="A2281" i="5"/>
  <c r="B2281" i="5" s="1"/>
  <c r="G2281" i="5" s="1"/>
  <c r="C2280" i="5" l="1"/>
  <c r="A2282" i="5"/>
  <c r="B2282" i="5" s="1"/>
  <c r="G2282" i="5" s="1"/>
  <c r="C2281" i="5" l="1"/>
  <c r="A2283" i="5"/>
  <c r="B2283" i="5" s="1"/>
  <c r="G2283" i="5" s="1"/>
  <c r="C2282" i="5" l="1"/>
  <c r="A2284" i="5"/>
  <c r="B2284" i="5" s="1"/>
  <c r="G2284" i="5" s="1"/>
  <c r="C2283" i="5" l="1"/>
  <c r="A2285" i="5"/>
  <c r="B2285" i="5" s="1"/>
  <c r="G2285" i="5" s="1"/>
  <c r="C2284" i="5" l="1"/>
  <c r="A2286" i="5"/>
  <c r="B2286" i="5" s="1"/>
  <c r="G2286" i="5" s="1"/>
  <c r="C2285" i="5" l="1"/>
  <c r="A2287" i="5"/>
  <c r="B2287" i="5" s="1"/>
  <c r="G2287" i="5" s="1"/>
  <c r="C2286" i="5" l="1"/>
  <c r="A2288" i="5"/>
  <c r="B2288" i="5" s="1"/>
  <c r="G2288" i="5" s="1"/>
  <c r="C2287" i="5" l="1"/>
  <c r="A2289" i="5"/>
  <c r="B2289" i="5" s="1"/>
  <c r="G2289" i="5" s="1"/>
  <c r="C2288" i="5" l="1"/>
  <c r="A2290" i="5"/>
  <c r="B2290" i="5" s="1"/>
  <c r="G2290" i="5" s="1"/>
  <c r="C2289" i="5" l="1"/>
  <c r="A2291" i="5"/>
  <c r="B2291" i="5" s="1"/>
  <c r="G2291" i="5" s="1"/>
  <c r="C2290" i="5" l="1"/>
  <c r="A2292" i="5"/>
  <c r="B2292" i="5" s="1"/>
  <c r="G2292" i="5" s="1"/>
  <c r="C2291" i="5" l="1"/>
  <c r="A2293" i="5"/>
  <c r="B2293" i="5" s="1"/>
  <c r="G2293" i="5" s="1"/>
  <c r="C2292" i="5" l="1"/>
  <c r="A2294" i="5"/>
  <c r="B2294" i="5" s="1"/>
  <c r="G2294" i="5" s="1"/>
  <c r="C2293" i="5" l="1"/>
  <c r="A2295" i="5"/>
  <c r="B2295" i="5" s="1"/>
  <c r="G2295" i="5" s="1"/>
  <c r="C2294" i="5" l="1"/>
  <c r="A2296" i="5"/>
  <c r="B2296" i="5" s="1"/>
  <c r="G2296" i="5" s="1"/>
  <c r="C2295" i="5" l="1"/>
  <c r="A2297" i="5"/>
  <c r="B2297" i="5" s="1"/>
  <c r="G2297" i="5" s="1"/>
  <c r="C2296" i="5" l="1"/>
  <c r="A2298" i="5"/>
  <c r="B2298" i="5" s="1"/>
  <c r="G2298" i="5" s="1"/>
  <c r="C2297" i="5" l="1"/>
  <c r="A2299" i="5"/>
  <c r="B2299" i="5" s="1"/>
  <c r="G2299" i="5" s="1"/>
  <c r="C2298" i="5" l="1"/>
  <c r="A2300" i="5"/>
  <c r="B2300" i="5" s="1"/>
  <c r="G2300" i="5" s="1"/>
  <c r="C2299" i="5" l="1"/>
  <c r="A2301" i="5"/>
  <c r="B2301" i="5" s="1"/>
  <c r="G2301" i="5" s="1"/>
  <c r="C2300" i="5" l="1"/>
  <c r="A2302" i="5"/>
  <c r="B2302" i="5" s="1"/>
  <c r="G2302" i="5" s="1"/>
  <c r="C2301" i="5" l="1"/>
  <c r="A2303" i="5"/>
  <c r="B2303" i="5" s="1"/>
  <c r="G2303" i="5" s="1"/>
  <c r="C2302" i="5" l="1"/>
  <c r="A2304" i="5"/>
  <c r="B2304" i="5" s="1"/>
  <c r="G2304" i="5" s="1"/>
  <c r="C2303" i="5" l="1"/>
  <c r="A2305" i="5"/>
  <c r="B2305" i="5" s="1"/>
  <c r="G2305" i="5" s="1"/>
  <c r="C2304" i="5" l="1"/>
  <c r="A2306" i="5"/>
  <c r="B2306" i="5" s="1"/>
  <c r="G2306" i="5" s="1"/>
  <c r="C2305" i="5" l="1"/>
  <c r="A2307" i="5"/>
  <c r="B2307" i="5" s="1"/>
  <c r="G2307" i="5" s="1"/>
  <c r="C2306" i="5" l="1"/>
  <c r="A2308" i="5"/>
  <c r="B2308" i="5" s="1"/>
  <c r="G2308" i="5" s="1"/>
  <c r="C2307" i="5" l="1"/>
  <c r="A2309" i="5"/>
  <c r="B2309" i="5" s="1"/>
  <c r="G2309" i="5" s="1"/>
  <c r="C2308" i="5" l="1"/>
  <c r="A2310" i="5"/>
  <c r="B2310" i="5" s="1"/>
  <c r="G2310" i="5" s="1"/>
  <c r="C2309" i="5" l="1"/>
  <c r="A2311" i="5"/>
  <c r="B2311" i="5" s="1"/>
  <c r="G2311" i="5" s="1"/>
  <c r="C2310" i="5" l="1"/>
  <c r="A2312" i="5"/>
  <c r="B2312" i="5" s="1"/>
  <c r="G2312" i="5" s="1"/>
  <c r="C2311" i="5" l="1"/>
  <c r="A2313" i="5"/>
  <c r="B2313" i="5" s="1"/>
  <c r="G2313" i="5" s="1"/>
  <c r="C2312" i="5" l="1"/>
  <c r="A2314" i="5"/>
  <c r="B2314" i="5" s="1"/>
  <c r="G2314" i="5" s="1"/>
  <c r="C2313" i="5" l="1"/>
  <c r="A2315" i="5"/>
  <c r="B2315" i="5" s="1"/>
  <c r="G2315" i="5" s="1"/>
  <c r="C2314" i="5" l="1"/>
  <c r="A2316" i="5"/>
  <c r="B2316" i="5" s="1"/>
  <c r="G2316" i="5" s="1"/>
  <c r="C2315" i="5" l="1"/>
  <c r="A2317" i="5"/>
  <c r="B2317" i="5" s="1"/>
  <c r="G2317" i="5" s="1"/>
  <c r="C2316" i="5" l="1"/>
  <c r="A2318" i="5"/>
  <c r="B2318" i="5" s="1"/>
  <c r="G2318" i="5" s="1"/>
  <c r="C2317" i="5" l="1"/>
  <c r="A2319" i="5"/>
  <c r="B2319" i="5" s="1"/>
  <c r="G2319" i="5" s="1"/>
  <c r="C2318" i="5" l="1"/>
  <c r="A2320" i="5"/>
  <c r="B2320" i="5" s="1"/>
  <c r="G2320" i="5" s="1"/>
  <c r="C2319" i="5" l="1"/>
  <c r="A2321" i="5"/>
  <c r="B2321" i="5" s="1"/>
  <c r="G2321" i="5" s="1"/>
  <c r="C2320" i="5" l="1"/>
  <c r="A2322" i="5"/>
  <c r="B2322" i="5" s="1"/>
  <c r="G2322" i="5" s="1"/>
  <c r="C2321" i="5" l="1"/>
  <c r="A2323" i="5"/>
  <c r="B2323" i="5" s="1"/>
  <c r="G2323" i="5" s="1"/>
  <c r="C2322" i="5" l="1"/>
  <c r="A2324" i="5"/>
  <c r="B2324" i="5" s="1"/>
  <c r="G2324" i="5" s="1"/>
  <c r="C2323" i="5" l="1"/>
  <c r="A2325" i="5"/>
  <c r="B2325" i="5" s="1"/>
  <c r="G2325" i="5" s="1"/>
  <c r="C2324" i="5" l="1"/>
  <c r="A2326" i="5"/>
  <c r="B2326" i="5" s="1"/>
  <c r="G2326" i="5" s="1"/>
  <c r="C2325" i="5" l="1"/>
  <c r="A2327" i="5"/>
  <c r="B2327" i="5" s="1"/>
  <c r="G2327" i="5" s="1"/>
  <c r="C2326" i="5" l="1"/>
  <c r="A2328" i="5"/>
  <c r="B2328" i="5" s="1"/>
  <c r="G2328" i="5" s="1"/>
  <c r="C2327" i="5" l="1"/>
  <c r="A2329" i="5"/>
  <c r="B2329" i="5" s="1"/>
  <c r="G2329" i="5" s="1"/>
  <c r="C2328" i="5" l="1"/>
  <c r="A2330" i="5"/>
  <c r="B2330" i="5" s="1"/>
  <c r="G2330" i="5" s="1"/>
  <c r="C2329" i="5" l="1"/>
  <c r="A2331" i="5"/>
  <c r="B2331" i="5" s="1"/>
  <c r="G2331" i="5" s="1"/>
  <c r="C2330" i="5" l="1"/>
  <c r="A2332" i="5"/>
  <c r="B2332" i="5" s="1"/>
  <c r="G2332" i="5" s="1"/>
  <c r="C2331" i="5" l="1"/>
  <c r="A2333" i="5"/>
  <c r="B2333" i="5" s="1"/>
  <c r="G2333" i="5" s="1"/>
  <c r="C2332" i="5" l="1"/>
  <c r="A2334" i="5"/>
  <c r="B2334" i="5" s="1"/>
  <c r="G2334" i="5" s="1"/>
  <c r="C2333" i="5" l="1"/>
  <c r="A2335" i="5"/>
  <c r="B2335" i="5" s="1"/>
  <c r="G2335" i="5" s="1"/>
  <c r="C2334" i="5" l="1"/>
  <c r="A2336" i="5"/>
  <c r="B2336" i="5" s="1"/>
  <c r="G2336" i="5" s="1"/>
  <c r="C2335" i="5" l="1"/>
  <c r="A2337" i="5"/>
  <c r="B2337" i="5" s="1"/>
  <c r="G2337" i="5" s="1"/>
  <c r="C2336" i="5" l="1"/>
  <c r="A2338" i="5"/>
  <c r="B2338" i="5" s="1"/>
  <c r="G2338" i="5" s="1"/>
  <c r="C2337" i="5" l="1"/>
  <c r="A2339" i="5"/>
  <c r="B2339" i="5" s="1"/>
  <c r="G2339" i="5" s="1"/>
  <c r="C2338" i="5" l="1"/>
  <c r="A2340" i="5"/>
  <c r="B2340" i="5" s="1"/>
  <c r="G2340" i="5" s="1"/>
  <c r="C2339" i="5" l="1"/>
  <c r="A2341" i="5"/>
  <c r="B2341" i="5" s="1"/>
  <c r="G2341" i="5" s="1"/>
  <c r="C2340" i="5" l="1"/>
  <c r="A2342" i="5"/>
  <c r="B2342" i="5" s="1"/>
  <c r="G2342" i="5" s="1"/>
  <c r="C2341" i="5" l="1"/>
  <c r="A2343" i="5"/>
  <c r="B2343" i="5" s="1"/>
  <c r="G2343" i="5" s="1"/>
  <c r="C2342" i="5" l="1"/>
  <c r="A2344" i="5"/>
  <c r="B2344" i="5" s="1"/>
  <c r="G2344" i="5" s="1"/>
  <c r="C2343" i="5" l="1"/>
  <c r="A2345" i="5"/>
  <c r="B2345" i="5" s="1"/>
  <c r="G2345" i="5" s="1"/>
  <c r="C2344" i="5" l="1"/>
  <c r="A2346" i="5"/>
  <c r="B2346" i="5" s="1"/>
  <c r="G2346" i="5" s="1"/>
  <c r="C2345" i="5" l="1"/>
  <c r="A2347" i="5"/>
  <c r="B2347" i="5" s="1"/>
  <c r="G2347" i="5" s="1"/>
  <c r="C2346" i="5" l="1"/>
  <c r="A2348" i="5"/>
  <c r="B2348" i="5" s="1"/>
  <c r="G2348" i="5" s="1"/>
  <c r="C2347" i="5" l="1"/>
  <c r="A2349" i="5"/>
  <c r="B2349" i="5" s="1"/>
  <c r="G2349" i="5" s="1"/>
  <c r="C2348" i="5" l="1"/>
  <c r="A2350" i="5"/>
  <c r="B2350" i="5" s="1"/>
  <c r="G2350" i="5" s="1"/>
  <c r="C2349" i="5" l="1"/>
  <c r="A2351" i="5"/>
  <c r="B2351" i="5" s="1"/>
  <c r="G2351" i="5" s="1"/>
  <c r="C2350" i="5" l="1"/>
  <c r="A2352" i="5"/>
  <c r="B2352" i="5" s="1"/>
  <c r="G2352" i="5" s="1"/>
  <c r="C2351" i="5" l="1"/>
  <c r="A2353" i="5"/>
  <c r="B2353" i="5" s="1"/>
  <c r="G2353" i="5" s="1"/>
  <c r="C2352" i="5" l="1"/>
  <c r="A2354" i="5"/>
  <c r="B2354" i="5" s="1"/>
  <c r="G2354" i="5" s="1"/>
  <c r="C2353" i="5" l="1"/>
  <c r="A2355" i="5"/>
  <c r="B2355" i="5" s="1"/>
  <c r="G2355" i="5" s="1"/>
  <c r="C2354" i="5" l="1"/>
  <c r="A2356" i="5"/>
  <c r="B2356" i="5" s="1"/>
  <c r="G2356" i="5" s="1"/>
  <c r="C2355" i="5" l="1"/>
  <c r="A2357" i="5"/>
  <c r="B2357" i="5" s="1"/>
  <c r="G2357" i="5" s="1"/>
  <c r="C2356" i="5" l="1"/>
  <c r="A2358" i="5"/>
  <c r="B2358" i="5" s="1"/>
  <c r="G2358" i="5" s="1"/>
  <c r="C2357" i="5" l="1"/>
  <c r="A2359" i="5"/>
  <c r="B2359" i="5" s="1"/>
  <c r="G2359" i="5" s="1"/>
  <c r="C2358" i="5" l="1"/>
  <c r="A2360" i="5"/>
  <c r="B2360" i="5" s="1"/>
  <c r="G2360" i="5" s="1"/>
  <c r="C2359" i="5" l="1"/>
  <c r="A2361" i="5"/>
  <c r="B2361" i="5" s="1"/>
  <c r="G2361" i="5" s="1"/>
  <c r="C2360" i="5" l="1"/>
  <c r="A2362" i="5"/>
  <c r="B2362" i="5" s="1"/>
  <c r="G2362" i="5" s="1"/>
  <c r="C2361" i="5" l="1"/>
  <c r="A2363" i="5"/>
  <c r="B2363" i="5" s="1"/>
  <c r="G2363" i="5" s="1"/>
  <c r="C2362" i="5" l="1"/>
  <c r="A2364" i="5"/>
  <c r="B2364" i="5" s="1"/>
  <c r="G2364" i="5" s="1"/>
  <c r="C2363" i="5" l="1"/>
  <c r="A2365" i="5"/>
  <c r="B2365" i="5" s="1"/>
  <c r="G2365" i="5" s="1"/>
  <c r="C2364" i="5" l="1"/>
  <c r="A2366" i="5"/>
  <c r="B2366" i="5" s="1"/>
  <c r="G2366" i="5" s="1"/>
  <c r="C2365" i="5" l="1"/>
  <c r="A2367" i="5"/>
  <c r="B2367" i="5" s="1"/>
  <c r="G2367" i="5" s="1"/>
  <c r="C2366" i="5" l="1"/>
  <c r="A2368" i="5"/>
  <c r="B2368" i="5" s="1"/>
  <c r="G2368" i="5" s="1"/>
  <c r="C2367" i="5" l="1"/>
  <c r="A2369" i="5"/>
  <c r="B2369" i="5" s="1"/>
  <c r="G2369" i="5" s="1"/>
  <c r="C2368" i="5" l="1"/>
  <c r="A2370" i="5"/>
  <c r="B2370" i="5" s="1"/>
  <c r="G2370" i="5" s="1"/>
  <c r="C2369" i="5" l="1"/>
  <c r="A2371" i="5"/>
  <c r="B2371" i="5" s="1"/>
  <c r="G2371" i="5" s="1"/>
  <c r="C2370" i="5" l="1"/>
  <c r="A2372" i="5"/>
  <c r="B2372" i="5" s="1"/>
  <c r="G2372" i="5" s="1"/>
  <c r="C2371" i="5" l="1"/>
  <c r="A2373" i="5"/>
  <c r="B2373" i="5" s="1"/>
  <c r="G2373" i="5" s="1"/>
  <c r="C2372" i="5" l="1"/>
  <c r="A2374" i="5"/>
  <c r="B2374" i="5" s="1"/>
  <c r="G2374" i="5" s="1"/>
  <c r="C2373" i="5" l="1"/>
  <c r="A2375" i="5"/>
  <c r="B2375" i="5" s="1"/>
  <c r="G2375" i="5" s="1"/>
  <c r="C2374" i="5" l="1"/>
  <c r="A2376" i="5"/>
  <c r="B2376" i="5" s="1"/>
  <c r="G2376" i="5" s="1"/>
  <c r="C2375" i="5" l="1"/>
  <c r="A2377" i="5"/>
  <c r="B2377" i="5" s="1"/>
  <c r="G2377" i="5" s="1"/>
  <c r="C2376" i="5" l="1"/>
  <c r="A2378" i="5"/>
  <c r="B2378" i="5" s="1"/>
  <c r="G2378" i="5" s="1"/>
  <c r="C2377" i="5" l="1"/>
  <c r="A2379" i="5"/>
  <c r="B2379" i="5" s="1"/>
  <c r="G2379" i="5" s="1"/>
  <c r="C2378" i="5" l="1"/>
  <c r="A2380" i="5"/>
  <c r="B2380" i="5" s="1"/>
  <c r="G2380" i="5" s="1"/>
  <c r="C2379" i="5" l="1"/>
  <c r="A2381" i="5"/>
  <c r="B2381" i="5" s="1"/>
  <c r="G2381" i="5" s="1"/>
  <c r="C2380" i="5" l="1"/>
  <c r="A2382" i="5"/>
  <c r="B2382" i="5" s="1"/>
  <c r="G2382" i="5" s="1"/>
  <c r="C2381" i="5" l="1"/>
  <c r="A2383" i="5"/>
  <c r="B2383" i="5" s="1"/>
  <c r="G2383" i="5" s="1"/>
  <c r="C2382" i="5" l="1"/>
  <c r="A2384" i="5"/>
  <c r="B2384" i="5" s="1"/>
  <c r="G2384" i="5" s="1"/>
  <c r="C2383" i="5" l="1"/>
  <c r="A2385" i="5"/>
  <c r="B2385" i="5" s="1"/>
  <c r="G2385" i="5" s="1"/>
  <c r="C2384" i="5" l="1"/>
  <c r="A2386" i="5"/>
  <c r="B2386" i="5" s="1"/>
  <c r="G2386" i="5" s="1"/>
  <c r="C2385" i="5" l="1"/>
  <c r="A2387" i="5"/>
  <c r="B2387" i="5" s="1"/>
  <c r="G2387" i="5" s="1"/>
  <c r="C2386" i="5" l="1"/>
  <c r="A2388" i="5"/>
  <c r="B2388" i="5" s="1"/>
  <c r="G2388" i="5" s="1"/>
  <c r="C2387" i="5" l="1"/>
  <c r="A2389" i="5"/>
  <c r="B2389" i="5" s="1"/>
  <c r="G2389" i="5" s="1"/>
  <c r="C2388" i="5" l="1"/>
  <c r="A2390" i="5"/>
  <c r="B2390" i="5" s="1"/>
  <c r="G2390" i="5" s="1"/>
  <c r="C2389" i="5" l="1"/>
  <c r="A2391" i="5"/>
  <c r="B2391" i="5" s="1"/>
  <c r="G2391" i="5" s="1"/>
  <c r="C2390" i="5" l="1"/>
  <c r="A2392" i="5"/>
  <c r="B2392" i="5" s="1"/>
  <c r="G2392" i="5" s="1"/>
  <c r="C2391" i="5" l="1"/>
  <c r="A2393" i="5"/>
  <c r="B2393" i="5" s="1"/>
  <c r="G2393" i="5" s="1"/>
  <c r="C2392" i="5" l="1"/>
  <c r="A2394" i="5"/>
  <c r="B2394" i="5" s="1"/>
  <c r="G2394" i="5" s="1"/>
  <c r="C2393" i="5" l="1"/>
  <c r="A2395" i="5"/>
  <c r="B2395" i="5" s="1"/>
  <c r="G2395" i="5" s="1"/>
  <c r="C2394" i="5" l="1"/>
  <c r="A2396" i="5"/>
  <c r="B2396" i="5" s="1"/>
  <c r="G2396" i="5" s="1"/>
  <c r="C2395" i="5" l="1"/>
  <c r="A2397" i="5"/>
  <c r="B2397" i="5" s="1"/>
  <c r="G2397" i="5" s="1"/>
  <c r="C2396" i="5" l="1"/>
  <c r="A2398" i="5"/>
  <c r="B2398" i="5" s="1"/>
  <c r="G2398" i="5" s="1"/>
  <c r="C2397" i="5" l="1"/>
  <c r="A2399" i="5"/>
  <c r="B2399" i="5" s="1"/>
  <c r="G2399" i="5" s="1"/>
  <c r="C2398" i="5" l="1"/>
  <c r="A2400" i="5"/>
  <c r="B2400" i="5" s="1"/>
  <c r="G2400" i="5" s="1"/>
  <c r="C2399" i="5" l="1"/>
  <c r="A2401" i="5"/>
  <c r="B2401" i="5" s="1"/>
  <c r="G2401" i="5" s="1"/>
  <c r="C2400" i="5" l="1"/>
  <c r="A2402" i="5"/>
  <c r="B2402" i="5" s="1"/>
  <c r="G2402" i="5" s="1"/>
  <c r="C2401" i="5" l="1"/>
  <c r="A2403" i="5"/>
  <c r="B2403" i="5" s="1"/>
  <c r="G2403" i="5" s="1"/>
  <c r="C2402" i="5" l="1"/>
  <c r="A2404" i="5"/>
  <c r="B2404" i="5" s="1"/>
  <c r="G2404" i="5" s="1"/>
  <c r="C2403" i="5" l="1"/>
  <c r="A2405" i="5"/>
  <c r="B2405" i="5" s="1"/>
  <c r="G2405" i="5" s="1"/>
  <c r="C2404" i="5" l="1"/>
  <c r="A2406" i="5"/>
  <c r="B2406" i="5" s="1"/>
  <c r="G2406" i="5" s="1"/>
  <c r="C2405" i="5" l="1"/>
  <c r="A2407" i="5"/>
  <c r="B2407" i="5" s="1"/>
  <c r="G2407" i="5" s="1"/>
  <c r="C2406" i="5" l="1"/>
  <c r="A2408" i="5"/>
  <c r="B2408" i="5" s="1"/>
  <c r="G2408" i="5" s="1"/>
  <c r="C2407" i="5" l="1"/>
  <c r="A2409" i="5"/>
  <c r="B2409" i="5" s="1"/>
  <c r="G2409" i="5" s="1"/>
  <c r="C2408" i="5" l="1"/>
  <c r="A2410" i="5"/>
  <c r="B2410" i="5" s="1"/>
  <c r="G2410" i="5" s="1"/>
  <c r="C2409" i="5" l="1"/>
  <c r="A2411" i="5"/>
  <c r="B2411" i="5" s="1"/>
  <c r="G2411" i="5" s="1"/>
  <c r="C2410" i="5" l="1"/>
  <c r="A2412" i="5"/>
  <c r="B2412" i="5" s="1"/>
  <c r="G2412" i="5" s="1"/>
  <c r="C2411" i="5" l="1"/>
  <c r="A2413" i="5"/>
  <c r="B2413" i="5" s="1"/>
  <c r="G2413" i="5" s="1"/>
  <c r="C2412" i="5" l="1"/>
  <c r="A2414" i="5"/>
  <c r="B2414" i="5" s="1"/>
  <c r="G2414" i="5" s="1"/>
  <c r="C2413" i="5" l="1"/>
  <c r="A2415" i="5"/>
  <c r="B2415" i="5" s="1"/>
  <c r="G2415" i="5" s="1"/>
  <c r="C2414" i="5" l="1"/>
  <c r="A2416" i="5"/>
  <c r="B2416" i="5" s="1"/>
  <c r="G2416" i="5" s="1"/>
  <c r="C2415" i="5" l="1"/>
  <c r="A2417" i="5"/>
  <c r="B2417" i="5" s="1"/>
  <c r="G2417" i="5" s="1"/>
  <c r="C2416" i="5" l="1"/>
  <c r="A2418" i="5"/>
  <c r="B2418" i="5" s="1"/>
  <c r="G2418" i="5" s="1"/>
  <c r="C2417" i="5" l="1"/>
  <c r="A2419" i="5"/>
  <c r="B2419" i="5" s="1"/>
  <c r="G2419" i="5" s="1"/>
  <c r="C2418" i="5" l="1"/>
  <c r="A2420" i="5"/>
  <c r="B2420" i="5" s="1"/>
  <c r="G2420" i="5" s="1"/>
  <c r="C2419" i="5" l="1"/>
  <c r="A2421" i="5"/>
  <c r="B2421" i="5" s="1"/>
  <c r="G2421" i="5" s="1"/>
  <c r="C2420" i="5" l="1"/>
  <c r="A2422" i="5"/>
  <c r="B2422" i="5" s="1"/>
  <c r="G2422" i="5" s="1"/>
  <c r="C2421" i="5" l="1"/>
  <c r="A2423" i="5"/>
  <c r="B2423" i="5" s="1"/>
  <c r="G2423" i="5" s="1"/>
  <c r="C2422" i="5" l="1"/>
  <c r="A2424" i="5"/>
  <c r="B2424" i="5" s="1"/>
  <c r="G2424" i="5" s="1"/>
  <c r="C2423" i="5" l="1"/>
  <c r="A2425" i="5"/>
  <c r="B2425" i="5" s="1"/>
  <c r="G2425" i="5" s="1"/>
  <c r="C2424" i="5" l="1"/>
  <c r="A2426" i="5"/>
  <c r="B2426" i="5" s="1"/>
  <c r="G2426" i="5" s="1"/>
  <c r="C2425" i="5" l="1"/>
  <c r="A2427" i="5"/>
  <c r="B2427" i="5" s="1"/>
  <c r="G2427" i="5" s="1"/>
  <c r="C2426" i="5" l="1"/>
  <c r="A2428" i="5"/>
  <c r="B2428" i="5" s="1"/>
  <c r="G2428" i="5" s="1"/>
  <c r="C2427" i="5" l="1"/>
  <c r="A2429" i="5"/>
  <c r="B2429" i="5" s="1"/>
  <c r="G2429" i="5" s="1"/>
  <c r="C2428" i="5" l="1"/>
  <c r="A2430" i="5"/>
  <c r="B2430" i="5" s="1"/>
  <c r="G2430" i="5" s="1"/>
  <c r="C2429" i="5" l="1"/>
  <c r="A2431" i="5"/>
  <c r="B2431" i="5" s="1"/>
  <c r="G2431" i="5" s="1"/>
  <c r="C2430" i="5" l="1"/>
  <c r="A2432" i="5"/>
  <c r="B2432" i="5" s="1"/>
  <c r="G2432" i="5" s="1"/>
  <c r="C2431" i="5" l="1"/>
  <c r="A2433" i="5"/>
  <c r="B2433" i="5" s="1"/>
  <c r="G2433" i="5" s="1"/>
  <c r="C2432" i="5" l="1"/>
  <c r="A2434" i="5"/>
  <c r="B2434" i="5" s="1"/>
  <c r="G2434" i="5" s="1"/>
  <c r="C2433" i="5" l="1"/>
  <c r="A2435" i="5"/>
  <c r="B2435" i="5" s="1"/>
  <c r="G2435" i="5" s="1"/>
  <c r="C2434" i="5" l="1"/>
  <c r="A2436" i="5"/>
  <c r="B2436" i="5" s="1"/>
  <c r="G2436" i="5" s="1"/>
  <c r="C2435" i="5" l="1"/>
  <c r="A2437" i="5"/>
  <c r="B2437" i="5" s="1"/>
  <c r="G2437" i="5" s="1"/>
  <c r="C2436" i="5" l="1"/>
  <c r="A2438" i="5"/>
  <c r="B2438" i="5" s="1"/>
  <c r="G2438" i="5" s="1"/>
  <c r="C2437" i="5" l="1"/>
  <c r="A2439" i="5"/>
  <c r="B2439" i="5" s="1"/>
  <c r="G2439" i="5" s="1"/>
  <c r="C2438" i="5" l="1"/>
  <c r="A2440" i="5"/>
  <c r="B2440" i="5" s="1"/>
  <c r="G2440" i="5" s="1"/>
  <c r="C2439" i="5" l="1"/>
  <c r="A2441" i="5"/>
  <c r="B2441" i="5" s="1"/>
  <c r="G2441" i="5" s="1"/>
  <c r="C2440" i="5" l="1"/>
  <c r="A2442" i="5"/>
  <c r="B2442" i="5" s="1"/>
  <c r="G2442" i="5" s="1"/>
  <c r="C2441" i="5" l="1"/>
  <c r="A2443" i="5"/>
  <c r="B2443" i="5" s="1"/>
  <c r="G2443" i="5" s="1"/>
  <c r="C2442" i="5" l="1"/>
  <c r="A2444" i="5"/>
  <c r="B2444" i="5" s="1"/>
  <c r="G2444" i="5" s="1"/>
  <c r="C2443" i="5" l="1"/>
  <c r="A2445" i="5"/>
  <c r="B2445" i="5" s="1"/>
  <c r="G2445" i="5" s="1"/>
  <c r="C2444" i="5" l="1"/>
  <c r="A2446" i="5"/>
  <c r="B2446" i="5" s="1"/>
  <c r="G2446" i="5" s="1"/>
  <c r="C2445" i="5" l="1"/>
  <c r="A2447" i="5"/>
  <c r="B2447" i="5" s="1"/>
  <c r="G2447" i="5" s="1"/>
  <c r="C2446" i="5" l="1"/>
  <c r="A2448" i="5"/>
  <c r="B2448" i="5" s="1"/>
  <c r="G2448" i="5" s="1"/>
  <c r="C2447" i="5" l="1"/>
  <c r="A2449" i="5"/>
  <c r="B2449" i="5" s="1"/>
  <c r="G2449" i="5" s="1"/>
  <c r="C2448" i="5" l="1"/>
  <c r="A2450" i="5"/>
  <c r="B2450" i="5" s="1"/>
  <c r="G2450" i="5" s="1"/>
  <c r="C2449" i="5" l="1"/>
  <c r="A2451" i="5"/>
  <c r="B2451" i="5" s="1"/>
  <c r="G2451" i="5" s="1"/>
  <c r="C2450" i="5" l="1"/>
  <c r="A2452" i="5"/>
  <c r="B2452" i="5" s="1"/>
  <c r="G2452" i="5" s="1"/>
  <c r="C2451" i="5" l="1"/>
  <c r="A2453" i="5"/>
  <c r="B2453" i="5" s="1"/>
  <c r="G2453" i="5" s="1"/>
  <c r="C2452" i="5" l="1"/>
  <c r="A2454" i="5"/>
  <c r="B2454" i="5" s="1"/>
  <c r="G2454" i="5" s="1"/>
  <c r="C2453" i="5" l="1"/>
  <c r="A2455" i="5"/>
  <c r="B2455" i="5" s="1"/>
  <c r="G2455" i="5" s="1"/>
  <c r="C2454" i="5" l="1"/>
  <c r="A2456" i="5"/>
  <c r="B2456" i="5" s="1"/>
  <c r="G2456" i="5" s="1"/>
  <c r="C2455" i="5" l="1"/>
  <c r="A2457" i="5"/>
  <c r="B2457" i="5" s="1"/>
  <c r="G2457" i="5" s="1"/>
  <c r="C2456" i="5" l="1"/>
  <c r="A2458" i="5"/>
  <c r="B2458" i="5" s="1"/>
  <c r="G2458" i="5" s="1"/>
  <c r="C2457" i="5" l="1"/>
  <c r="A2459" i="5"/>
  <c r="B2459" i="5" s="1"/>
  <c r="G2459" i="5" s="1"/>
  <c r="C2458" i="5" l="1"/>
  <c r="A2460" i="5"/>
  <c r="B2460" i="5" s="1"/>
  <c r="G2460" i="5" s="1"/>
  <c r="C2459" i="5" l="1"/>
  <c r="A2461" i="5"/>
  <c r="B2461" i="5" s="1"/>
  <c r="G2461" i="5" s="1"/>
  <c r="C2460" i="5" l="1"/>
  <c r="A2462" i="5"/>
  <c r="B2462" i="5" s="1"/>
  <c r="G2462" i="5" s="1"/>
  <c r="C2461" i="5" l="1"/>
  <c r="A2463" i="5"/>
  <c r="B2463" i="5" s="1"/>
  <c r="G2463" i="5" s="1"/>
  <c r="C2462" i="5" l="1"/>
  <c r="A2464" i="5"/>
  <c r="B2464" i="5" s="1"/>
  <c r="G2464" i="5" s="1"/>
  <c r="C2463" i="5" l="1"/>
  <c r="A2465" i="5"/>
  <c r="B2465" i="5" s="1"/>
  <c r="G2465" i="5" s="1"/>
  <c r="C2464" i="5" l="1"/>
  <c r="A2466" i="5"/>
  <c r="B2466" i="5" s="1"/>
  <c r="G2466" i="5" s="1"/>
  <c r="C2465" i="5" l="1"/>
  <c r="A2467" i="5"/>
  <c r="B2467" i="5" s="1"/>
  <c r="G2467" i="5" s="1"/>
  <c r="C2466" i="5" l="1"/>
  <c r="A2468" i="5"/>
  <c r="B2468" i="5" s="1"/>
  <c r="G2468" i="5" s="1"/>
  <c r="C2467" i="5" l="1"/>
  <c r="A2469" i="5"/>
  <c r="B2469" i="5" s="1"/>
  <c r="G2469" i="5" s="1"/>
  <c r="C2468" i="5" l="1"/>
  <c r="A2470" i="5"/>
  <c r="B2470" i="5" s="1"/>
  <c r="G2470" i="5" s="1"/>
  <c r="C2469" i="5" l="1"/>
  <c r="A2471" i="5"/>
  <c r="B2471" i="5" s="1"/>
  <c r="G2471" i="5" s="1"/>
  <c r="C2470" i="5" l="1"/>
  <c r="A2472" i="5"/>
  <c r="B2472" i="5" s="1"/>
  <c r="G2472" i="5" s="1"/>
  <c r="C2471" i="5" l="1"/>
  <c r="A2473" i="5"/>
  <c r="B2473" i="5" s="1"/>
  <c r="G2473" i="5" s="1"/>
  <c r="C2472" i="5" l="1"/>
  <c r="A2474" i="5"/>
  <c r="B2474" i="5" s="1"/>
  <c r="G2474" i="5" s="1"/>
  <c r="C2473" i="5" l="1"/>
  <c r="A2475" i="5"/>
  <c r="B2475" i="5" s="1"/>
  <c r="G2475" i="5" s="1"/>
  <c r="C2474" i="5" l="1"/>
  <c r="A2476" i="5"/>
  <c r="B2476" i="5" s="1"/>
  <c r="G2476" i="5" s="1"/>
  <c r="C2475" i="5" l="1"/>
  <c r="A2477" i="5"/>
  <c r="B2477" i="5" s="1"/>
  <c r="G2477" i="5" s="1"/>
  <c r="C2476" i="5" l="1"/>
  <c r="A2478" i="5"/>
  <c r="B2478" i="5" s="1"/>
  <c r="G2478" i="5" s="1"/>
  <c r="C2477" i="5" l="1"/>
  <c r="A2479" i="5"/>
  <c r="B2479" i="5" s="1"/>
  <c r="G2479" i="5" s="1"/>
  <c r="C2478" i="5" l="1"/>
  <c r="A2480" i="5"/>
  <c r="B2480" i="5" s="1"/>
  <c r="G2480" i="5" s="1"/>
  <c r="C2479" i="5" l="1"/>
  <c r="A2481" i="5"/>
  <c r="B2481" i="5" s="1"/>
  <c r="G2481" i="5" s="1"/>
  <c r="C2480" i="5" l="1"/>
  <c r="A2482" i="5"/>
  <c r="B2482" i="5" s="1"/>
  <c r="G2482" i="5" s="1"/>
  <c r="C2481" i="5" l="1"/>
  <c r="A2483" i="5"/>
  <c r="B2483" i="5" s="1"/>
  <c r="G2483" i="5" s="1"/>
  <c r="C2482" i="5" l="1"/>
  <c r="A2484" i="5"/>
  <c r="B2484" i="5" s="1"/>
  <c r="G2484" i="5" s="1"/>
  <c r="C2483" i="5" l="1"/>
  <c r="A2485" i="5"/>
  <c r="B2485" i="5" s="1"/>
  <c r="G2485" i="5" s="1"/>
  <c r="C2484" i="5" l="1"/>
  <c r="A2486" i="5"/>
  <c r="B2486" i="5" s="1"/>
  <c r="G2486" i="5" s="1"/>
  <c r="C2485" i="5" l="1"/>
  <c r="A2487" i="5"/>
  <c r="B2487" i="5" s="1"/>
  <c r="G2487" i="5" s="1"/>
  <c r="C2486" i="5" l="1"/>
  <c r="A2488" i="5"/>
  <c r="B2488" i="5" s="1"/>
  <c r="G2488" i="5" s="1"/>
  <c r="C2487" i="5" l="1"/>
  <c r="A2489" i="5"/>
  <c r="B2489" i="5" s="1"/>
  <c r="G2489" i="5" s="1"/>
  <c r="C2488" i="5" l="1"/>
  <c r="A2490" i="5"/>
  <c r="B2490" i="5" s="1"/>
  <c r="G2490" i="5" s="1"/>
  <c r="C2489" i="5" l="1"/>
  <c r="A2491" i="5"/>
  <c r="B2491" i="5" s="1"/>
  <c r="G2491" i="5" s="1"/>
  <c r="C2490" i="5" l="1"/>
  <c r="A2492" i="5"/>
  <c r="B2492" i="5" s="1"/>
  <c r="G2492" i="5" s="1"/>
  <c r="C2491" i="5" l="1"/>
  <c r="A2493" i="5"/>
  <c r="B2493" i="5" s="1"/>
  <c r="G2493" i="5" s="1"/>
  <c r="C2492" i="5" l="1"/>
  <c r="A2494" i="5"/>
  <c r="B2494" i="5" s="1"/>
  <c r="G2494" i="5" s="1"/>
  <c r="C2493" i="5" l="1"/>
  <c r="A2495" i="5"/>
  <c r="B2495" i="5" s="1"/>
  <c r="G2495" i="5" s="1"/>
  <c r="C2494" i="5" l="1"/>
  <c r="A2496" i="5"/>
  <c r="B2496" i="5" s="1"/>
  <c r="G2496" i="5" s="1"/>
  <c r="C2495" i="5" l="1"/>
  <c r="A2497" i="5"/>
  <c r="B2497" i="5" s="1"/>
  <c r="G2497" i="5" s="1"/>
  <c r="C2496" i="5" l="1"/>
  <c r="A2498" i="5"/>
  <c r="B2498" i="5" s="1"/>
  <c r="G2498" i="5" s="1"/>
  <c r="C2497" i="5" l="1"/>
  <c r="A2499" i="5"/>
  <c r="B2499" i="5" s="1"/>
  <c r="G2499" i="5" s="1"/>
  <c r="C2498" i="5" l="1"/>
  <c r="A2500" i="5"/>
  <c r="B2500" i="5" s="1"/>
  <c r="G2500" i="5" s="1"/>
  <c r="C2499" i="5" l="1"/>
  <c r="A2501" i="5"/>
  <c r="B2501" i="5" s="1"/>
  <c r="G2501" i="5" s="1"/>
  <c r="C2500" i="5" l="1"/>
  <c r="A2502" i="5"/>
  <c r="B2502" i="5" s="1"/>
  <c r="G2502" i="5" s="1"/>
  <c r="C2501" i="5" l="1"/>
  <c r="A2503" i="5"/>
  <c r="B2503" i="5" s="1"/>
  <c r="G2503" i="5" s="1"/>
  <c r="C2502" i="5" l="1"/>
  <c r="A2504" i="5"/>
  <c r="B2504" i="5" s="1"/>
  <c r="G2504" i="5" s="1"/>
  <c r="C2503" i="5" l="1"/>
  <c r="A2505" i="5"/>
  <c r="B2505" i="5" s="1"/>
  <c r="G2505" i="5" s="1"/>
  <c r="C2504" i="5" l="1"/>
  <c r="A2506" i="5"/>
  <c r="B2506" i="5" s="1"/>
  <c r="G2506" i="5" s="1"/>
  <c r="C2505" i="5" l="1"/>
  <c r="A2507" i="5"/>
  <c r="B2507" i="5" s="1"/>
  <c r="G2507" i="5" s="1"/>
  <c r="C2506" i="5" l="1"/>
  <c r="A2508" i="5"/>
  <c r="B2508" i="5" s="1"/>
  <c r="G2508" i="5" s="1"/>
  <c r="C2507" i="5" l="1"/>
  <c r="A2509" i="5"/>
  <c r="B2509" i="5" s="1"/>
  <c r="G2509" i="5" s="1"/>
  <c r="C2508" i="5" l="1"/>
  <c r="A2510" i="5"/>
  <c r="B2510" i="5" s="1"/>
  <c r="G2510" i="5" s="1"/>
  <c r="C2509" i="5" l="1"/>
  <c r="A2511" i="5"/>
  <c r="B2511" i="5" s="1"/>
  <c r="G2511" i="5" s="1"/>
  <c r="C2510" i="5" l="1"/>
  <c r="A2512" i="5"/>
  <c r="B2512" i="5" s="1"/>
  <c r="G2512" i="5" s="1"/>
  <c r="C2511" i="5" l="1"/>
  <c r="A2513" i="5"/>
  <c r="B2513" i="5" s="1"/>
  <c r="G2513" i="5" s="1"/>
  <c r="C2512" i="5" l="1"/>
  <c r="A2514" i="5"/>
  <c r="B2514" i="5" s="1"/>
  <c r="G2514" i="5" s="1"/>
  <c r="C2513" i="5" l="1"/>
  <c r="A2515" i="5"/>
  <c r="B2515" i="5" s="1"/>
  <c r="G2515" i="5" s="1"/>
  <c r="C2514" i="5" l="1"/>
  <c r="A2516" i="5"/>
  <c r="B2516" i="5" s="1"/>
  <c r="G2516" i="5" s="1"/>
  <c r="C2515" i="5" l="1"/>
  <c r="A2517" i="5"/>
  <c r="B2517" i="5" s="1"/>
  <c r="G2517" i="5" s="1"/>
  <c r="C2516" i="5" l="1"/>
  <c r="A2518" i="5"/>
  <c r="B2518" i="5" s="1"/>
  <c r="G2518" i="5" s="1"/>
  <c r="C2517" i="5" l="1"/>
  <c r="A2519" i="5"/>
  <c r="B2519" i="5" s="1"/>
  <c r="G2519" i="5" s="1"/>
  <c r="C2518" i="5" l="1"/>
  <c r="A2520" i="5"/>
  <c r="B2520" i="5" s="1"/>
  <c r="G2520" i="5" s="1"/>
  <c r="C2519" i="5" l="1"/>
  <c r="A2521" i="5"/>
  <c r="B2521" i="5" s="1"/>
  <c r="G2521" i="5" s="1"/>
  <c r="C2520" i="5" l="1"/>
  <c r="A2522" i="5"/>
  <c r="B2522" i="5" s="1"/>
  <c r="G2522" i="5" s="1"/>
  <c r="C2521" i="5" l="1"/>
  <c r="A2523" i="5"/>
  <c r="B2523" i="5" s="1"/>
  <c r="G2523" i="5" s="1"/>
  <c r="C2522" i="5" l="1"/>
  <c r="A2524" i="5"/>
  <c r="B2524" i="5" s="1"/>
  <c r="G2524" i="5" s="1"/>
  <c r="C2523" i="5" l="1"/>
  <c r="A2525" i="5"/>
  <c r="B2525" i="5" s="1"/>
  <c r="G2525" i="5" s="1"/>
  <c r="C2524" i="5" l="1"/>
  <c r="A2526" i="5"/>
  <c r="B2526" i="5" s="1"/>
  <c r="G2526" i="5" s="1"/>
  <c r="C2525" i="5" l="1"/>
  <c r="A2527" i="5"/>
  <c r="B2527" i="5" s="1"/>
  <c r="G2527" i="5" s="1"/>
  <c r="C2526" i="5" l="1"/>
  <c r="A2528" i="5"/>
  <c r="B2528" i="5" s="1"/>
  <c r="G2528" i="5" s="1"/>
  <c r="C2527" i="5" l="1"/>
  <c r="A2529" i="5"/>
  <c r="B2529" i="5" s="1"/>
  <c r="G2529" i="5" s="1"/>
  <c r="C2528" i="5" l="1"/>
  <c r="A2530" i="5"/>
  <c r="B2530" i="5" s="1"/>
  <c r="G2530" i="5" s="1"/>
  <c r="C2529" i="5" l="1"/>
  <c r="A2531" i="5"/>
  <c r="B2531" i="5" s="1"/>
  <c r="G2531" i="5" s="1"/>
  <c r="C2530" i="5" l="1"/>
  <c r="A2532" i="5"/>
  <c r="B2532" i="5" s="1"/>
  <c r="G2532" i="5" s="1"/>
  <c r="C2531" i="5" l="1"/>
  <c r="A2533" i="5"/>
  <c r="B2533" i="5" s="1"/>
  <c r="G2533" i="5" s="1"/>
  <c r="C2532" i="5" l="1"/>
  <c r="A2534" i="5"/>
  <c r="B2534" i="5" s="1"/>
  <c r="G2534" i="5" s="1"/>
  <c r="C2533" i="5" l="1"/>
  <c r="A2535" i="5"/>
  <c r="B2535" i="5" s="1"/>
  <c r="G2535" i="5" s="1"/>
  <c r="C2534" i="5" l="1"/>
  <c r="A2536" i="5"/>
  <c r="B2536" i="5" s="1"/>
  <c r="G2536" i="5" s="1"/>
  <c r="C2535" i="5" l="1"/>
  <c r="A2537" i="5"/>
  <c r="B2537" i="5" s="1"/>
  <c r="G2537" i="5" s="1"/>
  <c r="C2536" i="5" l="1"/>
  <c r="A2538" i="5"/>
  <c r="B2538" i="5" s="1"/>
  <c r="G2538" i="5" s="1"/>
  <c r="C2537" i="5" l="1"/>
  <c r="A2539" i="5"/>
  <c r="B2539" i="5" s="1"/>
  <c r="G2539" i="5" s="1"/>
  <c r="C2538" i="5" l="1"/>
  <c r="A2540" i="5"/>
  <c r="B2540" i="5" s="1"/>
  <c r="G2540" i="5" s="1"/>
  <c r="C2539" i="5" l="1"/>
  <c r="A2541" i="5"/>
  <c r="B2541" i="5" s="1"/>
  <c r="G2541" i="5" s="1"/>
  <c r="C2540" i="5" l="1"/>
  <c r="A2542" i="5"/>
  <c r="B2542" i="5" s="1"/>
  <c r="G2542" i="5" s="1"/>
  <c r="C2541" i="5" l="1"/>
  <c r="A2543" i="5"/>
  <c r="B2543" i="5" s="1"/>
  <c r="G2543" i="5" s="1"/>
  <c r="C2542" i="5" l="1"/>
  <c r="A2544" i="5"/>
  <c r="B2544" i="5" s="1"/>
  <c r="G2544" i="5" s="1"/>
  <c r="C2543" i="5" l="1"/>
  <c r="A2545" i="5"/>
  <c r="B2545" i="5" s="1"/>
  <c r="G2545" i="5" s="1"/>
  <c r="C2544" i="5" l="1"/>
  <c r="A2546" i="5"/>
  <c r="B2546" i="5" s="1"/>
  <c r="G2546" i="5" s="1"/>
  <c r="C2545" i="5" l="1"/>
  <c r="A2547" i="5"/>
  <c r="B2547" i="5" s="1"/>
  <c r="G2547" i="5" s="1"/>
  <c r="C2546" i="5" l="1"/>
  <c r="A2548" i="5"/>
  <c r="B2548" i="5" s="1"/>
  <c r="G2548" i="5" s="1"/>
  <c r="C2547" i="5" l="1"/>
  <c r="A2549" i="5"/>
  <c r="B2549" i="5" s="1"/>
  <c r="G2549" i="5" s="1"/>
  <c r="C2548" i="5" l="1"/>
  <c r="A2550" i="5"/>
  <c r="B2550" i="5" s="1"/>
  <c r="G2550" i="5" s="1"/>
  <c r="C2549" i="5" l="1"/>
  <c r="A2551" i="5"/>
  <c r="B2551" i="5" s="1"/>
  <c r="G2551" i="5" s="1"/>
  <c r="C2550" i="5" l="1"/>
  <c r="A2552" i="5"/>
  <c r="B2552" i="5" s="1"/>
  <c r="G2552" i="5" s="1"/>
  <c r="C2551" i="5" l="1"/>
  <c r="A2553" i="5"/>
  <c r="B2553" i="5" s="1"/>
  <c r="G2553" i="5" s="1"/>
  <c r="C2552" i="5" l="1"/>
  <c r="A2554" i="5"/>
  <c r="B2554" i="5" s="1"/>
  <c r="G2554" i="5" s="1"/>
  <c r="C2553" i="5" l="1"/>
  <c r="A2555" i="5"/>
  <c r="B2555" i="5" s="1"/>
  <c r="G2555" i="5" s="1"/>
  <c r="C2554" i="5" l="1"/>
  <c r="A2556" i="5"/>
  <c r="B2556" i="5" s="1"/>
  <c r="G2556" i="5" s="1"/>
  <c r="C2555" i="5" l="1"/>
  <c r="A2557" i="5"/>
  <c r="B2557" i="5" s="1"/>
  <c r="G2557" i="5" s="1"/>
  <c r="C2556" i="5" l="1"/>
  <c r="A2558" i="5"/>
  <c r="B2558" i="5" s="1"/>
  <c r="G2558" i="5" s="1"/>
  <c r="C2557" i="5" l="1"/>
  <c r="A2559" i="5"/>
  <c r="B2559" i="5" s="1"/>
  <c r="G2559" i="5" s="1"/>
  <c r="C2558" i="5" l="1"/>
  <c r="A2560" i="5"/>
  <c r="B2560" i="5" s="1"/>
  <c r="G2560" i="5" s="1"/>
  <c r="C2559" i="5" l="1"/>
  <c r="A2561" i="5"/>
  <c r="B2561" i="5" s="1"/>
  <c r="G2561" i="5" s="1"/>
  <c r="C2560" i="5" l="1"/>
  <c r="A2562" i="5"/>
  <c r="B2562" i="5" s="1"/>
  <c r="G2562" i="5" s="1"/>
  <c r="C2561" i="5" l="1"/>
  <c r="A2563" i="5"/>
  <c r="B2563" i="5" s="1"/>
  <c r="G2563" i="5" s="1"/>
  <c r="C2562" i="5" l="1"/>
  <c r="A2564" i="5"/>
  <c r="B2564" i="5" s="1"/>
  <c r="G2564" i="5" s="1"/>
  <c r="C2563" i="5" l="1"/>
  <c r="A2565" i="5"/>
  <c r="B2565" i="5" s="1"/>
  <c r="G2565" i="5" s="1"/>
  <c r="C2564" i="5" l="1"/>
  <c r="A2566" i="5"/>
  <c r="B2566" i="5" s="1"/>
  <c r="G2566" i="5" s="1"/>
  <c r="C2565" i="5" l="1"/>
  <c r="A2567" i="5"/>
  <c r="B2567" i="5" s="1"/>
  <c r="G2567" i="5" s="1"/>
  <c r="C2566" i="5" l="1"/>
  <c r="A2568" i="5"/>
  <c r="B2568" i="5" s="1"/>
  <c r="G2568" i="5" s="1"/>
  <c r="C2567" i="5" l="1"/>
  <c r="A2569" i="5"/>
  <c r="B2569" i="5" s="1"/>
  <c r="G2569" i="5" s="1"/>
  <c r="C2568" i="5" l="1"/>
  <c r="A2570" i="5"/>
  <c r="B2570" i="5" s="1"/>
  <c r="G2570" i="5" s="1"/>
  <c r="C2569" i="5" l="1"/>
  <c r="A2571" i="5"/>
  <c r="B2571" i="5" s="1"/>
  <c r="G2571" i="5" s="1"/>
  <c r="C2570" i="5" l="1"/>
  <c r="A2572" i="5"/>
  <c r="B2572" i="5" s="1"/>
  <c r="G2572" i="5" s="1"/>
  <c r="C2571" i="5" l="1"/>
  <c r="A2573" i="5"/>
  <c r="B2573" i="5" s="1"/>
  <c r="G2573" i="5" s="1"/>
  <c r="C2572" i="5" l="1"/>
  <c r="A2574" i="5"/>
  <c r="B2574" i="5" s="1"/>
  <c r="G2574" i="5" s="1"/>
  <c r="C2573" i="5" l="1"/>
  <c r="A2575" i="5"/>
  <c r="B2575" i="5" s="1"/>
  <c r="G2575" i="5" s="1"/>
  <c r="C2574" i="5" l="1"/>
  <c r="A2576" i="5"/>
  <c r="B2576" i="5" s="1"/>
  <c r="G2576" i="5" s="1"/>
  <c r="C2575" i="5" l="1"/>
  <c r="A2577" i="5"/>
  <c r="B2577" i="5" s="1"/>
  <c r="G2577" i="5" s="1"/>
  <c r="C2576" i="5" l="1"/>
  <c r="A2578" i="5"/>
  <c r="B2578" i="5" s="1"/>
  <c r="G2578" i="5" s="1"/>
  <c r="C2577" i="5" l="1"/>
  <c r="A2579" i="5"/>
  <c r="B2579" i="5" s="1"/>
  <c r="G2579" i="5" s="1"/>
  <c r="C2578" i="5" l="1"/>
  <c r="A2580" i="5"/>
  <c r="B2580" i="5" s="1"/>
  <c r="G2580" i="5" s="1"/>
  <c r="C2579" i="5" l="1"/>
  <c r="A2581" i="5"/>
  <c r="B2581" i="5" s="1"/>
  <c r="G2581" i="5" s="1"/>
  <c r="C2580" i="5" l="1"/>
  <c r="A2582" i="5"/>
  <c r="B2582" i="5" s="1"/>
  <c r="G2582" i="5" s="1"/>
  <c r="C2581" i="5" l="1"/>
  <c r="A2583" i="5"/>
  <c r="B2583" i="5" s="1"/>
  <c r="G2583" i="5" s="1"/>
  <c r="C2582" i="5" l="1"/>
  <c r="A2584" i="5"/>
  <c r="B2584" i="5" s="1"/>
  <c r="G2584" i="5" s="1"/>
  <c r="C2583" i="5" l="1"/>
  <c r="A2585" i="5"/>
  <c r="B2585" i="5" s="1"/>
  <c r="G2585" i="5" s="1"/>
  <c r="C2584" i="5" l="1"/>
  <c r="A2586" i="5"/>
  <c r="B2586" i="5" s="1"/>
  <c r="G2586" i="5" s="1"/>
  <c r="C2585" i="5" l="1"/>
  <c r="A2587" i="5"/>
  <c r="B2587" i="5" s="1"/>
  <c r="G2587" i="5" s="1"/>
  <c r="C2586" i="5" l="1"/>
  <c r="A2588" i="5"/>
  <c r="B2588" i="5" s="1"/>
  <c r="G2588" i="5" s="1"/>
  <c r="C2587" i="5" l="1"/>
  <c r="A2589" i="5"/>
  <c r="B2589" i="5" s="1"/>
  <c r="G2589" i="5" s="1"/>
  <c r="C2588" i="5" l="1"/>
  <c r="A2590" i="5"/>
  <c r="B2590" i="5" s="1"/>
  <c r="G2590" i="5" s="1"/>
  <c r="C2589" i="5" l="1"/>
  <c r="A2591" i="5"/>
  <c r="B2591" i="5" s="1"/>
  <c r="G2591" i="5" s="1"/>
  <c r="C2590" i="5" l="1"/>
  <c r="A2592" i="5"/>
  <c r="B2592" i="5" s="1"/>
  <c r="G2592" i="5" s="1"/>
  <c r="C2591" i="5" l="1"/>
  <c r="A2593" i="5"/>
  <c r="B2593" i="5" s="1"/>
  <c r="G2593" i="5" s="1"/>
  <c r="C2592" i="5" l="1"/>
  <c r="A2594" i="5"/>
  <c r="B2594" i="5" s="1"/>
  <c r="G2594" i="5" s="1"/>
  <c r="C2593" i="5" l="1"/>
  <c r="A2595" i="5"/>
  <c r="B2595" i="5" s="1"/>
  <c r="G2595" i="5" s="1"/>
  <c r="C2594" i="5" l="1"/>
  <c r="A2596" i="5"/>
  <c r="B2596" i="5" s="1"/>
  <c r="G2596" i="5" s="1"/>
  <c r="C2595" i="5" l="1"/>
  <c r="A2597" i="5"/>
  <c r="B2597" i="5" s="1"/>
  <c r="G2597" i="5" s="1"/>
  <c r="C2596" i="5" l="1"/>
  <c r="A2598" i="5"/>
  <c r="B2598" i="5" s="1"/>
  <c r="G2598" i="5" s="1"/>
  <c r="C2597" i="5" l="1"/>
  <c r="A2599" i="5"/>
  <c r="B2599" i="5" s="1"/>
  <c r="G2599" i="5" s="1"/>
  <c r="C2598" i="5" l="1"/>
  <c r="A2600" i="5"/>
  <c r="B2600" i="5" s="1"/>
  <c r="G2600" i="5" s="1"/>
  <c r="C2599" i="5" l="1"/>
  <c r="A2601" i="5"/>
  <c r="B2601" i="5" s="1"/>
  <c r="G2601" i="5" s="1"/>
  <c r="C2600" i="5" l="1"/>
  <c r="A2602" i="5"/>
  <c r="B2602" i="5" s="1"/>
  <c r="G2602" i="5" s="1"/>
  <c r="C2601" i="5" l="1"/>
  <c r="A2603" i="5"/>
  <c r="B2603" i="5" s="1"/>
  <c r="G2603" i="5" s="1"/>
  <c r="C2602" i="5" l="1"/>
  <c r="A2604" i="5"/>
  <c r="B2604" i="5" s="1"/>
  <c r="G2604" i="5" s="1"/>
  <c r="C2603" i="5" l="1"/>
  <c r="A2605" i="5"/>
  <c r="B2605" i="5" s="1"/>
  <c r="G2605" i="5" s="1"/>
  <c r="C2604" i="5" l="1"/>
  <c r="A2606" i="5"/>
  <c r="B2606" i="5" s="1"/>
  <c r="G2606" i="5" s="1"/>
  <c r="C2605" i="5" l="1"/>
  <c r="A2607" i="5"/>
  <c r="B2607" i="5" s="1"/>
  <c r="G2607" i="5" s="1"/>
  <c r="C2606" i="5" l="1"/>
  <c r="A2608" i="5"/>
  <c r="B2608" i="5" s="1"/>
  <c r="G2608" i="5" s="1"/>
  <c r="C2607" i="5" l="1"/>
  <c r="A2609" i="5"/>
  <c r="B2609" i="5" s="1"/>
  <c r="G2609" i="5" s="1"/>
  <c r="C2608" i="5" l="1"/>
  <c r="A2610" i="5"/>
  <c r="B2610" i="5" s="1"/>
  <c r="G2610" i="5" s="1"/>
  <c r="C2609" i="5" l="1"/>
  <c r="A2611" i="5"/>
  <c r="B2611" i="5" s="1"/>
  <c r="G2611" i="5" s="1"/>
  <c r="C2610" i="5" l="1"/>
  <c r="A2612" i="5"/>
  <c r="B2612" i="5" s="1"/>
  <c r="G2612" i="5" s="1"/>
  <c r="C2611" i="5" l="1"/>
  <c r="A2613" i="5"/>
  <c r="B2613" i="5" s="1"/>
  <c r="G2613" i="5" s="1"/>
  <c r="C2612" i="5" l="1"/>
  <c r="A2614" i="5"/>
  <c r="B2614" i="5" s="1"/>
  <c r="G2614" i="5" s="1"/>
  <c r="C2613" i="5" l="1"/>
  <c r="A2615" i="5"/>
  <c r="B2615" i="5" s="1"/>
  <c r="G2615" i="5" s="1"/>
  <c r="C2614" i="5" l="1"/>
  <c r="A2616" i="5"/>
  <c r="B2616" i="5" s="1"/>
  <c r="G2616" i="5" s="1"/>
  <c r="C2615" i="5" l="1"/>
  <c r="A2617" i="5"/>
  <c r="B2617" i="5" s="1"/>
  <c r="G2617" i="5" s="1"/>
  <c r="C2616" i="5" l="1"/>
  <c r="A2618" i="5"/>
  <c r="B2618" i="5" s="1"/>
  <c r="G2618" i="5" s="1"/>
  <c r="C2617" i="5" l="1"/>
  <c r="A2619" i="5"/>
  <c r="B2619" i="5" s="1"/>
  <c r="G2619" i="5" s="1"/>
  <c r="C2618" i="5" l="1"/>
  <c r="A2620" i="5"/>
  <c r="B2620" i="5" s="1"/>
  <c r="G2620" i="5" s="1"/>
  <c r="C2619" i="5" l="1"/>
  <c r="A2621" i="5"/>
  <c r="B2621" i="5" s="1"/>
  <c r="G2621" i="5" s="1"/>
  <c r="C2620" i="5" l="1"/>
  <c r="A2622" i="5"/>
  <c r="B2622" i="5" s="1"/>
  <c r="G2622" i="5" s="1"/>
  <c r="C2621" i="5" l="1"/>
  <c r="A2623" i="5"/>
  <c r="B2623" i="5" s="1"/>
  <c r="G2623" i="5" s="1"/>
  <c r="C2622" i="5" l="1"/>
  <c r="A2624" i="5"/>
  <c r="B2624" i="5" s="1"/>
  <c r="G2624" i="5" s="1"/>
  <c r="C2623" i="5" l="1"/>
  <c r="A2625" i="5"/>
  <c r="B2625" i="5" s="1"/>
  <c r="G2625" i="5" s="1"/>
  <c r="C2624" i="5" l="1"/>
  <c r="A2626" i="5"/>
  <c r="B2626" i="5" s="1"/>
  <c r="G2626" i="5" s="1"/>
  <c r="C2625" i="5" l="1"/>
  <c r="A2627" i="5"/>
  <c r="B2627" i="5" s="1"/>
  <c r="G2627" i="5" s="1"/>
  <c r="C2626" i="5" l="1"/>
  <c r="A2628" i="5"/>
  <c r="B2628" i="5" s="1"/>
  <c r="G2628" i="5" s="1"/>
  <c r="C2627" i="5" l="1"/>
  <c r="A2629" i="5"/>
  <c r="B2629" i="5" s="1"/>
  <c r="G2629" i="5" s="1"/>
  <c r="C2628" i="5" l="1"/>
  <c r="A2630" i="5"/>
  <c r="B2630" i="5" s="1"/>
  <c r="G2630" i="5" s="1"/>
  <c r="C2629" i="5" l="1"/>
  <c r="A2631" i="5"/>
  <c r="B2631" i="5" s="1"/>
  <c r="G2631" i="5" s="1"/>
  <c r="C2630" i="5" l="1"/>
  <c r="A2632" i="5"/>
  <c r="B2632" i="5" s="1"/>
  <c r="G2632" i="5" s="1"/>
  <c r="C2631" i="5" l="1"/>
  <c r="A2633" i="5"/>
  <c r="B2633" i="5" s="1"/>
  <c r="G2633" i="5" s="1"/>
  <c r="C2632" i="5" l="1"/>
  <c r="A2634" i="5"/>
  <c r="B2634" i="5" s="1"/>
  <c r="G2634" i="5" s="1"/>
  <c r="C2633" i="5" l="1"/>
  <c r="A2635" i="5"/>
  <c r="B2635" i="5" s="1"/>
  <c r="G2635" i="5" s="1"/>
  <c r="C2634" i="5" l="1"/>
  <c r="A2636" i="5"/>
  <c r="B2636" i="5" s="1"/>
  <c r="G2636" i="5" s="1"/>
  <c r="C2635" i="5" l="1"/>
  <c r="A2637" i="5"/>
  <c r="B2637" i="5" s="1"/>
  <c r="G2637" i="5" s="1"/>
  <c r="C2636" i="5" l="1"/>
  <c r="A2638" i="5"/>
  <c r="B2638" i="5" s="1"/>
  <c r="G2638" i="5" s="1"/>
  <c r="C2637" i="5" l="1"/>
  <c r="A2639" i="5"/>
  <c r="B2639" i="5" s="1"/>
  <c r="G2639" i="5" s="1"/>
  <c r="C2638" i="5" l="1"/>
  <c r="A2640" i="5"/>
  <c r="B2640" i="5" s="1"/>
  <c r="G2640" i="5" s="1"/>
  <c r="C2639" i="5" l="1"/>
  <c r="A2641" i="5"/>
  <c r="B2641" i="5" s="1"/>
  <c r="G2641" i="5" s="1"/>
  <c r="C2640" i="5" l="1"/>
  <c r="A2642" i="5"/>
  <c r="B2642" i="5" s="1"/>
  <c r="G2642" i="5" s="1"/>
  <c r="C2641" i="5" l="1"/>
  <c r="A2643" i="5"/>
  <c r="B2643" i="5" s="1"/>
  <c r="G2643" i="5" s="1"/>
  <c r="C2642" i="5" l="1"/>
  <c r="A2644" i="5"/>
  <c r="B2644" i="5" s="1"/>
  <c r="G2644" i="5" s="1"/>
  <c r="C2643" i="5" l="1"/>
  <c r="A2645" i="5"/>
  <c r="B2645" i="5" s="1"/>
  <c r="G2645" i="5" s="1"/>
  <c r="C2644" i="5" l="1"/>
  <c r="A2646" i="5"/>
  <c r="B2646" i="5" s="1"/>
  <c r="G2646" i="5" s="1"/>
  <c r="C2645" i="5" l="1"/>
  <c r="A2647" i="5"/>
  <c r="B2647" i="5" s="1"/>
  <c r="G2647" i="5" s="1"/>
  <c r="C2646" i="5" l="1"/>
  <c r="A2648" i="5"/>
  <c r="B2648" i="5" s="1"/>
  <c r="G2648" i="5" s="1"/>
  <c r="C2647" i="5" l="1"/>
  <c r="A2649" i="5"/>
  <c r="B2649" i="5" s="1"/>
  <c r="G2649" i="5" s="1"/>
  <c r="C2648" i="5" l="1"/>
  <c r="A2650" i="5"/>
  <c r="B2650" i="5" s="1"/>
  <c r="G2650" i="5" s="1"/>
  <c r="C2649" i="5" l="1"/>
  <c r="A2651" i="5"/>
  <c r="B2651" i="5" s="1"/>
  <c r="G2651" i="5" s="1"/>
  <c r="C2650" i="5" l="1"/>
  <c r="A2652" i="5"/>
  <c r="B2652" i="5" s="1"/>
  <c r="G2652" i="5" s="1"/>
  <c r="C2651" i="5" l="1"/>
  <c r="A2653" i="5"/>
  <c r="B2653" i="5" s="1"/>
  <c r="G2653" i="5" s="1"/>
  <c r="C2652" i="5" l="1"/>
  <c r="A2654" i="5"/>
  <c r="B2654" i="5" s="1"/>
  <c r="G2654" i="5" s="1"/>
  <c r="C2653" i="5" l="1"/>
  <c r="A2655" i="5"/>
  <c r="B2655" i="5" s="1"/>
  <c r="G2655" i="5" s="1"/>
  <c r="C2654" i="5" l="1"/>
  <c r="A2656" i="5"/>
  <c r="B2656" i="5" s="1"/>
  <c r="G2656" i="5" s="1"/>
  <c r="C2655" i="5" l="1"/>
  <c r="A2657" i="5"/>
  <c r="B2657" i="5" s="1"/>
  <c r="G2657" i="5" s="1"/>
  <c r="C2656" i="5" l="1"/>
  <c r="A2658" i="5"/>
  <c r="B2658" i="5" s="1"/>
  <c r="G2658" i="5" s="1"/>
  <c r="C2657" i="5" l="1"/>
  <c r="A2659" i="5"/>
  <c r="B2659" i="5" s="1"/>
  <c r="G2659" i="5" s="1"/>
  <c r="C2658" i="5" l="1"/>
  <c r="A2660" i="5"/>
  <c r="B2660" i="5" s="1"/>
  <c r="G2660" i="5" s="1"/>
  <c r="C2659" i="5" l="1"/>
  <c r="A2661" i="5"/>
  <c r="B2661" i="5" s="1"/>
  <c r="G2661" i="5" s="1"/>
  <c r="C2660" i="5" l="1"/>
  <c r="A2662" i="5"/>
  <c r="B2662" i="5" s="1"/>
  <c r="G2662" i="5" s="1"/>
  <c r="C2661" i="5" l="1"/>
  <c r="A2663" i="5"/>
  <c r="B2663" i="5" s="1"/>
  <c r="G2663" i="5" s="1"/>
  <c r="C2662" i="5" l="1"/>
  <c r="A2664" i="5"/>
  <c r="B2664" i="5" s="1"/>
  <c r="G2664" i="5" s="1"/>
  <c r="C2663" i="5" l="1"/>
  <c r="A2665" i="5"/>
  <c r="B2665" i="5" s="1"/>
  <c r="G2665" i="5" s="1"/>
  <c r="C2664" i="5" l="1"/>
  <c r="A2666" i="5"/>
  <c r="B2666" i="5" s="1"/>
  <c r="G2666" i="5" s="1"/>
  <c r="C2665" i="5" l="1"/>
  <c r="A2667" i="5"/>
  <c r="B2667" i="5" s="1"/>
  <c r="G2667" i="5" s="1"/>
  <c r="C2666" i="5" l="1"/>
  <c r="A2668" i="5"/>
  <c r="B2668" i="5" s="1"/>
  <c r="G2668" i="5" s="1"/>
  <c r="C2667" i="5" l="1"/>
  <c r="A2669" i="5"/>
  <c r="B2669" i="5" s="1"/>
  <c r="G2669" i="5" s="1"/>
  <c r="C2668" i="5" l="1"/>
  <c r="A2670" i="5"/>
  <c r="B2670" i="5" s="1"/>
  <c r="G2670" i="5" s="1"/>
  <c r="C2669" i="5" l="1"/>
  <c r="A2671" i="5"/>
  <c r="B2671" i="5" s="1"/>
  <c r="G2671" i="5" s="1"/>
  <c r="C2670" i="5" l="1"/>
  <c r="A2672" i="5"/>
  <c r="B2672" i="5" s="1"/>
  <c r="G2672" i="5" s="1"/>
  <c r="C2671" i="5" l="1"/>
  <c r="A2673" i="5"/>
  <c r="B2673" i="5" s="1"/>
  <c r="G2673" i="5" s="1"/>
  <c r="C2672" i="5" l="1"/>
  <c r="A2674" i="5"/>
  <c r="B2674" i="5" s="1"/>
  <c r="G2674" i="5" s="1"/>
  <c r="C2673" i="5" l="1"/>
  <c r="A2675" i="5"/>
  <c r="B2675" i="5" s="1"/>
  <c r="G2675" i="5" s="1"/>
  <c r="C2674" i="5" l="1"/>
  <c r="A2676" i="5"/>
  <c r="B2676" i="5" s="1"/>
  <c r="G2676" i="5" s="1"/>
  <c r="C2675" i="5" l="1"/>
  <c r="A2677" i="5"/>
  <c r="B2677" i="5" s="1"/>
  <c r="G2677" i="5" s="1"/>
  <c r="C2676" i="5" l="1"/>
  <c r="A2678" i="5"/>
  <c r="B2678" i="5" s="1"/>
  <c r="G2678" i="5" s="1"/>
  <c r="C2677" i="5" l="1"/>
  <c r="A2679" i="5"/>
  <c r="B2679" i="5" s="1"/>
  <c r="G2679" i="5" s="1"/>
  <c r="C2678" i="5" l="1"/>
  <c r="A2680" i="5"/>
  <c r="B2680" i="5" s="1"/>
  <c r="G2680" i="5" s="1"/>
  <c r="C2679" i="5" l="1"/>
  <c r="A2681" i="5"/>
  <c r="B2681" i="5" s="1"/>
  <c r="G2681" i="5" s="1"/>
  <c r="C2680" i="5" l="1"/>
  <c r="A2682" i="5"/>
  <c r="B2682" i="5" s="1"/>
  <c r="G2682" i="5" s="1"/>
  <c r="C2681" i="5" l="1"/>
  <c r="A2683" i="5"/>
  <c r="B2683" i="5" s="1"/>
  <c r="G2683" i="5" s="1"/>
  <c r="C2682" i="5" l="1"/>
  <c r="A2684" i="5"/>
  <c r="B2684" i="5" s="1"/>
  <c r="G2684" i="5" s="1"/>
  <c r="C2683" i="5" l="1"/>
  <c r="A2685" i="5"/>
  <c r="B2685" i="5" s="1"/>
  <c r="G2685" i="5" s="1"/>
  <c r="C2684" i="5" l="1"/>
  <c r="A2686" i="5"/>
  <c r="B2686" i="5" s="1"/>
  <c r="G2686" i="5" s="1"/>
  <c r="C2685" i="5" l="1"/>
  <c r="A2687" i="5"/>
  <c r="B2687" i="5" s="1"/>
  <c r="G2687" i="5" s="1"/>
  <c r="C2686" i="5" l="1"/>
  <c r="A2688" i="5"/>
  <c r="B2688" i="5" s="1"/>
  <c r="G2688" i="5" s="1"/>
  <c r="C2687" i="5" l="1"/>
  <c r="A2689" i="5"/>
  <c r="B2689" i="5" s="1"/>
  <c r="G2689" i="5" s="1"/>
  <c r="C2688" i="5" l="1"/>
  <c r="A2690" i="5"/>
  <c r="B2690" i="5" s="1"/>
  <c r="G2690" i="5" s="1"/>
  <c r="C2689" i="5" l="1"/>
  <c r="A2691" i="5"/>
  <c r="B2691" i="5" s="1"/>
  <c r="G2691" i="5" s="1"/>
  <c r="C2690" i="5" l="1"/>
  <c r="A2692" i="5"/>
  <c r="B2692" i="5" s="1"/>
  <c r="G2692" i="5" s="1"/>
  <c r="C2691" i="5" l="1"/>
  <c r="A2693" i="5"/>
  <c r="B2693" i="5" s="1"/>
  <c r="G2693" i="5" s="1"/>
  <c r="C2692" i="5" l="1"/>
  <c r="A2694" i="5"/>
  <c r="B2694" i="5" s="1"/>
  <c r="G2694" i="5" s="1"/>
  <c r="C2693" i="5" l="1"/>
  <c r="A2695" i="5"/>
  <c r="B2695" i="5" s="1"/>
  <c r="G2695" i="5" s="1"/>
  <c r="C2694" i="5" l="1"/>
  <c r="A2696" i="5"/>
  <c r="B2696" i="5" s="1"/>
  <c r="G2696" i="5" s="1"/>
  <c r="C2695" i="5" l="1"/>
  <c r="A2697" i="5"/>
  <c r="B2697" i="5" s="1"/>
  <c r="G2697" i="5" s="1"/>
  <c r="C2696" i="5" l="1"/>
  <c r="A2698" i="5"/>
  <c r="B2698" i="5" s="1"/>
  <c r="G2698" i="5" s="1"/>
  <c r="C2697" i="5" l="1"/>
  <c r="A2699" i="5"/>
  <c r="B2699" i="5" s="1"/>
  <c r="G2699" i="5" s="1"/>
  <c r="C2698" i="5" l="1"/>
  <c r="A2700" i="5"/>
  <c r="B2700" i="5" s="1"/>
  <c r="G2700" i="5" s="1"/>
  <c r="C2699" i="5" l="1"/>
  <c r="A2701" i="5"/>
  <c r="B2701" i="5" s="1"/>
  <c r="G2701" i="5" s="1"/>
  <c r="C2700" i="5" l="1"/>
  <c r="A2702" i="5"/>
  <c r="B2702" i="5" s="1"/>
  <c r="G2702" i="5" s="1"/>
  <c r="C2701" i="5" l="1"/>
  <c r="A2703" i="5"/>
  <c r="B2703" i="5" s="1"/>
  <c r="G2703" i="5" s="1"/>
  <c r="C2702" i="5" l="1"/>
  <c r="A2704" i="5"/>
  <c r="B2704" i="5" s="1"/>
  <c r="G2704" i="5" s="1"/>
  <c r="C2703" i="5" l="1"/>
  <c r="A2705" i="5"/>
  <c r="B2705" i="5" s="1"/>
  <c r="G2705" i="5" s="1"/>
  <c r="C2704" i="5" l="1"/>
  <c r="A2706" i="5"/>
  <c r="B2706" i="5" s="1"/>
  <c r="G2706" i="5" s="1"/>
  <c r="C2705" i="5" l="1"/>
  <c r="A2707" i="5"/>
  <c r="B2707" i="5" s="1"/>
  <c r="G2707" i="5" s="1"/>
  <c r="C2706" i="5" l="1"/>
  <c r="A2708" i="5"/>
  <c r="B2708" i="5" s="1"/>
  <c r="G2708" i="5" s="1"/>
  <c r="C2707" i="5" l="1"/>
  <c r="A2709" i="5"/>
  <c r="B2709" i="5" s="1"/>
  <c r="G2709" i="5" s="1"/>
  <c r="C2708" i="5" l="1"/>
  <c r="A2710" i="5"/>
  <c r="B2710" i="5" s="1"/>
  <c r="G2710" i="5" s="1"/>
  <c r="C2709" i="5" l="1"/>
  <c r="A2711" i="5"/>
  <c r="B2711" i="5" s="1"/>
  <c r="G2711" i="5" s="1"/>
  <c r="C2710" i="5" l="1"/>
  <c r="A2712" i="5"/>
  <c r="B2712" i="5" s="1"/>
  <c r="G2712" i="5" s="1"/>
  <c r="C2711" i="5" l="1"/>
  <c r="A2713" i="5"/>
  <c r="B2713" i="5" s="1"/>
  <c r="G2713" i="5" s="1"/>
  <c r="C2712" i="5" l="1"/>
  <c r="A2714" i="5"/>
  <c r="B2714" i="5" s="1"/>
  <c r="G2714" i="5" s="1"/>
  <c r="C2713" i="5" l="1"/>
  <c r="A2715" i="5"/>
  <c r="B2715" i="5" s="1"/>
  <c r="G2715" i="5" s="1"/>
  <c r="C2714" i="5" l="1"/>
  <c r="A2716" i="5"/>
  <c r="B2716" i="5" s="1"/>
  <c r="G2716" i="5" s="1"/>
  <c r="C2715" i="5" l="1"/>
  <c r="A2717" i="5"/>
  <c r="B2717" i="5" s="1"/>
  <c r="G2717" i="5" s="1"/>
  <c r="C2716" i="5" l="1"/>
  <c r="A2718" i="5"/>
  <c r="B2718" i="5" s="1"/>
  <c r="G2718" i="5" s="1"/>
  <c r="C2717" i="5" l="1"/>
  <c r="A2719" i="5"/>
  <c r="B2719" i="5" s="1"/>
  <c r="G2719" i="5" s="1"/>
  <c r="C2718" i="5" l="1"/>
  <c r="A2720" i="5"/>
  <c r="B2720" i="5" s="1"/>
  <c r="G2720" i="5" s="1"/>
  <c r="C2719" i="5" l="1"/>
  <c r="A2721" i="5"/>
  <c r="B2721" i="5" s="1"/>
  <c r="G2721" i="5" s="1"/>
  <c r="C2720" i="5" l="1"/>
  <c r="A2722" i="5"/>
  <c r="B2722" i="5" s="1"/>
  <c r="G2722" i="5" s="1"/>
  <c r="C2721" i="5" l="1"/>
  <c r="A2723" i="5"/>
  <c r="B2723" i="5" s="1"/>
  <c r="G2723" i="5" s="1"/>
  <c r="C2722" i="5" l="1"/>
  <c r="A2724" i="5"/>
  <c r="B2724" i="5" s="1"/>
  <c r="G2724" i="5" s="1"/>
  <c r="C2723" i="5" l="1"/>
  <c r="A2725" i="5"/>
  <c r="B2725" i="5" s="1"/>
  <c r="G2725" i="5" s="1"/>
  <c r="C2724" i="5" l="1"/>
  <c r="A2726" i="5"/>
  <c r="B2726" i="5" s="1"/>
  <c r="G2726" i="5" s="1"/>
  <c r="C2725" i="5" l="1"/>
  <c r="A2727" i="5"/>
  <c r="B2727" i="5" s="1"/>
  <c r="G2727" i="5" s="1"/>
  <c r="C2726" i="5" l="1"/>
  <c r="A2728" i="5"/>
  <c r="B2728" i="5" s="1"/>
  <c r="G2728" i="5" s="1"/>
  <c r="C2727" i="5" l="1"/>
  <c r="A2729" i="5"/>
  <c r="B2729" i="5" s="1"/>
  <c r="G2729" i="5" s="1"/>
  <c r="C2728" i="5" l="1"/>
  <c r="A2730" i="5"/>
  <c r="B2730" i="5" s="1"/>
  <c r="G2730" i="5" s="1"/>
  <c r="C2729" i="5" l="1"/>
  <c r="A2731" i="5"/>
  <c r="B2731" i="5" s="1"/>
  <c r="G2731" i="5" s="1"/>
  <c r="C2730" i="5" l="1"/>
  <c r="A2732" i="5"/>
  <c r="B2732" i="5" s="1"/>
  <c r="G2732" i="5" s="1"/>
  <c r="C2731" i="5" l="1"/>
  <c r="A2733" i="5"/>
  <c r="B2733" i="5" s="1"/>
  <c r="G2733" i="5" s="1"/>
  <c r="C2732" i="5" l="1"/>
  <c r="A2734" i="5"/>
  <c r="B2734" i="5" s="1"/>
  <c r="G2734" i="5" s="1"/>
  <c r="C2733" i="5" l="1"/>
  <c r="A2735" i="5"/>
  <c r="B2735" i="5" s="1"/>
  <c r="G2735" i="5" s="1"/>
  <c r="C2734" i="5" l="1"/>
  <c r="A2736" i="5"/>
  <c r="B2736" i="5" s="1"/>
  <c r="G2736" i="5" s="1"/>
  <c r="C2735" i="5" l="1"/>
  <c r="A2737" i="5"/>
  <c r="B2737" i="5" s="1"/>
  <c r="G2737" i="5" s="1"/>
  <c r="C2736" i="5" l="1"/>
  <c r="A2738" i="5"/>
  <c r="B2738" i="5" s="1"/>
  <c r="G2738" i="5" s="1"/>
  <c r="C2737" i="5" l="1"/>
  <c r="A2739" i="5"/>
  <c r="B2739" i="5" s="1"/>
  <c r="G2739" i="5" s="1"/>
  <c r="C2738" i="5" l="1"/>
  <c r="A2740" i="5"/>
  <c r="B2740" i="5" s="1"/>
  <c r="G2740" i="5" s="1"/>
  <c r="C2739" i="5" l="1"/>
  <c r="A2741" i="5"/>
  <c r="B2741" i="5" s="1"/>
  <c r="G2741" i="5" s="1"/>
  <c r="C2740" i="5" l="1"/>
  <c r="A2742" i="5"/>
  <c r="B2742" i="5" s="1"/>
  <c r="G2742" i="5" s="1"/>
  <c r="C2741" i="5" l="1"/>
  <c r="A2743" i="5"/>
  <c r="B2743" i="5" s="1"/>
  <c r="G2743" i="5" s="1"/>
  <c r="C2742" i="5" l="1"/>
  <c r="A2744" i="5"/>
  <c r="B2744" i="5" s="1"/>
  <c r="G2744" i="5" s="1"/>
  <c r="C2743" i="5" l="1"/>
  <c r="A2745" i="5"/>
  <c r="B2745" i="5" s="1"/>
  <c r="G2745" i="5" s="1"/>
  <c r="C2744" i="5" l="1"/>
  <c r="A2746" i="5"/>
  <c r="B2746" i="5" s="1"/>
  <c r="G2746" i="5" s="1"/>
  <c r="C2745" i="5" l="1"/>
  <c r="A2747" i="5"/>
  <c r="B2747" i="5" s="1"/>
  <c r="G2747" i="5" s="1"/>
  <c r="C2746" i="5" l="1"/>
  <c r="A2748" i="5"/>
  <c r="B2748" i="5" s="1"/>
  <c r="G2748" i="5" s="1"/>
  <c r="C2747" i="5" l="1"/>
  <c r="A2749" i="5"/>
  <c r="B2749" i="5" s="1"/>
  <c r="G2749" i="5" s="1"/>
  <c r="C2748" i="5" l="1"/>
  <c r="A2750" i="5"/>
  <c r="B2750" i="5" s="1"/>
  <c r="G2750" i="5" s="1"/>
  <c r="C2749" i="5" l="1"/>
  <c r="A2751" i="5"/>
  <c r="B2751" i="5" s="1"/>
  <c r="G2751" i="5" s="1"/>
  <c r="C2750" i="5" l="1"/>
  <c r="A2752" i="5"/>
  <c r="B2752" i="5" s="1"/>
  <c r="G2752" i="5" s="1"/>
  <c r="C2751" i="5" l="1"/>
  <c r="A2753" i="5"/>
  <c r="B2753" i="5" s="1"/>
  <c r="G2753" i="5" s="1"/>
  <c r="C2752" i="5" l="1"/>
  <c r="A2754" i="5"/>
  <c r="B2754" i="5" s="1"/>
  <c r="G2754" i="5" s="1"/>
  <c r="C2753" i="5" l="1"/>
  <c r="A2755" i="5"/>
  <c r="B2755" i="5" s="1"/>
  <c r="G2755" i="5" s="1"/>
  <c r="C2754" i="5" l="1"/>
  <c r="A2756" i="5"/>
  <c r="B2756" i="5" s="1"/>
  <c r="G2756" i="5" s="1"/>
  <c r="C2755" i="5" l="1"/>
  <c r="A2757" i="5"/>
  <c r="B2757" i="5" s="1"/>
  <c r="G2757" i="5" s="1"/>
  <c r="C2756" i="5" l="1"/>
  <c r="A2758" i="5"/>
  <c r="B2758" i="5" s="1"/>
  <c r="G2758" i="5" s="1"/>
  <c r="C2757" i="5" l="1"/>
  <c r="A2759" i="5"/>
  <c r="B2759" i="5" s="1"/>
  <c r="G2759" i="5" s="1"/>
  <c r="C2758" i="5" l="1"/>
  <c r="A2760" i="5"/>
  <c r="B2760" i="5" s="1"/>
  <c r="G2760" i="5" s="1"/>
  <c r="C2759" i="5" l="1"/>
  <c r="A2761" i="5"/>
  <c r="B2761" i="5" s="1"/>
  <c r="G2761" i="5" s="1"/>
  <c r="C2760" i="5" l="1"/>
  <c r="A2762" i="5"/>
  <c r="B2762" i="5" s="1"/>
  <c r="G2762" i="5" s="1"/>
  <c r="C2761" i="5" l="1"/>
  <c r="A2763" i="5"/>
  <c r="B2763" i="5" s="1"/>
  <c r="G2763" i="5" s="1"/>
  <c r="C2762" i="5" l="1"/>
  <c r="A2764" i="5"/>
  <c r="B2764" i="5" s="1"/>
  <c r="G2764" i="5" s="1"/>
  <c r="C2763" i="5" l="1"/>
  <c r="A2765" i="5"/>
  <c r="B2765" i="5" s="1"/>
  <c r="G2765" i="5" s="1"/>
  <c r="C2764" i="5" l="1"/>
  <c r="A2766" i="5"/>
  <c r="B2766" i="5" s="1"/>
  <c r="G2766" i="5" s="1"/>
  <c r="C2765" i="5" l="1"/>
  <c r="A2767" i="5"/>
  <c r="B2767" i="5" s="1"/>
  <c r="G2767" i="5" s="1"/>
  <c r="C2766" i="5" l="1"/>
  <c r="A2768" i="5"/>
  <c r="B2768" i="5" s="1"/>
  <c r="G2768" i="5" s="1"/>
  <c r="C2767" i="5" l="1"/>
  <c r="A2769" i="5"/>
  <c r="B2769" i="5" s="1"/>
  <c r="G2769" i="5" s="1"/>
  <c r="C2768" i="5" l="1"/>
  <c r="A2770" i="5"/>
  <c r="B2770" i="5" s="1"/>
  <c r="G2770" i="5" s="1"/>
  <c r="C2769" i="5" l="1"/>
  <c r="A2771" i="5"/>
  <c r="B2771" i="5" s="1"/>
  <c r="G2771" i="5" s="1"/>
  <c r="C2770" i="5" l="1"/>
  <c r="A2772" i="5"/>
  <c r="B2772" i="5" s="1"/>
  <c r="G2772" i="5" s="1"/>
  <c r="C2771" i="5" l="1"/>
  <c r="A2773" i="5"/>
  <c r="B2773" i="5" s="1"/>
  <c r="G2773" i="5" s="1"/>
  <c r="C2772" i="5" l="1"/>
  <c r="A2774" i="5"/>
  <c r="B2774" i="5" s="1"/>
  <c r="G2774" i="5" s="1"/>
  <c r="C2773" i="5" l="1"/>
  <c r="A2775" i="5"/>
  <c r="B2775" i="5" s="1"/>
  <c r="G2775" i="5" s="1"/>
  <c r="C2774" i="5" l="1"/>
  <c r="A2776" i="5"/>
  <c r="B2776" i="5" s="1"/>
  <c r="G2776" i="5" s="1"/>
  <c r="C2775" i="5" l="1"/>
  <c r="A2777" i="5"/>
  <c r="B2777" i="5" s="1"/>
  <c r="G2777" i="5" s="1"/>
  <c r="C2776" i="5" l="1"/>
  <c r="A2778" i="5"/>
  <c r="B2778" i="5" s="1"/>
  <c r="G2778" i="5" s="1"/>
  <c r="C2777" i="5" l="1"/>
  <c r="A2779" i="5"/>
  <c r="B2779" i="5" s="1"/>
  <c r="G2779" i="5" s="1"/>
  <c r="C2778" i="5" l="1"/>
  <c r="A2780" i="5"/>
  <c r="B2780" i="5" s="1"/>
  <c r="G2780" i="5" s="1"/>
  <c r="C2779" i="5" l="1"/>
  <c r="A2781" i="5"/>
  <c r="B2781" i="5" s="1"/>
  <c r="G2781" i="5" s="1"/>
  <c r="C2780" i="5" l="1"/>
  <c r="A2782" i="5"/>
  <c r="B2782" i="5" s="1"/>
  <c r="G2782" i="5" s="1"/>
  <c r="C2781" i="5" l="1"/>
  <c r="A2783" i="5"/>
  <c r="B2783" i="5" s="1"/>
  <c r="G2783" i="5" s="1"/>
  <c r="C2782" i="5" l="1"/>
  <c r="A2784" i="5"/>
  <c r="B2784" i="5" s="1"/>
  <c r="G2784" i="5" s="1"/>
  <c r="C2783" i="5" l="1"/>
  <c r="A2785" i="5"/>
  <c r="B2785" i="5" s="1"/>
  <c r="G2785" i="5" s="1"/>
  <c r="C2784" i="5" l="1"/>
  <c r="A2786" i="5"/>
  <c r="B2786" i="5" s="1"/>
  <c r="G2786" i="5" s="1"/>
  <c r="C2785" i="5" l="1"/>
  <c r="A2787" i="5"/>
  <c r="B2787" i="5" s="1"/>
  <c r="G2787" i="5" s="1"/>
  <c r="C2786" i="5" l="1"/>
  <c r="A2788" i="5"/>
  <c r="B2788" i="5" s="1"/>
  <c r="G2788" i="5" s="1"/>
  <c r="C2787" i="5" l="1"/>
  <c r="A2789" i="5"/>
  <c r="B2789" i="5" s="1"/>
  <c r="G2789" i="5" s="1"/>
  <c r="C2788" i="5" l="1"/>
  <c r="A2790" i="5"/>
  <c r="B2790" i="5" s="1"/>
  <c r="G2790" i="5" s="1"/>
  <c r="C2789" i="5" l="1"/>
  <c r="A2791" i="5"/>
  <c r="B2791" i="5" s="1"/>
  <c r="G2791" i="5" s="1"/>
  <c r="C2790" i="5" l="1"/>
  <c r="A2792" i="5"/>
  <c r="B2792" i="5" s="1"/>
  <c r="G2792" i="5" s="1"/>
  <c r="C2791" i="5" l="1"/>
  <c r="A2793" i="5"/>
  <c r="B2793" i="5" s="1"/>
  <c r="G2793" i="5" s="1"/>
  <c r="C2792" i="5" l="1"/>
  <c r="A2794" i="5"/>
  <c r="B2794" i="5" s="1"/>
  <c r="G2794" i="5" s="1"/>
  <c r="C2793" i="5" l="1"/>
  <c r="A2795" i="5"/>
  <c r="B2795" i="5" s="1"/>
  <c r="G2795" i="5" s="1"/>
  <c r="C2794" i="5" l="1"/>
  <c r="A2796" i="5"/>
  <c r="B2796" i="5" s="1"/>
  <c r="G2796" i="5" s="1"/>
  <c r="C2795" i="5" l="1"/>
  <c r="A2797" i="5"/>
  <c r="B2797" i="5" s="1"/>
  <c r="G2797" i="5" s="1"/>
  <c r="C2796" i="5" l="1"/>
  <c r="A2798" i="5"/>
  <c r="B2798" i="5" s="1"/>
  <c r="G2798" i="5" s="1"/>
  <c r="C2797" i="5" l="1"/>
  <c r="A2799" i="5"/>
  <c r="B2799" i="5" s="1"/>
  <c r="G2799" i="5" s="1"/>
  <c r="C2798" i="5" l="1"/>
  <c r="A2800" i="5"/>
  <c r="B2800" i="5" s="1"/>
  <c r="G2800" i="5" s="1"/>
  <c r="C2799" i="5" l="1"/>
  <c r="A2801" i="5"/>
  <c r="B2801" i="5" s="1"/>
  <c r="G2801" i="5" s="1"/>
  <c r="C2800" i="5" l="1"/>
  <c r="A2802" i="5"/>
  <c r="B2802" i="5" s="1"/>
  <c r="G2802" i="5" s="1"/>
  <c r="C2801" i="5" l="1"/>
  <c r="A2803" i="5"/>
  <c r="B2803" i="5" s="1"/>
  <c r="G2803" i="5" s="1"/>
  <c r="C2802" i="5" l="1"/>
  <c r="A2804" i="5"/>
  <c r="B2804" i="5" s="1"/>
  <c r="G2804" i="5" s="1"/>
  <c r="C2803" i="5" l="1"/>
  <c r="A2805" i="5"/>
  <c r="B2805" i="5" s="1"/>
  <c r="G2805" i="5" s="1"/>
  <c r="C2804" i="5" l="1"/>
  <c r="A2806" i="5"/>
  <c r="B2806" i="5" s="1"/>
  <c r="G2806" i="5" s="1"/>
  <c r="C2805" i="5" l="1"/>
  <c r="A2807" i="5"/>
  <c r="B2807" i="5" s="1"/>
  <c r="G2807" i="5" s="1"/>
  <c r="C2806" i="5" l="1"/>
  <c r="A2808" i="5"/>
  <c r="B2808" i="5" s="1"/>
  <c r="G2808" i="5" s="1"/>
  <c r="C2807" i="5" l="1"/>
  <c r="A2809" i="5"/>
  <c r="B2809" i="5" s="1"/>
  <c r="G2809" i="5" s="1"/>
  <c r="C2808" i="5" l="1"/>
  <c r="A2810" i="5"/>
  <c r="B2810" i="5" s="1"/>
  <c r="G2810" i="5" s="1"/>
  <c r="C2809" i="5" l="1"/>
  <c r="A2811" i="5"/>
  <c r="B2811" i="5" s="1"/>
  <c r="G2811" i="5" s="1"/>
  <c r="C2810" i="5" l="1"/>
  <c r="A2812" i="5"/>
  <c r="B2812" i="5" s="1"/>
  <c r="G2812" i="5" s="1"/>
  <c r="C2811" i="5" l="1"/>
  <c r="A2813" i="5"/>
  <c r="B2813" i="5" s="1"/>
  <c r="G2813" i="5" s="1"/>
  <c r="C2812" i="5" l="1"/>
  <c r="A2814" i="5"/>
  <c r="B2814" i="5" s="1"/>
  <c r="G2814" i="5" s="1"/>
  <c r="C2813" i="5" l="1"/>
  <c r="A2815" i="5"/>
  <c r="B2815" i="5" s="1"/>
  <c r="G2815" i="5" s="1"/>
  <c r="C2814" i="5" l="1"/>
  <c r="A2816" i="5"/>
  <c r="B2816" i="5" s="1"/>
  <c r="G2816" i="5" s="1"/>
  <c r="C2815" i="5" l="1"/>
  <c r="A2817" i="5"/>
  <c r="B2817" i="5" s="1"/>
  <c r="G2817" i="5" s="1"/>
  <c r="C2816" i="5" l="1"/>
  <c r="A2818" i="5"/>
  <c r="B2818" i="5" s="1"/>
  <c r="G2818" i="5" s="1"/>
  <c r="C2817" i="5" l="1"/>
  <c r="A2819" i="5"/>
  <c r="B2819" i="5" s="1"/>
  <c r="G2819" i="5" s="1"/>
  <c r="C2818" i="5" l="1"/>
  <c r="A2820" i="5"/>
  <c r="B2820" i="5" s="1"/>
  <c r="G2820" i="5" s="1"/>
  <c r="C2819" i="5" l="1"/>
  <c r="A2821" i="5"/>
  <c r="B2821" i="5" s="1"/>
  <c r="G2821" i="5" s="1"/>
  <c r="C2820" i="5" l="1"/>
  <c r="A2822" i="5"/>
  <c r="B2822" i="5" s="1"/>
  <c r="G2822" i="5" s="1"/>
  <c r="C2821" i="5" l="1"/>
  <c r="A2823" i="5"/>
  <c r="B2823" i="5" s="1"/>
  <c r="G2823" i="5" s="1"/>
  <c r="C2822" i="5" l="1"/>
  <c r="A2824" i="5"/>
  <c r="B2824" i="5" s="1"/>
  <c r="G2824" i="5" s="1"/>
  <c r="C2823" i="5" l="1"/>
  <c r="A2825" i="5"/>
  <c r="B2825" i="5" s="1"/>
  <c r="G2825" i="5" s="1"/>
  <c r="C2824" i="5" l="1"/>
  <c r="A2826" i="5"/>
  <c r="B2826" i="5" s="1"/>
  <c r="G2826" i="5" s="1"/>
  <c r="C2825" i="5" l="1"/>
  <c r="A2827" i="5"/>
  <c r="B2827" i="5" s="1"/>
  <c r="G2827" i="5" s="1"/>
  <c r="C2826" i="5" l="1"/>
  <c r="A2828" i="5"/>
  <c r="B2828" i="5" s="1"/>
  <c r="G2828" i="5" s="1"/>
  <c r="C2827" i="5" l="1"/>
  <c r="A2829" i="5"/>
  <c r="B2829" i="5" s="1"/>
  <c r="G2829" i="5" s="1"/>
  <c r="C2828" i="5" l="1"/>
  <c r="A2830" i="5"/>
  <c r="B2830" i="5" s="1"/>
  <c r="G2830" i="5" s="1"/>
  <c r="C2829" i="5" l="1"/>
  <c r="A2831" i="5"/>
  <c r="B2831" i="5" s="1"/>
  <c r="G2831" i="5" s="1"/>
  <c r="C2830" i="5" l="1"/>
  <c r="A2832" i="5"/>
  <c r="B2832" i="5" s="1"/>
  <c r="G2832" i="5" s="1"/>
  <c r="C2831" i="5" l="1"/>
  <c r="A2833" i="5"/>
  <c r="B2833" i="5" s="1"/>
  <c r="G2833" i="5" s="1"/>
  <c r="C2832" i="5" l="1"/>
  <c r="A2834" i="5"/>
  <c r="B2834" i="5" s="1"/>
  <c r="G2834" i="5" s="1"/>
  <c r="C2833" i="5" l="1"/>
  <c r="A2835" i="5"/>
  <c r="B2835" i="5" s="1"/>
  <c r="G2835" i="5" s="1"/>
  <c r="C2834" i="5" l="1"/>
  <c r="A2836" i="5"/>
  <c r="B2836" i="5" s="1"/>
  <c r="G2836" i="5" s="1"/>
  <c r="C2835" i="5" l="1"/>
  <c r="A2837" i="5"/>
  <c r="B2837" i="5" s="1"/>
  <c r="G2837" i="5" s="1"/>
  <c r="C2836" i="5" l="1"/>
  <c r="A2838" i="5"/>
  <c r="B2838" i="5" s="1"/>
  <c r="G2838" i="5" s="1"/>
  <c r="C2837" i="5" l="1"/>
  <c r="A2839" i="5"/>
  <c r="B2839" i="5" s="1"/>
  <c r="G2839" i="5" s="1"/>
  <c r="C2838" i="5" l="1"/>
  <c r="A2840" i="5"/>
  <c r="B2840" i="5" s="1"/>
  <c r="G2840" i="5" s="1"/>
  <c r="C2839" i="5" l="1"/>
  <c r="A2841" i="5"/>
  <c r="B2841" i="5" s="1"/>
  <c r="G2841" i="5" s="1"/>
  <c r="C2840" i="5" l="1"/>
  <c r="A2842" i="5"/>
  <c r="B2842" i="5" s="1"/>
  <c r="G2842" i="5" s="1"/>
  <c r="C2841" i="5" l="1"/>
  <c r="A2843" i="5"/>
  <c r="B2843" i="5" s="1"/>
  <c r="G2843" i="5" s="1"/>
  <c r="C2842" i="5" l="1"/>
  <c r="A2844" i="5"/>
  <c r="B2844" i="5" s="1"/>
  <c r="G2844" i="5" s="1"/>
  <c r="C2843" i="5" l="1"/>
  <c r="A2845" i="5"/>
  <c r="B2845" i="5" s="1"/>
  <c r="G2845" i="5" s="1"/>
  <c r="C2844" i="5" l="1"/>
  <c r="A2846" i="5"/>
  <c r="B2846" i="5" s="1"/>
  <c r="G2846" i="5" s="1"/>
  <c r="C2845" i="5" l="1"/>
  <c r="A2847" i="5"/>
  <c r="B2847" i="5" s="1"/>
  <c r="G2847" i="5" s="1"/>
  <c r="C2846" i="5" l="1"/>
  <c r="A2848" i="5"/>
  <c r="B2848" i="5" s="1"/>
  <c r="G2848" i="5" s="1"/>
  <c r="C2847" i="5" l="1"/>
  <c r="A2849" i="5"/>
  <c r="B2849" i="5" s="1"/>
  <c r="G2849" i="5" s="1"/>
  <c r="C2848" i="5" l="1"/>
  <c r="A2850" i="5"/>
  <c r="B2850" i="5" s="1"/>
  <c r="G2850" i="5" s="1"/>
  <c r="C2849" i="5" l="1"/>
  <c r="A2851" i="5"/>
  <c r="B2851" i="5" s="1"/>
  <c r="G2851" i="5" s="1"/>
  <c r="C2850" i="5" l="1"/>
  <c r="A2852" i="5"/>
  <c r="B2852" i="5" s="1"/>
  <c r="G2852" i="5" s="1"/>
  <c r="C2851" i="5" l="1"/>
  <c r="A2853" i="5"/>
  <c r="B2853" i="5" s="1"/>
  <c r="G2853" i="5" s="1"/>
  <c r="C2852" i="5" l="1"/>
  <c r="A2854" i="5"/>
  <c r="B2854" i="5" s="1"/>
  <c r="G2854" i="5" s="1"/>
  <c r="C2853" i="5" l="1"/>
  <c r="A2855" i="5"/>
  <c r="B2855" i="5" s="1"/>
  <c r="G2855" i="5" s="1"/>
  <c r="C2854" i="5" l="1"/>
  <c r="A2856" i="5"/>
  <c r="B2856" i="5" s="1"/>
  <c r="G2856" i="5" s="1"/>
  <c r="C2855" i="5" l="1"/>
  <c r="A2857" i="5"/>
  <c r="B2857" i="5" s="1"/>
  <c r="G2857" i="5" s="1"/>
  <c r="C2856" i="5" l="1"/>
  <c r="A2858" i="5"/>
  <c r="B2858" i="5" s="1"/>
  <c r="G2858" i="5" s="1"/>
  <c r="C2857" i="5" l="1"/>
  <c r="A2859" i="5"/>
  <c r="B2859" i="5" s="1"/>
  <c r="G2859" i="5" s="1"/>
  <c r="C2858" i="5" l="1"/>
  <c r="A2860" i="5"/>
  <c r="B2860" i="5" s="1"/>
  <c r="G2860" i="5" s="1"/>
  <c r="C2859" i="5" l="1"/>
  <c r="A2861" i="5"/>
  <c r="B2861" i="5" s="1"/>
  <c r="G2861" i="5" s="1"/>
  <c r="C2860" i="5" l="1"/>
  <c r="A2862" i="5"/>
  <c r="B2862" i="5" s="1"/>
  <c r="G2862" i="5" s="1"/>
  <c r="C2861" i="5" l="1"/>
  <c r="A2863" i="5"/>
  <c r="B2863" i="5" s="1"/>
  <c r="G2863" i="5" s="1"/>
  <c r="C2862" i="5" l="1"/>
  <c r="A2864" i="5"/>
  <c r="B2864" i="5" s="1"/>
  <c r="G2864" i="5" s="1"/>
  <c r="C2863" i="5" l="1"/>
  <c r="A2865" i="5"/>
  <c r="B2865" i="5" s="1"/>
  <c r="G2865" i="5" s="1"/>
  <c r="C2864" i="5" l="1"/>
  <c r="A2866" i="5"/>
  <c r="B2866" i="5" s="1"/>
  <c r="G2866" i="5" s="1"/>
  <c r="C2865" i="5" l="1"/>
  <c r="A2867" i="5"/>
  <c r="B2867" i="5" s="1"/>
  <c r="G2867" i="5" s="1"/>
  <c r="C2866" i="5" l="1"/>
  <c r="A2868" i="5"/>
  <c r="B2868" i="5" s="1"/>
  <c r="G2868" i="5" s="1"/>
  <c r="C2867" i="5" l="1"/>
  <c r="A2869" i="5"/>
  <c r="B2869" i="5" s="1"/>
  <c r="G2869" i="5" s="1"/>
  <c r="C2868" i="5" l="1"/>
  <c r="A2870" i="5"/>
  <c r="B2870" i="5" s="1"/>
  <c r="G2870" i="5" s="1"/>
  <c r="C2869" i="5" l="1"/>
  <c r="A2871" i="5"/>
  <c r="B2871" i="5" s="1"/>
  <c r="G2871" i="5" s="1"/>
  <c r="C2870" i="5" l="1"/>
  <c r="A2872" i="5"/>
  <c r="B2872" i="5" s="1"/>
  <c r="G2872" i="5" s="1"/>
  <c r="C2871" i="5" l="1"/>
  <c r="A2873" i="5"/>
  <c r="B2873" i="5" s="1"/>
  <c r="G2873" i="5" s="1"/>
  <c r="C2872" i="5" l="1"/>
  <c r="A2874" i="5"/>
  <c r="B2874" i="5" s="1"/>
  <c r="G2874" i="5" s="1"/>
  <c r="C2873" i="5" l="1"/>
  <c r="A2875" i="5"/>
  <c r="B2875" i="5" s="1"/>
  <c r="G2875" i="5" s="1"/>
  <c r="C2874" i="5" l="1"/>
  <c r="A2876" i="5"/>
  <c r="B2876" i="5" s="1"/>
  <c r="G2876" i="5" s="1"/>
  <c r="C2875" i="5" l="1"/>
  <c r="A2877" i="5"/>
  <c r="B2877" i="5" s="1"/>
  <c r="G2877" i="5" s="1"/>
  <c r="C2876" i="5" l="1"/>
  <c r="A2878" i="5"/>
  <c r="B2878" i="5" s="1"/>
  <c r="G2878" i="5" s="1"/>
  <c r="C2877" i="5" l="1"/>
  <c r="A2879" i="5"/>
  <c r="B2879" i="5" s="1"/>
  <c r="G2879" i="5" s="1"/>
  <c r="C2878" i="5" l="1"/>
  <c r="A2880" i="5"/>
  <c r="B2880" i="5" s="1"/>
  <c r="G2880" i="5" s="1"/>
  <c r="C2879" i="5" l="1"/>
  <c r="A2881" i="5"/>
  <c r="B2881" i="5" s="1"/>
  <c r="G2881" i="5" s="1"/>
  <c r="C2880" i="5" l="1"/>
  <c r="A2882" i="5"/>
  <c r="B2882" i="5" s="1"/>
  <c r="G2882" i="5" s="1"/>
  <c r="C2881" i="5" l="1"/>
  <c r="A2883" i="5"/>
  <c r="B2883" i="5" s="1"/>
  <c r="G2883" i="5" s="1"/>
  <c r="C2882" i="5" l="1"/>
  <c r="A2884" i="5"/>
  <c r="B2884" i="5" s="1"/>
  <c r="G2884" i="5" s="1"/>
  <c r="C2883" i="5" l="1"/>
  <c r="A2885" i="5"/>
  <c r="B2885" i="5" s="1"/>
  <c r="G2885" i="5" s="1"/>
  <c r="C2884" i="5" l="1"/>
  <c r="A2886" i="5"/>
  <c r="B2886" i="5" s="1"/>
  <c r="G2886" i="5" s="1"/>
  <c r="C2885" i="5" l="1"/>
  <c r="A2887" i="5"/>
  <c r="B2887" i="5" s="1"/>
  <c r="G2887" i="5" s="1"/>
  <c r="C2886" i="5" l="1"/>
  <c r="A2888" i="5"/>
  <c r="B2888" i="5" s="1"/>
  <c r="G2888" i="5" s="1"/>
  <c r="C2887" i="5" l="1"/>
  <c r="A2889" i="5"/>
  <c r="B2889" i="5" s="1"/>
  <c r="G2889" i="5" s="1"/>
  <c r="C2888" i="5" l="1"/>
  <c r="A2890" i="5"/>
  <c r="B2890" i="5" s="1"/>
  <c r="G2890" i="5" s="1"/>
  <c r="C2889" i="5" l="1"/>
  <c r="A2891" i="5"/>
  <c r="B2891" i="5" s="1"/>
  <c r="G2891" i="5" s="1"/>
  <c r="C2890" i="5" l="1"/>
  <c r="A2892" i="5"/>
  <c r="B2892" i="5" s="1"/>
  <c r="G2892" i="5" s="1"/>
  <c r="C2891" i="5" l="1"/>
  <c r="A2893" i="5"/>
  <c r="B2893" i="5" s="1"/>
  <c r="G2893" i="5" s="1"/>
  <c r="C2892" i="5" l="1"/>
  <c r="A2894" i="5"/>
  <c r="B2894" i="5" s="1"/>
  <c r="G2894" i="5" s="1"/>
  <c r="C2893" i="5" l="1"/>
  <c r="A2895" i="5"/>
  <c r="B2895" i="5" s="1"/>
  <c r="G2895" i="5" s="1"/>
  <c r="C2894" i="5" l="1"/>
  <c r="A2896" i="5"/>
  <c r="B2896" i="5" s="1"/>
  <c r="G2896" i="5" s="1"/>
  <c r="C2895" i="5" l="1"/>
  <c r="A2897" i="5"/>
  <c r="B2897" i="5" s="1"/>
  <c r="G2897" i="5" s="1"/>
  <c r="C2896" i="5" l="1"/>
  <c r="A2898" i="5"/>
  <c r="B2898" i="5" s="1"/>
  <c r="G2898" i="5" s="1"/>
  <c r="C2897" i="5" l="1"/>
  <c r="A2899" i="5"/>
  <c r="B2899" i="5" s="1"/>
  <c r="G2899" i="5" s="1"/>
  <c r="C2898" i="5" l="1"/>
  <c r="A2900" i="5"/>
  <c r="B2900" i="5" s="1"/>
  <c r="G2900" i="5" s="1"/>
  <c r="C2899" i="5" l="1"/>
  <c r="A2901" i="5"/>
  <c r="B2901" i="5" s="1"/>
  <c r="G2901" i="5" s="1"/>
  <c r="C2900" i="5" l="1"/>
  <c r="A2902" i="5"/>
  <c r="B2902" i="5" s="1"/>
  <c r="G2902" i="5" s="1"/>
  <c r="C2901" i="5" l="1"/>
  <c r="A2903" i="5"/>
  <c r="B2903" i="5" s="1"/>
  <c r="G2903" i="5" s="1"/>
  <c r="C2902" i="5" l="1"/>
  <c r="A2904" i="5"/>
  <c r="B2904" i="5" s="1"/>
  <c r="G2904" i="5" s="1"/>
  <c r="C2903" i="5" l="1"/>
  <c r="A2905" i="5"/>
  <c r="B2905" i="5" s="1"/>
  <c r="G2905" i="5" s="1"/>
  <c r="C2904" i="5" l="1"/>
  <c r="A2906" i="5"/>
  <c r="B2906" i="5" s="1"/>
  <c r="G2906" i="5" s="1"/>
  <c r="C2905" i="5" l="1"/>
  <c r="A2907" i="5"/>
  <c r="B2907" i="5" s="1"/>
  <c r="G2907" i="5" s="1"/>
  <c r="C2906" i="5" l="1"/>
  <c r="A2908" i="5"/>
  <c r="B2908" i="5" s="1"/>
  <c r="G2908" i="5" s="1"/>
  <c r="C2907" i="5" l="1"/>
  <c r="A2909" i="5"/>
  <c r="B2909" i="5" s="1"/>
  <c r="G2909" i="5" s="1"/>
  <c r="C2908" i="5" l="1"/>
  <c r="A2910" i="5"/>
  <c r="B2910" i="5" s="1"/>
  <c r="G2910" i="5" s="1"/>
  <c r="C2909" i="5" l="1"/>
  <c r="A2911" i="5"/>
  <c r="B2911" i="5" s="1"/>
  <c r="G2911" i="5" s="1"/>
  <c r="C2910" i="5" l="1"/>
  <c r="A2912" i="5"/>
  <c r="B2912" i="5" s="1"/>
  <c r="G2912" i="5" s="1"/>
  <c r="C2911" i="5" l="1"/>
  <c r="A2913" i="5"/>
  <c r="B2913" i="5" s="1"/>
  <c r="G2913" i="5" s="1"/>
  <c r="C2912" i="5" l="1"/>
  <c r="A2914" i="5"/>
  <c r="B2914" i="5" s="1"/>
  <c r="G2914" i="5" s="1"/>
  <c r="C2913" i="5" l="1"/>
  <c r="A2915" i="5"/>
  <c r="B2915" i="5" s="1"/>
  <c r="G2915" i="5" s="1"/>
  <c r="C2914" i="5" l="1"/>
  <c r="A2916" i="5"/>
  <c r="B2916" i="5" s="1"/>
  <c r="G2916" i="5" s="1"/>
  <c r="C2915" i="5" l="1"/>
  <c r="A2917" i="5"/>
  <c r="B2917" i="5" s="1"/>
  <c r="G2917" i="5" s="1"/>
  <c r="C2916" i="5" l="1"/>
  <c r="A2918" i="5"/>
  <c r="B2918" i="5" s="1"/>
  <c r="G2918" i="5" s="1"/>
  <c r="C2917" i="5" l="1"/>
  <c r="A2919" i="5"/>
  <c r="B2919" i="5" s="1"/>
  <c r="G2919" i="5" s="1"/>
  <c r="C2918" i="5" l="1"/>
  <c r="A2920" i="5"/>
  <c r="B2920" i="5" s="1"/>
  <c r="G2920" i="5" s="1"/>
  <c r="C2919" i="5" l="1"/>
  <c r="A2921" i="5"/>
  <c r="B2921" i="5" s="1"/>
  <c r="G2921" i="5" s="1"/>
  <c r="C2920" i="5" l="1"/>
  <c r="A2922" i="5"/>
  <c r="B2922" i="5" s="1"/>
  <c r="G2922" i="5" s="1"/>
  <c r="C2921" i="5" l="1"/>
  <c r="A2923" i="5"/>
  <c r="B2923" i="5" s="1"/>
  <c r="G2923" i="5" s="1"/>
  <c r="C2922" i="5" l="1"/>
  <c r="A2924" i="5"/>
  <c r="B2924" i="5" s="1"/>
  <c r="G2924" i="5" s="1"/>
  <c r="C2923" i="5" l="1"/>
  <c r="A2925" i="5"/>
  <c r="B2925" i="5" s="1"/>
  <c r="G2925" i="5" s="1"/>
  <c r="C2924" i="5" l="1"/>
  <c r="A2926" i="5"/>
  <c r="B2926" i="5" s="1"/>
  <c r="G2926" i="5" s="1"/>
  <c r="C2925" i="5" l="1"/>
  <c r="A2927" i="5"/>
  <c r="B2927" i="5" s="1"/>
  <c r="G2927" i="5" s="1"/>
  <c r="C2926" i="5" l="1"/>
  <c r="A2928" i="5"/>
  <c r="B2928" i="5" s="1"/>
  <c r="G2928" i="5" s="1"/>
  <c r="C2927" i="5" l="1"/>
  <c r="A2929" i="5"/>
  <c r="B2929" i="5" s="1"/>
  <c r="G2929" i="5" s="1"/>
  <c r="C2928" i="5" l="1"/>
  <c r="A2930" i="5"/>
  <c r="B2930" i="5" s="1"/>
  <c r="G2930" i="5" s="1"/>
  <c r="C2929" i="5" l="1"/>
  <c r="A2931" i="5"/>
  <c r="B2931" i="5" s="1"/>
  <c r="G2931" i="5" s="1"/>
  <c r="C2930" i="5" l="1"/>
  <c r="A2932" i="5"/>
  <c r="B2932" i="5" s="1"/>
  <c r="G2932" i="5" s="1"/>
  <c r="C2931" i="5" l="1"/>
  <c r="A2933" i="5"/>
  <c r="B2933" i="5" s="1"/>
  <c r="G2933" i="5" s="1"/>
  <c r="C2932" i="5" l="1"/>
  <c r="A2934" i="5"/>
  <c r="B2934" i="5" s="1"/>
  <c r="G2934" i="5" s="1"/>
  <c r="C2933" i="5" l="1"/>
  <c r="A2935" i="5"/>
  <c r="B2935" i="5" s="1"/>
  <c r="G2935" i="5" s="1"/>
  <c r="C2934" i="5" l="1"/>
  <c r="A2936" i="5"/>
  <c r="B2936" i="5" s="1"/>
  <c r="G2936" i="5" s="1"/>
  <c r="C2935" i="5" l="1"/>
  <c r="A2937" i="5"/>
  <c r="B2937" i="5" s="1"/>
  <c r="G2937" i="5" s="1"/>
  <c r="C2936" i="5" l="1"/>
  <c r="A2938" i="5"/>
  <c r="B2938" i="5" s="1"/>
  <c r="G2938" i="5" s="1"/>
  <c r="C2937" i="5" l="1"/>
  <c r="A2939" i="5"/>
  <c r="B2939" i="5" s="1"/>
  <c r="G2939" i="5" s="1"/>
  <c r="C2938" i="5" l="1"/>
  <c r="A2940" i="5"/>
  <c r="B2940" i="5" s="1"/>
  <c r="G2940" i="5" s="1"/>
  <c r="C2939" i="5" l="1"/>
  <c r="A2941" i="5"/>
  <c r="B2941" i="5" s="1"/>
  <c r="G2941" i="5" s="1"/>
  <c r="C2940" i="5" l="1"/>
  <c r="A2942" i="5"/>
  <c r="B2942" i="5" s="1"/>
  <c r="G2942" i="5" s="1"/>
  <c r="C2941" i="5" l="1"/>
  <c r="A2943" i="5"/>
  <c r="B2943" i="5" s="1"/>
  <c r="G2943" i="5" s="1"/>
  <c r="C2942" i="5" l="1"/>
  <c r="A2944" i="5"/>
  <c r="B2944" i="5" s="1"/>
  <c r="G2944" i="5" s="1"/>
  <c r="C2943" i="5" l="1"/>
  <c r="A2945" i="5"/>
  <c r="B2945" i="5" s="1"/>
  <c r="G2945" i="5" s="1"/>
  <c r="C2944" i="5" l="1"/>
  <c r="A2946" i="5"/>
  <c r="B2946" i="5" s="1"/>
  <c r="G2946" i="5" s="1"/>
  <c r="C2945" i="5" l="1"/>
  <c r="A2947" i="5"/>
  <c r="B2947" i="5" s="1"/>
  <c r="G2947" i="5" s="1"/>
  <c r="C2946" i="5" l="1"/>
  <c r="A2948" i="5"/>
  <c r="B2948" i="5" s="1"/>
  <c r="G2948" i="5" s="1"/>
  <c r="C2947" i="5" l="1"/>
  <c r="A2949" i="5"/>
  <c r="B2949" i="5" s="1"/>
  <c r="G2949" i="5" s="1"/>
  <c r="C2948" i="5" l="1"/>
  <c r="A2950" i="5"/>
  <c r="B2950" i="5" s="1"/>
  <c r="G2950" i="5" s="1"/>
  <c r="C2949" i="5" l="1"/>
  <c r="A2951" i="5"/>
  <c r="B2951" i="5" s="1"/>
  <c r="G2951" i="5" s="1"/>
  <c r="C2950" i="5" l="1"/>
  <c r="A2952" i="5"/>
  <c r="B2952" i="5" s="1"/>
  <c r="G2952" i="5" s="1"/>
  <c r="C2951" i="5" l="1"/>
  <c r="A2953" i="5"/>
  <c r="B2953" i="5" s="1"/>
  <c r="G2953" i="5" s="1"/>
  <c r="C2952" i="5" l="1"/>
  <c r="A2954" i="5"/>
  <c r="B2954" i="5" s="1"/>
  <c r="G2954" i="5" s="1"/>
  <c r="C2953" i="5" l="1"/>
  <c r="A2955" i="5"/>
  <c r="B2955" i="5" s="1"/>
  <c r="G2955" i="5" s="1"/>
  <c r="C2954" i="5" l="1"/>
  <c r="A2956" i="5"/>
  <c r="B2956" i="5" s="1"/>
  <c r="G2956" i="5" s="1"/>
  <c r="C2955" i="5" l="1"/>
  <c r="A2957" i="5"/>
  <c r="B2957" i="5" s="1"/>
  <c r="G2957" i="5" s="1"/>
  <c r="C2956" i="5" l="1"/>
  <c r="A2958" i="5"/>
  <c r="B2958" i="5" s="1"/>
  <c r="G2958" i="5" s="1"/>
  <c r="C2957" i="5" l="1"/>
  <c r="A2959" i="5"/>
  <c r="B2959" i="5" s="1"/>
  <c r="G2959" i="5" s="1"/>
  <c r="C2958" i="5" l="1"/>
  <c r="A2960" i="5"/>
  <c r="B2960" i="5" s="1"/>
  <c r="G2960" i="5" s="1"/>
  <c r="C2959" i="5" l="1"/>
  <c r="A2961" i="5"/>
  <c r="B2961" i="5" s="1"/>
  <c r="G2961" i="5" s="1"/>
  <c r="C2960" i="5" l="1"/>
  <c r="A2962" i="5"/>
  <c r="B2962" i="5" s="1"/>
  <c r="G2962" i="5" s="1"/>
  <c r="C2961" i="5" l="1"/>
  <c r="A2963" i="5"/>
  <c r="B2963" i="5" s="1"/>
  <c r="G2963" i="5" s="1"/>
  <c r="C2962" i="5" l="1"/>
  <c r="A2964" i="5"/>
  <c r="B2964" i="5" s="1"/>
  <c r="G2964" i="5" s="1"/>
  <c r="C2963" i="5" l="1"/>
  <c r="A2965" i="5"/>
  <c r="B2965" i="5" s="1"/>
  <c r="G2965" i="5" s="1"/>
  <c r="C2964" i="5" l="1"/>
  <c r="A2966" i="5"/>
  <c r="B2966" i="5" s="1"/>
  <c r="G2966" i="5" s="1"/>
  <c r="C2965" i="5" l="1"/>
  <c r="A2967" i="5"/>
  <c r="B2967" i="5" s="1"/>
  <c r="G2967" i="5" s="1"/>
  <c r="C2966" i="5" l="1"/>
  <c r="A2968" i="5"/>
  <c r="B2968" i="5" s="1"/>
  <c r="G2968" i="5" s="1"/>
  <c r="C2967" i="5" l="1"/>
  <c r="A2969" i="5"/>
  <c r="B2969" i="5" s="1"/>
  <c r="G2969" i="5" s="1"/>
  <c r="C2968" i="5" l="1"/>
  <c r="A2970" i="5"/>
  <c r="B2970" i="5" s="1"/>
  <c r="G2970" i="5" s="1"/>
  <c r="C2969" i="5" l="1"/>
  <c r="A2971" i="5"/>
  <c r="B2971" i="5" s="1"/>
  <c r="G2971" i="5" s="1"/>
  <c r="C2970" i="5" l="1"/>
  <c r="A2972" i="5"/>
  <c r="B2972" i="5" s="1"/>
  <c r="G2972" i="5" s="1"/>
  <c r="C2971" i="5" l="1"/>
  <c r="A2973" i="5"/>
  <c r="B2973" i="5" s="1"/>
  <c r="G2973" i="5" s="1"/>
  <c r="C2972" i="5" l="1"/>
  <c r="A2974" i="5"/>
  <c r="B2974" i="5" s="1"/>
  <c r="G2974" i="5" s="1"/>
  <c r="C2973" i="5" l="1"/>
  <c r="A2975" i="5"/>
  <c r="B2975" i="5" s="1"/>
  <c r="G2975" i="5" s="1"/>
  <c r="C2974" i="5" l="1"/>
  <c r="A2976" i="5"/>
  <c r="B2976" i="5" s="1"/>
  <c r="G2976" i="5" s="1"/>
  <c r="C2975" i="5" l="1"/>
  <c r="A2977" i="5"/>
  <c r="B2977" i="5" s="1"/>
  <c r="G2977" i="5" s="1"/>
  <c r="C2976" i="5" l="1"/>
  <c r="A2978" i="5"/>
  <c r="B2978" i="5" s="1"/>
  <c r="G2978" i="5" s="1"/>
  <c r="C2977" i="5" l="1"/>
  <c r="A2979" i="5"/>
  <c r="B2979" i="5" s="1"/>
  <c r="G2979" i="5" s="1"/>
  <c r="C2978" i="5" l="1"/>
  <c r="A2980" i="5"/>
  <c r="B2980" i="5" s="1"/>
  <c r="G2980" i="5" s="1"/>
  <c r="C2979" i="5" l="1"/>
  <c r="A2981" i="5"/>
  <c r="B2981" i="5" s="1"/>
  <c r="G2981" i="5" s="1"/>
  <c r="C2980" i="5" l="1"/>
  <c r="A2982" i="5"/>
  <c r="B2982" i="5" s="1"/>
  <c r="G2982" i="5" s="1"/>
  <c r="C2981" i="5" l="1"/>
  <c r="A2983" i="5"/>
  <c r="B2983" i="5" s="1"/>
  <c r="G2983" i="5" s="1"/>
  <c r="C2982" i="5" l="1"/>
  <c r="A2984" i="5"/>
  <c r="B2984" i="5" s="1"/>
  <c r="G2984" i="5" s="1"/>
  <c r="C2983" i="5" l="1"/>
  <c r="A2985" i="5"/>
  <c r="B2985" i="5" s="1"/>
  <c r="G2985" i="5" s="1"/>
  <c r="C2984" i="5" l="1"/>
  <c r="A2986" i="5"/>
  <c r="B2986" i="5" s="1"/>
  <c r="G2986" i="5" s="1"/>
  <c r="C2985" i="5" l="1"/>
  <c r="A2987" i="5"/>
  <c r="B2987" i="5" s="1"/>
  <c r="G2987" i="5" s="1"/>
  <c r="C2986" i="5" l="1"/>
  <c r="A2988" i="5"/>
  <c r="B2988" i="5" s="1"/>
  <c r="G2988" i="5" s="1"/>
  <c r="C2987" i="5" l="1"/>
  <c r="A2989" i="5"/>
  <c r="B2989" i="5" s="1"/>
  <c r="G2989" i="5" s="1"/>
  <c r="C2988" i="5" l="1"/>
  <c r="A2990" i="5"/>
  <c r="B2990" i="5" s="1"/>
  <c r="G2990" i="5" s="1"/>
  <c r="C2989" i="5" l="1"/>
  <c r="A2991" i="5"/>
  <c r="B2991" i="5" s="1"/>
  <c r="G2991" i="5" s="1"/>
  <c r="C2990" i="5" l="1"/>
  <c r="A2992" i="5"/>
  <c r="B2992" i="5" s="1"/>
  <c r="G2992" i="5" s="1"/>
  <c r="C2991" i="5" l="1"/>
  <c r="A2993" i="5"/>
  <c r="B2993" i="5" s="1"/>
  <c r="G2993" i="5" s="1"/>
  <c r="C2992" i="5" l="1"/>
  <c r="A2994" i="5"/>
  <c r="B2994" i="5" s="1"/>
  <c r="G2994" i="5" s="1"/>
  <c r="C2993" i="5" l="1"/>
  <c r="A2995" i="5"/>
  <c r="B2995" i="5" s="1"/>
  <c r="G2995" i="5" s="1"/>
  <c r="C2994" i="5" l="1"/>
  <c r="A2996" i="5"/>
  <c r="B2996" i="5" s="1"/>
  <c r="G2996" i="5" s="1"/>
  <c r="C2995" i="5" l="1"/>
  <c r="A2997" i="5"/>
  <c r="B2997" i="5" s="1"/>
  <c r="G2997" i="5" s="1"/>
  <c r="C2996" i="5" l="1"/>
  <c r="A2998" i="5"/>
  <c r="B2998" i="5" s="1"/>
  <c r="G2998" i="5" s="1"/>
  <c r="C2997" i="5" l="1"/>
  <c r="A2999" i="5"/>
  <c r="B2999" i="5" s="1"/>
  <c r="G2999" i="5" s="1"/>
  <c r="C2998" i="5" l="1"/>
  <c r="A3000" i="5"/>
  <c r="B3000" i="5" s="1"/>
  <c r="G3000" i="5" s="1"/>
  <c r="C2999" i="5" l="1"/>
  <c r="A3001" i="5"/>
  <c r="B3001" i="5" s="1"/>
  <c r="G3001" i="5" s="1"/>
  <c r="C3000" i="5" l="1"/>
  <c r="A3002" i="5"/>
  <c r="B3002" i="5" s="1"/>
  <c r="G3002" i="5" s="1"/>
  <c r="C3001" i="5" l="1"/>
  <c r="A3003" i="5"/>
  <c r="B3003" i="5" s="1"/>
  <c r="G3003" i="5" s="1"/>
  <c r="C3002" i="5" l="1"/>
  <c r="A3004" i="5"/>
  <c r="B3004" i="5" s="1"/>
  <c r="G3004" i="5" s="1"/>
  <c r="C3003" i="5" l="1"/>
  <c r="A3005" i="5"/>
  <c r="B3005" i="5" s="1"/>
  <c r="G3005" i="5" s="1"/>
  <c r="C3004" i="5" l="1"/>
  <c r="A3006" i="5"/>
  <c r="B3006" i="5" s="1"/>
  <c r="G3006" i="5" s="1"/>
  <c r="C3005" i="5" l="1"/>
  <c r="A3007" i="5"/>
  <c r="B3007" i="5" s="1"/>
  <c r="G3007" i="5" s="1"/>
  <c r="C3006" i="5" l="1"/>
  <c r="A3008" i="5"/>
  <c r="B3008" i="5" s="1"/>
  <c r="G3008" i="5" s="1"/>
  <c r="C3007" i="5" l="1"/>
  <c r="A3009" i="5"/>
  <c r="B3009" i="5" s="1"/>
  <c r="G3009" i="5" s="1"/>
  <c r="C3008" i="5" l="1"/>
  <c r="A3010" i="5"/>
  <c r="B3010" i="5" s="1"/>
  <c r="G3010" i="5" s="1"/>
  <c r="C3009" i="5" l="1"/>
  <c r="A3011" i="5"/>
  <c r="B3011" i="5" s="1"/>
  <c r="G3011" i="5" s="1"/>
  <c r="C3010" i="5" l="1"/>
  <c r="A3012" i="5"/>
  <c r="B3012" i="5" s="1"/>
  <c r="G3012" i="5" s="1"/>
  <c r="C3011" i="5" l="1"/>
  <c r="A3013" i="5"/>
  <c r="B3013" i="5" s="1"/>
  <c r="G3013" i="5" s="1"/>
  <c r="C3012" i="5" l="1"/>
  <c r="A3014" i="5"/>
  <c r="B3014" i="5" s="1"/>
  <c r="G3014" i="5" s="1"/>
  <c r="C3013" i="5" l="1"/>
  <c r="A3015" i="5"/>
  <c r="B3015" i="5" s="1"/>
  <c r="G3015" i="5" s="1"/>
  <c r="C3014" i="5" l="1"/>
  <c r="A3016" i="5"/>
  <c r="B3016" i="5" s="1"/>
  <c r="G3016" i="5" s="1"/>
  <c r="C3015" i="5" l="1"/>
  <c r="A3017" i="5"/>
  <c r="B3017" i="5" s="1"/>
  <c r="G3017" i="5" s="1"/>
  <c r="C3016" i="5" l="1"/>
  <c r="A3018" i="5"/>
  <c r="B3018" i="5" s="1"/>
  <c r="G3018" i="5" s="1"/>
  <c r="C3017" i="5" l="1"/>
  <c r="A3019" i="5"/>
  <c r="B3019" i="5" s="1"/>
  <c r="G3019" i="5" s="1"/>
  <c r="C3018" i="5" l="1"/>
  <c r="A3020" i="5"/>
  <c r="B3020" i="5" s="1"/>
  <c r="G3020" i="5" s="1"/>
  <c r="C3019" i="5" l="1"/>
  <c r="A3021" i="5"/>
  <c r="B3021" i="5" s="1"/>
  <c r="G3021" i="5" s="1"/>
  <c r="C3020" i="5" l="1"/>
  <c r="A3022" i="5"/>
  <c r="B3022" i="5" s="1"/>
  <c r="G3022" i="5" s="1"/>
  <c r="C3021" i="5" l="1"/>
  <c r="A3023" i="5"/>
  <c r="B3023" i="5" s="1"/>
  <c r="G3023" i="5" s="1"/>
  <c r="C3022" i="5" l="1"/>
  <c r="A3024" i="5"/>
  <c r="B3024" i="5" s="1"/>
  <c r="G3024" i="5" s="1"/>
  <c r="C3023" i="5" l="1"/>
  <c r="A3025" i="5"/>
  <c r="B3025" i="5" s="1"/>
  <c r="G3025" i="5" s="1"/>
  <c r="C3024" i="5" l="1"/>
  <c r="A3026" i="5"/>
  <c r="B3026" i="5" s="1"/>
  <c r="G3026" i="5" s="1"/>
  <c r="C3025" i="5" l="1"/>
  <c r="A3027" i="5"/>
  <c r="B3027" i="5" s="1"/>
  <c r="G3027" i="5" s="1"/>
  <c r="C3026" i="5" l="1"/>
  <c r="A3028" i="5"/>
  <c r="B3028" i="5" s="1"/>
  <c r="G3028" i="5" s="1"/>
  <c r="C3027" i="5" l="1"/>
  <c r="A3029" i="5"/>
  <c r="B3029" i="5" s="1"/>
  <c r="G3029" i="5" s="1"/>
  <c r="C3028" i="5" l="1"/>
  <c r="A3030" i="5"/>
  <c r="B3030" i="5" s="1"/>
  <c r="G3030" i="5" s="1"/>
  <c r="C3029" i="5" l="1"/>
  <c r="A3031" i="5"/>
  <c r="B3031" i="5" s="1"/>
  <c r="G3031" i="5" s="1"/>
  <c r="C3030" i="5" l="1"/>
  <c r="A3032" i="5"/>
  <c r="B3032" i="5" s="1"/>
  <c r="G3032" i="5" s="1"/>
  <c r="C3031" i="5" l="1"/>
  <c r="A3033" i="5"/>
  <c r="B3033" i="5" s="1"/>
  <c r="G3033" i="5" s="1"/>
  <c r="C3032" i="5" l="1"/>
  <c r="A3034" i="5"/>
  <c r="B3034" i="5" s="1"/>
  <c r="G3034" i="5" s="1"/>
  <c r="C3033" i="5" l="1"/>
  <c r="A3035" i="5"/>
  <c r="B3035" i="5" s="1"/>
  <c r="G3035" i="5" s="1"/>
  <c r="C3034" i="5" l="1"/>
  <c r="A3036" i="5"/>
  <c r="B3036" i="5" s="1"/>
  <c r="G3036" i="5" s="1"/>
  <c r="C3035" i="5" l="1"/>
  <c r="A3037" i="5"/>
  <c r="B3037" i="5" s="1"/>
  <c r="G3037" i="5" s="1"/>
  <c r="C3036" i="5" l="1"/>
  <c r="A3038" i="5"/>
  <c r="B3038" i="5" s="1"/>
  <c r="G3038" i="5" s="1"/>
  <c r="C3037" i="5" l="1"/>
  <c r="A3039" i="5"/>
  <c r="B3039" i="5" s="1"/>
  <c r="G3039" i="5" s="1"/>
  <c r="C3038" i="5" l="1"/>
  <c r="A3040" i="5"/>
  <c r="B3040" i="5" s="1"/>
  <c r="G3040" i="5" s="1"/>
  <c r="C3039" i="5" l="1"/>
  <c r="A3041" i="5"/>
  <c r="B3041" i="5" s="1"/>
  <c r="G3041" i="5" s="1"/>
  <c r="C3040" i="5" l="1"/>
  <c r="A3042" i="5"/>
  <c r="B3042" i="5" s="1"/>
  <c r="G3042" i="5" s="1"/>
  <c r="C3041" i="5" l="1"/>
  <c r="A3043" i="5"/>
  <c r="B3043" i="5" s="1"/>
  <c r="G3043" i="5" s="1"/>
  <c r="C3042" i="5" l="1"/>
  <c r="A3044" i="5"/>
  <c r="B3044" i="5" s="1"/>
  <c r="G3044" i="5" s="1"/>
  <c r="C3043" i="5" l="1"/>
  <c r="A3045" i="5"/>
  <c r="B3045" i="5" s="1"/>
  <c r="G3045" i="5" s="1"/>
  <c r="C3044" i="5" l="1"/>
  <c r="A3046" i="5"/>
  <c r="B3046" i="5" s="1"/>
  <c r="G3046" i="5" s="1"/>
  <c r="C3045" i="5" l="1"/>
  <c r="A3047" i="5"/>
  <c r="B3047" i="5" s="1"/>
  <c r="G3047" i="5" s="1"/>
  <c r="C3046" i="5" l="1"/>
  <c r="A3048" i="5"/>
  <c r="B3048" i="5" s="1"/>
  <c r="G3048" i="5" s="1"/>
  <c r="C3047" i="5" l="1"/>
  <c r="A3049" i="5"/>
  <c r="B3049" i="5" s="1"/>
  <c r="G3049" i="5" s="1"/>
  <c r="C3048" i="5" l="1"/>
  <c r="A3050" i="5"/>
  <c r="B3050" i="5" s="1"/>
  <c r="G3050" i="5" s="1"/>
  <c r="C3049" i="5" l="1"/>
  <c r="A3051" i="5"/>
  <c r="B3051" i="5" s="1"/>
  <c r="G3051" i="5" s="1"/>
  <c r="C3050" i="5" l="1"/>
  <c r="A3052" i="5"/>
  <c r="B3052" i="5" s="1"/>
  <c r="G3052" i="5" s="1"/>
  <c r="C3051" i="5" l="1"/>
  <c r="A3053" i="5"/>
  <c r="B3053" i="5" s="1"/>
  <c r="G3053" i="5" s="1"/>
  <c r="C3052" i="5" l="1"/>
  <c r="A3054" i="5"/>
  <c r="B3054" i="5" s="1"/>
  <c r="G3054" i="5" s="1"/>
  <c r="C3053" i="5" l="1"/>
  <c r="A3055" i="5"/>
  <c r="B3055" i="5" s="1"/>
  <c r="G3055" i="5" s="1"/>
  <c r="C3054" i="5" l="1"/>
  <c r="A3056" i="5"/>
  <c r="B3056" i="5" s="1"/>
  <c r="G3056" i="5" s="1"/>
  <c r="C3055" i="5" l="1"/>
  <c r="A3057" i="5"/>
  <c r="B3057" i="5" s="1"/>
  <c r="G3057" i="5" s="1"/>
  <c r="C3056" i="5" l="1"/>
  <c r="A3058" i="5"/>
  <c r="B3058" i="5" s="1"/>
  <c r="G3058" i="5" s="1"/>
  <c r="C3057" i="5" l="1"/>
  <c r="A3059" i="5"/>
  <c r="B3059" i="5" s="1"/>
  <c r="G3059" i="5" s="1"/>
  <c r="C3058" i="5" l="1"/>
  <c r="A3060" i="5"/>
  <c r="B3060" i="5" s="1"/>
  <c r="G3060" i="5" s="1"/>
  <c r="C3059" i="5" l="1"/>
  <c r="A3061" i="5"/>
  <c r="B3061" i="5" s="1"/>
  <c r="G3061" i="5" s="1"/>
  <c r="C3060" i="5" l="1"/>
  <c r="A3062" i="5"/>
  <c r="B3062" i="5" s="1"/>
  <c r="G3062" i="5" s="1"/>
  <c r="C3061" i="5" l="1"/>
  <c r="A3063" i="5"/>
  <c r="B3063" i="5" s="1"/>
  <c r="G3063" i="5" s="1"/>
  <c r="C3062" i="5" l="1"/>
  <c r="A3064" i="5"/>
  <c r="B3064" i="5" s="1"/>
  <c r="G3064" i="5" s="1"/>
  <c r="C3063" i="5" l="1"/>
  <c r="A3065" i="5"/>
  <c r="B3065" i="5" s="1"/>
  <c r="G3065" i="5" s="1"/>
  <c r="C3064" i="5" l="1"/>
  <c r="A3066" i="5"/>
  <c r="B3066" i="5" s="1"/>
  <c r="G3066" i="5" s="1"/>
  <c r="C3065" i="5" l="1"/>
  <c r="A3067" i="5"/>
  <c r="B3067" i="5" s="1"/>
  <c r="G3067" i="5" s="1"/>
  <c r="C3066" i="5" l="1"/>
  <c r="A3068" i="5"/>
  <c r="B3068" i="5" s="1"/>
  <c r="G3068" i="5" s="1"/>
  <c r="C3067" i="5" l="1"/>
  <c r="A3069" i="5"/>
  <c r="B3069" i="5" s="1"/>
  <c r="G3069" i="5" s="1"/>
  <c r="C3068" i="5" l="1"/>
  <c r="A3070" i="5"/>
  <c r="B3070" i="5" s="1"/>
  <c r="G3070" i="5" s="1"/>
  <c r="C3069" i="5" l="1"/>
  <c r="A3071" i="5"/>
  <c r="B3071" i="5" s="1"/>
  <c r="G3071" i="5" s="1"/>
  <c r="C3070" i="5" l="1"/>
  <c r="A3072" i="5"/>
  <c r="B3072" i="5" s="1"/>
  <c r="G3072" i="5" s="1"/>
  <c r="C3071" i="5" l="1"/>
  <c r="A3073" i="5"/>
  <c r="B3073" i="5" s="1"/>
  <c r="G3073" i="5" s="1"/>
  <c r="C3072" i="5" l="1"/>
  <c r="A3074" i="5"/>
  <c r="B3074" i="5" s="1"/>
  <c r="G3074" i="5" s="1"/>
  <c r="C3073" i="5" l="1"/>
  <c r="A3075" i="5"/>
  <c r="B3075" i="5" s="1"/>
  <c r="G3075" i="5" s="1"/>
  <c r="C3074" i="5" l="1"/>
  <c r="A3076" i="5"/>
  <c r="B3076" i="5" s="1"/>
  <c r="G3076" i="5" s="1"/>
  <c r="C3075" i="5" l="1"/>
  <c r="A3077" i="5"/>
  <c r="B3077" i="5" s="1"/>
  <c r="G3077" i="5" s="1"/>
  <c r="C3076" i="5" l="1"/>
  <c r="A3078" i="5"/>
  <c r="B3078" i="5" s="1"/>
  <c r="G3078" i="5" s="1"/>
  <c r="C3077" i="5" l="1"/>
  <c r="A3079" i="5"/>
  <c r="B3079" i="5" s="1"/>
  <c r="G3079" i="5" s="1"/>
  <c r="C3078" i="5" l="1"/>
  <c r="A3080" i="5"/>
  <c r="B3080" i="5" s="1"/>
  <c r="G3080" i="5" s="1"/>
  <c r="C3079" i="5" l="1"/>
  <c r="A3081" i="5"/>
  <c r="B3081" i="5" s="1"/>
  <c r="G3081" i="5" s="1"/>
  <c r="C3080" i="5" l="1"/>
  <c r="A3082" i="5"/>
  <c r="B3082" i="5" s="1"/>
  <c r="G3082" i="5" s="1"/>
  <c r="C3081" i="5" l="1"/>
  <c r="A3083" i="5"/>
  <c r="B3083" i="5" s="1"/>
  <c r="G3083" i="5" s="1"/>
  <c r="C3082" i="5" l="1"/>
  <c r="A3084" i="5"/>
  <c r="B3084" i="5" s="1"/>
  <c r="G3084" i="5" s="1"/>
  <c r="C3083" i="5" l="1"/>
  <c r="A3085" i="5"/>
  <c r="B3085" i="5" s="1"/>
  <c r="G3085" i="5" s="1"/>
  <c r="C3084" i="5" l="1"/>
  <c r="A3086" i="5"/>
  <c r="B3086" i="5" s="1"/>
  <c r="G3086" i="5" s="1"/>
  <c r="C3085" i="5" l="1"/>
  <c r="A3087" i="5"/>
  <c r="B3087" i="5" s="1"/>
  <c r="G3087" i="5" s="1"/>
  <c r="C3086" i="5" l="1"/>
  <c r="A3088" i="5"/>
  <c r="B3088" i="5" s="1"/>
  <c r="G3088" i="5" s="1"/>
  <c r="C3087" i="5" l="1"/>
  <c r="A3089" i="5"/>
  <c r="B3089" i="5" s="1"/>
  <c r="G3089" i="5" s="1"/>
  <c r="C3088" i="5" l="1"/>
  <c r="A3090" i="5"/>
  <c r="B3090" i="5" s="1"/>
  <c r="G3090" i="5" s="1"/>
  <c r="C3089" i="5" l="1"/>
  <c r="A3091" i="5"/>
  <c r="B3091" i="5" s="1"/>
  <c r="G3091" i="5" s="1"/>
  <c r="C3090" i="5" l="1"/>
  <c r="A3092" i="5"/>
  <c r="B3092" i="5" s="1"/>
  <c r="G3092" i="5" s="1"/>
  <c r="C3091" i="5" l="1"/>
  <c r="A3093" i="5"/>
  <c r="B3093" i="5" s="1"/>
  <c r="G3093" i="5" s="1"/>
  <c r="C3092" i="5" l="1"/>
  <c r="A3094" i="5"/>
  <c r="B3094" i="5" s="1"/>
  <c r="G3094" i="5" s="1"/>
  <c r="C3093" i="5" l="1"/>
  <c r="A3095" i="5"/>
  <c r="B3095" i="5" s="1"/>
  <c r="G3095" i="5" s="1"/>
  <c r="C3094" i="5" l="1"/>
  <c r="A3096" i="5"/>
  <c r="B3096" i="5" s="1"/>
  <c r="G3096" i="5" s="1"/>
  <c r="C3095" i="5" l="1"/>
  <c r="A3097" i="5"/>
  <c r="B3097" i="5" s="1"/>
  <c r="G3097" i="5" s="1"/>
  <c r="C3096" i="5" l="1"/>
  <c r="A3098" i="5"/>
  <c r="B3098" i="5" s="1"/>
  <c r="G3098" i="5" s="1"/>
  <c r="C3097" i="5" l="1"/>
  <c r="A3099" i="5"/>
  <c r="B3099" i="5" s="1"/>
  <c r="G3099" i="5" s="1"/>
  <c r="C3098" i="5" l="1"/>
  <c r="A3100" i="5"/>
  <c r="B3100" i="5" s="1"/>
  <c r="G3100" i="5" s="1"/>
  <c r="C3099" i="5" l="1"/>
  <c r="A3101" i="5"/>
  <c r="B3101" i="5" s="1"/>
  <c r="G3101" i="5" s="1"/>
  <c r="C3100" i="5" l="1"/>
  <c r="A3102" i="5"/>
  <c r="B3102" i="5" s="1"/>
  <c r="G3102" i="5" s="1"/>
  <c r="C3101" i="5" l="1"/>
  <c r="A3103" i="5"/>
  <c r="B3103" i="5" s="1"/>
  <c r="G3103" i="5" s="1"/>
  <c r="C3102" i="5" l="1"/>
  <c r="A3104" i="5"/>
  <c r="B3104" i="5" s="1"/>
  <c r="G3104" i="5" s="1"/>
  <c r="C3103" i="5" l="1"/>
  <c r="A3105" i="5"/>
  <c r="B3105" i="5" s="1"/>
  <c r="G3105" i="5" s="1"/>
  <c r="C3104" i="5" l="1"/>
  <c r="A3106" i="5"/>
  <c r="B3106" i="5" s="1"/>
  <c r="G3106" i="5" s="1"/>
  <c r="C3105" i="5" l="1"/>
  <c r="A3107" i="5"/>
  <c r="B3107" i="5" s="1"/>
  <c r="G3107" i="5" s="1"/>
  <c r="C3106" i="5" l="1"/>
  <c r="A3108" i="5"/>
  <c r="B3108" i="5" s="1"/>
  <c r="G3108" i="5" s="1"/>
  <c r="C3107" i="5" l="1"/>
  <c r="A3109" i="5"/>
  <c r="B3109" i="5" s="1"/>
  <c r="G3109" i="5" s="1"/>
  <c r="C3108" i="5" l="1"/>
  <c r="A3110" i="5"/>
  <c r="B3110" i="5" s="1"/>
  <c r="G3110" i="5" s="1"/>
  <c r="C3109" i="5" l="1"/>
  <c r="A3111" i="5"/>
  <c r="B3111" i="5" s="1"/>
  <c r="G3111" i="5" s="1"/>
  <c r="C3110" i="5" l="1"/>
  <c r="A3112" i="5"/>
  <c r="B3112" i="5" s="1"/>
  <c r="G3112" i="5" s="1"/>
  <c r="C3111" i="5" l="1"/>
  <c r="A3113" i="5"/>
  <c r="B3113" i="5" s="1"/>
  <c r="G3113" i="5" s="1"/>
  <c r="C3112" i="5" l="1"/>
  <c r="A3114" i="5"/>
  <c r="B3114" i="5" s="1"/>
  <c r="G3114" i="5" s="1"/>
  <c r="C3113" i="5" l="1"/>
  <c r="A3115" i="5"/>
  <c r="B3115" i="5" s="1"/>
  <c r="G3115" i="5" s="1"/>
  <c r="C3114" i="5" l="1"/>
  <c r="A3116" i="5"/>
  <c r="B3116" i="5" s="1"/>
  <c r="G3116" i="5" s="1"/>
  <c r="C3115" i="5" l="1"/>
  <c r="A3117" i="5"/>
  <c r="B3117" i="5" s="1"/>
  <c r="G3117" i="5" s="1"/>
  <c r="C3116" i="5" l="1"/>
  <c r="A3118" i="5"/>
  <c r="B3118" i="5" s="1"/>
  <c r="G3118" i="5" s="1"/>
  <c r="C3117" i="5" l="1"/>
  <c r="A3119" i="5"/>
  <c r="B3119" i="5" s="1"/>
  <c r="G3119" i="5" s="1"/>
  <c r="C3118" i="5" l="1"/>
  <c r="A3120" i="5"/>
  <c r="B3120" i="5" s="1"/>
  <c r="G3120" i="5" s="1"/>
  <c r="C3119" i="5" l="1"/>
  <c r="A3121" i="5"/>
  <c r="B3121" i="5" s="1"/>
  <c r="G3121" i="5" s="1"/>
  <c r="C3120" i="5" l="1"/>
  <c r="A3122" i="5"/>
  <c r="B3122" i="5" s="1"/>
  <c r="G3122" i="5" s="1"/>
  <c r="C3121" i="5" l="1"/>
  <c r="A3123" i="5"/>
  <c r="B3123" i="5" s="1"/>
  <c r="G3123" i="5" s="1"/>
  <c r="C3122" i="5" l="1"/>
  <c r="A3124" i="5"/>
  <c r="B3124" i="5" s="1"/>
  <c r="G3124" i="5" s="1"/>
  <c r="C3123" i="5" l="1"/>
  <c r="A3125" i="5"/>
  <c r="B3125" i="5" s="1"/>
  <c r="G3125" i="5" s="1"/>
  <c r="C3124" i="5" l="1"/>
  <c r="A3126" i="5"/>
  <c r="B3126" i="5" s="1"/>
  <c r="G3126" i="5" s="1"/>
  <c r="C3125" i="5" l="1"/>
  <c r="A3127" i="5"/>
  <c r="B3127" i="5" s="1"/>
  <c r="G3127" i="5" s="1"/>
  <c r="C3126" i="5" l="1"/>
  <c r="A3128" i="5"/>
  <c r="B3128" i="5" s="1"/>
  <c r="G3128" i="5" s="1"/>
  <c r="C3127" i="5" l="1"/>
  <c r="A3129" i="5"/>
  <c r="B3129" i="5" s="1"/>
  <c r="G3129" i="5" s="1"/>
  <c r="C3128" i="5" l="1"/>
  <c r="A3130" i="5"/>
  <c r="B3130" i="5" s="1"/>
  <c r="G3130" i="5" s="1"/>
  <c r="C3129" i="5" l="1"/>
  <c r="A3131" i="5"/>
  <c r="B3131" i="5" s="1"/>
  <c r="G3131" i="5" s="1"/>
  <c r="C3130" i="5" l="1"/>
  <c r="A3132" i="5"/>
  <c r="B3132" i="5" s="1"/>
  <c r="G3132" i="5" s="1"/>
  <c r="C3131" i="5" l="1"/>
  <c r="A3133" i="5"/>
  <c r="B3133" i="5" s="1"/>
  <c r="G3133" i="5" s="1"/>
  <c r="C3132" i="5" l="1"/>
  <c r="A3134" i="5"/>
  <c r="B3134" i="5" s="1"/>
  <c r="G3134" i="5" s="1"/>
  <c r="C3133" i="5" l="1"/>
  <c r="A3135" i="5"/>
  <c r="B3135" i="5" s="1"/>
  <c r="G3135" i="5" s="1"/>
  <c r="C3134" i="5" l="1"/>
  <c r="A3136" i="5"/>
  <c r="B3136" i="5" s="1"/>
  <c r="G3136" i="5" s="1"/>
  <c r="C3135" i="5" l="1"/>
  <c r="A3137" i="5"/>
  <c r="B3137" i="5" s="1"/>
  <c r="G3137" i="5" s="1"/>
  <c r="C3136" i="5" l="1"/>
  <c r="A3138" i="5"/>
  <c r="B3138" i="5" s="1"/>
  <c r="G3138" i="5" s="1"/>
  <c r="C3137" i="5" l="1"/>
  <c r="A3139" i="5"/>
  <c r="B3139" i="5" s="1"/>
  <c r="G3139" i="5" s="1"/>
  <c r="C3138" i="5" l="1"/>
  <c r="A3140" i="5"/>
  <c r="B3140" i="5" s="1"/>
  <c r="G3140" i="5" s="1"/>
  <c r="C3139" i="5" l="1"/>
  <c r="A3141" i="5"/>
  <c r="B3141" i="5" s="1"/>
  <c r="G3141" i="5" s="1"/>
  <c r="C3140" i="5" l="1"/>
  <c r="A3142" i="5"/>
  <c r="B3142" i="5" s="1"/>
  <c r="G3142" i="5" s="1"/>
  <c r="C3141" i="5" l="1"/>
  <c r="A3143" i="5"/>
  <c r="B3143" i="5" s="1"/>
  <c r="G3143" i="5" s="1"/>
  <c r="C3142" i="5" l="1"/>
  <c r="A3144" i="5"/>
  <c r="B3144" i="5" s="1"/>
  <c r="G3144" i="5" s="1"/>
  <c r="C3143" i="5" l="1"/>
  <c r="A3145" i="5"/>
  <c r="B3145" i="5" s="1"/>
  <c r="G3145" i="5" s="1"/>
  <c r="C3144" i="5" l="1"/>
  <c r="A3146" i="5"/>
  <c r="B3146" i="5" s="1"/>
  <c r="G3146" i="5" s="1"/>
  <c r="C3145" i="5" l="1"/>
  <c r="A3147" i="5"/>
  <c r="B3147" i="5" s="1"/>
  <c r="G3147" i="5" s="1"/>
  <c r="C3146" i="5" l="1"/>
  <c r="A3148" i="5"/>
  <c r="B3148" i="5" s="1"/>
  <c r="G3148" i="5" s="1"/>
  <c r="C3147" i="5" l="1"/>
  <c r="A3149" i="5"/>
  <c r="B3149" i="5" s="1"/>
  <c r="G3149" i="5" s="1"/>
  <c r="C3148" i="5" l="1"/>
  <c r="A3150" i="5"/>
  <c r="B3150" i="5" s="1"/>
  <c r="G3150" i="5" s="1"/>
  <c r="C3149" i="5" l="1"/>
  <c r="A3151" i="5"/>
  <c r="B3151" i="5" s="1"/>
  <c r="G3151" i="5" s="1"/>
  <c r="C3150" i="5" l="1"/>
  <c r="A3152" i="5"/>
  <c r="B3152" i="5" s="1"/>
  <c r="G3152" i="5" s="1"/>
  <c r="C3151" i="5" l="1"/>
  <c r="A3153" i="5"/>
  <c r="B3153" i="5" s="1"/>
  <c r="G3153" i="5" s="1"/>
  <c r="C3152" i="5" l="1"/>
  <c r="A3154" i="5"/>
  <c r="B3154" i="5" s="1"/>
  <c r="G3154" i="5" s="1"/>
  <c r="C3153" i="5" l="1"/>
  <c r="A3155" i="5"/>
  <c r="B3155" i="5" s="1"/>
  <c r="G3155" i="5" s="1"/>
  <c r="C3154" i="5" l="1"/>
  <c r="A3156" i="5"/>
  <c r="B3156" i="5" s="1"/>
  <c r="G3156" i="5" s="1"/>
  <c r="C3155" i="5" l="1"/>
  <c r="A3157" i="5"/>
  <c r="B3157" i="5" s="1"/>
  <c r="G3157" i="5" s="1"/>
  <c r="C3156" i="5" l="1"/>
  <c r="A3158" i="5"/>
  <c r="B3158" i="5" s="1"/>
  <c r="G3158" i="5" s="1"/>
  <c r="C3157" i="5" l="1"/>
  <c r="A3159" i="5"/>
  <c r="B3159" i="5" s="1"/>
  <c r="G3159" i="5" s="1"/>
  <c r="C3158" i="5" l="1"/>
  <c r="A3160" i="5"/>
  <c r="B3160" i="5" s="1"/>
  <c r="G3160" i="5" s="1"/>
  <c r="C3159" i="5" l="1"/>
  <c r="A3161" i="5"/>
  <c r="B3161" i="5" s="1"/>
  <c r="G3161" i="5" s="1"/>
  <c r="C3160" i="5" l="1"/>
  <c r="A3162" i="5"/>
  <c r="B3162" i="5" s="1"/>
  <c r="G3162" i="5" s="1"/>
  <c r="C3161" i="5" l="1"/>
  <c r="A3163" i="5"/>
  <c r="B3163" i="5" s="1"/>
  <c r="G3163" i="5" s="1"/>
  <c r="C3162" i="5" l="1"/>
  <c r="A3164" i="5"/>
  <c r="B3164" i="5" s="1"/>
  <c r="G3164" i="5" s="1"/>
  <c r="C3163" i="5" l="1"/>
  <c r="A3165" i="5"/>
  <c r="B3165" i="5" s="1"/>
  <c r="G3165" i="5" s="1"/>
  <c r="C3164" i="5" l="1"/>
  <c r="A3166" i="5"/>
  <c r="B3166" i="5" s="1"/>
  <c r="G3166" i="5" s="1"/>
  <c r="C3165" i="5" l="1"/>
  <c r="A3167" i="5"/>
  <c r="B3167" i="5" s="1"/>
  <c r="G3167" i="5" s="1"/>
  <c r="C3166" i="5" l="1"/>
  <c r="A3168" i="5"/>
  <c r="B3168" i="5" s="1"/>
  <c r="G3168" i="5" s="1"/>
  <c r="C3167" i="5" l="1"/>
  <c r="A3169" i="5"/>
  <c r="B3169" i="5" s="1"/>
  <c r="G3169" i="5" s="1"/>
  <c r="C3168" i="5" l="1"/>
  <c r="A3170" i="5"/>
  <c r="B3170" i="5" s="1"/>
  <c r="G3170" i="5" s="1"/>
  <c r="C3169" i="5" l="1"/>
  <c r="A3171" i="5"/>
  <c r="B3171" i="5" s="1"/>
  <c r="G3171" i="5" s="1"/>
  <c r="C3170" i="5" l="1"/>
  <c r="A3172" i="5"/>
  <c r="B3172" i="5" s="1"/>
  <c r="G3172" i="5" s="1"/>
  <c r="C3171" i="5" l="1"/>
  <c r="A3173" i="5"/>
  <c r="B3173" i="5" s="1"/>
  <c r="G3173" i="5" s="1"/>
  <c r="C3172" i="5" l="1"/>
  <c r="A3174" i="5"/>
  <c r="B3174" i="5" s="1"/>
  <c r="G3174" i="5" s="1"/>
  <c r="C3173" i="5" l="1"/>
  <c r="A3175" i="5"/>
  <c r="B3175" i="5" s="1"/>
  <c r="G3175" i="5" s="1"/>
  <c r="C3174" i="5" l="1"/>
  <c r="A3176" i="5"/>
  <c r="B3176" i="5" s="1"/>
  <c r="G3176" i="5" s="1"/>
  <c r="C3175" i="5" l="1"/>
  <c r="A3177" i="5"/>
  <c r="B3177" i="5" s="1"/>
  <c r="G3177" i="5" s="1"/>
  <c r="C3176" i="5" l="1"/>
  <c r="A3178" i="5"/>
  <c r="B3178" i="5" s="1"/>
  <c r="G3178" i="5" s="1"/>
  <c r="C3177" i="5" l="1"/>
  <c r="A3179" i="5"/>
  <c r="B3179" i="5" s="1"/>
  <c r="G3179" i="5" s="1"/>
  <c r="C3178" i="5" l="1"/>
  <c r="A3180" i="5"/>
  <c r="B3180" i="5" s="1"/>
  <c r="G3180" i="5" s="1"/>
  <c r="C3179" i="5" l="1"/>
  <c r="A3181" i="5"/>
  <c r="B3181" i="5" s="1"/>
  <c r="G3181" i="5" s="1"/>
  <c r="C3180" i="5" l="1"/>
  <c r="A3182" i="5"/>
  <c r="B3182" i="5" s="1"/>
  <c r="G3182" i="5" s="1"/>
  <c r="C3181" i="5" l="1"/>
  <c r="A3183" i="5"/>
  <c r="B3183" i="5" s="1"/>
  <c r="G3183" i="5" s="1"/>
  <c r="C3182" i="5" l="1"/>
  <c r="A3184" i="5"/>
  <c r="B3184" i="5" s="1"/>
  <c r="G3184" i="5" s="1"/>
  <c r="C3183" i="5" l="1"/>
  <c r="A3185" i="5"/>
  <c r="B3185" i="5" s="1"/>
  <c r="G3185" i="5" s="1"/>
  <c r="C3184" i="5" l="1"/>
  <c r="A3186" i="5"/>
  <c r="B3186" i="5" s="1"/>
  <c r="G3186" i="5" s="1"/>
  <c r="C3185" i="5" l="1"/>
  <c r="A3187" i="5"/>
  <c r="B3187" i="5" s="1"/>
  <c r="G3187" i="5" s="1"/>
  <c r="C3186" i="5" l="1"/>
  <c r="A3188" i="5"/>
  <c r="B3188" i="5" s="1"/>
  <c r="G3188" i="5" s="1"/>
  <c r="C3187" i="5" l="1"/>
  <c r="A3189" i="5"/>
  <c r="B3189" i="5" s="1"/>
  <c r="G3189" i="5" s="1"/>
  <c r="C3188" i="5" l="1"/>
  <c r="A3190" i="5"/>
  <c r="B3190" i="5" s="1"/>
  <c r="G3190" i="5" s="1"/>
  <c r="C3189" i="5" l="1"/>
  <c r="A3191" i="5"/>
  <c r="B3191" i="5" s="1"/>
  <c r="G3191" i="5" s="1"/>
  <c r="C3190" i="5" l="1"/>
  <c r="A3192" i="5"/>
  <c r="B3192" i="5" s="1"/>
  <c r="G3192" i="5" s="1"/>
  <c r="C3191" i="5" l="1"/>
  <c r="A3193" i="5"/>
  <c r="B3193" i="5" s="1"/>
  <c r="G3193" i="5" s="1"/>
  <c r="C3192" i="5" l="1"/>
  <c r="A3194" i="5"/>
  <c r="B3194" i="5" s="1"/>
  <c r="G3194" i="5" s="1"/>
  <c r="C3193" i="5" l="1"/>
  <c r="A3195" i="5"/>
  <c r="B3195" i="5" s="1"/>
  <c r="G3195" i="5" s="1"/>
  <c r="C3194" i="5" l="1"/>
  <c r="A3196" i="5"/>
  <c r="B3196" i="5" s="1"/>
  <c r="G3196" i="5" s="1"/>
  <c r="C3195" i="5" l="1"/>
  <c r="A3197" i="5"/>
  <c r="B3197" i="5" s="1"/>
  <c r="G3197" i="5" s="1"/>
  <c r="C3196" i="5" l="1"/>
  <c r="A3198" i="5"/>
  <c r="B3198" i="5" s="1"/>
  <c r="G3198" i="5" s="1"/>
  <c r="C3197" i="5" l="1"/>
  <c r="A3199" i="5"/>
  <c r="B3199" i="5" s="1"/>
  <c r="G3199" i="5" s="1"/>
  <c r="C3198" i="5" l="1"/>
  <c r="A3200" i="5"/>
  <c r="B3200" i="5" s="1"/>
  <c r="G3200" i="5" s="1"/>
  <c r="C3199" i="5" l="1"/>
  <c r="A3201" i="5"/>
  <c r="B3201" i="5" s="1"/>
  <c r="G3201" i="5" s="1"/>
  <c r="C3200" i="5" l="1"/>
  <c r="A3202" i="5"/>
  <c r="B3202" i="5" s="1"/>
  <c r="G3202" i="5" s="1"/>
  <c r="C3201" i="5" l="1"/>
  <c r="A3203" i="5"/>
  <c r="B3203" i="5" s="1"/>
  <c r="G3203" i="5" s="1"/>
  <c r="C3202" i="5" l="1"/>
  <c r="A3204" i="5"/>
  <c r="B3204" i="5" s="1"/>
  <c r="G3204" i="5" s="1"/>
  <c r="C3203" i="5" l="1"/>
  <c r="A3205" i="5"/>
  <c r="B3205" i="5" s="1"/>
  <c r="G3205" i="5" s="1"/>
  <c r="C3204" i="5" l="1"/>
  <c r="A3206" i="5"/>
  <c r="B3206" i="5" s="1"/>
  <c r="G3206" i="5" s="1"/>
  <c r="C3205" i="5" l="1"/>
  <c r="A3207" i="5"/>
  <c r="B3207" i="5" s="1"/>
  <c r="G3207" i="5" s="1"/>
  <c r="C3206" i="5" l="1"/>
  <c r="A3208" i="5"/>
  <c r="B3208" i="5" s="1"/>
  <c r="G3208" i="5" s="1"/>
  <c r="C3207" i="5" l="1"/>
  <c r="A3209" i="5"/>
  <c r="B3209" i="5" s="1"/>
  <c r="G3209" i="5" s="1"/>
  <c r="C3208" i="5" l="1"/>
  <c r="A3210" i="5"/>
  <c r="B3210" i="5" s="1"/>
  <c r="G3210" i="5" s="1"/>
  <c r="C3209" i="5" l="1"/>
  <c r="A3211" i="5"/>
  <c r="B3211" i="5" s="1"/>
  <c r="G3211" i="5" s="1"/>
  <c r="C3210" i="5" l="1"/>
  <c r="A3212" i="5"/>
  <c r="B3212" i="5" s="1"/>
  <c r="G3212" i="5" s="1"/>
  <c r="C3211" i="5" l="1"/>
  <c r="A3213" i="5"/>
  <c r="B3213" i="5" s="1"/>
  <c r="G3213" i="5" s="1"/>
  <c r="C3212" i="5" l="1"/>
  <c r="A3214" i="5"/>
  <c r="B3214" i="5" s="1"/>
  <c r="G3214" i="5" s="1"/>
  <c r="C3213" i="5" l="1"/>
  <c r="A3215" i="5"/>
  <c r="B3215" i="5" s="1"/>
  <c r="G3215" i="5" s="1"/>
  <c r="C3214" i="5" l="1"/>
  <c r="A3216" i="5"/>
  <c r="B3216" i="5" s="1"/>
  <c r="G3216" i="5" s="1"/>
  <c r="C3215" i="5" l="1"/>
  <c r="A3217" i="5"/>
  <c r="B3217" i="5" s="1"/>
  <c r="G3217" i="5" s="1"/>
  <c r="C3216" i="5" l="1"/>
  <c r="A3218" i="5"/>
  <c r="B3218" i="5" s="1"/>
  <c r="G3218" i="5" s="1"/>
  <c r="C3217" i="5" l="1"/>
  <c r="A3219" i="5"/>
  <c r="B3219" i="5" s="1"/>
  <c r="G3219" i="5" s="1"/>
  <c r="C3218" i="5" l="1"/>
  <c r="A3220" i="5"/>
  <c r="B3220" i="5" s="1"/>
  <c r="G3220" i="5" s="1"/>
  <c r="C3219" i="5" l="1"/>
  <c r="A3221" i="5"/>
  <c r="B3221" i="5" s="1"/>
  <c r="G3221" i="5" s="1"/>
  <c r="C3220" i="5" l="1"/>
  <c r="A3222" i="5"/>
  <c r="B3222" i="5" s="1"/>
  <c r="G3222" i="5" s="1"/>
  <c r="C3221" i="5" l="1"/>
  <c r="A3223" i="5"/>
  <c r="B3223" i="5" s="1"/>
  <c r="G3223" i="5" s="1"/>
  <c r="C3222" i="5" l="1"/>
  <c r="A3224" i="5"/>
  <c r="B3224" i="5" s="1"/>
  <c r="G3224" i="5" s="1"/>
  <c r="C3223" i="5" l="1"/>
  <c r="A3225" i="5"/>
  <c r="B3225" i="5" s="1"/>
  <c r="G3225" i="5" s="1"/>
  <c r="C3224" i="5" l="1"/>
  <c r="A3226" i="5"/>
  <c r="B3226" i="5" s="1"/>
  <c r="G3226" i="5" s="1"/>
  <c r="C3225" i="5" l="1"/>
  <c r="A3227" i="5"/>
  <c r="B3227" i="5" s="1"/>
  <c r="G3227" i="5" s="1"/>
  <c r="C3226" i="5" l="1"/>
  <c r="A3228" i="5"/>
  <c r="B3228" i="5" s="1"/>
  <c r="G3228" i="5" s="1"/>
  <c r="C3227" i="5" l="1"/>
  <c r="A3229" i="5"/>
  <c r="B3229" i="5" s="1"/>
  <c r="G3229" i="5" s="1"/>
  <c r="C3228" i="5" l="1"/>
  <c r="A3230" i="5"/>
  <c r="B3230" i="5" s="1"/>
  <c r="G3230" i="5" s="1"/>
  <c r="C3229" i="5" l="1"/>
  <c r="A3231" i="5"/>
  <c r="B3231" i="5" s="1"/>
  <c r="G3231" i="5" s="1"/>
  <c r="C3230" i="5" l="1"/>
  <c r="A3232" i="5"/>
  <c r="B3232" i="5" s="1"/>
  <c r="G3232" i="5" s="1"/>
  <c r="C3231" i="5" l="1"/>
  <c r="A3233" i="5"/>
  <c r="B3233" i="5" s="1"/>
  <c r="G3233" i="5" s="1"/>
  <c r="C3232" i="5" l="1"/>
  <c r="A3234" i="5"/>
  <c r="B3234" i="5" s="1"/>
  <c r="G3234" i="5" s="1"/>
  <c r="C3233" i="5" l="1"/>
  <c r="A3235" i="5"/>
  <c r="B3235" i="5" s="1"/>
  <c r="G3235" i="5" s="1"/>
  <c r="C3234" i="5" l="1"/>
  <c r="A3236" i="5"/>
  <c r="B3236" i="5" s="1"/>
  <c r="G3236" i="5" s="1"/>
  <c r="C3235" i="5" l="1"/>
  <c r="A3237" i="5"/>
  <c r="B3237" i="5" s="1"/>
  <c r="G3237" i="5" s="1"/>
  <c r="C3236" i="5" l="1"/>
  <c r="A3238" i="5"/>
  <c r="B3238" i="5" s="1"/>
  <c r="G3238" i="5" s="1"/>
  <c r="C3237" i="5" l="1"/>
  <c r="A3239" i="5"/>
  <c r="B3239" i="5" s="1"/>
  <c r="G3239" i="5" s="1"/>
  <c r="C3238" i="5" l="1"/>
  <c r="A3240" i="5"/>
  <c r="B3240" i="5" s="1"/>
  <c r="G3240" i="5" s="1"/>
  <c r="C3239" i="5" l="1"/>
  <c r="A3241" i="5"/>
  <c r="B3241" i="5" s="1"/>
  <c r="G3241" i="5" s="1"/>
  <c r="C3240" i="5" l="1"/>
  <c r="A3242" i="5"/>
  <c r="B3242" i="5" s="1"/>
  <c r="G3242" i="5" s="1"/>
  <c r="C3241" i="5" l="1"/>
  <c r="A3243" i="5"/>
  <c r="B3243" i="5" s="1"/>
  <c r="G3243" i="5" s="1"/>
  <c r="C3242" i="5" l="1"/>
  <c r="A3244" i="5"/>
  <c r="B3244" i="5" s="1"/>
  <c r="G3244" i="5" s="1"/>
  <c r="C3243" i="5" l="1"/>
  <c r="A3245" i="5"/>
  <c r="B3245" i="5" s="1"/>
  <c r="G3245" i="5" s="1"/>
  <c r="C3244" i="5" l="1"/>
  <c r="A3246" i="5"/>
  <c r="B3246" i="5" s="1"/>
  <c r="G3246" i="5" s="1"/>
  <c r="C3245" i="5" l="1"/>
  <c r="A3247" i="5"/>
  <c r="B3247" i="5" s="1"/>
  <c r="G3247" i="5" s="1"/>
  <c r="C3246" i="5" l="1"/>
  <c r="A3248" i="5"/>
  <c r="B3248" i="5" s="1"/>
  <c r="G3248" i="5" s="1"/>
  <c r="C3247" i="5" l="1"/>
  <c r="A3249" i="5"/>
  <c r="B3249" i="5" s="1"/>
  <c r="G3249" i="5" s="1"/>
  <c r="C3248" i="5" l="1"/>
  <c r="A3250" i="5"/>
  <c r="B3250" i="5" s="1"/>
  <c r="G3250" i="5" s="1"/>
  <c r="C3249" i="5" l="1"/>
  <c r="A3251" i="5"/>
  <c r="B3251" i="5" s="1"/>
  <c r="G3251" i="5" s="1"/>
  <c r="C3250" i="5" l="1"/>
  <c r="A3252" i="5"/>
  <c r="B3252" i="5" s="1"/>
  <c r="G3252" i="5" s="1"/>
  <c r="C3251" i="5" l="1"/>
  <c r="A3253" i="5"/>
  <c r="B3253" i="5" s="1"/>
  <c r="G3253" i="5" s="1"/>
  <c r="C3252" i="5" l="1"/>
  <c r="A3254" i="5"/>
  <c r="B3254" i="5" s="1"/>
  <c r="G3254" i="5" s="1"/>
  <c r="C3253" i="5" l="1"/>
  <c r="A3255" i="5"/>
  <c r="B3255" i="5" s="1"/>
  <c r="G3255" i="5" s="1"/>
  <c r="C3254" i="5" l="1"/>
  <c r="A3256" i="5"/>
  <c r="B3256" i="5" s="1"/>
  <c r="G3256" i="5" s="1"/>
  <c r="C3255" i="5" l="1"/>
  <c r="A3257" i="5"/>
  <c r="B3257" i="5" s="1"/>
  <c r="G3257" i="5" s="1"/>
  <c r="C3256" i="5" l="1"/>
  <c r="A3258" i="5"/>
  <c r="B3258" i="5" s="1"/>
  <c r="G3258" i="5" s="1"/>
  <c r="C3257" i="5" l="1"/>
  <c r="A3259" i="5"/>
  <c r="B3259" i="5" s="1"/>
  <c r="G3259" i="5" s="1"/>
  <c r="C3258" i="5" l="1"/>
  <c r="A3260" i="5"/>
  <c r="B3260" i="5" s="1"/>
  <c r="G3260" i="5" s="1"/>
  <c r="C3259" i="5" l="1"/>
  <c r="A3261" i="5"/>
  <c r="B3261" i="5" s="1"/>
  <c r="G3261" i="5" s="1"/>
  <c r="C3260" i="5" l="1"/>
  <c r="A3262" i="5"/>
  <c r="B3262" i="5" s="1"/>
  <c r="G3262" i="5" s="1"/>
  <c r="C3261" i="5" l="1"/>
  <c r="A3263" i="5"/>
  <c r="B3263" i="5" s="1"/>
  <c r="G3263" i="5" s="1"/>
  <c r="C3262" i="5" l="1"/>
  <c r="A3264" i="5"/>
  <c r="B3264" i="5" s="1"/>
  <c r="G3264" i="5" s="1"/>
  <c r="C3263" i="5" l="1"/>
  <c r="A3265" i="5"/>
  <c r="B3265" i="5" s="1"/>
  <c r="G3265" i="5" s="1"/>
  <c r="C3264" i="5" l="1"/>
  <c r="A3266" i="5"/>
  <c r="B3266" i="5" s="1"/>
  <c r="G3266" i="5" s="1"/>
  <c r="C3265" i="5" l="1"/>
  <c r="A3267" i="5"/>
  <c r="B3267" i="5" s="1"/>
  <c r="G3267" i="5" s="1"/>
  <c r="C3266" i="5" l="1"/>
  <c r="A3268" i="5"/>
  <c r="B3268" i="5" s="1"/>
  <c r="G3268" i="5" s="1"/>
  <c r="C3267" i="5" l="1"/>
  <c r="A3269" i="5"/>
  <c r="B3269" i="5" s="1"/>
  <c r="G3269" i="5" s="1"/>
  <c r="C3268" i="5" l="1"/>
  <c r="A3270" i="5"/>
  <c r="B3270" i="5" s="1"/>
  <c r="G3270" i="5" s="1"/>
  <c r="C3269" i="5" l="1"/>
  <c r="A3271" i="5"/>
  <c r="B3271" i="5" s="1"/>
  <c r="G3271" i="5" s="1"/>
  <c r="C3270" i="5" l="1"/>
  <c r="A3272" i="5"/>
  <c r="B3272" i="5" s="1"/>
  <c r="G3272" i="5" s="1"/>
  <c r="C3271" i="5" l="1"/>
  <c r="A3273" i="5"/>
  <c r="B3273" i="5" s="1"/>
  <c r="G3273" i="5" s="1"/>
  <c r="C3272" i="5" l="1"/>
  <c r="A3274" i="5"/>
  <c r="B3274" i="5" s="1"/>
  <c r="G3274" i="5" s="1"/>
  <c r="C3273" i="5" l="1"/>
  <c r="A3275" i="5"/>
  <c r="B3275" i="5" s="1"/>
  <c r="G3275" i="5" s="1"/>
  <c r="C3274" i="5" l="1"/>
  <c r="A3276" i="5"/>
  <c r="B3276" i="5" s="1"/>
  <c r="G3276" i="5" s="1"/>
  <c r="C3275" i="5" l="1"/>
  <c r="A3277" i="5"/>
  <c r="B3277" i="5" s="1"/>
  <c r="G3277" i="5" s="1"/>
  <c r="C3276" i="5" l="1"/>
  <c r="A3278" i="5"/>
  <c r="B3278" i="5" s="1"/>
  <c r="G3278" i="5" s="1"/>
  <c r="C3277" i="5" l="1"/>
  <c r="A3279" i="5"/>
  <c r="B3279" i="5" s="1"/>
  <c r="G3279" i="5" s="1"/>
  <c r="C3278" i="5" l="1"/>
  <c r="A3280" i="5"/>
  <c r="B3280" i="5" s="1"/>
  <c r="G3280" i="5" s="1"/>
  <c r="C3279" i="5" l="1"/>
  <c r="A3281" i="5"/>
  <c r="B3281" i="5" s="1"/>
  <c r="G3281" i="5" s="1"/>
  <c r="C3280" i="5" l="1"/>
  <c r="A3282" i="5"/>
  <c r="B3282" i="5" s="1"/>
  <c r="G3282" i="5" s="1"/>
  <c r="C3281" i="5" l="1"/>
  <c r="A3283" i="5"/>
  <c r="B3283" i="5" s="1"/>
  <c r="G3283" i="5" s="1"/>
  <c r="C3282" i="5" l="1"/>
  <c r="A3284" i="5"/>
  <c r="B3284" i="5" s="1"/>
  <c r="G3284" i="5" s="1"/>
  <c r="C3283" i="5" l="1"/>
  <c r="A3285" i="5"/>
  <c r="B3285" i="5" s="1"/>
  <c r="G3285" i="5" s="1"/>
  <c r="C3284" i="5" l="1"/>
  <c r="A3286" i="5"/>
  <c r="B3286" i="5" s="1"/>
  <c r="G3286" i="5" s="1"/>
  <c r="C3285" i="5" l="1"/>
  <c r="A3287" i="5"/>
  <c r="B3287" i="5" s="1"/>
  <c r="G3287" i="5" s="1"/>
  <c r="C3286" i="5" l="1"/>
  <c r="A3288" i="5"/>
  <c r="B3288" i="5" s="1"/>
  <c r="G3288" i="5" s="1"/>
  <c r="C3287" i="5" l="1"/>
  <c r="A3289" i="5"/>
  <c r="B3289" i="5" s="1"/>
  <c r="G3289" i="5" s="1"/>
  <c r="C3288" i="5" l="1"/>
  <c r="A3290" i="5"/>
  <c r="B3290" i="5" s="1"/>
  <c r="G3290" i="5" s="1"/>
  <c r="C3289" i="5" l="1"/>
  <c r="A3291" i="5"/>
  <c r="B3291" i="5" s="1"/>
  <c r="G3291" i="5" s="1"/>
  <c r="C3290" i="5" l="1"/>
  <c r="A3292" i="5"/>
  <c r="B3292" i="5" s="1"/>
  <c r="G3292" i="5" s="1"/>
  <c r="C3291" i="5" l="1"/>
  <c r="A3293" i="5"/>
  <c r="B3293" i="5" s="1"/>
  <c r="G3293" i="5" s="1"/>
  <c r="C3292" i="5" l="1"/>
  <c r="A3294" i="5"/>
  <c r="B3294" i="5" s="1"/>
  <c r="G3294" i="5" s="1"/>
  <c r="C3293" i="5" l="1"/>
  <c r="A3295" i="5"/>
  <c r="B3295" i="5" s="1"/>
  <c r="G3295" i="5" s="1"/>
  <c r="C3294" i="5" l="1"/>
  <c r="A3296" i="5"/>
  <c r="B3296" i="5" s="1"/>
  <c r="G3296" i="5" s="1"/>
  <c r="C3295" i="5" l="1"/>
  <c r="A3297" i="5"/>
  <c r="B3297" i="5" s="1"/>
  <c r="G3297" i="5" s="1"/>
  <c r="C3296" i="5" l="1"/>
  <c r="A3298" i="5"/>
  <c r="B3298" i="5" s="1"/>
  <c r="G3298" i="5" s="1"/>
  <c r="C3297" i="5" l="1"/>
  <c r="A3299" i="5"/>
  <c r="B3299" i="5" s="1"/>
  <c r="G3299" i="5" s="1"/>
  <c r="C3298" i="5" l="1"/>
  <c r="A3300" i="5"/>
  <c r="B3300" i="5" s="1"/>
  <c r="G3300" i="5" s="1"/>
  <c r="C3299" i="5" l="1"/>
  <c r="A3301" i="5"/>
  <c r="B3301" i="5" s="1"/>
  <c r="G3301" i="5" s="1"/>
  <c r="C3300" i="5" l="1"/>
  <c r="A3302" i="5"/>
  <c r="B3302" i="5" s="1"/>
  <c r="G3302" i="5" s="1"/>
  <c r="C3301" i="5" l="1"/>
  <c r="A3303" i="5"/>
  <c r="B3303" i="5" s="1"/>
  <c r="G3303" i="5" s="1"/>
  <c r="C3302" i="5" l="1"/>
  <c r="A3304" i="5"/>
  <c r="B3304" i="5" s="1"/>
  <c r="G3304" i="5" s="1"/>
  <c r="C3303" i="5" l="1"/>
  <c r="A3305" i="5"/>
  <c r="B3305" i="5" s="1"/>
  <c r="G3305" i="5" s="1"/>
  <c r="C3304" i="5" l="1"/>
  <c r="A3306" i="5"/>
  <c r="B3306" i="5" s="1"/>
  <c r="G3306" i="5" s="1"/>
  <c r="C3305" i="5" l="1"/>
  <c r="A3307" i="5"/>
  <c r="B3307" i="5" s="1"/>
  <c r="G3307" i="5" s="1"/>
  <c r="C3306" i="5" l="1"/>
  <c r="A3308" i="5"/>
  <c r="B3308" i="5" s="1"/>
  <c r="G3308" i="5" s="1"/>
  <c r="C3307" i="5" l="1"/>
  <c r="A3309" i="5"/>
  <c r="B3309" i="5" s="1"/>
  <c r="G3309" i="5" s="1"/>
  <c r="C3308" i="5" l="1"/>
  <c r="A3310" i="5"/>
  <c r="B3310" i="5" s="1"/>
  <c r="G3310" i="5" s="1"/>
  <c r="C3309" i="5" l="1"/>
  <c r="A3311" i="5"/>
  <c r="B3311" i="5" s="1"/>
  <c r="G3311" i="5" s="1"/>
  <c r="C3310" i="5" l="1"/>
  <c r="A3312" i="5"/>
  <c r="B3312" i="5" s="1"/>
  <c r="G3312" i="5" s="1"/>
  <c r="C3311" i="5" l="1"/>
  <c r="A3313" i="5"/>
  <c r="B3313" i="5" s="1"/>
  <c r="G3313" i="5" s="1"/>
  <c r="C3312" i="5" l="1"/>
  <c r="A3314" i="5"/>
  <c r="B3314" i="5" s="1"/>
  <c r="G3314" i="5" s="1"/>
  <c r="C3313" i="5" l="1"/>
  <c r="A3315" i="5"/>
  <c r="B3315" i="5" s="1"/>
  <c r="G3315" i="5" s="1"/>
  <c r="C3314" i="5" l="1"/>
  <c r="A3316" i="5"/>
  <c r="B3316" i="5" s="1"/>
  <c r="G3316" i="5" s="1"/>
  <c r="C3315" i="5" l="1"/>
  <c r="A3317" i="5"/>
  <c r="B3317" i="5" s="1"/>
  <c r="G3317" i="5" s="1"/>
  <c r="C3316" i="5" l="1"/>
  <c r="A3318" i="5"/>
  <c r="B3318" i="5" s="1"/>
  <c r="G3318" i="5" s="1"/>
  <c r="C3317" i="5" l="1"/>
  <c r="A3319" i="5"/>
  <c r="B3319" i="5" s="1"/>
  <c r="G3319" i="5" s="1"/>
  <c r="C3318" i="5" l="1"/>
  <c r="A3320" i="5"/>
  <c r="B3320" i="5" s="1"/>
  <c r="G3320" i="5" s="1"/>
  <c r="C3319" i="5" l="1"/>
  <c r="A3321" i="5"/>
  <c r="B3321" i="5" s="1"/>
  <c r="G3321" i="5" s="1"/>
  <c r="C3320" i="5" l="1"/>
  <c r="A3322" i="5"/>
  <c r="B3322" i="5" s="1"/>
  <c r="G3322" i="5" s="1"/>
  <c r="C3321" i="5" l="1"/>
  <c r="A3323" i="5"/>
  <c r="B3323" i="5" s="1"/>
  <c r="G3323" i="5" s="1"/>
  <c r="C3322" i="5" l="1"/>
  <c r="A3324" i="5"/>
  <c r="B3324" i="5" s="1"/>
  <c r="G3324" i="5" s="1"/>
  <c r="C3323" i="5" l="1"/>
  <c r="A3325" i="5"/>
  <c r="B3325" i="5" s="1"/>
  <c r="G3325" i="5" s="1"/>
  <c r="C3324" i="5" l="1"/>
  <c r="A3326" i="5"/>
  <c r="B3326" i="5" s="1"/>
  <c r="G3326" i="5" s="1"/>
  <c r="C3325" i="5" l="1"/>
  <c r="A3327" i="5"/>
  <c r="B3327" i="5" s="1"/>
  <c r="G3327" i="5" s="1"/>
  <c r="C3326" i="5" l="1"/>
  <c r="A3328" i="5"/>
  <c r="B3328" i="5" s="1"/>
  <c r="G3328" i="5" s="1"/>
  <c r="C3327" i="5" l="1"/>
  <c r="A3329" i="5"/>
  <c r="B3329" i="5" s="1"/>
  <c r="G3329" i="5" s="1"/>
  <c r="C3328" i="5" l="1"/>
  <c r="A3330" i="5"/>
  <c r="B3330" i="5" s="1"/>
  <c r="G3330" i="5" s="1"/>
  <c r="C3329" i="5" l="1"/>
  <c r="A3331" i="5"/>
  <c r="B3331" i="5" s="1"/>
  <c r="G3331" i="5" s="1"/>
  <c r="C3330" i="5" l="1"/>
  <c r="A3332" i="5"/>
  <c r="B3332" i="5" s="1"/>
  <c r="G3332" i="5" s="1"/>
  <c r="C3331" i="5" l="1"/>
  <c r="A3333" i="5"/>
  <c r="B3333" i="5" s="1"/>
  <c r="G3333" i="5" s="1"/>
  <c r="C3332" i="5" l="1"/>
  <c r="A3334" i="5"/>
  <c r="B3334" i="5" s="1"/>
  <c r="G3334" i="5" s="1"/>
  <c r="C3333" i="5" l="1"/>
  <c r="A3335" i="5"/>
  <c r="B3335" i="5" s="1"/>
  <c r="G3335" i="5" s="1"/>
  <c r="C3334" i="5" l="1"/>
  <c r="A3336" i="5"/>
  <c r="B3336" i="5" s="1"/>
  <c r="G3336" i="5" s="1"/>
  <c r="C3335" i="5" l="1"/>
  <c r="A3337" i="5"/>
  <c r="B3337" i="5" s="1"/>
  <c r="G3337" i="5" s="1"/>
  <c r="C3336" i="5" l="1"/>
  <c r="A3338" i="5"/>
  <c r="B3338" i="5" s="1"/>
  <c r="G3338" i="5" s="1"/>
  <c r="C3337" i="5" l="1"/>
  <c r="A3339" i="5"/>
  <c r="B3339" i="5" s="1"/>
  <c r="G3339" i="5" s="1"/>
  <c r="C3338" i="5" l="1"/>
  <c r="A3340" i="5"/>
  <c r="B3340" i="5" s="1"/>
  <c r="G3340" i="5" s="1"/>
  <c r="C3339" i="5" l="1"/>
  <c r="A3341" i="5"/>
  <c r="B3341" i="5" s="1"/>
  <c r="G3341" i="5" s="1"/>
  <c r="C3340" i="5" l="1"/>
  <c r="A3342" i="5"/>
  <c r="B3342" i="5" s="1"/>
  <c r="G3342" i="5" s="1"/>
  <c r="C3341" i="5" l="1"/>
  <c r="A3343" i="5"/>
  <c r="B3343" i="5" s="1"/>
  <c r="G3343" i="5" s="1"/>
  <c r="C3342" i="5" l="1"/>
  <c r="A3344" i="5"/>
  <c r="B3344" i="5" s="1"/>
  <c r="G3344" i="5" s="1"/>
  <c r="C3343" i="5" l="1"/>
  <c r="A3345" i="5"/>
  <c r="B3345" i="5" s="1"/>
  <c r="G3345" i="5" s="1"/>
  <c r="C3344" i="5" l="1"/>
  <c r="A3346" i="5"/>
  <c r="B3346" i="5" s="1"/>
  <c r="G3346" i="5" s="1"/>
  <c r="C3345" i="5" l="1"/>
  <c r="A3347" i="5"/>
  <c r="B3347" i="5" s="1"/>
  <c r="G3347" i="5" s="1"/>
  <c r="C3346" i="5" l="1"/>
  <c r="A3348" i="5"/>
  <c r="B3348" i="5" s="1"/>
  <c r="G3348" i="5" s="1"/>
  <c r="C3347" i="5" l="1"/>
  <c r="A3349" i="5"/>
  <c r="B3349" i="5" s="1"/>
  <c r="G3349" i="5" s="1"/>
  <c r="C3348" i="5" l="1"/>
  <c r="A3350" i="5"/>
  <c r="B3350" i="5" s="1"/>
  <c r="G3350" i="5" s="1"/>
  <c r="C3349" i="5" l="1"/>
  <c r="A3351" i="5"/>
  <c r="B3351" i="5" s="1"/>
  <c r="G3351" i="5" s="1"/>
  <c r="C3350" i="5" l="1"/>
  <c r="A3352" i="5"/>
  <c r="B3352" i="5" s="1"/>
  <c r="G3352" i="5" s="1"/>
  <c r="C3351" i="5" l="1"/>
  <c r="A3353" i="5"/>
  <c r="B3353" i="5" s="1"/>
  <c r="G3353" i="5" s="1"/>
  <c r="C3352" i="5" l="1"/>
  <c r="A3354" i="5"/>
  <c r="B3354" i="5" s="1"/>
  <c r="G3354" i="5" s="1"/>
  <c r="C3353" i="5" l="1"/>
  <c r="A3355" i="5"/>
  <c r="B3355" i="5" s="1"/>
  <c r="G3355" i="5" s="1"/>
  <c r="C3354" i="5" l="1"/>
  <c r="A3356" i="5"/>
  <c r="B3356" i="5" s="1"/>
  <c r="G3356" i="5" s="1"/>
  <c r="C3355" i="5" l="1"/>
  <c r="A3357" i="5"/>
  <c r="B3357" i="5" s="1"/>
  <c r="G3357" i="5" s="1"/>
  <c r="C3356" i="5" l="1"/>
  <c r="A3358" i="5"/>
  <c r="B3358" i="5" s="1"/>
  <c r="G3358" i="5" s="1"/>
  <c r="C3357" i="5" l="1"/>
  <c r="A3359" i="5"/>
  <c r="B3359" i="5" s="1"/>
  <c r="G3359" i="5" s="1"/>
  <c r="C3358" i="5" l="1"/>
  <c r="A3360" i="5"/>
  <c r="B3360" i="5" s="1"/>
  <c r="G3360" i="5" s="1"/>
  <c r="C3359" i="5" l="1"/>
  <c r="A3361" i="5"/>
  <c r="B3361" i="5" s="1"/>
  <c r="G3361" i="5" s="1"/>
  <c r="C3360" i="5" l="1"/>
  <c r="A3362" i="5"/>
  <c r="B3362" i="5" s="1"/>
  <c r="G3362" i="5" s="1"/>
  <c r="C3361" i="5" l="1"/>
  <c r="A3363" i="5"/>
  <c r="B3363" i="5" s="1"/>
  <c r="G3363" i="5" s="1"/>
  <c r="C3362" i="5" l="1"/>
  <c r="A3364" i="5"/>
  <c r="B3364" i="5" s="1"/>
  <c r="G3364" i="5" s="1"/>
  <c r="C3363" i="5" l="1"/>
  <c r="A3365" i="5"/>
  <c r="B3365" i="5" s="1"/>
  <c r="G3365" i="5" s="1"/>
  <c r="C3364" i="5" l="1"/>
  <c r="A3366" i="5"/>
  <c r="B3366" i="5" s="1"/>
  <c r="G3366" i="5" s="1"/>
  <c r="C3365" i="5" l="1"/>
  <c r="A3367" i="5"/>
  <c r="B3367" i="5" s="1"/>
  <c r="G3367" i="5" s="1"/>
  <c r="C3366" i="5" l="1"/>
  <c r="A3368" i="5"/>
  <c r="B3368" i="5" s="1"/>
  <c r="G3368" i="5" s="1"/>
  <c r="C3367" i="5" l="1"/>
  <c r="A3369" i="5"/>
  <c r="B3369" i="5" s="1"/>
  <c r="G3369" i="5" s="1"/>
  <c r="C3368" i="5" l="1"/>
  <c r="A3370" i="5"/>
  <c r="B3370" i="5" s="1"/>
  <c r="G3370" i="5" s="1"/>
  <c r="C3369" i="5" l="1"/>
  <c r="A3371" i="5"/>
  <c r="B3371" i="5" s="1"/>
  <c r="G3371" i="5" s="1"/>
  <c r="C3370" i="5" l="1"/>
  <c r="A3372" i="5"/>
  <c r="B3372" i="5" s="1"/>
  <c r="G3372" i="5" s="1"/>
  <c r="C3371" i="5" l="1"/>
  <c r="A3373" i="5"/>
  <c r="B3373" i="5" s="1"/>
  <c r="G3373" i="5" s="1"/>
  <c r="C3372" i="5" l="1"/>
  <c r="A3374" i="5"/>
  <c r="B3374" i="5" s="1"/>
  <c r="G3374" i="5" s="1"/>
  <c r="C3373" i="5" l="1"/>
  <c r="A3375" i="5"/>
  <c r="B3375" i="5" s="1"/>
  <c r="G3375" i="5" s="1"/>
  <c r="C3374" i="5" l="1"/>
  <c r="A3376" i="5"/>
  <c r="B3376" i="5" s="1"/>
  <c r="G3376" i="5" s="1"/>
  <c r="C3375" i="5" l="1"/>
  <c r="A3377" i="5"/>
  <c r="B3377" i="5" s="1"/>
  <c r="G3377" i="5" s="1"/>
  <c r="C3376" i="5" l="1"/>
  <c r="A3378" i="5"/>
  <c r="B3378" i="5" s="1"/>
  <c r="G3378" i="5" s="1"/>
  <c r="C3377" i="5" l="1"/>
  <c r="A3379" i="5"/>
  <c r="B3379" i="5" s="1"/>
  <c r="G3379" i="5" s="1"/>
  <c r="C3378" i="5" l="1"/>
  <c r="A3380" i="5"/>
  <c r="B3380" i="5" s="1"/>
  <c r="G3380" i="5" s="1"/>
  <c r="C3379" i="5" l="1"/>
  <c r="A3381" i="5"/>
  <c r="B3381" i="5" s="1"/>
  <c r="G3381" i="5" s="1"/>
  <c r="C3380" i="5" l="1"/>
  <c r="A3382" i="5"/>
  <c r="B3382" i="5" s="1"/>
  <c r="G3382" i="5" s="1"/>
  <c r="C3381" i="5" l="1"/>
  <c r="A3383" i="5"/>
  <c r="B3383" i="5" s="1"/>
  <c r="G3383" i="5" s="1"/>
  <c r="C3382" i="5" l="1"/>
  <c r="A3384" i="5"/>
  <c r="B3384" i="5" s="1"/>
  <c r="G3384" i="5" s="1"/>
  <c r="C3383" i="5" l="1"/>
  <c r="A3385" i="5"/>
  <c r="B3385" i="5" s="1"/>
  <c r="G3385" i="5" s="1"/>
  <c r="C3384" i="5" l="1"/>
  <c r="A3386" i="5"/>
  <c r="B3386" i="5" s="1"/>
  <c r="G3386" i="5" s="1"/>
  <c r="C3385" i="5" l="1"/>
  <c r="A3387" i="5"/>
  <c r="B3387" i="5" s="1"/>
  <c r="G3387" i="5" s="1"/>
  <c r="C3386" i="5" l="1"/>
  <c r="A3388" i="5"/>
  <c r="B3388" i="5" s="1"/>
  <c r="G3388" i="5" s="1"/>
  <c r="C3387" i="5" l="1"/>
  <c r="A3389" i="5"/>
  <c r="B3389" i="5" s="1"/>
  <c r="G3389" i="5" s="1"/>
  <c r="C3388" i="5" l="1"/>
  <c r="A3390" i="5"/>
  <c r="B3390" i="5" s="1"/>
  <c r="G3390" i="5" s="1"/>
  <c r="C3389" i="5" l="1"/>
  <c r="A3391" i="5"/>
  <c r="B3391" i="5" s="1"/>
  <c r="G3391" i="5" s="1"/>
  <c r="C3390" i="5" l="1"/>
  <c r="A3392" i="5"/>
  <c r="B3392" i="5" s="1"/>
  <c r="G3392" i="5" s="1"/>
  <c r="C3391" i="5" l="1"/>
  <c r="A3393" i="5"/>
  <c r="B3393" i="5" s="1"/>
  <c r="G3393" i="5" s="1"/>
  <c r="C3392" i="5" l="1"/>
  <c r="A3394" i="5"/>
  <c r="B3394" i="5" s="1"/>
  <c r="G3394" i="5" s="1"/>
  <c r="C3393" i="5" l="1"/>
  <c r="A3395" i="5"/>
  <c r="B3395" i="5" s="1"/>
  <c r="G3395" i="5" s="1"/>
  <c r="C3394" i="5" l="1"/>
  <c r="A3396" i="5"/>
  <c r="B3396" i="5" s="1"/>
  <c r="G3396" i="5" s="1"/>
  <c r="C3395" i="5" l="1"/>
  <c r="A3397" i="5"/>
  <c r="B3397" i="5" s="1"/>
  <c r="G3397" i="5" s="1"/>
  <c r="C3396" i="5" l="1"/>
  <c r="A3398" i="5"/>
  <c r="B3398" i="5" s="1"/>
  <c r="G3398" i="5" s="1"/>
  <c r="C3397" i="5" l="1"/>
  <c r="A3399" i="5"/>
  <c r="B3399" i="5" s="1"/>
  <c r="G3399" i="5" s="1"/>
  <c r="C3398" i="5" l="1"/>
  <c r="A3400" i="5"/>
  <c r="B3400" i="5" s="1"/>
  <c r="G3400" i="5" s="1"/>
  <c r="C3399" i="5" l="1"/>
  <c r="A3401" i="5"/>
  <c r="B3401" i="5" s="1"/>
  <c r="G3401" i="5" s="1"/>
  <c r="C3400" i="5" l="1"/>
  <c r="A3402" i="5"/>
  <c r="B3402" i="5" s="1"/>
  <c r="G3402" i="5" s="1"/>
  <c r="C3401" i="5" l="1"/>
  <c r="A3403" i="5"/>
  <c r="B3403" i="5" s="1"/>
  <c r="G3403" i="5" s="1"/>
  <c r="C3402" i="5" l="1"/>
  <c r="A3404" i="5"/>
  <c r="B3404" i="5" s="1"/>
  <c r="G3404" i="5" s="1"/>
  <c r="C3403" i="5" l="1"/>
  <c r="A3405" i="5"/>
  <c r="B3405" i="5" s="1"/>
  <c r="G3405" i="5" s="1"/>
  <c r="C3404" i="5" l="1"/>
  <c r="A3406" i="5"/>
  <c r="B3406" i="5" s="1"/>
  <c r="G3406" i="5" s="1"/>
  <c r="C3405" i="5" l="1"/>
  <c r="A3407" i="5"/>
  <c r="B3407" i="5" s="1"/>
  <c r="G3407" i="5" s="1"/>
  <c r="C3406" i="5" l="1"/>
  <c r="A3408" i="5"/>
  <c r="B3408" i="5" s="1"/>
  <c r="G3408" i="5" s="1"/>
  <c r="C3407" i="5" l="1"/>
  <c r="A3409" i="5"/>
  <c r="B3409" i="5" s="1"/>
  <c r="G3409" i="5" s="1"/>
  <c r="C3408" i="5" l="1"/>
  <c r="A3410" i="5"/>
  <c r="B3410" i="5" s="1"/>
  <c r="G3410" i="5" s="1"/>
  <c r="C3409" i="5" l="1"/>
  <c r="A3411" i="5"/>
  <c r="B3411" i="5" s="1"/>
  <c r="G3411" i="5" s="1"/>
  <c r="C3410" i="5" l="1"/>
  <c r="A3412" i="5"/>
  <c r="B3412" i="5" s="1"/>
  <c r="G3412" i="5" s="1"/>
  <c r="C3411" i="5" l="1"/>
  <c r="A3413" i="5"/>
  <c r="B3413" i="5" s="1"/>
  <c r="G3413" i="5" s="1"/>
  <c r="C3412" i="5" l="1"/>
  <c r="A3414" i="5"/>
  <c r="B3414" i="5" s="1"/>
  <c r="G3414" i="5" s="1"/>
  <c r="C3413" i="5" l="1"/>
  <c r="A3415" i="5"/>
  <c r="B3415" i="5" s="1"/>
  <c r="G3415" i="5" s="1"/>
  <c r="C3414" i="5" l="1"/>
  <c r="A3416" i="5"/>
  <c r="B3416" i="5" s="1"/>
  <c r="G3416" i="5" s="1"/>
  <c r="C3415" i="5" l="1"/>
  <c r="A3417" i="5"/>
  <c r="B3417" i="5" s="1"/>
  <c r="G3417" i="5" s="1"/>
  <c r="C3416" i="5" l="1"/>
  <c r="A3418" i="5"/>
  <c r="B3418" i="5" s="1"/>
  <c r="G3418" i="5" s="1"/>
  <c r="C3417" i="5" l="1"/>
  <c r="A3419" i="5"/>
  <c r="B3419" i="5" s="1"/>
  <c r="G3419" i="5" s="1"/>
  <c r="C3418" i="5" l="1"/>
  <c r="A3420" i="5"/>
  <c r="B3420" i="5" s="1"/>
  <c r="G3420" i="5" s="1"/>
  <c r="C3419" i="5" l="1"/>
  <c r="A3421" i="5"/>
  <c r="B3421" i="5" s="1"/>
  <c r="G3421" i="5" s="1"/>
  <c r="C3420" i="5" l="1"/>
  <c r="A3422" i="5"/>
  <c r="B3422" i="5" s="1"/>
  <c r="G3422" i="5" s="1"/>
  <c r="C3421" i="5" l="1"/>
  <c r="A3423" i="5"/>
  <c r="B3423" i="5" s="1"/>
  <c r="G3423" i="5" s="1"/>
  <c r="C3422" i="5" l="1"/>
  <c r="A3424" i="5"/>
  <c r="B3424" i="5" s="1"/>
  <c r="G3424" i="5" s="1"/>
  <c r="C3423" i="5" l="1"/>
  <c r="A3425" i="5"/>
  <c r="B3425" i="5" s="1"/>
  <c r="G3425" i="5" s="1"/>
  <c r="C3424" i="5" l="1"/>
  <c r="A3426" i="5"/>
  <c r="B3426" i="5" s="1"/>
  <c r="G3426" i="5" s="1"/>
  <c r="C3425" i="5" l="1"/>
  <c r="A3427" i="5"/>
  <c r="B3427" i="5" s="1"/>
  <c r="G3427" i="5" s="1"/>
  <c r="C3426" i="5" l="1"/>
  <c r="A3428" i="5"/>
  <c r="B3428" i="5" s="1"/>
  <c r="G3428" i="5" s="1"/>
  <c r="C3427" i="5" l="1"/>
  <c r="A3429" i="5"/>
  <c r="B3429" i="5" s="1"/>
  <c r="G3429" i="5" s="1"/>
  <c r="C3428" i="5" l="1"/>
  <c r="A3430" i="5"/>
  <c r="B3430" i="5" s="1"/>
  <c r="G3430" i="5" s="1"/>
  <c r="C3429" i="5" l="1"/>
  <c r="A3431" i="5"/>
  <c r="B3431" i="5" s="1"/>
  <c r="G3431" i="5" s="1"/>
  <c r="C3430" i="5" l="1"/>
  <c r="A3432" i="5"/>
  <c r="B3432" i="5" s="1"/>
  <c r="G3432" i="5" s="1"/>
  <c r="C3431" i="5" l="1"/>
  <c r="A3433" i="5"/>
  <c r="B3433" i="5" s="1"/>
  <c r="G3433" i="5" s="1"/>
  <c r="C3432" i="5" l="1"/>
  <c r="A3434" i="5"/>
  <c r="B3434" i="5" s="1"/>
  <c r="G3434" i="5" s="1"/>
  <c r="C3433" i="5" l="1"/>
  <c r="A3435" i="5"/>
  <c r="B3435" i="5" s="1"/>
  <c r="G3435" i="5" s="1"/>
  <c r="C3434" i="5" l="1"/>
  <c r="A3436" i="5"/>
  <c r="B3436" i="5" s="1"/>
  <c r="G3436" i="5" s="1"/>
  <c r="C3435" i="5" l="1"/>
  <c r="A3437" i="5"/>
  <c r="B3437" i="5" s="1"/>
  <c r="G3437" i="5" s="1"/>
  <c r="C3436" i="5" l="1"/>
  <c r="A3438" i="5"/>
  <c r="B3438" i="5" s="1"/>
  <c r="G3438" i="5" s="1"/>
  <c r="C3437" i="5" l="1"/>
  <c r="A3439" i="5"/>
  <c r="B3439" i="5" s="1"/>
  <c r="G3439" i="5" s="1"/>
  <c r="C3438" i="5" l="1"/>
  <c r="A3440" i="5"/>
  <c r="B3440" i="5" s="1"/>
  <c r="G3440" i="5" s="1"/>
  <c r="C3439" i="5" l="1"/>
  <c r="A3441" i="5"/>
  <c r="B3441" i="5" s="1"/>
  <c r="G3441" i="5" s="1"/>
  <c r="C3440" i="5" l="1"/>
  <c r="A3442" i="5"/>
  <c r="B3442" i="5" s="1"/>
  <c r="G3442" i="5" s="1"/>
  <c r="C3441" i="5" l="1"/>
  <c r="A3443" i="5"/>
  <c r="B3443" i="5" s="1"/>
  <c r="G3443" i="5" s="1"/>
  <c r="C3442" i="5" l="1"/>
  <c r="A3444" i="5"/>
  <c r="B3444" i="5" s="1"/>
  <c r="G3444" i="5" s="1"/>
  <c r="C3443" i="5" l="1"/>
  <c r="A3445" i="5"/>
  <c r="B3445" i="5" s="1"/>
  <c r="G3445" i="5" s="1"/>
  <c r="C3444" i="5" l="1"/>
  <c r="A3446" i="5"/>
  <c r="B3446" i="5" s="1"/>
  <c r="G3446" i="5" s="1"/>
  <c r="C3445" i="5" l="1"/>
  <c r="A3447" i="5"/>
  <c r="B3447" i="5" s="1"/>
  <c r="G3447" i="5" s="1"/>
  <c r="C3446" i="5" l="1"/>
  <c r="A3448" i="5"/>
  <c r="B3448" i="5" s="1"/>
  <c r="G3448" i="5" s="1"/>
  <c r="C3447" i="5" l="1"/>
  <c r="A3449" i="5"/>
  <c r="B3449" i="5" s="1"/>
  <c r="G3449" i="5" s="1"/>
  <c r="C3448" i="5" l="1"/>
  <c r="A3450" i="5"/>
  <c r="B3450" i="5" s="1"/>
  <c r="G3450" i="5" s="1"/>
  <c r="C3449" i="5" l="1"/>
  <c r="A3451" i="5"/>
  <c r="B3451" i="5" s="1"/>
  <c r="G3451" i="5" s="1"/>
  <c r="C3450" i="5" l="1"/>
  <c r="A3452" i="5"/>
  <c r="B3452" i="5" s="1"/>
  <c r="G3452" i="5" s="1"/>
  <c r="C3451" i="5" l="1"/>
  <c r="A3453" i="5"/>
  <c r="B3453" i="5" s="1"/>
  <c r="G3453" i="5" s="1"/>
  <c r="C3452" i="5" l="1"/>
  <c r="A3454" i="5"/>
  <c r="B3454" i="5" s="1"/>
  <c r="G3454" i="5" s="1"/>
  <c r="C3453" i="5" l="1"/>
  <c r="A3455" i="5"/>
  <c r="B3455" i="5" s="1"/>
  <c r="G3455" i="5" s="1"/>
  <c r="C3454" i="5" l="1"/>
  <c r="A3456" i="5"/>
  <c r="B3456" i="5" s="1"/>
  <c r="G3456" i="5" s="1"/>
  <c r="C3455" i="5" l="1"/>
  <c r="A3457" i="5"/>
  <c r="B3457" i="5" s="1"/>
  <c r="G3457" i="5" s="1"/>
  <c r="C3456" i="5" l="1"/>
  <c r="A3458" i="5"/>
  <c r="B3458" i="5" s="1"/>
  <c r="G3458" i="5" s="1"/>
  <c r="C3457" i="5" l="1"/>
  <c r="A3459" i="5"/>
  <c r="B3459" i="5" s="1"/>
  <c r="G3459" i="5" s="1"/>
  <c r="C3458" i="5" l="1"/>
  <c r="A3460" i="5"/>
  <c r="B3460" i="5" s="1"/>
  <c r="G3460" i="5" s="1"/>
  <c r="C3459" i="5" l="1"/>
  <c r="A3461" i="5"/>
  <c r="B3461" i="5" s="1"/>
  <c r="G3461" i="5" s="1"/>
  <c r="C3460" i="5" l="1"/>
  <c r="A3462" i="5"/>
  <c r="B3462" i="5" s="1"/>
  <c r="G3462" i="5" s="1"/>
  <c r="C3461" i="5" l="1"/>
  <c r="A3463" i="5"/>
  <c r="B3463" i="5" s="1"/>
  <c r="G3463" i="5" s="1"/>
  <c r="C3462" i="5" l="1"/>
  <c r="A3464" i="5"/>
  <c r="B3464" i="5" s="1"/>
  <c r="G3464" i="5" s="1"/>
  <c r="C3463" i="5" l="1"/>
  <c r="A3465" i="5"/>
  <c r="B3465" i="5" s="1"/>
  <c r="G3465" i="5" s="1"/>
  <c r="C3464" i="5" l="1"/>
  <c r="A3466" i="5"/>
  <c r="B3466" i="5" s="1"/>
  <c r="G3466" i="5" s="1"/>
  <c r="C3465" i="5" l="1"/>
  <c r="A3467" i="5"/>
  <c r="B3467" i="5" s="1"/>
  <c r="G3467" i="5" s="1"/>
  <c r="C3466" i="5" l="1"/>
  <c r="A3468" i="5"/>
  <c r="B3468" i="5" s="1"/>
  <c r="G3468" i="5" s="1"/>
  <c r="C3467" i="5" l="1"/>
  <c r="A3469" i="5"/>
  <c r="B3469" i="5" s="1"/>
  <c r="G3469" i="5" s="1"/>
  <c r="C3468" i="5" l="1"/>
  <c r="A3470" i="5"/>
  <c r="B3470" i="5" s="1"/>
  <c r="G3470" i="5" s="1"/>
  <c r="C3469" i="5" l="1"/>
  <c r="A3471" i="5"/>
  <c r="B3471" i="5" s="1"/>
  <c r="G3471" i="5" s="1"/>
  <c r="C3470" i="5" l="1"/>
  <c r="A3472" i="5"/>
  <c r="B3472" i="5" s="1"/>
  <c r="G3472" i="5" s="1"/>
  <c r="C3471" i="5" l="1"/>
  <c r="A3473" i="5"/>
  <c r="B3473" i="5" s="1"/>
  <c r="G3473" i="5" s="1"/>
  <c r="C3472" i="5" l="1"/>
  <c r="A3474" i="5"/>
  <c r="B3474" i="5" s="1"/>
  <c r="G3474" i="5" s="1"/>
  <c r="C3473" i="5" l="1"/>
  <c r="A3475" i="5"/>
  <c r="B3475" i="5" s="1"/>
  <c r="G3475" i="5" s="1"/>
  <c r="C3474" i="5" l="1"/>
  <c r="A3476" i="5"/>
  <c r="B3476" i="5" s="1"/>
  <c r="G3476" i="5" s="1"/>
  <c r="C3475" i="5" l="1"/>
  <c r="A3477" i="5"/>
  <c r="B3477" i="5" s="1"/>
  <c r="G3477" i="5" s="1"/>
  <c r="C3476" i="5" l="1"/>
  <c r="A3478" i="5"/>
  <c r="B3478" i="5" s="1"/>
  <c r="G3478" i="5" s="1"/>
  <c r="C3477" i="5" l="1"/>
  <c r="A3479" i="5"/>
  <c r="B3479" i="5" s="1"/>
  <c r="G3479" i="5" s="1"/>
  <c r="C3478" i="5" l="1"/>
  <c r="A3480" i="5"/>
  <c r="B3480" i="5" s="1"/>
  <c r="G3480" i="5" s="1"/>
  <c r="C3479" i="5" l="1"/>
  <c r="A3481" i="5"/>
  <c r="B3481" i="5" s="1"/>
  <c r="G3481" i="5" s="1"/>
  <c r="C3480" i="5" l="1"/>
  <c r="A3482" i="5"/>
  <c r="B3482" i="5" s="1"/>
  <c r="G3482" i="5" s="1"/>
  <c r="C3481" i="5" l="1"/>
  <c r="A3483" i="5"/>
  <c r="B3483" i="5" s="1"/>
  <c r="G3483" i="5" s="1"/>
  <c r="C3482" i="5" l="1"/>
  <c r="A3484" i="5"/>
  <c r="B3484" i="5" s="1"/>
  <c r="G3484" i="5" s="1"/>
  <c r="C3483" i="5" l="1"/>
  <c r="A3485" i="5"/>
  <c r="B3485" i="5" s="1"/>
  <c r="G3485" i="5" s="1"/>
  <c r="C3484" i="5" l="1"/>
  <c r="A3486" i="5"/>
  <c r="B3486" i="5" s="1"/>
  <c r="G3486" i="5" s="1"/>
  <c r="C3485" i="5" l="1"/>
  <c r="A3487" i="5"/>
  <c r="B3487" i="5" s="1"/>
  <c r="G3487" i="5" s="1"/>
  <c r="C3486" i="5" l="1"/>
  <c r="A3488" i="5"/>
  <c r="B3488" i="5" s="1"/>
  <c r="G3488" i="5" s="1"/>
  <c r="C3487" i="5" l="1"/>
  <c r="A3489" i="5"/>
  <c r="B3489" i="5" s="1"/>
  <c r="G3489" i="5" s="1"/>
  <c r="C3488" i="5" l="1"/>
  <c r="A3490" i="5"/>
  <c r="B3490" i="5" s="1"/>
  <c r="G3490" i="5" s="1"/>
  <c r="C3489" i="5" l="1"/>
  <c r="A3491" i="5"/>
  <c r="B3491" i="5" s="1"/>
  <c r="G3491" i="5" s="1"/>
  <c r="C3490" i="5" l="1"/>
  <c r="A3492" i="5"/>
  <c r="B3492" i="5" s="1"/>
  <c r="G3492" i="5" s="1"/>
  <c r="C3491" i="5" l="1"/>
  <c r="A3493" i="5"/>
  <c r="B3493" i="5" s="1"/>
  <c r="G3493" i="5" s="1"/>
  <c r="C3492" i="5" l="1"/>
  <c r="A3494" i="5"/>
  <c r="B3494" i="5" s="1"/>
  <c r="G3494" i="5" s="1"/>
  <c r="C3493" i="5" l="1"/>
  <c r="A3495" i="5"/>
  <c r="B3495" i="5" s="1"/>
  <c r="G3495" i="5" s="1"/>
  <c r="C3494" i="5" l="1"/>
  <c r="A3496" i="5"/>
  <c r="B3496" i="5" s="1"/>
  <c r="G3496" i="5" s="1"/>
  <c r="C3495" i="5" l="1"/>
  <c r="A3497" i="5"/>
  <c r="B3497" i="5" s="1"/>
  <c r="G3497" i="5" s="1"/>
  <c r="C3496" i="5" l="1"/>
  <c r="A3498" i="5"/>
  <c r="B3498" i="5" s="1"/>
  <c r="G3498" i="5" s="1"/>
  <c r="C3497" i="5" l="1"/>
  <c r="A3499" i="5"/>
  <c r="B3499" i="5" s="1"/>
  <c r="G3499" i="5" s="1"/>
  <c r="C3498" i="5" l="1"/>
  <c r="A3500" i="5"/>
  <c r="B3500" i="5" s="1"/>
  <c r="G3500" i="5" s="1"/>
  <c r="C3499" i="5" l="1"/>
  <c r="A3501" i="5"/>
  <c r="B3501" i="5" s="1"/>
  <c r="G3501" i="5" s="1"/>
  <c r="C3500" i="5" l="1"/>
  <c r="A3502" i="5"/>
  <c r="B3502" i="5" s="1"/>
  <c r="G3502" i="5" s="1"/>
  <c r="C3501" i="5" l="1"/>
  <c r="A3503" i="5"/>
  <c r="B3503" i="5" s="1"/>
  <c r="G3503" i="5" s="1"/>
  <c r="C3502" i="5" l="1"/>
  <c r="A3504" i="5"/>
  <c r="B3504" i="5" s="1"/>
  <c r="G3504" i="5" s="1"/>
  <c r="C3503" i="5" l="1"/>
  <c r="A3505" i="5"/>
  <c r="B3505" i="5" s="1"/>
  <c r="G3505" i="5" s="1"/>
  <c r="C3504" i="5" l="1"/>
  <c r="A3506" i="5"/>
  <c r="B3506" i="5" s="1"/>
  <c r="G3506" i="5" s="1"/>
  <c r="C3505" i="5" l="1"/>
  <c r="A3507" i="5"/>
  <c r="B3507" i="5" s="1"/>
  <c r="G3507" i="5" s="1"/>
  <c r="C3506" i="5" l="1"/>
  <c r="A3508" i="5"/>
  <c r="B3508" i="5" s="1"/>
  <c r="G3508" i="5" s="1"/>
  <c r="C3507" i="5" l="1"/>
  <c r="A3509" i="5"/>
  <c r="B3509" i="5" s="1"/>
  <c r="G3509" i="5" s="1"/>
  <c r="C3508" i="5" l="1"/>
  <c r="A3510" i="5"/>
  <c r="B3510" i="5" s="1"/>
  <c r="G3510" i="5" s="1"/>
  <c r="C3509" i="5" l="1"/>
  <c r="A3511" i="5"/>
  <c r="B3511" i="5" s="1"/>
  <c r="G3511" i="5" s="1"/>
  <c r="C3510" i="5" l="1"/>
  <c r="A3512" i="5"/>
  <c r="B3512" i="5" s="1"/>
  <c r="G3512" i="5" s="1"/>
  <c r="C3511" i="5" l="1"/>
  <c r="A3513" i="5"/>
  <c r="B3513" i="5" s="1"/>
  <c r="G3513" i="5" s="1"/>
  <c r="C3512" i="5" l="1"/>
  <c r="A3514" i="5"/>
  <c r="B3514" i="5" s="1"/>
  <c r="G3514" i="5" s="1"/>
  <c r="C3513" i="5" l="1"/>
  <c r="A3515" i="5"/>
  <c r="B3515" i="5" s="1"/>
  <c r="G3515" i="5" s="1"/>
  <c r="C3514" i="5" l="1"/>
  <c r="A3516" i="5"/>
  <c r="B3516" i="5" s="1"/>
  <c r="G3516" i="5" s="1"/>
  <c r="C3515" i="5" l="1"/>
  <c r="A3517" i="5"/>
  <c r="B3517" i="5" s="1"/>
  <c r="G3517" i="5" s="1"/>
  <c r="C3516" i="5" l="1"/>
  <c r="A3518" i="5"/>
  <c r="B3518" i="5" s="1"/>
  <c r="G3518" i="5" s="1"/>
  <c r="C3517" i="5" l="1"/>
  <c r="A3519" i="5"/>
  <c r="B3519" i="5" s="1"/>
  <c r="G3519" i="5" s="1"/>
  <c r="C3518" i="5" l="1"/>
  <c r="A3520" i="5"/>
  <c r="B3520" i="5" s="1"/>
  <c r="G3520" i="5" s="1"/>
  <c r="C3519" i="5" l="1"/>
  <c r="A3521" i="5"/>
  <c r="B3521" i="5" s="1"/>
  <c r="G3521" i="5" s="1"/>
  <c r="C3520" i="5" l="1"/>
  <c r="A3522" i="5"/>
  <c r="B3522" i="5" s="1"/>
  <c r="G3522" i="5" s="1"/>
  <c r="C3521" i="5" l="1"/>
  <c r="A3523" i="5"/>
  <c r="B3523" i="5" s="1"/>
  <c r="G3523" i="5" s="1"/>
  <c r="C3522" i="5" l="1"/>
  <c r="A3524" i="5"/>
  <c r="B3524" i="5" s="1"/>
  <c r="G3524" i="5" s="1"/>
  <c r="C3523" i="5" l="1"/>
  <c r="A3525" i="5"/>
  <c r="B3525" i="5" s="1"/>
  <c r="G3525" i="5" s="1"/>
  <c r="C3524" i="5" l="1"/>
  <c r="A3526" i="5"/>
  <c r="B3526" i="5" s="1"/>
  <c r="G3526" i="5" s="1"/>
  <c r="C3525" i="5" l="1"/>
  <c r="A3527" i="5"/>
  <c r="B3527" i="5" s="1"/>
  <c r="G3527" i="5" s="1"/>
  <c r="C3526" i="5" l="1"/>
  <c r="A3528" i="5"/>
  <c r="B3528" i="5" s="1"/>
  <c r="G3528" i="5" s="1"/>
  <c r="C3527" i="5" l="1"/>
  <c r="A3529" i="5"/>
  <c r="B3529" i="5" s="1"/>
  <c r="G3529" i="5" s="1"/>
  <c r="C3528" i="5" l="1"/>
  <c r="A3530" i="5"/>
  <c r="B3530" i="5" s="1"/>
  <c r="G3530" i="5" s="1"/>
  <c r="C3529" i="5" l="1"/>
  <c r="A3531" i="5"/>
  <c r="B3531" i="5" s="1"/>
  <c r="G3531" i="5" s="1"/>
  <c r="C3530" i="5" l="1"/>
  <c r="A3532" i="5"/>
  <c r="B3532" i="5" s="1"/>
  <c r="G3532" i="5" s="1"/>
  <c r="C3531" i="5" l="1"/>
  <c r="A3533" i="5"/>
  <c r="B3533" i="5" s="1"/>
  <c r="G3533" i="5" s="1"/>
  <c r="C3532" i="5" l="1"/>
  <c r="A3534" i="5"/>
  <c r="B3534" i="5" s="1"/>
  <c r="G3534" i="5" s="1"/>
  <c r="C3533" i="5" l="1"/>
  <c r="A3535" i="5"/>
  <c r="B3535" i="5" s="1"/>
  <c r="G3535" i="5" s="1"/>
  <c r="C3534" i="5" l="1"/>
  <c r="A3536" i="5"/>
  <c r="B3536" i="5" s="1"/>
  <c r="G3536" i="5" s="1"/>
  <c r="C3535" i="5" l="1"/>
  <c r="A3537" i="5"/>
  <c r="B3537" i="5" s="1"/>
  <c r="G3537" i="5" s="1"/>
  <c r="C3536" i="5" l="1"/>
  <c r="A3538" i="5"/>
  <c r="B3538" i="5" s="1"/>
  <c r="G3538" i="5" s="1"/>
  <c r="C3537" i="5" l="1"/>
  <c r="A3539" i="5"/>
  <c r="B3539" i="5" s="1"/>
  <c r="G3539" i="5" s="1"/>
  <c r="C3538" i="5" l="1"/>
  <c r="A3540" i="5"/>
  <c r="B3540" i="5" s="1"/>
  <c r="G3540" i="5" s="1"/>
  <c r="C3539" i="5" l="1"/>
  <c r="A3541" i="5"/>
  <c r="B3541" i="5" s="1"/>
  <c r="G3541" i="5" s="1"/>
  <c r="C3540" i="5" l="1"/>
  <c r="A3542" i="5"/>
  <c r="B3542" i="5" s="1"/>
  <c r="G3542" i="5" s="1"/>
  <c r="C3541" i="5" l="1"/>
  <c r="A3543" i="5"/>
  <c r="B3543" i="5" s="1"/>
  <c r="G3543" i="5" s="1"/>
  <c r="C3542" i="5" l="1"/>
  <c r="A3544" i="5"/>
  <c r="B3544" i="5" s="1"/>
  <c r="G3544" i="5" s="1"/>
  <c r="C3543" i="5" l="1"/>
  <c r="A3545" i="5"/>
  <c r="B3545" i="5" s="1"/>
  <c r="G3545" i="5" s="1"/>
  <c r="C3544" i="5" l="1"/>
  <c r="A3546" i="5"/>
  <c r="B3546" i="5" s="1"/>
  <c r="G3546" i="5" s="1"/>
  <c r="C3545" i="5" l="1"/>
  <c r="A3547" i="5"/>
  <c r="B3547" i="5" s="1"/>
  <c r="G3547" i="5" s="1"/>
  <c r="C3546" i="5" l="1"/>
  <c r="A3548" i="5"/>
  <c r="B3548" i="5" s="1"/>
  <c r="G3548" i="5" s="1"/>
  <c r="C3547" i="5" l="1"/>
  <c r="A3549" i="5"/>
  <c r="B3549" i="5" s="1"/>
  <c r="G3549" i="5" s="1"/>
  <c r="C3548" i="5" l="1"/>
  <c r="A3550" i="5"/>
  <c r="B3550" i="5" s="1"/>
  <c r="G3550" i="5" s="1"/>
  <c r="C3549" i="5" l="1"/>
  <c r="A3551" i="5"/>
  <c r="B3551" i="5" s="1"/>
  <c r="G3551" i="5" s="1"/>
  <c r="C3550" i="5" l="1"/>
  <c r="A3552" i="5"/>
  <c r="B3552" i="5" s="1"/>
  <c r="G3552" i="5" s="1"/>
  <c r="C3551" i="5" l="1"/>
  <c r="A3553" i="5"/>
  <c r="B3553" i="5" s="1"/>
  <c r="G3553" i="5" s="1"/>
  <c r="C3552" i="5" l="1"/>
  <c r="A3554" i="5"/>
  <c r="B3554" i="5" s="1"/>
  <c r="G3554" i="5" s="1"/>
  <c r="C3553" i="5" l="1"/>
  <c r="A3555" i="5"/>
  <c r="B3555" i="5" s="1"/>
  <c r="G3555" i="5" s="1"/>
  <c r="C3554" i="5" l="1"/>
  <c r="A3556" i="5"/>
  <c r="B3556" i="5" s="1"/>
  <c r="G3556" i="5" s="1"/>
  <c r="C3555" i="5" l="1"/>
  <c r="A3557" i="5"/>
  <c r="B3557" i="5" s="1"/>
  <c r="G3557" i="5" s="1"/>
  <c r="C3556" i="5" l="1"/>
  <c r="A3558" i="5"/>
  <c r="B3558" i="5" s="1"/>
  <c r="G3558" i="5" s="1"/>
  <c r="C3557" i="5" l="1"/>
  <c r="A3559" i="5"/>
  <c r="B3559" i="5" s="1"/>
  <c r="G3559" i="5" s="1"/>
  <c r="C3558" i="5" l="1"/>
  <c r="A3560" i="5"/>
  <c r="B3560" i="5" s="1"/>
  <c r="G3560" i="5" s="1"/>
  <c r="C3559" i="5" l="1"/>
  <c r="A3561" i="5"/>
  <c r="B3561" i="5" s="1"/>
  <c r="G3561" i="5" s="1"/>
  <c r="C3560" i="5" l="1"/>
  <c r="A3562" i="5"/>
  <c r="B3562" i="5" s="1"/>
  <c r="G3562" i="5" s="1"/>
  <c r="C3561" i="5" l="1"/>
  <c r="A3563" i="5"/>
  <c r="B3563" i="5" s="1"/>
  <c r="G3563" i="5" s="1"/>
  <c r="C3562" i="5" l="1"/>
  <c r="A3564" i="5"/>
  <c r="B3564" i="5" s="1"/>
  <c r="G3564" i="5" s="1"/>
  <c r="C3563" i="5" l="1"/>
  <c r="A3565" i="5"/>
  <c r="B3565" i="5" s="1"/>
  <c r="G3565" i="5" s="1"/>
  <c r="C3564" i="5" l="1"/>
  <c r="A3566" i="5"/>
  <c r="B3566" i="5" s="1"/>
  <c r="G3566" i="5" s="1"/>
  <c r="C3565" i="5" l="1"/>
  <c r="A3567" i="5"/>
  <c r="B3567" i="5" s="1"/>
  <c r="G3567" i="5" s="1"/>
  <c r="C3566" i="5" l="1"/>
  <c r="A3568" i="5"/>
  <c r="B3568" i="5" s="1"/>
  <c r="G3568" i="5" s="1"/>
  <c r="C3567" i="5" l="1"/>
  <c r="A3569" i="5"/>
  <c r="B3569" i="5" s="1"/>
  <c r="G3569" i="5" s="1"/>
  <c r="C3568" i="5" l="1"/>
  <c r="A3570" i="5"/>
  <c r="B3570" i="5" s="1"/>
  <c r="G3570" i="5" s="1"/>
  <c r="C3569" i="5" l="1"/>
  <c r="A3571" i="5"/>
  <c r="B3571" i="5" s="1"/>
  <c r="G3571" i="5" s="1"/>
  <c r="C3570" i="5" l="1"/>
  <c r="A3572" i="5"/>
  <c r="B3572" i="5" s="1"/>
  <c r="G3572" i="5" s="1"/>
  <c r="C3571" i="5" l="1"/>
  <c r="A3573" i="5"/>
  <c r="B3573" i="5" s="1"/>
  <c r="G3573" i="5" s="1"/>
  <c r="C3572" i="5" l="1"/>
  <c r="A3574" i="5"/>
  <c r="B3574" i="5" s="1"/>
  <c r="G3574" i="5" s="1"/>
  <c r="C3573" i="5" l="1"/>
  <c r="A3575" i="5"/>
  <c r="B3575" i="5" s="1"/>
  <c r="G3575" i="5" s="1"/>
  <c r="C3574" i="5" l="1"/>
  <c r="A3576" i="5"/>
  <c r="B3576" i="5" s="1"/>
  <c r="G3576" i="5" s="1"/>
  <c r="C3575" i="5" l="1"/>
  <c r="A3577" i="5"/>
  <c r="B3577" i="5" s="1"/>
  <c r="G3577" i="5" s="1"/>
  <c r="C3576" i="5" l="1"/>
  <c r="A3578" i="5"/>
  <c r="B3578" i="5" s="1"/>
  <c r="G3578" i="5" s="1"/>
  <c r="C3577" i="5" l="1"/>
  <c r="A3579" i="5"/>
  <c r="B3579" i="5" s="1"/>
  <c r="G3579" i="5" s="1"/>
  <c r="C3578" i="5" l="1"/>
  <c r="A3580" i="5"/>
  <c r="B3580" i="5" s="1"/>
  <c r="G3580" i="5" s="1"/>
  <c r="C3579" i="5" l="1"/>
  <c r="A3581" i="5"/>
  <c r="B3581" i="5" s="1"/>
  <c r="G3581" i="5" s="1"/>
  <c r="C3580" i="5" l="1"/>
  <c r="A3582" i="5"/>
  <c r="B3582" i="5" s="1"/>
  <c r="G3582" i="5" s="1"/>
  <c r="C3581" i="5" l="1"/>
  <c r="A3583" i="5"/>
  <c r="B3583" i="5" s="1"/>
  <c r="G3583" i="5" s="1"/>
  <c r="C3582" i="5" l="1"/>
  <c r="A3584" i="5"/>
  <c r="B3584" i="5" s="1"/>
  <c r="G3584" i="5" s="1"/>
  <c r="C3583" i="5" l="1"/>
  <c r="A3585" i="5"/>
  <c r="B3585" i="5" s="1"/>
  <c r="G3585" i="5" s="1"/>
  <c r="C3584" i="5" l="1"/>
  <c r="A3586" i="5"/>
  <c r="B3586" i="5" s="1"/>
  <c r="G3586" i="5" s="1"/>
  <c r="C3585" i="5" l="1"/>
  <c r="A3587" i="5"/>
  <c r="B3587" i="5" s="1"/>
  <c r="G3587" i="5" s="1"/>
  <c r="C3586" i="5" l="1"/>
  <c r="A3588" i="5"/>
  <c r="B3588" i="5" s="1"/>
  <c r="G3588" i="5" s="1"/>
  <c r="C3587" i="5" l="1"/>
  <c r="A3589" i="5"/>
  <c r="B3589" i="5" s="1"/>
  <c r="G3589" i="5" s="1"/>
  <c r="C3588" i="5" l="1"/>
  <c r="A3590" i="5"/>
  <c r="B3590" i="5" s="1"/>
  <c r="G3590" i="5" s="1"/>
  <c r="C3589" i="5" l="1"/>
  <c r="A3591" i="5"/>
  <c r="B3591" i="5" s="1"/>
  <c r="G3591" i="5" s="1"/>
  <c r="C3590" i="5" l="1"/>
  <c r="A3592" i="5"/>
  <c r="B3592" i="5" s="1"/>
  <c r="G3592" i="5" s="1"/>
  <c r="C3591" i="5" l="1"/>
  <c r="A3593" i="5"/>
  <c r="B3593" i="5" s="1"/>
  <c r="G3593" i="5" s="1"/>
  <c r="C3592" i="5" l="1"/>
  <c r="A3594" i="5"/>
  <c r="B3594" i="5" s="1"/>
  <c r="G3594" i="5" s="1"/>
  <c r="C3593" i="5" l="1"/>
  <c r="A3595" i="5"/>
  <c r="B3595" i="5" s="1"/>
  <c r="G3595" i="5" s="1"/>
  <c r="C3594" i="5" l="1"/>
  <c r="A3596" i="5"/>
  <c r="B3596" i="5" s="1"/>
  <c r="G3596" i="5" s="1"/>
  <c r="C3595" i="5" l="1"/>
  <c r="A3597" i="5"/>
  <c r="B3597" i="5" s="1"/>
  <c r="G3597" i="5" s="1"/>
  <c r="C3596" i="5" l="1"/>
  <c r="A3598" i="5"/>
  <c r="B3598" i="5" s="1"/>
  <c r="G3598" i="5" s="1"/>
  <c r="C3597" i="5" l="1"/>
  <c r="A3599" i="5"/>
  <c r="B3599" i="5" s="1"/>
  <c r="G3599" i="5" s="1"/>
  <c r="C3598" i="5" l="1"/>
  <c r="A3600" i="5"/>
  <c r="B3600" i="5" s="1"/>
  <c r="G3600" i="5" s="1"/>
  <c r="C3599" i="5" l="1"/>
  <c r="A3601" i="5"/>
  <c r="B3601" i="5" s="1"/>
  <c r="G3601" i="5" s="1"/>
  <c r="C3600" i="5" l="1"/>
  <c r="A3602" i="5"/>
  <c r="B3602" i="5" s="1"/>
  <c r="G3602" i="5" s="1"/>
  <c r="C3601" i="5" l="1"/>
  <c r="A3603" i="5"/>
  <c r="B3603" i="5" s="1"/>
  <c r="G3603" i="5" s="1"/>
  <c r="C3602" i="5" l="1"/>
  <c r="A3604" i="5"/>
  <c r="B3604" i="5" s="1"/>
  <c r="G3604" i="5" s="1"/>
  <c r="C3603" i="5" l="1"/>
  <c r="A3605" i="5"/>
  <c r="B3605" i="5" s="1"/>
  <c r="G3605" i="5" s="1"/>
  <c r="C3604" i="5" l="1"/>
  <c r="A3606" i="5"/>
  <c r="B3606" i="5" s="1"/>
  <c r="G3606" i="5" s="1"/>
  <c r="C3605" i="5" l="1"/>
  <c r="A3607" i="5"/>
  <c r="B3607" i="5" s="1"/>
  <c r="G3607" i="5" s="1"/>
  <c r="C3606" i="5" l="1"/>
  <c r="A3608" i="5"/>
  <c r="B3608" i="5" s="1"/>
  <c r="G3608" i="5" s="1"/>
  <c r="C3607" i="5" l="1"/>
  <c r="A3609" i="5"/>
  <c r="B3609" i="5" s="1"/>
  <c r="G3609" i="5" s="1"/>
  <c r="C3608" i="5" l="1"/>
  <c r="A3610" i="5"/>
  <c r="B3610" i="5" s="1"/>
  <c r="G3610" i="5" s="1"/>
  <c r="C3609" i="5" l="1"/>
  <c r="A3611" i="5"/>
  <c r="B3611" i="5" s="1"/>
  <c r="G3611" i="5" s="1"/>
  <c r="C3610" i="5" l="1"/>
  <c r="A3612" i="5"/>
  <c r="B3612" i="5" s="1"/>
  <c r="G3612" i="5" s="1"/>
  <c r="C3611" i="5" l="1"/>
  <c r="A3613" i="5"/>
  <c r="B3613" i="5" s="1"/>
  <c r="G3613" i="5" s="1"/>
  <c r="C3612" i="5" l="1"/>
  <c r="A3614" i="5"/>
  <c r="B3614" i="5" s="1"/>
  <c r="G3614" i="5" s="1"/>
  <c r="C3613" i="5" l="1"/>
  <c r="A3615" i="5"/>
  <c r="B3615" i="5" s="1"/>
  <c r="G3615" i="5" s="1"/>
  <c r="C3614" i="5" l="1"/>
  <c r="A3616" i="5"/>
  <c r="B3616" i="5" s="1"/>
  <c r="G3616" i="5" s="1"/>
  <c r="C3615" i="5" l="1"/>
  <c r="A3617" i="5"/>
  <c r="B3617" i="5" s="1"/>
  <c r="G3617" i="5" s="1"/>
  <c r="C3616" i="5" l="1"/>
  <c r="A3618" i="5"/>
  <c r="B3618" i="5" s="1"/>
  <c r="G3618" i="5" s="1"/>
  <c r="C3617" i="5" l="1"/>
  <c r="A3619" i="5"/>
  <c r="B3619" i="5" s="1"/>
  <c r="G3619" i="5" s="1"/>
  <c r="C3618" i="5" l="1"/>
  <c r="A3620" i="5"/>
  <c r="B3620" i="5" s="1"/>
  <c r="G3620" i="5" s="1"/>
  <c r="C3619" i="5" l="1"/>
  <c r="A3621" i="5"/>
  <c r="B3621" i="5" s="1"/>
  <c r="G3621" i="5" s="1"/>
  <c r="C3620" i="5" l="1"/>
  <c r="A3622" i="5"/>
  <c r="B3622" i="5" s="1"/>
  <c r="G3622" i="5" s="1"/>
  <c r="C3621" i="5" l="1"/>
  <c r="A3623" i="5"/>
  <c r="B3623" i="5" s="1"/>
  <c r="G3623" i="5" s="1"/>
  <c r="C3622" i="5" l="1"/>
  <c r="A3624" i="5"/>
  <c r="B3624" i="5" s="1"/>
  <c r="G3624" i="5" s="1"/>
  <c r="C3623" i="5" l="1"/>
  <c r="A3625" i="5"/>
  <c r="B3625" i="5" s="1"/>
  <c r="G3625" i="5" s="1"/>
  <c r="C3624" i="5" l="1"/>
  <c r="A3626" i="5"/>
  <c r="B3626" i="5" s="1"/>
  <c r="G3626" i="5" s="1"/>
  <c r="C3625" i="5" l="1"/>
  <c r="A3627" i="5"/>
  <c r="B3627" i="5" s="1"/>
  <c r="G3627" i="5" s="1"/>
  <c r="C3626" i="5" l="1"/>
  <c r="A3628" i="5"/>
  <c r="B3628" i="5" s="1"/>
  <c r="G3628" i="5" s="1"/>
  <c r="C3627" i="5" l="1"/>
  <c r="A3629" i="5"/>
  <c r="B3629" i="5" s="1"/>
  <c r="G3629" i="5" s="1"/>
  <c r="C3628" i="5" l="1"/>
  <c r="A3630" i="5"/>
  <c r="B3630" i="5" s="1"/>
  <c r="G3630" i="5" s="1"/>
  <c r="C3629" i="5" l="1"/>
  <c r="A3631" i="5"/>
  <c r="B3631" i="5" s="1"/>
  <c r="G3631" i="5" s="1"/>
  <c r="C3630" i="5" l="1"/>
  <c r="A3632" i="5"/>
  <c r="B3632" i="5" s="1"/>
  <c r="G3632" i="5" s="1"/>
  <c r="C3631" i="5" l="1"/>
  <c r="A3633" i="5"/>
  <c r="B3633" i="5" s="1"/>
  <c r="G3633" i="5" s="1"/>
  <c r="C3632" i="5" l="1"/>
  <c r="A3634" i="5"/>
  <c r="B3634" i="5" s="1"/>
  <c r="G3634" i="5" s="1"/>
  <c r="C3633" i="5" l="1"/>
  <c r="A3635" i="5"/>
  <c r="B3635" i="5" s="1"/>
  <c r="G3635" i="5" s="1"/>
  <c r="C3634" i="5" l="1"/>
  <c r="A3636" i="5"/>
  <c r="B3636" i="5" s="1"/>
  <c r="G3636" i="5" s="1"/>
  <c r="C3635" i="5" l="1"/>
  <c r="A3637" i="5"/>
  <c r="B3637" i="5" s="1"/>
  <c r="G3637" i="5" s="1"/>
  <c r="C3636" i="5" l="1"/>
  <c r="A3638" i="5"/>
  <c r="B3638" i="5" s="1"/>
  <c r="G3638" i="5" s="1"/>
  <c r="C3637" i="5" l="1"/>
  <c r="A3639" i="5"/>
  <c r="B3639" i="5" s="1"/>
  <c r="G3639" i="5" s="1"/>
  <c r="C3638" i="5" l="1"/>
  <c r="A3640" i="5"/>
  <c r="B3640" i="5" s="1"/>
  <c r="G3640" i="5" s="1"/>
  <c r="C3639" i="5" l="1"/>
  <c r="A3641" i="5"/>
  <c r="B3641" i="5" s="1"/>
  <c r="G3641" i="5" s="1"/>
  <c r="C3640" i="5" l="1"/>
  <c r="A3642" i="5"/>
  <c r="B3642" i="5" s="1"/>
  <c r="G3642" i="5" s="1"/>
  <c r="C3641" i="5" l="1"/>
  <c r="A3643" i="5"/>
  <c r="B3643" i="5" s="1"/>
  <c r="G3643" i="5" s="1"/>
  <c r="C3642" i="5" l="1"/>
  <c r="A3644" i="5"/>
  <c r="B3644" i="5" s="1"/>
  <c r="G3644" i="5" s="1"/>
  <c r="C3643" i="5" l="1"/>
  <c r="A3645" i="5"/>
  <c r="B3645" i="5" s="1"/>
  <c r="G3645" i="5" s="1"/>
  <c r="C3644" i="5" l="1"/>
  <c r="A3646" i="5"/>
  <c r="B3646" i="5" s="1"/>
  <c r="G3646" i="5" s="1"/>
  <c r="C3645" i="5" l="1"/>
  <c r="A3647" i="5"/>
  <c r="B3647" i="5" s="1"/>
  <c r="G3647" i="5" s="1"/>
  <c r="C3646" i="5" l="1"/>
  <c r="A3648" i="5"/>
  <c r="B3648" i="5" s="1"/>
  <c r="G3648" i="5" s="1"/>
  <c r="C3647" i="5" l="1"/>
  <c r="A3649" i="5"/>
  <c r="B3649" i="5" s="1"/>
  <c r="G3649" i="5" s="1"/>
  <c r="C3648" i="5" l="1"/>
  <c r="A3650" i="5"/>
  <c r="B3650" i="5" s="1"/>
  <c r="G3650" i="5" s="1"/>
  <c r="C3649" i="5" l="1"/>
  <c r="A3651" i="5"/>
  <c r="B3651" i="5" s="1"/>
  <c r="G3651" i="5" s="1"/>
  <c r="C3650" i="5" l="1"/>
  <c r="A3652" i="5"/>
  <c r="B3652" i="5" s="1"/>
  <c r="G3652" i="5" s="1"/>
  <c r="C3651" i="5" l="1"/>
  <c r="A3653" i="5"/>
  <c r="B3653" i="5" s="1"/>
  <c r="G3653" i="5" s="1"/>
  <c r="C3652" i="5" l="1"/>
  <c r="A3654" i="5"/>
  <c r="B3654" i="5" s="1"/>
  <c r="G3654" i="5" s="1"/>
  <c r="C3653" i="5" l="1"/>
  <c r="A3655" i="5"/>
  <c r="B3655" i="5" s="1"/>
  <c r="G3655" i="5" s="1"/>
  <c r="C3654" i="5" l="1"/>
  <c r="A3656" i="5"/>
  <c r="B3656" i="5" s="1"/>
  <c r="G3656" i="5" s="1"/>
  <c r="C3655" i="5" l="1"/>
  <c r="A3657" i="5"/>
  <c r="B3657" i="5" s="1"/>
  <c r="G3657" i="5" s="1"/>
  <c r="C3656" i="5" l="1"/>
  <c r="A3658" i="5"/>
  <c r="B3658" i="5" s="1"/>
  <c r="G3658" i="5" s="1"/>
  <c r="C3657" i="5" l="1"/>
  <c r="A3659" i="5"/>
  <c r="B3659" i="5" s="1"/>
  <c r="G3659" i="5" s="1"/>
  <c r="C3658" i="5" l="1"/>
  <c r="A3660" i="5"/>
  <c r="B3660" i="5" s="1"/>
  <c r="G3660" i="5" s="1"/>
  <c r="C3659" i="5" l="1"/>
  <c r="A3661" i="5"/>
  <c r="B3661" i="5" s="1"/>
  <c r="G3661" i="5" s="1"/>
  <c r="C3660" i="5" l="1"/>
  <c r="A3662" i="5"/>
  <c r="B3662" i="5" s="1"/>
  <c r="G3662" i="5" s="1"/>
  <c r="C3661" i="5" l="1"/>
  <c r="A3663" i="5"/>
  <c r="B3663" i="5" s="1"/>
  <c r="G3663" i="5" s="1"/>
  <c r="C3662" i="5" l="1"/>
  <c r="A3664" i="5"/>
  <c r="B3664" i="5" s="1"/>
  <c r="G3664" i="5" s="1"/>
  <c r="C3663" i="5" l="1"/>
  <c r="A3665" i="5"/>
  <c r="B3665" i="5" s="1"/>
  <c r="G3665" i="5" s="1"/>
  <c r="C3664" i="5" l="1"/>
  <c r="A3666" i="5"/>
  <c r="B3666" i="5" s="1"/>
  <c r="G3666" i="5" s="1"/>
  <c r="C3665" i="5" l="1"/>
  <c r="A3667" i="5"/>
  <c r="B3667" i="5" s="1"/>
  <c r="G3667" i="5" s="1"/>
  <c r="C3666" i="5" l="1"/>
  <c r="A3668" i="5"/>
  <c r="B3668" i="5" s="1"/>
  <c r="G3668" i="5" s="1"/>
  <c r="C3667" i="5" l="1"/>
  <c r="A3669" i="5"/>
  <c r="B3669" i="5" s="1"/>
  <c r="G3669" i="5" s="1"/>
  <c r="C3668" i="5" l="1"/>
  <c r="A3670" i="5"/>
  <c r="B3670" i="5" s="1"/>
  <c r="G3670" i="5" s="1"/>
  <c r="C3669" i="5" l="1"/>
  <c r="A3671" i="5"/>
  <c r="B3671" i="5" s="1"/>
  <c r="G3671" i="5" s="1"/>
  <c r="C3670" i="5" l="1"/>
  <c r="A3672" i="5"/>
  <c r="B3672" i="5" s="1"/>
  <c r="G3672" i="5" s="1"/>
  <c r="C3671" i="5" l="1"/>
  <c r="A3673" i="5"/>
  <c r="B3673" i="5" s="1"/>
  <c r="G3673" i="5" s="1"/>
  <c r="C3672" i="5" l="1"/>
  <c r="A3674" i="5"/>
  <c r="B3674" i="5" s="1"/>
  <c r="G3674" i="5" s="1"/>
  <c r="C3673" i="5" l="1"/>
  <c r="A3675" i="5"/>
  <c r="B3675" i="5" s="1"/>
  <c r="G3675" i="5" s="1"/>
  <c r="C3674" i="5" l="1"/>
  <c r="A3676" i="5"/>
  <c r="B3676" i="5" s="1"/>
  <c r="G3676" i="5" s="1"/>
  <c r="C3675" i="5" l="1"/>
  <c r="A3677" i="5"/>
  <c r="B3677" i="5" s="1"/>
  <c r="G3677" i="5" s="1"/>
  <c r="C3676" i="5" l="1"/>
  <c r="A3678" i="5"/>
  <c r="B3678" i="5" s="1"/>
  <c r="G3678" i="5" s="1"/>
  <c r="C3677" i="5" l="1"/>
  <c r="A3679" i="5"/>
  <c r="B3679" i="5" s="1"/>
  <c r="G3679" i="5" s="1"/>
  <c r="C3678" i="5" l="1"/>
  <c r="A3680" i="5"/>
  <c r="B3680" i="5" s="1"/>
  <c r="G3680" i="5" s="1"/>
  <c r="C3679" i="5" l="1"/>
  <c r="A3681" i="5"/>
  <c r="B3681" i="5" s="1"/>
  <c r="G3681" i="5" s="1"/>
  <c r="C3680" i="5" l="1"/>
  <c r="A3682" i="5"/>
  <c r="B3682" i="5" s="1"/>
  <c r="G3682" i="5" s="1"/>
  <c r="C3681" i="5" l="1"/>
  <c r="A3683" i="5"/>
  <c r="B3683" i="5" s="1"/>
  <c r="G3683" i="5" s="1"/>
  <c r="C3682" i="5" l="1"/>
  <c r="A3684" i="5"/>
  <c r="B3684" i="5" s="1"/>
  <c r="G3684" i="5" s="1"/>
  <c r="C3683" i="5" l="1"/>
  <c r="A3685" i="5"/>
  <c r="B3685" i="5" s="1"/>
  <c r="G3685" i="5" s="1"/>
  <c r="C3684" i="5" l="1"/>
  <c r="A3686" i="5"/>
  <c r="B3686" i="5" s="1"/>
  <c r="G3686" i="5" s="1"/>
  <c r="C3685" i="5" l="1"/>
  <c r="A3687" i="5"/>
  <c r="B3687" i="5" s="1"/>
  <c r="G3687" i="5" s="1"/>
  <c r="C3686" i="5" l="1"/>
  <c r="A3688" i="5"/>
  <c r="B3688" i="5" s="1"/>
  <c r="G3688" i="5" s="1"/>
  <c r="C3687" i="5" l="1"/>
  <c r="A3689" i="5"/>
  <c r="B3689" i="5" s="1"/>
  <c r="G3689" i="5" s="1"/>
  <c r="C3688" i="5" l="1"/>
  <c r="A3690" i="5"/>
  <c r="B3690" i="5" s="1"/>
  <c r="G3690" i="5" s="1"/>
  <c r="C3689" i="5" l="1"/>
  <c r="A3691" i="5"/>
  <c r="B3691" i="5" s="1"/>
  <c r="G3691" i="5" s="1"/>
  <c r="C3690" i="5" l="1"/>
  <c r="A3692" i="5"/>
  <c r="B3692" i="5" s="1"/>
  <c r="G3692" i="5" s="1"/>
  <c r="C3691" i="5" l="1"/>
  <c r="A3693" i="5"/>
  <c r="B3693" i="5" s="1"/>
  <c r="G3693" i="5" s="1"/>
  <c r="C3692" i="5" l="1"/>
  <c r="A3694" i="5"/>
  <c r="B3694" i="5" s="1"/>
  <c r="G3694" i="5" s="1"/>
  <c r="C3693" i="5" l="1"/>
  <c r="A3695" i="5"/>
  <c r="B3695" i="5" s="1"/>
  <c r="G3695" i="5" s="1"/>
  <c r="C3694" i="5" l="1"/>
  <c r="A3696" i="5"/>
  <c r="B3696" i="5" s="1"/>
  <c r="G3696" i="5" s="1"/>
  <c r="C3695" i="5" l="1"/>
  <c r="A3697" i="5"/>
  <c r="B3697" i="5" s="1"/>
  <c r="G3697" i="5" s="1"/>
  <c r="C3696" i="5" l="1"/>
  <c r="A3698" i="5"/>
  <c r="B3698" i="5" s="1"/>
  <c r="G3698" i="5" s="1"/>
  <c r="C3697" i="5" l="1"/>
  <c r="A3699" i="5"/>
  <c r="B3699" i="5" s="1"/>
  <c r="G3699" i="5" s="1"/>
  <c r="C3698" i="5" l="1"/>
  <c r="A3700" i="5"/>
  <c r="B3700" i="5" s="1"/>
  <c r="G3700" i="5" s="1"/>
  <c r="C3699" i="5" l="1"/>
  <c r="A3701" i="5"/>
  <c r="B3701" i="5" s="1"/>
  <c r="G3701" i="5" s="1"/>
  <c r="C3700" i="5" l="1"/>
  <c r="A3702" i="5"/>
  <c r="B3702" i="5" s="1"/>
  <c r="G3702" i="5" s="1"/>
  <c r="C3701" i="5" l="1"/>
  <c r="A3703" i="5"/>
  <c r="B3703" i="5" s="1"/>
  <c r="G3703" i="5" s="1"/>
  <c r="C3702" i="5" l="1"/>
  <c r="A3704" i="5"/>
  <c r="B3704" i="5" s="1"/>
  <c r="G3704" i="5" s="1"/>
  <c r="C3703" i="5" l="1"/>
  <c r="A3705" i="5"/>
  <c r="B3705" i="5" s="1"/>
  <c r="G3705" i="5" s="1"/>
  <c r="C3704" i="5" l="1"/>
  <c r="A3706" i="5"/>
  <c r="B3706" i="5" s="1"/>
  <c r="G3706" i="5" s="1"/>
  <c r="C3705" i="5" l="1"/>
  <c r="A3707" i="5"/>
  <c r="B3707" i="5" s="1"/>
  <c r="G3707" i="5" s="1"/>
  <c r="C3706" i="5" l="1"/>
  <c r="A3708" i="5"/>
  <c r="B3708" i="5" s="1"/>
  <c r="G3708" i="5" s="1"/>
  <c r="C3707" i="5" l="1"/>
  <c r="A3709" i="5"/>
  <c r="B3709" i="5" s="1"/>
  <c r="G3709" i="5" s="1"/>
  <c r="C3708" i="5" l="1"/>
  <c r="A3710" i="5"/>
  <c r="B3710" i="5" s="1"/>
  <c r="G3710" i="5" s="1"/>
  <c r="C3709" i="5" l="1"/>
  <c r="A3711" i="5"/>
  <c r="B3711" i="5" s="1"/>
  <c r="G3711" i="5" s="1"/>
  <c r="C3710" i="5" l="1"/>
  <c r="A3712" i="5"/>
  <c r="B3712" i="5" s="1"/>
  <c r="G3712" i="5" s="1"/>
  <c r="C3711" i="5" l="1"/>
  <c r="A3713" i="5"/>
  <c r="B3713" i="5" s="1"/>
  <c r="G3713" i="5" s="1"/>
  <c r="C3712" i="5" l="1"/>
  <c r="A3714" i="5"/>
  <c r="B3714" i="5" s="1"/>
  <c r="G3714" i="5" s="1"/>
  <c r="C3713" i="5" l="1"/>
  <c r="A3715" i="5"/>
  <c r="B3715" i="5" s="1"/>
  <c r="G3715" i="5" s="1"/>
  <c r="C3714" i="5" l="1"/>
  <c r="A3716" i="5"/>
  <c r="B3716" i="5" s="1"/>
  <c r="G3716" i="5" s="1"/>
  <c r="C3715" i="5" l="1"/>
  <c r="A3717" i="5"/>
  <c r="B3717" i="5" s="1"/>
  <c r="G3717" i="5" s="1"/>
  <c r="C3716" i="5" l="1"/>
  <c r="A3718" i="5"/>
  <c r="B3718" i="5" s="1"/>
  <c r="G3718" i="5" s="1"/>
  <c r="C3717" i="5" l="1"/>
  <c r="A3719" i="5"/>
  <c r="B3719" i="5" s="1"/>
  <c r="G3719" i="5" s="1"/>
  <c r="C3718" i="5" l="1"/>
  <c r="A3720" i="5"/>
  <c r="B3720" i="5" s="1"/>
  <c r="G3720" i="5" s="1"/>
  <c r="C3719" i="5" l="1"/>
  <c r="A3721" i="5"/>
  <c r="B3721" i="5" s="1"/>
  <c r="G3721" i="5" s="1"/>
  <c r="C3720" i="5" l="1"/>
  <c r="A3722" i="5"/>
  <c r="B3722" i="5" s="1"/>
  <c r="G3722" i="5" s="1"/>
  <c r="C3721" i="5" l="1"/>
  <c r="A3723" i="5"/>
  <c r="B3723" i="5" s="1"/>
  <c r="G3723" i="5" s="1"/>
  <c r="C3722" i="5" l="1"/>
  <c r="A3724" i="5"/>
  <c r="B3724" i="5" s="1"/>
  <c r="G3724" i="5" s="1"/>
  <c r="C3723" i="5" l="1"/>
  <c r="A3725" i="5"/>
  <c r="B3725" i="5" s="1"/>
  <c r="G3725" i="5" s="1"/>
  <c r="C3724" i="5" l="1"/>
  <c r="A3726" i="5"/>
  <c r="B3726" i="5" s="1"/>
  <c r="G3726" i="5" s="1"/>
  <c r="C3725" i="5" l="1"/>
  <c r="A3727" i="5"/>
  <c r="B3727" i="5" s="1"/>
  <c r="G3727" i="5" s="1"/>
  <c r="C3726" i="5" l="1"/>
  <c r="A3728" i="5"/>
  <c r="B3728" i="5" s="1"/>
  <c r="G3728" i="5" s="1"/>
  <c r="C3727" i="5" l="1"/>
  <c r="A3729" i="5"/>
  <c r="B3729" i="5" s="1"/>
  <c r="G3729" i="5" s="1"/>
  <c r="C3728" i="5" l="1"/>
  <c r="A3730" i="5"/>
  <c r="B3730" i="5" s="1"/>
  <c r="G3730" i="5" s="1"/>
  <c r="C3729" i="5" l="1"/>
  <c r="A3731" i="5"/>
  <c r="B3731" i="5" s="1"/>
  <c r="G3731" i="5" s="1"/>
  <c r="C3730" i="5" l="1"/>
  <c r="A3732" i="5"/>
  <c r="B3732" i="5" s="1"/>
  <c r="G3732" i="5" s="1"/>
  <c r="C3731" i="5" l="1"/>
  <c r="A3733" i="5"/>
  <c r="B3733" i="5" s="1"/>
  <c r="G3733" i="5" s="1"/>
  <c r="C3732" i="5" l="1"/>
  <c r="A3734" i="5"/>
  <c r="B3734" i="5" s="1"/>
  <c r="G3734" i="5" s="1"/>
  <c r="C3733" i="5" l="1"/>
  <c r="A3735" i="5"/>
  <c r="B3735" i="5" s="1"/>
  <c r="G3735" i="5" s="1"/>
  <c r="C3734" i="5" l="1"/>
  <c r="A3736" i="5"/>
  <c r="B3736" i="5" s="1"/>
  <c r="G3736" i="5" s="1"/>
  <c r="C3735" i="5" l="1"/>
  <c r="A3737" i="5"/>
  <c r="B3737" i="5" s="1"/>
  <c r="G3737" i="5" s="1"/>
  <c r="C3736" i="5" l="1"/>
  <c r="A3738" i="5"/>
  <c r="B3738" i="5" s="1"/>
  <c r="G3738" i="5" s="1"/>
  <c r="C3737" i="5" l="1"/>
  <c r="A3739" i="5"/>
  <c r="B3739" i="5" s="1"/>
  <c r="G3739" i="5" s="1"/>
  <c r="C3738" i="5" l="1"/>
  <c r="A3740" i="5"/>
  <c r="B3740" i="5" s="1"/>
  <c r="G3740" i="5" s="1"/>
  <c r="C3739" i="5" l="1"/>
  <c r="A3741" i="5"/>
  <c r="B3741" i="5" s="1"/>
  <c r="G3741" i="5" s="1"/>
  <c r="C3740" i="5" l="1"/>
  <c r="A3742" i="5"/>
  <c r="B3742" i="5" s="1"/>
  <c r="G3742" i="5" s="1"/>
  <c r="C3741" i="5" l="1"/>
  <c r="A3743" i="5"/>
  <c r="B3743" i="5" s="1"/>
  <c r="G3743" i="5" s="1"/>
  <c r="C3742" i="5" l="1"/>
  <c r="A3744" i="5"/>
  <c r="B3744" i="5" s="1"/>
  <c r="G3744" i="5" s="1"/>
  <c r="C3743" i="5" l="1"/>
  <c r="A3745" i="5"/>
  <c r="B3745" i="5" s="1"/>
  <c r="G3745" i="5" s="1"/>
  <c r="C3744" i="5" l="1"/>
  <c r="A3746" i="5"/>
  <c r="B3746" i="5" s="1"/>
  <c r="G3746" i="5" s="1"/>
  <c r="C3745" i="5" l="1"/>
  <c r="A3747" i="5"/>
  <c r="B3747" i="5" s="1"/>
  <c r="G3747" i="5" s="1"/>
  <c r="C3746" i="5" l="1"/>
  <c r="A3748" i="5"/>
  <c r="B3748" i="5" s="1"/>
  <c r="G3748" i="5" s="1"/>
  <c r="C3747" i="5" l="1"/>
  <c r="A3749" i="5"/>
  <c r="B3749" i="5" s="1"/>
  <c r="G3749" i="5" s="1"/>
  <c r="C3748" i="5" l="1"/>
  <c r="A3750" i="5"/>
  <c r="B3750" i="5" s="1"/>
  <c r="G3750" i="5" s="1"/>
  <c r="C3749" i="5" l="1"/>
  <c r="A3751" i="5"/>
  <c r="B3751" i="5" s="1"/>
  <c r="G3751" i="5" s="1"/>
  <c r="C3750" i="5" l="1"/>
  <c r="A3752" i="5"/>
  <c r="B3752" i="5" s="1"/>
  <c r="G3752" i="5" s="1"/>
  <c r="C3751" i="5" l="1"/>
  <c r="A3753" i="5"/>
  <c r="B3753" i="5" s="1"/>
  <c r="G3753" i="5" s="1"/>
  <c r="C3752" i="5" l="1"/>
  <c r="A3754" i="5"/>
  <c r="B3754" i="5" s="1"/>
  <c r="G3754" i="5" s="1"/>
  <c r="C3753" i="5" l="1"/>
  <c r="A3755" i="5"/>
  <c r="B3755" i="5" s="1"/>
  <c r="G3755" i="5" s="1"/>
  <c r="C3754" i="5" l="1"/>
  <c r="A3756" i="5"/>
  <c r="B3756" i="5" s="1"/>
  <c r="G3756" i="5" s="1"/>
  <c r="C3755" i="5" l="1"/>
  <c r="A3757" i="5"/>
  <c r="B3757" i="5" s="1"/>
  <c r="G3757" i="5" s="1"/>
  <c r="C3756" i="5" l="1"/>
  <c r="A3758" i="5"/>
  <c r="B3758" i="5" s="1"/>
  <c r="G3758" i="5" s="1"/>
  <c r="C3757" i="5" l="1"/>
  <c r="A3759" i="5"/>
  <c r="B3759" i="5" s="1"/>
  <c r="G3759" i="5" s="1"/>
  <c r="C3758" i="5" l="1"/>
  <c r="A3760" i="5"/>
  <c r="B3760" i="5" s="1"/>
  <c r="G3760" i="5" s="1"/>
  <c r="C3759" i="5" l="1"/>
  <c r="A3761" i="5"/>
  <c r="B3761" i="5" s="1"/>
  <c r="G3761" i="5" s="1"/>
  <c r="C3760" i="5" l="1"/>
  <c r="A3762" i="5"/>
  <c r="B3762" i="5" s="1"/>
  <c r="G3762" i="5" s="1"/>
  <c r="C3761" i="5" l="1"/>
  <c r="A3763" i="5"/>
  <c r="B3763" i="5" s="1"/>
  <c r="G3763" i="5" s="1"/>
  <c r="C3762" i="5" l="1"/>
  <c r="A3764" i="5"/>
  <c r="B3764" i="5" s="1"/>
  <c r="G3764" i="5" s="1"/>
  <c r="C3763" i="5" l="1"/>
  <c r="A3765" i="5"/>
  <c r="B3765" i="5" s="1"/>
  <c r="G3765" i="5" s="1"/>
  <c r="C3764" i="5" l="1"/>
  <c r="A3766" i="5"/>
  <c r="B3766" i="5" s="1"/>
  <c r="G3766" i="5" s="1"/>
  <c r="C3765" i="5" l="1"/>
  <c r="A3767" i="5"/>
  <c r="B3767" i="5" s="1"/>
  <c r="G3767" i="5" s="1"/>
  <c r="C3766" i="5" l="1"/>
  <c r="A3768" i="5"/>
  <c r="B3768" i="5" s="1"/>
  <c r="G3768" i="5" s="1"/>
  <c r="C3767" i="5" l="1"/>
  <c r="A3769" i="5"/>
  <c r="B3769" i="5" s="1"/>
  <c r="G3769" i="5" s="1"/>
  <c r="C3768" i="5" l="1"/>
  <c r="A3770" i="5"/>
  <c r="B3770" i="5" s="1"/>
  <c r="G3770" i="5" s="1"/>
  <c r="C3769" i="5" l="1"/>
  <c r="A3771" i="5"/>
  <c r="B3771" i="5" s="1"/>
  <c r="G3771" i="5" s="1"/>
  <c r="C3770" i="5" l="1"/>
  <c r="A3772" i="5"/>
  <c r="B3772" i="5" s="1"/>
  <c r="G3772" i="5" s="1"/>
  <c r="C3771" i="5" l="1"/>
  <c r="A3773" i="5"/>
  <c r="B3773" i="5" s="1"/>
  <c r="G3773" i="5" s="1"/>
  <c r="C3772" i="5" l="1"/>
  <c r="A3774" i="5"/>
  <c r="B3774" i="5" s="1"/>
  <c r="G3774" i="5" s="1"/>
  <c r="C3773" i="5" l="1"/>
  <c r="A3775" i="5"/>
  <c r="B3775" i="5" s="1"/>
  <c r="G3775" i="5" s="1"/>
  <c r="C3774" i="5" l="1"/>
  <c r="A3776" i="5"/>
  <c r="B3776" i="5" s="1"/>
  <c r="G3776" i="5" s="1"/>
  <c r="C3775" i="5" l="1"/>
  <c r="A3777" i="5"/>
  <c r="B3777" i="5" s="1"/>
  <c r="G3777" i="5" s="1"/>
  <c r="C3776" i="5" l="1"/>
  <c r="A3778" i="5"/>
  <c r="B3778" i="5" s="1"/>
  <c r="G3778" i="5" s="1"/>
  <c r="C3777" i="5" l="1"/>
  <c r="A3779" i="5"/>
  <c r="B3779" i="5" s="1"/>
  <c r="G3779" i="5" s="1"/>
  <c r="C3778" i="5" l="1"/>
  <c r="A3780" i="5"/>
  <c r="B3780" i="5" s="1"/>
  <c r="G3780" i="5" s="1"/>
  <c r="C3779" i="5" l="1"/>
  <c r="A3781" i="5"/>
  <c r="B3781" i="5" s="1"/>
  <c r="G3781" i="5" s="1"/>
  <c r="C3780" i="5" l="1"/>
  <c r="A3782" i="5"/>
  <c r="B3782" i="5" s="1"/>
  <c r="G3782" i="5" s="1"/>
  <c r="C3781" i="5" l="1"/>
  <c r="A3783" i="5"/>
  <c r="B3783" i="5" s="1"/>
  <c r="G3783" i="5" s="1"/>
  <c r="C3782" i="5" l="1"/>
  <c r="A3784" i="5"/>
  <c r="B3784" i="5" s="1"/>
  <c r="G3784" i="5" s="1"/>
  <c r="C3783" i="5" l="1"/>
  <c r="A3785" i="5"/>
  <c r="B3785" i="5" s="1"/>
  <c r="G3785" i="5" s="1"/>
  <c r="C3784" i="5" l="1"/>
  <c r="A3786" i="5"/>
  <c r="B3786" i="5" s="1"/>
  <c r="G3786" i="5" s="1"/>
  <c r="C3785" i="5" l="1"/>
  <c r="A3787" i="5"/>
  <c r="B3787" i="5" s="1"/>
  <c r="G3787" i="5" s="1"/>
  <c r="C3786" i="5" l="1"/>
  <c r="A3788" i="5"/>
  <c r="B3788" i="5" s="1"/>
  <c r="G3788" i="5" s="1"/>
  <c r="C3787" i="5" l="1"/>
  <c r="A3789" i="5"/>
  <c r="B3789" i="5" s="1"/>
  <c r="G3789" i="5" s="1"/>
  <c r="C3788" i="5" l="1"/>
  <c r="A3790" i="5"/>
  <c r="B3790" i="5" s="1"/>
  <c r="G3790" i="5" s="1"/>
  <c r="C3789" i="5" l="1"/>
  <c r="A3791" i="5"/>
  <c r="B3791" i="5" s="1"/>
  <c r="G3791" i="5" s="1"/>
  <c r="C3790" i="5" l="1"/>
  <c r="A3792" i="5"/>
  <c r="B3792" i="5" s="1"/>
  <c r="G3792" i="5" s="1"/>
  <c r="C3791" i="5" l="1"/>
  <c r="A3793" i="5"/>
  <c r="B3793" i="5" s="1"/>
  <c r="G3793" i="5" s="1"/>
  <c r="C3792" i="5" l="1"/>
  <c r="A3794" i="5"/>
  <c r="B3794" i="5" s="1"/>
  <c r="G3794" i="5" s="1"/>
  <c r="C3793" i="5" l="1"/>
  <c r="A3795" i="5"/>
  <c r="B3795" i="5" s="1"/>
  <c r="G3795" i="5" s="1"/>
  <c r="C3794" i="5" l="1"/>
  <c r="A3796" i="5"/>
  <c r="B3796" i="5" s="1"/>
  <c r="G3796" i="5" s="1"/>
  <c r="C3795" i="5" l="1"/>
  <c r="A3797" i="5"/>
  <c r="B3797" i="5" s="1"/>
  <c r="G3797" i="5" s="1"/>
  <c r="C3796" i="5" l="1"/>
  <c r="A3798" i="5"/>
  <c r="B3798" i="5" s="1"/>
  <c r="G3798" i="5" s="1"/>
  <c r="C3797" i="5" l="1"/>
  <c r="A3799" i="5"/>
  <c r="B3799" i="5" s="1"/>
  <c r="G3799" i="5" s="1"/>
  <c r="C3798" i="5" l="1"/>
  <c r="A3800" i="5"/>
  <c r="B3800" i="5" s="1"/>
  <c r="G3800" i="5" s="1"/>
  <c r="C3799" i="5" l="1"/>
  <c r="A3801" i="5"/>
  <c r="B3801" i="5" s="1"/>
  <c r="G3801" i="5" s="1"/>
  <c r="C3800" i="5" l="1"/>
  <c r="A3802" i="5"/>
  <c r="B3802" i="5" s="1"/>
  <c r="G3802" i="5" s="1"/>
  <c r="C3801" i="5" l="1"/>
  <c r="A3803" i="5"/>
  <c r="B3803" i="5" s="1"/>
  <c r="G3803" i="5" s="1"/>
  <c r="C3802" i="5" l="1"/>
  <c r="A3804" i="5"/>
  <c r="B3804" i="5" s="1"/>
  <c r="G3804" i="5" s="1"/>
  <c r="C3803" i="5" l="1"/>
  <c r="A3805" i="5"/>
  <c r="B3805" i="5" s="1"/>
  <c r="G3805" i="5" s="1"/>
  <c r="C3804" i="5" l="1"/>
  <c r="A3806" i="5"/>
  <c r="B3806" i="5" s="1"/>
  <c r="G3806" i="5" s="1"/>
  <c r="C3805" i="5" l="1"/>
  <c r="A3807" i="5"/>
  <c r="B3807" i="5" s="1"/>
  <c r="G3807" i="5" s="1"/>
  <c r="C3806" i="5" l="1"/>
  <c r="A3808" i="5"/>
  <c r="B3808" i="5" s="1"/>
  <c r="G3808" i="5" s="1"/>
  <c r="C3807" i="5" l="1"/>
  <c r="A3809" i="5"/>
  <c r="B3809" i="5" s="1"/>
  <c r="G3809" i="5" s="1"/>
  <c r="C3808" i="5" l="1"/>
  <c r="A3810" i="5"/>
  <c r="B3810" i="5" s="1"/>
  <c r="G3810" i="5" s="1"/>
  <c r="C3809" i="5" l="1"/>
  <c r="A3811" i="5"/>
  <c r="B3811" i="5" s="1"/>
  <c r="G3811" i="5" s="1"/>
  <c r="C3810" i="5" l="1"/>
  <c r="A3812" i="5"/>
  <c r="B3812" i="5" s="1"/>
  <c r="G3812" i="5" s="1"/>
  <c r="C3811" i="5" l="1"/>
  <c r="A3813" i="5"/>
  <c r="B3813" i="5" s="1"/>
  <c r="G3813" i="5" s="1"/>
  <c r="C3812" i="5" l="1"/>
  <c r="A3814" i="5"/>
  <c r="B3814" i="5" s="1"/>
  <c r="G3814" i="5" s="1"/>
  <c r="C3813" i="5" l="1"/>
  <c r="A3815" i="5"/>
  <c r="B3815" i="5" s="1"/>
  <c r="G3815" i="5" s="1"/>
  <c r="C3814" i="5" l="1"/>
  <c r="A3816" i="5"/>
  <c r="B3816" i="5" s="1"/>
  <c r="G3816" i="5" s="1"/>
  <c r="C3815" i="5" l="1"/>
  <c r="A3817" i="5"/>
  <c r="B3817" i="5" s="1"/>
  <c r="G3817" i="5" s="1"/>
  <c r="C3816" i="5" l="1"/>
  <c r="A3818" i="5"/>
  <c r="B3818" i="5" s="1"/>
  <c r="G3818" i="5" s="1"/>
  <c r="C3817" i="5" l="1"/>
  <c r="A3819" i="5"/>
  <c r="B3819" i="5" s="1"/>
  <c r="G3819" i="5" s="1"/>
  <c r="C3818" i="5" l="1"/>
  <c r="A3820" i="5"/>
  <c r="B3820" i="5" s="1"/>
  <c r="G3820" i="5" s="1"/>
  <c r="C3819" i="5" l="1"/>
  <c r="A3821" i="5"/>
  <c r="B3821" i="5" s="1"/>
  <c r="G3821" i="5" s="1"/>
  <c r="C3820" i="5" l="1"/>
  <c r="A3822" i="5"/>
  <c r="B3822" i="5" s="1"/>
  <c r="G3822" i="5" s="1"/>
  <c r="C3821" i="5" l="1"/>
  <c r="A3823" i="5"/>
  <c r="B3823" i="5" s="1"/>
  <c r="G3823" i="5" s="1"/>
  <c r="C3822" i="5" l="1"/>
  <c r="A3824" i="5"/>
  <c r="B3824" i="5" s="1"/>
  <c r="G3824" i="5" s="1"/>
  <c r="C3823" i="5" l="1"/>
  <c r="A3825" i="5"/>
  <c r="B3825" i="5" s="1"/>
  <c r="G3825" i="5" s="1"/>
  <c r="C3824" i="5" l="1"/>
  <c r="A3826" i="5"/>
  <c r="B3826" i="5" s="1"/>
  <c r="G3826" i="5" s="1"/>
  <c r="C3825" i="5" l="1"/>
  <c r="A3827" i="5"/>
  <c r="B3827" i="5" s="1"/>
  <c r="G3827" i="5" s="1"/>
  <c r="C3826" i="5" l="1"/>
  <c r="A3828" i="5"/>
  <c r="B3828" i="5" s="1"/>
  <c r="G3828" i="5" s="1"/>
  <c r="C3827" i="5" l="1"/>
  <c r="A3829" i="5"/>
  <c r="B3829" i="5" s="1"/>
  <c r="G3829" i="5" s="1"/>
  <c r="C3828" i="5" l="1"/>
  <c r="A3830" i="5"/>
  <c r="B3830" i="5" s="1"/>
  <c r="G3830" i="5" s="1"/>
  <c r="C3829" i="5" l="1"/>
  <c r="A3831" i="5"/>
  <c r="B3831" i="5" s="1"/>
  <c r="G3831" i="5" s="1"/>
  <c r="C3830" i="5" l="1"/>
  <c r="A3832" i="5"/>
  <c r="B3832" i="5" s="1"/>
  <c r="G3832" i="5" s="1"/>
  <c r="C3831" i="5" l="1"/>
  <c r="A3833" i="5"/>
  <c r="B3833" i="5" s="1"/>
  <c r="G3833" i="5" s="1"/>
  <c r="C3832" i="5" l="1"/>
  <c r="A3834" i="5"/>
  <c r="B3834" i="5" s="1"/>
  <c r="G3834" i="5" s="1"/>
  <c r="C3833" i="5" l="1"/>
  <c r="A3835" i="5"/>
  <c r="B3835" i="5" s="1"/>
  <c r="G3835" i="5" s="1"/>
  <c r="C3834" i="5" l="1"/>
  <c r="A3836" i="5"/>
  <c r="B3836" i="5" s="1"/>
  <c r="G3836" i="5" s="1"/>
  <c r="C3835" i="5" l="1"/>
  <c r="A3837" i="5"/>
  <c r="B3837" i="5" s="1"/>
  <c r="G3837" i="5" s="1"/>
  <c r="C3836" i="5" l="1"/>
  <c r="A3838" i="5"/>
  <c r="B3838" i="5" s="1"/>
  <c r="G3838" i="5" s="1"/>
  <c r="C3837" i="5" l="1"/>
  <c r="A3839" i="5"/>
  <c r="B3839" i="5" s="1"/>
  <c r="G3839" i="5" s="1"/>
  <c r="C3838" i="5" l="1"/>
  <c r="A3840" i="5"/>
  <c r="B3840" i="5" s="1"/>
  <c r="G3840" i="5" s="1"/>
  <c r="C3839" i="5" l="1"/>
  <c r="A3841" i="5"/>
  <c r="B3841" i="5" s="1"/>
  <c r="G3841" i="5" s="1"/>
  <c r="C3840" i="5" l="1"/>
  <c r="A3842" i="5"/>
  <c r="B3842" i="5" s="1"/>
  <c r="G3842" i="5" s="1"/>
  <c r="C3841" i="5" l="1"/>
  <c r="A3843" i="5"/>
  <c r="B3843" i="5" s="1"/>
  <c r="G3843" i="5" s="1"/>
  <c r="C3842" i="5" l="1"/>
  <c r="A3844" i="5"/>
  <c r="B3844" i="5" s="1"/>
  <c r="G3844" i="5" s="1"/>
  <c r="C3843" i="5" l="1"/>
  <c r="A3845" i="5"/>
  <c r="B3845" i="5" s="1"/>
  <c r="G3845" i="5" s="1"/>
  <c r="C3844" i="5" l="1"/>
  <c r="A3846" i="5"/>
  <c r="B3846" i="5" s="1"/>
  <c r="G3846" i="5" s="1"/>
  <c r="C3845" i="5" l="1"/>
  <c r="A3847" i="5"/>
  <c r="B3847" i="5" s="1"/>
  <c r="G3847" i="5" s="1"/>
  <c r="C3846" i="5" l="1"/>
  <c r="A3848" i="5"/>
  <c r="B3848" i="5" s="1"/>
  <c r="G3848" i="5" s="1"/>
  <c r="C3847" i="5" l="1"/>
  <c r="A3849" i="5"/>
  <c r="B3849" i="5" s="1"/>
  <c r="G3849" i="5" s="1"/>
  <c r="C3848" i="5" l="1"/>
  <c r="A3850" i="5"/>
  <c r="B3850" i="5" s="1"/>
  <c r="G3850" i="5" s="1"/>
  <c r="C3849" i="5" l="1"/>
  <c r="A3851" i="5"/>
  <c r="B3851" i="5" s="1"/>
  <c r="G3851" i="5" s="1"/>
  <c r="C3850" i="5" l="1"/>
  <c r="A3852" i="5"/>
  <c r="B3852" i="5" s="1"/>
  <c r="G3852" i="5" s="1"/>
  <c r="C3851" i="5" l="1"/>
  <c r="A3853" i="5"/>
  <c r="B3853" i="5" s="1"/>
  <c r="G3853" i="5" s="1"/>
  <c r="C3852" i="5" l="1"/>
  <c r="A3854" i="5"/>
  <c r="B3854" i="5" s="1"/>
  <c r="G3854" i="5" s="1"/>
  <c r="C3853" i="5" l="1"/>
  <c r="A3855" i="5"/>
  <c r="B3855" i="5" s="1"/>
  <c r="G3855" i="5" s="1"/>
  <c r="C3854" i="5" l="1"/>
  <c r="A3856" i="5"/>
  <c r="B3856" i="5" s="1"/>
  <c r="G3856" i="5" s="1"/>
  <c r="C3855" i="5" l="1"/>
  <c r="A3857" i="5"/>
  <c r="B3857" i="5" s="1"/>
  <c r="G3857" i="5" s="1"/>
  <c r="C3856" i="5" l="1"/>
  <c r="A3858" i="5"/>
  <c r="B3858" i="5" s="1"/>
  <c r="G3858" i="5" s="1"/>
  <c r="C3857" i="5" l="1"/>
  <c r="A3859" i="5"/>
  <c r="B3859" i="5" s="1"/>
  <c r="G3859" i="5" s="1"/>
  <c r="C3858" i="5" l="1"/>
  <c r="A3860" i="5"/>
  <c r="B3860" i="5" s="1"/>
  <c r="G3860" i="5" s="1"/>
  <c r="C3859" i="5" l="1"/>
  <c r="A3861" i="5"/>
  <c r="B3861" i="5" s="1"/>
  <c r="G3861" i="5" s="1"/>
  <c r="C3860" i="5" l="1"/>
  <c r="A3862" i="5"/>
  <c r="B3862" i="5" s="1"/>
  <c r="G3862" i="5" s="1"/>
  <c r="C3861" i="5" l="1"/>
  <c r="A3863" i="5"/>
  <c r="B3863" i="5" s="1"/>
  <c r="G3863" i="5" s="1"/>
  <c r="C3862" i="5" l="1"/>
  <c r="A3864" i="5"/>
  <c r="B3864" i="5" s="1"/>
  <c r="G3864" i="5" s="1"/>
  <c r="C3863" i="5" l="1"/>
  <c r="A3865" i="5"/>
  <c r="B3865" i="5" s="1"/>
  <c r="G3865" i="5" s="1"/>
  <c r="C3864" i="5" l="1"/>
  <c r="A3866" i="5"/>
  <c r="B3866" i="5" s="1"/>
  <c r="G3866" i="5" s="1"/>
  <c r="C3865" i="5" l="1"/>
  <c r="A3867" i="5"/>
  <c r="B3867" i="5" s="1"/>
  <c r="G3867" i="5" s="1"/>
  <c r="C3866" i="5" l="1"/>
  <c r="A3868" i="5"/>
  <c r="B3868" i="5" s="1"/>
  <c r="G3868" i="5" s="1"/>
  <c r="C3867" i="5" l="1"/>
  <c r="A3869" i="5"/>
  <c r="B3869" i="5" s="1"/>
  <c r="G3869" i="5" s="1"/>
  <c r="C3868" i="5" l="1"/>
  <c r="A3870" i="5"/>
  <c r="B3870" i="5" s="1"/>
  <c r="G3870" i="5" s="1"/>
  <c r="C3869" i="5" l="1"/>
  <c r="A3871" i="5"/>
  <c r="B3871" i="5" s="1"/>
  <c r="G3871" i="5" s="1"/>
  <c r="C3870" i="5" l="1"/>
  <c r="A3872" i="5"/>
  <c r="B3872" i="5" s="1"/>
  <c r="G3872" i="5" s="1"/>
  <c r="C3871" i="5" l="1"/>
  <c r="A3873" i="5"/>
  <c r="B3873" i="5" s="1"/>
  <c r="G3873" i="5" s="1"/>
  <c r="C3872" i="5" l="1"/>
  <c r="A3874" i="5"/>
  <c r="B3874" i="5" s="1"/>
  <c r="G3874" i="5" s="1"/>
  <c r="C3873" i="5" l="1"/>
  <c r="A3875" i="5"/>
  <c r="B3875" i="5" s="1"/>
  <c r="G3875" i="5" s="1"/>
  <c r="C3874" i="5" l="1"/>
  <c r="A3876" i="5"/>
  <c r="B3876" i="5" s="1"/>
  <c r="G3876" i="5" s="1"/>
  <c r="C3875" i="5" l="1"/>
  <c r="A3877" i="5"/>
  <c r="B3877" i="5" s="1"/>
  <c r="G3877" i="5" s="1"/>
  <c r="C3876" i="5" l="1"/>
  <c r="A3878" i="5"/>
  <c r="B3878" i="5" s="1"/>
  <c r="G3878" i="5" s="1"/>
  <c r="C3877" i="5" l="1"/>
  <c r="A3879" i="5"/>
  <c r="B3879" i="5" s="1"/>
  <c r="G3879" i="5" s="1"/>
  <c r="C3878" i="5" l="1"/>
  <c r="A3880" i="5"/>
  <c r="B3880" i="5" s="1"/>
  <c r="G3880" i="5" s="1"/>
  <c r="C3879" i="5" l="1"/>
  <c r="A3881" i="5"/>
  <c r="B3881" i="5" s="1"/>
  <c r="G3881" i="5" s="1"/>
  <c r="C3880" i="5" l="1"/>
  <c r="A3882" i="5"/>
  <c r="B3882" i="5" s="1"/>
  <c r="G3882" i="5" s="1"/>
  <c r="C3881" i="5" l="1"/>
  <c r="A3883" i="5"/>
  <c r="B3883" i="5" s="1"/>
  <c r="G3883" i="5" s="1"/>
  <c r="C3882" i="5" l="1"/>
  <c r="A3884" i="5"/>
  <c r="B3884" i="5" s="1"/>
  <c r="G3884" i="5" s="1"/>
  <c r="C3883" i="5" l="1"/>
  <c r="A3885" i="5"/>
  <c r="B3885" i="5" s="1"/>
  <c r="G3885" i="5" s="1"/>
  <c r="C3884" i="5" l="1"/>
  <c r="A3886" i="5"/>
  <c r="B3886" i="5" s="1"/>
  <c r="G3886" i="5" s="1"/>
  <c r="C3885" i="5" l="1"/>
  <c r="A3887" i="5"/>
  <c r="B3887" i="5" s="1"/>
  <c r="G3887" i="5" s="1"/>
  <c r="C3886" i="5" l="1"/>
  <c r="A3888" i="5"/>
  <c r="B3888" i="5" s="1"/>
  <c r="G3888" i="5" s="1"/>
  <c r="C3887" i="5" l="1"/>
  <c r="A3889" i="5"/>
  <c r="B3889" i="5" s="1"/>
  <c r="G3889" i="5" s="1"/>
  <c r="C3888" i="5" l="1"/>
  <c r="A3890" i="5"/>
  <c r="B3890" i="5" s="1"/>
  <c r="G3890" i="5" s="1"/>
  <c r="C3889" i="5" l="1"/>
  <c r="A3891" i="5"/>
  <c r="B3891" i="5" s="1"/>
  <c r="G3891" i="5" s="1"/>
  <c r="C3890" i="5" l="1"/>
  <c r="A3892" i="5"/>
  <c r="B3892" i="5" s="1"/>
  <c r="G3892" i="5" s="1"/>
  <c r="C3891" i="5" l="1"/>
  <c r="A3893" i="5"/>
  <c r="B3893" i="5" s="1"/>
  <c r="G3893" i="5" s="1"/>
  <c r="C3892" i="5" l="1"/>
  <c r="A3894" i="5"/>
  <c r="B3894" i="5" s="1"/>
  <c r="G3894" i="5" s="1"/>
  <c r="C3893" i="5" l="1"/>
  <c r="A3895" i="5"/>
  <c r="B3895" i="5" s="1"/>
  <c r="G3895" i="5" s="1"/>
  <c r="C3894" i="5" l="1"/>
  <c r="A3896" i="5"/>
  <c r="B3896" i="5" s="1"/>
  <c r="G3896" i="5" s="1"/>
  <c r="C3895" i="5" l="1"/>
  <c r="A3897" i="5"/>
  <c r="B3897" i="5" s="1"/>
  <c r="G3897" i="5" s="1"/>
  <c r="C3896" i="5" l="1"/>
  <c r="A3898" i="5"/>
  <c r="B3898" i="5" s="1"/>
  <c r="G3898" i="5" s="1"/>
  <c r="C3897" i="5" l="1"/>
  <c r="A3899" i="5"/>
  <c r="B3899" i="5" s="1"/>
  <c r="G3899" i="5" s="1"/>
  <c r="C3898" i="5" l="1"/>
  <c r="A3900" i="5"/>
  <c r="B3900" i="5" s="1"/>
  <c r="G3900" i="5" s="1"/>
  <c r="C3899" i="5" l="1"/>
  <c r="A3901" i="5"/>
  <c r="B3901" i="5" s="1"/>
  <c r="G3901" i="5" s="1"/>
  <c r="C3900" i="5" l="1"/>
  <c r="A3902" i="5"/>
  <c r="B3902" i="5" s="1"/>
  <c r="G3902" i="5" s="1"/>
  <c r="C3901" i="5" l="1"/>
  <c r="A3903" i="5"/>
  <c r="B3903" i="5" s="1"/>
  <c r="G3903" i="5" s="1"/>
  <c r="C3902" i="5" l="1"/>
  <c r="A3904" i="5"/>
  <c r="B3904" i="5" s="1"/>
  <c r="G3904" i="5" s="1"/>
  <c r="C3903" i="5" l="1"/>
  <c r="A3905" i="5"/>
  <c r="B3905" i="5" s="1"/>
  <c r="G3905" i="5" s="1"/>
  <c r="C3904" i="5" l="1"/>
  <c r="A3906" i="5"/>
  <c r="B3906" i="5" s="1"/>
  <c r="G3906" i="5" s="1"/>
  <c r="C3905" i="5" l="1"/>
  <c r="A3907" i="5"/>
  <c r="B3907" i="5" s="1"/>
  <c r="G3907" i="5" s="1"/>
  <c r="C3906" i="5" l="1"/>
  <c r="A3908" i="5"/>
  <c r="B3908" i="5" s="1"/>
  <c r="G3908" i="5" s="1"/>
  <c r="C3907" i="5" l="1"/>
  <c r="A3909" i="5"/>
  <c r="B3909" i="5" s="1"/>
  <c r="G3909" i="5" s="1"/>
  <c r="C3908" i="5" l="1"/>
  <c r="A3910" i="5"/>
  <c r="B3910" i="5" s="1"/>
  <c r="G3910" i="5" s="1"/>
  <c r="C3909" i="5" l="1"/>
  <c r="A3911" i="5"/>
  <c r="B3911" i="5" s="1"/>
  <c r="G3911" i="5" s="1"/>
  <c r="C3910" i="5" l="1"/>
  <c r="A3912" i="5"/>
  <c r="B3912" i="5" s="1"/>
  <c r="G3912" i="5" s="1"/>
  <c r="C3911" i="5" l="1"/>
  <c r="A3913" i="5"/>
  <c r="B3913" i="5" s="1"/>
  <c r="G3913" i="5" s="1"/>
  <c r="C3912" i="5" l="1"/>
  <c r="A3914" i="5"/>
  <c r="B3914" i="5" s="1"/>
  <c r="G3914" i="5" s="1"/>
  <c r="C3913" i="5" l="1"/>
  <c r="A3915" i="5"/>
  <c r="B3915" i="5" s="1"/>
  <c r="G3915" i="5" s="1"/>
  <c r="C3914" i="5" l="1"/>
  <c r="A3916" i="5"/>
  <c r="B3916" i="5" s="1"/>
  <c r="G3916" i="5" s="1"/>
  <c r="C3915" i="5" l="1"/>
  <c r="A3917" i="5"/>
  <c r="B3917" i="5" s="1"/>
  <c r="G3917" i="5" s="1"/>
  <c r="C3916" i="5" l="1"/>
  <c r="A3918" i="5"/>
  <c r="B3918" i="5" s="1"/>
  <c r="G3918" i="5" s="1"/>
  <c r="C3917" i="5" l="1"/>
  <c r="A3919" i="5"/>
  <c r="B3919" i="5" s="1"/>
  <c r="G3919" i="5" s="1"/>
  <c r="C3918" i="5" l="1"/>
  <c r="A3920" i="5"/>
  <c r="B3920" i="5" s="1"/>
  <c r="G3920" i="5" s="1"/>
  <c r="C3919" i="5" l="1"/>
  <c r="A3921" i="5"/>
  <c r="B3921" i="5" s="1"/>
  <c r="G3921" i="5" s="1"/>
  <c r="C3920" i="5" l="1"/>
  <c r="A3922" i="5"/>
  <c r="B3922" i="5" s="1"/>
  <c r="G3922" i="5" s="1"/>
  <c r="C3921" i="5" l="1"/>
  <c r="A3923" i="5"/>
  <c r="B3923" i="5" s="1"/>
  <c r="G3923" i="5" s="1"/>
  <c r="C3922" i="5" l="1"/>
  <c r="A3924" i="5"/>
  <c r="B3924" i="5" s="1"/>
  <c r="G3924" i="5" s="1"/>
  <c r="C3923" i="5" l="1"/>
  <c r="A3925" i="5"/>
  <c r="B3925" i="5" s="1"/>
  <c r="G3925" i="5" s="1"/>
  <c r="C3924" i="5" l="1"/>
  <c r="A3926" i="5"/>
  <c r="B3926" i="5" s="1"/>
  <c r="G3926" i="5" s="1"/>
  <c r="C3925" i="5" l="1"/>
  <c r="A3927" i="5"/>
  <c r="B3927" i="5" s="1"/>
  <c r="G3927" i="5" s="1"/>
  <c r="C3926" i="5" l="1"/>
  <c r="A3928" i="5"/>
  <c r="B3928" i="5" s="1"/>
  <c r="G3928" i="5" s="1"/>
  <c r="C3927" i="5" l="1"/>
  <c r="A3929" i="5"/>
  <c r="B3929" i="5" s="1"/>
  <c r="G3929" i="5" s="1"/>
  <c r="C3928" i="5" l="1"/>
  <c r="A3930" i="5"/>
  <c r="B3930" i="5" s="1"/>
  <c r="G3930" i="5" s="1"/>
  <c r="C3929" i="5" l="1"/>
  <c r="A3931" i="5"/>
  <c r="B3931" i="5" s="1"/>
  <c r="G3931" i="5" s="1"/>
  <c r="C3930" i="5" l="1"/>
  <c r="A3932" i="5"/>
  <c r="B3932" i="5" s="1"/>
  <c r="G3932" i="5" s="1"/>
  <c r="C3931" i="5" l="1"/>
  <c r="A3933" i="5"/>
  <c r="B3933" i="5" s="1"/>
  <c r="G3933" i="5" s="1"/>
  <c r="C3932" i="5" l="1"/>
  <c r="A3934" i="5"/>
  <c r="B3934" i="5" s="1"/>
  <c r="G3934" i="5" s="1"/>
  <c r="C3933" i="5" l="1"/>
  <c r="A3935" i="5"/>
  <c r="B3935" i="5" s="1"/>
  <c r="G3935" i="5" s="1"/>
  <c r="C3934" i="5" l="1"/>
  <c r="A3936" i="5"/>
  <c r="B3936" i="5" s="1"/>
  <c r="G3936" i="5" s="1"/>
  <c r="C3935" i="5" l="1"/>
  <c r="A3937" i="5"/>
  <c r="B3937" i="5" s="1"/>
  <c r="G3937" i="5" s="1"/>
  <c r="C3936" i="5" l="1"/>
  <c r="A3938" i="5"/>
  <c r="B3938" i="5" s="1"/>
  <c r="G3938" i="5" s="1"/>
  <c r="C3937" i="5" l="1"/>
  <c r="A3939" i="5"/>
  <c r="B3939" i="5" s="1"/>
  <c r="G3939" i="5" s="1"/>
  <c r="C3938" i="5" l="1"/>
  <c r="A3940" i="5"/>
  <c r="B3940" i="5" s="1"/>
  <c r="G3940" i="5" s="1"/>
  <c r="C3939" i="5" l="1"/>
  <c r="A3941" i="5"/>
  <c r="B3941" i="5" s="1"/>
  <c r="G3941" i="5" s="1"/>
  <c r="C3940" i="5" l="1"/>
  <c r="A3942" i="5"/>
  <c r="B3942" i="5" s="1"/>
  <c r="G3942" i="5" s="1"/>
  <c r="C3941" i="5" l="1"/>
  <c r="A3943" i="5"/>
  <c r="B3943" i="5" s="1"/>
  <c r="G3943" i="5" s="1"/>
  <c r="C3942" i="5" l="1"/>
  <c r="A3944" i="5"/>
  <c r="B3944" i="5" s="1"/>
  <c r="G3944" i="5" s="1"/>
  <c r="C3943" i="5" l="1"/>
  <c r="A3945" i="5"/>
  <c r="B3945" i="5" s="1"/>
  <c r="G3945" i="5" s="1"/>
  <c r="C3944" i="5" l="1"/>
  <c r="A3946" i="5"/>
  <c r="B3946" i="5" s="1"/>
  <c r="G3946" i="5" s="1"/>
  <c r="C3945" i="5" l="1"/>
  <c r="A3947" i="5"/>
  <c r="B3947" i="5" s="1"/>
  <c r="G3947" i="5" s="1"/>
  <c r="C3946" i="5" l="1"/>
  <c r="A3948" i="5"/>
  <c r="B3948" i="5" s="1"/>
  <c r="G3948" i="5" s="1"/>
  <c r="C3947" i="5" l="1"/>
  <c r="A3949" i="5"/>
  <c r="B3949" i="5" s="1"/>
  <c r="G3949" i="5" s="1"/>
  <c r="C3948" i="5" l="1"/>
  <c r="A3950" i="5"/>
  <c r="B3950" i="5" s="1"/>
  <c r="G3950" i="5" s="1"/>
  <c r="C3949" i="5" l="1"/>
  <c r="A3951" i="5"/>
  <c r="B3951" i="5" s="1"/>
  <c r="G3951" i="5" s="1"/>
  <c r="C3950" i="5" l="1"/>
  <c r="A3952" i="5"/>
  <c r="B3952" i="5" s="1"/>
  <c r="G3952" i="5" s="1"/>
  <c r="C3951" i="5" l="1"/>
  <c r="A3953" i="5"/>
  <c r="B3953" i="5" s="1"/>
  <c r="G3953" i="5" s="1"/>
  <c r="C3952" i="5" l="1"/>
  <c r="A3954" i="5"/>
  <c r="B3954" i="5" s="1"/>
  <c r="G3954" i="5" s="1"/>
  <c r="C3953" i="5" l="1"/>
  <c r="A3955" i="5"/>
  <c r="B3955" i="5" s="1"/>
  <c r="G3955" i="5" s="1"/>
  <c r="C3954" i="5" l="1"/>
  <c r="A3956" i="5"/>
  <c r="B3956" i="5" s="1"/>
  <c r="G3956" i="5" s="1"/>
  <c r="C3955" i="5" l="1"/>
  <c r="A3957" i="5"/>
  <c r="B3957" i="5" s="1"/>
  <c r="G3957" i="5" s="1"/>
  <c r="C3956" i="5" l="1"/>
  <c r="A3958" i="5"/>
  <c r="B3958" i="5" s="1"/>
  <c r="G3958" i="5" s="1"/>
  <c r="C3957" i="5" l="1"/>
  <c r="A3959" i="5"/>
  <c r="B3959" i="5" s="1"/>
  <c r="G3959" i="5" s="1"/>
  <c r="C3958" i="5" l="1"/>
  <c r="A3960" i="5"/>
  <c r="B3960" i="5" s="1"/>
  <c r="G3960" i="5" s="1"/>
  <c r="C3959" i="5" l="1"/>
  <c r="A3961" i="5"/>
  <c r="B3961" i="5" s="1"/>
  <c r="G3961" i="5" s="1"/>
  <c r="C3960" i="5" l="1"/>
  <c r="A3962" i="5"/>
  <c r="B3962" i="5" s="1"/>
  <c r="G3962" i="5" s="1"/>
  <c r="C3961" i="5" l="1"/>
  <c r="A3963" i="5"/>
  <c r="B3963" i="5" s="1"/>
  <c r="G3963" i="5" s="1"/>
  <c r="C3962" i="5" l="1"/>
  <c r="A3964" i="5"/>
  <c r="B3964" i="5" s="1"/>
  <c r="G3964" i="5" s="1"/>
  <c r="C3963" i="5" l="1"/>
  <c r="A3965" i="5"/>
  <c r="B3965" i="5" s="1"/>
  <c r="G3965" i="5" s="1"/>
  <c r="C3964" i="5" l="1"/>
  <c r="A3966" i="5"/>
  <c r="B3966" i="5" s="1"/>
  <c r="G3966" i="5" s="1"/>
  <c r="C3965" i="5" l="1"/>
  <c r="A3967" i="5"/>
  <c r="B3967" i="5" s="1"/>
  <c r="G3967" i="5" s="1"/>
  <c r="C3966" i="5" l="1"/>
  <c r="A3968" i="5"/>
  <c r="B3968" i="5" s="1"/>
  <c r="G3968" i="5" s="1"/>
  <c r="C3967" i="5" l="1"/>
  <c r="A3969" i="5"/>
  <c r="B3969" i="5" s="1"/>
  <c r="G3969" i="5" s="1"/>
  <c r="C3968" i="5" l="1"/>
  <c r="A3970" i="5"/>
  <c r="B3970" i="5" s="1"/>
  <c r="G3970" i="5" s="1"/>
  <c r="C3969" i="5" l="1"/>
  <c r="A3971" i="5"/>
  <c r="B3971" i="5" s="1"/>
  <c r="G3971" i="5" s="1"/>
  <c r="C3970" i="5" l="1"/>
  <c r="A3972" i="5"/>
  <c r="B3972" i="5" s="1"/>
  <c r="G3972" i="5" s="1"/>
  <c r="C3971" i="5" l="1"/>
  <c r="A3973" i="5"/>
  <c r="B3973" i="5" s="1"/>
  <c r="G3973" i="5" s="1"/>
  <c r="C3972" i="5" l="1"/>
  <c r="A3974" i="5"/>
  <c r="B3974" i="5" s="1"/>
  <c r="G3974" i="5" s="1"/>
  <c r="C3973" i="5" l="1"/>
  <c r="A3975" i="5"/>
  <c r="B3975" i="5" s="1"/>
  <c r="G3975" i="5" s="1"/>
  <c r="C3974" i="5" l="1"/>
  <c r="A3976" i="5"/>
  <c r="B3976" i="5" s="1"/>
  <c r="G3976" i="5" s="1"/>
  <c r="C3975" i="5" l="1"/>
  <c r="A3977" i="5"/>
  <c r="B3977" i="5" s="1"/>
  <c r="G3977" i="5" s="1"/>
  <c r="C3976" i="5" l="1"/>
  <c r="A3978" i="5"/>
  <c r="B3978" i="5" s="1"/>
  <c r="G3978" i="5" s="1"/>
  <c r="C3977" i="5" l="1"/>
  <c r="A3979" i="5"/>
  <c r="B3979" i="5" s="1"/>
  <c r="G3979" i="5" s="1"/>
  <c r="C3978" i="5" l="1"/>
  <c r="A3980" i="5"/>
  <c r="B3980" i="5" s="1"/>
  <c r="G3980" i="5" s="1"/>
  <c r="C3979" i="5" l="1"/>
  <c r="A3981" i="5"/>
  <c r="B3981" i="5" s="1"/>
  <c r="G3981" i="5" s="1"/>
  <c r="C3980" i="5" l="1"/>
  <c r="A3982" i="5"/>
  <c r="B3982" i="5" s="1"/>
  <c r="G3982" i="5" s="1"/>
  <c r="C3981" i="5" l="1"/>
  <c r="A3983" i="5"/>
  <c r="B3983" i="5" s="1"/>
  <c r="G3983" i="5" s="1"/>
  <c r="C3982" i="5" l="1"/>
  <c r="A3984" i="5"/>
  <c r="B3984" i="5" s="1"/>
  <c r="G3984" i="5" s="1"/>
  <c r="C3983" i="5" l="1"/>
  <c r="A3985" i="5"/>
  <c r="B3985" i="5" s="1"/>
  <c r="G3985" i="5" s="1"/>
  <c r="C3984" i="5" l="1"/>
  <c r="A3986" i="5"/>
  <c r="B3986" i="5" s="1"/>
  <c r="G3986" i="5" s="1"/>
  <c r="C3985" i="5" l="1"/>
  <c r="A3987" i="5"/>
  <c r="B3987" i="5" s="1"/>
  <c r="G3987" i="5" s="1"/>
  <c r="C3986" i="5" l="1"/>
  <c r="A3988" i="5"/>
  <c r="B3988" i="5" s="1"/>
  <c r="G3988" i="5" s="1"/>
  <c r="C3987" i="5" l="1"/>
  <c r="A3989" i="5"/>
  <c r="B3989" i="5" s="1"/>
  <c r="G3989" i="5" s="1"/>
  <c r="C3988" i="5" l="1"/>
  <c r="A3990" i="5"/>
  <c r="B3990" i="5" s="1"/>
  <c r="G3990" i="5" s="1"/>
  <c r="C3989" i="5" l="1"/>
  <c r="A3991" i="5"/>
  <c r="B3991" i="5" s="1"/>
  <c r="G3991" i="5" s="1"/>
  <c r="C3990" i="5" l="1"/>
  <c r="A3992" i="5"/>
  <c r="B3992" i="5" s="1"/>
  <c r="G3992" i="5" s="1"/>
  <c r="C3991" i="5" l="1"/>
  <c r="A3993" i="5"/>
  <c r="B3993" i="5" s="1"/>
  <c r="G3993" i="5" s="1"/>
  <c r="C3992" i="5" l="1"/>
  <c r="A3994" i="5"/>
  <c r="B3994" i="5" s="1"/>
  <c r="G3994" i="5" s="1"/>
  <c r="C3993" i="5" l="1"/>
  <c r="A3995" i="5"/>
  <c r="B3995" i="5" s="1"/>
  <c r="G3995" i="5" s="1"/>
  <c r="C3994" i="5" l="1"/>
  <c r="A3996" i="5"/>
  <c r="B3996" i="5" s="1"/>
  <c r="G3996" i="5" s="1"/>
  <c r="C3995" i="5" l="1"/>
  <c r="A3997" i="5"/>
  <c r="B3997" i="5" s="1"/>
  <c r="G3997" i="5" s="1"/>
  <c r="C3996" i="5" l="1"/>
  <c r="A3998" i="5"/>
  <c r="B3998" i="5" s="1"/>
  <c r="G3998" i="5" s="1"/>
  <c r="C3997" i="5" l="1"/>
  <c r="A3999" i="5"/>
  <c r="B3999" i="5" s="1"/>
  <c r="G3999" i="5" s="1"/>
  <c r="C3998" i="5" l="1"/>
  <c r="A4000" i="5"/>
  <c r="B4000" i="5" s="1"/>
  <c r="G4000" i="5" s="1"/>
  <c r="C3999" i="5" l="1"/>
  <c r="A4001" i="5"/>
  <c r="B4001" i="5" s="1"/>
  <c r="G4001" i="5" s="1"/>
  <c r="C4000" i="5" l="1"/>
  <c r="A4002" i="5"/>
  <c r="B4002" i="5" s="1"/>
  <c r="G4002" i="5" s="1"/>
  <c r="C4001" i="5" l="1"/>
  <c r="A4003" i="5"/>
  <c r="B4003" i="5" s="1"/>
  <c r="G4003" i="5" s="1"/>
  <c r="C4002" i="5" l="1"/>
  <c r="A4004" i="5"/>
  <c r="B4004" i="5" s="1"/>
  <c r="G4004" i="5" s="1"/>
  <c r="C4003" i="5" l="1"/>
  <c r="A4005" i="5"/>
  <c r="B4005" i="5" s="1"/>
  <c r="G4005" i="5" s="1"/>
  <c r="C4004" i="5" l="1"/>
  <c r="A4006" i="5"/>
  <c r="B4006" i="5" s="1"/>
  <c r="G4006" i="5" s="1"/>
  <c r="C4005" i="5" l="1"/>
  <c r="A4007" i="5"/>
  <c r="B4007" i="5" s="1"/>
  <c r="G4007" i="5" s="1"/>
  <c r="C4006" i="5" l="1"/>
  <c r="A4008" i="5"/>
  <c r="B4008" i="5" s="1"/>
  <c r="G4008" i="5" s="1"/>
  <c r="C4007" i="5" l="1"/>
  <c r="A4009" i="5"/>
  <c r="B4009" i="5" s="1"/>
  <c r="G4009" i="5" s="1"/>
  <c r="C4008" i="5" l="1"/>
  <c r="A4010" i="5"/>
  <c r="B4010" i="5" s="1"/>
  <c r="G4010" i="5" s="1"/>
  <c r="C4009" i="5" l="1"/>
  <c r="A4011" i="5"/>
  <c r="B4011" i="5" s="1"/>
  <c r="G4011" i="5" s="1"/>
  <c r="C4010" i="5" l="1"/>
  <c r="A4012" i="5"/>
  <c r="B4012" i="5" s="1"/>
  <c r="G4012" i="5" s="1"/>
  <c r="C4011" i="5" l="1"/>
  <c r="A4013" i="5"/>
  <c r="B4013" i="5" s="1"/>
  <c r="G4013" i="5" s="1"/>
  <c r="C4012" i="5" l="1"/>
  <c r="A4014" i="5"/>
  <c r="B4014" i="5" s="1"/>
  <c r="G4014" i="5" s="1"/>
  <c r="C4013" i="5" l="1"/>
  <c r="A4015" i="5"/>
  <c r="B4015" i="5" s="1"/>
  <c r="G4015" i="5" s="1"/>
  <c r="C4014" i="5" l="1"/>
  <c r="A4016" i="5"/>
  <c r="B4016" i="5" s="1"/>
  <c r="G4016" i="5" s="1"/>
  <c r="C4015" i="5" l="1"/>
  <c r="A4017" i="5"/>
  <c r="B4017" i="5" s="1"/>
  <c r="G4017" i="5" s="1"/>
  <c r="C4016" i="5" l="1"/>
  <c r="A4018" i="5"/>
  <c r="B4018" i="5" s="1"/>
  <c r="G4018" i="5" s="1"/>
  <c r="C4017" i="5" l="1"/>
  <c r="A4019" i="5"/>
  <c r="B4019" i="5" s="1"/>
  <c r="G4019" i="5" s="1"/>
  <c r="C4018" i="5" l="1"/>
  <c r="A4020" i="5"/>
  <c r="B4020" i="5" s="1"/>
  <c r="G4020" i="5" s="1"/>
  <c r="C4019" i="5" l="1"/>
  <c r="A4021" i="5"/>
  <c r="B4021" i="5" s="1"/>
  <c r="G4021" i="5" s="1"/>
  <c r="C4020" i="5" l="1"/>
  <c r="A4022" i="5"/>
  <c r="B4022" i="5" s="1"/>
  <c r="G4022" i="5" s="1"/>
  <c r="C4021" i="5" l="1"/>
  <c r="A4023" i="5"/>
  <c r="B4023" i="5" s="1"/>
  <c r="G4023" i="5" s="1"/>
  <c r="C4022" i="5" l="1"/>
  <c r="A4024" i="5"/>
  <c r="B4024" i="5" s="1"/>
  <c r="G4024" i="5" s="1"/>
  <c r="C4023" i="5" l="1"/>
  <c r="A4025" i="5"/>
  <c r="B4025" i="5" s="1"/>
  <c r="G4025" i="5" s="1"/>
  <c r="C4024" i="5" l="1"/>
  <c r="A4026" i="5"/>
  <c r="B4026" i="5" s="1"/>
  <c r="G4026" i="5" s="1"/>
  <c r="C4025" i="5" l="1"/>
  <c r="A4027" i="5"/>
  <c r="B4027" i="5" s="1"/>
  <c r="G4027" i="5" s="1"/>
  <c r="C4026" i="5" l="1"/>
  <c r="A4028" i="5"/>
  <c r="B4028" i="5" s="1"/>
  <c r="G4028" i="5" s="1"/>
  <c r="C4027" i="5" l="1"/>
  <c r="A4029" i="5"/>
  <c r="B4029" i="5" s="1"/>
  <c r="G4029" i="5" s="1"/>
  <c r="C4028" i="5" l="1"/>
  <c r="A4030" i="5"/>
  <c r="B4030" i="5" s="1"/>
  <c r="G4030" i="5" s="1"/>
  <c r="C4029" i="5" l="1"/>
  <c r="A4031" i="5"/>
  <c r="B4031" i="5" s="1"/>
  <c r="G4031" i="5" s="1"/>
  <c r="C4030" i="5" l="1"/>
  <c r="A4032" i="5"/>
  <c r="B4032" i="5" s="1"/>
  <c r="G4032" i="5" s="1"/>
  <c r="C4031" i="5" l="1"/>
  <c r="A4033" i="5"/>
  <c r="B4033" i="5" s="1"/>
  <c r="G4033" i="5" s="1"/>
  <c r="C4032" i="5" l="1"/>
  <c r="A4034" i="5"/>
  <c r="B4034" i="5" s="1"/>
  <c r="G4034" i="5" s="1"/>
  <c r="C4033" i="5" l="1"/>
  <c r="A4035" i="5"/>
  <c r="B4035" i="5" s="1"/>
  <c r="G4035" i="5" s="1"/>
  <c r="C4034" i="5" l="1"/>
  <c r="A4036" i="5"/>
  <c r="B4036" i="5" s="1"/>
  <c r="G4036" i="5" s="1"/>
  <c r="C4035" i="5" l="1"/>
  <c r="A4037" i="5"/>
  <c r="B4037" i="5" s="1"/>
  <c r="G4037" i="5" s="1"/>
  <c r="C4036" i="5" l="1"/>
  <c r="A4038" i="5"/>
  <c r="B4038" i="5" s="1"/>
  <c r="G4038" i="5" s="1"/>
  <c r="C4037" i="5" l="1"/>
  <c r="A4039" i="5"/>
  <c r="B4039" i="5" s="1"/>
  <c r="G4039" i="5" s="1"/>
  <c r="C4038" i="5" l="1"/>
  <c r="A4040" i="5"/>
  <c r="B4040" i="5" s="1"/>
  <c r="G4040" i="5" s="1"/>
  <c r="C4039" i="5" l="1"/>
  <c r="A4041" i="5"/>
  <c r="B4041" i="5" s="1"/>
  <c r="G4041" i="5" s="1"/>
  <c r="C4040" i="5" l="1"/>
  <c r="A4042" i="5"/>
  <c r="B4042" i="5" s="1"/>
  <c r="G4042" i="5" s="1"/>
  <c r="C4041" i="5" l="1"/>
  <c r="A4043" i="5"/>
  <c r="B4043" i="5" s="1"/>
  <c r="G4043" i="5" s="1"/>
  <c r="C4042" i="5" l="1"/>
  <c r="A4044" i="5"/>
  <c r="B4044" i="5" s="1"/>
  <c r="G4044" i="5" s="1"/>
  <c r="C4043" i="5" l="1"/>
  <c r="A4045" i="5"/>
  <c r="B4045" i="5" s="1"/>
  <c r="G4045" i="5" s="1"/>
  <c r="C4044" i="5" l="1"/>
  <c r="A4046" i="5"/>
  <c r="B4046" i="5" s="1"/>
  <c r="G4046" i="5" s="1"/>
  <c r="C4045" i="5" l="1"/>
  <c r="A4047" i="5"/>
  <c r="B4047" i="5" s="1"/>
  <c r="G4047" i="5" s="1"/>
  <c r="C4046" i="5" l="1"/>
  <c r="A4048" i="5"/>
  <c r="B4048" i="5" s="1"/>
  <c r="G4048" i="5" s="1"/>
  <c r="C4047" i="5" l="1"/>
  <c r="A4049" i="5"/>
  <c r="B4049" i="5" s="1"/>
  <c r="G4049" i="5" s="1"/>
  <c r="C4048" i="5" l="1"/>
  <c r="A4050" i="5"/>
  <c r="B4050" i="5" s="1"/>
  <c r="G4050" i="5" s="1"/>
  <c r="C4049" i="5" l="1"/>
  <c r="A4051" i="5"/>
  <c r="B4051" i="5" s="1"/>
  <c r="G4051" i="5" s="1"/>
  <c r="C4050" i="5" l="1"/>
  <c r="A4052" i="5"/>
  <c r="B4052" i="5" s="1"/>
  <c r="G4052" i="5" s="1"/>
  <c r="C4051" i="5" l="1"/>
  <c r="A4053" i="5"/>
  <c r="B4053" i="5" s="1"/>
  <c r="G4053" i="5" s="1"/>
  <c r="C4052" i="5" l="1"/>
  <c r="A4054" i="5"/>
  <c r="B4054" i="5" s="1"/>
  <c r="G4054" i="5" s="1"/>
  <c r="C4053" i="5" l="1"/>
  <c r="A4055" i="5"/>
  <c r="B4055" i="5" s="1"/>
  <c r="G4055" i="5" s="1"/>
  <c r="C4054" i="5" l="1"/>
  <c r="A4056" i="5"/>
  <c r="B4056" i="5" s="1"/>
  <c r="G4056" i="5" s="1"/>
  <c r="C4055" i="5" l="1"/>
  <c r="A4057" i="5"/>
  <c r="B4057" i="5" s="1"/>
  <c r="G4057" i="5" s="1"/>
  <c r="C4056" i="5" l="1"/>
  <c r="A4058" i="5"/>
  <c r="B4058" i="5" s="1"/>
  <c r="G4058" i="5" s="1"/>
  <c r="C4057" i="5" l="1"/>
  <c r="A4059" i="5"/>
  <c r="B4059" i="5" s="1"/>
  <c r="G4059" i="5" s="1"/>
  <c r="C4058" i="5" l="1"/>
  <c r="A4060" i="5"/>
  <c r="B4060" i="5" s="1"/>
  <c r="G4060" i="5" s="1"/>
  <c r="C4059" i="5" l="1"/>
  <c r="A4061" i="5"/>
  <c r="B4061" i="5" s="1"/>
  <c r="G4061" i="5" s="1"/>
  <c r="C4060" i="5" l="1"/>
  <c r="A4062" i="5"/>
  <c r="B4062" i="5" s="1"/>
  <c r="G4062" i="5" s="1"/>
  <c r="C4061" i="5" l="1"/>
  <c r="A4063" i="5"/>
  <c r="B4063" i="5" s="1"/>
  <c r="G4063" i="5" s="1"/>
  <c r="C4062" i="5" l="1"/>
  <c r="A4064" i="5"/>
  <c r="B4064" i="5" s="1"/>
  <c r="G4064" i="5" s="1"/>
  <c r="C4063" i="5" l="1"/>
  <c r="A4065" i="5"/>
  <c r="B4065" i="5" s="1"/>
  <c r="G4065" i="5" s="1"/>
  <c r="C4064" i="5" l="1"/>
  <c r="A4066" i="5"/>
  <c r="B4066" i="5" s="1"/>
  <c r="G4066" i="5" s="1"/>
  <c r="C4065" i="5" l="1"/>
  <c r="A4067" i="5"/>
  <c r="B4067" i="5" s="1"/>
  <c r="G4067" i="5" s="1"/>
  <c r="C4066" i="5" l="1"/>
  <c r="A4068" i="5"/>
  <c r="B4068" i="5" s="1"/>
  <c r="G4068" i="5" s="1"/>
  <c r="C4067" i="5" l="1"/>
  <c r="A4069" i="5"/>
  <c r="B4069" i="5" s="1"/>
  <c r="G4069" i="5" s="1"/>
  <c r="C4068" i="5" l="1"/>
  <c r="A4070" i="5"/>
  <c r="B4070" i="5" s="1"/>
  <c r="G4070" i="5" s="1"/>
  <c r="C4069" i="5" l="1"/>
  <c r="A4071" i="5"/>
  <c r="B4071" i="5" s="1"/>
  <c r="G4071" i="5" s="1"/>
  <c r="C4070" i="5" l="1"/>
  <c r="A4072" i="5"/>
  <c r="B4072" i="5" s="1"/>
  <c r="G4072" i="5" s="1"/>
  <c r="C4071" i="5" l="1"/>
  <c r="A4073" i="5"/>
  <c r="B4073" i="5" s="1"/>
  <c r="G4073" i="5" s="1"/>
  <c r="C4072" i="5" l="1"/>
  <c r="A4074" i="5"/>
  <c r="B4074" i="5" s="1"/>
  <c r="G4074" i="5" s="1"/>
  <c r="C4073" i="5" l="1"/>
  <c r="A4075" i="5"/>
  <c r="B4075" i="5" s="1"/>
  <c r="G4075" i="5" s="1"/>
  <c r="C4074" i="5" l="1"/>
  <c r="A4076" i="5"/>
  <c r="B4076" i="5" s="1"/>
  <c r="G4076" i="5" s="1"/>
  <c r="C4075" i="5" l="1"/>
  <c r="A4077" i="5"/>
  <c r="B4077" i="5" s="1"/>
  <c r="G4077" i="5" s="1"/>
  <c r="C4076" i="5" l="1"/>
  <c r="A4078" i="5"/>
  <c r="B4078" i="5" s="1"/>
  <c r="G4078" i="5" s="1"/>
  <c r="C4077" i="5" l="1"/>
  <c r="A4079" i="5"/>
  <c r="B4079" i="5" s="1"/>
  <c r="G4079" i="5" s="1"/>
  <c r="C4078" i="5" l="1"/>
  <c r="A4080" i="5"/>
  <c r="B4080" i="5" s="1"/>
  <c r="G4080" i="5" s="1"/>
  <c r="C4079" i="5" l="1"/>
  <c r="A4081" i="5"/>
  <c r="B4081" i="5" s="1"/>
  <c r="G4081" i="5" s="1"/>
  <c r="C4080" i="5" l="1"/>
  <c r="A4082" i="5"/>
  <c r="B4082" i="5" s="1"/>
  <c r="G4082" i="5" s="1"/>
  <c r="C4081" i="5" l="1"/>
  <c r="A4083" i="5"/>
  <c r="B4083" i="5" s="1"/>
  <c r="G4083" i="5" s="1"/>
  <c r="C4082" i="5" l="1"/>
  <c r="A4084" i="5"/>
  <c r="B4084" i="5" s="1"/>
  <c r="G4084" i="5" s="1"/>
  <c r="C4083" i="5" l="1"/>
  <c r="A4085" i="5"/>
  <c r="B4085" i="5" s="1"/>
  <c r="G4085" i="5" s="1"/>
  <c r="C4084" i="5" l="1"/>
  <c r="A4086" i="5"/>
  <c r="B4086" i="5" s="1"/>
  <c r="G4086" i="5" s="1"/>
  <c r="C4085" i="5" l="1"/>
  <c r="A4087" i="5"/>
  <c r="B4087" i="5" s="1"/>
  <c r="G4087" i="5" s="1"/>
  <c r="C4086" i="5" l="1"/>
  <c r="A4088" i="5"/>
  <c r="B4088" i="5" s="1"/>
  <c r="G4088" i="5" s="1"/>
  <c r="C4087" i="5" l="1"/>
  <c r="A4089" i="5"/>
  <c r="B4089" i="5" s="1"/>
  <c r="G4089" i="5" s="1"/>
  <c r="C4088" i="5" l="1"/>
  <c r="A4090" i="5"/>
  <c r="B4090" i="5" s="1"/>
  <c r="G4090" i="5" s="1"/>
  <c r="C4089" i="5" l="1"/>
  <c r="A4091" i="5"/>
  <c r="B4091" i="5" s="1"/>
  <c r="G4091" i="5" s="1"/>
  <c r="C4090" i="5" l="1"/>
  <c r="A4092" i="5"/>
  <c r="B4092" i="5" s="1"/>
  <c r="G4092" i="5" s="1"/>
  <c r="C4091" i="5" l="1"/>
  <c r="A4093" i="5"/>
  <c r="B4093" i="5" s="1"/>
  <c r="G4093" i="5" s="1"/>
  <c r="C4092" i="5" l="1"/>
  <c r="A4094" i="5"/>
  <c r="B4094" i="5" s="1"/>
  <c r="G4094" i="5" s="1"/>
  <c r="C4093" i="5" l="1"/>
  <c r="A4095" i="5"/>
  <c r="B4095" i="5" s="1"/>
  <c r="G4095" i="5" s="1"/>
  <c r="C4094" i="5" l="1"/>
  <c r="A4096" i="5"/>
  <c r="B4096" i="5" s="1"/>
  <c r="G4096" i="5" s="1"/>
  <c r="C4095" i="5" l="1"/>
  <c r="A4097" i="5"/>
  <c r="B4097" i="5" s="1"/>
  <c r="G4097" i="5" s="1"/>
  <c r="C4096" i="5" l="1"/>
  <c r="A4098" i="5"/>
  <c r="B4098" i="5" s="1"/>
  <c r="G4098" i="5" s="1"/>
  <c r="C4097" i="5" l="1"/>
  <c r="A4099" i="5"/>
  <c r="B4099" i="5" s="1"/>
  <c r="G4099" i="5" s="1"/>
  <c r="C4098" i="5" l="1"/>
  <c r="A4100" i="5"/>
  <c r="B4100" i="5" s="1"/>
  <c r="G4100" i="5" s="1"/>
  <c r="C4099" i="5" l="1"/>
  <c r="A4101" i="5"/>
  <c r="B4101" i="5" s="1"/>
  <c r="G4101" i="5" s="1"/>
  <c r="C4100" i="5" l="1"/>
  <c r="A4102" i="5"/>
  <c r="B4102" i="5" s="1"/>
  <c r="G4102" i="5" s="1"/>
  <c r="C4101" i="5" l="1"/>
  <c r="A4103" i="5"/>
  <c r="B4103" i="5" s="1"/>
  <c r="G4103" i="5" s="1"/>
  <c r="C4102" i="5" l="1"/>
  <c r="A4104" i="5"/>
  <c r="B4104" i="5" s="1"/>
  <c r="G4104" i="5" s="1"/>
  <c r="C4103" i="5" l="1"/>
  <c r="A4105" i="5"/>
  <c r="B4105" i="5" s="1"/>
  <c r="G4105" i="5" s="1"/>
  <c r="C4104" i="5" l="1"/>
  <c r="A4106" i="5"/>
  <c r="B4106" i="5" s="1"/>
  <c r="G4106" i="5" s="1"/>
  <c r="C4105" i="5" l="1"/>
  <c r="A4107" i="5"/>
  <c r="B4107" i="5" s="1"/>
  <c r="G4107" i="5" s="1"/>
  <c r="C4106" i="5" l="1"/>
  <c r="A4108" i="5"/>
  <c r="B4108" i="5" s="1"/>
  <c r="G4108" i="5" s="1"/>
  <c r="C4107" i="5" l="1"/>
  <c r="A4109" i="5"/>
  <c r="B4109" i="5" s="1"/>
  <c r="G4109" i="5" s="1"/>
  <c r="C4108" i="5" l="1"/>
  <c r="A4110" i="5"/>
  <c r="B4110" i="5" s="1"/>
  <c r="G4110" i="5" s="1"/>
  <c r="C4109" i="5" l="1"/>
  <c r="A4111" i="5"/>
  <c r="B4111" i="5" s="1"/>
  <c r="G4111" i="5" s="1"/>
  <c r="C4110" i="5" l="1"/>
  <c r="A4112" i="5"/>
  <c r="B4112" i="5" s="1"/>
  <c r="G4112" i="5" s="1"/>
  <c r="C4111" i="5" l="1"/>
  <c r="A4113" i="5"/>
  <c r="B4113" i="5" s="1"/>
  <c r="G4113" i="5" s="1"/>
  <c r="C4112" i="5" l="1"/>
  <c r="A4114" i="5"/>
  <c r="B4114" i="5" s="1"/>
  <c r="G4114" i="5" s="1"/>
  <c r="C4113" i="5" l="1"/>
  <c r="A4115" i="5"/>
  <c r="B4115" i="5" s="1"/>
  <c r="G4115" i="5" s="1"/>
  <c r="C4114" i="5" l="1"/>
  <c r="A4116" i="5"/>
  <c r="B4116" i="5" s="1"/>
  <c r="G4116" i="5" s="1"/>
  <c r="C4115" i="5" l="1"/>
  <c r="A4117" i="5"/>
  <c r="B4117" i="5" s="1"/>
  <c r="G4117" i="5" s="1"/>
  <c r="C4116" i="5" l="1"/>
  <c r="A4118" i="5"/>
  <c r="B4118" i="5" s="1"/>
  <c r="G4118" i="5" s="1"/>
  <c r="C4117" i="5" l="1"/>
  <c r="A4119" i="5"/>
  <c r="B4119" i="5" s="1"/>
  <c r="G4119" i="5" s="1"/>
  <c r="C4118" i="5" l="1"/>
  <c r="A4120" i="5"/>
  <c r="B4120" i="5" s="1"/>
  <c r="G4120" i="5" s="1"/>
  <c r="C4119" i="5" l="1"/>
  <c r="A4121" i="5"/>
  <c r="B4121" i="5" s="1"/>
  <c r="G4121" i="5" s="1"/>
  <c r="C4120" i="5" l="1"/>
  <c r="A4122" i="5"/>
  <c r="B4122" i="5" s="1"/>
  <c r="G4122" i="5" s="1"/>
  <c r="C4121" i="5" l="1"/>
  <c r="A4123" i="5"/>
  <c r="B4123" i="5" s="1"/>
  <c r="G4123" i="5" s="1"/>
  <c r="C4122" i="5" l="1"/>
  <c r="A4124" i="5"/>
  <c r="B4124" i="5" s="1"/>
  <c r="G4124" i="5" s="1"/>
  <c r="C4123" i="5" l="1"/>
  <c r="A4125" i="5"/>
  <c r="B4125" i="5" s="1"/>
  <c r="G4125" i="5" s="1"/>
  <c r="C4124" i="5" l="1"/>
  <c r="A4126" i="5"/>
  <c r="B4126" i="5" s="1"/>
  <c r="G4126" i="5" s="1"/>
  <c r="C4125" i="5" l="1"/>
  <c r="A4127" i="5"/>
  <c r="B4127" i="5" s="1"/>
  <c r="G4127" i="5" s="1"/>
  <c r="C4126" i="5" l="1"/>
  <c r="A4128" i="5"/>
  <c r="B4128" i="5" s="1"/>
  <c r="G4128" i="5" s="1"/>
  <c r="C4127" i="5" l="1"/>
  <c r="A4129" i="5"/>
  <c r="B4129" i="5" s="1"/>
  <c r="G4129" i="5" s="1"/>
  <c r="C4128" i="5" l="1"/>
  <c r="A4130" i="5"/>
  <c r="B4130" i="5" s="1"/>
  <c r="G4130" i="5" s="1"/>
  <c r="C4129" i="5" l="1"/>
  <c r="A4131" i="5"/>
  <c r="B4131" i="5" s="1"/>
  <c r="G4131" i="5" s="1"/>
  <c r="C4130" i="5" l="1"/>
  <c r="A4132" i="5"/>
  <c r="B4132" i="5" s="1"/>
  <c r="G4132" i="5" s="1"/>
  <c r="C4131" i="5" l="1"/>
  <c r="A4133" i="5"/>
  <c r="B4133" i="5" s="1"/>
  <c r="G4133" i="5" s="1"/>
  <c r="C4132" i="5" l="1"/>
  <c r="A4134" i="5"/>
  <c r="B4134" i="5" s="1"/>
  <c r="G4134" i="5" s="1"/>
  <c r="C4133" i="5" l="1"/>
  <c r="A4135" i="5"/>
  <c r="B4135" i="5" s="1"/>
  <c r="G4135" i="5" s="1"/>
  <c r="C4134" i="5" l="1"/>
  <c r="A4136" i="5"/>
  <c r="B4136" i="5" s="1"/>
  <c r="G4136" i="5" s="1"/>
  <c r="C4135" i="5" l="1"/>
  <c r="A4137" i="5"/>
  <c r="B4137" i="5" s="1"/>
  <c r="G4137" i="5" s="1"/>
  <c r="C4136" i="5" l="1"/>
  <c r="A4138" i="5"/>
  <c r="B4138" i="5" s="1"/>
  <c r="G4138" i="5" s="1"/>
  <c r="C4137" i="5" l="1"/>
  <c r="A4139" i="5"/>
  <c r="B4139" i="5" s="1"/>
  <c r="G4139" i="5" s="1"/>
  <c r="C4138" i="5" l="1"/>
  <c r="A4140" i="5"/>
  <c r="B4140" i="5" s="1"/>
  <c r="G4140" i="5" s="1"/>
  <c r="C4139" i="5" l="1"/>
  <c r="A4141" i="5"/>
  <c r="B4141" i="5" s="1"/>
  <c r="G4141" i="5" s="1"/>
  <c r="C4140" i="5" l="1"/>
  <c r="A4142" i="5"/>
  <c r="B4142" i="5" s="1"/>
  <c r="G4142" i="5" s="1"/>
  <c r="C4141" i="5" l="1"/>
  <c r="A4143" i="5"/>
  <c r="B4143" i="5" s="1"/>
  <c r="G4143" i="5" s="1"/>
  <c r="C4142" i="5" l="1"/>
  <c r="A4144" i="5"/>
  <c r="B4144" i="5" s="1"/>
  <c r="G4144" i="5" s="1"/>
  <c r="C4143" i="5" l="1"/>
  <c r="A4145" i="5"/>
  <c r="B4145" i="5" s="1"/>
  <c r="G4145" i="5" s="1"/>
  <c r="C4144" i="5" l="1"/>
  <c r="A4146" i="5"/>
  <c r="B4146" i="5" s="1"/>
  <c r="G4146" i="5" s="1"/>
  <c r="C4145" i="5" l="1"/>
  <c r="A4147" i="5"/>
  <c r="B4147" i="5" s="1"/>
  <c r="G4147" i="5" s="1"/>
  <c r="C4146" i="5" l="1"/>
  <c r="A4148" i="5"/>
  <c r="B4148" i="5" s="1"/>
  <c r="G4148" i="5" s="1"/>
  <c r="C4147" i="5" l="1"/>
  <c r="A4149" i="5"/>
  <c r="B4149" i="5" s="1"/>
  <c r="G4149" i="5" s="1"/>
  <c r="C4148" i="5" l="1"/>
  <c r="A4150" i="5"/>
  <c r="B4150" i="5" s="1"/>
  <c r="G4150" i="5" s="1"/>
  <c r="C4149" i="5" l="1"/>
  <c r="A4151" i="5"/>
  <c r="B4151" i="5" s="1"/>
  <c r="G4151" i="5" s="1"/>
  <c r="C4150" i="5" l="1"/>
  <c r="A4152" i="5"/>
  <c r="B4152" i="5" s="1"/>
  <c r="G4152" i="5" s="1"/>
  <c r="C4151" i="5" l="1"/>
  <c r="A4153" i="5"/>
  <c r="B4153" i="5" s="1"/>
  <c r="G4153" i="5" s="1"/>
  <c r="C4152" i="5" l="1"/>
  <c r="A4154" i="5"/>
  <c r="B4154" i="5" s="1"/>
  <c r="G4154" i="5" s="1"/>
  <c r="C4153" i="5" l="1"/>
  <c r="A4155" i="5"/>
  <c r="B4155" i="5" s="1"/>
  <c r="G4155" i="5" s="1"/>
  <c r="C4154" i="5" l="1"/>
  <c r="A4156" i="5"/>
  <c r="B4156" i="5" s="1"/>
  <c r="G4156" i="5" s="1"/>
  <c r="C4155" i="5" l="1"/>
  <c r="A4157" i="5"/>
  <c r="B4157" i="5" s="1"/>
  <c r="G4157" i="5" s="1"/>
  <c r="C4156" i="5" l="1"/>
  <c r="A4158" i="5"/>
  <c r="B4158" i="5" s="1"/>
  <c r="G4158" i="5" s="1"/>
  <c r="C4157" i="5" l="1"/>
  <c r="A4159" i="5"/>
  <c r="B4159" i="5" s="1"/>
  <c r="G4159" i="5" s="1"/>
  <c r="C4158" i="5" l="1"/>
  <c r="A4160" i="5"/>
  <c r="B4160" i="5" s="1"/>
  <c r="G4160" i="5" s="1"/>
  <c r="C4159" i="5" l="1"/>
  <c r="A4161" i="5"/>
  <c r="B4161" i="5" s="1"/>
  <c r="G4161" i="5" s="1"/>
  <c r="C4160" i="5" l="1"/>
  <c r="A4162" i="5"/>
  <c r="B4162" i="5" s="1"/>
  <c r="G4162" i="5" s="1"/>
  <c r="C4161" i="5" l="1"/>
  <c r="A4163" i="5"/>
  <c r="B4163" i="5" s="1"/>
  <c r="G4163" i="5" s="1"/>
  <c r="C4162" i="5" l="1"/>
  <c r="A4164" i="5"/>
  <c r="B4164" i="5" s="1"/>
  <c r="G4164" i="5" s="1"/>
  <c r="C4163" i="5" l="1"/>
  <c r="A4165" i="5"/>
  <c r="B4165" i="5" s="1"/>
  <c r="G4165" i="5" s="1"/>
  <c r="C4164" i="5" l="1"/>
  <c r="A4166" i="5"/>
  <c r="B4166" i="5" s="1"/>
  <c r="G4166" i="5" s="1"/>
  <c r="C4165" i="5" l="1"/>
  <c r="A4167" i="5"/>
  <c r="B4167" i="5" s="1"/>
  <c r="G4167" i="5" s="1"/>
  <c r="C4166" i="5" l="1"/>
  <c r="A4168" i="5"/>
  <c r="B4168" i="5" s="1"/>
  <c r="G4168" i="5" s="1"/>
  <c r="C4167" i="5" l="1"/>
  <c r="A4169" i="5"/>
  <c r="B4169" i="5" s="1"/>
  <c r="G4169" i="5" s="1"/>
  <c r="C4168" i="5" l="1"/>
  <c r="A4170" i="5"/>
  <c r="B4170" i="5" s="1"/>
  <c r="G4170" i="5" s="1"/>
  <c r="C4169" i="5" l="1"/>
  <c r="A4171" i="5"/>
  <c r="B4171" i="5" s="1"/>
  <c r="G4171" i="5" s="1"/>
  <c r="C4170" i="5" l="1"/>
  <c r="A4172" i="5"/>
  <c r="B4172" i="5" s="1"/>
  <c r="G4172" i="5" s="1"/>
  <c r="C4171" i="5" l="1"/>
  <c r="A4173" i="5"/>
  <c r="B4173" i="5" s="1"/>
  <c r="G4173" i="5" s="1"/>
  <c r="C4172" i="5" l="1"/>
  <c r="A4174" i="5"/>
  <c r="B4174" i="5" s="1"/>
  <c r="G4174" i="5" s="1"/>
  <c r="C4173" i="5" l="1"/>
  <c r="A4175" i="5"/>
  <c r="B4175" i="5" s="1"/>
  <c r="G4175" i="5" s="1"/>
  <c r="C4174" i="5" l="1"/>
  <c r="A4176" i="5"/>
  <c r="B4176" i="5" s="1"/>
  <c r="G4176" i="5" s="1"/>
  <c r="C4175" i="5" l="1"/>
  <c r="A4177" i="5"/>
  <c r="B4177" i="5" s="1"/>
  <c r="G4177" i="5" s="1"/>
  <c r="C4176" i="5" l="1"/>
  <c r="A4178" i="5"/>
  <c r="B4178" i="5" s="1"/>
  <c r="G4178" i="5" s="1"/>
  <c r="C4177" i="5" l="1"/>
  <c r="A4179" i="5"/>
  <c r="B4179" i="5" s="1"/>
  <c r="G4179" i="5" s="1"/>
  <c r="C4178" i="5" l="1"/>
  <c r="A4180" i="5"/>
  <c r="B4180" i="5" s="1"/>
  <c r="G4180" i="5" s="1"/>
  <c r="C4179" i="5" l="1"/>
  <c r="A4181" i="5"/>
  <c r="B4181" i="5" s="1"/>
  <c r="G4181" i="5" s="1"/>
  <c r="C4180" i="5" l="1"/>
  <c r="A4182" i="5"/>
  <c r="B4182" i="5" s="1"/>
  <c r="G4182" i="5" s="1"/>
  <c r="C4181" i="5" l="1"/>
  <c r="A4183" i="5"/>
  <c r="B4183" i="5" s="1"/>
  <c r="G4183" i="5" s="1"/>
  <c r="C4182" i="5" l="1"/>
  <c r="A4184" i="5"/>
  <c r="B4184" i="5" s="1"/>
  <c r="G4184" i="5" s="1"/>
  <c r="C4183" i="5" l="1"/>
  <c r="A4185" i="5"/>
  <c r="B4185" i="5" s="1"/>
  <c r="G4185" i="5" s="1"/>
  <c r="C4184" i="5" l="1"/>
  <c r="A4186" i="5"/>
  <c r="B4186" i="5" s="1"/>
  <c r="G4186" i="5" s="1"/>
  <c r="C4185" i="5" l="1"/>
  <c r="A4187" i="5"/>
  <c r="B4187" i="5" s="1"/>
  <c r="G4187" i="5" s="1"/>
  <c r="C4186" i="5" l="1"/>
  <c r="A4188" i="5"/>
  <c r="B4188" i="5" s="1"/>
  <c r="G4188" i="5" s="1"/>
  <c r="C4187" i="5" l="1"/>
  <c r="A4189" i="5"/>
  <c r="B4189" i="5" s="1"/>
  <c r="G4189" i="5" s="1"/>
  <c r="C4188" i="5" l="1"/>
  <c r="A4190" i="5"/>
  <c r="B4190" i="5" s="1"/>
  <c r="G4190" i="5" s="1"/>
  <c r="C4189" i="5" l="1"/>
  <c r="A4191" i="5"/>
  <c r="B4191" i="5" s="1"/>
  <c r="G4191" i="5" s="1"/>
  <c r="C4190" i="5" l="1"/>
  <c r="A4192" i="5"/>
  <c r="B4192" i="5" s="1"/>
  <c r="G4192" i="5" s="1"/>
  <c r="C4191" i="5" l="1"/>
  <c r="A4193" i="5"/>
  <c r="B4193" i="5" s="1"/>
  <c r="G4193" i="5" s="1"/>
  <c r="C4192" i="5" l="1"/>
  <c r="A4194" i="5"/>
  <c r="B4194" i="5" s="1"/>
  <c r="G4194" i="5" s="1"/>
  <c r="C4193" i="5" l="1"/>
  <c r="A4195" i="5"/>
  <c r="B4195" i="5" s="1"/>
  <c r="G4195" i="5" s="1"/>
  <c r="C4194" i="5" l="1"/>
  <c r="A4196" i="5"/>
  <c r="B4196" i="5" s="1"/>
  <c r="G4196" i="5" s="1"/>
  <c r="C4195" i="5" l="1"/>
  <c r="A4197" i="5"/>
  <c r="B4197" i="5" s="1"/>
  <c r="G4197" i="5" s="1"/>
  <c r="C4196" i="5" l="1"/>
  <c r="A4198" i="5"/>
  <c r="B4198" i="5" s="1"/>
  <c r="G4198" i="5" s="1"/>
  <c r="C4197" i="5" l="1"/>
  <c r="A4199" i="5"/>
  <c r="B4199" i="5" s="1"/>
  <c r="G4199" i="5" s="1"/>
  <c r="C4198" i="5" l="1"/>
  <c r="A4200" i="5"/>
  <c r="B4200" i="5" s="1"/>
  <c r="G4200" i="5" s="1"/>
  <c r="C4199" i="5" l="1"/>
  <c r="A4201" i="5"/>
  <c r="B4201" i="5" s="1"/>
  <c r="G4201" i="5" s="1"/>
  <c r="C4200" i="5" l="1"/>
  <c r="A4202" i="5"/>
  <c r="B4202" i="5" s="1"/>
  <c r="G4202" i="5" s="1"/>
  <c r="C4201" i="5" l="1"/>
  <c r="A4203" i="5"/>
  <c r="B4203" i="5" s="1"/>
  <c r="G4203" i="5" s="1"/>
  <c r="C4202" i="5" l="1"/>
  <c r="A4204" i="5"/>
  <c r="B4204" i="5" s="1"/>
  <c r="G4204" i="5" s="1"/>
  <c r="C4203" i="5" l="1"/>
  <c r="A4205" i="5"/>
  <c r="B4205" i="5" s="1"/>
  <c r="G4205" i="5" s="1"/>
  <c r="C4204" i="5" l="1"/>
  <c r="A4206" i="5"/>
  <c r="B4206" i="5" s="1"/>
  <c r="G4206" i="5" s="1"/>
  <c r="C4205" i="5" l="1"/>
  <c r="A4207" i="5"/>
  <c r="B4207" i="5" s="1"/>
  <c r="G4207" i="5" s="1"/>
  <c r="C4206" i="5" l="1"/>
  <c r="A4208" i="5"/>
  <c r="B4208" i="5" s="1"/>
  <c r="G4208" i="5" s="1"/>
  <c r="C4207" i="5" l="1"/>
  <c r="A4209" i="5"/>
  <c r="B4209" i="5" s="1"/>
  <c r="G4209" i="5" s="1"/>
  <c r="C4208" i="5" l="1"/>
  <c r="A4210" i="5"/>
  <c r="B4210" i="5" s="1"/>
  <c r="G4210" i="5" s="1"/>
  <c r="C4209" i="5" l="1"/>
  <c r="A4211" i="5"/>
  <c r="B4211" i="5" s="1"/>
  <c r="G4211" i="5" s="1"/>
  <c r="C4210" i="5" l="1"/>
  <c r="A4212" i="5"/>
  <c r="B4212" i="5" s="1"/>
  <c r="G4212" i="5" s="1"/>
  <c r="C4211" i="5" l="1"/>
  <c r="A4213" i="5"/>
  <c r="B4213" i="5" s="1"/>
  <c r="G4213" i="5" s="1"/>
  <c r="C4212" i="5" l="1"/>
  <c r="A4214" i="5"/>
  <c r="B4214" i="5" s="1"/>
  <c r="G4214" i="5" s="1"/>
  <c r="C4213" i="5" l="1"/>
  <c r="A4215" i="5"/>
  <c r="B4215" i="5" s="1"/>
  <c r="G4215" i="5" s="1"/>
  <c r="C4214" i="5" l="1"/>
  <c r="A4216" i="5"/>
  <c r="B4216" i="5" s="1"/>
  <c r="G4216" i="5" s="1"/>
  <c r="C4215" i="5" l="1"/>
  <c r="A4217" i="5"/>
  <c r="B4217" i="5" s="1"/>
  <c r="G4217" i="5" s="1"/>
  <c r="C4216" i="5" l="1"/>
  <c r="A4218" i="5"/>
  <c r="B4218" i="5" s="1"/>
  <c r="G4218" i="5" s="1"/>
  <c r="C4217" i="5" l="1"/>
  <c r="A4219" i="5"/>
  <c r="B4219" i="5" s="1"/>
  <c r="G4219" i="5" s="1"/>
  <c r="C4218" i="5" l="1"/>
  <c r="A4220" i="5"/>
  <c r="B4220" i="5" s="1"/>
  <c r="G4220" i="5" s="1"/>
  <c r="C4219" i="5" l="1"/>
  <c r="A4221" i="5"/>
  <c r="B4221" i="5" s="1"/>
  <c r="G4221" i="5" s="1"/>
  <c r="C4220" i="5" l="1"/>
  <c r="A4222" i="5"/>
  <c r="B4222" i="5" s="1"/>
  <c r="G4222" i="5" s="1"/>
  <c r="C4221" i="5" l="1"/>
  <c r="A4223" i="5"/>
  <c r="B4223" i="5" s="1"/>
  <c r="G4223" i="5" s="1"/>
  <c r="C4222" i="5" l="1"/>
  <c r="A4224" i="5"/>
  <c r="B4224" i="5" s="1"/>
  <c r="G4224" i="5" s="1"/>
  <c r="C4223" i="5" l="1"/>
  <c r="A4225" i="5"/>
  <c r="B4225" i="5" s="1"/>
  <c r="G4225" i="5" s="1"/>
  <c r="C4224" i="5" l="1"/>
  <c r="A4226" i="5"/>
  <c r="B4226" i="5" s="1"/>
  <c r="G4226" i="5" s="1"/>
  <c r="C4225" i="5" l="1"/>
  <c r="A4227" i="5"/>
  <c r="B4227" i="5" s="1"/>
  <c r="G4227" i="5" s="1"/>
  <c r="C4226" i="5" l="1"/>
  <c r="A4228" i="5"/>
  <c r="B4228" i="5" s="1"/>
  <c r="G4228" i="5" s="1"/>
  <c r="C4227" i="5" l="1"/>
  <c r="A4229" i="5"/>
  <c r="B4229" i="5" s="1"/>
  <c r="G4229" i="5" s="1"/>
  <c r="C4228" i="5" l="1"/>
  <c r="A4230" i="5"/>
  <c r="B4230" i="5" s="1"/>
  <c r="G4230" i="5" s="1"/>
  <c r="C4229" i="5" l="1"/>
  <c r="A4231" i="5"/>
  <c r="B4231" i="5" s="1"/>
  <c r="G4231" i="5" s="1"/>
  <c r="C4230" i="5" l="1"/>
  <c r="A4232" i="5"/>
  <c r="B4232" i="5" s="1"/>
  <c r="G4232" i="5" s="1"/>
  <c r="C4231" i="5" l="1"/>
  <c r="A4233" i="5"/>
  <c r="B4233" i="5" s="1"/>
  <c r="G4233" i="5" s="1"/>
  <c r="C4232" i="5" l="1"/>
  <c r="A4234" i="5"/>
  <c r="B4234" i="5" s="1"/>
  <c r="G4234" i="5" s="1"/>
  <c r="C4233" i="5" l="1"/>
  <c r="A4235" i="5"/>
  <c r="B4235" i="5" s="1"/>
  <c r="G4235" i="5" s="1"/>
  <c r="C4234" i="5" l="1"/>
  <c r="A4236" i="5"/>
  <c r="B4236" i="5" s="1"/>
  <c r="G4236" i="5" s="1"/>
  <c r="C4235" i="5" l="1"/>
  <c r="A4237" i="5"/>
  <c r="B4237" i="5" s="1"/>
  <c r="G4237" i="5" s="1"/>
  <c r="C4236" i="5" l="1"/>
  <c r="A4238" i="5"/>
  <c r="B4238" i="5" s="1"/>
  <c r="G4238" i="5" s="1"/>
  <c r="C4237" i="5" l="1"/>
  <c r="A4239" i="5"/>
  <c r="B4239" i="5" s="1"/>
  <c r="G4239" i="5" s="1"/>
  <c r="C4238" i="5" l="1"/>
  <c r="A4240" i="5"/>
  <c r="B4240" i="5" s="1"/>
  <c r="G4240" i="5" s="1"/>
  <c r="C4239" i="5" l="1"/>
  <c r="A4241" i="5"/>
  <c r="B4241" i="5" s="1"/>
  <c r="G4241" i="5" s="1"/>
  <c r="C4240" i="5" l="1"/>
  <c r="A4242" i="5"/>
  <c r="B4242" i="5" s="1"/>
  <c r="G4242" i="5" s="1"/>
  <c r="C4241" i="5" l="1"/>
  <c r="A4243" i="5"/>
  <c r="B4243" i="5" s="1"/>
  <c r="G4243" i="5" s="1"/>
  <c r="C4242" i="5" l="1"/>
  <c r="A4244" i="5"/>
  <c r="B4244" i="5" s="1"/>
  <c r="G4244" i="5" s="1"/>
  <c r="C4243" i="5" l="1"/>
  <c r="A4245" i="5"/>
  <c r="B4245" i="5" s="1"/>
  <c r="G4245" i="5" s="1"/>
  <c r="C4244" i="5" l="1"/>
  <c r="A4246" i="5"/>
  <c r="B4246" i="5" s="1"/>
  <c r="G4246" i="5" s="1"/>
  <c r="C4245" i="5" l="1"/>
  <c r="A4247" i="5"/>
  <c r="B4247" i="5" s="1"/>
  <c r="G4247" i="5" s="1"/>
  <c r="C4246" i="5" l="1"/>
  <c r="A4248" i="5"/>
  <c r="B4248" i="5" s="1"/>
  <c r="G4248" i="5" s="1"/>
  <c r="C4247" i="5" l="1"/>
  <c r="A4249" i="5"/>
  <c r="B4249" i="5" s="1"/>
  <c r="G4249" i="5" s="1"/>
  <c r="C4248" i="5" l="1"/>
  <c r="A4250" i="5"/>
  <c r="B4250" i="5" s="1"/>
  <c r="G4250" i="5" s="1"/>
  <c r="C4249" i="5" l="1"/>
  <c r="A4251" i="5"/>
  <c r="B4251" i="5" s="1"/>
  <c r="G4251" i="5" s="1"/>
  <c r="C4250" i="5" l="1"/>
  <c r="A4252" i="5"/>
  <c r="B4252" i="5" s="1"/>
  <c r="G4252" i="5" s="1"/>
  <c r="C4251" i="5" l="1"/>
  <c r="A4253" i="5"/>
  <c r="B4253" i="5" s="1"/>
  <c r="G4253" i="5" s="1"/>
  <c r="C4252" i="5" l="1"/>
  <c r="A4254" i="5"/>
  <c r="B4254" i="5" s="1"/>
  <c r="G4254" i="5" s="1"/>
  <c r="C4253" i="5" l="1"/>
  <c r="A4255" i="5"/>
  <c r="B4255" i="5" s="1"/>
  <c r="G4255" i="5" s="1"/>
  <c r="C4254" i="5" l="1"/>
  <c r="A4256" i="5"/>
  <c r="B4256" i="5" s="1"/>
  <c r="G4256" i="5" s="1"/>
  <c r="C4255" i="5" l="1"/>
  <c r="A4257" i="5"/>
  <c r="B4257" i="5" s="1"/>
  <c r="G4257" i="5" s="1"/>
  <c r="C4256" i="5" l="1"/>
  <c r="A4258" i="5"/>
  <c r="B4258" i="5" s="1"/>
  <c r="G4258" i="5" s="1"/>
  <c r="C4257" i="5" l="1"/>
  <c r="A4259" i="5"/>
  <c r="B4259" i="5" s="1"/>
  <c r="G4259" i="5" s="1"/>
  <c r="C4258" i="5" l="1"/>
  <c r="A4260" i="5"/>
  <c r="B4260" i="5" s="1"/>
  <c r="G4260" i="5" s="1"/>
  <c r="C4259" i="5" l="1"/>
  <c r="A4261" i="5"/>
  <c r="B4261" i="5" s="1"/>
  <c r="G4261" i="5" s="1"/>
  <c r="C4260" i="5" l="1"/>
  <c r="A4262" i="5"/>
  <c r="B4262" i="5" s="1"/>
  <c r="G4262" i="5" s="1"/>
  <c r="C4261" i="5" l="1"/>
  <c r="A4263" i="5"/>
  <c r="B4263" i="5" s="1"/>
  <c r="G4263" i="5" s="1"/>
  <c r="C4262" i="5" l="1"/>
  <c r="A4264" i="5"/>
  <c r="B4264" i="5" s="1"/>
  <c r="G4264" i="5" s="1"/>
  <c r="C4263" i="5" l="1"/>
  <c r="A4265" i="5"/>
  <c r="B4265" i="5" s="1"/>
  <c r="G4265" i="5" s="1"/>
  <c r="C4264" i="5" l="1"/>
  <c r="A4266" i="5"/>
  <c r="B4266" i="5" s="1"/>
  <c r="G4266" i="5" s="1"/>
  <c r="C4265" i="5" l="1"/>
  <c r="A4267" i="5"/>
  <c r="B4267" i="5" s="1"/>
  <c r="G4267" i="5" s="1"/>
  <c r="C4266" i="5" l="1"/>
  <c r="A4268" i="5"/>
  <c r="B4268" i="5" s="1"/>
  <c r="G4268" i="5" s="1"/>
  <c r="C4267" i="5" l="1"/>
  <c r="A4269" i="5"/>
  <c r="B4269" i="5" s="1"/>
  <c r="G4269" i="5" s="1"/>
  <c r="C4268" i="5" l="1"/>
  <c r="A4270" i="5"/>
  <c r="B4270" i="5" s="1"/>
  <c r="G4270" i="5" s="1"/>
  <c r="C4269" i="5" l="1"/>
  <c r="A4271" i="5"/>
  <c r="B4271" i="5" s="1"/>
  <c r="G4271" i="5" s="1"/>
  <c r="C4270" i="5" l="1"/>
  <c r="A4272" i="5"/>
  <c r="B4272" i="5" s="1"/>
  <c r="G4272" i="5" s="1"/>
  <c r="C4271" i="5" l="1"/>
  <c r="A4273" i="5"/>
  <c r="B4273" i="5" s="1"/>
  <c r="G4273" i="5" s="1"/>
  <c r="C4272" i="5" l="1"/>
  <c r="A4274" i="5"/>
  <c r="B4274" i="5" s="1"/>
  <c r="G4274" i="5" s="1"/>
  <c r="C4273" i="5" l="1"/>
  <c r="A4275" i="5"/>
  <c r="B4275" i="5" s="1"/>
  <c r="G4275" i="5" s="1"/>
  <c r="C4274" i="5" l="1"/>
  <c r="A4276" i="5"/>
  <c r="B4276" i="5" s="1"/>
  <c r="G4276" i="5" s="1"/>
  <c r="C4275" i="5" l="1"/>
  <c r="A4277" i="5"/>
  <c r="B4277" i="5" s="1"/>
  <c r="G4277" i="5" s="1"/>
  <c r="C4276" i="5" l="1"/>
  <c r="A4278" i="5"/>
  <c r="B4278" i="5" s="1"/>
  <c r="G4278" i="5" s="1"/>
  <c r="C4277" i="5" l="1"/>
  <c r="A4279" i="5"/>
  <c r="B4279" i="5" s="1"/>
  <c r="G4279" i="5" s="1"/>
  <c r="C4278" i="5" l="1"/>
  <c r="A4280" i="5"/>
  <c r="B4280" i="5" s="1"/>
  <c r="G4280" i="5" s="1"/>
  <c r="C4279" i="5" l="1"/>
  <c r="A4281" i="5"/>
  <c r="B4281" i="5" s="1"/>
  <c r="G4281" i="5" s="1"/>
  <c r="C4280" i="5" l="1"/>
  <c r="A4282" i="5"/>
  <c r="B4282" i="5" s="1"/>
  <c r="G4282" i="5" s="1"/>
  <c r="C4281" i="5" l="1"/>
  <c r="A4283" i="5"/>
  <c r="B4283" i="5" s="1"/>
  <c r="G4283" i="5" s="1"/>
  <c r="C4282" i="5" l="1"/>
  <c r="A4284" i="5"/>
  <c r="B4284" i="5" s="1"/>
  <c r="G4284" i="5" s="1"/>
  <c r="C4283" i="5" l="1"/>
  <c r="A4285" i="5"/>
  <c r="B4285" i="5" s="1"/>
  <c r="G4285" i="5" s="1"/>
  <c r="C4284" i="5" l="1"/>
  <c r="A4286" i="5"/>
  <c r="B4286" i="5" s="1"/>
  <c r="G4286" i="5" s="1"/>
  <c r="C4285" i="5" l="1"/>
  <c r="A4287" i="5"/>
  <c r="B4287" i="5" s="1"/>
  <c r="G4287" i="5" s="1"/>
  <c r="C4286" i="5" l="1"/>
  <c r="A4288" i="5"/>
  <c r="B4288" i="5" s="1"/>
  <c r="G4288" i="5" s="1"/>
  <c r="C4287" i="5" l="1"/>
  <c r="A4289" i="5"/>
  <c r="B4289" i="5" s="1"/>
  <c r="G4289" i="5" s="1"/>
  <c r="C4288" i="5" l="1"/>
  <c r="A4290" i="5"/>
  <c r="B4290" i="5" s="1"/>
  <c r="G4290" i="5" s="1"/>
  <c r="C4289" i="5" l="1"/>
  <c r="A4291" i="5"/>
  <c r="B4291" i="5" s="1"/>
  <c r="G4291" i="5" s="1"/>
  <c r="C4290" i="5" l="1"/>
  <c r="A4292" i="5"/>
  <c r="B4292" i="5" s="1"/>
  <c r="G4292" i="5" s="1"/>
  <c r="C4291" i="5" l="1"/>
  <c r="A4293" i="5"/>
  <c r="B4293" i="5" s="1"/>
  <c r="G4293" i="5" s="1"/>
  <c r="C4292" i="5" l="1"/>
  <c r="A4294" i="5"/>
  <c r="B4294" i="5" s="1"/>
  <c r="G4294" i="5" s="1"/>
  <c r="C4293" i="5" l="1"/>
  <c r="A4295" i="5"/>
  <c r="B4295" i="5" s="1"/>
  <c r="G4295" i="5" s="1"/>
  <c r="C4294" i="5" l="1"/>
  <c r="A4296" i="5"/>
  <c r="B4296" i="5" s="1"/>
  <c r="G4296" i="5" s="1"/>
  <c r="C4295" i="5" l="1"/>
  <c r="A4297" i="5"/>
  <c r="B4297" i="5" s="1"/>
  <c r="G4297" i="5" s="1"/>
  <c r="C4296" i="5" l="1"/>
  <c r="A4298" i="5"/>
  <c r="B4298" i="5" s="1"/>
  <c r="G4298" i="5" s="1"/>
  <c r="C4297" i="5" l="1"/>
  <c r="A4299" i="5"/>
  <c r="B4299" i="5" s="1"/>
  <c r="G4299" i="5" s="1"/>
  <c r="C4298" i="5" l="1"/>
  <c r="A4300" i="5"/>
  <c r="B4300" i="5" s="1"/>
  <c r="G4300" i="5" s="1"/>
  <c r="C4299" i="5" l="1"/>
  <c r="A4301" i="5"/>
  <c r="B4301" i="5" s="1"/>
  <c r="G4301" i="5" s="1"/>
  <c r="C4300" i="5" l="1"/>
  <c r="A4302" i="5"/>
  <c r="B4302" i="5" s="1"/>
  <c r="G4302" i="5" s="1"/>
  <c r="C4301" i="5" l="1"/>
  <c r="A4303" i="5"/>
  <c r="B4303" i="5" s="1"/>
  <c r="G4303" i="5" s="1"/>
  <c r="C4302" i="5" l="1"/>
  <c r="A4304" i="5"/>
  <c r="B4304" i="5" s="1"/>
  <c r="G4304" i="5" s="1"/>
  <c r="C4303" i="5" l="1"/>
  <c r="A4305" i="5"/>
  <c r="B4305" i="5" s="1"/>
  <c r="G4305" i="5" s="1"/>
  <c r="C4304" i="5" l="1"/>
  <c r="A4306" i="5"/>
  <c r="B4306" i="5" s="1"/>
  <c r="G4306" i="5" s="1"/>
  <c r="C4305" i="5" l="1"/>
  <c r="A4307" i="5"/>
  <c r="B4307" i="5" s="1"/>
  <c r="G4307" i="5" s="1"/>
  <c r="C4306" i="5" l="1"/>
  <c r="A4308" i="5"/>
  <c r="B4308" i="5" s="1"/>
  <c r="G4308" i="5" s="1"/>
  <c r="C4307" i="5" l="1"/>
  <c r="A4309" i="5"/>
  <c r="B4309" i="5" s="1"/>
  <c r="G4309" i="5" s="1"/>
  <c r="C4308" i="5" l="1"/>
  <c r="A4310" i="5"/>
  <c r="B4310" i="5" s="1"/>
  <c r="G4310" i="5" s="1"/>
  <c r="C4309" i="5" l="1"/>
  <c r="A4311" i="5"/>
  <c r="B4311" i="5" s="1"/>
  <c r="G4311" i="5" s="1"/>
  <c r="C4310" i="5" l="1"/>
  <c r="A4312" i="5"/>
  <c r="B4312" i="5" s="1"/>
  <c r="G4312" i="5" s="1"/>
  <c r="C4311" i="5" l="1"/>
  <c r="A4313" i="5"/>
  <c r="B4313" i="5" s="1"/>
  <c r="G4313" i="5" s="1"/>
  <c r="C4312" i="5" l="1"/>
  <c r="A4314" i="5"/>
  <c r="B4314" i="5" s="1"/>
  <c r="G4314" i="5" s="1"/>
  <c r="C4313" i="5" l="1"/>
  <c r="A4315" i="5"/>
  <c r="B4315" i="5" s="1"/>
  <c r="G4315" i="5" s="1"/>
  <c r="C4314" i="5" l="1"/>
  <c r="A4316" i="5"/>
  <c r="B4316" i="5" s="1"/>
  <c r="G4316" i="5" s="1"/>
  <c r="C4315" i="5" l="1"/>
  <c r="A4317" i="5"/>
  <c r="B4317" i="5" s="1"/>
  <c r="G4317" i="5" s="1"/>
  <c r="C4316" i="5" l="1"/>
  <c r="A4318" i="5"/>
  <c r="B4318" i="5" s="1"/>
  <c r="G4318" i="5" s="1"/>
  <c r="C4317" i="5" l="1"/>
  <c r="A4319" i="5"/>
  <c r="B4319" i="5" s="1"/>
  <c r="G4319" i="5" s="1"/>
  <c r="C4318" i="5" l="1"/>
  <c r="A4320" i="5"/>
  <c r="B4320" i="5" s="1"/>
  <c r="G4320" i="5" s="1"/>
  <c r="C4319" i="5" l="1"/>
  <c r="A4321" i="5"/>
  <c r="B4321" i="5" s="1"/>
  <c r="G4321" i="5" s="1"/>
  <c r="C4320" i="5" l="1"/>
  <c r="A4322" i="5"/>
  <c r="B4322" i="5" s="1"/>
  <c r="G4322" i="5" s="1"/>
  <c r="C4321" i="5" l="1"/>
  <c r="A4323" i="5"/>
  <c r="B4323" i="5" s="1"/>
  <c r="G4323" i="5" s="1"/>
  <c r="C4322" i="5" l="1"/>
  <c r="A4324" i="5"/>
  <c r="B4324" i="5" s="1"/>
  <c r="G4324" i="5" s="1"/>
  <c r="C4323" i="5" l="1"/>
  <c r="A4325" i="5"/>
  <c r="B4325" i="5" s="1"/>
  <c r="G4325" i="5" s="1"/>
  <c r="C4324" i="5" l="1"/>
  <c r="A4326" i="5"/>
  <c r="B4326" i="5" s="1"/>
  <c r="G4326" i="5" s="1"/>
  <c r="C4325" i="5" l="1"/>
  <c r="A4327" i="5"/>
  <c r="B4327" i="5" s="1"/>
  <c r="G4327" i="5" s="1"/>
  <c r="C4326" i="5" l="1"/>
  <c r="A4328" i="5"/>
  <c r="B4328" i="5" s="1"/>
  <c r="G4328" i="5" s="1"/>
  <c r="C4327" i="5" l="1"/>
  <c r="A4329" i="5"/>
  <c r="B4329" i="5" s="1"/>
  <c r="G4329" i="5" s="1"/>
  <c r="C4328" i="5" l="1"/>
  <c r="A4330" i="5"/>
  <c r="B4330" i="5" s="1"/>
  <c r="G4330" i="5" s="1"/>
  <c r="C4329" i="5" l="1"/>
  <c r="A4331" i="5"/>
  <c r="B4331" i="5" s="1"/>
  <c r="G4331" i="5" s="1"/>
  <c r="C4330" i="5" l="1"/>
  <c r="A4332" i="5"/>
  <c r="B4332" i="5" s="1"/>
  <c r="G4332" i="5" s="1"/>
  <c r="C4331" i="5" l="1"/>
  <c r="A4333" i="5"/>
  <c r="B4333" i="5" s="1"/>
  <c r="G4333" i="5" s="1"/>
  <c r="C4332" i="5" l="1"/>
  <c r="A4334" i="5"/>
  <c r="B4334" i="5" s="1"/>
  <c r="G4334" i="5" s="1"/>
  <c r="C4333" i="5" l="1"/>
  <c r="A4335" i="5"/>
  <c r="B4335" i="5" s="1"/>
  <c r="G4335" i="5" s="1"/>
  <c r="C4334" i="5" l="1"/>
  <c r="A4336" i="5"/>
  <c r="B4336" i="5" s="1"/>
  <c r="G4336" i="5" s="1"/>
  <c r="C4335" i="5" l="1"/>
  <c r="A4337" i="5"/>
  <c r="B4337" i="5" s="1"/>
  <c r="G4337" i="5" s="1"/>
  <c r="C4336" i="5" l="1"/>
  <c r="A4338" i="5"/>
  <c r="B4338" i="5" s="1"/>
  <c r="G4338" i="5" s="1"/>
  <c r="C4337" i="5" l="1"/>
  <c r="A4339" i="5"/>
  <c r="B4339" i="5" s="1"/>
  <c r="G4339" i="5" s="1"/>
  <c r="C4338" i="5" l="1"/>
  <c r="A4340" i="5"/>
  <c r="B4340" i="5" s="1"/>
  <c r="G4340" i="5" s="1"/>
  <c r="C4339" i="5" l="1"/>
  <c r="A4341" i="5"/>
  <c r="B4341" i="5" s="1"/>
  <c r="G4341" i="5" s="1"/>
  <c r="C4340" i="5" l="1"/>
  <c r="A4342" i="5"/>
  <c r="B4342" i="5" s="1"/>
  <c r="G4342" i="5" s="1"/>
  <c r="C4341" i="5" l="1"/>
  <c r="A4343" i="5"/>
  <c r="B4343" i="5" s="1"/>
  <c r="G4343" i="5" s="1"/>
  <c r="C4342" i="5" l="1"/>
  <c r="A4344" i="5"/>
  <c r="B4344" i="5" s="1"/>
  <c r="G4344" i="5" s="1"/>
  <c r="C4343" i="5" l="1"/>
  <c r="A4345" i="5"/>
  <c r="B4345" i="5" s="1"/>
  <c r="G4345" i="5" s="1"/>
  <c r="C4344" i="5" l="1"/>
  <c r="A4346" i="5"/>
  <c r="B4346" i="5" s="1"/>
  <c r="G4346" i="5" s="1"/>
  <c r="C4345" i="5" l="1"/>
  <c r="A4347" i="5"/>
  <c r="B4347" i="5" s="1"/>
  <c r="G4347" i="5" s="1"/>
  <c r="C4346" i="5" l="1"/>
  <c r="A4348" i="5"/>
  <c r="B4348" i="5" s="1"/>
  <c r="G4348" i="5" s="1"/>
  <c r="C4347" i="5" l="1"/>
  <c r="A4349" i="5"/>
  <c r="B4349" i="5" s="1"/>
  <c r="G4349" i="5" s="1"/>
  <c r="C4348" i="5" l="1"/>
  <c r="A4350" i="5"/>
  <c r="B4350" i="5" s="1"/>
  <c r="G4350" i="5" s="1"/>
  <c r="C4349" i="5" l="1"/>
  <c r="A4351" i="5"/>
  <c r="B4351" i="5" s="1"/>
  <c r="G4351" i="5" s="1"/>
  <c r="C4350" i="5" l="1"/>
  <c r="A4352" i="5"/>
  <c r="B4352" i="5" s="1"/>
  <c r="G4352" i="5" s="1"/>
  <c r="C4351" i="5" l="1"/>
  <c r="A4353" i="5"/>
  <c r="B4353" i="5" s="1"/>
  <c r="G4353" i="5" s="1"/>
  <c r="C4352" i="5" l="1"/>
  <c r="A4354" i="5"/>
  <c r="B4354" i="5" s="1"/>
  <c r="G4354" i="5" s="1"/>
  <c r="C4353" i="5" l="1"/>
  <c r="A4355" i="5"/>
  <c r="B4355" i="5" s="1"/>
  <c r="G4355" i="5" s="1"/>
  <c r="C4354" i="5" l="1"/>
  <c r="A4356" i="5"/>
  <c r="B4356" i="5" s="1"/>
  <c r="G4356" i="5" s="1"/>
  <c r="C4355" i="5" l="1"/>
  <c r="A4357" i="5"/>
  <c r="B4357" i="5" s="1"/>
  <c r="G4357" i="5" s="1"/>
  <c r="C4356" i="5" l="1"/>
  <c r="A4358" i="5"/>
  <c r="B4358" i="5" s="1"/>
  <c r="G4358" i="5" s="1"/>
  <c r="C4357" i="5" l="1"/>
  <c r="A4359" i="5"/>
  <c r="B4359" i="5" s="1"/>
  <c r="G4359" i="5" s="1"/>
  <c r="C4358" i="5" l="1"/>
  <c r="A4360" i="5"/>
  <c r="B4360" i="5" s="1"/>
  <c r="G4360" i="5" s="1"/>
  <c r="C4359" i="5" l="1"/>
  <c r="A4361" i="5"/>
  <c r="B4361" i="5" s="1"/>
  <c r="G4361" i="5" s="1"/>
  <c r="C4360" i="5" l="1"/>
  <c r="A4362" i="5"/>
  <c r="B4362" i="5" s="1"/>
  <c r="G4362" i="5" s="1"/>
  <c r="C4361" i="5" l="1"/>
  <c r="A4363" i="5"/>
  <c r="B4363" i="5" s="1"/>
  <c r="G4363" i="5" s="1"/>
  <c r="C4362" i="5" l="1"/>
  <c r="A4364" i="5"/>
  <c r="B4364" i="5" s="1"/>
  <c r="G4364" i="5" s="1"/>
  <c r="C4363" i="5" l="1"/>
  <c r="A4365" i="5"/>
  <c r="B4365" i="5" s="1"/>
  <c r="G4365" i="5" s="1"/>
  <c r="C4364" i="5" l="1"/>
  <c r="A4366" i="5"/>
  <c r="B4366" i="5" s="1"/>
  <c r="G4366" i="5" s="1"/>
  <c r="C4365" i="5" l="1"/>
  <c r="A4367" i="5"/>
  <c r="B4367" i="5" s="1"/>
  <c r="G4367" i="5" s="1"/>
  <c r="C4366" i="5" l="1"/>
  <c r="A4368" i="5"/>
  <c r="B4368" i="5" s="1"/>
  <c r="G4368" i="5" s="1"/>
  <c r="C4367" i="5" l="1"/>
  <c r="A4369" i="5"/>
  <c r="B4369" i="5" s="1"/>
  <c r="G4369" i="5" s="1"/>
  <c r="C4368" i="5" l="1"/>
  <c r="A4370" i="5"/>
  <c r="B4370" i="5" s="1"/>
  <c r="G4370" i="5" s="1"/>
  <c r="C4369" i="5" l="1"/>
  <c r="A4371" i="5"/>
  <c r="B4371" i="5" s="1"/>
  <c r="G4371" i="5" s="1"/>
  <c r="C4370" i="5" l="1"/>
  <c r="A4372" i="5"/>
  <c r="B4372" i="5" s="1"/>
  <c r="G4372" i="5" s="1"/>
  <c r="C4371" i="5" l="1"/>
  <c r="A4373" i="5"/>
  <c r="B4373" i="5" s="1"/>
  <c r="G4373" i="5" s="1"/>
  <c r="C4372" i="5" l="1"/>
  <c r="A4374" i="5"/>
  <c r="B4374" i="5" s="1"/>
  <c r="G4374" i="5" s="1"/>
  <c r="C4373" i="5" l="1"/>
  <c r="A4375" i="5"/>
  <c r="B4375" i="5" s="1"/>
  <c r="G4375" i="5" s="1"/>
  <c r="C4374" i="5" l="1"/>
  <c r="A4376" i="5"/>
  <c r="B4376" i="5" s="1"/>
  <c r="G4376" i="5" s="1"/>
  <c r="C4375" i="5" l="1"/>
  <c r="A4377" i="5"/>
  <c r="B4377" i="5" s="1"/>
  <c r="G4377" i="5" s="1"/>
  <c r="C4376" i="5" l="1"/>
  <c r="A4378" i="5"/>
  <c r="B4378" i="5" s="1"/>
  <c r="G4378" i="5" s="1"/>
  <c r="C4377" i="5" l="1"/>
  <c r="A4379" i="5"/>
  <c r="B4379" i="5" s="1"/>
  <c r="G4379" i="5" s="1"/>
  <c r="C4378" i="5" l="1"/>
  <c r="A4380" i="5"/>
  <c r="B4380" i="5" s="1"/>
  <c r="G4380" i="5" s="1"/>
  <c r="C4379" i="5" l="1"/>
  <c r="A4381" i="5"/>
  <c r="B4381" i="5" s="1"/>
  <c r="G4381" i="5" s="1"/>
  <c r="C4380" i="5" l="1"/>
  <c r="A4382" i="5"/>
  <c r="B4382" i="5" s="1"/>
  <c r="G4382" i="5" s="1"/>
  <c r="C4381" i="5" l="1"/>
  <c r="A4383" i="5"/>
  <c r="B4383" i="5" s="1"/>
  <c r="G4383" i="5" s="1"/>
  <c r="C4382" i="5" l="1"/>
  <c r="A4384" i="5"/>
  <c r="B4384" i="5" s="1"/>
  <c r="G4384" i="5" s="1"/>
  <c r="C4383" i="5" l="1"/>
  <c r="A4385" i="5"/>
  <c r="B4385" i="5" s="1"/>
  <c r="G4385" i="5" s="1"/>
  <c r="C4384" i="5" l="1"/>
  <c r="A4386" i="5"/>
  <c r="B4386" i="5" s="1"/>
  <c r="G4386" i="5" s="1"/>
  <c r="C4385" i="5" l="1"/>
  <c r="A4387" i="5"/>
  <c r="B4387" i="5" s="1"/>
  <c r="G4387" i="5" s="1"/>
  <c r="C4386" i="5" l="1"/>
  <c r="A4388" i="5"/>
  <c r="B4388" i="5" s="1"/>
  <c r="G4388" i="5" s="1"/>
  <c r="C4387" i="5" l="1"/>
  <c r="A4389" i="5"/>
  <c r="B4389" i="5" s="1"/>
  <c r="G4389" i="5" s="1"/>
  <c r="C4388" i="5" l="1"/>
  <c r="A4390" i="5"/>
  <c r="B4390" i="5" s="1"/>
  <c r="G4390" i="5" s="1"/>
  <c r="C4389" i="5" l="1"/>
  <c r="A4391" i="5"/>
  <c r="B4391" i="5" s="1"/>
  <c r="G4391" i="5" s="1"/>
  <c r="C4390" i="5" l="1"/>
  <c r="A4392" i="5"/>
  <c r="B4392" i="5" s="1"/>
  <c r="G4392" i="5" s="1"/>
  <c r="C4391" i="5" l="1"/>
  <c r="A4393" i="5"/>
  <c r="B4393" i="5" s="1"/>
  <c r="G4393" i="5" s="1"/>
  <c r="C4392" i="5" l="1"/>
  <c r="A4394" i="5"/>
  <c r="B4394" i="5" s="1"/>
  <c r="G4394" i="5" s="1"/>
  <c r="C4393" i="5" l="1"/>
  <c r="A4395" i="5"/>
  <c r="B4395" i="5" s="1"/>
  <c r="G4395" i="5" s="1"/>
  <c r="C4394" i="5" l="1"/>
  <c r="A4396" i="5"/>
  <c r="B4396" i="5" s="1"/>
  <c r="G4396" i="5" s="1"/>
  <c r="C4395" i="5" l="1"/>
  <c r="A4397" i="5"/>
  <c r="B4397" i="5" s="1"/>
  <c r="G4397" i="5" s="1"/>
  <c r="C4396" i="5" l="1"/>
  <c r="A4398" i="5"/>
  <c r="B4398" i="5" s="1"/>
  <c r="G4398" i="5" s="1"/>
  <c r="C4397" i="5" l="1"/>
  <c r="A4399" i="5"/>
  <c r="B4399" i="5" s="1"/>
  <c r="G4399" i="5" s="1"/>
  <c r="C4398" i="5" l="1"/>
  <c r="A4400" i="5"/>
  <c r="B4400" i="5" s="1"/>
  <c r="G4400" i="5" s="1"/>
  <c r="C4399" i="5" l="1"/>
  <c r="A4401" i="5"/>
  <c r="B4401" i="5" s="1"/>
  <c r="G4401" i="5" s="1"/>
  <c r="C4400" i="5" l="1"/>
  <c r="A4402" i="5"/>
  <c r="B4402" i="5" s="1"/>
  <c r="G4402" i="5" s="1"/>
  <c r="C4401" i="5" l="1"/>
  <c r="A4403" i="5"/>
  <c r="B4403" i="5" s="1"/>
  <c r="G4403" i="5" s="1"/>
  <c r="C4402" i="5" l="1"/>
  <c r="A4404" i="5"/>
  <c r="B4404" i="5" s="1"/>
  <c r="G4404" i="5" s="1"/>
  <c r="C4403" i="5" l="1"/>
  <c r="A4405" i="5"/>
  <c r="B4405" i="5" s="1"/>
  <c r="G4405" i="5" s="1"/>
  <c r="C4404" i="5" l="1"/>
  <c r="A4406" i="5"/>
  <c r="B4406" i="5" s="1"/>
  <c r="G4406" i="5" s="1"/>
  <c r="C4405" i="5" l="1"/>
  <c r="A4407" i="5"/>
  <c r="B4407" i="5" s="1"/>
  <c r="G4407" i="5" s="1"/>
  <c r="C4406" i="5" l="1"/>
  <c r="A4408" i="5"/>
  <c r="B4408" i="5" s="1"/>
  <c r="G4408" i="5" s="1"/>
  <c r="C4407" i="5" l="1"/>
  <c r="A4409" i="5"/>
  <c r="B4409" i="5" s="1"/>
  <c r="G4409" i="5" s="1"/>
  <c r="C4408" i="5" l="1"/>
  <c r="A4410" i="5"/>
  <c r="B4410" i="5" s="1"/>
  <c r="G4410" i="5" s="1"/>
  <c r="C4409" i="5" l="1"/>
  <c r="A4411" i="5"/>
  <c r="B4411" i="5" s="1"/>
  <c r="G4411" i="5" s="1"/>
  <c r="C4410" i="5" l="1"/>
  <c r="A4412" i="5"/>
  <c r="B4412" i="5" s="1"/>
  <c r="G4412" i="5" s="1"/>
  <c r="C4411" i="5" l="1"/>
  <c r="A4413" i="5"/>
  <c r="B4413" i="5" s="1"/>
  <c r="G4413" i="5" s="1"/>
  <c r="C4412" i="5" l="1"/>
  <c r="A4414" i="5"/>
  <c r="B4414" i="5" s="1"/>
  <c r="G4414" i="5" s="1"/>
  <c r="C4413" i="5" l="1"/>
  <c r="A4415" i="5"/>
  <c r="B4415" i="5" s="1"/>
  <c r="G4415" i="5" s="1"/>
  <c r="C4414" i="5" l="1"/>
  <c r="A4416" i="5"/>
  <c r="B4416" i="5" s="1"/>
  <c r="G4416" i="5" s="1"/>
  <c r="C4415" i="5" l="1"/>
  <c r="A4417" i="5"/>
  <c r="B4417" i="5" s="1"/>
  <c r="G4417" i="5" s="1"/>
  <c r="C4416" i="5" l="1"/>
  <c r="A4418" i="5"/>
  <c r="B4418" i="5" s="1"/>
  <c r="G4418" i="5" s="1"/>
  <c r="C4417" i="5" l="1"/>
  <c r="A4419" i="5"/>
  <c r="B4419" i="5" s="1"/>
  <c r="G4419" i="5" s="1"/>
  <c r="C4418" i="5" l="1"/>
  <c r="A4420" i="5"/>
  <c r="B4420" i="5" s="1"/>
  <c r="G4420" i="5" s="1"/>
  <c r="C4419" i="5" l="1"/>
  <c r="A4421" i="5"/>
  <c r="B4421" i="5" s="1"/>
  <c r="G4421" i="5" s="1"/>
  <c r="C4420" i="5" l="1"/>
  <c r="A4422" i="5"/>
  <c r="B4422" i="5" s="1"/>
  <c r="G4422" i="5" s="1"/>
  <c r="C4421" i="5" l="1"/>
  <c r="A4423" i="5"/>
  <c r="B4423" i="5" s="1"/>
  <c r="G4423" i="5" s="1"/>
  <c r="C4422" i="5" l="1"/>
  <c r="A4424" i="5"/>
  <c r="B4424" i="5" s="1"/>
  <c r="G4424" i="5" s="1"/>
  <c r="C4423" i="5" l="1"/>
  <c r="A4425" i="5"/>
  <c r="B4425" i="5" s="1"/>
  <c r="G4425" i="5" s="1"/>
  <c r="C4424" i="5" l="1"/>
  <c r="A4426" i="5"/>
  <c r="B4426" i="5" s="1"/>
  <c r="G4426" i="5" s="1"/>
  <c r="C4425" i="5" l="1"/>
  <c r="A4427" i="5"/>
  <c r="B4427" i="5" s="1"/>
  <c r="G4427" i="5" s="1"/>
  <c r="C4426" i="5" l="1"/>
  <c r="A4428" i="5"/>
  <c r="B4428" i="5" s="1"/>
  <c r="G4428" i="5" s="1"/>
  <c r="C4427" i="5" l="1"/>
  <c r="A4429" i="5"/>
  <c r="B4429" i="5" s="1"/>
  <c r="G4429" i="5" s="1"/>
  <c r="C4428" i="5" l="1"/>
  <c r="A4430" i="5"/>
  <c r="B4430" i="5" s="1"/>
  <c r="G4430" i="5" s="1"/>
  <c r="C4429" i="5" l="1"/>
  <c r="A4431" i="5"/>
  <c r="B4431" i="5" s="1"/>
  <c r="G4431" i="5" s="1"/>
  <c r="C4430" i="5" l="1"/>
  <c r="A4432" i="5"/>
  <c r="B4432" i="5" s="1"/>
  <c r="G4432" i="5" s="1"/>
  <c r="C4431" i="5" l="1"/>
  <c r="A4433" i="5"/>
  <c r="B4433" i="5" s="1"/>
  <c r="G4433" i="5" s="1"/>
  <c r="C4432" i="5" l="1"/>
  <c r="A4434" i="5"/>
  <c r="B4434" i="5" s="1"/>
  <c r="G4434" i="5" s="1"/>
  <c r="C4433" i="5" l="1"/>
  <c r="A4435" i="5"/>
  <c r="B4435" i="5" s="1"/>
  <c r="G4435" i="5" s="1"/>
  <c r="C4434" i="5" l="1"/>
  <c r="A4436" i="5"/>
  <c r="B4436" i="5" s="1"/>
  <c r="G4436" i="5" s="1"/>
  <c r="C4435" i="5" l="1"/>
  <c r="A4437" i="5"/>
  <c r="B4437" i="5" s="1"/>
  <c r="G4437" i="5" s="1"/>
  <c r="C4436" i="5" l="1"/>
  <c r="A4438" i="5"/>
  <c r="B4438" i="5" s="1"/>
  <c r="G4438" i="5" s="1"/>
  <c r="C4437" i="5" l="1"/>
  <c r="A4439" i="5"/>
  <c r="B4439" i="5" s="1"/>
  <c r="G4439" i="5" s="1"/>
  <c r="C4438" i="5" l="1"/>
  <c r="A4440" i="5"/>
  <c r="B4440" i="5" s="1"/>
  <c r="G4440" i="5" s="1"/>
  <c r="C4439" i="5" l="1"/>
  <c r="A4441" i="5"/>
  <c r="B4441" i="5" s="1"/>
  <c r="G4441" i="5" s="1"/>
  <c r="C4440" i="5" l="1"/>
  <c r="A4442" i="5"/>
  <c r="B4442" i="5" s="1"/>
  <c r="G4442" i="5" s="1"/>
  <c r="C4441" i="5" l="1"/>
  <c r="A4443" i="5"/>
  <c r="B4443" i="5" s="1"/>
  <c r="G4443" i="5" s="1"/>
  <c r="C4442" i="5" l="1"/>
  <c r="A4444" i="5"/>
  <c r="B4444" i="5" s="1"/>
  <c r="G4444" i="5" s="1"/>
  <c r="C4443" i="5" l="1"/>
  <c r="A4445" i="5"/>
  <c r="B4445" i="5" s="1"/>
  <c r="G4445" i="5" s="1"/>
  <c r="C4444" i="5" l="1"/>
  <c r="A4446" i="5"/>
  <c r="B4446" i="5" s="1"/>
  <c r="G4446" i="5" s="1"/>
  <c r="C4445" i="5" l="1"/>
  <c r="A4447" i="5"/>
  <c r="B4447" i="5" s="1"/>
  <c r="G4447" i="5" s="1"/>
  <c r="C4446" i="5" l="1"/>
  <c r="A4448" i="5"/>
  <c r="B4448" i="5" s="1"/>
  <c r="G4448" i="5" s="1"/>
  <c r="C4447" i="5" l="1"/>
  <c r="A4449" i="5"/>
  <c r="B4449" i="5" s="1"/>
  <c r="G4449" i="5" s="1"/>
  <c r="C4448" i="5" l="1"/>
  <c r="A4450" i="5"/>
  <c r="B4450" i="5" s="1"/>
  <c r="G4450" i="5" s="1"/>
  <c r="C4449" i="5" l="1"/>
  <c r="A4451" i="5"/>
  <c r="B4451" i="5" s="1"/>
  <c r="G4451" i="5" s="1"/>
  <c r="C4450" i="5" l="1"/>
  <c r="A4452" i="5"/>
  <c r="B4452" i="5" s="1"/>
  <c r="G4452" i="5" s="1"/>
  <c r="C4451" i="5" l="1"/>
  <c r="A4453" i="5"/>
  <c r="B4453" i="5" s="1"/>
  <c r="G4453" i="5" s="1"/>
  <c r="C4452" i="5" l="1"/>
  <c r="A4454" i="5"/>
  <c r="B4454" i="5" s="1"/>
  <c r="G4454" i="5" s="1"/>
  <c r="C4453" i="5" l="1"/>
  <c r="A4455" i="5"/>
  <c r="B4455" i="5" s="1"/>
  <c r="G4455" i="5" s="1"/>
  <c r="C4454" i="5" l="1"/>
  <c r="A4456" i="5"/>
  <c r="B4456" i="5" s="1"/>
  <c r="G4456" i="5" s="1"/>
  <c r="C4455" i="5" l="1"/>
  <c r="A4457" i="5"/>
  <c r="B4457" i="5" s="1"/>
  <c r="G4457" i="5" s="1"/>
  <c r="C4456" i="5" l="1"/>
  <c r="A4458" i="5"/>
  <c r="B4458" i="5" s="1"/>
  <c r="G4458" i="5" s="1"/>
  <c r="C4457" i="5" l="1"/>
  <c r="A4459" i="5"/>
  <c r="B4459" i="5" s="1"/>
  <c r="G4459" i="5" s="1"/>
  <c r="C4458" i="5" l="1"/>
  <c r="A4460" i="5"/>
  <c r="B4460" i="5" s="1"/>
  <c r="G4460" i="5" s="1"/>
  <c r="C4459" i="5" l="1"/>
  <c r="A4461" i="5"/>
  <c r="B4461" i="5" s="1"/>
  <c r="G4461" i="5" s="1"/>
  <c r="C4460" i="5" l="1"/>
  <c r="A4462" i="5"/>
  <c r="B4462" i="5" s="1"/>
  <c r="G4462" i="5" s="1"/>
  <c r="C4461" i="5" l="1"/>
  <c r="A4463" i="5"/>
  <c r="B4463" i="5" s="1"/>
  <c r="G4463" i="5" s="1"/>
  <c r="C4462" i="5" l="1"/>
  <c r="A4464" i="5"/>
  <c r="B4464" i="5" s="1"/>
  <c r="G4464" i="5" s="1"/>
  <c r="C4463" i="5" l="1"/>
  <c r="A4465" i="5"/>
  <c r="B4465" i="5" s="1"/>
  <c r="G4465" i="5" s="1"/>
  <c r="C4464" i="5" l="1"/>
  <c r="A4466" i="5"/>
  <c r="B4466" i="5" s="1"/>
  <c r="G4466" i="5" s="1"/>
  <c r="C4465" i="5" l="1"/>
  <c r="A4467" i="5"/>
  <c r="B4467" i="5" s="1"/>
  <c r="G4467" i="5" s="1"/>
  <c r="C4466" i="5" l="1"/>
  <c r="A4468" i="5"/>
  <c r="B4468" i="5" s="1"/>
  <c r="G4468" i="5" s="1"/>
  <c r="C4467" i="5" l="1"/>
  <c r="A4469" i="5"/>
  <c r="B4469" i="5" s="1"/>
  <c r="G4469" i="5" s="1"/>
  <c r="C4468" i="5" l="1"/>
  <c r="A4470" i="5"/>
  <c r="B4470" i="5" s="1"/>
  <c r="G4470" i="5" s="1"/>
  <c r="C4469" i="5" l="1"/>
  <c r="A4471" i="5"/>
  <c r="B4471" i="5" s="1"/>
  <c r="G4471" i="5" s="1"/>
  <c r="C4470" i="5" l="1"/>
  <c r="A4472" i="5"/>
  <c r="B4472" i="5" s="1"/>
  <c r="G4472" i="5" s="1"/>
  <c r="C4471" i="5" l="1"/>
  <c r="A4473" i="5"/>
  <c r="B4473" i="5" s="1"/>
  <c r="G4473" i="5" s="1"/>
  <c r="C4472" i="5" l="1"/>
  <c r="A4474" i="5"/>
  <c r="B4474" i="5" s="1"/>
  <c r="G4474" i="5" s="1"/>
  <c r="C4473" i="5" l="1"/>
  <c r="A4475" i="5"/>
  <c r="B4475" i="5" s="1"/>
  <c r="G4475" i="5" s="1"/>
  <c r="C4474" i="5" l="1"/>
  <c r="A4476" i="5"/>
  <c r="B4476" i="5" s="1"/>
  <c r="G4476" i="5" s="1"/>
  <c r="C4475" i="5" l="1"/>
  <c r="A4477" i="5"/>
  <c r="B4477" i="5" s="1"/>
  <c r="G4477" i="5" s="1"/>
  <c r="C4476" i="5" l="1"/>
  <c r="A4478" i="5"/>
  <c r="B4478" i="5" s="1"/>
  <c r="G4478" i="5" s="1"/>
  <c r="C4477" i="5" l="1"/>
  <c r="A4479" i="5"/>
  <c r="B4479" i="5" s="1"/>
  <c r="G4479" i="5" s="1"/>
  <c r="C4478" i="5" l="1"/>
  <c r="A4480" i="5"/>
  <c r="B4480" i="5" s="1"/>
  <c r="G4480" i="5" s="1"/>
  <c r="C4479" i="5" l="1"/>
  <c r="A4481" i="5"/>
  <c r="B4481" i="5" s="1"/>
  <c r="G4481" i="5" s="1"/>
  <c r="C4480" i="5" l="1"/>
  <c r="A4482" i="5"/>
  <c r="B4482" i="5" s="1"/>
  <c r="G4482" i="5" s="1"/>
  <c r="C4481" i="5" l="1"/>
  <c r="A4483" i="5"/>
  <c r="B4483" i="5" s="1"/>
  <c r="G4483" i="5" s="1"/>
  <c r="C4482" i="5" l="1"/>
  <c r="A4484" i="5"/>
  <c r="B4484" i="5" s="1"/>
  <c r="G4484" i="5" s="1"/>
  <c r="C4483" i="5" l="1"/>
  <c r="A4485" i="5"/>
  <c r="B4485" i="5" s="1"/>
  <c r="G4485" i="5" s="1"/>
  <c r="C4484" i="5" l="1"/>
  <c r="A4486" i="5"/>
  <c r="B4486" i="5" s="1"/>
  <c r="G4486" i="5" s="1"/>
  <c r="C4485" i="5" l="1"/>
  <c r="A4487" i="5"/>
  <c r="B4487" i="5" s="1"/>
  <c r="G4487" i="5" s="1"/>
  <c r="C4486" i="5" l="1"/>
  <c r="A4488" i="5"/>
  <c r="B4488" i="5" s="1"/>
  <c r="G4488" i="5" s="1"/>
  <c r="C4487" i="5" l="1"/>
  <c r="A4489" i="5"/>
  <c r="B4489" i="5" s="1"/>
  <c r="G4489" i="5" s="1"/>
  <c r="C4488" i="5" l="1"/>
  <c r="A4490" i="5"/>
  <c r="B4490" i="5" s="1"/>
  <c r="G4490" i="5" s="1"/>
  <c r="C4489" i="5" l="1"/>
  <c r="A4491" i="5"/>
  <c r="B4491" i="5" s="1"/>
  <c r="G4491" i="5" s="1"/>
  <c r="C4490" i="5" l="1"/>
  <c r="A4492" i="5"/>
  <c r="B4492" i="5" s="1"/>
  <c r="G4492" i="5" s="1"/>
  <c r="C4491" i="5" l="1"/>
  <c r="A4493" i="5"/>
  <c r="B4493" i="5" s="1"/>
  <c r="G4493" i="5" s="1"/>
  <c r="C4492" i="5" l="1"/>
  <c r="A4494" i="5"/>
  <c r="B4494" i="5" s="1"/>
  <c r="G4494" i="5" s="1"/>
  <c r="C4493" i="5" l="1"/>
  <c r="A4495" i="5"/>
  <c r="B4495" i="5" s="1"/>
  <c r="G4495" i="5" s="1"/>
  <c r="C4494" i="5" l="1"/>
  <c r="A4496" i="5"/>
  <c r="B4496" i="5" s="1"/>
  <c r="G4496" i="5" s="1"/>
  <c r="C4495" i="5" l="1"/>
  <c r="A4497" i="5"/>
  <c r="B4497" i="5" s="1"/>
  <c r="G4497" i="5" s="1"/>
  <c r="C4496" i="5" l="1"/>
  <c r="A4498" i="5"/>
  <c r="B4498" i="5" s="1"/>
  <c r="G4498" i="5" s="1"/>
  <c r="C4497" i="5" l="1"/>
  <c r="A4499" i="5"/>
  <c r="B4499" i="5" s="1"/>
  <c r="G4499" i="5" s="1"/>
  <c r="C4498" i="5" l="1"/>
  <c r="A4500" i="5"/>
  <c r="B4500" i="5" s="1"/>
  <c r="G4500" i="5" s="1"/>
  <c r="C4499" i="5" l="1"/>
  <c r="A4501" i="5"/>
  <c r="B4501" i="5" s="1"/>
  <c r="G4501" i="5" s="1"/>
  <c r="C4500" i="5" l="1"/>
  <c r="A4502" i="5"/>
  <c r="B4502" i="5" s="1"/>
  <c r="G4502" i="5" s="1"/>
  <c r="C4501" i="5" l="1"/>
  <c r="A4503" i="5"/>
  <c r="B4503" i="5" s="1"/>
  <c r="G4503" i="5" s="1"/>
  <c r="C4502" i="5" l="1"/>
  <c r="A4504" i="5"/>
  <c r="B4504" i="5" s="1"/>
  <c r="G4504" i="5" s="1"/>
  <c r="C4503" i="5" l="1"/>
  <c r="A4505" i="5"/>
  <c r="B4505" i="5" s="1"/>
  <c r="G4505" i="5" s="1"/>
  <c r="C4504" i="5" l="1"/>
  <c r="A4506" i="5"/>
  <c r="B4506" i="5" s="1"/>
  <c r="G4506" i="5" s="1"/>
  <c r="C4505" i="5" l="1"/>
  <c r="A4507" i="5"/>
  <c r="B4507" i="5" s="1"/>
  <c r="G4507" i="5" s="1"/>
  <c r="C4506" i="5" l="1"/>
  <c r="A4508" i="5"/>
  <c r="B4508" i="5" s="1"/>
  <c r="G4508" i="5" s="1"/>
  <c r="C4507" i="5" l="1"/>
  <c r="A4509" i="5"/>
  <c r="B4509" i="5" s="1"/>
  <c r="G4509" i="5" s="1"/>
  <c r="C4508" i="5" l="1"/>
  <c r="A4510" i="5"/>
  <c r="B4510" i="5" s="1"/>
  <c r="G4510" i="5" s="1"/>
  <c r="C4509" i="5" l="1"/>
  <c r="A4511" i="5"/>
  <c r="B4511" i="5" s="1"/>
  <c r="G4511" i="5" s="1"/>
  <c r="C4510" i="5" l="1"/>
  <c r="A4512" i="5"/>
  <c r="B4512" i="5" s="1"/>
  <c r="G4512" i="5" s="1"/>
  <c r="C4511" i="5" l="1"/>
  <c r="A4513" i="5"/>
  <c r="B4513" i="5" s="1"/>
  <c r="G4513" i="5" s="1"/>
  <c r="C4512" i="5" l="1"/>
  <c r="A4514" i="5"/>
  <c r="B4514" i="5" s="1"/>
  <c r="G4514" i="5" s="1"/>
  <c r="C4513" i="5" l="1"/>
  <c r="A4515" i="5"/>
  <c r="B4515" i="5" s="1"/>
  <c r="G4515" i="5" s="1"/>
  <c r="C4514" i="5" l="1"/>
  <c r="A4516" i="5"/>
  <c r="B4516" i="5" s="1"/>
  <c r="G4516" i="5" s="1"/>
  <c r="C4515" i="5" l="1"/>
  <c r="A4517" i="5"/>
  <c r="B4517" i="5" s="1"/>
  <c r="G4517" i="5" s="1"/>
  <c r="C4516" i="5" l="1"/>
  <c r="A4518" i="5"/>
  <c r="B4518" i="5" s="1"/>
  <c r="G4518" i="5" s="1"/>
  <c r="C4517" i="5" l="1"/>
  <c r="A4519" i="5"/>
  <c r="B4519" i="5" s="1"/>
  <c r="G4519" i="5" s="1"/>
  <c r="C4518" i="5" l="1"/>
  <c r="A4520" i="5"/>
  <c r="B4520" i="5" s="1"/>
  <c r="G4520" i="5" s="1"/>
  <c r="C4519" i="5" l="1"/>
  <c r="A4521" i="5"/>
  <c r="B4521" i="5" s="1"/>
  <c r="G4521" i="5" s="1"/>
  <c r="C4520" i="5" l="1"/>
  <c r="A4522" i="5"/>
  <c r="B4522" i="5" s="1"/>
  <c r="G4522" i="5" s="1"/>
  <c r="C4521" i="5" l="1"/>
  <c r="A4523" i="5"/>
  <c r="B4523" i="5" s="1"/>
  <c r="G4523" i="5" s="1"/>
  <c r="C4522" i="5" l="1"/>
  <c r="A4524" i="5"/>
  <c r="B4524" i="5" s="1"/>
  <c r="G4524" i="5" s="1"/>
  <c r="C4523" i="5" l="1"/>
  <c r="A4525" i="5"/>
  <c r="B4525" i="5" s="1"/>
  <c r="G4525" i="5" s="1"/>
  <c r="C4524" i="5" l="1"/>
  <c r="A4526" i="5"/>
  <c r="B4526" i="5" s="1"/>
  <c r="G4526" i="5" s="1"/>
  <c r="C4525" i="5" l="1"/>
  <c r="A4527" i="5"/>
  <c r="B4527" i="5" s="1"/>
  <c r="G4527" i="5" s="1"/>
  <c r="C4526" i="5" l="1"/>
  <c r="A4528" i="5"/>
  <c r="B4528" i="5" s="1"/>
  <c r="G4528" i="5" s="1"/>
  <c r="C4527" i="5" l="1"/>
  <c r="A4529" i="5"/>
  <c r="B4529" i="5" s="1"/>
  <c r="G4529" i="5" s="1"/>
  <c r="C4528" i="5" l="1"/>
  <c r="A4530" i="5"/>
  <c r="B4530" i="5" s="1"/>
  <c r="G4530" i="5" s="1"/>
  <c r="C4529" i="5" l="1"/>
  <c r="A4531" i="5"/>
  <c r="B4531" i="5" s="1"/>
  <c r="G4531" i="5" s="1"/>
  <c r="C4530" i="5" l="1"/>
  <c r="A4532" i="5"/>
  <c r="B4532" i="5" s="1"/>
  <c r="G4532" i="5" s="1"/>
  <c r="C4531" i="5" l="1"/>
  <c r="A4533" i="5"/>
  <c r="B4533" i="5" s="1"/>
  <c r="G4533" i="5" s="1"/>
  <c r="C4532" i="5" l="1"/>
  <c r="A4534" i="5"/>
  <c r="B4534" i="5" s="1"/>
  <c r="G4534" i="5" s="1"/>
  <c r="C4533" i="5" l="1"/>
  <c r="A4535" i="5"/>
  <c r="B4535" i="5" s="1"/>
  <c r="G4535" i="5" s="1"/>
  <c r="C4534" i="5" l="1"/>
  <c r="A4536" i="5"/>
  <c r="B4536" i="5" s="1"/>
  <c r="G4536" i="5" s="1"/>
  <c r="C4535" i="5" l="1"/>
  <c r="A4537" i="5"/>
  <c r="B4537" i="5" s="1"/>
  <c r="G4537" i="5" s="1"/>
  <c r="C4536" i="5" l="1"/>
  <c r="A4538" i="5"/>
  <c r="B4538" i="5" s="1"/>
  <c r="G4538" i="5" s="1"/>
  <c r="C4537" i="5" l="1"/>
  <c r="A4539" i="5"/>
  <c r="B4539" i="5" s="1"/>
  <c r="G4539" i="5" s="1"/>
  <c r="C4538" i="5" l="1"/>
  <c r="A4540" i="5"/>
  <c r="B4540" i="5" s="1"/>
  <c r="G4540" i="5" s="1"/>
  <c r="C4539" i="5" l="1"/>
  <c r="A4541" i="5"/>
  <c r="B4541" i="5" s="1"/>
  <c r="G4541" i="5" s="1"/>
  <c r="C4540" i="5" l="1"/>
  <c r="A4542" i="5"/>
  <c r="B4542" i="5" s="1"/>
  <c r="G4542" i="5" s="1"/>
  <c r="C4541" i="5" l="1"/>
  <c r="A4543" i="5"/>
  <c r="B4543" i="5" s="1"/>
  <c r="G4543" i="5" s="1"/>
  <c r="C4542" i="5" l="1"/>
  <c r="A4544" i="5"/>
  <c r="B4544" i="5" s="1"/>
  <c r="G4544" i="5" s="1"/>
  <c r="C4543" i="5" l="1"/>
  <c r="A4545" i="5"/>
  <c r="B4545" i="5" s="1"/>
  <c r="G4545" i="5" s="1"/>
  <c r="C4544" i="5" l="1"/>
  <c r="A4546" i="5"/>
  <c r="B4546" i="5" s="1"/>
  <c r="G4546" i="5" s="1"/>
  <c r="C4545" i="5" l="1"/>
  <c r="A4547" i="5"/>
  <c r="B4547" i="5" s="1"/>
  <c r="G4547" i="5" s="1"/>
  <c r="C4546" i="5" l="1"/>
  <c r="A4548" i="5"/>
  <c r="B4548" i="5" s="1"/>
  <c r="G4548" i="5" s="1"/>
  <c r="C4547" i="5" l="1"/>
  <c r="A4549" i="5"/>
  <c r="B4549" i="5" s="1"/>
  <c r="G4549" i="5" s="1"/>
  <c r="C4548" i="5" l="1"/>
  <c r="A4550" i="5"/>
  <c r="B4550" i="5" s="1"/>
  <c r="G4550" i="5" s="1"/>
  <c r="C4549" i="5" l="1"/>
  <c r="A4551" i="5"/>
  <c r="B4551" i="5" s="1"/>
  <c r="G4551" i="5" s="1"/>
  <c r="C4550" i="5" l="1"/>
  <c r="A4552" i="5"/>
  <c r="B4552" i="5" s="1"/>
  <c r="G4552" i="5" s="1"/>
  <c r="C4551" i="5" l="1"/>
  <c r="A4553" i="5"/>
  <c r="B4553" i="5" s="1"/>
  <c r="G4553" i="5" s="1"/>
  <c r="C4552" i="5" l="1"/>
  <c r="A4554" i="5"/>
  <c r="B4554" i="5" s="1"/>
  <c r="G4554" i="5" s="1"/>
  <c r="C4553" i="5" l="1"/>
  <c r="A4555" i="5"/>
  <c r="B4555" i="5" s="1"/>
  <c r="G4555" i="5" s="1"/>
  <c r="C4554" i="5" l="1"/>
  <c r="A4556" i="5"/>
  <c r="B4556" i="5" s="1"/>
  <c r="G4556" i="5" s="1"/>
  <c r="C4555" i="5" l="1"/>
  <c r="A4557" i="5"/>
  <c r="B4557" i="5" s="1"/>
  <c r="G4557" i="5" s="1"/>
  <c r="C4556" i="5" l="1"/>
  <c r="A4558" i="5"/>
  <c r="B4558" i="5" s="1"/>
  <c r="G4558" i="5" s="1"/>
  <c r="C4557" i="5" l="1"/>
  <c r="A4559" i="5"/>
  <c r="B4559" i="5" s="1"/>
  <c r="G4559" i="5" s="1"/>
  <c r="C4558" i="5" l="1"/>
  <c r="A4560" i="5"/>
  <c r="B4560" i="5" s="1"/>
  <c r="G4560" i="5" s="1"/>
  <c r="C4559" i="5" l="1"/>
  <c r="A4561" i="5"/>
  <c r="B4561" i="5" s="1"/>
  <c r="G4561" i="5" s="1"/>
  <c r="C4560" i="5" l="1"/>
  <c r="A4562" i="5"/>
  <c r="B4562" i="5" s="1"/>
  <c r="G4562" i="5" s="1"/>
  <c r="C4561" i="5" l="1"/>
  <c r="A4563" i="5"/>
  <c r="B4563" i="5" s="1"/>
  <c r="G4563" i="5" s="1"/>
  <c r="C4562" i="5" l="1"/>
  <c r="A4564" i="5"/>
  <c r="B4564" i="5" s="1"/>
  <c r="G4564" i="5" s="1"/>
  <c r="C4563" i="5" l="1"/>
  <c r="A4565" i="5"/>
  <c r="B4565" i="5" s="1"/>
  <c r="G4565" i="5" s="1"/>
  <c r="C4564" i="5" l="1"/>
  <c r="A4566" i="5"/>
  <c r="B4566" i="5" s="1"/>
  <c r="G4566" i="5" s="1"/>
  <c r="C4565" i="5" l="1"/>
  <c r="A4567" i="5"/>
  <c r="B4567" i="5" s="1"/>
  <c r="G4567" i="5" s="1"/>
  <c r="C4566" i="5" l="1"/>
  <c r="A4568" i="5"/>
  <c r="B4568" i="5" s="1"/>
  <c r="G4568" i="5" s="1"/>
  <c r="C4567" i="5" l="1"/>
  <c r="A4569" i="5"/>
  <c r="B4569" i="5" s="1"/>
  <c r="G4569" i="5" s="1"/>
  <c r="C4568" i="5" l="1"/>
  <c r="A4570" i="5"/>
  <c r="B4570" i="5" s="1"/>
  <c r="G4570" i="5" s="1"/>
  <c r="C4569" i="5" l="1"/>
  <c r="A4571" i="5"/>
  <c r="B4571" i="5" s="1"/>
  <c r="G4571" i="5" s="1"/>
  <c r="C4570" i="5" l="1"/>
  <c r="A4572" i="5"/>
  <c r="B4572" i="5" s="1"/>
  <c r="G4572" i="5" s="1"/>
  <c r="C4571" i="5" l="1"/>
  <c r="A4573" i="5"/>
  <c r="B4573" i="5" s="1"/>
  <c r="G4573" i="5" s="1"/>
  <c r="C4572" i="5" l="1"/>
  <c r="A4574" i="5"/>
  <c r="B4574" i="5" s="1"/>
  <c r="G4574" i="5" s="1"/>
  <c r="C4573" i="5" l="1"/>
  <c r="A4575" i="5"/>
  <c r="B4575" i="5" s="1"/>
  <c r="G4575" i="5" s="1"/>
  <c r="C4574" i="5" l="1"/>
  <c r="A4576" i="5"/>
  <c r="B4576" i="5" s="1"/>
  <c r="G4576" i="5" s="1"/>
  <c r="C4575" i="5" l="1"/>
  <c r="A4577" i="5"/>
  <c r="B4577" i="5" s="1"/>
  <c r="G4577" i="5" s="1"/>
  <c r="C4576" i="5" l="1"/>
  <c r="A4578" i="5"/>
  <c r="B4578" i="5" s="1"/>
  <c r="G4578" i="5" s="1"/>
  <c r="C4577" i="5" l="1"/>
  <c r="A4579" i="5"/>
  <c r="B4579" i="5" s="1"/>
  <c r="G4579" i="5" s="1"/>
  <c r="C4578" i="5" l="1"/>
  <c r="A4580" i="5"/>
  <c r="B4580" i="5" s="1"/>
  <c r="G4580" i="5" s="1"/>
  <c r="C4579" i="5" l="1"/>
  <c r="A4581" i="5"/>
  <c r="B4581" i="5" s="1"/>
  <c r="G4581" i="5" s="1"/>
  <c r="C4580" i="5" l="1"/>
  <c r="A4582" i="5"/>
  <c r="B4582" i="5" s="1"/>
  <c r="G4582" i="5" s="1"/>
  <c r="C4581" i="5" l="1"/>
  <c r="A4583" i="5"/>
  <c r="B4583" i="5" s="1"/>
  <c r="G4583" i="5" s="1"/>
  <c r="C4582" i="5" l="1"/>
  <c r="A4584" i="5"/>
  <c r="B4584" i="5" s="1"/>
  <c r="G4584" i="5" s="1"/>
  <c r="C4583" i="5" l="1"/>
  <c r="A4585" i="5"/>
  <c r="B4585" i="5" s="1"/>
  <c r="G4585" i="5" s="1"/>
  <c r="C4584" i="5" l="1"/>
  <c r="A4586" i="5"/>
  <c r="B4586" i="5" s="1"/>
  <c r="G4586" i="5" s="1"/>
  <c r="C4585" i="5" l="1"/>
  <c r="A4587" i="5"/>
  <c r="B4587" i="5" s="1"/>
  <c r="G4587" i="5" s="1"/>
  <c r="C4586" i="5" l="1"/>
  <c r="A4588" i="5"/>
  <c r="B4588" i="5" s="1"/>
  <c r="G4588" i="5" s="1"/>
  <c r="C4587" i="5" l="1"/>
  <c r="A4589" i="5"/>
  <c r="B4589" i="5" s="1"/>
  <c r="G4589" i="5" s="1"/>
  <c r="C4588" i="5" l="1"/>
  <c r="A4590" i="5"/>
  <c r="B4590" i="5" s="1"/>
  <c r="G4590" i="5" s="1"/>
  <c r="C4589" i="5" l="1"/>
  <c r="A4591" i="5"/>
  <c r="B4591" i="5" s="1"/>
  <c r="G4591" i="5" s="1"/>
  <c r="C4590" i="5" l="1"/>
  <c r="A4592" i="5"/>
  <c r="B4592" i="5" s="1"/>
  <c r="G4592" i="5" s="1"/>
  <c r="C4591" i="5" l="1"/>
  <c r="A4593" i="5"/>
  <c r="B4593" i="5" s="1"/>
  <c r="G4593" i="5" s="1"/>
  <c r="C4592" i="5" l="1"/>
  <c r="A4594" i="5"/>
  <c r="B4594" i="5" s="1"/>
  <c r="G4594" i="5" s="1"/>
  <c r="C4593" i="5" l="1"/>
  <c r="A4595" i="5"/>
  <c r="B4595" i="5" s="1"/>
  <c r="G4595" i="5" s="1"/>
  <c r="C4594" i="5" l="1"/>
  <c r="A4596" i="5"/>
  <c r="B4596" i="5" s="1"/>
  <c r="G4596" i="5" s="1"/>
  <c r="C4595" i="5" l="1"/>
  <c r="A4597" i="5"/>
  <c r="B4597" i="5" s="1"/>
  <c r="G4597" i="5" s="1"/>
  <c r="C4596" i="5" l="1"/>
  <c r="A4598" i="5"/>
  <c r="B4598" i="5" s="1"/>
  <c r="G4598" i="5" s="1"/>
  <c r="C4597" i="5" l="1"/>
  <c r="A4599" i="5"/>
  <c r="B4599" i="5" s="1"/>
  <c r="G4599" i="5" s="1"/>
  <c r="C4598" i="5" l="1"/>
  <c r="A4600" i="5"/>
  <c r="B4600" i="5" s="1"/>
  <c r="G4600" i="5" s="1"/>
  <c r="C4599" i="5" l="1"/>
  <c r="A4601" i="5"/>
  <c r="B4601" i="5" s="1"/>
  <c r="G4601" i="5" s="1"/>
  <c r="C4600" i="5" l="1"/>
  <c r="A4602" i="5"/>
  <c r="B4602" i="5" s="1"/>
  <c r="G4602" i="5" s="1"/>
  <c r="C4601" i="5" l="1"/>
  <c r="A4603" i="5"/>
  <c r="B4603" i="5" s="1"/>
  <c r="G4603" i="5" s="1"/>
  <c r="C4602" i="5" l="1"/>
  <c r="A4604" i="5"/>
  <c r="B4604" i="5" s="1"/>
  <c r="G4604" i="5" s="1"/>
  <c r="C4603" i="5" l="1"/>
  <c r="A4605" i="5"/>
  <c r="B4605" i="5" s="1"/>
  <c r="G4605" i="5" s="1"/>
  <c r="C4604" i="5" l="1"/>
  <c r="A4606" i="5"/>
  <c r="B4606" i="5" s="1"/>
  <c r="G4606" i="5" s="1"/>
  <c r="C4605" i="5" l="1"/>
  <c r="A4607" i="5"/>
  <c r="B4607" i="5" s="1"/>
  <c r="G4607" i="5" s="1"/>
  <c r="C4606" i="5" l="1"/>
  <c r="A4608" i="5"/>
  <c r="B4608" i="5" s="1"/>
  <c r="G4608" i="5" s="1"/>
  <c r="C4607" i="5" l="1"/>
  <c r="A4609" i="5"/>
  <c r="B4609" i="5" s="1"/>
  <c r="G4609" i="5" s="1"/>
  <c r="C4608" i="5" l="1"/>
  <c r="A4610" i="5"/>
  <c r="B4610" i="5" s="1"/>
  <c r="G4610" i="5" s="1"/>
  <c r="C4609" i="5" l="1"/>
  <c r="A4611" i="5"/>
  <c r="B4611" i="5" s="1"/>
  <c r="G4611" i="5" s="1"/>
  <c r="C4610" i="5" l="1"/>
  <c r="A4612" i="5"/>
  <c r="B4612" i="5" s="1"/>
  <c r="G4612" i="5" s="1"/>
  <c r="C4611" i="5" l="1"/>
  <c r="A4613" i="5"/>
  <c r="B4613" i="5" s="1"/>
  <c r="G4613" i="5" s="1"/>
  <c r="C4612" i="5" l="1"/>
  <c r="A4614" i="5"/>
  <c r="B4614" i="5" s="1"/>
  <c r="G4614" i="5" s="1"/>
  <c r="C4613" i="5" l="1"/>
  <c r="A4615" i="5"/>
  <c r="B4615" i="5" s="1"/>
  <c r="G4615" i="5" s="1"/>
  <c r="C4614" i="5" l="1"/>
  <c r="A4616" i="5"/>
  <c r="B4616" i="5" s="1"/>
  <c r="G4616" i="5" s="1"/>
  <c r="C4615" i="5" l="1"/>
  <c r="A4617" i="5"/>
  <c r="B4617" i="5" s="1"/>
  <c r="G4617" i="5" s="1"/>
  <c r="C4616" i="5" l="1"/>
  <c r="A4618" i="5"/>
  <c r="B4618" i="5" s="1"/>
  <c r="G4618" i="5" s="1"/>
  <c r="C4617" i="5" l="1"/>
  <c r="A4619" i="5"/>
  <c r="B4619" i="5" s="1"/>
  <c r="G4619" i="5" s="1"/>
  <c r="C4618" i="5" l="1"/>
  <c r="A4620" i="5"/>
  <c r="B4620" i="5" s="1"/>
  <c r="G4620" i="5" s="1"/>
  <c r="C4619" i="5" l="1"/>
  <c r="A4621" i="5"/>
  <c r="B4621" i="5" s="1"/>
  <c r="G4621" i="5" s="1"/>
  <c r="C4620" i="5" l="1"/>
  <c r="A4622" i="5"/>
  <c r="B4622" i="5" s="1"/>
  <c r="G4622" i="5" s="1"/>
  <c r="C4621" i="5" l="1"/>
  <c r="A4623" i="5"/>
  <c r="B4623" i="5" s="1"/>
  <c r="G4623" i="5" s="1"/>
  <c r="C4622" i="5" l="1"/>
  <c r="A4624" i="5"/>
  <c r="B4624" i="5" s="1"/>
  <c r="G4624" i="5" s="1"/>
  <c r="C4623" i="5" l="1"/>
  <c r="A4625" i="5"/>
  <c r="B4625" i="5" s="1"/>
  <c r="G4625" i="5" s="1"/>
  <c r="C4624" i="5" l="1"/>
  <c r="A4626" i="5"/>
  <c r="B4626" i="5" s="1"/>
  <c r="G4626" i="5" s="1"/>
  <c r="C4625" i="5" l="1"/>
  <c r="A4627" i="5"/>
  <c r="B4627" i="5" s="1"/>
  <c r="G4627" i="5" s="1"/>
  <c r="C4626" i="5" l="1"/>
  <c r="A4628" i="5"/>
  <c r="B4628" i="5" s="1"/>
  <c r="G4628" i="5" s="1"/>
  <c r="C4627" i="5" l="1"/>
  <c r="A4629" i="5"/>
  <c r="B4629" i="5" s="1"/>
  <c r="G4629" i="5" s="1"/>
  <c r="C4628" i="5" l="1"/>
  <c r="A4630" i="5"/>
  <c r="B4630" i="5" s="1"/>
  <c r="G4630" i="5" s="1"/>
  <c r="C4629" i="5" l="1"/>
  <c r="A4631" i="5"/>
  <c r="B4631" i="5" s="1"/>
  <c r="G4631" i="5" s="1"/>
  <c r="C4630" i="5" l="1"/>
  <c r="A4632" i="5"/>
  <c r="B4632" i="5" s="1"/>
  <c r="G4632" i="5" s="1"/>
  <c r="C4631" i="5" l="1"/>
  <c r="A4633" i="5"/>
  <c r="B4633" i="5" s="1"/>
  <c r="G4633" i="5" s="1"/>
  <c r="C4632" i="5" l="1"/>
  <c r="A4634" i="5"/>
  <c r="B4634" i="5" s="1"/>
  <c r="G4634" i="5" s="1"/>
  <c r="C4633" i="5" l="1"/>
  <c r="A4635" i="5"/>
  <c r="B4635" i="5" s="1"/>
  <c r="G4635" i="5" s="1"/>
  <c r="C4634" i="5" l="1"/>
  <c r="A4636" i="5"/>
  <c r="B4636" i="5" s="1"/>
  <c r="G4636" i="5" s="1"/>
  <c r="C4635" i="5" l="1"/>
  <c r="A4637" i="5"/>
  <c r="B4637" i="5" s="1"/>
  <c r="G4637" i="5" s="1"/>
  <c r="C4636" i="5" l="1"/>
  <c r="A4638" i="5"/>
  <c r="B4638" i="5" s="1"/>
  <c r="G4638" i="5" s="1"/>
  <c r="C4637" i="5" l="1"/>
  <c r="A4639" i="5"/>
  <c r="B4639" i="5" s="1"/>
  <c r="G4639" i="5" s="1"/>
  <c r="C4638" i="5" l="1"/>
  <c r="A4640" i="5"/>
  <c r="B4640" i="5" s="1"/>
  <c r="G4640" i="5" s="1"/>
  <c r="C4639" i="5" l="1"/>
  <c r="A4641" i="5"/>
  <c r="B4641" i="5" s="1"/>
  <c r="G4641" i="5" s="1"/>
  <c r="C4640" i="5" l="1"/>
  <c r="A4642" i="5"/>
  <c r="B4642" i="5" s="1"/>
  <c r="G4642" i="5" s="1"/>
  <c r="C4641" i="5" l="1"/>
  <c r="A4643" i="5"/>
  <c r="B4643" i="5" s="1"/>
  <c r="G4643" i="5" s="1"/>
  <c r="C4642" i="5" l="1"/>
  <c r="A4644" i="5"/>
  <c r="B4644" i="5" s="1"/>
  <c r="G4644" i="5" s="1"/>
  <c r="C4643" i="5" l="1"/>
  <c r="A4645" i="5"/>
  <c r="B4645" i="5" s="1"/>
  <c r="G4645" i="5" s="1"/>
  <c r="C4644" i="5" l="1"/>
  <c r="A4646" i="5"/>
  <c r="B4646" i="5" s="1"/>
  <c r="G4646" i="5" s="1"/>
  <c r="C4645" i="5" l="1"/>
  <c r="A4647" i="5"/>
  <c r="B4647" i="5" s="1"/>
  <c r="G4647" i="5" s="1"/>
  <c r="C4646" i="5" l="1"/>
  <c r="A4648" i="5"/>
  <c r="B4648" i="5" s="1"/>
  <c r="G4648" i="5" s="1"/>
  <c r="C4647" i="5" l="1"/>
  <c r="A4649" i="5"/>
  <c r="B4649" i="5" s="1"/>
  <c r="G4649" i="5" s="1"/>
  <c r="C4648" i="5" l="1"/>
  <c r="A4650" i="5"/>
  <c r="B4650" i="5" s="1"/>
  <c r="G4650" i="5" s="1"/>
  <c r="C4649" i="5" l="1"/>
  <c r="A4651" i="5"/>
  <c r="B4651" i="5" s="1"/>
  <c r="G4651" i="5" s="1"/>
  <c r="C4650" i="5" l="1"/>
  <c r="A4652" i="5"/>
  <c r="B4652" i="5" s="1"/>
  <c r="G4652" i="5" s="1"/>
  <c r="C4651" i="5" l="1"/>
  <c r="A4653" i="5"/>
  <c r="B4653" i="5" s="1"/>
  <c r="G4653" i="5" s="1"/>
  <c r="C4652" i="5" l="1"/>
  <c r="A4654" i="5"/>
  <c r="B4654" i="5" s="1"/>
  <c r="G4654" i="5" s="1"/>
  <c r="C4653" i="5" l="1"/>
  <c r="A4655" i="5"/>
  <c r="B4655" i="5" s="1"/>
  <c r="G4655" i="5" s="1"/>
  <c r="C4654" i="5" l="1"/>
  <c r="A4656" i="5"/>
  <c r="B4656" i="5" s="1"/>
  <c r="G4656" i="5" s="1"/>
  <c r="C4655" i="5" l="1"/>
  <c r="A4657" i="5"/>
  <c r="B4657" i="5" s="1"/>
  <c r="G4657" i="5" s="1"/>
  <c r="C4656" i="5" l="1"/>
  <c r="A4658" i="5"/>
  <c r="B4658" i="5" s="1"/>
  <c r="G4658" i="5" s="1"/>
  <c r="C4657" i="5" l="1"/>
  <c r="A4659" i="5"/>
  <c r="B4659" i="5" s="1"/>
  <c r="G4659" i="5" s="1"/>
  <c r="C4658" i="5" l="1"/>
  <c r="A4660" i="5"/>
  <c r="B4660" i="5" s="1"/>
  <c r="G4660" i="5" s="1"/>
  <c r="C4659" i="5" l="1"/>
  <c r="A4661" i="5"/>
  <c r="B4661" i="5" s="1"/>
  <c r="G4661" i="5" s="1"/>
  <c r="C4660" i="5" l="1"/>
  <c r="A4662" i="5"/>
  <c r="B4662" i="5" s="1"/>
  <c r="G4662" i="5" s="1"/>
  <c r="C4661" i="5" l="1"/>
  <c r="A4663" i="5"/>
  <c r="B4663" i="5" s="1"/>
  <c r="G4663" i="5" s="1"/>
  <c r="C4662" i="5" l="1"/>
  <c r="A4664" i="5"/>
  <c r="B4664" i="5" s="1"/>
  <c r="G4664" i="5" s="1"/>
  <c r="C4663" i="5" l="1"/>
  <c r="A4665" i="5"/>
  <c r="B4665" i="5" s="1"/>
  <c r="G4665" i="5" s="1"/>
  <c r="C4664" i="5" l="1"/>
  <c r="A4666" i="5"/>
  <c r="B4666" i="5" s="1"/>
  <c r="G4666" i="5" s="1"/>
  <c r="C4665" i="5" l="1"/>
  <c r="A4667" i="5"/>
  <c r="B4667" i="5" s="1"/>
  <c r="G4667" i="5" s="1"/>
  <c r="C4666" i="5" l="1"/>
  <c r="A4668" i="5"/>
  <c r="B4668" i="5" s="1"/>
  <c r="G4668" i="5" s="1"/>
  <c r="C4667" i="5" l="1"/>
  <c r="A4669" i="5"/>
  <c r="B4669" i="5" s="1"/>
  <c r="G4669" i="5" s="1"/>
  <c r="C4668" i="5" l="1"/>
  <c r="A4670" i="5"/>
  <c r="B4670" i="5" s="1"/>
  <c r="G4670" i="5" s="1"/>
  <c r="C4669" i="5" l="1"/>
  <c r="A4671" i="5"/>
  <c r="B4671" i="5" s="1"/>
  <c r="G4671" i="5" s="1"/>
  <c r="C4670" i="5" l="1"/>
  <c r="A4672" i="5"/>
  <c r="B4672" i="5" s="1"/>
  <c r="G4672" i="5" s="1"/>
  <c r="C4671" i="5" l="1"/>
  <c r="A4673" i="5"/>
  <c r="B4673" i="5" s="1"/>
  <c r="G4673" i="5" s="1"/>
  <c r="C4672" i="5" l="1"/>
  <c r="A4674" i="5"/>
  <c r="B4674" i="5" s="1"/>
  <c r="G4674" i="5" s="1"/>
  <c r="C4673" i="5" l="1"/>
  <c r="A4675" i="5"/>
  <c r="B4675" i="5" s="1"/>
  <c r="G4675" i="5" s="1"/>
  <c r="C4674" i="5" l="1"/>
  <c r="A4676" i="5"/>
  <c r="B4676" i="5" s="1"/>
  <c r="G4676" i="5" s="1"/>
  <c r="C4675" i="5" l="1"/>
  <c r="A4677" i="5"/>
  <c r="B4677" i="5" s="1"/>
  <c r="G4677" i="5" s="1"/>
  <c r="C4676" i="5" l="1"/>
  <c r="A4678" i="5"/>
  <c r="B4678" i="5" s="1"/>
  <c r="G4678" i="5" s="1"/>
  <c r="C4677" i="5" l="1"/>
  <c r="A4679" i="5"/>
  <c r="B4679" i="5" s="1"/>
  <c r="G4679" i="5" s="1"/>
  <c r="C4678" i="5" l="1"/>
  <c r="A4680" i="5"/>
  <c r="B4680" i="5" s="1"/>
  <c r="G4680" i="5" s="1"/>
  <c r="C4679" i="5" l="1"/>
  <c r="A4681" i="5"/>
  <c r="B4681" i="5" s="1"/>
  <c r="G4681" i="5" s="1"/>
  <c r="C4680" i="5" l="1"/>
  <c r="A4682" i="5"/>
  <c r="B4682" i="5" s="1"/>
  <c r="G4682" i="5" s="1"/>
  <c r="C4681" i="5" l="1"/>
  <c r="A4683" i="5"/>
  <c r="B4683" i="5" s="1"/>
  <c r="G4683" i="5" s="1"/>
  <c r="C4682" i="5" l="1"/>
  <c r="A4684" i="5"/>
  <c r="B4684" i="5" s="1"/>
  <c r="G4684" i="5" s="1"/>
  <c r="C4683" i="5" l="1"/>
  <c r="A4685" i="5"/>
  <c r="B4685" i="5" s="1"/>
  <c r="G4685" i="5" s="1"/>
  <c r="C4684" i="5" l="1"/>
  <c r="A4686" i="5"/>
  <c r="B4686" i="5" s="1"/>
  <c r="G4686" i="5" s="1"/>
  <c r="C4685" i="5" l="1"/>
  <c r="A4687" i="5"/>
  <c r="B4687" i="5" s="1"/>
  <c r="G4687" i="5" s="1"/>
  <c r="C4686" i="5" l="1"/>
  <c r="A4688" i="5"/>
  <c r="B4688" i="5" s="1"/>
  <c r="G4688" i="5" s="1"/>
  <c r="C4687" i="5" l="1"/>
  <c r="A4689" i="5"/>
  <c r="B4689" i="5" s="1"/>
  <c r="G4689" i="5" s="1"/>
  <c r="C4688" i="5" l="1"/>
  <c r="A4690" i="5"/>
  <c r="B4690" i="5" s="1"/>
  <c r="G4690" i="5" s="1"/>
  <c r="C4689" i="5" l="1"/>
  <c r="A4691" i="5"/>
  <c r="B4691" i="5" s="1"/>
  <c r="G4691" i="5" s="1"/>
  <c r="C4690" i="5" l="1"/>
  <c r="A4692" i="5"/>
  <c r="B4692" i="5" s="1"/>
  <c r="G4692" i="5" s="1"/>
  <c r="C4691" i="5" l="1"/>
  <c r="A4693" i="5"/>
  <c r="B4693" i="5" s="1"/>
  <c r="G4693" i="5" s="1"/>
  <c r="C4692" i="5" l="1"/>
  <c r="A4694" i="5"/>
  <c r="B4694" i="5" s="1"/>
  <c r="G4694" i="5" s="1"/>
  <c r="C4693" i="5" l="1"/>
  <c r="A4695" i="5"/>
  <c r="B4695" i="5" s="1"/>
  <c r="G4695" i="5" s="1"/>
  <c r="C4694" i="5" l="1"/>
  <c r="A4696" i="5"/>
  <c r="B4696" i="5" s="1"/>
  <c r="G4696" i="5" s="1"/>
  <c r="C4695" i="5" l="1"/>
  <c r="A4697" i="5"/>
  <c r="B4697" i="5" s="1"/>
  <c r="G4697" i="5" s="1"/>
  <c r="C4696" i="5" l="1"/>
  <c r="A4698" i="5"/>
  <c r="B4698" i="5" s="1"/>
  <c r="G4698" i="5" s="1"/>
  <c r="C4697" i="5" l="1"/>
  <c r="A4699" i="5"/>
  <c r="B4699" i="5" s="1"/>
  <c r="G4699" i="5" s="1"/>
  <c r="C4698" i="5" l="1"/>
  <c r="A4700" i="5"/>
  <c r="B4700" i="5" s="1"/>
  <c r="G4700" i="5" s="1"/>
  <c r="C4699" i="5" l="1"/>
  <c r="A4701" i="5"/>
  <c r="B4701" i="5" s="1"/>
  <c r="G4701" i="5" s="1"/>
  <c r="C4700" i="5" l="1"/>
  <c r="A4702" i="5"/>
  <c r="B4702" i="5" s="1"/>
  <c r="G4702" i="5" s="1"/>
  <c r="C4701" i="5" l="1"/>
  <c r="A4703" i="5"/>
  <c r="B4703" i="5" s="1"/>
  <c r="G4703" i="5" s="1"/>
  <c r="C4702" i="5" l="1"/>
  <c r="A4704" i="5"/>
  <c r="B4704" i="5" s="1"/>
  <c r="G4704" i="5" s="1"/>
  <c r="C4703" i="5" l="1"/>
  <c r="A4705" i="5"/>
  <c r="B4705" i="5" s="1"/>
  <c r="G4705" i="5" s="1"/>
  <c r="C4704" i="5" l="1"/>
  <c r="A4706" i="5"/>
  <c r="B4706" i="5" s="1"/>
  <c r="G4706" i="5" s="1"/>
  <c r="C4705" i="5" l="1"/>
  <c r="A4707" i="5"/>
  <c r="B4707" i="5" s="1"/>
  <c r="G4707" i="5" s="1"/>
  <c r="C4706" i="5" l="1"/>
  <c r="A4708" i="5"/>
  <c r="B4708" i="5" s="1"/>
  <c r="G4708" i="5" s="1"/>
  <c r="C4707" i="5" l="1"/>
  <c r="A4709" i="5"/>
  <c r="B4709" i="5" s="1"/>
  <c r="G4709" i="5" s="1"/>
  <c r="C4708" i="5" l="1"/>
  <c r="A4710" i="5"/>
  <c r="B4710" i="5" s="1"/>
  <c r="G4710" i="5" s="1"/>
  <c r="C4709" i="5" l="1"/>
  <c r="A4711" i="5"/>
  <c r="B4711" i="5" s="1"/>
  <c r="G4711" i="5" s="1"/>
  <c r="C4710" i="5" l="1"/>
  <c r="A4712" i="5"/>
  <c r="B4712" i="5" s="1"/>
  <c r="G4712" i="5" s="1"/>
  <c r="C4711" i="5" l="1"/>
  <c r="A4713" i="5"/>
  <c r="B4713" i="5" s="1"/>
  <c r="G4713" i="5" s="1"/>
  <c r="C4712" i="5" l="1"/>
  <c r="A4714" i="5"/>
  <c r="B4714" i="5" s="1"/>
  <c r="G4714" i="5" s="1"/>
  <c r="C4713" i="5" l="1"/>
  <c r="A4715" i="5"/>
  <c r="B4715" i="5" s="1"/>
  <c r="G4715" i="5" s="1"/>
  <c r="C4714" i="5" l="1"/>
  <c r="A4716" i="5"/>
  <c r="B4716" i="5" s="1"/>
  <c r="G4716" i="5" s="1"/>
  <c r="C4715" i="5" l="1"/>
  <c r="A4717" i="5"/>
  <c r="B4717" i="5" s="1"/>
  <c r="G4717" i="5" s="1"/>
  <c r="C4716" i="5" l="1"/>
  <c r="A4718" i="5"/>
  <c r="B4718" i="5" s="1"/>
  <c r="G4718" i="5" s="1"/>
  <c r="C4717" i="5" l="1"/>
  <c r="A4719" i="5"/>
  <c r="B4719" i="5" s="1"/>
  <c r="G4719" i="5" s="1"/>
  <c r="C4718" i="5" l="1"/>
  <c r="A4720" i="5"/>
  <c r="B4720" i="5" s="1"/>
  <c r="G4720" i="5" s="1"/>
  <c r="C4719" i="5" l="1"/>
  <c r="A4721" i="5"/>
  <c r="B4721" i="5" s="1"/>
  <c r="G4721" i="5" s="1"/>
  <c r="C4720" i="5" l="1"/>
  <c r="A4722" i="5"/>
  <c r="B4722" i="5" s="1"/>
  <c r="G4722" i="5" s="1"/>
  <c r="C4721" i="5" l="1"/>
  <c r="A4723" i="5"/>
  <c r="B4723" i="5" s="1"/>
  <c r="G4723" i="5" s="1"/>
  <c r="C4722" i="5" l="1"/>
  <c r="A4724" i="5"/>
  <c r="B4724" i="5" s="1"/>
  <c r="G4724" i="5" s="1"/>
  <c r="C4723" i="5" l="1"/>
  <c r="A4725" i="5"/>
  <c r="B4725" i="5" s="1"/>
  <c r="G4725" i="5" s="1"/>
  <c r="C4724" i="5" l="1"/>
  <c r="A4726" i="5"/>
  <c r="B4726" i="5" s="1"/>
  <c r="G4726" i="5" s="1"/>
  <c r="C4725" i="5" l="1"/>
  <c r="A4727" i="5"/>
  <c r="B4727" i="5" s="1"/>
  <c r="G4727" i="5" s="1"/>
  <c r="C4726" i="5" l="1"/>
  <c r="A4728" i="5"/>
  <c r="B4728" i="5" s="1"/>
  <c r="G4728" i="5" s="1"/>
  <c r="C4727" i="5" l="1"/>
  <c r="A4729" i="5"/>
  <c r="B4729" i="5" s="1"/>
  <c r="G4729" i="5" s="1"/>
  <c r="C4728" i="5" l="1"/>
  <c r="A4730" i="5"/>
  <c r="B4730" i="5" s="1"/>
  <c r="G4730" i="5" s="1"/>
  <c r="C4729" i="5" l="1"/>
  <c r="A4731" i="5"/>
  <c r="B4731" i="5" s="1"/>
  <c r="G4731" i="5" s="1"/>
  <c r="C4730" i="5" l="1"/>
  <c r="A4732" i="5"/>
  <c r="B4732" i="5" s="1"/>
  <c r="G4732" i="5" s="1"/>
  <c r="C4731" i="5" l="1"/>
  <c r="A4733" i="5"/>
  <c r="B4733" i="5" s="1"/>
  <c r="G4733" i="5" s="1"/>
  <c r="C4732" i="5" l="1"/>
  <c r="A4734" i="5"/>
  <c r="B4734" i="5" s="1"/>
  <c r="G4734" i="5" s="1"/>
  <c r="C4733" i="5" l="1"/>
  <c r="A4735" i="5"/>
  <c r="B4735" i="5" s="1"/>
  <c r="G4735" i="5" s="1"/>
  <c r="C4734" i="5" l="1"/>
  <c r="A4736" i="5"/>
  <c r="B4736" i="5" s="1"/>
  <c r="G4736" i="5" s="1"/>
  <c r="C4735" i="5" l="1"/>
  <c r="A4737" i="5"/>
  <c r="B4737" i="5" s="1"/>
  <c r="G4737" i="5" s="1"/>
  <c r="C4736" i="5" l="1"/>
  <c r="A4738" i="5"/>
  <c r="B4738" i="5" s="1"/>
  <c r="G4738" i="5" s="1"/>
  <c r="C4737" i="5" l="1"/>
  <c r="A4739" i="5"/>
  <c r="B4739" i="5" s="1"/>
  <c r="G4739" i="5" s="1"/>
  <c r="C4738" i="5" l="1"/>
  <c r="A4740" i="5"/>
  <c r="B4740" i="5" s="1"/>
  <c r="G4740" i="5" s="1"/>
  <c r="C4739" i="5" l="1"/>
  <c r="A4741" i="5"/>
  <c r="B4741" i="5" s="1"/>
  <c r="G4741" i="5" s="1"/>
  <c r="C4740" i="5" l="1"/>
  <c r="A4742" i="5"/>
  <c r="B4742" i="5" s="1"/>
  <c r="G4742" i="5" s="1"/>
  <c r="C4741" i="5" l="1"/>
  <c r="A4743" i="5"/>
  <c r="B4743" i="5" s="1"/>
  <c r="G4743" i="5" s="1"/>
  <c r="C4742" i="5" l="1"/>
  <c r="A4744" i="5"/>
  <c r="B4744" i="5" s="1"/>
  <c r="G4744" i="5" s="1"/>
  <c r="C4743" i="5" l="1"/>
  <c r="A4745" i="5"/>
  <c r="B4745" i="5" s="1"/>
  <c r="G4745" i="5" s="1"/>
  <c r="C4744" i="5" l="1"/>
  <c r="A4746" i="5"/>
  <c r="B4746" i="5" s="1"/>
  <c r="G4746" i="5" s="1"/>
  <c r="C4745" i="5" l="1"/>
  <c r="A4747" i="5"/>
  <c r="B4747" i="5" s="1"/>
  <c r="G4747" i="5" s="1"/>
  <c r="C4746" i="5" l="1"/>
  <c r="A4748" i="5"/>
  <c r="B4748" i="5" s="1"/>
  <c r="G4748" i="5" s="1"/>
  <c r="C4747" i="5" l="1"/>
  <c r="A4749" i="5"/>
  <c r="B4749" i="5" s="1"/>
  <c r="G4749" i="5" s="1"/>
  <c r="C4748" i="5" l="1"/>
  <c r="A4750" i="5"/>
  <c r="B4750" i="5" s="1"/>
  <c r="G4750" i="5" s="1"/>
  <c r="C4749" i="5" l="1"/>
  <c r="A4751" i="5"/>
  <c r="B4751" i="5" s="1"/>
  <c r="G4751" i="5" s="1"/>
  <c r="C4750" i="5" l="1"/>
  <c r="A4752" i="5"/>
  <c r="B4752" i="5" s="1"/>
  <c r="G4752" i="5" s="1"/>
  <c r="C4751" i="5" l="1"/>
  <c r="A4753" i="5"/>
  <c r="B4753" i="5" s="1"/>
  <c r="G4753" i="5" s="1"/>
  <c r="C4752" i="5" l="1"/>
  <c r="A4754" i="5"/>
  <c r="B4754" i="5" s="1"/>
  <c r="G4754" i="5" s="1"/>
  <c r="C4753" i="5" l="1"/>
  <c r="A4755" i="5"/>
  <c r="B4755" i="5" s="1"/>
  <c r="G4755" i="5" s="1"/>
  <c r="C4754" i="5" l="1"/>
  <c r="A4756" i="5"/>
  <c r="B4756" i="5" s="1"/>
  <c r="G4756" i="5" s="1"/>
  <c r="C4755" i="5" l="1"/>
  <c r="A4757" i="5"/>
  <c r="B4757" i="5" s="1"/>
  <c r="G4757" i="5" s="1"/>
  <c r="C4756" i="5" l="1"/>
  <c r="A4758" i="5"/>
  <c r="B4758" i="5" s="1"/>
  <c r="G4758" i="5" s="1"/>
  <c r="C4757" i="5" l="1"/>
  <c r="A4759" i="5"/>
  <c r="B4759" i="5" s="1"/>
  <c r="G4759" i="5" s="1"/>
  <c r="C4758" i="5" l="1"/>
  <c r="A4760" i="5"/>
  <c r="B4760" i="5" s="1"/>
  <c r="G4760" i="5" s="1"/>
  <c r="C4759" i="5" l="1"/>
  <c r="A4761" i="5"/>
  <c r="B4761" i="5" s="1"/>
  <c r="G4761" i="5" s="1"/>
  <c r="C4760" i="5" l="1"/>
  <c r="A4762" i="5"/>
  <c r="B4762" i="5" s="1"/>
  <c r="G4762" i="5" s="1"/>
  <c r="C4761" i="5" l="1"/>
  <c r="A4763" i="5"/>
  <c r="B4763" i="5" s="1"/>
  <c r="G4763" i="5" s="1"/>
  <c r="C4762" i="5" l="1"/>
  <c r="A4764" i="5"/>
  <c r="B4764" i="5" s="1"/>
  <c r="G4764" i="5" s="1"/>
  <c r="C4763" i="5" l="1"/>
  <c r="A4765" i="5"/>
  <c r="B4765" i="5" s="1"/>
  <c r="G4765" i="5" s="1"/>
  <c r="C4764" i="5" l="1"/>
  <c r="A4766" i="5"/>
  <c r="B4766" i="5" s="1"/>
  <c r="G4766" i="5" s="1"/>
  <c r="C4765" i="5" l="1"/>
  <c r="A4767" i="5"/>
  <c r="B4767" i="5" s="1"/>
  <c r="G4767" i="5" s="1"/>
  <c r="C4766" i="5" l="1"/>
  <c r="A4768" i="5"/>
  <c r="B4768" i="5" s="1"/>
  <c r="G4768" i="5" s="1"/>
  <c r="C4767" i="5" l="1"/>
  <c r="A4769" i="5"/>
  <c r="B4769" i="5" s="1"/>
  <c r="G4769" i="5" s="1"/>
  <c r="C4768" i="5" l="1"/>
  <c r="A4770" i="5"/>
  <c r="B4770" i="5" s="1"/>
  <c r="G4770" i="5" s="1"/>
  <c r="C4769" i="5" l="1"/>
  <c r="A4771" i="5"/>
  <c r="B4771" i="5" s="1"/>
  <c r="G4771" i="5" s="1"/>
  <c r="C4770" i="5" l="1"/>
  <c r="A4772" i="5"/>
  <c r="B4772" i="5" s="1"/>
  <c r="G4772" i="5" s="1"/>
  <c r="C4771" i="5" l="1"/>
  <c r="A4773" i="5"/>
  <c r="B4773" i="5" s="1"/>
  <c r="G4773" i="5" s="1"/>
  <c r="C4772" i="5" l="1"/>
  <c r="A4774" i="5"/>
  <c r="B4774" i="5" s="1"/>
  <c r="G4774" i="5" s="1"/>
  <c r="C4773" i="5" l="1"/>
  <c r="A4775" i="5"/>
  <c r="B4775" i="5" s="1"/>
  <c r="G4775" i="5" s="1"/>
  <c r="C4774" i="5" l="1"/>
  <c r="A4776" i="5"/>
  <c r="B4776" i="5" s="1"/>
  <c r="G4776" i="5" s="1"/>
  <c r="C4775" i="5" l="1"/>
  <c r="A4777" i="5"/>
  <c r="B4777" i="5" s="1"/>
  <c r="G4777" i="5" s="1"/>
  <c r="C4776" i="5" l="1"/>
  <c r="A4778" i="5"/>
  <c r="B4778" i="5" s="1"/>
  <c r="G4778" i="5" s="1"/>
  <c r="C4777" i="5" l="1"/>
  <c r="A4779" i="5"/>
  <c r="B4779" i="5" s="1"/>
  <c r="G4779" i="5" s="1"/>
  <c r="C4778" i="5" l="1"/>
  <c r="A4780" i="5"/>
  <c r="B4780" i="5" s="1"/>
  <c r="G4780" i="5" s="1"/>
  <c r="C4779" i="5" l="1"/>
  <c r="A4781" i="5"/>
  <c r="B4781" i="5" s="1"/>
  <c r="G4781" i="5" s="1"/>
  <c r="C4780" i="5" l="1"/>
  <c r="A4782" i="5"/>
  <c r="B4782" i="5" s="1"/>
  <c r="G4782" i="5" s="1"/>
  <c r="C4781" i="5" l="1"/>
  <c r="A4783" i="5"/>
  <c r="B4783" i="5" s="1"/>
  <c r="G4783" i="5" s="1"/>
  <c r="C4782" i="5" l="1"/>
  <c r="A4784" i="5"/>
  <c r="B4784" i="5" s="1"/>
  <c r="G4784" i="5" s="1"/>
  <c r="C4783" i="5" l="1"/>
  <c r="A4785" i="5"/>
  <c r="B4785" i="5" s="1"/>
  <c r="G4785" i="5" s="1"/>
  <c r="C4784" i="5" l="1"/>
  <c r="A4786" i="5"/>
  <c r="B4786" i="5" s="1"/>
  <c r="G4786" i="5" s="1"/>
  <c r="C4785" i="5" l="1"/>
  <c r="A4787" i="5"/>
  <c r="B4787" i="5" s="1"/>
  <c r="G4787" i="5" s="1"/>
  <c r="C4786" i="5" l="1"/>
  <c r="A4788" i="5"/>
  <c r="B4788" i="5" s="1"/>
  <c r="G4788" i="5" s="1"/>
  <c r="C4787" i="5" l="1"/>
  <c r="A4789" i="5"/>
  <c r="B4789" i="5" s="1"/>
  <c r="G4789" i="5" s="1"/>
  <c r="C4788" i="5" l="1"/>
  <c r="A4790" i="5"/>
  <c r="B4790" i="5" s="1"/>
  <c r="G4790" i="5" s="1"/>
  <c r="C4789" i="5" l="1"/>
  <c r="A4791" i="5"/>
  <c r="B4791" i="5" s="1"/>
  <c r="G4791" i="5" s="1"/>
  <c r="C4790" i="5" l="1"/>
  <c r="A4792" i="5"/>
  <c r="B4792" i="5" s="1"/>
  <c r="G4792" i="5" s="1"/>
  <c r="C4791" i="5" l="1"/>
  <c r="A4793" i="5"/>
  <c r="B4793" i="5" s="1"/>
  <c r="G4793" i="5" s="1"/>
  <c r="C4792" i="5" l="1"/>
  <c r="A4794" i="5"/>
  <c r="B4794" i="5" s="1"/>
  <c r="G4794" i="5" s="1"/>
  <c r="C4793" i="5" l="1"/>
  <c r="A4795" i="5"/>
  <c r="B4795" i="5" s="1"/>
  <c r="G4795" i="5" s="1"/>
  <c r="C4794" i="5" l="1"/>
  <c r="A4796" i="5"/>
  <c r="B4796" i="5" s="1"/>
  <c r="G4796" i="5" s="1"/>
  <c r="C4795" i="5" l="1"/>
  <c r="A4797" i="5"/>
  <c r="B4797" i="5" s="1"/>
  <c r="G4797" i="5" s="1"/>
  <c r="C4796" i="5" l="1"/>
  <c r="A4798" i="5"/>
  <c r="B4798" i="5" s="1"/>
  <c r="G4798" i="5" s="1"/>
  <c r="C4797" i="5" l="1"/>
  <c r="A4799" i="5"/>
  <c r="B4799" i="5" s="1"/>
  <c r="G4799" i="5" s="1"/>
  <c r="C4798" i="5" l="1"/>
  <c r="A4800" i="5"/>
  <c r="B4800" i="5" s="1"/>
  <c r="G4800" i="5" s="1"/>
  <c r="C4799" i="5" l="1"/>
  <c r="A4801" i="5"/>
  <c r="B4801" i="5" s="1"/>
  <c r="G4801" i="5" s="1"/>
  <c r="C4800" i="5" l="1"/>
  <c r="A4802" i="5"/>
  <c r="B4802" i="5" s="1"/>
  <c r="G4802" i="5" s="1"/>
  <c r="C4801" i="5" l="1"/>
  <c r="A4803" i="5"/>
  <c r="B4803" i="5" s="1"/>
  <c r="G4803" i="5" s="1"/>
  <c r="C4802" i="5" l="1"/>
  <c r="A4804" i="5"/>
  <c r="B4804" i="5" s="1"/>
  <c r="G4804" i="5" s="1"/>
  <c r="C4803" i="5" l="1"/>
  <c r="A4805" i="5"/>
  <c r="B4805" i="5" s="1"/>
  <c r="G4805" i="5" s="1"/>
  <c r="C4804" i="5" l="1"/>
  <c r="A4806" i="5"/>
  <c r="B4806" i="5" s="1"/>
  <c r="G4806" i="5" s="1"/>
  <c r="C4805" i="5" l="1"/>
  <c r="A4807" i="5"/>
  <c r="B4807" i="5" s="1"/>
  <c r="G4807" i="5" s="1"/>
  <c r="C4806" i="5" l="1"/>
  <c r="A4808" i="5"/>
  <c r="B4808" i="5" s="1"/>
  <c r="G4808" i="5" s="1"/>
  <c r="C4807" i="5" l="1"/>
  <c r="A4809" i="5"/>
  <c r="B4809" i="5" s="1"/>
  <c r="G4809" i="5" s="1"/>
  <c r="C4808" i="5" l="1"/>
  <c r="A4810" i="5"/>
  <c r="B4810" i="5" s="1"/>
  <c r="G4810" i="5" s="1"/>
  <c r="C4809" i="5" l="1"/>
  <c r="A4811" i="5"/>
  <c r="B4811" i="5" s="1"/>
  <c r="G4811" i="5" s="1"/>
  <c r="C4810" i="5" l="1"/>
  <c r="A4812" i="5"/>
  <c r="B4812" i="5" s="1"/>
  <c r="G4812" i="5" s="1"/>
  <c r="C4811" i="5" l="1"/>
  <c r="A4813" i="5"/>
  <c r="B4813" i="5" s="1"/>
  <c r="G4813" i="5" s="1"/>
  <c r="C4812" i="5" l="1"/>
  <c r="A4814" i="5"/>
  <c r="B4814" i="5" s="1"/>
  <c r="G4814" i="5" s="1"/>
  <c r="C4813" i="5" l="1"/>
  <c r="A4815" i="5"/>
  <c r="B4815" i="5" s="1"/>
  <c r="G4815" i="5" s="1"/>
  <c r="C4814" i="5" l="1"/>
  <c r="A4816" i="5"/>
  <c r="B4816" i="5" s="1"/>
  <c r="G4816" i="5" s="1"/>
  <c r="C4815" i="5" l="1"/>
  <c r="A4817" i="5"/>
  <c r="B4817" i="5" s="1"/>
  <c r="G4817" i="5" s="1"/>
  <c r="C4816" i="5" l="1"/>
  <c r="A4818" i="5"/>
  <c r="B4818" i="5" s="1"/>
  <c r="G4818" i="5" s="1"/>
  <c r="C4817" i="5" l="1"/>
  <c r="A4819" i="5"/>
  <c r="B4819" i="5" s="1"/>
  <c r="G4819" i="5" s="1"/>
  <c r="C4818" i="5" l="1"/>
  <c r="A4820" i="5"/>
  <c r="B4820" i="5" s="1"/>
  <c r="G4820" i="5" s="1"/>
  <c r="C4819" i="5" l="1"/>
  <c r="A4821" i="5"/>
  <c r="B4821" i="5" s="1"/>
  <c r="G4821" i="5" s="1"/>
  <c r="C4820" i="5" l="1"/>
  <c r="A4822" i="5"/>
  <c r="B4822" i="5" s="1"/>
  <c r="G4822" i="5" s="1"/>
  <c r="C4821" i="5" l="1"/>
  <c r="A4823" i="5"/>
  <c r="B4823" i="5" s="1"/>
  <c r="G4823" i="5" s="1"/>
  <c r="C4822" i="5" l="1"/>
  <c r="A4824" i="5"/>
  <c r="B4824" i="5" s="1"/>
  <c r="G4824" i="5" s="1"/>
  <c r="C4823" i="5" l="1"/>
  <c r="A4825" i="5"/>
  <c r="B4825" i="5" s="1"/>
  <c r="G4825" i="5" s="1"/>
  <c r="C4824" i="5" l="1"/>
  <c r="A4826" i="5"/>
  <c r="B4826" i="5" s="1"/>
  <c r="G4826" i="5" s="1"/>
  <c r="C4825" i="5" l="1"/>
  <c r="A4827" i="5"/>
  <c r="B4827" i="5" s="1"/>
  <c r="G4827" i="5" s="1"/>
  <c r="C4826" i="5" l="1"/>
  <c r="A4828" i="5"/>
  <c r="B4828" i="5" s="1"/>
  <c r="G4828" i="5" s="1"/>
  <c r="C4827" i="5" l="1"/>
  <c r="A4829" i="5"/>
  <c r="B4829" i="5" s="1"/>
  <c r="G4829" i="5" s="1"/>
  <c r="C4828" i="5" l="1"/>
  <c r="A4830" i="5"/>
  <c r="B4830" i="5" s="1"/>
  <c r="G4830" i="5" s="1"/>
  <c r="C4829" i="5" l="1"/>
  <c r="A4831" i="5"/>
  <c r="B4831" i="5" s="1"/>
  <c r="G4831" i="5" s="1"/>
  <c r="C4830" i="5" l="1"/>
  <c r="A4832" i="5"/>
  <c r="B4832" i="5" s="1"/>
  <c r="G4832" i="5" s="1"/>
  <c r="C4831" i="5" l="1"/>
  <c r="A4833" i="5"/>
  <c r="B4833" i="5" s="1"/>
  <c r="G4833" i="5" s="1"/>
  <c r="C4832" i="5" l="1"/>
  <c r="A4834" i="5"/>
  <c r="B4834" i="5" s="1"/>
  <c r="G4834" i="5" s="1"/>
  <c r="C4833" i="5" l="1"/>
  <c r="A4835" i="5"/>
  <c r="B4835" i="5" s="1"/>
  <c r="G4835" i="5" s="1"/>
  <c r="C4834" i="5" l="1"/>
  <c r="A4836" i="5"/>
  <c r="B4836" i="5" s="1"/>
  <c r="G4836" i="5" s="1"/>
  <c r="C4835" i="5" l="1"/>
  <c r="A4837" i="5"/>
  <c r="B4837" i="5" s="1"/>
  <c r="G4837" i="5" s="1"/>
  <c r="C4836" i="5" l="1"/>
  <c r="A4838" i="5"/>
  <c r="B4838" i="5" s="1"/>
  <c r="G4838" i="5" s="1"/>
  <c r="C4837" i="5" l="1"/>
  <c r="A4839" i="5"/>
  <c r="B4839" i="5" s="1"/>
  <c r="G4839" i="5" s="1"/>
  <c r="C4838" i="5" l="1"/>
  <c r="A4840" i="5"/>
  <c r="B4840" i="5" s="1"/>
  <c r="G4840" i="5" s="1"/>
  <c r="C4839" i="5" l="1"/>
  <c r="A4841" i="5"/>
  <c r="B4841" i="5" s="1"/>
  <c r="G4841" i="5" s="1"/>
  <c r="C4840" i="5" l="1"/>
  <c r="A4842" i="5"/>
  <c r="B4842" i="5" s="1"/>
  <c r="G4842" i="5" s="1"/>
  <c r="C4841" i="5" l="1"/>
  <c r="A4843" i="5"/>
  <c r="B4843" i="5" s="1"/>
  <c r="G4843" i="5" s="1"/>
  <c r="C4842" i="5" l="1"/>
  <c r="A4844" i="5"/>
  <c r="B4844" i="5" s="1"/>
  <c r="G4844" i="5" s="1"/>
  <c r="C4843" i="5" l="1"/>
  <c r="A4845" i="5"/>
  <c r="B4845" i="5" s="1"/>
  <c r="G4845" i="5" s="1"/>
  <c r="C4844" i="5" l="1"/>
  <c r="A4846" i="5"/>
  <c r="B4846" i="5" s="1"/>
  <c r="G4846" i="5" s="1"/>
  <c r="C4845" i="5" l="1"/>
  <c r="A4847" i="5"/>
  <c r="B4847" i="5" s="1"/>
  <c r="G4847" i="5" s="1"/>
  <c r="C4846" i="5" l="1"/>
  <c r="A4848" i="5"/>
  <c r="B4848" i="5" s="1"/>
  <c r="G4848" i="5" s="1"/>
  <c r="C4847" i="5" l="1"/>
  <c r="A4849" i="5"/>
  <c r="B4849" i="5" s="1"/>
  <c r="G4849" i="5" s="1"/>
  <c r="C4848" i="5" l="1"/>
  <c r="A4850" i="5"/>
  <c r="B4850" i="5" s="1"/>
  <c r="G4850" i="5" s="1"/>
  <c r="C4849" i="5" l="1"/>
  <c r="A4851" i="5"/>
  <c r="B4851" i="5" s="1"/>
  <c r="G4851" i="5" s="1"/>
  <c r="C4850" i="5" l="1"/>
  <c r="A4852" i="5"/>
  <c r="B4852" i="5" s="1"/>
  <c r="G4852" i="5" s="1"/>
  <c r="C4851" i="5" l="1"/>
  <c r="A4853" i="5"/>
  <c r="B4853" i="5" s="1"/>
  <c r="G4853" i="5" s="1"/>
  <c r="C4852" i="5" l="1"/>
  <c r="A4854" i="5"/>
  <c r="B4854" i="5" s="1"/>
  <c r="G4854" i="5" s="1"/>
  <c r="C4853" i="5" l="1"/>
  <c r="A4855" i="5"/>
  <c r="B4855" i="5" s="1"/>
  <c r="G4855" i="5" s="1"/>
  <c r="C4854" i="5" l="1"/>
  <c r="A4856" i="5"/>
  <c r="B4856" i="5" s="1"/>
  <c r="G4856" i="5" s="1"/>
  <c r="C4855" i="5" l="1"/>
  <c r="A4857" i="5"/>
  <c r="B4857" i="5" s="1"/>
  <c r="G4857" i="5" s="1"/>
  <c r="C4856" i="5" l="1"/>
  <c r="A4858" i="5"/>
  <c r="B4858" i="5" s="1"/>
  <c r="G4858" i="5" s="1"/>
  <c r="C4857" i="5" l="1"/>
  <c r="A4859" i="5"/>
  <c r="B4859" i="5" s="1"/>
  <c r="G4859" i="5" s="1"/>
  <c r="C4858" i="5" l="1"/>
  <c r="A4860" i="5"/>
  <c r="B4860" i="5" s="1"/>
  <c r="G4860" i="5" s="1"/>
  <c r="C4859" i="5" l="1"/>
  <c r="A4861" i="5"/>
  <c r="B4861" i="5" s="1"/>
  <c r="G4861" i="5" s="1"/>
  <c r="C4860" i="5" l="1"/>
  <c r="A4862" i="5"/>
  <c r="B4862" i="5" s="1"/>
  <c r="G4862" i="5" s="1"/>
  <c r="C4861" i="5" l="1"/>
  <c r="A4863" i="5"/>
  <c r="B4863" i="5" s="1"/>
  <c r="G4863" i="5" s="1"/>
  <c r="C4862" i="5" l="1"/>
  <c r="A4864" i="5"/>
  <c r="B4864" i="5" s="1"/>
  <c r="G4864" i="5" s="1"/>
  <c r="C4863" i="5" l="1"/>
  <c r="A4865" i="5"/>
  <c r="B4865" i="5" s="1"/>
  <c r="G4865" i="5" s="1"/>
  <c r="C4864" i="5" l="1"/>
  <c r="A4866" i="5"/>
  <c r="B4866" i="5" s="1"/>
  <c r="G4866" i="5" s="1"/>
  <c r="C4865" i="5" l="1"/>
  <c r="A4867" i="5"/>
  <c r="B4867" i="5" s="1"/>
  <c r="G4867" i="5" s="1"/>
  <c r="C4866" i="5" l="1"/>
  <c r="A4868" i="5"/>
  <c r="B4868" i="5" s="1"/>
  <c r="G4868" i="5" s="1"/>
  <c r="C4867" i="5" l="1"/>
  <c r="A4869" i="5"/>
  <c r="B4869" i="5" s="1"/>
  <c r="G4869" i="5" s="1"/>
  <c r="C4868" i="5" l="1"/>
  <c r="A4870" i="5"/>
  <c r="B4870" i="5" s="1"/>
  <c r="G4870" i="5" s="1"/>
  <c r="C4869" i="5" l="1"/>
  <c r="A4871" i="5"/>
  <c r="B4871" i="5" s="1"/>
  <c r="G4871" i="5" s="1"/>
  <c r="C4870" i="5" l="1"/>
  <c r="A4872" i="5"/>
  <c r="B4872" i="5" s="1"/>
  <c r="G4872" i="5" s="1"/>
  <c r="C4871" i="5" l="1"/>
  <c r="A4873" i="5"/>
  <c r="B4873" i="5" s="1"/>
  <c r="G4873" i="5" s="1"/>
  <c r="C4872" i="5" l="1"/>
  <c r="A4874" i="5"/>
  <c r="B4874" i="5" s="1"/>
  <c r="G4874" i="5" s="1"/>
  <c r="C4873" i="5" l="1"/>
  <c r="A4875" i="5"/>
  <c r="B4875" i="5" s="1"/>
  <c r="G4875" i="5" s="1"/>
  <c r="C4874" i="5" l="1"/>
  <c r="A4876" i="5"/>
  <c r="B4876" i="5" s="1"/>
  <c r="G4876" i="5" s="1"/>
  <c r="C4875" i="5" l="1"/>
  <c r="A4877" i="5"/>
  <c r="B4877" i="5" s="1"/>
  <c r="G4877" i="5" s="1"/>
  <c r="C4876" i="5" l="1"/>
  <c r="A4878" i="5"/>
  <c r="B4878" i="5" s="1"/>
  <c r="G4878" i="5" s="1"/>
  <c r="C4877" i="5" l="1"/>
  <c r="A4879" i="5"/>
  <c r="B4879" i="5" s="1"/>
  <c r="G4879" i="5" s="1"/>
  <c r="C4878" i="5" l="1"/>
  <c r="A4880" i="5"/>
  <c r="B4880" i="5" s="1"/>
  <c r="G4880" i="5" s="1"/>
  <c r="C4879" i="5" l="1"/>
  <c r="A4881" i="5"/>
  <c r="B4881" i="5" s="1"/>
  <c r="G4881" i="5" s="1"/>
  <c r="C4880" i="5" l="1"/>
  <c r="A4882" i="5"/>
  <c r="B4882" i="5" s="1"/>
  <c r="G4882" i="5" s="1"/>
  <c r="C4881" i="5" l="1"/>
  <c r="A4883" i="5"/>
  <c r="B4883" i="5" s="1"/>
  <c r="G4883" i="5" s="1"/>
  <c r="C4882" i="5" l="1"/>
  <c r="A4884" i="5"/>
  <c r="B4884" i="5" s="1"/>
  <c r="G4884" i="5" s="1"/>
  <c r="C4883" i="5" l="1"/>
  <c r="A4885" i="5"/>
  <c r="B4885" i="5" s="1"/>
  <c r="G4885" i="5" s="1"/>
  <c r="C4884" i="5" l="1"/>
  <c r="A4886" i="5"/>
  <c r="B4886" i="5" s="1"/>
  <c r="G4886" i="5" s="1"/>
  <c r="C4885" i="5" l="1"/>
  <c r="A4887" i="5"/>
  <c r="B4887" i="5" s="1"/>
  <c r="G4887" i="5" s="1"/>
  <c r="C4886" i="5" l="1"/>
  <c r="A4888" i="5"/>
  <c r="B4888" i="5" s="1"/>
  <c r="G4888" i="5" s="1"/>
  <c r="C4887" i="5" l="1"/>
  <c r="A4889" i="5"/>
  <c r="B4889" i="5" s="1"/>
  <c r="G4889" i="5" s="1"/>
  <c r="C4888" i="5" l="1"/>
  <c r="A4890" i="5"/>
  <c r="B4890" i="5" s="1"/>
  <c r="G4890" i="5" s="1"/>
  <c r="C4889" i="5" l="1"/>
  <c r="A4891" i="5"/>
  <c r="B4891" i="5" s="1"/>
  <c r="G4891" i="5" s="1"/>
  <c r="C4890" i="5" l="1"/>
  <c r="A4892" i="5"/>
  <c r="B4892" i="5" s="1"/>
  <c r="G4892" i="5" s="1"/>
  <c r="C4891" i="5" l="1"/>
  <c r="A4893" i="5"/>
  <c r="B4893" i="5" s="1"/>
  <c r="G4893" i="5" s="1"/>
  <c r="C4892" i="5" l="1"/>
  <c r="A4894" i="5"/>
  <c r="B4894" i="5" s="1"/>
  <c r="G4894" i="5" s="1"/>
  <c r="C4893" i="5" l="1"/>
  <c r="A4895" i="5"/>
  <c r="B4895" i="5" s="1"/>
  <c r="G4895" i="5" s="1"/>
  <c r="C4894" i="5" l="1"/>
  <c r="A4896" i="5"/>
  <c r="B4896" i="5" s="1"/>
  <c r="G4896" i="5" s="1"/>
  <c r="C4895" i="5" l="1"/>
  <c r="A4897" i="5"/>
  <c r="B4897" i="5" s="1"/>
  <c r="G4897" i="5" s="1"/>
  <c r="C4896" i="5" l="1"/>
  <c r="A4898" i="5"/>
  <c r="B4898" i="5" s="1"/>
  <c r="G4898" i="5" s="1"/>
  <c r="C4897" i="5" l="1"/>
  <c r="A4899" i="5"/>
  <c r="B4899" i="5" s="1"/>
  <c r="G4899" i="5" s="1"/>
  <c r="C4898" i="5" l="1"/>
  <c r="A4900" i="5"/>
  <c r="B4900" i="5" s="1"/>
  <c r="G4900" i="5" s="1"/>
  <c r="C4899" i="5" l="1"/>
  <c r="A4901" i="5"/>
  <c r="B4901" i="5" s="1"/>
  <c r="G4901" i="5" s="1"/>
  <c r="C4900" i="5" l="1"/>
  <c r="A4902" i="5"/>
  <c r="B4902" i="5" s="1"/>
  <c r="G4902" i="5" s="1"/>
  <c r="C4901" i="5" l="1"/>
  <c r="A4903" i="5"/>
  <c r="B4903" i="5" s="1"/>
  <c r="G4903" i="5" s="1"/>
  <c r="C4902" i="5" l="1"/>
  <c r="A4904" i="5"/>
  <c r="B4904" i="5" s="1"/>
  <c r="G4904" i="5" s="1"/>
  <c r="C4903" i="5" l="1"/>
  <c r="A4905" i="5"/>
  <c r="B4905" i="5" s="1"/>
  <c r="G4905" i="5" s="1"/>
  <c r="C4904" i="5" l="1"/>
  <c r="A4906" i="5"/>
  <c r="B4906" i="5" s="1"/>
  <c r="G4906" i="5" s="1"/>
  <c r="C4905" i="5" l="1"/>
  <c r="A4907" i="5"/>
  <c r="B4907" i="5" s="1"/>
  <c r="G4907" i="5" s="1"/>
  <c r="C4906" i="5" l="1"/>
  <c r="A4908" i="5"/>
  <c r="B4908" i="5" s="1"/>
  <c r="G4908" i="5" s="1"/>
  <c r="C4907" i="5" l="1"/>
  <c r="A4909" i="5"/>
  <c r="B4909" i="5" s="1"/>
  <c r="G4909" i="5" s="1"/>
  <c r="C4908" i="5" l="1"/>
  <c r="A4910" i="5"/>
  <c r="B4910" i="5" s="1"/>
  <c r="G4910" i="5" s="1"/>
  <c r="C4909" i="5" l="1"/>
  <c r="A4911" i="5"/>
  <c r="B4911" i="5" s="1"/>
  <c r="G4911" i="5" s="1"/>
  <c r="C4910" i="5" l="1"/>
  <c r="A4912" i="5"/>
  <c r="B4912" i="5" s="1"/>
  <c r="G4912" i="5" s="1"/>
  <c r="C4911" i="5" l="1"/>
  <c r="A4913" i="5"/>
  <c r="B4913" i="5" s="1"/>
  <c r="G4913" i="5" s="1"/>
  <c r="C4912" i="5" l="1"/>
  <c r="A4914" i="5"/>
  <c r="B4914" i="5" s="1"/>
  <c r="G4914" i="5" s="1"/>
  <c r="C4913" i="5" l="1"/>
  <c r="A4915" i="5"/>
  <c r="B4915" i="5" s="1"/>
  <c r="G4915" i="5" s="1"/>
  <c r="C4914" i="5" l="1"/>
  <c r="A4916" i="5"/>
  <c r="B4916" i="5" s="1"/>
  <c r="G4916" i="5" s="1"/>
  <c r="C4915" i="5" l="1"/>
  <c r="A4917" i="5"/>
  <c r="B4917" i="5" s="1"/>
  <c r="G4917" i="5" s="1"/>
  <c r="C4916" i="5" l="1"/>
  <c r="A4918" i="5"/>
  <c r="B4918" i="5" s="1"/>
  <c r="G4918" i="5" s="1"/>
  <c r="C4917" i="5" l="1"/>
  <c r="A4919" i="5"/>
  <c r="B4919" i="5" s="1"/>
  <c r="G4919" i="5" s="1"/>
  <c r="C4918" i="5" l="1"/>
  <c r="A4920" i="5"/>
  <c r="B4920" i="5" s="1"/>
  <c r="G4920" i="5" s="1"/>
  <c r="C4919" i="5" l="1"/>
  <c r="A4921" i="5"/>
  <c r="B4921" i="5" s="1"/>
  <c r="G4921" i="5" s="1"/>
  <c r="C4920" i="5" l="1"/>
  <c r="A4922" i="5"/>
  <c r="B4922" i="5" s="1"/>
  <c r="G4922" i="5" s="1"/>
  <c r="C4921" i="5" l="1"/>
  <c r="A4923" i="5"/>
  <c r="B4923" i="5" s="1"/>
  <c r="G4923" i="5" s="1"/>
  <c r="C4922" i="5" l="1"/>
  <c r="A4924" i="5"/>
  <c r="B4924" i="5" s="1"/>
  <c r="G4924" i="5" s="1"/>
  <c r="C4923" i="5" l="1"/>
  <c r="A4925" i="5"/>
  <c r="B4925" i="5" s="1"/>
  <c r="G4925" i="5" s="1"/>
  <c r="C4924" i="5" l="1"/>
  <c r="A4926" i="5"/>
  <c r="B4926" i="5" s="1"/>
  <c r="G4926" i="5" s="1"/>
  <c r="C4925" i="5" l="1"/>
  <c r="A4927" i="5"/>
  <c r="B4927" i="5" s="1"/>
  <c r="G4927" i="5" s="1"/>
  <c r="C4926" i="5" l="1"/>
  <c r="A4928" i="5"/>
  <c r="B4928" i="5" s="1"/>
  <c r="G4928" i="5" s="1"/>
  <c r="C4927" i="5" l="1"/>
  <c r="A4929" i="5"/>
  <c r="B4929" i="5" s="1"/>
  <c r="G4929" i="5" s="1"/>
  <c r="C4928" i="5" l="1"/>
  <c r="A4930" i="5"/>
  <c r="B4930" i="5" s="1"/>
  <c r="G4930" i="5" s="1"/>
  <c r="C4929" i="5" l="1"/>
  <c r="A4931" i="5"/>
  <c r="B4931" i="5" s="1"/>
  <c r="G4931" i="5" s="1"/>
  <c r="C4930" i="5" l="1"/>
  <c r="A4932" i="5"/>
  <c r="B4932" i="5" s="1"/>
  <c r="G4932" i="5" s="1"/>
  <c r="C4931" i="5" l="1"/>
  <c r="A4933" i="5"/>
  <c r="B4933" i="5" s="1"/>
  <c r="G4933" i="5" s="1"/>
  <c r="C4932" i="5" l="1"/>
  <c r="A4934" i="5"/>
  <c r="B4934" i="5" s="1"/>
  <c r="G4934" i="5" s="1"/>
  <c r="C4933" i="5" l="1"/>
  <c r="A4935" i="5"/>
  <c r="B4935" i="5" s="1"/>
  <c r="G4935" i="5" s="1"/>
  <c r="C4934" i="5" l="1"/>
  <c r="A4936" i="5"/>
  <c r="B4936" i="5" s="1"/>
  <c r="G4936" i="5" s="1"/>
  <c r="C4935" i="5" l="1"/>
  <c r="A4937" i="5"/>
  <c r="B4937" i="5" s="1"/>
  <c r="G4937" i="5" s="1"/>
  <c r="C4936" i="5" l="1"/>
  <c r="A4938" i="5"/>
  <c r="B4938" i="5" s="1"/>
  <c r="G4938" i="5" s="1"/>
  <c r="C4937" i="5" l="1"/>
  <c r="A4939" i="5"/>
  <c r="B4939" i="5" s="1"/>
  <c r="G4939" i="5" s="1"/>
  <c r="C4938" i="5" l="1"/>
  <c r="A4940" i="5"/>
  <c r="B4940" i="5" s="1"/>
  <c r="G4940" i="5" s="1"/>
  <c r="C4939" i="5" l="1"/>
  <c r="A4941" i="5"/>
  <c r="B4941" i="5" s="1"/>
  <c r="G4941" i="5" s="1"/>
  <c r="C4940" i="5" l="1"/>
  <c r="A4942" i="5"/>
  <c r="B4942" i="5" s="1"/>
  <c r="G4942" i="5" s="1"/>
  <c r="C4941" i="5" l="1"/>
  <c r="A4943" i="5"/>
  <c r="B4943" i="5" s="1"/>
  <c r="G4943" i="5" s="1"/>
  <c r="C4942" i="5" l="1"/>
  <c r="A4944" i="5"/>
  <c r="B4944" i="5" s="1"/>
  <c r="G4944" i="5" s="1"/>
  <c r="C4943" i="5" l="1"/>
  <c r="A4945" i="5"/>
  <c r="B4945" i="5" s="1"/>
  <c r="G4945" i="5" s="1"/>
  <c r="C4944" i="5" l="1"/>
  <c r="A4946" i="5"/>
  <c r="B4946" i="5" s="1"/>
  <c r="G4946" i="5" s="1"/>
  <c r="C4945" i="5" l="1"/>
  <c r="A4947" i="5"/>
  <c r="B4947" i="5" s="1"/>
  <c r="G4947" i="5" s="1"/>
  <c r="C4946" i="5" l="1"/>
  <c r="A4948" i="5"/>
  <c r="B4948" i="5" s="1"/>
  <c r="G4948" i="5" s="1"/>
  <c r="C4947" i="5" l="1"/>
  <c r="A4949" i="5"/>
  <c r="B4949" i="5" s="1"/>
  <c r="G4949" i="5" s="1"/>
  <c r="C4948" i="5" l="1"/>
  <c r="A4950" i="5"/>
  <c r="B4950" i="5" s="1"/>
  <c r="G4950" i="5" s="1"/>
  <c r="C4949" i="5" l="1"/>
  <c r="A4951" i="5"/>
  <c r="B4951" i="5" s="1"/>
  <c r="G4951" i="5" s="1"/>
  <c r="C4950" i="5" l="1"/>
  <c r="A4952" i="5"/>
  <c r="B4952" i="5" s="1"/>
  <c r="G4952" i="5" s="1"/>
  <c r="C4951" i="5" l="1"/>
  <c r="A4953" i="5"/>
  <c r="B4953" i="5" s="1"/>
  <c r="G4953" i="5" s="1"/>
  <c r="C4952" i="5" l="1"/>
  <c r="A4954" i="5"/>
  <c r="B4954" i="5" s="1"/>
  <c r="G4954" i="5" s="1"/>
  <c r="C4953" i="5" l="1"/>
  <c r="A4955" i="5"/>
  <c r="B4955" i="5" s="1"/>
  <c r="G4955" i="5" s="1"/>
  <c r="C4954" i="5" l="1"/>
  <c r="A4956" i="5"/>
  <c r="B4956" i="5" s="1"/>
  <c r="G4956" i="5" s="1"/>
  <c r="C4955" i="5" l="1"/>
  <c r="A4957" i="5"/>
  <c r="B4957" i="5" s="1"/>
  <c r="G4957" i="5" s="1"/>
  <c r="C4956" i="5" l="1"/>
  <c r="A4958" i="5"/>
  <c r="B4958" i="5" s="1"/>
  <c r="G4958" i="5" s="1"/>
  <c r="C4957" i="5" l="1"/>
  <c r="A4959" i="5"/>
  <c r="B4959" i="5" s="1"/>
  <c r="G4959" i="5" s="1"/>
  <c r="C4958" i="5" l="1"/>
  <c r="A4960" i="5"/>
  <c r="B4960" i="5" s="1"/>
  <c r="G4960" i="5" s="1"/>
  <c r="C4959" i="5" l="1"/>
  <c r="A4961" i="5"/>
  <c r="B4961" i="5" s="1"/>
  <c r="G4961" i="5" s="1"/>
  <c r="C4960" i="5" l="1"/>
  <c r="A4962" i="5"/>
  <c r="B4962" i="5" s="1"/>
  <c r="G4962" i="5" s="1"/>
  <c r="C4961" i="5" l="1"/>
  <c r="A4963" i="5"/>
  <c r="B4963" i="5" s="1"/>
  <c r="G4963" i="5" s="1"/>
  <c r="C4962" i="5" l="1"/>
  <c r="A4964" i="5"/>
  <c r="B4964" i="5" s="1"/>
  <c r="G4964" i="5" s="1"/>
  <c r="C4963" i="5" l="1"/>
  <c r="A4965" i="5"/>
  <c r="B4965" i="5" s="1"/>
  <c r="G4965" i="5" s="1"/>
  <c r="C4964" i="5" l="1"/>
  <c r="A4966" i="5"/>
  <c r="B4966" i="5" s="1"/>
  <c r="G4966" i="5" s="1"/>
  <c r="C4965" i="5" l="1"/>
  <c r="A4967" i="5"/>
  <c r="B4967" i="5" s="1"/>
  <c r="G4967" i="5" s="1"/>
  <c r="C4966" i="5" l="1"/>
  <c r="A4968" i="5"/>
  <c r="B4968" i="5" s="1"/>
  <c r="G4968" i="5" s="1"/>
  <c r="C4967" i="5" l="1"/>
  <c r="A4969" i="5"/>
  <c r="B4969" i="5" s="1"/>
  <c r="G4969" i="5" s="1"/>
  <c r="C4968" i="5" l="1"/>
  <c r="A4970" i="5"/>
  <c r="B4970" i="5" s="1"/>
  <c r="G4970" i="5" s="1"/>
  <c r="C4969" i="5" l="1"/>
  <c r="A4971" i="5"/>
  <c r="B4971" i="5" s="1"/>
  <c r="G4971" i="5" s="1"/>
  <c r="C4970" i="5" l="1"/>
  <c r="A4972" i="5"/>
  <c r="B4972" i="5" s="1"/>
  <c r="G4972" i="5" s="1"/>
  <c r="C4971" i="5" l="1"/>
  <c r="A4973" i="5"/>
  <c r="B4973" i="5" s="1"/>
  <c r="G4973" i="5" s="1"/>
  <c r="C4972" i="5" l="1"/>
  <c r="A4974" i="5"/>
  <c r="B4974" i="5" s="1"/>
  <c r="G4974" i="5" s="1"/>
  <c r="C4973" i="5" l="1"/>
  <c r="A4975" i="5"/>
  <c r="B4975" i="5" s="1"/>
  <c r="G4975" i="5" s="1"/>
  <c r="C4974" i="5" l="1"/>
  <c r="A4976" i="5"/>
  <c r="B4976" i="5" s="1"/>
  <c r="G4976" i="5" s="1"/>
  <c r="C4975" i="5" l="1"/>
  <c r="A4977" i="5"/>
  <c r="B4977" i="5" s="1"/>
  <c r="G4977" i="5" s="1"/>
  <c r="C4976" i="5" l="1"/>
  <c r="A4978" i="5"/>
  <c r="B4978" i="5" s="1"/>
  <c r="G4978" i="5" s="1"/>
  <c r="C4977" i="5" l="1"/>
  <c r="A4979" i="5"/>
  <c r="B4979" i="5" s="1"/>
  <c r="G4979" i="5" s="1"/>
  <c r="C4978" i="5" l="1"/>
  <c r="A4980" i="5"/>
  <c r="B4980" i="5" s="1"/>
  <c r="G4980" i="5" s="1"/>
  <c r="C4979" i="5" l="1"/>
  <c r="A4981" i="5"/>
  <c r="B4981" i="5" s="1"/>
  <c r="G4981" i="5" s="1"/>
  <c r="C4980" i="5" l="1"/>
  <c r="A4982" i="5"/>
  <c r="B4982" i="5" s="1"/>
  <c r="G4982" i="5" s="1"/>
  <c r="C4981" i="5" l="1"/>
  <c r="A4983" i="5"/>
  <c r="B4983" i="5" s="1"/>
  <c r="G4983" i="5" s="1"/>
  <c r="C4982" i="5" l="1"/>
  <c r="A4984" i="5"/>
  <c r="B4984" i="5" s="1"/>
  <c r="G4984" i="5" s="1"/>
  <c r="C4983" i="5" l="1"/>
  <c r="A4985" i="5"/>
  <c r="B4985" i="5" s="1"/>
  <c r="G4985" i="5" s="1"/>
  <c r="C4984" i="5" l="1"/>
  <c r="A4986" i="5"/>
  <c r="B4986" i="5" s="1"/>
  <c r="G4986" i="5" s="1"/>
  <c r="C4985" i="5" l="1"/>
  <c r="A4987" i="5"/>
  <c r="B4987" i="5" s="1"/>
  <c r="G4987" i="5" s="1"/>
  <c r="C4986" i="5" l="1"/>
  <c r="A4988" i="5"/>
  <c r="B4988" i="5" s="1"/>
  <c r="G4988" i="5" s="1"/>
  <c r="C4987" i="5" l="1"/>
  <c r="A4989" i="5"/>
  <c r="B4989" i="5" s="1"/>
  <c r="G4989" i="5" s="1"/>
  <c r="C4988" i="5" l="1"/>
  <c r="A4990" i="5"/>
  <c r="B4990" i="5" s="1"/>
  <c r="G4990" i="5" s="1"/>
  <c r="C4989" i="5" l="1"/>
  <c r="A4991" i="5"/>
  <c r="B4991" i="5" s="1"/>
  <c r="G4991" i="5" s="1"/>
  <c r="C4990" i="5" l="1"/>
  <c r="A4992" i="5"/>
  <c r="B4992" i="5" s="1"/>
  <c r="G4992" i="5" s="1"/>
  <c r="C4991" i="5" l="1"/>
  <c r="A4993" i="5"/>
  <c r="B4993" i="5" s="1"/>
  <c r="G4993" i="5" s="1"/>
  <c r="C4992" i="5" l="1"/>
  <c r="A4994" i="5"/>
  <c r="B4994" i="5" s="1"/>
  <c r="G4994" i="5" s="1"/>
  <c r="C4993" i="5" l="1"/>
  <c r="A4995" i="5"/>
  <c r="B4995" i="5" s="1"/>
  <c r="G4995" i="5" s="1"/>
  <c r="C4994" i="5" l="1"/>
  <c r="A4996" i="5"/>
  <c r="B4996" i="5" s="1"/>
  <c r="G4996" i="5" s="1"/>
  <c r="C4995" i="5" l="1"/>
  <c r="A4997" i="5"/>
  <c r="B4997" i="5" s="1"/>
  <c r="G4997" i="5" s="1"/>
  <c r="C4996" i="5" l="1"/>
  <c r="A4998" i="5"/>
  <c r="B4998" i="5" s="1"/>
  <c r="G4998" i="5" s="1"/>
  <c r="C4997" i="5" l="1"/>
  <c r="A4999" i="5"/>
  <c r="B4999" i="5" s="1"/>
  <c r="G4999" i="5" s="1"/>
  <c r="C4998" i="5" l="1"/>
  <c r="A5000" i="5"/>
  <c r="B5000" i="5" s="1"/>
  <c r="G5000" i="5" s="1"/>
  <c r="C4999" i="5" l="1"/>
  <c r="A5001" i="5"/>
  <c r="B5001" i="5" s="1"/>
  <c r="G5001" i="5" s="1"/>
  <c r="C5000" i="5" l="1"/>
  <c r="A5002" i="5"/>
  <c r="B5002" i="5" s="1"/>
  <c r="G5002" i="5" s="1"/>
  <c r="C5001" i="5" l="1"/>
  <c r="A5003" i="5"/>
  <c r="B5003" i="5" s="1"/>
  <c r="G5003" i="5" s="1"/>
  <c r="C5002" i="5" l="1"/>
  <c r="A5004" i="5"/>
  <c r="B5004" i="5" s="1"/>
  <c r="G5004" i="5" s="1"/>
  <c r="C5003" i="5" l="1"/>
  <c r="A5005" i="5"/>
  <c r="B5005" i="5" s="1"/>
  <c r="G5005" i="5" s="1"/>
  <c r="C5004" i="5" l="1"/>
  <c r="A5006" i="5"/>
  <c r="B5006" i="5" s="1"/>
  <c r="G5006" i="5" s="1"/>
  <c r="C5005" i="5" l="1"/>
  <c r="A5007" i="5"/>
  <c r="B5007" i="5" s="1"/>
  <c r="G5007" i="5" s="1"/>
  <c r="C5006" i="5" l="1"/>
  <c r="A5008" i="5"/>
  <c r="B5008" i="5" s="1"/>
  <c r="G5008" i="5" s="1"/>
  <c r="C5007" i="5" l="1"/>
  <c r="A5009" i="5"/>
  <c r="B5009" i="5" s="1"/>
  <c r="G5009" i="5" s="1"/>
  <c r="C5008" i="5" l="1"/>
  <c r="A5010" i="5"/>
  <c r="B5010" i="5" s="1"/>
  <c r="G5010" i="5" s="1"/>
  <c r="C5009" i="5" l="1"/>
  <c r="A5011" i="5"/>
  <c r="B5011" i="5" s="1"/>
  <c r="G5011" i="5" s="1"/>
  <c r="C5010" i="5" l="1"/>
  <c r="A5012" i="5"/>
  <c r="B5012" i="5" s="1"/>
  <c r="G5012" i="5" s="1"/>
  <c r="C5011" i="5" l="1"/>
  <c r="A5013" i="5"/>
  <c r="B5013" i="5" s="1"/>
  <c r="G5013" i="5" s="1"/>
  <c r="C5012" i="5" l="1"/>
  <c r="A5014" i="5"/>
  <c r="B5014" i="5" s="1"/>
  <c r="G5014" i="5" s="1"/>
  <c r="C5013" i="5" l="1"/>
  <c r="A5015" i="5"/>
  <c r="B5015" i="5" s="1"/>
  <c r="G5015" i="5" s="1"/>
  <c r="C5014" i="5" l="1"/>
  <c r="A5016" i="5"/>
  <c r="B5016" i="5" s="1"/>
  <c r="G5016" i="5" s="1"/>
  <c r="C5015" i="5" l="1"/>
  <c r="A5017" i="5"/>
  <c r="B5017" i="5" s="1"/>
  <c r="G5017" i="5" s="1"/>
  <c r="C5016" i="5" l="1"/>
  <c r="A5018" i="5"/>
  <c r="B5018" i="5" s="1"/>
  <c r="G5018" i="5" s="1"/>
  <c r="C5017" i="5" l="1"/>
  <c r="A5019" i="5"/>
  <c r="B5019" i="5" s="1"/>
  <c r="G5019" i="5" s="1"/>
  <c r="C5018" i="5" l="1"/>
  <c r="A5020" i="5"/>
  <c r="B5020" i="5" s="1"/>
  <c r="G5020" i="5" s="1"/>
  <c r="C5019" i="5" l="1"/>
  <c r="A5021" i="5"/>
  <c r="B5021" i="5" s="1"/>
  <c r="G5021" i="5" s="1"/>
  <c r="C5020" i="5" l="1"/>
  <c r="A5022" i="5"/>
  <c r="B5022" i="5" s="1"/>
  <c r="G5022" i="5" s="1"/>
  <c r="C5021" i="5" l="1"/>
  <c r="A5023" i="5"/>
  <c r="B5023" i="5" s="1"/>
  <c r="G5023" i="5" s="1"/>
  <c r="C5022" i="5" l="1"/>
  <c r="A5024" i="5"/>
  <c r="B5024" i="5" s="1"/>
  <c r="G5024" i="5" s="1"/>
  <c r="C5023" i="5" l="1"/>
  <c r="A5025" i="5"/>
  <c r="B5025" i="5" s="1"/>
  <c r="G5025" i="5" s="1"/>
  <c r="C5024" i="5" l="1"/>
  <c r="A5026" i="5"/>
  <c r="B5026" i="5" s="1"/>
  <c r="G5026" i="5" s="1"/>
  <c r="C5025" i="5" l="1"/>
  <c r="A5027" i="5"/>
  <c r="B5027" i="5" s="1"/>
  <c r="G5027" i="5" s="1"/>
  <c r="C5026" i="5" l="1"/>
  <c r="A5028" i="5"/>
  <c r="B5028" i="5" s="1"/>
  <c r="G5028" i="5" s="1"/>
  <c r="C5027" i="5" l="1"/>
  <c r="A5029" i="5"/>
  <c r="B5029" i="5" s="1"/>
  <c r="G5029" i="5" s="1"/>
  <c r="C5028" i="5" l="1"/>
  <c r="A5030" i="5"/>
  <c r="B5030" i="5" s="1"/>
  <c r="G5030" i="5" s="1"/>
  <c r="C5029" i="5" l="1"/>
  <c r="A5031" i="5"/>
  <c r="B5031" i="5" s="1"/>
  <c r="G5031" i="5" s="1"/>
  <c r="C5030" i="5" l="1"/>
  <c r="A5032" i="5"/>
  <c r="B5032" i="5" s="1"/>
  <c r="G5032" i="5" s="1"/>
  <c r="C5031" i="5" l="1"/>
  <c r="A5033" i="5"/>
  <c r="B5033" i="5" s="1"/>
  <c r="G5033" i="5" s="1"/>
  <c r="C5032" i="5" l="1"/>
  <c r="A5034" i="5"/>
  <c r="B5034" i="5" s="1"/>
  <c r="G5034" i="5" s="1"/>
  <c r="C5033" i="5" l="1"/>
  <c r="A5035" i="5"/>
  <c r="B5035" i="5" s="1"/>
  <c r="G5035" i="5" s="1"/>
  <c r="C5034" i="5" l="1"/>
  <c r="A5036" i="5"/>
  <c r="B5036" i="5" s="1"/>
  <c r="G5036" i="5" s="1"/>
  <c r="C5035" i="5" l="1"/>
  <c r="A5037" i="5"/>
  <c r="B5037" i="5" s="1"/>
  <c r="G5037" i="5" s="1"/>
  <c r="C5036" i="5" l="1"/>
  <c r="A5038" i="5"/>
  <c r="B5038" i="5" s="1"/>
  <c r="G5038" i="5" s="1"/>
  <c r="C5037" i="5" l="1"/>
  <c r="A5039" i="5"/>
  <c r="B5039" i="5" s="1"/>
  <c r="G5039" i="5" s="1"/>
  <c r="C5038" i="5" l="1"/>
  <c r="A5040" i="5"/>
  <c r="B5040" i="5" s="1"/>
  <c r="G5040" i="5" s="1"/>
  <c r="C5039" i="5" l="1"/>
  <c r="A5041" i="5"/>
  <c r="B5041" i="5" s="1"/>
  <c r="G5041" i="5" s="1"/>
  <c r="C5040" i="5" l="1"/>
  <c r="A5042" i="5"/>
  <c r="B5042" i="5" s="1"/>
  <c r="G5042" i="5" s="1"/>
  <c r="C5041" i="5" l="1"/>
  <c r="A5043" i="5"/>
  <c r="B5043" i="5" s="1"/>
  <c r="G5043" i="5" s="1"/>
  <c r="C5042" i="5" l="1"/>
  <c r="A5044" i="5"/>
  <c r="B5044" i="5" s="1"/>
  <c r="G5044" i="5" s="1"/>
  <c r="C5043" i="5" l="1"/>
  <c r="A5045" i="5"/>
  <c r="B5045" i="5" s="1"/>
  <c r="G5045" i="5" s="1"/>
  <c r="C5044" i="5" l="1"/>
  <c r="A5046" i="5"/>
  <c r="B5046" i="5" s="1"/>
  <c r="G5046" i="5" s="1"/>
  <c r="C5045" i="5" l="1"/>
  <c r="A5047" i="5"/>
  <c r="B5047" i="5" s="1"/>
  <c r="G5047" i="5" s="1"/>
  <c r="C5046" i="5" l="1"/>
  <c r="A5048" i="5"/>
  <c r="B5048" i="5" s="1"/>
  <c r="G5048" i="5" s="1"/>
  <c r="C5047" i="5" l="1"/>
  <c r="A5049" i="5"/>
  <c r="B5049" i="5" s="1"/>
  <c r="G5049" i="5" s="1"/>
  <c r="C5048" i="5" l="1"/>
  <c r="A5050" i="5"/>
  <c r="B5050" i="5" s="1"/>
  <c r="G5050" i="5" s="1"/>
  <c r="C5049" i="5" l="1"/>
  <c r="A5051" i="5"/>
  <c r="B5051" i="5" s="1"/>
  <c r="G5051" i="5" s="1"/>
  <c r="C5050" i="5" l="1"/>
  <c r="A5052" i="5"/>
  <c r="B5052" i="5" s="1"/>
  <c r="G5052" i="5" s="1"/>
  <c r="C5051" i="5" l="1"/>
  <c r="A5053" i="5"/>
  <c r="B5053" i="5" s="1"/>
  <c r="G5053" i="5" s="1"/>
  <c r="C5052" i="5" l="1"/>
  <c r="A5054" i="5"/>
  <c r="B5054" i="5" s="1"/>
  <c r="G5054" i="5" s="1"/>
  <c r="C5053" i="5" l="1"/>
  <c r="A5055" i="5"/>
  <c r="B5055" i="5" s="1"/>
  <c r="G5055" i="5" s="1"/>
  <c r="C5054" i="5" l="1"/>
  <c r="A5056" i="5"/>
  <c r="B5056" i="5" s="1"/>
  <c r="G5056" i="5" s="1"/>
  <c r="C5055" i="5" l="1"/>
  <c r="A5057" i="5"/>
  <c r="B5057" i="5" s="1"/>
  <c r="G5057" i="5" s="1"/>
  <c r="C5056" i="5" l="1"/>
  <c r="A5058" i="5"/>
  <c r="B5058" i="5" s="1"/>
  <c r="G5058" i="5" s="1"/>
  <c r="C5057" i="5" l="1"/>
  <c r="A5059" i="5"/>
  <c r="B5059" i="5" s="1"/>
  <c r="G5059" i="5" s="1"/>
  <c r="C5058" i="5" l="1"/>
  <c r="A5060" i="5"/>
  <c r="B5060" i="5" s="1"/>
  <c r="G5060" i="5" s="1"/>
  <c r="C5059" i="5" l="1"/>
  <c r="A5061" i="5"/>
  <c r="B5061" i="5" s="1"/>
  <c r="G5061" i="5" s="1"/>
  <c r="C5060" i="5" l="1"/>
  <c r="A5062" i="5"/>
  <c r="B5062" i="5" s="1"/>
  <c r="G5062" i="5" s="1"/>
  <c r="C5061" i="5" l="1"/>
  <c r="A5063" i="5"/>
  <c r="B5063" i="5" s="1"/>
  <c r="G5063" i="5" s="1"/>
  <c r="C5062" i="5" l="1"/>
  <c r="A5064" i="5"/>
  <c r="B5064" i="5" s="1"/>
  <c r="G5064" i="5" s="1"/>
  <c r="C5063" i="5" l="1"/>
  <c r="A5065" i="5"/>
  <c r="B5065" i="5" s="1"/>
  <c r="G5065" i="5" s="1"/>
  <c r="C5064" i="5" l="1"/>
  <c r="A5066" i="5"/>
  <c r="B5066" i="5" s="1"/>
  <c r="G5066" i="5" s="1"/>
  <c r="C5065" i="5" l="1"/>
  <c r="A5067" i="5"/>
  <c r="B5067" i="5" s="1"/>
  <c r="G5067" i="5" s="1"/>
  <c r="C5066" i="5" l="1"/>
  <c r="A5068" i="5"/>
  <c r="B5068" i="5" s="1"/>
  <c r="G5068" i="5" s="1"/>
  <c r="C5067" i="5" l="1"/>
  <c r="A5069" i="5"/>
  <c r="B5069" i="5" s="1"/>
  <c r="G5069" i="5" s="1"/>
  <c r="C5068" i="5" l="1"/>
  <c r="A5070" i="5"/>
  <c r="B5070" i="5" s="1"/>
  <c r="G5070" i="5" s="1"/>
  <c r="C5069" i="5" l="1"/>
  <c r="A5071" i="5"/>
  <c r="B5071" i="5" s="1"/>
  <c r="G5071" i="5" s="1"/>
  <c r="C5070" i="5" l="1"/>
  <c r="A5072" i="5"/>
  <c r="B5072" i="5" s="1"/>
  <c r="G5072" i="5" s="1"/>
  <c r="C5071" i="5" l="1"/>
  <c r="A5073" i="5"/>
  <c r="B5073" i="5" s="1"/>
  <c r="G5073" i="5" s="1"/>
  <c r="C5072" i="5" l="1"/>
  <c r="A5074" i="5"/>
  <c r="B5074" i="5" s="1"/>
  <c r="G5074" i="5" s="1"/>
  <c r="C5073" i="5" l="1"/>
  <c r="A5075" i="5"/>
  <c r="B5075" i="5" s="1"/>
  <c r="G5075" i="5" s="1"/>
  <c r="C5074" i="5" l="1"/>
  <c r="A5076" i="5"/>
  <c r="B5076" i="5" s="1"/>
  <c r="G5076" i="5" s="1"/>
  <c r="C5075" i="5" l="1"/>
  <c r="A5077" i="5"/>
  <c r="B5077" i="5" s="1"/>
  <c r="G5077" i="5" s="1"/>
  <c r="C5076" i="5" l="1"/>
  <c r="A5078" i="5"/>
  <c r="B5078" i="5" s="1"/>
  <c r="G5078" i="5" s="1"/>
  <c r="C5077" i="5" l="1"/>
  <c r="A5079" i="5"/>
  <c r="B5079" i="5" s="1"/>
  <c r="G5079" i="5" s="1"/>
  <c r="C5078" i="5" l="1"/>
  <c r="A5080" i="5"/>
  <c r="B5080" i="5" s="1"/>
  <c r="G5080" i="5" s="1"/>
  <c r="C5079" i="5" l="1"/>
  <c r="A5081" i="5"/>
  <c r="B5081" i="5" s="1"/>
  <c r="G5081" i="5" s="1"/>
  <c r="C5080" i="5" l="1"/>
  <c r="A5082" i="5"/>
  <c r="B5082" i="5" s="1"/>
  <c r="G5082" i="5" s="1"/>
  <c r="C5081" i="5" l="1"/>
  <c r="A5083" i="5"/>
  <c r="B5083" i="5" s="1"/>
  <c r="G5083" i="5" s="1"/>
  <c r="C5082" i="5" l="1"/>
  <c r="A5084" i="5"/>
  <c r="B5084" i="5" s="1"/>
  <c r="G5084" i="5" s="1"/>
  <c r="C5083" i="5" l="1"/>
  <c r="A5085" i="5"/>
  <c r="B5085" i="5" s="1"/>
  <c r="G5085" i="5" s="1"/>
  <c r="C5084" i="5" l="1"/>
  <c r="A5086" i="5"/>
  <c r="B5086" i="5" s="1"/>
  <c r="G5086" i="5" s="1"/>
  <c r="C5085" i="5" l="1"/>
  <c r="A5087" i="5"/>
  <c r="B5087" i="5" s="1"/>
  <c r="G5087" i="5" s="1"/>
  <c r="C5086" i="5" l="1"/>
  <c r="A5088" i="5"/>
  <c r="B5088" i="5" s="1"/>
  <c r="G5088" i="5" s="1"/>
  <c r="C5087" i="5" l="1"/>
  <c r="A5089" i="5"/>
  <c r="B5089" i="5" s="1"/>
  <c r="G5089" i="5" s="1"/>
  <c r="C5088" i="5" l="1"/>
  <c r="A5090" i="5"/>
  <c r="B5090" i="5" s="1"/>
  <c r="G5090" i="5" s="1"/>
  <c r="C5089" i="5" l="1"/>
  <c r="A5091" i="5"/>
  <c r="B5091" i="5" s="1"/>
  <c r="G5091" i="5" s="1"/>
  <c r="C5090" i="5" l="1"/>
  <c r="A5092" i="5"/>
  <c r="B5092" i="5" s="1"/>
  <c r="G5092" i="5" s="1"/>
  <c r="C5091" i="5" l="1"/>
  <c r="A5093" i="5"/>
  <c r="B5093" i="5" s="1"/>
  <c r="G5093" i="5" s="1"/>
  <c r="C5092" i="5" l="1"/>
  <c r="A5094" i="5"/>
  <c r="B5094" i="5" s="1"/>
  <c r="G5094" i="5" s="1"/>
  <c r="C5093" i="5" l="1"/>
  <c r="A5095" i="5"/>
  <c r="B5095" i="5" s="1"/>
  <c r="G5095" i="5" s="1"/>
  <c r="C5094" i="5" l="1"/>
  <c r="A5096" i="5"/>
  <c r="B5096" i="5" s="1"/>
  <c r="G5096" i="5" s="1"/>
  <c r="C5095" i="5" l="1"/>
  <c r="A5097" i="5"/>
  <c r="B5097" i="5" s="1"/>
  <c r="G5097" i="5" s="1"/>
  <c r="C5096" i="5" l="1"/>
  <c r="A5098" i="5"/>
  <c r="B5098" i="5" s="1"/>
  <c r="G5098" i="5" s="1"/>
  <c r="C5097" i="5" l="1"/>
  <c r="A5099" i="5"/>
  <c r="B5099" i="5" s="1"/>
  <c r="G5099" i="5" s="1"/>
  <c r="C5098" i="5" l="1"/>
  <c r="A5100" i="5"/>
  <c r="B5100" i="5" s="1"/>
  <c r="G5100" i="5" s="1"/>
  <c r="C5099" i="5" l="1"/>
  <c r="A5101" i="5"/>
  <c r="B5101" i="5" s="1"/>
  <c r="G5101" i="5" s="1"/>
  <c r="C5100" i="5" l="1"/>
  <c r="A5102" i="5"/>
  <c r="B5102" i="5" s="1"/>
  <c r="G5102" i="5" s="1"/>
  <c r="C5101" i="5" l="1"/>
  <c r="A5103" i="5"/>
  <c r="B5103" i="5" s="1"/>
  <c r="G5103" i="5" s="1"/>
  <c r="C5102" i="5" l="1"/>
  <c r="A5104" i="5"/>
  <c r="B5104" i="5" s="1"/>
  <c r="G5104" i="5" s="1"/>
  <c r="C5103" i="5" l="1"/>
  <c r="A5105" i="5"/>
  <c r="B5105" i="5" s="1"/>
  <c r="G5105" i="5" s="1"/>
  <c r="C5104" i="5" l="1"/>
  <c r="A5106" i="5"/>
  <c r="B5106" i="5" s="1"/>
  <c r="G5106" i="5" s="1"/>
  <c r="C5105" i="5" l="1"/>
  <c r="A5107" i="5"/>
  <c r="B5107" i="5" s="1"/>
  <c r="G5107" i="5" s="1"/>
  <c r="C5106" i="5" l="1"/>
  <c r="A5108" i="5"/>
  <c r="B5108" i="5" s="1"/>
  <c r="G5108" i="5" s="1"/>
  <c r="C5107" i="5" l="1"/>
  <c r="A5109" i="5"/>
  <c r="B5109" i="5" s="1"/>
  <c r="G5109" i="5" s="1"/>
  <c r="C5108" i="5" l="1"/>
  <c r="A5110" i="5"/>
  <c r="B5110" i="5" s="1"/>
  <c r="G5110" i="5" s="1"/>
  <c r="C5109" i="5" l="1"/>
  <c r="A5111" i="5"/>
  <c r="B5111" i="5" s="1"/>
  <c r="G5111" i="5" s="1"/>
  <c r="C5110" i="5" l="1"/>
  <c r="A5112" i="5"/>
  <c r="B5112" i="5" s="1"/>
  <c r="G5112" i="5" s="1"/>
  <c r="C5111" i="5" l="1"/>
  <c r="A5113" i="5"/>
  <c r="B5113" i="5" s="1"/>
  <c r="G5113" i="5" s="1"/>
  <c r="C5112" i="5" l="1"/>
  <c r="A5114" i="5"/>
  <c r="B5114" i="5" s="1"/>
  <c r="G5114" i="5" s="1"/>
  <c r="C5113" i="5" l="1"/>
  <c r="A5115" i="5"/>
  <c r="B5115" i="5" s="1"/>
  <c r="G5115" i="5" s="1"/>
  <c r="C5114" i="5" l="1"/>
  <c r="A5116" i="5"/>
  <c r="B5116" i="5" s="1"/>
  <c r="G5116" i="5" s="1"/>
  <c r="C5115" i="5" l="1"/>
  <c r="A5117" i="5"/>
  <c r="B5117" i="5" s="1"/>
  <c r="G5117" i="5" s="1"/>
  <c r="C5116" i="5" l="1"/>
  <c r="A5118" i="5"/>
  <c r="B5118" i="5" s="1"/>
  <c r="G5118" i="5" s="1"/>
  <c r="C5117" i="5" l="1"/>
  <c r="A5119" i="5"/>
  <c r="B5119" i="5" s="1"/>
  <c r="G5119" i="5" s="1"/>
  <c r="C5118" i="5" l="1"/>
  <c r="A5120" i="5"/>
  <c r="B5120" i="5" s="1"/>
  <c r="G5120" i="5" s="1"/>
  <c r="C5119" i="5" l="1"/>
  <c r="A5121" i="5"/>
  <c r="B5121" i="5" s="1"/>
  <c r="G5121" i="5" s="1"/>
  <c r="C5120" i="5" l="1"/>
  <c r="A5122" i="5"/>
  <c r="B5122" i="5" s="1"/>
  <c r="G5122" i="5" s="1"/>
  <c r="C5121" i="5" l="1"/>
  <c r="A5123" i="5"/>
  <c r="B5123" i="5" s="1"/>
  <c r="G5123" i="5" s="1"/>
  <c r="C5122" i="5" l="1"/>
  <c r="A5124" i="5"/>
  <c r="B5124" i="5" s="1"/>
  <c r="G5124" i="5" s="1"/>
  <c r="C5123" i="5" l="1"/>
  <c r="A5125" i="5"/>
  <c r="B5125" i="5" s="1"/>
  <c r="G5125" i="5" s="1"/>
  <c r="C5124" i="5" l="1"/>
  <c r="A5126" i="5"/>
  <c r="B5126" i="5" s="1"/>
  <c r="G5126" i="5" s="1"/>
  <c r="C5125" i="5" l="1"/>
  <c r="A5127" i="5"/>
  <c r="B5127" i="5" s="1"/>
  <c r="G5127" i="5" s="1"/>
  <c r="C5126" i="5" l="1"/>
  <c r="A5128" i="5"/>
  <c r="B5128" i="5" s="1"/>
  <c r="G5128" i="5" s="1"/>
  <c r="C5127" i="5" l="1"/>
  <c r="A5129" i="5"/>
  <c r="B5129" i="5" s="1"/>
  <c r="G5129" i="5" s="1"/>
  <c r="C5128" i="5" l="1"/>
  <c r="A5130" i="5"/>
  <c r="B5130" i="5" s="1"/>
  <c r="G5130" i="5" s="1"/>
  <c r="C5129" i="5" l="1"/>
  <c r="A5131" i="5"/>
  <c r="B5131" i="5" s="1"/>
  <c r="G5131" i="5" s="1"/>
  <c r="C5130" i="5" l="1"/>
  <c r="A5132" i="5"/>
  <c r="B5132" i="5" s="1"/>
  <c r="G5132" i="5" s="1"/>
  <c r="C5131" i="5" l="1"/>
  <c r="A5133" i="5"/>
  <c r="B5133" i="5" s="1"/>
  <c r="G5133" i="5" s="1"/>
  <c r="C5132" i="5" l="1"/>
  <c r="A5134" i="5"/>
  <c r="B5134" i="5" s="1"/>
  <c r="G5134" i="5" s="1"/>
  <c r="C5133" i="5" l="1"/>
  <c r="A5135" i="5"/>
  <c r="B5135" i="5" s="1"/>
  <c r="G5135" i="5" s="1"/>
  <c r="C5134" i="5" l="1"/>
  <c r="A5136" i="5"/>
  <c r="B5136" i="5" s="1"/>
  <c r="G5136" i="5" s="1"/>
  <c r="C5135" i="5" l="1"/>
  <c r="A5137" i="5"/>
  <c r="B5137" i="5" s="1"/>
  <c r="G5137" i="5" s="1"/>
  <c r="C5136" i="5" l="1"/>
  <c r="A5138" i="5"/>
  <c r="B5138" i="5" s="1"/>
  <c r="G5138" i="5" s="1"/>
  <c r="C5137" i="5" l="1"/>
  <c r="A5139" i="5"/>
  <c r="B5139" i="5" s="1"/>
  <c r="G5139" i="5" s="1"/>
  <c r="C5138" i="5" l="1"/>
  <c r="A5140" i="5"/>
  <c r="B5140" i="5" s="1"/>
  <c r="G5140" i="5" s="1"/>
  <c r="C5139" i="5" l="1"/>
  <c r="A5141" i="5"/>
  <c r="B5141" i="5" s="1"/>
  <c r="G5141" i="5" s="1"/>
  <c r="C5140" i="5" l="1"/>
  <c r="A5142" i="5"/>
  <c r="B5142" i="5" s="1"/>
  <c r="G5142" i="5" s="1"/>
  <c r="C5141" i="5" l="1"/>
  <c r="A5143" i="5"/>
  <c r="B5143" i="5" s="1"/>
  <c r="G5143" i="5" s="1"/>
  <c r="C5142" i="5" l="1"/>
  <c r="A5144" i="5"/>
  <c r="B5144" i="5" s="1"/>
  <c r="G5144" i="5" s="1"/>
  <c r="C5143" i="5" l="1"/>
  <c r="A5145" i="5"/>
  <c r="B5145" i="5" s="1"/>
  <c r="G5145" i="5" s="1"/>
  <c r="C5144" i="5" l="1"/>
  <c r="A5146" i="5"/>
  <c r="B5146" i="5" s="1"/>
  <c r="G5146" i="5" s="1"/>
  <c r="C5145" i="5" l="1"/>
  <c r="A5147" i="5"/>
  <c r="B5147" i="5" s="1"/>
  <c r="G5147" i="5" s="1"/>
  <c r="C5146" i="5" l="1"/>
  <c r="A5148" i="5"/>
  <c r="B5148" i="5" s="1"/>
  <c r="G5148" i="5" s="1"/>
  <c r="C5147" i="5" l="1"/>
  <c r="A5149" i="5"/>
  <c r="B5149" i="5" s="1"/>
  <c r="G5149" i="5" s="1"/>
  <c r="C5148" i="5" l="1"/>
  <c r="A5150" i="5"/>
  <c r="B5150" i="5" s="1"/>
  <c r="G5150" i="5" s="1"/>
  <c r="C5149" i="5" l="1"/>
  <c r="A5151" i="5"/>
  <c r="B5151" i="5" s="1"/>
  <c r="G5151" i="5" s="1"/>
  <c r="C5150" i="5" l="1"/>
  <c r="A5152" i="5"/>
  <c r="B5152" i="5" s="1"/>
  <c r="G5152" i="5" s="1"/>
  <c r="C5151" i="5" l="1"/>
  <c r="A5153" i="5"/>
  <c r="B5153" i="5" s="1"/>
  <c r="G5153" i="5" s="1"/>
  <c r="C5152" i="5" l="1"/>
  <c r="A5154" i="5"/>
  <c r="B5154" i="5" s="1"/>
  <c r="G5154" i="5" s="1"/>
  <c r="C5153" i="5" l="1"/>
  <c r="A5155" i="5"/>
  <c r="B5155" i="5" s="1"/>
  <c r="G5155" i="5" s="1"/>
  <c r="C5154" i="5" l="1"/>
  <c r="A5156" i="5"/>
  <c r="B5156" i="5" s="1"/>
  <c r="G5156" i="5" s="1"/>
  <c r="C5155" i="5" l="1"/>
  <c r="A5157" i="5"/>
  <c r="B5157" i="5" s="1"/>
  <c r="G5157" i="5" s="1"/>
  <c r="C5156" i="5" l="1"/>
  <c r="A5158" i="5"/>
  <c r="B5158" i="5" s="1"/>
  <c r="G5158" i="5" s="1"/>
  <c r="C5157" i="5" l="1"/>
  <c r="A5159" i="5"/>
  <c r="B5159" i="5" s="1"/>
  <c r="G5159" i="5" s="1"/>
  <c r="C5158" i="5" l="1"/>
  <c r="A5160" i="5"/>
  <c r="B5160" i="5" s="1"/>
  <c r="G5160" i="5" s="1"/>
  <c r="C5159" i="5" l="1"/>
  <c r="A5161" i="5"/>
  <c r="B5161" i="5" s="1"/>
  <c r="G5161" i="5" s="1"/>
  <c r="C5160" i="5" l="1"/>
  <c r="A5162" i="5"/>
  <c r="B5162" i="5" s="1"/>
  <c r="G5162" i="5" s="1"/>
  <c r="C5161" i="5" l="1"/>
  <c r="A5163" i="5"/>
  <c r="B5163" i="5" s="1"/>
  <c r="G5163" i="5" s="1"/>
  <c r="C5162" i="5" l="1"/>
  <c r="A5164" i="5"/>
  <c r="B5164" i="5" s="1"/>
  <c r="G5164" i="5" s="1"/>
  <c r="C5163" i="5" l="1"/>
  <c r="A5165" i="5"/>
  <c r="B5165" i="5" s="1"/>
  <c r="G5165" i="5" s="1"/>
  <c r="C5164" i="5" l="1"/>
  <c r="A5166" i="5"/>
  <c r="B5166" i="5" s="1"/>
  <c r="G5166" i="5" s="1"/>
  <c r="C5165" i="5" l="1"/>
  <c r="A5167" i="5"/>
  <c r="B5167" i="5" s="1"/>
  <c r="G5167" i="5" s="1"/>
  <c r="C5166" i="5" l="1"/>
  <c r="A5168" i="5"/>
  <c r="B5168" i="5" s="1"/>
  <c r="G5168" i="5" s="1"/>
  <c r="C5167" i="5" l="1"/>
  <c r="A5169" i="5"/>
  <c r="B5169" i="5" s="1"/>
  <c r="G5169" i="5" s="1"/>
  <c r="C5168" i="5" l="1"/>
  <c r="A5170" i="5"/>
  <c r="B5170" i="5" s="1"/>
  <c r="G5170" i="5" s="1"/>
  <c r="C5169" i="5" l="1"/>
  <c r="A5171" i="5"/>
  <c r="B5171" i="5" s="1"/>
  <c r="G5171" i="5" s="1"/>
  <c r="C5170" i="5" l="1"/>
  <c r="A5172" i="5"/>
  <c r="B5172" i="5" s="1"/>
  <c r="G5172" i="5" s="1"/>
  <c r="C5171" i="5" l="1"/>
  <c r="A5173" i="5"/>
  <c r="B5173" i="5" s="1"/>
  <c r="G5173" i="5" s="1"/>
  <c r="C5172" i="5" l="1"/>
  <c r="A5174" i="5"/>
  <c r="B5174" i="5" s="1"/>
  <c r="G5174" i="5" s="1"/>
  <c r="C5173" i="5" l="1"/>
  <c r="A5175" i="5"/>
  <c r="B5175" i="5" s="1"/>
  <c r="G5175" i="5" s="1"/>
  <c r="C5174" i="5" l="1"/>
  <c r="A5176" i="5"/>
  <c r="B5176" i="5" s="1"/>
  <c r="G5176" i="5" s="1"/>
  <c r="C5175" i="5" l="1"/>
  <c r="A5177" i="5"/>
  <c r="B5177" i="5" s="1"/>
  <c r="G5177" i="5" s="1"/>
  <c r="C5176" i="5" l="1"/>
  <c r="A5178" i="5"/>
  <c r="B5178" i="5" s="1"/>
  <c r="G5178" i="5" s="1"/>
  <c r="C5177" i="5" l="1"/>
  <c r="A5179" i="5"/>
  <c r="B5179" i="5" s="1"/>
  <c r="G5179" i="5" s="1"/>
  <c r="C5178" i="5" l="1"/>
  <c r="A5180" i="5"/>
  <c r="B5180" i="5" s="1"/>
  <c r="G5180" i="5" s="1"/>
  <c r="C5179" i="5" l="1"/>
  <c r="A5181" i="5"/>
  <c r="B5181" i="5" s="1"/>
  <c r="G5181" i="5" s="1"/>
  <c r="C5180" i="5" l="1"/>
  <c r="A5182" i="5"/>
  <c r="B5182" i="5" s="1"/>
  <c r="G5182" i="5" s="1"/>
  <c r="C5181" i="5" l="1"/>
  <c r="A5183" i="5"/>
  <c r="B5183" i="5" s="1"/>
  <c r="G5183" i="5" s="1"/>
  <c r="C5182" i="5" l="1"/>
  <c r="A5184" i="5"/>
  <c r="B5184" i="5" s="1"/>
  <c r="G5184" i="5" s="1"/>
  <c r="C5183" i="5" l="1"/>
  <c r="A5185" i="5"/>
  <c r="B5185" i="5" s="1"/>
  <c r="G5185" i="5" s="1"/>
  <c r="C5184" i="5" l="1"/>
  <c r="A5186" i="5"/>
  <c r="B5186" i="5" s="1"/>
  <c r="G5186" i="5" s="1"/>
  <c r="C5185" i="5" l="1"/>
  <c r="A5187" i="5"/>
  <c r="B5187" i="5" s="1"/>
  <c r="G5187" i="5" s="1"/>
  <c r="C5186" i="5" l="1"/>
  <c r="A5188" i="5"/>
  <c r="B5188" i="5" s="1"/>
  <c r="G5188" i="5" s="1"/>
  <c r="C5187" i="5" l="1"/>
  <c r="A5189" i="5"/>
  <c r="B5189" i="5" s="1"/>
  <c r="G5189" i="5" s="1"/>
  <c r="C5188" i="5" l="1"/>
  <c r="A5190" i="5"/>
  <c r="B5190" i="5" s="1"/>
  <c r="G5190" i="5" s="1"/>
  <c r="C5189" i="5" l="1"/>
  <c r="A5191" i="5"/>
  <c r="B5191" i="5" s="1"/>
  <c r="G5191" i="5" s="1"/>
  <c r="C5190" i="5" l="1"/>
  <c r="A5192" i="5"/>
  <c r="B5192" i="5" s="1"/>
  <c r="G5192" i="5" s="1"/>
  <c r="C5191" i="5" l="1"/>
  <c r="A5193" i="5"/>
  <c r="B5193" i="5" s="1"/>
  <c r="G5193" i="5" s="1"/>
  <c r="C5192" i="5" l="1"/>
  <c r="A5194" i="5"/>
  <c r="B5194" i="5" s="1"/>
  <c r="G5194" i="5" s="1"/>
  <c r="C5193" i="5" l="1"/>
  <c r="A5195" i="5"/>
  <c r="B5195" i="5" s="1"/>
  <c r="G5195" i="5" s="1"/>
  <c r="C5194" i="5" l="1"/>
  <c r="A5196" i="5"/>
  <c r="B5196" i="5" s="1"/>
  <c r="G5196" i="5" s="1"/>
  <c r="C5195" i="5" l="1"/>
  <c r="A5197" i="5"/>
  <c r="B5197" i="5" s="1"/>
  <c r="G5197" i="5" s="1"/>
  <c r="C5196" i="5" l="1"/>
  <c r="A5198" i="5"/>
  <c r="B5198" i="5" s="1"/>
  <c r="G5198" i="5" s="1"/>
  <c r="C5197" i="5" l="1"/>
  <c r="A5199" i="5"/>
  <c r="B5199" i="5" s="1"/>
  <c r="G5199" i="5" s="1"/>
  <c r="C5198" i="5" l="1"/>
  <c r="A5200" i="5"/>
  <c r="B5200" i="5" s="1"/>
  <c r="G5200" i="5" s="1"/>
  <c r="C5199" i="5" l="1"/>
  <c r="A5201" i="5"/>
  <c r="B5201" i="5" s="1"/>
  <c r="G5201" i="5" s="1"/>
  <c r="C5200" i="5" l="1"/>
  <c r="A5202" i="5"/>
  <c r="B5202" i="5" s="1"/>
  <c r="G5202" i="5" s="1"/>
  <c r="C5201" i="5" l="1"/>
  <c r="A5203" i="5"/>
  <c r="B5203" i="5" s="1"/>
  <c r="G5203" i="5" s="1"/>
  <c r="C5202" i="5" l="1"/>
  <c r="A5204" i="5"/>
  <c r="B5204" i="5" s="1"/>
  <c r="G5204" i="5" s="1"/>
  <c r="C5203" i="5" l="1"/>
  <c r="A5205" i="5"/>
  <c r="B5205" i="5" s="1"/>
  <c r="G5205" i="5" s="1"/>
  <c r="C5204" i="5" l="1"/>
  <c r="A5206" i="5"/>
  <c r="B5206" i="5" s="1"/>
  <c r="G5206" i="5" s="1"/>
  <c r="C5205" i="5" l="1"/>
  <c r="A5207" i="5"/>
  <c r="B5207" i="5" s="1"/>
  <c r="G5207" i="5" s="1"/>
  <c r="C5206" i="5" l="1"/>
  <c r="A5208" i="5"/>
  <c r="B5208" i="5" s="1"/>
  <c r="G5208" i="5" s="1"/>
  <c r="C5207" i="5" l="1"/>
  <c r="A5209" i="5"/>
  <c r="B5209" i="5" s="1"/>
  <c r="G5209" i="5" s="1"/>
  <c r="C5208" i="5" l="1"/>
  <c r="A5210" i="5"/>
  <c r="B5210" i="5" s="1"/>
  <c r="G5210" i="5" s="1"/>
  <c r="C5209" i="5" l="1"/>
  <c r="A5211" i="5"/>
  <c r="B5211" i="5" s="1"/>
  <c r="G5211" i="5" s="1"/>
  <c r="C5210" i="5" l="1"/>
  <c r="A5212" i="5"/>
  <c r="B5212" i="5" s="1"/>
  <c r="G5212" i="5" s="1"/>
  <c r="C5211" i="5" l="1"/>
  <c r="A5213" i="5"/>
  <c r="B5213" i="5" s="1"/>
  <c r="G5213" i="5" s="1"/>
  <c r="C5212" i="5" l="1"/>
  <c r="A5214" i="5"/>
  <c r="B5214" i="5" s="1"/>
  <c r="G5214" i="5" s="1"/>
  <c r="C5213" i="5" l="1"/>
  <c r="A5215" i="5"/>
  <c r="B5215" i="5" s="1"/>
  <c r="G5215" i="5" s="1"/>
  <c r="C5214" i="5" l="1"/>
  <c r="A5216" i="5"/>
  <c r="B5216" i="5" s="1"/>
  <c r="G5216" i="5" s="1"/>
  <c r="C5215" i="5" l="1"/>
  <c r="A5217" i="5"/>
  <c r="B5217" i="5" s="1"/>
  <c r="G5217" i="5" s="1"/>
  <c r="C5216" i="5" l="1"/>
  <c r="A5218" i="5"/>
  <c r="B5218" i="5" s="1"/>
  <c r="G5218" i="5" s="1"/>
  <c r="C5217" i="5" l="1"/>
  <c r="A5219" i="5"/>
  <c r="B5219" i="5" s="1"/>
  <c r="G5219" i="5" s="1"/>
  <c r="C5218" i="5" l="1"/>
  <c r="A5220" i="5"/>
  <c r="B5220" i="5" s="1"/>
  <c r="G5220" i="5" s="1"/>
  <c r="C5219" i="5" l="1"/>
  <c r="A5221" i="5"/>
  <c r="B5221" i="5" s="1"/>
  <c r="G5221" i="5" s="1"/>
  <c r="C5220" i="5" l="1"/>
  <c r="A5222" i="5"/>
  <c r="B5222" i="5" s="1"/>
  <c r="G5222" i="5" s="1"/>
  <c r="C5221" i="5" l="1"/>
  <c r="A5223" i="5"/>
  <c r="B5223" i="5" s="1"/>
  <c r="G5223" i="5" s="1"/>
  <c r="C5222" i="5" l="1"/>
  <c r="A5224" i="5"/>
  <c r="B5224" i="5" s="1"/>
  <c r="G5224" i="5" s="1"/>
  <c r="C5223" i="5" l="1"/>
  <c r="A5225" i="5"/>
  <c r="B5225" i="5" s="1"/>
  <c r="G5225" i="5" s="1"/>
  <c r="C5224" i="5" l="1"/>
  <c r="A5226" i="5"/>
  <c r="B5226" i="5" s="1"/>
  <c r="G5226" i="5" s="1"/>
  <c r="C5225" i="5" l="1"/>
  <c r="A5227" i="5"/>
  <c r="B5227" i="5" s="1"/>
  <c r="G5227" i="5" s="1"/>
  <c r="C5226" i="5" l="1"/>
  <c r="A5228" i="5"/>
  <c r="B5228" i="5" s="1"/>
  <c r="G5228" i="5" s="1"/>
  <c r="C5227" i="5" l="1"/>
  <c r="A5229" i="5"/>
  <c r="B5229" i="5" s="1"/>
  <c r="G5229" i="5" s="1"/>
  <c r="C5228" i="5" l="1"/>
  <c r="A5230" i="5"/>
  <c r="B5230" i="5" s="1"/>
  <c r="G5230" i="5" s="1"/>
  <c r="C5229" i="5" l="1"/>
  <c r="A5231" i="5"/>
  <c r="B5231" i="5" s="1"/>
  <c r="G5231" i="5" s="1"/>
  <c r="C5230" i="5" l="1"/>
  <c r="A5232" i="5"/>
  <c r="B5232" i="5" s="1"/>
  <c r="G5232" i="5" s="1"/>
  <c r="C5231" i="5" l="1"/>
  <c r="A5233" i="5"/>
  <c r="B5233" i="5" s="1"/>
  <c r="G5233" i="5" s="1"/>
  <c r="C5232" i="5" l="1"/>
  <c r="A5234" i="5"/>
  <c r="B5234" i="5" s="1"/>
  <c r="G5234" i="5" s="1"/>
  <c r="C5233" i="5" l="1"/>
  <c r="A5235" i="5"/>
  <c r="B5235" i="5" s="1"/>
  <c r="G5235" i="5" s="1"/>
  <c r="C5234" i="5" l="1"/>
  <c r="A5236" i="5"/>
  <c r="B5236" i="5" s="1"/>
  <c r="G5236" i="5" s="1"/>
  <c r="C5235" i="5" l="1"/>
  <c r="A5237" i="5"/>
  <c r="B5237" i="5" s="1"/>
  <c r="G5237" i="5" s="1"/>
  <c r="C5236" i="5" l="1"/>
  <c r="A5238" i="5"/>
  <c r="B5238" i="5" s="1"/>
  <c r="G5238" i="5" s="1"/>
  <c r="C5237" i="5" l="1"/>
  <c r="A5239" i="5"/>
  <c r="B5239" i="5" s="1"/>
  <c r="G5239" i="5" s="1"/>
  <c r="C5238" i="5" l="1"/>
  <c r="A5240" i="5"/>
  <c r="B5240" i="5" s="1"/>
  <c r="G5240" i="5" s="1"/>
  <c r="C5239" i="5" l="1"/>
  <c r="A5241" i="5"/>
  <c r="B5241" i="5" s="1"/>
  <c r="G5241" i="5" s="1"/>
  <c r="C5240" i="5" l="1"/>
  <c r="A5242" i="5"/>
  <c r="B5242" i="5" s="1"/>
  <c r="G5242" i="5" s="1"/>
  <c r="C5241" i="5" l="1"/>
  <c r="A5243" i="5"/>
  <c r="B5243" i="5" s="1"/>
  <c r="G5243" i="5" s="1"/>
  <c r="C5242" i="5" l="1"/>
  <c r="A5244" i="5"/>
  <c r="B5244" i="5" s="1"/>
  <c r="G5244" i="5" s="1"/>
  <c r="C5243" i="5" l="1"/>
  <c r="A5245" i="5"/>
  <c r="B5245" i="5" s="1"/>
  <c r="G5245" i="5" s="1"/>
  <c r="C5244" i="5" l="1"/>
  <c r="A5246" i="5"/>
  <c r="B5246" i="5" s="1"/>
  <c r="G5246" i="5" s="1"/>
  <c r="C5245" i="5" l="1"/>
  <c r="A5247" i="5"/>
  <c r="B5247" i="5" s="1"/>
  <c r="G5247" i="5" s="1"/>
  <c r="C5246" i="5" l="1"/>
  <c r="A5248" i="5"/>
  <c r="B5248" i="5" s="1"/>
  <c r="G5248" i="5" s="1"/>
  <c r="C5247" i="5" l="1"/>
  <c r="A5249" i="5"/>
  <c r="B5249" i="5" s="1"/>
  <c r="G5249" i="5" s="1"/>
  <c r="C5248" i="5" l="1"/>
  <c r="A5250" i="5"/>
  <c r="B5250" i="5" s="1"/>
  <c r="G5250" i="5" s="1"/>
  <c r="C5249" i="5" l="1"/>
  <c r="A5251" i="5"/>
  <c r="B5251" i="5" s="1"/>
  <c r="G5251" i="5" s="1"/>
  <c r="C5250" i="5" l="1"/>
  <c r="A5252" i="5"/>
  <c r="B5252" i="5" s="1"/>
  <c r="G5252" i="5" s="1"/>
  <c r="C5251" i="5" l="1"/>
  <c r="A5253" i="5"/>
  <c r="B5253" i="5" s="1"/>
  <c r="G5253" i="5" s="1"/>
  <c r="C5252" i="5" l="1"/>
  <c r="A5254" i="5"/>
  <c r="B5254" i="5" s="1"/>
  <c r="G5254" i="5" s="1"/>
  <c r="C5253" i="5" l="1"/>
  <c r="A5255" i="5"/>
  <c r="B5255" i="5" s="1"/>
  <c r="G5255" i="5" s="1"/>
  <c r="C5254" i="5" l="1"/>
  <c r="A5256" i="5"/>
  <c r="B5256" i="5" s="1"/>
  <c r="G5256" i="5" s="1"/>
  <c r="C5255" i="5" l="1"/>
  <c r="A5257" i="5"/>
  <c r="B5257" i="5" s="1"/>
  <c r="G5257" i="5" s="1"/>
  <c r="C5256" i="5" l="1"/>
  <c r="A5258" i="5"/>
  <c r="B5258" i="5" s="1"/>
  <c r="G5258" i="5" s="1"/>
  <c r="C5257" i="5" l="1"/>
  <c r="A5259" i="5"/>
  <c r="B5259" i="5" s="1"/>
  <c r="G5259" i="5" s="1"/>
  <c r="C5258" i="5" l="1"/>
  <c r="A5260" i="5"/>
  <c r="B5260" i="5" s="1"/>
  <c r="G5260" i="5" s="1"/>
  <c r="C5259" i="5" l="1"/>
  <c r="A5261" i="5"/>
  <c r="B5261" i="5" s="1"/>
  <c r="G5261" i="5" s="1"/>
  <c r="C5260" i="5" l="1"/>
  <c r="A5262" i="5"/>
  <c r="B5262" i="5" s="1"/>
  <c r="G5262" i="5" s="1"/>
  <c r="C5261" i="5" l="1"/>
  <c r="A5263" i="5"/>
  <c r="B5263" i="5" s="1"/>
  <c r="G5263" i="5" s="1"/>
  <c r="C5262" i="5" l="1"/>
  <c r="A5264" i="5"/>
  <c r="B5264" i="5" s="1"/>
  <c r="G5264" i="5" s="1"/>
  <c r="C5263" i="5" l="1"/>
  <c r="A5265" i="5"/>
  <c r="B5265" i="5" s="1"/>
  <c r="G5265" i="5" s="1"/>
  <c r="C5264" i="5" l="1"/>
  <c r="A5266" i="5"/>
  <c r="B5266" i="5" s="1"/>
  <c r="G5266" i="5" s="1"/>
  <c r="C5265" i="5" l="1"/>
  <c r="A5267" i="5"/>
  <c r="B5267" i="5" s="1"/>
  <c r="G5267" i="5" s="1"/>
  <c r="C5266" i="5" l="1"/>
  <c r="A5268" i="5"/>
  <c r="B5268" i="5" s="1"/>
  <c r="G5268" i="5" s="1"/>
  <c r="C5267" i="5" l="1"/>
  <c r="A5269" i="5"/>
  <c r="B5269" i="5" s="1"/>
  <c r="G5269" i="5" s="1"/>
  <c r="C5268" i="5" l="1"/>
  <c r="A5270" i="5"/>
  <c r="B5270" i="5" s="1"/>
  <c r="G5270" i="5" s="1"/>
  <c r="C5269" i="5" l="1"/>
  <c r="A5271" i="5"/>
  <c r="B5271" i="5" s="1"/>
  <c r="G5271" i="5" s="1"/>
  <c r="C5270" i="5" l="1"/>
  <c r="A5272" i="5"/>
  <c r="B5272" i="5" s="1"/>
  <c r="G5272" i="5" s="1"/>
  <c r="C5271" i="5" l="1"/>
  <c r="A5273" i="5"/>
  <c r="B5273" i="5" s="1"/>
  <c r="G5273" i="5" s="1"/>
  <c r="C5272" i="5" l="1"/>
  <c r="A5274" i="5"/>
  <c r="B5274" i="5" s="1"/>
  <c r="G5274" i="5" s="1"/>
  <c r="C5273" i="5" l="1"/>
  <c r="A5275" i="5"/>
  <c r="B5275" i="5" s="1"/>
  <c r="G5275" i="5" s="1"/>
  <c r="C5274" i="5" l="1"/>
  <c r="A5276" i="5"/>
  <c r="B5276" i="5" s="1"/>
  <c r="G5276" i="5" s="1"/>
  <c r="C5275" i="5" l="1"/>
  <c r="A5277" i="5"/>
  <c r="B5277" i="5" s="1"/>
  <c r="G5277" i="5" s="1"/>
  <c r="C5276" i="5" l="1"/>
  <c r="A5278" i="5"/>
  <c r="B5278" i="5" s="1"/>
  <c r="G5278" i="5" s="1"/>
  <c r="C5277" i="5" l="1"/>
  <c r="A5279" i="5"/>
  <c r="B5279" i="5" s="1"/>
  <c r="G5279" i="5" s="1"/>
  <c r="C5278" i="5" l="1"/>
  <c r="A5280" i="5"/>
  <c r="B5280" i="5" s="1"/>
  <c r="G5280" i="5" s="1"/>
  <c r="C5279" i="5" l="1"/>
  <c r="A5281" i="5"/>
  <c r="B5281" i="5" s="1"/>
  <c r="G5281" i="5" s="1"/>
  <c r="C5280" i="5" l="1"/>
  <c r="A5282" i="5"/>
  <c r="B5282" i="5" s="1"/>
  <c r="G5282" i="5" s="1"/>
  <c r="C5281" i="5" l="1"/>
  <c r="A5283" i="5"/>
  <c r="B5283" i="5" s="1"/>
  <c r="G5283" i="5" s="1"/>
  <c r="C5282" i="5" l="1"/>
  <c r="A5284" i="5"/>
  <c r="B5284" i="5" s="1"/>
  <c r="G5284" i="5" s="1"/>
  <c r="C5283" i="5" l="1"/>
  <c r="A5285" i="5"/>
  <c r="B5285" i="5" s="1"/>
  <c r="G5285" i="5" s="1"/>
  <c r="C5284" i="5" l="1"/>
  <c r="A5286" i="5"/>
  <c r="B5286" i="5" s="1"/>
  <c r="G5286" i="5" s="1"/>
  <c r="C5285" i="5" l="1"/>
  <c r="A5287" i="5"/>
  <c r="B5287" i="5" s="1"/>
  <c r="G5287" i="5" s="1"/>
  <c r="C5286" i="5" l="1"/>
  <c r="A5288" i="5"/>
  <c r="B5288" i="5" s="1"/>
  <c r="G5288" i="5" s="1"/>
  <c r="C5287" i="5" l="1"/>
  <c r="A5289" i="5"/>
  <c r="B5289" i="5" s="1"/>
  <c r="G5289" i="5" s="1"/>
  <c r="C5288" i="5" l="1"/>
  <c r="A5290" i="5"/>
  <c r="B5290" i="5" s="1"/>
  <c r="G5290" i="5" s="1"/>
  <c r="C5289" i="5" l="1"/>
  <c r="A5291" i="5"/>
  <c r="B5291" i="5" s="1"/>
  <c r="G5291" i="5" s="1"/>
  <c r="C5290" i="5" l="1"/>
  <c r="A5292" i="5"/>
  <c r="B5292" i="5" s="1"/>
  <c r="G5292" i="5" s="1"/>
  <c r="C5291" i="5" l="1"/>
  <c r="A5293" i="5"/>
  <c r="B5293" i="5" s="1"/>
  <c r="G5293" i="5" s="1"/>
  <c r="C5292" i="5" l="1"/>
  <c r="A5294" i="5"/>
  <c r="B5294" i="5" s="1"/>
  <c r="G5294" i="5" s="1"/>
  <c r="C5293" i="5" l="1"/>
  <c r="A5295" i="5"/>
  <c r="B5295" i="5" s="1"/>
  <c r="G5295" i="5" s="1"/>
  <c r="C5294" i="5" l="1"/>
  <c r="A5296" i="5"/>
  <c r="B5296" i="5" s="1"/>
  <c r="G5296" i="5" s="1"/>
  <c r="C5295" i="5" l="1"/>
  <c r="A5297" i="5"/>
  <c r="B5297" i="5" s="1"/>
  <c r="G5297" i="5" s="1"/>
  <c r="C5296" i="5" l="1"/>
  <c r="A5298" i="5"/>
  <c r="B5298" i="5" s="1"/>
  <c r="G5298" i="5" s="1"/>
  <c r="C5297" i="5" l="1"/>
  <c r="A5299" i="5"/>
  <c r="B5299" i="5" s="1"/>
  <c r="G5299" i="5" s="1"/>
  <c r="C5298" i="5" l="1"/>
  <c r="A5300" i="5"/>
  <c r="B5300" i="5" s="1"/>
  <c r="G5300" i="5" s="1"/>
  <c r="C5299" i="5" l="1"/>
  <c r="A5301" i="5"/>
  <c r="B5301" i="5" s="1"/>
  <c r="G5301" i="5" s="1"/>
  <c r="C5300" i="5" l="1"/>
  <c r="A5302" i="5"/>
  <c r="B5302" i="5" s="1"/>
  <c r="G5302" i="5" s="1"/>
  <c r="C5301" i="5" l="1"/>
  <c r="A5303" i="5"/>
  <c r="B5303" i="5" s="1"/>
  <c r="G5303" i="5" s="1"/>
  <c r="C5302" i="5" l="1"/>
  <c r="A5304" i="5"/>
  <c r="B5304" i="5" s="1"/>
  <c r="G5304" i="5" s="1"/>
  <c r="C5303" i="5" l="1"/>
  <c r="A5305" i="5"/>
  <c r="B5305" i="5" s="1"/>
  <c r="G5305" i="5" s="1"/>
  <c r="C5304" i="5" l="1"/>
  <c r="A5306" i="5"/>
  <c r="B5306" i="5" s="1"/>
  <c r="G5306" i="5" s="1"/>
  <c r="C5305" i="5" l="1"/>
  <c r="A5307" i="5"/>
  <c r="B5307" i="5" s="1"/>
  <c r="G5307" i="5" s="1"/>
  <c r="C5306" i="5" l="1"/>
  <c r="A5308" i="5"/>
  <c r="B5308" i="5" s="1"/>
  <c r="G5308" i="5" s="1"/>
  <c r="C5307" i="5" l="1"/>
  <c r="A5309" i="5"/>
  <c r="B5309" i="5" s="1"/>
  <c r="G5309" i="5" s="1"/>
  <c r="C5308" i="5" l="1"/>
  <c r="A5310" i="5"/>
  <c r="B5310" i="5" s="1"/>
  <c r="G5310" i="5" s="1"/>
  <c r="C5309" i="5" l="1"/>
  <c r="A5311" i="5"/>
  <c r="B5311" i="5" s="1"/>
  <c r="G5311" i="5" s="1"/>
  <c r="C5310" i="5" l="1"/>
  <c r="A5312" i="5"/>
  <c r="B5312" i="5" s="1"/>
  <c r="G5312" i="5" s="1"/>
  <c r="C5311" i="5" l="1"/>
  <c r="A5313" i="5"/>
  <c r="B5313" i="5" s="1"/>
  <c r="G5313" i="5" s="1"/>
  <c r="C5312" i="5" l="1"/>
  <c r="A5314" i="5"/>
  <c r="B5314" i="5" s="1"/>
  <c r="G5314" i="5" s="1"/>
  <c r="C5313" i="5" l="1"/>
  <c r="A5315" i="5"/>
  <c r="B5315" i="5" s="1"/>
  <c r="G5315" i="5" s="1"/>
  <c r="C5314" i="5" l="1"/>
  <c r="A5316" i="5"/>
  <c r="B5316" i="5" s="1"/>
  <c r="G5316" i="5" s="1"/>
  <c r="C5315" i="5" l="1"/>
  <c r="A5317" i="5"/>
  <c r="B5317" i="5" s="1"/>
  <c r="G5317" i="5" s="1"/>
  <c r="C5316" i="5" l="1"/>
  <c r="A5318" i="5"/>
  <c r="B5318" i="5" s="1"/>
  <c r="G5318" i="5" s="1"/>
  <c r="C5317" i="5" l="1"/>
  <c r="A5319" i="5"/>
  <c r="B5319" i="5" s="1"/>
  <c r="G5319" i="5" s="1"/>
  <c r="C5318" i="5" l="1"/>
  <c r="A5320" i="5"/>
  <c r="B5320" i="5" s="1"/>
  <c r="G5320" i="5" s="1"/>
  <c r="C5319" i="5" l="1"/>
  <c r="A5321" i="5"/>
  <c r="B5321" i="5" s="1"/>
  <c r="G5321" i="5" s="1"/>
  <c r="C5320" i="5" l="1"/>
  <c r="A5322" i="5"/>
  <c r="B5322" i="5" s="1"/>
  <c r="G5322" i="5" s="1"/>
  <c r="C5321" i="5" l="1"/>
  <c r="A5323" i="5"/>
  <c r="B5323" i="5" s="1"/>
  <c r="G5323" i="5" s="1"/>
  <c r="C5322" i="5" l="1"/>
  <c r="A5324" i="5"/>
  <c r="B5324" i="5" s="1"/>
  <c r="G5324" i="5" s="1"/>
  <c r="C5323" i="5" l="1"/>
  <c r="A5325" i="5"/>
  <c r="B5325" i="5" s="1"/>
  <c r="G5325" i="5" s="1"/>
  <c r="C5324" i="5" l="1"/>
  <c r="A5326" i="5"/>
  <c r="B5326" i="5" s="1"/>
  <c r="G5326" i="5" s="1"/>
  <c r="C5325" i="5" l="1"/>
  <c r="A5327" i="5"/>
  <c r="B5327" i="5" s="1"/>
  <c r="G5327" i="5" s="1"/>
  <c r="C5326" i="5" l="1"/>
  <c r="A5328" i="5"/>
  <c r="B5328" i="5" s="1"/>
  <c r="G5328" i="5" s="1"/>
  <c r="C5327" i="5" l="1"/>
  <c r="A5329" i="5"/>
  <c r="B5329" i="5" s="1"/>
  <c r="G5329" i="5" s="1"/>
  <c r="C5328" i="5" l="1"/>
  <c r="A5330" i="5"/>
  <c r="B5330" i="5" s="1"/>
  <c r="G5330" i="5" s="1"/>
  <c r="C5329" i="5" l="1"/>
  <c r="A5331" i="5"/>
  <c r="B5331" i="5" s="1"/>
  <c r="G5331" i="5" s="1"/>
  <c r="C5330" i="5" l="1"/>
  <c r="A5332" i="5"/>
  <c r="B5332" i="5" s="1"/>
  <c r="G5332" i="5" s="1"/>
  <c r="C5331" i="5" l="1"/>
  <c r="A5333" i="5"/>
  <c r="B5333" i="5" s="1"/>
  <c r="G5333" i="5" s="1"/>
  <c r="C5332" i="5" l="1"/>
  <c r="A5334" i="5"/>
  <c r="B5334" i="5" s="1"/>
  <c r="G5334" i="5" s="1"/>
  <c r="C5333" i="5" l="1"/>
  <c r="A5335" i="5"/>
  <c r="B5335" i="5" s="1"/>
  <c r="G5335" i="5" s="1"/>
  <c r="C5334" i="5" l="1"/>
  <c r="A5336" i="5"/>
  <c r="B5336" i="5" s="1"/>
  <c r="G5336" i="5" s="1"/>
  <c r="C5335" i="5" l="1"/>
  <c r="A5337" i="5"/>
  <c r="B5337" i="5" s="1"/>
  <c r="G5337" i="5" s="1"/>
  <c r="C5336" i="5" l="1"/>
  <c r="A5338" i="5"/>
  <c r="B5338" i="5" s="1"/>
  <c r="G5338" i="5" s="1"/>
  <c r="C5337" i="5" l="1"/>
  <c r="A5339" i="5"/>
  <c r="B5339" i="5" s="1"/>
  <c r="G5339" i="5" s="1"/>
  <c r="C5338" i="5" l="1"/>
  <c r="A5340" i="5"/>
  <c r="B5340" i="5" s="1"/>
  <c r="G5340" i="5" s="1"/>
  <c r="C5339" i="5" l="1"/>
  <c r="A5341" i="5"/>
  <c r="B5341" i="5" s="1"/>
  <c r="G5341" i="5" s="1"/>
  <c r="C5340" i="5" l="1"/>
  <c r="A5342" i="5"/>
  <c r="B5342" i="5" s="1"/>
  <c r="G5342" i="5" s="1"/>
  <c r="C5341" i="5" l="1"/>
  <c r="A5343" i="5"/>
  <c r="B5343" i="5" s="1"/>
  <c r="G5343" i="5" s="1"/>
  <c r="C5342" i="5" l="1"/>
  <c r="A5344" i="5"/>
  <c r="B5344" i="5" s="1"/>
  <c r="G5344" i="5" s="1"/>
  <c r="C5343" i="5" l="1"/>
  <c r="A5345" i="5"/>
  <c r="B5345" i="5" s="1"/>
  <c r="G5345" i="5" s="1"/>
  <c r="C5344" i="5" l="1"/>
  <c r="A5346" i="5"/>
  <c r="B5346" i="5" s="1"/>
  <c r="G5346" i="5" s="1"/>
  <c r="C5345" i="5" l="1"/>
  <c r="A5347" i="5"/>
  <c r="B5347" i="5" s="1"/>
  <c r="G5347" i="5" s="1"/>
  <c r="C5346" i="5" l="1"/>
  <c r="A5348" i="5"/>
  <c r="B5348" i="5" s="1"/>
  <c r="G5348" i="5" s="1"/>
  <c r="C5347" i="5" l="1"/>
  <c r="A5349" i="5"/>
  <c r="B5349" i="5" s="1"/>
  <c r="G5349" i="5" s="1"/>
  <c r="C5348" i="5" l="1"/>
  <c r="A5350" i="5"/>
  <c r="B5350" i="5" s="1"/>
  <c r="G5350" i="5" s="1"/>
  <c r="C5349" i="5" l="1"/>
  <c r="A5351" i="5"/>
  <c r="B5351" i="5" s="1"/>
  <c r="G5351" i="5" s="1"/>
  <c r="C5350" i="5" l="1"/>
  <c r="A5352" i="5"/>
  <c r="B5352" i="5" s="1"/>
  <c r="G5352" i="5" s="1"/>
  <c r="C5351" i="5" l="1"/>
  <c r="A5353" i="5"/>
  <c r="B5353" i="5" s="1"/>
  <c r="G5353" i="5" s="1"/>
  <c r="C5352" i="5" l="1"/>
  <c r="A5354" i="5"/>
  <c r="B5354" i="5" s="1"/>
  <c r="G5354" i="5" s="1"/>
  <c r="C5353" i="5" l="1"/>
  <c r="A5355" i="5"/>
  <c r="B5355" i="5" s="1"/>
  <c r="G5355" i="5" s="1"/>
  <c r="C5354" i="5" l="1"/>
  <c r="A5356" i="5"/>
  <c r="B5356" i="5" s="1"/>
  <c r="G5356" i="5" s="1"/>
  <c r="C5355" i="5" l="1"/>
  <c r="A5357" i="5"/>
  <c r="B5357" i="5" s="1"/>
  <c r="G5357" i="5" s="1"/>
  <c r="C5356" i="5" l="1"/>
  <c r="A5358" i="5"/>
  <c r="B5358" i="5" s="1"/>
  <c r="G5358" i="5" s="1"/>
  <c r="C5357" i="5" l="1"/>
  <c r="A5359" i="5"/>
  <c r="B5359" i="5" s="1"/>
  <c r="G5359" i="5" s="1"/>
  <c r="C5358" i="5" l="1"/>
  <c r="A5360" i="5"/>
  <c r="B5360" i="5" s="1"/>
  <c r="G5360" i="5" s="1"/>
  <c r="C5359" i="5" l="1"/>
  <c r="A5361" i="5"/>
  <c r="B5361" i="5" s="1"/>
  <c r="G5361" i="5" s="1"/>
  <c r="C5360" i="5" l="1"/>
  <c r="A5362" i="5"/>
  <c r="B5362" i="5" s="1"/>
  <c r="G5362" i="5" s="1"/>
  <c r="C5361" i="5" l="1"/>
  <c r="A5363" i="5"/>
  <c r="B5363" i="5" s="1"/>
  <c r="G5363" i="5" s="1"/>
  <c r="C5362" i="5" l="1"/>
  <c r="A5364" i="5"/>
  <c r="B5364" i="5" s="1"/>
  <c r="G5364" i="5" s="1"/>
  <c r="C5363" i="5" l="1"/>
  <c r="A5365" i="5"/>
  <c r="B5365" i="5" s="1"/>
  <c r="G5365" i="5" s="1"/>
  <c r="C5364" i="5" l="1"/>
  <c r="A5366" i="5"/>
  <c r="B5366" i="5" s="1"/>
  <c r="G5366" i="5" s="1"/>
  <c r="C5365" i="5" l="1"/>
  <c r="A5367" i="5"/>
  <c r="B5367" i="5" s="1"/>
  <c r="G5367" i="5" s="1"/>
  <c r="C5366" i="5" l="1"/>
  <c r="A5368" i="5"/>
  <c r="B5368" i="5" s="1"/>
  <c r="G5368" i="5" s="1"/>
  <c r="C5367" i="5" l="1"/>
  <c r="A5369" i="5"/>
  <c r="B5369" i="5" s="1"/>
  <c r="G5369" i="5" s="1"/>
  <c r="C5368" i="5" l="1"/>
  <c r="A5370" i="5"/>
  <c r="B5370" i="5" s="1"/>
  <c r="G5370" i="5" s="1"/>
  <c r="C5369" i="5" l="1"/>
  <c r="A5371" i="5"/>
  <c r="B5371" i="5" s="1"/>
  <c r="G5371" i="5" s="1"/>
  <c r="C5370" i="5" l="1"/>
  <c r="A5372" i="5"/>
  <c r="B5372" i="5" s="1"/>
  <c r="G5372" i="5" s="1"/>
  <c r="C5371" i="5" l="1"/>
  <c r="A5373" i="5"/>
  <c r="B5373" i="5" s="1"/>
  <c r="G5373" i="5" s="1"/>
  <c r="C5372" i="5" l="1"/>
  <c r="A5374" i="5"/>
  <c r="B5374" i="5" s="1"/>
  <c r="G5374" i="5" s="1"/>
  <c r="C5373" i="5" l="1"/>
  <c r="A5375" i="5"/>
  <c r="B5375" i="5" s="1"/>
  <c r="G5375" i="5" s="1"/>
  <c r="C5374" i="5" l="1"/>
  <c r="A5376" i="5"/>
  <c r="B5376" i="5" s="1"/>
  <c r="G5376" i="5" s="1"/>
  <c r="C5375" i="5" l="1"/>
  <c r="A5377" i="5"/>
  <c r="B5377" i="5" s="1"/>
  <c r="G5377" i="5" s="1"/>
  <c r="C5376" i="5" l="1"/>
  <c r="A5378" i="5"/>
  <c r="B5378" i="5" s="1"/>
  <c r="G5378" i="5" s="1"/>
  <c r="C5377" i="5" l="1"/>
  <c r="A5379" i="5"/>
  <c r="B5379" i="5" s="1"/>
  <c r="G5379" i="5" s="1"/>
  <c r="C5378" i="5" l="1"/>
  <c r="A5380" i="5"/>
  <c r="B5380" i="5" s="1"/>
  <c r="G5380" i="5" s="1"/>
  <c r="C5379" i="5" l="1"/>
  <c r="A5381" i="5"/>
  <c r="B5381" i="5" s="1"/>
  <c r="G5381" i="5" s="1"/>
  <c r="C5380" i="5" l="1"/>
  <c r="A5382" i="5"/>
  <c r="B5382" i="5" s="1"/>
  <c r="G5382" i="5" s="1"/>
  <c r="C5381" i="5" l="1"/>
  <c r="A5383" i="5"/>
  <c r="B5383" i="5" s="1"/>
  <c r="G5383" i="5" s="1"/>
  <c r="C5382" i="5" l="1"/>
  <c r="A5384" i="5"/>
  <c r="B5384" i="5" s="1"/>
  <c r="G5384" i="5" s="1"/>
  <c r="C5383" i="5" l="1"/>
  <c r="A5385" i="5"/>
  <c r="B5385" i="5" s="1"/>
  <c r="G5385" i="5" s="1"/>
  <c r="C5384" i="5" l="1"/>
  <c r="A5386" i="5"/>
  <c r="B5386" i="5" s="1"/>
  <c r="G5386" i="5" s="1"/>
  <c r="C5385" i="5" l="1"/>
  <c r="A5387" i="5"/>
  <c r="B5387" i="5" s="1"/>
  <c r="G5387" i="5" s="1"/>
  <c r="C5386" i="5" l="1"/>
  <c r="A5388" i="5"/>
  <c r="B5388" i="5" s="1"/>
  <c r="G5388" i="5" s="1"/>
  <c r="C5387" i="5" l="1"/>
  <c r="A5389" i="5"/>
  <c r="B5389" i="5" s="1"/>
  <c r="G5389" i="5" s="1"/>
  <c r="C5388" i="5" l="1"/>
  <c r="A5390" i="5"/>
  <c r="B5390" i="5" s="1"/>
  <c r="G5390" i="5" s="1"/>
  <c r="C5389" i="5" l="1"/>
  <c r="A5391" i="5"/>
  <c r="B5391" i="5" s="1"/>
  <c r="G5391" i="5" s="1"/>
  <c r="C5390" i="5" l="1"/>
  <c r="A5392" i="5"/>
  <c r="B5392" i="5" s="1"/>
  <c r="G5392" i="5" s="1"/>
  <c r="C5391" i="5" l="1"/>
  <c r="A5393" i="5"/>
  <c r="B5393" i="5" s="1"/>
  <c r="G5393" i="5" s="1"/>
  <c r="C5392" i="5" l="1"/>
  <c r="A5394" i="5"/>
  <c r="B5394" i="5" s="1"/>
  <c r="G5394" i="5" s="1"/>
  <c r="C5393" i="5" l="1"/>
  <c r="A5395" i="5"/>
  <c r="B5395" i="5" s="1"/>
  <c r="G5395" i="5" s="1"/>
  <c r="C5394" i="5" l="1"/>
  <c r="A5396" i="5"/>
  <c r="B5396" i="5" s="1"/>
  <c r="G5396" i="5" s="1"/>
  <c r="C5395" i="5" l="1"/>
  <c r="A5397" i="5"/>
  <c r="B5397" i="5" s="1"/>
  <c r="G5397" i="5" s="1"/>
  <c r="C5396" i="5" l="1"/>
  <c r="A5398" i="5"/>
  <c r="B5398" i="5" s="1"/>
  <c r="G5398" i="5" s="1"/>
  <c r="C5397" i="5" l="1"/>
  <c r="A5399" i="5"/>
  <c r="B5399" i="5" s="1"/>
  <c r="G5399" i="5" s="1"/>
  <c r="C5398" i="5" l="1"/>
  <c r="A5400" i="5"/>
  <c r="B5400" i="5" s="1"/>
  <c r="G5400" i="5" s="1"/>
  <c r="C5399" i="5" l="1"/>
  <c r="A5401" i="5"/>
  <c r="B5401" i="5" s="1"/>
  <c r="G5401" i="5" s="1"/>
  <c r="C5400" i="5" l="1"/>
  <c r="A5402" i="5"/>
  <c r="B5402" i="5" s="1"/>
  <c r="G5402" i="5" s="1"/>
  <c r="C5401" i="5" l="1"/>
  <c r="A5403" i="5"/>
  <c r="B5403" i="5" s="1"/>
  <c r="G5403" i="5" s="1"/>
  <c r="C5402" i="5" l="1"/>
  <c r="A5404" i="5"/>
  <c r="B5404" i="5" s="1"/>
  <c r="G5404" i="5" s="1"/>
  <c r="C5403" i="5" l="1"/>
  <c r="A5405" i="5"/>
  <c r="B5405" i="5" s="1"/>
  <c r="G5405" i="5" s="1"/>
  <c r="C5404" i="5" l="1"/>
  <c r="A5406" i="5"/>
  <c r="B5406" i="5" s="1"/>
  <c r="G5406" i="5" s="1"/>
  <c r="C5405" i="5" l="1"/>
  <c r="A5407" i="5"/>
  <c r="B5407" i="5" s="1"/>
  <c r="G5407" i="5" s="1"/>
  <c r="C5406" i="5" l="1"/>
  <c r="A5408" i="5"/>
  <c r="B5408" i="5" s="1"/>
  <c r="G5408" i="5" s="1"/>
  <c r="C5407" i="5" l="1"/>
  <c r="A5409" i="5"/>
  <c r="B5409" i="5" s="1"/>
  <c r="G5409" i="5" s="1"/>
  <c r="C5408" i="5" l="1"/>
  <c r="A5410" i="5"/>
  <c r="B5410" i="5" s="1"/>
  <c r="G5410" i="5" s="1"/>
  <c r="C5409" i="5" l="1"/>
  <c r="A5411" i="5"/>
  <c r="B5411" i="5" s="1"/>
  <c r="G5411" i="5" s="1"/>
  <c r="C5410" i="5" l="1"/>
  <c r="A5412" i="5"/>
  <c r="B5412" i="5" s="1"/>
  <c r="G5412" i="5" s="1"/>
  <c r="C5411" i="5" l="1"/>
  <c r="A5413" i="5"/>
  <c r="B5413" i="5" s="1"/>
  <c r="G5413" i="5" s="1"/>
  <c r="C5412" i="5" l="1"/>
  <c r="A5414" i="5"/>
  <c r="B5414" i="5" s="1"/>
  <c r="G5414" i="5" s="1"/>
  <c r="C5413" i="5" l="1"/>
  <c r="A5415" i="5"/>
  <c r="B5415" i="5" s="1"/>
  <c r="G5415" i="5" s="1"/>
  <c r="C5414" i="5" l="1"/>
  <c r="A5416" i="5"/>
  <c r="B5416" i="5" s="1"/>
  <c r="G5416" i="5" s="1"/>
  <c r="C5415" i="5" l="1"/>
  <c r="A5417" i="5"/>
  <c r="B5417" i="5" s="1"/>
  <c r="G5417" i="5" s="1"/>
  <c r="C5416" i="5" l="1"/>
  <c r="A5418" i="5"/>
  <c r="B5418" i="5" s="1"/>
  <c r="G5418" i="5" s="1"/>
  <c r="C5417" i="5" l="1"/>
  <c r="A5419" i="5"/>
  <c r="B5419" i="5" s="1"/>
  <c r="G5419" i="5" s="1"/>
  <c r="C5418" i="5" l="1"/>
  <c r="A5420" i="5"/>
  <c r="B5420" i="5" s="1"/>
  <c r="G5420" i="5" s="1"/>
  <c r="C5419" i="5" l="1"/>
  <c r="A5421" i="5"/>
  <c r="B5421" i="5" s="1"/>
  <c r="G5421" i="5" s="1"/>
  <c r="C5420" i="5" l="1"/>
  <c r="A5422" i="5"/>
  <c r="B5422" i="5" s="1"/>
  <c r="G5422" i="5" s="1"/>
  <c r="C5421" i="5" l="1"/>
  <c r="A5423" i="5"/>
  <c r="B5423" i="5" s="1"/>
  <c r="G5423" i="5" s="1"/>
  <c r="C5422" i="5" l="1"/>
  <c r="A5424" i="5"/>
  <c r="B5424" i="5" s="1"/>
  <c r="G5424" i="5" s="1"/>
  <c r="C5423" i="5" l="1"/>
  <c r="A5425" i="5"/>
  <c r="B5425" i="5" s="1"/>
  <c r="G5425" i="5" s="1"/>
  <c r="C5424" i="5" l="1"/>
  <c r="A5426" i="5"/>
  <c r="B5426" i="5" s="1"/>
  <c r="G5426" i="5" s="1"/>
  <c r="C5425" i="5" l="1"/>
  <c r="A5427" i="5"/>
  <c r="B5427" i="5" s="1"/>
  <c r="G5427" i="5" s="1"/>
  <c r="C5426" i="5" l="1"/>
  <c r="A5428" i="5"/>
  <c r="B5428" i="5" s="1"/>
  <c r="G5428" i="5" s="1"/>
  <c r="C5427" i="5" l="1"/>
  <c r="A5429" i="5"/>
  <c r="B5429" i="5" s="1"/>
  <c r="G5429" i="5" s="1"/>
  <c r="C5428" i="5" l="1"/>
  <c r="A5430" i="5"/>
  <c r="B5430" i="5" s="1"/>
  <c r="G5430" i="5" s="1"/>
  <c r="C5429" i="5" l="1"/>
  <c r="A5431" i="5"/>
  <c r="B5431" i="5" s="1"/>
  <c r="G5431" i="5" s="1"/>
  <c r="C5430" i="5" l="1"/>
  <c r="A5432" i="5"/>
  <c r="B5432" i="5" s="1"/>
  <c r="G5432" i="5" s="1"/>
  <c r="C5431" i="5" l="1"/>
  <c r="A5433" i="5"/>
  <c r="B5433" i="5" s="1"/>
  <c r="G5433" i="5" s="1"/>
  <c r="C5432" i="5" l="1"/>
  <c r="A5434" i="5"/>
  <c r="B5434" i="5" s="1"/>
  <c r="G5434" i="5" s="1"/>
  <c r="C5433" i="5" l="1"/>
  <c r="A5435" i="5"/>
  <c r="B5435" i="5" s="1"/>
  <c r="G5435" i="5" s="1"/>
  <c r="C5434" i="5" l="1"/>
  <c r="A5436" i="5"/>
  <c r="B5436" i="5" s="1"/>
  <c r="G5436" i="5" s="1"/>
  <c r="C5435" i="5" l="1"/>
  <c r="A5437" i="5"/>
  <c r="B5437" i="5" s="1"/>
  <c r="G5437" i="5" s="1"/>
  <c r="C5436" i="5" l="1"/>
  <c r="A5438" i="5"/>
  <c r="B5438" i="5" s="1"/>
  <c r="G5438" i="5" s="1"/>
  <c r="C5437" i="5" l="1"/>
  <c r="A5439" i="5"/>
  <c r="B5439" i="5" s="1"/>
  <c r="G5439" i="5" s="1"/>
  <c r="C5438" i="5" l="1"/>
  <c r="A5440" i="5"/>
  <c r="B5440" i="5" s="1"/>
  <c r="G5440" i="5" s="1"/>
  <c r="C5439" i="5" l="1"/>
  <c r="A5441" i="5"/>
  <c r="B5441" i="5" s="1"/>
  <c r="G5441" i="5" s="1"/>
  <c r="C5440" i="5" l="1"/>
  <c r="A5442" i="5"/>
  <c r="B5442" i="5" s="1"/>
  <c r="G5442" i="5" s="1"/>
  <c r="C5441" i="5" l="1"/>
  <c r="A5443" i="5"/>
  <c r="B5443" i="5" s="1"/>
  <c r="G5443" i="5" s="1"/>
  <c r="C5442" i="5" l="1"/>
  <c r="A5444" i="5"/>
  <c r="B5444" i="5" s="1"/>
  <c r="G5444" i="5" s="1"/>
  <c r="C5443" i="5" l="1"/>
  <c r="A5445" i="5"/>
  <c r="B5445" i="5" s="1"/>
  <c r="G5445" i="5" s="1"/>
  <c r="C5444" i="5" l="1"/>
  <c r="A5446" i="5"/>
  <c r="B5446" i="5" s="1"/>
  <c r="G5446" i="5" s="1"/>
  <c r="C5445" i="5" l="1"/>
  <c r="A5447" i="5"/>
  <c r="B5447" i="5" s="1"/>
  <c r="G5447" i="5" s="1"/>
  <c r="C5446" i="5" l="1"/>
  <c r="A5448" i="5"/>
  <c r="B5448" i="5" s="1"/>
  <c r="G5448" i="5" s="1"/>
  <c r="C5447" i="5" l="1"/>
  <c r="A5449" i="5"/>
  <c r="B5449" i="5" s="1"/>
  <c r="G5449" i="5" s="1"/>
  <c r="C5448" i="5" l="1"/>
  <c r="A5450" i="5"/>
  <c r="B5450" i="5" s="1"/>
  <c r="G5450" i="5" s="1"/>
  <c r="C5449" i="5" l="1"/>
  <c r="A5451" i="5"/>
  <c r="B5451" i="5" s="1"/>
  <c r="G5451" i="5" s="1"/>
  <c r="C5450" i="5" l="1"/>
  <c r="A5452" i="5"/>
  <c r="B5452" i="5" s="1"/>
  <c r="G5452" i="5" s="1"/>
  <c r="C5451" i="5" l="1"/>
  <c r="A5453" i="5"/>
  <c r="B5453" i="5" s="1"/>
  <c r="G5453" i="5" s="1"/>
  <c r="C5452" i="5" l="1"/>
  <c r="A5454" i="5"/>
  <c r="B5454" i="5" s="1"/>
  <c r="G5454" i="5" s="1"/>
  <c r="C5453" i="5" l="1"/>
  <c r="A5455" i="5"/>
  <c r="B5455" i="5" s="1"/>
  <c r="G5455" i="5" s="1"/>
  <c r="C5454" i="5" l="1"/>
  <c r="A5456" i="5"/>
  <c r="B5456" i="5" s="1"/>
  <c r="G5456" i="5" s="1"/>
  <c r="C5455" i="5" l="1"/>
  <c r="A5457" i="5"/>
  <c r="B5457" i="5" s="1"/>
  <c r="G5457" i="5" s="1"/>
  <c r="C5456" i="5" l="1"/>
  <c r="A5458" i="5"/>
  <c r="B5458" i="5" s="1"/>
  <c r="G5458" i="5" s="1"/>
  <c r="C5457" i="5" l="1"/>
  <c r="A5459" i="5"/>
  <c r="B5459" i="5" s="1"/>
  <c r="G5459" i="5" s="1"/>
  <c r="C5458" i="5" l="1"/>
  <c r="A5460" i="5"/>
  <c r="B5460" i="5" s="1"/>
  <c r="G5460" i="5" s="1"/>
  <c r="C5459" i="5" l="1"/>
  <c r="A5461" i="5"/>
  <c r="B5461" i="5" s="1"/>
  <c r="G5461" i="5" s="1"/>
  <c r="C5460" i="5" l="1"/>
  <c r="A5462" i="5"/>
  <c r="B5462" i="5" s="1"/>
  <c r="G5462" i="5" s="1"/>
  <c r="C5461" i="5" l="1"/>
  <c r="A5463" i="5"/>
  <c r="B5463" i="5" s="1"/>
  <c r="G5463" i="5" s="1"/>
  <c r="C5462" i="5" l="1"/>
  <c r="A5464" i="5"/>
  <c r="B5464" i="5" s="1"/>
  <c r="G5464" i="5" s="1"/>
  <c r="C5463" i="5" l="1"/>
  <c r="A5465" i="5"/>
  <c r="B5465" i="5" s="1"/>
  <c r="G5465" i="5" s="1"/>
  <c r="C5464" i="5" l="1"/>
  <c r="A5466" i="5"/>
  <c r="B5466" i="5" s="1"/>
  <c r="G5466" i="5" s="1"/>
  <c r="C5465" i="5" l="1"/>
  <c r="A5467" i="5"/>
  <c r="B5467" i="5" s="1"/>
  <c r="G5467" i="5" s="1"/>
  <c r="C5466" i="5" l="1"/>
  <c r="A5468" i="5"/>
  <c r="B5468" i="5" s="1"/>
  <c r="G5468" i="5" s="1"/>
  <c r="C5467" i="5" l="1"/>
  <c r="A5469" i="5"/>
  <c r="B5469" i="5" s="1"/>
  <c r="G5469" i="5" s="1"/>
  <c r="C5468" i="5" l="1"/>
  <c r="A5470" i="5"/>
  <c r="B5470" i="5" s="1"/>
  <c r="G5470" i="5" s="1"/>
  <c r="C5469" i="5" l="1"/>
  <c r="A5471" i="5"/>
  <c r="B5471" i="5" s="1"/>
  <c r="G5471" i="5" s="1"/>
  <c r="C5470" i="5" l="1"/>
  <c r="A5472" i="5"/>
  <c r="B5472" i="5" s="1"/>
  <c r="G5472" i="5" s="1"/>
  <c r="C5471" i="5" l="1"/>
  <c r="A5473" i="5"/>
  <c r="B5473" i="5" s="1"/>
  <c r="G5473" i="5" s="1"/>
  <c r="C5472" i="5" l="1"/>
  <c r="A5474" i="5"/>
  <c r="B5474" i="5" s="1"/>
  <c r="G5474" i="5" s="1"/>
  <c r="C5473" i="5" l="1"/>
  <c r="A5475" i="5"/>
  <c r="B5475" i="5" s="1"/>
  <c r="G5475" i="5" s="1"/>
  <c r="C5474" i="5" l="1"/>
  <c r="A5476" i="5"/>
  <c r="B5476" i="5" s="1"/>
  <c r="G5476" i="5" s="1"/>
  <c r="C5475" i="5" l="1"/>
  <c r="A5477" i="5"/>
  <c r="B5477" i="5" s="1"/>
  <c r="G5477" i="5" s="1"/>
  <c r="C5476" i="5" l="1"/>
  <c r="A5478" i="5"/>
  <c r="B5478" i="5" s="1"/>
  <c r="G5478" i="5" s="1"/>
  <c r="C5477" i="5" l="1"/>
  <c r="A5479" i="5"/>
  <c r="B5479" i="5" s="1"/>
  <c r="G5479" i="5" s="1"/>
  <c r="C5478" i="5" l="1"/>
  <c r="A5480" i="5"/>
  <c r="B5480" i="5" s="1"/>
  <c r="G5480" i="5" s="1"/>
  <c r="C5479" i="5" l="1"/>
  <c r="A5481" i="5"/>
  <c r="B5481" i="5" s="1"/>
  <c r="G5481" i="5" s="1"/>
  <c r="C5480" i="5" l="1"/>
  <c r="A5482" i="5"/>
  <c r="B5482" i="5" s="1"/>
  <c r="G5482" i="5" s="1"/>
  <c r="C5481" i="5" l="1"/>
  <c r="A5483" i="5"/>
  <c r="B5483" i="5" s="1"/>
  <c r="G5483" i="5" s="1"/>
  <c r="C5482" i="5" l="1"/>
  <c r="A5484" i="5"/>
  <c r="B5484" i="5" s="1"/>
  <c r="G5484" i="5" s="1"/>
  <c r="C5483" i="5" l="1"/>
  <c r="A5485" i="5"/>
  <c r="B5485" i="5" s="1"/>
  <c r="G5485" i="5" s="1"/>
  <c r="C5484" i="5" l="1"/>
  <c r="A5486" i="5"/>
  <c r="B5486" i="5" s="1"/>
  <c r="G5486" i="5" s="1"/>
  <c r="C5485" i="5" l="1"/>
  <c r="A5487" i="5"/>
  <c r="B5487" i="5" s="1"/>
  <c r="G5487" i="5" s="1"/>
  <c r="C5486" i="5" l="1"/>
  <c r="A5488" i="5"/>
  <c r="B5488" i="5" s="1"/>
  <c r="G5488" i="5" s="1"/>
  <c r="C5487" i="5" l="1"/>
  <c r="A5489" i="5"/>
  <c r="B5489" i="5" s="1"/>
  <c r="G5489" i="5" s="1"/>
  <c r="C5488" i="5" l="1"/>
  <c r="A5490" i="5"/>
  <c r="B5490" i="5" s="1"/>
  <c r="G5490" i="5" s="1"/>
  <c r="C5489" i="5" l="1"/>
  <c r="A5491" i="5"/>
  <c r="B5491" i="5" s="1"/>
  <c r="G5491" i="5" s="1"/>
  <c r="C5490" i="5" l="1"/>
  <c r="A5492" i="5"/>
  <c r="B5492" i="5" s="1"/>
  <c r="G5492" i="5" s="1"/>
  <c r="C5491" i="5" l="1"/>
  <c r="A5493" i="5"/>
  <c r="B5493" i="5" s="1"/>
  <c r="G5493" i="5" s="1"/>
  <c r="C5492" i="5" l="1"/>
  <c r="A5494" i="5"/>
  <c r="B5494" i="5" s="1"/>
  <c r="G5494" i="5" s="1"/>
  <c r="C5493" i="5" l="1"/>
  <c r="A5495" i="5"/>
  <c r="B5495" i="5" s="1"/>
  <c r="G5495" i="5" s="1"/>
  <c r="C5494" i="5" l="1"/>
  <c r="A5496" i="5"/>
  <c r="B5496" i="5" s="1"/>
  <c r="G5496" i="5" s="1"/>
  <c r="C5495" i="5" l="1"/>
  <c r="A5497" i="5"/>
  <c r="B5497" i="5" s="1"/>
  <c r="G5497" i="5" s="1"/>
  <c r="C5496" i="5" l="1"/>
  <c r="A5498" i="5"/>
  <c r="B5498" i="5" s="1"/>
  <c r="G5498" i="5" s="1"/>
  <c r="C5497" i="5" l="1"/>
  <c r="A5499" i="5"/>
  <c r="B5499" i="5" s="1"/>
  <c r="G5499" i="5" s="1"/>
  <c r="C5498" i="5" l="1"/>
  <c r="A5500" i="5"/>
  <c r="B5500" i="5" s="1"/>
  <c r="G5500" i="5" s="1"/>
  <c r="C5499" i="5" l="1"/>
  <c r="A5501" i="5"/>
  <c r="B5501" i="5" s="1"/>
  <c r="G5501" i="5" s="1"/>
  <c r="C5500" i="5" l="1"/>
  <c r="A5502" i="5"/>
  <c r="B5502" i="5" s="1"/>
  <c r="G5502" i="5" s="1"/>
  <c r="C5501" i="5" l="1"/>
  <c r="A5503" i="5"/>
  <c r="B5503" i="5" s="1"/>
  <c r="G5503" i="5" s="1"/>
  <c r="C5502" i="5" l="1"/>
  <c r="A5504" i="5"/>
  <c r="B5504" i="5" s="1"/>
  <c r="G5504" i="5" s="1"/>
  <c r="C5503" i="5" l="1"/>
  <c r="A5505" i="5"/>
  <c r="B5505" i="5" s="1"/>
  <c r="G5505" i="5" s="1"/>
  <c r="C5504" i="5" l="1"/>
  <c r="A5506" i="5"/>
  <c r="B5506" i="5" s="1"/>
  <c r="G5506" i="5" s="1"/>
  <c r="C5505" i="5" l="1"/>
  <c r="A5507" i="5"/>
  <c r="B5507" i="5" s="1"/>
  <c r="G5507" i="5" s="1"/>
  <c r="C5506" i="5" l="1"/>
  <c r="A5508" i="5"/>
  <c r="B5508" i="5" s="1"/>
  <c r="G5508" i="5" s="1"/>
  <c r="C5507" i="5" l="1"/>
  <c r="A5509" i="5"/>
  <c r="B5509" i="5" s="1"/>
  <c r="G5509" i="5" s="1"/>
  <c r="C5508" i="5" l="1"/>
  <c r="A5510" i="5"/>
  <c r="B5510" i="5" s="1"/>
  <c r="G5510" i="5" s="1"/>
  <c r="C5509" i="5" l="1"/>
  <c r="A5511" i="5"/>
  <c r="B5511" i="5" s="1"/>
  <c r="G5511" i="5" s="1"/>
  <c r="C5510" i="5" l="1"/>
  <c r="A5512" i="5"/>
  <c r="B5512" i="5" s="1"/>
  <c r="G5512" i="5" s="1"/>
  <c r="C5511" i="5" l="1"/>
  <c r="A5513" i="5"/>
  <c r="B5513" i="5" s="1"/>
  <c r="G5513" i="5" s="1"/>
  <c r="C5512" i="5" l="1"/>
  <c r="A5514" i="5"/>
  <c r="B5514" i="5" s="1"/>
  <c r="G5514" i="5" s="1"/>
  <c r="C5513" i="5" l="1"/>
  <c r="A5515" i="5"/>
  <c r="B5515" i="5" s="1"/>
  <c r="G5515" i="5" s="1"/>
  <c r="C5514" i="5" l="1"/>
  <c r="A5516" i="5"/>
  <c r="B5516" i="5" s="1"/>
  <c r="G5516" i="5" s="1"/>
  <c r="C5515" i="5" l="1"/>
  <c r="A5517" i="5"/>
  <c r="B5517" i="5" s="1"/>
  <c r="G5517" i="5" s="1"/>
  <c r="C5516" i="5" l="1"/>
  <c r="A5518" i="5"/>
  <c r="B5518" i="5" s="1"/>
  <c r="G5518" i="5" s="1"/>
  <c r="C5517" i="5" l="1"/>
  <c r="A5519" i="5"/>
  <c r="B5519" i="5" s="1"/>
  <c r="G5519" i="5" s="1"/>
  <c r="C5518" i="5" l="1"/>
  <c r="A5520" i="5"/>
  <c r="B5520" i="5" s="1"/>
  <c r="G5520" i="5" s="1"/>
  <c r="C5519" i="5" l="1"/>
  <c r="A5521" i="5"/>
  <c r="B5521" i="5" s="1"/>
  <c r="G5521" i="5" s="1"/>
  <c r="C5520" i="5" l="1"/>
  <c r="A5522" i="5"/>
  <c r="B5522" i="5" s="1"/>
  <c r="G5522" i="5" s="1"/>
  <c r="C5521" i="5" l="1"/>
  <c r="A5523" i="5"/>
  <c r="B5523" i="5" s="1"/>
  <c r="G5523" i="5" s="1"/>
  <c r="C5522" i="5" l="1"/>
  <c r="A5524" i="5"/>
  <c r="B5524" i="5" s="1"/>
  <c r="G5524" i="5" s="1"/>
  <c r="C5523" i="5" l="1"/>
  <c r="A5525" i="5"/>
  <c r="B5525" i="5" s="1"/>
  <c r="G5525" i="5" s="1"/>
  <c r="C5524" i="5" l="1"/>
  <c r="A5526" i="5"/>
  <c r="B5526" i="5" s="1"/>
  <c r="G5526" i="5" s="1"/>
  <c r="C5525" i="5" l="1"/>
  <c r="A5527" i="5"/>
  <c r="B5527" i="5" s="1"/>
  <c r="G5527" i="5" s="1"/>
  <c r="C5526" i="5" l="1"/>
  <c r="A5528" i="5"/>
  <c r="B5528" i="5" s="1"/>
  <c r="G5528" i="5" s="1"/>
  <c r="C5527" i="5" l="1"/>
  <c r="A5529" i="5"/>
  <c r="B5529" i="5" s="1"/>
  <c r="G5529" i="5" s="1"/>
  <c r="C5528" i="5" l="1"/>
  <c r="A5530" i="5"/>
  <c r="B5530" i="5" s="1"/>
  <c r="G5530" i="5" s="1"/>
  <c r="C5529" i="5" l="1"/>
  <c r="A5531" i="5"/>
  <c r="B5531" i="5" s="1"/>
  <c r="G5531" i="5" s="1"/>
  <c r="C5530" i="5" l="1"/>
  <c r="A5532" i="5"/>
  <c r="B5532" i="5" s="1"/>
  <c r="G5532" i="5" s="1"/>
  <c r="C5531" i="5" l="1"/>
  <c r="A5533" i="5"/>
  <c r="B5533" i="5" s="1"/>
  <c r="G5533" i="5" s="1"/>
  <c r="C5532" i="5" l="1"/>
  <c r="A5534" i="5"/>
  <c r="B5534" i="5" s="1"/>
  <c r="G5534" i="5" s="1"/>
  <c r="C5533" i="5" l="1"/>
  <c r="A5535" i="5"/>
  <c r="B5535" i="5" s="1"/>
  <c r="G5535" i="5" s="1"/>
  <c r="C5534" i="5" l="1"/>
  <c r="A5536" i="5"/>
  <c r="B5536" i="5" s="1"/>
  <c r="G5536" i="5" s="1"/>
  <c r="C5535" i="5" l="1"/>
  <c r="A5537" i="5"/>
  <c r="B5537" i="5" s="1"/>
  <c r="G5537" i="5" s="1"/>
  <c r="C5536" i="5" l="1"/>
  <c r="A5538" i="5"/>
  <c r="B5538" i="5" s="1"/>
  <c r="G5538" i="5" s="1"/>
  <c r="C5537" i="5" l="1"/>
  <c r="A5539" i="5"/>
  <c r="B5539" i="5" s="1"/>
  <c r="G5539" i="5" s="1"/>
  <c r="C5538" i="5" l="1"/>
  <c r="A5540" i="5"/>
  <c r="B5540" i="5" s="1"/>
  <c r="G5540" i="5" s="1"/>
  <c r="C5539" i="5" l="1"/>
  <c r="A5541" i="5"/>
  <c r="B5541" i="5" s="1"/>
  <c r="G5541" i="5" s="1"/>
  <c r="C5540" i="5" l="1"/>
  <c r="A5542" i="5"/>
  <c r="B5542" i="5" s="1"/>
  <c r="G5542" i="5" s="1"/>
  <c r="C5541" i="5" l="1"/>
  <c r="A5543" i="5"/>
  <c r="B5543" i="5" s="1"/>
  <c r="G5543" i="5" s="1"/>
  <c r="C5542" i="5" l="1"/>
  <c r="A5544" i="5"/>
  <c r="B5544" i="5" s="1"/>
  <c r="G5544" i="5" s="1"/>
  <c r="C5543" i="5" l="1"/>
  <c r="A5545" i="5"/>
  <c r="B5545" i="5" s="1"/>
  <c r="G5545" i="5" s="1"/>
  <c r="C5544" i="5" l="1"/>
  <c r="A5546" i="5"/>
  <c r="B5546" i="5" s="1"/>
  <c r="G5546" i="5" s="1"/>
  <c r="C5545" i="5" l="1"/>
  <c r="A5547" i="5"/>
  <c r="B5547" i="5" s="1"/>
  <c r="G5547" i="5" s="1"/>
  <c r="C5546" i="5" l="1"/>
  <c r="A5548" i="5"/>
  <c r="B5548" i="5" s="1"/>
  <c r="G5548" i="5" s="1"/>
  <c r="C5547" i="5" l="1"/>
  <c r="A5549" i="5"/>
  <c r="B5549" i="5" s="1"/>
  <c r="G5549" i="5" s="1"/>
  <c r="C5548" i="5" l="1"/>
  <c r="A5550" i="5"/>
  <c r="B5550" i="5" s="1"/>
  <c r="G5550" i="5" s="1"/>
  <c r="C5549" i="5" l="1"/>
  <c r="A5551" i="5"/>
  <c r="B5551" i="5" s="1"/>
  <c r="G5551" i="5" s="1"/>
  <c r="C5550" i="5" l="1"/>
  <c r="A5552" i="5"/>
  <c r="B5552" i="5" s="1"/>
  <c r="G5552" i="5" s="1"/>
  <c r="C5551" i="5" l="1"/>
  <c r="A5553" i="5"/>
  <c r="B5553" i="5" s="1"/>
  <c r="G5553" i="5" s="1"/>
  <c r="C5552" i="5" l="1"/>
  <c r="A5554" i="5"/>
  <c r="B5554" i="5" s="1"/>
  <c r="G5554" i="5" s="1"/>
  <c r="C5553" i="5" l="1"/>
  <c r="A5555" i="5"/>
  <c r="B5555" i="5" s="1"/>
  <c r="G5555" i="5" s="1"/>
  <c r="C5554" i="5" l="1"/>
  <c r="A5556" i="5"/>
  <c r="B5556" i="5" s="1"/>
  <c r="G5556" i="5" s="1"/>
  <c r="C5555" i="5" l="1"/>
  <c r="A5557" i="5"/>
  <c r="B5557" i="5" s="1"/>
  <c r="G5557" i="5" s="1"/>
  <c r="C5556" i="5" l="1"/>
  <c r="A5558" i="5"/>
  <c r="B5558" i="5" s="1"/>
  <c r="G5558" i="5" s="1"/>
  <c r="C5557" i="5" l="1"/>
  <c r="A5559" i="5"/>
  <c r="B5559" i="5" s="1"/>
  <c r="G5559" i="5" s="1"/>
  <c r="C5558" i="5" l="1"/>
  <c r="A5560" i="5"/>
  <c r="B5560" i="5" s="1"/>
  <c r="G5560" i="5" s="1"/>
  <c r="C5559" i="5" l="1"/>
  <c r="A5561" i="5"/>
  <c r="B5561" i="5" s="1"/>
  <c r="G5561" i="5" s="1"/>
  <c r="C5560" i="5" l="1"/>
  <c r="A5562" i="5"/>
  <c r="B5562" i="5" s="1"/>
  <c r="G5562" i="5" s="1"/>
  <c r="C5561" i="5" l="1"/>
  <c r="A5563" i="5"/>
  <c r="B5563" i="5" s="1"/>
  <c r="G5563" i="5" s="1"/>
  <c r="C5562" i="5" l="1"/>
  <c r="A5564" i="5"/>
  <c r="B5564" i="5" s="1"/>
  <c r="G5564" i="5" s="1"/>
  <c r="C5563" i="5" l="1"/>
  <c r="A5565" i="5"/>
  <c r="B5565" i="5" s="1"/>
  <c r="G5565" i="5" s="1"/>
  <c r="C5564" i="5" l="1"/>
  <c r="A5566" i="5"/>
  <c r="B5566" i="5" s="1"/>
  <c r="G5566" i="5" s="1"/>
  <c r="C5565" i="5" l="1"/>
  <c r="A5567" i="5"/>
  <c r="B5567" i="5" s="1"/>
  <c r="G5567" i="5" s="1"/>
  <c r="C5566" i="5" l="1"/>
  <c r="A5568" i="5"/>
  <c r="B5568" i="5" s="1"/>
  <c r="G5568" i="5" s="1"/>
  <c r="C5567" i="5" l="1"/>
  <c r="A5569" i="5"/>
  <c r="B5569" i="5" s="1"/>
  <c r="G5569" i="5" s="1"/>
  <c r="C5568" i="5" l="1"/>
  <c r="A5570" i="5"/>
  <c r="B5570" i="5" s="1"/>
  <c r="G5570" i="5" s="1"/>
  <c r="C5569" i="5" l="1"/>
  <c r="A5571" i="5"/>
  <c r="B5571" i="5" s="1"/>
  <c r="G5571" i="5" s="1"/>
  <c r="C5570" i="5" l="1"/>
  <c r="A5572" i="5"/>
  <c r="B5572" i="5" s="1"/>
  <c r="G5572" i="5" s="1"/>
  <c r="C5571" i="5" l="1"/>
  <c r="A5573" i="5"/>
  <c r="B5573" i="5" s="1"/>
  <c r="G5573" i="5" s="1"/>
  <c r="C5572" i="5" l="1"/>
  <c r="A5574" i="5"/>
  <c r="B5574" i="5" s="1"/>
  <c r="G5574" i="5" s="1"/>
  <c r="C5573" i="5" l="1"/>
  <c r="A5575" i="5"/>
  <c r="B5575" i="5" s="1"/>
  <c r="G5575" i="5" s="1"/>
  <c r="C5574" i="5" l="1"/>
  <c r="A5576" i="5"/>
  <c r="B5576" i="5" s="1"/>
  <c r="G5576" i="5" s="1"/>
  <c r="C5575" i="5" l="1"/>
  <c r="A5577" i="5"/>
  <c r="B5577" i="5" s="1"/>
  <c r="G5577" i="5" s="1"/>
  <c r="C5576" i="5" l="1"/>
  <c r="A5578" i="5"/>
  <c r="B5578" i="5" s="1"/>
  <c r="G5578" i="5" s="1"/>
  <c r="C5577" i="5" l="1"/>
  <c r="A5579" i="5"/>
  <c r="B5579" i="5" s="1"/>
  <c r="G5579" i="5" s="1"/>
  <c r="C5578" i="5" l="1"/>
  <c r="A5580" i="5"/>
  <c r="B5580" i="5" s="1"/>
  <c r="G5580" i="5" s="1"/>
  <c r="C5579" i="5" l="1"/>
  <c r="A5581" i="5"/>
  <c r="B5581" i="5" s="1"/>
  <c r="G5581" i="5" s="1"/>
  <c r="C5580" i="5" l="1"/>
  <c r="A5582" i="5"/>
  <c r="B5582" i="5" s="1"/>
  <c r="G5582" i="5" s="1"/>
  <c r="C5581" i="5" l="1"/>
  <c r="A5583" i="5"/>
  <c r="B5583" i="5" s="1"/>
  <c r="G5583" i="5" s="1"/>
  <c r="C5582" i="5" l="1"/>
  <c r="A5584" i="5"/>
  <c r="B5584" i="5" s="1"/>
  <c r="G5584" i="5" s="1"/>
  <c r="C5583" i="5" l="1"/>
  <c r="A5585" i="5"/>
  <c r="B5585" i="5" s="1"/>
  <c r="G5585" i="5" s="1"/>
  <c r="C5584" i="5" l="1"/>
  <c r="A5586" i="5"/>
  <c r="B5586" i="5" s="1"/>
  <c r="G5586" i="5" s="1"/>
  <c r="C5585" i="5" l="1"/>
  <c r="A5587" i="5"/>
  <c r="B5587" i="5" s="1"/>
  <c r="G5587" i="5" s="1"/>
  <c r="C5586" i="5" l="1"/>
  <c r="A5588" i="5"/>
  <c r="B5588" i="5" s="1"/>
  <c r="G5588" i="5" s="1"/>
  <c r="C5587" i="5" l="1"/>
  <c r="A5589" i="5"/>
  <c r="B5589" i="5" s="1"/>
  <c r="G5589" i="5" s="1"/>
  <c r="C5588" i="5" l="1"/>
  <c r="A5590" i="5"/>
  <c r="B5590" i="5" s="1"/>
  <c r="G5590" i="5" s="1"/>
  <c r="C5589" i="5" l="1"/>
  <c r="A5591" i="5"/>
  <c r="B5591" i="5" s="1"/>
  <c r="G5591" i="5" s="1"/>
  <c r="C5590" i="5" l="1"/>
  <c r="A5592" i="5"/>
  <c r="B5592" i="5" s="1"/>
  <c r="G5592" i="5" s="1"/>
  <c r="C5591" i="5" l="1"/>
  <c r="A5593" i="5"/>
  <c r="B5593" i="5" s="1"/>
  <c r="G5593" i="5" s="1"/>
  <c r="C5592" i="5" l="1"/>
  <c r="A5594" i="5"/>
  <c r="B5594" i="5" s="1"/>
  <c r="G5594" i="5" s="1"/>
  <c r="C5593" i="5" l="1"/>
  <c r="A5595" i="5"/>
  <c r="B5595" i="5" s="1"/>
  <c r="G5595" i="5" s="1"/>
  <c r="C5594" i="5" l="1"/>
  <c r="A5596" i="5"/>
  <c r="B5596" i="5" s="1"/>
  <c r="G5596" i="5" s="1"/>
  <c r="C5595" i="5" l="1"/>
  <c r="A5597" i="5"/>
  <c r="B5597" i="5" s="1"/>
  <c r="G5597" i="5" s="1"/>
  <c r="C5596" i="5" l="1"/>
  <c r="A5598" i="5"/>
  <c r="B5598" i="5" s="1"/>
  <c r="G5598" i="5" s="1"/>
  <c r="C5597" i="5" l="1"/>
  <c r="A5599" i="5"/>
  <c r="B5599" i="5" s="1"/>
  <c r="G5599" i="5" s="1"/>
  <c r="C5598" i="5" l="1"/>
  <c r="A5600" i="5"/>
  <c r="B5600" i="5" s="1"/>
  <c r="G5600" i="5" s="1"/>
  <c r="C5599" i="5" l="1"/>
  <c r="A5601" i="5"/>
  <c r="B5601" i="5" s="1"/>
  <c r="G5601" i="5" s="1"/>
  <c r="C5600" i="5" l="1"/>
  <c r="A5602" i="5"/>
  <c r="B5602" i="5" s="1"/>
  <c r="G5602" i="5" s="1"/>
  <c r="C5601" i="5" l="1"/>
  <c r="A5603" i="5"/>
  <c r="B5603" i="5" s="1"/>
  <c r="G5603" i="5" s="1"/>
  <c r="C5602" i="5" l="1"/>
  <c r="A5604" i="5"/>
  <c r="B5604" i="5" s="1"/>
  <c r="G5604" i="5" s="1"/>
  <c r="C5603" i="5" l="1"/>
  <c r="A5605" i="5"/>
  <c r="B5605" i="5" s="1"/>
  <c r="G5605" i="5" s="1"/>
  <c r="C5604" i="5" l="1"/>
  <c r="A5606" i="5"/>
  <c r="B5606" i="5" s="1"/>
  <c r="G5606" i="5" s="1"/>
  <c r="C5605" i="5" l="1"/>
  <c r="A5607" i="5"/>
  <c r="B5607" i="5" s="1"/>
  <c r="G5607" i="5" s="1"/>
  <c r="C5606" i="5" l="1"/>
  <c r="A5608" i="5"/>
  <c r="B5608" i="5" s="1"/>
  <c r="G5608" i="5" s="1"/>
  <c r="C5607" i="5" l="1"/>
  <c r="A5609" i="5"/>
  <c r="B5609" i="5" s="1"/>
  <c r="G5609" i="5" s="1"/>
  <c r="C5608" i="5" l="1"/>
  <c r="A5610" i="5"/>
  <c r="B5610" i="5" s="1"/>
  <c r="G5610" i="5" s="1"/>
  <c r="C5609" i="5" l="1"/>
  <c r="A5611" i="5"/>
  <c r="B5611" i="5" s="1"/>
  <c r="G5611" i="5" s="1"/>
  <c r="C5610" i="5" l="1"/>
  <c r="A5612" i="5"/>
  <c r="B5612" i="5" s="1"/>
  <c r="G5612" i="5" s="1"/>
  <c r="C5611" i="5" l="1"/>
  <c r="A5613" i="5"/>
  <c r="B5613" i="5" s="1"/>
  <c r="G5613" i="5" s="1"/>
  <c r="C5612" i="5" l="1"/>
  <c r="A5614" i="5"/>
  <c r="B5614" i="5" s="1"/>
  <c r="G5614" i="5" s="1"/>
  <c r="C5613" i="5" l="1"/>
  <c r="A5615" i="5"/>
  <c r="B5615" i="5" s="1"/>
  <c r="G5615" i="5" s="1"/>
  <c r="C5614" i="5" l="1"/>
  <c r="A5616" i="5"/>
  <c r="B5616" i="5" s="1"/>
  <c r="G5616" i="5" s="1"/>
  <c r="C5615" i="5" l="1"/>
  <c r="A5617" i="5"/>
  <c r="B5617" i="5" s="1"/>
  <c r="G5617" i="5" s="1"/>
  <c r="C5616" i="5" l="1"/>
  <c r="A5618" i="5"/>
  <c r="B5618" i="5" s="1"/>
  <c r="G5618" i="5" s="1"/>
  <c r="C5617" i="5" l="1"/>
  <c r="A5619" i="5"/>
  <c r="B5619" i="5" s="1"/>
  <c r="G5619" i="5" s="1"/>
  <c r="C5618" i="5" l="1"/>
  <c r="A5620" i="5"/>
  <c r="B5620" i="5" s="1"/>
  <c r="G5620" i="5" s="1"/>
  <c r="C5619" i="5" l="1"/>
  <c r="A5621" i="5"/>
  <c r="B5621" i="5" s="1"/>
  <c r="G5621" i="5" s="1"/>
  <c r="C5620" i="5" l="1"/>
  <c r="A5622" i="5"/>
  <c r="B5622" i="5" s="1"/>
  <c r="G5622" i="5" s="1"/>
  <c r="C5621" i="5" l="1"/>
  <c r="A5623" i="5"/>
  <c r="B5623" i="5" s="1"/>
  <c r="G5623" i="5" s="1"/>
  <c r="C5622" i="5" l="1"/>
  <c r="A5624" i="5"/>
  <c r="B5624" i="5" s="1"/>
  <c r="G5624" i="5" s="1"/>
  <c r="C5623" i="5" l="1"/>
  <c r="A5625" i="5"/>
  <c r="B5625" i="5" s="1"/>
  <c r="G5625" i="5" s="1"/>
  <c r="C5624" i="5" l="1"/>
  <c r="A5626" i="5"/>
  <c r="B5626" i="5" s="1"/>
  <c r="G5626" i="5" s="1"/>
  <c r="C5625" i="5" l="1"/>
  <c r="A5627" i="5"/>
  <c r="B5627" i="5" s="1"/>
  <c r="G5627" i="5" s="1"/>
  <c r="C5626" i="5" l="1"/>
  <c r="A5628" i="5"/>
  <c r="B5628" i="5" s="1"/>
  <c r="G5628" i="5" s="1"/>
  <c r="C5627" i="5" l="1"/>
  <c r="A5629" i="5"/>
  <c r="B5629" i="5" s="1"/>
  <c r="G5629" i="5" s="1"/>
  <c r="C5628" i="5" l="1"/>
  <c r="A5630" i="5"/>
  <c r="B5630" i="5" s="1"/>
  <c r="G5630" i="5" s="1"/>
  <c r="C5629" i="5" l="1"/>
  <c r="A5631" i="5"/>
  <c r="B5631" i="5" s="1"/>
  <c r="G5631" i="5" s="1"/>
  <c r="C5630" i="5" l="1"/>
  <c r="A5632" i="5"/>
  <c r="B5632" i="5" s="1"/>
  <c r="G5632" i="5" s="1"/>
  <c r="C5631" i="5" l="1"/>
  <c r="A5633" i="5"/>
  <c r="B5633" i="5" s="1"/>
  <c r="G5633" i="5" s="1"/>
  <c r="C5632" i="5" l="1"/>
  <c r="A5634" i="5"/>
  <c r="B5634" i="5" s="1"/>
  <c r="G5634" i="5" s="1"/>
  <c r="C5633" i="5" l="1"/>
  <c r="A5635" i="5"/>
  <c r="B5635" i="5" s="1"/>
  <c r="G5635" i="5" s="1"/>
  <c r="C5634" i="5" l="1"/>
  <c r="A5636" i="5"/>
  <c r="B5636" i="5" s="1"/>
  <c r="G5636" i="5" s="1"/>
  <c r="C5635" i="5" l="1"/>
  <c r="A5637" i="5"/>
  <c r="B5637" i="5" s="1"/>
  <c r="G5637" i="5" s="1"/>
  <c r="C5636" i="5" l="1"/>
  <c r="A5638" i="5"/>
  <c r="B5638" i="5" s="1"/>
  <c r="G5638" i="5" s="1"/>
  <c r="C5637" i="5" l="1"/>
  <c r="A5639" i="5"/>
  <c r="B5639" i="5" s="1"/>
  <c r="G5639" i="5" s="1"/>
  <c r="C5638" i="5" l="1"/>
  <c r="A5640" i="5"/>
  <c r="B5640" i="5" s="1"/>
  <c r="G5640" i="5" s="1"/>
  <c r="C5639" i="5" l="1"/>
  <c r="A5641" i="5"/>
  <c r="B5641" i="5" s="1"/>
  <c r="G5641" i="5" s="1"/>
  <c r="C5640" i="5" l="1"/>
  <c r="A5642" i="5"/>
  <c r="B5642" i="5" s="1"/>
  <c r="G5642" i="5" s="1"/>
  <c r="C5641" i="5" l="1"/>
  <c r="A5643" i="5"/>
  <c r="B5643" i="5" s="1"/>
  <c r="G5643" i="5" s="1"/>
  <c r="C5642" i="5" l="1"/>
  <c r="A5644" i="5"/>
  <c r="B5644" i="5" s="1"/>
  <c r="G5644" i="5" s="1"/>
  <c r="C5643" i="5" l="1"/>
  <c r="A5645" i="5"/>
  <c r="B5645" i="5" s="1"/>
  <c r="G5645" i="5" s="1"/>
  <c r="C5644" i="5" l="1"/>
  <c r="A5646" i="5"/>
  <c r="B5646" i="5" s="1"/>
  <c r="G5646" i="5" s="1"/>
  <c r="C5645" i="5" l="1"/>
  <c r="A5647" i="5"/>
  <c r="B5647" i="5" s="1"/>
  <c r="G5647" i="5" s="1"/>
  <c r="C5646" i="5" l="1"/>
  <c r="A5648" i="5"/>
  <c r="B5648" i="5" s="1"/>
  <c r="G5648" i="5" s="1"/>
  <c r="C5647" i="5" l="1"/>
  <c r="A5649" i="5"/>
  <c r="B5649" i="5" s="1"/>
  <c r="G5649" i="5" s="1"/>
  <c r="C5648" i="5" l="1"/>
  <c r="A5650" i="5"/>
  <c r="B5650" i="5" s="1"/>
  <c r="G5650" i="5" s="1"/>
  <c r="C5649" i="5" l="1"/>
  <c r="A5651" i="5"/>
  <c r="B5651" i="5" s="1"/>
  <c r="G5651" i="5" s="1"/>
  <c r="C5650" i="5" l="1"/>
  <c r="A5652" i="5"/>
  <c r="B5652" i="5" s="1"/>
  <c r="G5652" i="5" s="1"/>
  <c r="C5651" i="5" l="1"/>
  <c r="A5653" i="5"/>
  <c r="B5653" i="5" s="1"/>
  <c r="G5653" i="5" s="1"/>
  <c r="C5652" i="5" l="1"/>
  <c r="A5654" i="5"/>
  <c r="B5654" i="5" s="1"/>
  <c r="G5654" i="5" s="1"/>
  <c r="C5653" i="5" l="1"/>
  <c r="A5655" i="5"/>
  <c r="B5655" i="5" s="1"/>
  <c r="G5655" i="5" s="1"/>
  <c r="C5654" i="5" l="1"/>
  <c r="A5656" i="5"/>
  <c r="B5656" i="5" s="1"/>
  <c r="G5656" i="5" s="1"/>
  <c r="C5655" i="5" l="1"/>
  <c r="A5657" i="5"/>
  <c r="B5657" i="5" s="1"/>
  <c r="G5657" i="5" s="1"/>
  <c r="C5656" i="5" l="1"/>
  <c r="A5658" i="5"/>
  <c r="B5658" i="5" s="1"/>
  <c r="G5658" i="5" s="1"/>
  <c r="C5657" i="5" l="1"/>
  <c r="A5659" i="5"/>
  <c r="B5659" i="5" s="1"/>
  <c r="G5659" i="5" s="1"/>
  <c r="C5658" i="5" l="1"/>
  <c r="A5660" i="5"/>
  <c r="B5660" i="5" s="1"/>
  <c r="G5660" i="5" s="1"/>
  <c r="C5659" i="5" l="1"/>
  <c r="A5661" i="5"/>
  <c r="B5661" i="5" s="1"/>
  <c r="G5661" i="5" s="1"/>
  <c r="C5660" i="5" l="1"/>
  <c r="A5662" i="5"/>
  <c r="B5662" i="5" s="1"/>
  <c r="G5662" i="5" s="1"/>
  <c r="C5661" i="5" l="1"/>
  <c r="A5663" i="5"/>
  <c r="B5663" i="5" s="1"/>
  <c r="G5663" i="5" s="1"/>
  <c r="C5662" i="5" l="1"/>
  <c r="A5664" i="5"/>
  <c r="B5664" i="5" s="1"/>
  <c r="G5664" i="5" s="1"/>
  <c r="C5663" i="5" l="1"/>
  <c r="A5665" i="5"/>
  <c r="B5665" i="5" s="1"/>
  <c r="G5665" i="5" s="1"/>
  <c r="C5664" i="5" l="1"/>
  <c r="A5666" i="5"/>
  <c r="B5666" i="5" s="1"/>
  <c r="G5666" i="5" s="1"/>
  <c r="C5665" i="5" l="1"/>
  <c r="A5667" i="5"/>
  <c r="B5667" i="5" s="1"/>
  <c r="G5667" i="5" s="1"/>
  <c r="C5666" i="5" l="1"/>
  <c r="A5668" i="5"/>
  <c r="B5668" i="5" s="1"/>
  <c r="G5668" i="5" s="1"/>
  <c r="C5667" i="5" l="1"/>
  <c r="A5669" i="5"/>
  <c r="B5669" i="5" s="1"/>
  <c r="G5669" i="5" s="1"/>
  <c r="C5668" i="5" l="1"/>
  <c r="A5670" i="5"/>
  <c r="B5670" i="5" s="1"/>
  <c r="G5670" i="5" s="1"/>
  <c r="C5669" i="5" l="1"/>
  <c r="A5671" i="5"/>
  <c r="B5671" i="5" s="1"/>
  <c r="G5671" i="5" s="1"/>
  <c r="C5670" i="5" l="1"/>
  <c r="A5672" i="5"/>
  <c r="B5672" i="5" s="1"/>
  <c r="G5672" i="5" s="1"/>
  <c r="C5671" i="5" l="1"/>
  <c r="A5673" i="5"/>
  <c r="B5673" i="5" s="1"/>
  <c r="G5673" i="5" s="1"/>
  <c r="C5672" i="5" l="1"/>
  <c r="A5674" i="5"/>
  <c r="B5674" i="5" s="1"/>
  <c r="G5674" i="5" s="1"/>
  <c r="C5673" i="5" l="1"/>
  <c r="A5675" i="5"/>
  <c r="B5675" i="5" s="1"/>
  <c r="G5675" i="5" s="1"/>
  <c r="C5674" i="5" l="1"/>
  <c r="A5676" i="5"/>
  <c r="B5676" i="5" s="1"/>
  <c r="G5676" i="5" s="1"/>
  <c r="C5675" i="5" l="1"/>
  <c r="A5677" i="5"/>
  <c r="B5677" i="5" s="1"/>
  <c r="G5677" i="5" s="1"/>
  <c r="C5676" i="5" l="1"/>
  <c r="A5678" i="5"/>
  <c r="B5678" i="5" s="1"/>
  <c r="G5678" i="5" s="1"/>
  <c r="C5677" i="5" l="1"/>
  <c r="A5679" i="5"/>
  <c r="B5679" i="5" s="1"/>
  <c r="G5679" i="5" s="1"/>
  <c r="C5678" i="5" l="1"/>
  <c r="A5680" i="5"/>
  <c r="B5680" i="5" s="1"/>
  <c r="G5680" i="5" s="1"/>
  <c r="C5679" i="5" l="1"/>
  <c r="A5681" i="5"/>
  <c r="B5681" i="5" s="1"/>
  <c r="G5681" i="5" s="1"/>
  <c r="C5680" i="5" l="1"/>
  <c r="A5682" i="5"/>
  <c r="B5682" i="5" s="1"/>
  <c r="G5682" i="5" s="1"/>
  <c r="C5681" i="5" l="1"/>
  <c r="A5683" i="5"/>
  <c r="B5683" i="5" s="1"/>
  <c r="G5683" i="5" s="1"/>
  <c r="C5682" i="5" l="1"/>
  <c r="A5684" i="5"/>
  <c r="B5684" i="5" s="1"/>
  <c r="G5684" i="5" s="1"/>
  <c r="C5683" i="5" l="1"/>
  <c r="A5685" i="5"/>
  <c r="B5685" i="5" s="1"/>
  <c r="G5685" i="5" s="1"/>
  <c r="C5684" i="5" l="1"/>
  <c r="A5686" i="5"/>
  <c r="B5686" i="5" s="1"/>
  <c r="G5686" i="5" s="1"/>
  <c r="C5685" i="5" l="1"/>
  <c r="A5687" i="5"/>
  <c r="B5687" i="5" s="1"/>
  <c r="G5687" i="5" s="1"/>
  <c r="C5686" i="5" l="1"/>
  <c r="A5688" i="5"/>
  <c r="B5688" i="5" s="1"/>
  <c r="G5688" i="5" s="1"/>
  <c r="C5687" i="5" l="1"/>
  <c r="A5689" i="5"/>
  <c r="B5689" i="5" s="1"/>
  <c r="G5689" i="5" s="1"/>
  <c r="C5688" i="5" l="1"/>
  <c r="A5690" i="5"/>
  <c r="B5690" i="5" s="1"/>
  <c r="G5690" i="5" s="1"/>
  <c r="C5689" i="5" l="1"/>
  <c r="A5691" i="5"/>
  <c r="B5691" i="5" s="1"/>
  <c r="G5691" i="5" s="1"/>
  <c r="C5690" i="5" l="1"/>
  <c r="A5692" i="5"/>
  <c r="B5692" i="5" s="1"/>
  <c r="G5692" i="5" s="1"/>
  <c r="C5691" i="5" l="1"/>
  <c r="A5693" i="5"/>
  <c r="B5693" i="5" s="1"/>
  <c r="G5693" i="5" s="1"/>
  <c r="C5692" i="5" l="1"/>
  <c r="A5694" i="5"/>
  <c r="B5694" i="5" s="1"/>
  <c r="G5694" i="5" s="1"/>
  <c r="C5693" i="5" l="1"/>
  <c r="A5695" i="5"/>
  <c r="B5695" i="5" s="1"/>
  <c r="G5695" i="5" s="1"/>
  <c r="C5694" i="5" l="1"/>
  <c r="A5696" i="5"/>
  <c r="B5696" i="5" s="1"/>
  <c r="G5696" i="5" s="1"/>
  <c r="C5695" i="5" l="1"/>
  <c r="A5697" i="5"/>
  <c r="B5697" i="5" s="1"/>
  <c r="G5697" i="5" s="1"/>
  <c r="C5696" i="5" l="1"/>
  <c r="A5698" i="5"/>
  <c r="B5698" i="5" s="1"/>
  <c r="G5698" i="5" s="1"/>
  <c r="C5697" i="5" l="1"/>
  <c r="A5699" i="5"/>
  <c r="B5699" i="5" s="1"/>
  <c r="G5699" i="5" s="1"/>
  <c r="C5698" i="5" l="1"/>
  <c r="A5700" i="5"/>
  <c r="B5700" i="5" s="1"/>
  <c r="G5700" i="5" s="1"/>
  <c r="C5699" i="5" l="1"/>
  <c r="A5701" i="5"/>
  <c r="B5701" i="5" s="1"/>
  <c r="G5701" i="5" s="1"/>
  <c r="C5700" i="5" l="1"/>
  <c r="A5702" i="5"/>
  <c r="B5702" i="5" s="1"/>
  <c r="G5702" i="5" s="1"/>
  <c r="C5701" i="5" l="1"/>
  <c r="A5703" i="5"/>
  <c r="B5703" i="5" s="1"/>
  <c r="G5703" i="5" s="1"/>
  <c r="C5702" i="5" l="1"/>
  <c r="A5704" i="5"/>
  <c r="B5704" i="5" s="1"/>
  <c r="G5704" i="5" s="1"/>
  <c r="C5703" i="5" l="1"/>
  <c r="A5705" i="5"/>
  <c r="B5705" i="5" s="1"/>
  <c r="G5705" i="5" s="1"/>
  <c r="C5704" i="5" l="1"/>
  <c r="A5706" i="5"/>
  <c r="B5706" i="5" s="1"/>
  <c r="G5706" i="5" s="1"/>
  <c r="C5705" i="5" l="1"/>
  <c r="A5707" i="5"/>
  <c r="B5707" i="5" s="1"/>
  <c r="G5707" i="5" s="1"/>
  <c r="C5706" i="5" l="1"/>
  <c r="A5708" i="5"/>
  <c r="B5708" i="5" s="1"/>
  <c r="G5708" i="5" s="1"/>
  <c r="C5707" i="5" l="1"/>
  <c r="A5709" i="5"/>
  <c r="B5709" i="5" s="1"/>
  <c r="G5709" i="5" s="1"/>
  <c r="C5708" i="5" l="1"/>
  <c r="A5710" i="5"/>
  <c r="B5710" i="5" s="1"/>
  <c r="G5710" i="5" s="1"/>
  <c r="C5709" i="5" l="1"/>
  <c r="A5711" i="5"/>
  <c r="B5711" i="5" s="1"/>
  <c r="G5711" i="5" s="1"/>
  <c r="C5710" i="5" l="1"/>
  <c r="A5712" i="5"/>
  <c r="B5712" i="5" s="1"/>
  <c r="G5712" i="5" s="1"/>
  <c r="C5711" i="5" l="1"/>
  <c r="A5713" i="5"/>
  <c r="B5713" i="5" s="1"/>
  <c r="G5713" i="5" s="1"/>
  <c r="C5712" i="5" l="1"/>
  <c r="A5714" i="5"/>
  <c r="B5714" i="5" s="1"/>
  <c r="G5714" i="5" s="1"/>
  <c r="C5713" i="5" l="1"/>
  <c r="A5715" i="5"/>
  <c r="B5715" i="5" s="1"/>
  <c r="G5715" i="5" s="1"/>
  <c r="C5714" i="5" l="1"/>
  <c r="A5716" i="5"/>
  <c r="B5716" i="5" s="1"/>
  <c r="G5716" i="5" s="1"/>
  <c r="C5715" i="5" l="1"/>
  <c r="A5717" i="5"/>
  <c r="B5717" i="5" s="1"/>
  <c r="G5717" i="5" s="1"/>
  <c r="C5716" i="5" l="1"/>
  <c r="A5718" i="5"/>
  <c r="B5718" i="5" s="1"/>
  <c r="G5718" i="5" s="1"/>
  <c r="C5717" i="5" l="1"/>
  <c r="A5719" i="5"/>
  <c r="B5719" i="5" s="1"/>
  <c r="G5719" i="5" s="1"/>
  <c r="C5718" i="5" l="1"/>
  <c r="A5720" i="5"/>
  <c r="B5720" i="5" s="1"/>
  <c r="G5720" i="5" s="1"/>
  <c r="C5719" i="5" l="1"/>
  <c r="A5721" i="5"/>
  <c r="B5721" i="5" s="1"/>
  <c r="G5721" i="5" s="1"/>
  <c r="C5720" i="5" l="1"/>
  <c r="A5722" i="5"/>
  <c r="B5722" i="5" s="1"/>
  <c r="G5722" i="5" s="1"/>
  <c r="C5721" i="5" l="1"/>
  <c r="A5723" i="5"/>
  <c r="B5723" i="5" s="1"/>
  <c r="G5723" i="5" s="1"/>
  <c r="C5722" i="5" l="1"/>
  <c r="A5724" i="5"/>
  <c r="B5724" i="5" s="1"/>
  <c r="G5724" i="5" s="1"/>
  <c r="C5723" i="5" l="1"/>
  <c r="A5725" i="5"/>
  <c r="B5725" i="5" s="1"/>
  <c r="G5725" i="5" s="1"/>
  <c r="C5724" i="5" l="1"/>
  <c r="A5726" i="5"/>
  <c r="B5726" i="5" s="1"/>
  <c r="G5726" i="5" s="1"/>
  <c r="C5725" i="5" l="1"/>
  <c r="A5727" i="5"/>
  <c r="B5727" i="5" s="1"/>
  <c r="G5727" i="5" s="1"/>
  <c r="C5726" i="5" l="1"/>
  <c r="A5728" i="5"/>
  <c r="B5728" i="5" s="1"/>
  <c r="G5728" i="5" s="1"/>
  <c r="C5727" i="5" l="1"/>
  <c r="A5729" i="5"/>
  <c r="B5729" i="5" s="1"/>
  <c r="G5729" i="5" s="1"/>
  <c r="C5728" i="5" l="1"/>
  <c r="A5730" i="5"/>
  <c r="B5730" i="5" s="1"/>
  <c r="G5730" i="5" s="1"/>
  <c r="C5729" i="5" l="1"/>
  <c r="A5731" i="5"/>
  <c r="B5731" i="5" s="1"/>
  <c r="G5731" i="5" s="1"/>
  <c r="C5730" i="5" l="1"/>
  <c r="A5732" i="5"/>
  <c r="B5732" i="5" s="1"/>
  <c r="G5732" i="5" s="1"/>
  <c r="C5731" i="5" l="1"/>
  <c r="A5733" i="5"/>
  <c r="B5733" i="5" s="1"/>
  <c r="G5733" i="5" s="1"/>
  <c r="C5732" i="5" l="1"/>
  <c r="A5734" i="5"/>
  <c r="B5734" i="5" s="1"/>
  <c r="G5734" i="5" s="1"/>
  <c r="C5733" i="5" l="1"/>
  <c r="A5735" i="5"/>
  <c r="B5735" i="5" s="1"/>
  <c r="G5735" i="5" s="1"/>
  <c r="C5734" i="5" l="1"/>
  <c r="A5736" i="5"/>
  <c r="B5736" i="5" s="1"/>
  <c r="G5736" i="5" s="1"/>
  <c r="C5735" i="5" l="1"/>
  <c r="A5737" i="5"/>
  <c r="B5737" i="5" s="1"/>
  <c r="G5737" i="5" s="1"/>
  <c r="C5736" i="5" l="1"/>
  <c r="A5738" i="5"/>
  <c r="B5738" i="5" s="1"/>
  <c r="G5738" i="5" s="1"/>
  <c r="C5737" i="5" l="1"/>
  <c r="A5739" i="5"/>
  <c r="B5739" i="5" s="1"/>
  <c r="G5739" i="5" s="1"/>
  <c r="C5738" i="5" l="1"/>
  <c r="A5740" i="5"/>
  <c r="B5740" i="5" s="1"/>
  <c r="G5740" i="5" s="1"/>
  <c r="C5739" i="5" l="1"/>
  <c r="A5741" i="5"/>
  <c r="B5741" i="5" s="1"/>
  <c r="G5741" i="5" s="1"/>
  <c r="C5740" i="5" l="1"/>
  <c r="A5742" i="5"/>
  <c r="B5742" i="5" s="1"/>
  <c r="G5742" i="5" s="1"/>
  <c r="C5741" i="5" l="1"/>
  <c r="A5743" i="5"/>
  <c r="B5743" i="5" s="1"/>
  <c r="G5743" i="5" s="1"/>
  <c r="C5742" i="5" l="1"/>
  <c r="A5744" i="5"/>
  <c r="B5744" i="5" s="1"/>
  <c r="G5744" i="5" s="1"/>
  <c r="C5743" i="5" l="1"/>
  <c r="A5745" i="5"/>
  <c r="B5745" i="5" s="1"/>
  <c r="G5745" i="5" s="1"/>
  <c r="C5744" i="5" l="1"/>
  <c r="A5746" i="5"/>
  <c r="B5746" i="5" s="1"/>
  <c r="G5746" i="5" s="1"/>
  <c r="C5745" i="5" l="1"/>
  <c r="A5747" i="5"/>
  <c r="B5747" i="5" s="1"/>
  <c r="G5747" i="5" s="1"/>
  <c r="C5746" i="5" l="1"/>
  <c r="A5748" i="5"/>
  <c r="B5748" i="5" s="1"/>
  <c r="G5748" i="5" s="1"/>
  <c r="C5747" i="5" l="1"/>
  <c r="A5749" i="5"/>
  <c r="B5749" i="5" s="1"/>
  <c r="G5749" i="5" s="1"/>
  <c r="C5748" i="5" l="1"/>
  <c r="A5750" i="5"/>
  <c r="B5750" i="5" s="1"/>
  <c r="G5750" i="5" s="1"/>
  <c r="C5749" i="5" l="1"/>
  <c r="A5751" i="5"/>
  <c r="B5751" i="5" s="1"/>
  <c r="G5751" i="5" s="1"/>
  <c r="C5750" i="5" l="1"/>
  <c r="A5752" i="5"/>
  <c r="B5752" i="5" s="1"/>
  <c r="G5752" i="5" s="1"/>
  <c r="C5751" i="5" l="1"/>
  <c r="A5753" i="5"/>
  <c r="B5753" i="5" s="1"/>
  <c r="G5753" i="5" s="1"/>
  <c r="C5752" i="5" l="1"/>
  <c r="A5754" i="5"/>
  <c r="B5754" i="5" s="1"/>
  <c r="G5754" i="5" s="1"/>
  <c r="C5753" i="5" l="1"/>
  <c r="A5755" i="5"/>
  <c r="B5755" i="5" s="1"/>
  <c r="G5755" i="5" s="1"/>
  <c r="C5754" i="5" l="1"/>
  <c r="A5756" i="5"/>
  <c r="B5756" i="5" s="1"/>
  <c r="G5756" i="5" s="1"/>
  <c r="C5755" i="5" l="1"/>
  <c r="A5757" i="5"/>
  <c r="B5757" i="5" s="1"/>
  <c r="G5757" i="5" s="1"/>
  <c r="C5756" i="5" l="1"/>
  <c r="A5758" i="5"/>
  <c r="B5758" i="5" s="1"/>
  <c r="G5758" i="5" s="1"/>
  <c r="C5757" i="5" l="1"/>
  <c r="A5759" i="5"/>
  <c r="B5759" i="5" s="1"/>
  <c r="G5759" i="5" s="1"/>
  <c r="C5758" i="5" l="1"/>
  <c r="A5760" i="5"/>
  <c r="B5760" i="5" s="1"/>
  <c r="G5760" i="5" s="1"/>
  <c r="C5759" i="5" l="1"/>
  <c r="A5761" i="5"/>
  <c r="B5761" i="5" s="1"/>
  <c r="G5761" i="5" s="1"/>
  <c r="C5760" i="5" l="1"/>
  <c r="A5762" i="5"/>
  <c r="B5762" i="5" s="1"/>
  <c r="G5762" i="5" s="1"/>
  <c r="C5761" i="5" l="1"/>
  <c r="A5763" i="5"/>
  <c r="B5763" i="5" s="1"/>
  <c r="G5763" i="5" s="1"/>
  <c r="C5762" i="5" l="1"/>
  <c r="A5764" i="5"/>
  <c r="B5764" i="5" s="1"/>
  <c r="G5764" i="5" s="1"/>
  <c r="C5763" i="5" l="1"/>
  <c r="A5765" i="5"/>
  <c r="B5765" i="5" s="1"/>
  <c r="G5765" i="5" s="1"/>
  <c r="C5764" i="5" l="1"/>
  <c r="A5766" i="5"/>
  <c r="B5766" i="5" s="1"/>
  <c r="G5766" i="5" s="1"/>
  <c r="C5765" i="5" l="1"/>
  <c r="A5767" i="5"/>
  <c r="B5767" i="5" s="1"/>
  <c r="G5767" i="5" s="1"/>
  <c r="C5766" i="5" l="1"/>
  <c r="A5768" i="5"/>
  <c r="B5768" i="5" s="1"/>
  <c r="G5768" i="5" s="1"/>
  <c r="C5767" i="5" l="1"/>
  <c r="A5769" i="5"/>
  <c r="B5769" i="5" s="1"/>
  <c r="G5769" i="5" s="1"/>
  <c r="C5768" i="5" l="1"/>
  <c r="A5770" i="5"/>
  <c r="B5770" i="5" s="1"/>
  <c r="G5770" i="5" s="1"/>
  <c r="C5769" i="5" l="1"/>
  <c r="A5771" i="5"/>
  <c r="B5771" i="5" s="1"/>
  <c r="G5771" i="5" s="1"/>
  <c r="C5770" i="5" l="1"/>
  <c r="A5772" i="5"/>
  <c r="B5772" i="5" s="1"/>
  <c r="G5772" i="5" s="1"/>
  <c r="C5771" i="5" l="1"/>
  <c r="A5773" i="5"/>
  <c r="B5773" i="5" s="1"/>
  <c r="G5773" i="5" s="1"/>
  <c r="C5772" i="5" l="1"/>
  <c r="A5774" i="5"/>
  <c r="B5774" i="5" s="1"/>
  <c r="G5774" i="5" s="1"/>
  <c r="C5773" i="5" l="1"/>
  <c r="A5775" i="5"/>
  <c r="B5775" i="5" s="1"/>
  <c r="G5775" i="5" s="1"/>
  <c r="C5774" i="5" l="1"/>
  <c r="A5776" i="5"/>
  <c r="B5776" i="5" s="1"/>
  <c r="G5776" i="5" s="1"/>
  <c r="C5775" i="5" l="1"/>
  <c r="A5777" i="5"/>
  <c r="B5777" i="5" s="1"/>
  <c r="G5777" i="5" s="1"/>
  <c r="C5776" i="5" l="1"/>
  <c r="A5778" i="5"/>
  <c r="B5778" i="5" s="1"/>
  <c r="G5778" i="5" s="1"/>
  <c r="C5777" i="5" l="1"/>
  <c r="A5779" i="5"/>
  <c r="B5779" i="5" s="1"/>
  <c r="G5779" i="5" s="1"/>
  <c r="C5778" i="5" l="1"/>
  <c r="A5780" i="5"/>
  <c r="B5780" i="5" s="1"/>
  <c r="G5780" i="5" s="1"/>
  <c r="C5779" i="5" l="1"/>
  <c r="A5781" i="5"/>
  <c r="B5781" i="5" s="1"/>
  <c r="G5781" i="5" s="1"/>
  <c r="C5780" i="5" l="1"/>
  <c r="A5782" i="5"/>
  <c r="B5782" i="5" s="1"/>
  <c r="G5782" i="5" s="1"/>
  <c r="C5781" i="5" l="1"/>
  <c r="A5783" i="5"/>
  <c r="B5783" i="5" s="1"/>
  <c r="G5783" i="5" s="1"/>
  <c r="C5782" i="5" l="1"/>
  <c r="A5784" i="5"/>
  <c r="B5784" i="5" s="1"/>
  <c r="G5784" i="5" s="1"/>
  <c r="C5783" i="5" l="1"/>
  <c r="A5785" i="5"/>
  <c r="B5785" i="5" s="1"/>
  <c r="G5785" i="5" s="1"/>
  <c r="C5784" i="5" l="1"/>
  <c r="A5786" i="5"/>
  <c r="B5786" i="5" s="1"/>
  <c r="G5786" i="5" s="1"/>
  <c r="C5785" i="5" l="1"/>
  <c r="A5787" i="5"/>
  <c r="B5787" i="5" s="1"/>
  <c r="G5787" i="5" s="1"/>
  <c r="C5786" i="5" l="1"/>
  <c r="A5788" i="5"/>
  <c r="B5788" i="5" s="1"/>
  <c r="G5788" i="5" s="1"/>
  <c r="C5787" i="5" l="1"/>
  <c r="A5789" i="5"/>
  <c r="B5789" i="5" s="1"/>
  <c r="G5789" i="5" s="1"/>
  <c r="C5788" i="5" l="1"/>
  <c r="A5790" i="5"/>
  <c r="B5790" i="5" s="1"/>
  <c r="G5790" i="5" s="1"/>
  <c r="C5789" i="5" l="1"/>
  <c r="A5791" i="5"/>
  <c r="B5791" i="5" s="1"/>
  <c r="G5791" i="5" s="1"/>
  <c r="C5790" i="5" l="1"/>
  <c r="A5792" i="5"/>
  <c r="B5792" i="5" s="1"/>
  <c r="G5792" i="5" s="1"/>
  <c r="C5791" i="5" l="1"/>
  <c r="A5793" i="5"/>
  <c r="B5793" i="5" s="1"/>
  <c r="G5793" i="5" s="1"/>
  <c r="C5792" i="5" l="1"/>
  <c r="A5794" i="5"/>
  <c r="B5794" i="5" s="1"/>
  <c r="G5794" i="5" s="1"/>
  <c r="C5793" i="5" l="1"/>
  <c r="A5795" i="5"/>
  <c r="B5795" i="5" s="1"/>
  <c r="G5795" i="5" s="1"/>
  <c r="C5794" i="5" l="1"/>
  <c r="A5796" i="5"/>
  <c r="B5796" i="5" s="1"/>
  <c r="G5796" i="5" s="1"/>
  <c r="C5795" i="5" l="1"/>
  <c r="A5797" i="5"/>
  <c r="B5797" i="5" s="1"/>
  <c r="G5797" i="5" s="1"/>
  <c r="C5796" i="5" l="1"/>
  <c r="A5798" i="5"/>
  <c r="B5798" i="5" s="1"/>
  <c r="G5798" i="5" s="1"/>
  <c r="C5797" i="5" l="1"/>
  <c r="A5799" i="5"/>
  <c r="B5799" i="5" s="1"/>
  <c r="G5799" i="5" s="1"/>
  <c r="C5798" i="5" l="1"/>
  <c r="A5800" i="5"/>
  <c r="B5800" i="5" s="1"/>
  <c r="G5800" i="5" s="1"/>
  <c r="C5799" i="5" l="1"/>
  <c r="A5801" i="5"/>
  <c r="B5801" i="5" s="1"/>
  <c r="G5801" i="5" s="1"/>
  <c r="C5800" i="5" l="1"/>
  <c r="A5802" i="5"/>
  <c r="B5802" i="5" s="1"/>
  <c r="G5802" i="5" s="1"/>
  <c r="C5801" i="5" l="1"/>
  <c r="A5803" i="5"/>
  <c r="B5803" i="5" s="1"/>
  <c r="G5803" i="5" s="1"/>
  <c r="C5802" i="5" l="1"/>
  <c r="A5804" i="5"/>
  <c r="B5804" i="5" s="1"/>
  <c r="G5804" i="5" s="1"/>
  <c r="C5803" i="5" l="1"/>
  <c r="A5805" i="5"/>
  <c r="B5805" i="5" s="1"/>
  <c r="G5805" i="5" s="1"/>
  <c r="C5804" i="5" l="1"/>
  <c r="A5806" i="5"/>
  <c r="B5806" i="5" s="1"/>
  <c r="G5806" i="5" s="1"/>
  <c r="C5805" i="5" l="1"/>
  <c r="A5807" i="5"/>
  <c r="B5807" i="5" s="1"/>
  <c r="G5807" i="5" s="1"/>
  <c r="C5806" i="5" l="1"/>
  <c r="A5808" i="5"/>
  <c r="B5808" i="5" s="1"/>
  <c r="G5808" i="5" s="1"/>
  <c r="C5807" i="5" l="1"/>
  <c r="A5809" i="5"/>
  <c r="B5809" i="5" s="1"/>
  <c r="G5809" i="5" s="1"/>
  <c r="C5808" i="5" l="1"/>
  <c r="A5810" i="5"/>
  <c r="B5810" i="5" s="1"/>
  <c r="G5810" i="5" s="1"/>
  <c r="C5809" i="5" l="1"/>
  <c r="A5811" i="5"/>
  <c r="B5811" i="5" s="1"/>
  <c r="G5811" i="5" s="1"/>
  <c r="C5810" i="5" l="1"/>
  <c r="A5812" i="5"/>
  <c r="B5812" i="5" s="1"/>
  <c r="G5812" i="5" s="1"/>
  <c r="C5811" i="5" l="1"/>
  <c r="A5813" i="5"/>
  <c r="B5813" i="5" s="1"/>
  <c r="G5813" i="5" s="1"/>
  <c r="C5812" i="5" l="1"/>
  <c r="A5814" i="5"/>
  <c r="B5814" i="5" s="1"/>
  <c r="G5814" i="5" s="1"/>
  <c r="C5813" i="5" l="1"/>
  <c r="A5815" i="5"/>
  <c r="B5815" i="5" s="1"/>
  <c r="G5815" i="5" s="1"/>
  <c r="C5814" i="5" l="1"/>
  <c r="A5816" i="5"/>
  <c r="B5816" i="5" s="1"/>
  <c r="G5816" i="5" s="1"/>
  <c r="C5815" i="5" l="1"/>
  <c r="A5817" i="5"/>
  <c r="B5817" i="5" s="1"/>
  <c r="G5817" i="5" s="1"/>
  <c r="C5816" i="5" l="1"/>
  <c r="A5818" i="5"/>
  <c r="B5818" i="5" s="1"/>
  <c r="G5818" i="5" s="1"/>
  <c r="C5817" i="5" l="1"/>
  <c r="A5819" i="5"/>
  <c r="B5819" i="5" s="1"/>
  <c r="G5819" i="5" s="1"/>
  <c r="C5818" i="5" l="1"/>
  <c r="A5820" i="5"/>
  <c r="B5820" i="5" s="1"/>
  <c r="G5820" i="5" s="1"/>
  <c r="C5819" i="5" l="1"/>
  <c r="A5821" i="5"/>
  <c r="B5821" i="5" s="1"/>
  <c r="G5821" i="5" s="1"/>
  <c r="C5820" i="5" l="1"/>
  <c r="A5822" i="5"/>
  <c r="B5822" i="5" s="1"/>
  <c r="G5822" i="5" s="1"/>
  <c r="C5821" i="5" l="1"/>
  <c r="A5823" i="5"/>
  <c r="B5823" i="5" s="1"/>
  <c r="G5823" i="5" s="1"/>
  <c r="C5822" i="5" l="1"/>
  <c r="A5824" i="5"/>
  <c r="B5824" i="5" s="1"/>
  <c r="G5824" i="5" s="1"/>
  <c r="C5823" i="5" l="1"/>
  <c r="A5825" i="5"/>
  <c r="B5825" i="5" s="1"/>
  <c r="G5825" i="5" s="1"/>
  <c r="C5824" i="5" l="1"/>
  <c r="A5826" i="5"/>
  <c r="B5826" i="5" s="1"/>
  <c r="G5826" i="5" s="1"/>
  <c r="C5825" i="5" l="1"/>
  <c r="A5827" i="5"/>
  <c r="B5827" i="5" s="1"/>
  <c r="G5827" i="5" s="1"/>
  <c r="C5826" i="5" l="1"/>
  <c r="A5828" i="5"/>
  <c r="B5828" i="5" s="1"/>
  <c r="G5828" i="5" s="1"/>
  <c r="C5827" i="5" l="1"/>
  <c r="A5829" i="5"/>
  <c r="B5829" i="5" s="1"/>
  <c r="G5829" i="5" s="1"/>
  <c r="C5828" i="5" l="1"/>
  <c r="A5830" i="5"/>
  <c r="B5830" i="5" s="1"/>
  <c r="G5830" i="5" s="1"/>
  <c r="C5829" i="5" l="1"/>
  <c r="A5831" i="5"/>
  <c r="B5831" i="5" s="1"/>
  <c r="G5831" i="5" s="1"/>
  <c r="C5830" i="5" l="1"/>
  <c r="A5832" i="5"/>
  <c r="B5832" i="5" s="1"/>
  <c r="G5832" i="5" s="1"/>
  <c r="C5831" i="5" l="1"/>
  <c r="A5833" i="5"/>
  <c r="B5833" i="5" s="1"/>
  <c r="G5833" i="5" s="1"/>
  <c r="C5832" i="5" l="1"/>
  <c r="A5834" i="5"/>
  <c r="B5834" i="5" s="1"/>
  <c r="G5834" i="5" s="1"/>
  <c r="C5833" i="5" l="1"/>
  <c r="A5835" i="5"/>
  <c r="B5835" i="5" s="1"/>
  <c r="G5835" i="5" s="1"/>
  <c r="C5834" i="5" l="1"/>
  <c r="A5836" i="5"/>
  <c r="B5836" i="5" s="1"/>
  <c r="G5836" i="5" s="1"/>
  <c r="C5835" i="5" l="1"/>
  <c r="A5837" i="5"/>
  <c r="B5837" i="5" s="1"/>
  <c r="G5837" i="5" s="1"/>
  <c r="C5836" i="5" l="1"/>
  <c r="A5838" i="5"/>
  <c r="B5838" i="5" s="1"/>
  <c r="G5838" i="5" s="1"/>
  <c r="C5837" i="5" l="1"/>
  <c r="A5839" i="5"/>
  <c r="B5839" i="5" s="1"/>
  <c r="G5839" i="5" s="1"/>
  <c r="C5838" i="5" l="1"/>
  <c r="A5840" i="5"/>
  <c r="B5840" i="5" s="1"/>
  <c r="G5840" i="5" s="1"/>
  <c r="C5839" i="5" l="1"/>
  <c r="A5841" i="5"/>
  <c r="B5841" i="5" s="1"/>
  <c r="G5841" i="5" s="1"/>
  <c r="C5840" i="5" l="1"/>
  <c r="A5842" i="5"/>
  <c r="B5842" i="5" s="1"/>
  <c r="G5842" i="5" s="1"/>
  <c r="C5841" i="5" l="1"/>
  <c r="A5843" i="5"/>
  <c r="B5843" i="5" s="1"/>
  <c r="G5843" i="5" s="1"/>
  <c r="C5842" i="5" l="1"/>
  <c r="A5844" i="5"/>
  <c r="B5844" i="5" s="1"/>
  <c r="G5844" i="5" s="1"/>
  <c r="C5843" i="5" l="1"/>
  <c r="A5845" i="5"/>
  <c r="B5845" i="5" s="1"/>
  <c r="G5845" i="5" s="1"/>
  <c r="C5844" i="5" l="1"/>
  <c r="A5846" i="5"/>
  <c r="B5846" i="5" s="1"/>
  <c r="G5846" i="5" s="1"/>
  <c r="C5845" i="5" l="1"/>
  <c r="A5847" i="5"/>
  <c r="B5847" i="5" s="1"/>
  <c r="G5847" i="5" s="1"/>
  <c r="C5846" i="5" l="1"/>
  <c r="A5848" i="5"/>
  <c r="B5848" i="5" s="1"/>
  <c r="G5848" i="5" s="1"/>
  <c r="C5847" i="5" l="1"/>
  <c r="A5849" i="5"/>
  <c r="B5849" i="5" s="1"/>
  <c r="G5849" i="5" s="1"/>
  <c r="C5848" i="5" l="1"/>
  <c r="A5850" i="5"/>
  <c r="B5850" i="5" s="1"/>
  <c r="G5850" i="5" s="1"/>
  <c r="C5849" i="5" l="1"/>
  <c r="A5851" i="5"/>
  <c r="B5851" i="5" s="1"/>
  <c r="G5851" i="5" s="1"/>
  <c r="C5850" i="5" l="1"/>
  <c r="A5852" i="5"/>
  <c r="B5852" i="5" s="1"/>
  <c r="G5852" i="5" s="1"/>
  <c r="C5851" i="5" l="1"/>
  <c r="A5853" i="5"/>
  <c r="B5853" i="5" s="1"/>
  <c r="G5853" i="5" s="1"/>
  <c r="C5852" i="5" l="1"/>
  <c r="A5854" i="5"/>
  <c r="B5854" i="5" s="1"/>
  <c r="G5854" i="5" s="1"/>
  <c r="C5853" i="5" l="1"/>
  <c r="A5855" i="5"/>
  <c r="B5855" i="5" s="1"/>
  <c r="G5855" i="5" s="1"/>
  <c r="C5854" i="5" l="1"/>
  <c r="A5856" i="5"/>
  <c r="B5856" i="5" s="1"/>
  <c r="G5856" i="5" s="1"/>
  <c r="C5855" i="5" l="1"/>
  <c r="A5857" i="5"/>
  <c r="B5857" i="5" s="1"/>
  <c r="G5857" i="5" s="1"/>
  <c r="C5856" i="5" l="1"/>
  <c r="A5858" i="5"/>
  <c r="B5858" i="5" s="1"/>
  <c r="G5858" i="5" s="1"/>
  <c r="C5857" i="5" l="1"/>
  <c r="A5859" i="5"/>
  <c r="B5859" i="5" s="1"/>
  <c r="G5859" i="5" s="1"/>
  <c r="C5858" i="5" l="1"/>
  <c r="A5860" i="5"/>
  <c r="B5860" i="5" s="1"/>
  <c r="G5860" i="5" s="1"/>
  <c r="C5859" i="5" l="1"/>
  <c r="A5861" i="5"/>
  <c r="B5861" i="5" s="1"/>
  <c r="G5861" i="5" s="1"/>
  <c r="C5860" i="5" l="1"/>
  <c r="A5862" i="5"/>
  <c r="B5862" i="5" s="1"/>
  <c r="G5862" i="5" s="1"/>
  <c r="C5861" i="5" l="1"/>
  <c r="A5863" i="5"/>
  <c r="B5863" i="5" s="1"/>
  <c r="G5863" i="5" s="1"/>
  <c r="C5862" i="5" l="1"/>
  <c r="A5864" i="5"/>
  <c r="B5864" i="5" s="1"/>
  <c r="G5864" i="5" s="1"/>
  <c r="C5863" i="5" l="1"/>
  <c r="A5865" i="5"/>
  <c r="B5865" i="5" s="1"/>
  <c r="G5865" i="5" s="1"/>
  <c r="C5864" i="5" l="1"/>
  <c r="A5866" i="5"/>
  <c r="B5866" i="5" s="1"/>
  <c r="G5866" i="5" s="1"/>
  <c r="C5865" i="5" l="1"/>
  <c r="A5867" i="5"/>
  <c r="B5867" i="5" s="1"/>
  <c r="G5867" i="5" s="1"/>
  <c r="C5866" i="5" l="1"/>
  <c r="A5868" i="5"/>
  <c r="B5868" i="5" s="1"/>
  <c r="G5868" i="5" s="1"/>
  <c r="C5867" i="5" l="1"/>
  <c r="A5869" i="5"/>
  <c r="B5869" i="5" s="1"/>
  <c r="G5869" i="5" s="1"/>
  <c r="C5868" i="5" l="1"/>
  <c r="A5870" i="5"/>
  <c r="B5870" i="5" s="1"/>
  <c r="G5870" i="5" s="1"/>
  <c r="C5869" i="5" l="1"/>
  <c r="A5871" i="5"/>
  <c r="B5871" i="5" s="1"/>
  <c r="G5871" i="5" s="1"/>
  <c r="C5870" i="5" l="1"/>
  <c r="A5872" i="5"/>
  <c r="B5872" i="5" s="1"/>
  <c r="G5872" i="5" s="1"/>
  <c r="C5871" i="5" l="1"/>
  <c r="A5873" i="5"/>
  <c r="B5873" i="5" s="1"/>
  <c r="G5873" i="5" s="1"/>
  <c r="C5872" i="5" l="1"/>
  <c r="A5874" i="5"/>
  <c r="B5874" i="5" s="1"/>
  <c r="G5874" i="5" s="1"/>
  <c r="C5873" i="5" l="1"/>
  <c r="A5875" i="5"/>
  <c r="B5875" i="5" s="1"/>
  <c r="G5875" i="5" s="1"/>
  <c r="C5874" i="5" l="1"/>
  <c r="A5876" i="5"/>
  <c r="B5876" i="5" s="1"/>
  <c r="G5876" i="5" s="1"/>
  <c r="C5875" i="5" l="1"/>
  <c r="A5877" i="5"/>
  <c r="B5877" i="5" s="1"/>
  <c r="G5877" i="5" s="1"/>
  <c r="C5876" i="5" l="1"/>
  <c r="A5878" i="5"/>
  <c r="B5878" i="5" s="1"/>
  <c r="G5878" i="5" s="1"/>
  <c r="C5877" i="5" l="1"/>
  <c r="A5879" i="5"/>
  <c r="B5879" i="5" s="1"/>
  <c r="G5879" i="5" s="1"/>
  <c r="C5878" i="5" l="1"/>
  <c r="A5880" i="5"/>
  <c r="B5880" i="5" s="1"/>
  <c r="G5880" i="5" s="1"/>
  <c r="C5879" i="5" l="1"/>
  <c r="A5881" i="5"/>
  <c r="B5881" i="5" s="1"/>
  <c r="G5881" i="5" s="1"/>
  <c r="C5880" i="5" l="1"/>
  <c r="A5882" i="5"/>
  <c r="B5882" i="5" s="1"/>
  <c r="G5882" i="5" s="1"/>
  <c r="C5881" i="5" l="1"/>
  <c r="A5883" i="5"/>
  <c r="B5883" i="5" s="1"/>
  <c r="G5883" i="5" s="1"/>
  <c r="C5882" i="5" l="1"/>
  <c r="A5884" i="5"/>
  <c r="B5884" i="5" s="1"/>
  <c r="G5884" i="5" s="1"/>
  <c r="C5883" i="5" l="1"/>
  <c r="A5885" i="5"/>
  <c r="B5885" i="5" s="1"/>
  <c r="G5885" i="5" s="1"/>
  <c r="C5884" i="5" l="1"/>
  <c r="A5886" i="5"/>
  <c r="B5886" i="5" s="1"/>
  <c r="G5886" i="5" s="1"/>
  <c r="C5885" i="5" l="1"/>
  <c r="A5887" i="5"/>
  <c r="B5887" i="5" s="1"/>
  <c r="G5887" i="5" s="1"/>
  <c r="C5886" i="5" l="1"/>
  <c r="A5888" i="5"/>
  <c r="B5888" i="5" s="1"/>
  <c r="G5888" i="5" s="1"/>
  <c r="C5887" i="5" l="1"/>
  <c r="A5889" i="5"/>
  <c r="B5889" i="5" s="1"/>
  <c r="G5889" i="5" s="1"/>
  <c r="C5888" i="5" l="1"/>
  <c r="A5890" i="5"/>
  <c r="B5890" i="5" s="1"/>
  <c r="G5890" i="5" s="1"/>
  <c r="C5889" i="5" l="1"/>
  <c r="A5891" i="5"/>
  <c r="B5891" i="5" s="1"/>
  <c r="G5891" i="5" s="1"/>
  <c r="C5890" i="5" l="1"/>
  <c r="A5892" i="5"/>
  <c r="B5892" i="5" s="1"/>
  <c r="G5892" i="5" s="1"/>
  <c r="C5891" i="5" l="1"/>
  <c r="A5893" i="5"/>
  <c r="B5893" i="5" s="1"/>
  <c r="G5893" i="5" s="1"/>
  <c r="C5892" i="5" l="1"/>
  <c r="A5894" i="5"/>
  <c r="B5894" i="5" s="1"/>
  <c r="G5894" i="5" s="1"/>
  <c r="C5893" i="5" l="1"/>
  <c r="A5895" i="5"/>
  <c r="B5895" i="5" s="1"/>
  <c r="G5895" i="5" s="1"/>
  <c r="C5894" i="5" l="1"/>
  <c r="A5896" i="5"/>
  <c r="B5896" i="5" s="1"/>
  <c r="G5896" i="5" s="1"/>
  <c r="C5895" i="5" l="1"/>
  <c r="A5897" i="5"/>
  <c r="B5897" i="5" s="1"/>
  <c r="G5897" i="5" s="1"/>
  <c r="C5896" i="5" l="1"/>
  <c r="A5898" i="5"/>
  <c r="B5898" i="5" s="1"/>
  <c r="G5898" i="5" s="1"/>
  <c r="C5897" i="5" l="1"/>
  <c r="A5899" i="5"/>
  <c r="B5899" i="5" s="1"/>
  <c r="G5899" i="5" s="1"/>
  <c r="C5898" i="5" l="1"/>
  <c r="A5900" i="5"/>
  <c r="B5900" i="5" s="1"/>
  <c r="G5900" i="5" s="1"/>
  <c r="C5899" i="5" l="1"/>
  <c r="A5901" i="5"/>
  <c r="B5901" i="5" s="1"/>
  <c r="G5901" i="5" s="1"/>
  <c r="C5900" i="5" l="1"/>
  <c r="A5902" i="5"/>
  <c r="B5902" i="5" s="1"/>
  <c r="G5902" i="5" s="1"/>
  <c r="C5901" i="5" l="1"/>
  <c r="A5903" i="5"/>
  <c r="B5903" i="5" s="1"/>
  <c r="G5903" i="5" s="1"/>
  <c r="C5902" i="5" l="1"/>
  <c r="A5904" i="5"/>
  <c r="B5904" i="5" s="1"/>
  <c r="G5904" i="5" s="1"/>
  <c r="C5903" i="5" l="1"/>
  <c r="A5905" i="5"/>
  <c r="B5905" i="5" s="1"/>
  <c r="G5905" i="5" s="1"/>
  <c r="C5904" i="5" l="1"/>
  <c r="A5906" i="5"/>
  <c r="B5906" i="5" s="1"/>
  <c r="G5906" i="5" s="1"/>
  <c r="C5905" i="5" l="1"/>
  <c r="A5907" i="5"/>
  <c r="B5907" i="5" s="1"/>
  <c r="G5907" i="5" s="1"/>
  <c r="C5906" i="5" l="1"/>
  <c r="A5908" i="5"/>
  <c r="B5908" i="5" s="1"/>
  <c r="G5908" i="5" s="1"/>
  <c r="C5907" i="5" l="1"/>
  <c r="A5909" i="5"/>
  <c r="B5909" i="5" s="1"/>
  <c r="G5909" i="5" s="1"/>
  <c r="C5908" i="5" l="1"/>
  <c r="A5910" i="5"/>
  <c r="B5910" i="5" s="1"/>
  <c r="G5910" i="5" s="1"/>
  <c r="C5909" i="5" l="1"/>
  <c r="A5911" i="5"/>
  <c r="B5911" i="5" s="1"/>
  <c r="G5911" i="5" s="1"/>
  <c r="C5910" i="5" l="1"/>
  <c r="A5912" i="5"/>
  <c r="B5912" i="5" s="1"/>
  <c r="G5912" i="5" s="1"/>
  <c r="C5911" i="5" l="1"/>
  <c r="A5913" i="5"/>
  <c r="B5913" i="5" s="1"/>
  <c r="G5913" i="5" s="1"/>
  <c r="C5912" i="5" l="1"/>
  <c r="A5914" i="5"/>
  <c r="B5914" i="5" s="1"/>
  <c r="G5914" i="5" s="1"/>
  <c r="C5913" i="5" l="1"/>
  <c r="A5915" i="5"/>
  <c r="B5915" i="5" s="1"/>
  <c r="G5915" i="5" s="1"/>
  <c r="C5914" i="5" l="1"/>
  <c r="A5916" i="5"/>
  <c r="B5916" i="5" s="1"/>
  <c r="G5916" i="5" s="1"/>
  <c r="C5915" i="5" l="1"/>
  <c r="A5917" i="5"/>
  <c r="B5917" i="5" s="1"/>
  <c r="G5917" i="5" s="1"/>
  <c r="C5916" i="5" l="1"/>
  <c r="A5918" i="5"/>
  <c r="B5918" i="5" s="1"/>
  <c r="G5918" i="5" s="1"/>
  <c r="C5917" i="5" l="1"/>
  <c r="A5919" i="5"/>
  <c r="B5919" i="5" s="1"/>
  <c r="G5919" i="5" s="1"/>
  <c r="C5918" i="5" l="1"/>
  <c r="A5920" i="5"/>
  <c r="B5920" i="5" s="1"/>
  <c r="G5920" i="5" s="1"/>
  <c r="C5919" i="5" l="1"/>
  <c r="A5921" i="5"/>
  <c r="B5921" i="5" s="1"/>
  <c r="G5921" i="5" s="1"/>
  <c r="C5920" i="5" l="1"/>
  <c r="A5922" i="5"/>
  <c r="B5922" i="5" s="1"/>
  <c r="G5922" i="5" s="1"/>
  <c r="C5921" i="5" l="1"/>
  <c r="A5923" i="5"/>
  <c r="B5923" i="5" s="1"/>
  <c r="G5923" i="5" s="1"/>
  <c r="C5922" i="5" l="1"/>
  <c r="A5924" i="5"/>
  <c r="B5924" i="5" s="1"/>
  <c r="G5924" i="5" s="1"/>
  <c r="C5923" i="5" l="1"/>
  <c r="A5925" i="5"/>
  <c r="B5925" i="5" s="1"/>
  <c r="G5925" i="5" s="1"/>
  <c r="C5924" i="5" l="1"/>
  <c r="A5926" i="5"/>
  <c r="B5926" i="5" s="1"/>
  <c r="G5926" i="5" s="1"/>
  <c r="C5925" i="5" l="1"/>
  <c r="A5927" i="5"/>
  <c r="B5927" i="5" s="1"/>
  <c r="G5927" i="5" s="1"/>
  <c r="C5926" i="5" l="1"/>
  <c r="A5928" i="5"/>
  <c r="B5928" i="5" s="1"/>
  <c r="G5928" i="5" s="1"/>
  <c r="C5927" i="5" l="1"/>
  <c r="A5929" i="5"/>
  <c r="B5929" i="5" s="1"/>
  <c r="G5929" i="5" s="1"/>
  <c r="C5928" i="5" l="1"/>
  <c r="A5930" i="5"/>
  <c r="B5930" i="5" s="1"/>
  <c r="G5930" i="5" s="1"/>
  <c r="C5929" i="5" l="1"/>
  <c r="A5931" i="5"/>
  <c r="B5931" i="5" s="1"/>
  <c r="G5931" i="5" s="1"/>
  <c r="C5930" i="5" l="1"/>
  <c r="A5932" i="5"/>
  <c r="B5932" i="5" s="1"/>
  <c r="G5932" i="5" s="1"/>
  <c r="C5931" i="5" l="1"/>
  <c r="A5933" i="5"/>
  <c r="B5933" i="5" s="1"/>
  <c r="G5933" i="5" s="1"/>
  <c r="C5932" i="5" l="1"/>
  <c r="A5934" i="5"/>
  <c r="B5934" i="5" s="1"/>
  <c r="G5934" i="5" s="1"/>
  <c r="C5933" i="5" l="1"/>
  <c r="A5935" i="5"/>
  <c r="B5935" i="5" s="1"/>
  <c r="G5935" i="5" s="1"/>
  <c r="C5934" i="5" l="1"/>
  <c r="A5936" i="5"/>
  <c r="B5936" i="5" s="1"/>
  <c r="G5936" i="5" s="1"/>
  <c r="C5935" i="5" l="1"/>
  <c r="A5937" i="5"/>
  <c r="B5937" i="5" s="1"/>
  <c r="G5937" i="5" s="1"/>
  <c r="C5936" i="5" l="1"/>
  <c r="A5938" i="5"/>
  <c r="B5938" i="5" s="1"/>
  <c r="G5938" i="5" s="1"/>
  <c r="C5937" i="5" l="1"/>
  <c r="A5939" i="5"/>
  <c r="B5939" i="5" s="1"/>
  <c r="G5939" i="5" s="1"/>
  <c r="C5938" i="5" l="1"/>
  <c r="A5940" i="5"/>
  <c r="B5940" i="5" s="1"/>
  <c r="G5940" i="5" s="1"/>
  <c r="C5939" i="5" l="1"/>
  <c r="A5941" i="5"/>
  <c r="B5941" i="5" s="1"/>
  <c r="G5941" i="5" s="1"/>
  <c r="C5940" i="5" l="1"/>
  <c r="A5942" i="5"/>
  <c r="B5942" i="5" s="1"/>
  <c r="G5942" i="5" s="1"/>
  <c r="C5941" i="5" l="1"/>
  <c r="A5943" i="5"/>
  <c r="B5943" i="5" s="1"/>
  <c r="G5943" i="5" s="1"/>
  <c r="C5942" i="5" l="1"/>
  <c r="A5944" i="5"/>
  <c r="B5944" i="5" s="1"/>
  <c r="G5944" i="5" s="1"/>
  <c r="C5943" i="5" l="1"/>
  <c r="A5945" i="5"/>
  <c r="B5945" i="5" s="1"/>
  <c r="G5945" i="5" s="1"/>
  <c r="C5944" i="5" l="1"/>
  <c r="A5946" i="5"/>
  <c r="B5946" i="5" s="1"/>
  <c r="G5946" i="5" s="1"/>
  <c r="C5945" i="5" l="1"/>
  <c r="A5947" i="5"/>
  <c r="B5947" i="5" s="1"/>
  <c r="G5947" i="5" s="1"/>
  <c r="C5946" i="5" l="1"/>
  <c r="A5948" i="5"/>
  <c r="B5948" i="5" s="1"/>
  <c r="G5948" i="5" s="1"/>
  <c r="C5947" i="5" l="1"/>
  <c r="A5949" i="5"/>
  <c r="B5949" i="5" s="1"/>
  <c r="G5949" i="5" s="1"/>
  <c r="C5948" i="5" l="1"/>
  <c r="A5950" i="5"/>
  <c r="B5950" i="5" s="1"/>
  <c r="G5950" i="5" s="1"/>
  <c r="C5949" i="5" l="1"/>
  <c r="A5951" i="5"/>
  <c r="B5951" i="5" s="1"/>
  <c r="G5951" i="5" s="1"/>
  <c r="C5950" i="5" l="1"/>
  <c r="A5952" i="5"/>
  <c r="B5952" i="5" s="1"/>
  <c r="G5952" i="5" s="1"/>
  <c r="C5951" i="5" l="1"/>
  <c r="A5953" i="5"/>
  <c r="B5953" i="5" s="1"/>
  <c r="G5953" i="5" s="1"/>
  <c r="C5952" i="5" l="1"/>
  <c r="A5954" i="5"/>
  <c r="B5954" i="5" s="1"/>
  <c r="G5954" i="5" s="1"/>
  <c r="C5953" i="5" l="1"/>
  <c r="A5955" i="5"/>
  <c r="B5955" i="5" s="1"/>
  <c r="G5955" i="5" s="1"/>
  <c r="C5954" i="5" l="1"/>
  <c r="A5956" i="5"/>
  <c r="B5956" i="5" s="1"/>
  <c r="G5956" i="5" s="1"/>
  <c r="C5955" i="5" l="1"/>
  <c r="A5957" i="5"/>
  <c r="B5957" i="5" s="1"/>
  <c r="G5957" i="5" s="1"/>
  <c r="C5956" i="5" l="1"/>
  <c r="A5958" i="5"/>
  <c r="B5958" i="5" s="1"/>
  <c r="G5958" i="5" s="1"/>
  <c r="C5957" i="5" l="1"/>
  <c r="A5959" i="5"/>
  <c r="B5959" i="5" s="1"/>
  <c r="G5959" i="5" s="1"/>
  <c r="C5958" i="5" l="1"/>
  <c r="A5960" i="5"/>
  <c r="B5960" i="5" s="1"/>
  <c r="G5960" i="5" s="1"/>
  <c r="C5959" i="5" l="1"/>
  <c r="A5961" i="5"/>
  <c r="B5961" i="5" s="1"/>
  <c r="G5961" i="5" s="1"/>
  <c r="C5960" i="5" l="1"/>
  <c r="A5962" i="5"/>
  <c r="B5962" i="5" s="1"/>
  <c r="G5962" i="5" s="1"/>
  <c r="C5961" i="5" l="1"/>
  <c r="A5963" i="5"/>
  <c r="B5963" i="5" s="1"/>
  <c r="G5963" i="5" s="1"/>
  <c r="C5962" i="5" l="1"/>
  <c r="A5964" i="5"/>
  <c r="B5964" i="5" s="1"/>
  <c r="G5964" i="5" s="1"/>
  <c r="C5963" i="5" l="1"/>
  <c r="A5965" i="5"/>
  <c r="B5965" i="5" s="1"/>
  <c r="G5965" i="5" s="1"/>
  <c r="C5964" i="5" l="1"/>
  <c r="A5966" i="5"/>
  <c r="B5966" i="5" s="1"/>
  <c r="G5966" i="5" s="1"/>
  <c r="C5965" i="5" l="1"/>
  <c r="A5967" i="5"/>
  <c r="B5967" i="5" s="1"/>
  <c r="G5967" i="5" s="1"/>
  <c r="C5966" i="5" l="1"/>
  <c r="A5968" i="5"/>
  <c r="B5968" i="5" s="1"/>
  <c r="G5968" i="5" s="1"/>
  <c r="C5967" i="5" l="1"/>
  <c r="A5969" i="5"/>
  <c r="B5969" i="5" s="1"/>
  <c r="G5969" i="5" s="1"/>
  <c r="C5968" i="5" l="1"/>
  <c r="A5970" i="5"/>
  <c r="B5970" i="5" s="1"/>
  <c r="G5970" i="5" s="1"/>
  <c r="C5969" i="5" l="1"/>
  <c r="A5971" i="5"/>
  <c r="B5971" i="5" s="1"/>
  <c r="G5971" i="5" s="1"/>
  <c r="C5970" i="5" l="1"/>
  <c r="A5972" i="5"/>
  <c r="B5972" i="5" s="1"/>
  <c r="G5972" i="5" s="1"/>
  <c r="C5971" i="5" l="1"/>
  <c r="A5973" i="5"/>
  <c r="B5973" i="5" s="1"/>
  <c r="G5973" i="5" s="1"/>
  <c r="C5972" i="5" l="1"/>
  <c r="A5974" i="5"/>
  <c r="B5974" i="5" s="1"/>
  <c r="G5974" i="5" s="1"/>
  <c r="C5973" i="5" l="1"/>
  <c r="A5975" i="5"/>
  <c r="B5975" i="5" s="1"/>
  <c r="G5975" i="5" s="1"/>
  <c r="C5974" i="5" l="1"/>
  <c r="A5976" i="5"/>
  <c r="B5976" i="5" s="1"/>
  <c r="G5976" i="5" s="1"/>
  <c r="C5975" i="5" l="1"/>
  <c r="A5977" i="5"/>
  <c r="B5977" i="5" s="1"/>
  <c r="G5977" i="5" s="1"/>
  <c r="C5976" i="5" l="1"/>
  <c r="A5978" i="5"/>
  <c r="B5978" i="5" s="1"/>
  <c r="G5978" i="5" s="1"/>
  <c r="C5977" i="5" l="1"/>
  <c r="A5979" i="5"/>
  <c r="B5979" i="5" s="1"/>
  <c r="G5979" i="5" s="1"/>
  <c r="C5978" i="5" l="1"/>
  <c r="A5980" i="5"/>
  <c r="B5980" i="5" s="1"/>
  <c r="G5980" i="5" s="1"/>
  <c r="C5979" i="5" l="1"/>
  <c r="A5981" i="5"/>
  <c r="B5981" i="5" s="1"/>
  <c r="G5981" i="5" s="1"/>
  <c r="C5980" i="5" l="1"/>
  <c r="A5982" i="5"/>
  <c r="B5982" i="5" s="1"/>
  <c r="G5982" i="5" s="1"/>
  <c r="C5981" i="5" l="1"/>
  <c r="A5983" i="5"/>
  <c r="B5983" i="5" s="1"/>
  <c r="G5983" i="5" s="1"/>
  <c r="C5982" i="5" l="1"/>
  <c r="A5984" i="5"/>
  <c r="B5984" i="5" s="1"/>
  <c r="G5984" i="5" s="1"/>
  <c r="C5983" i="5" l="1"/>
  <c r="A5985" i="5"/>
  <c r="B5985" i="5" s="1"/>
  <c r="G5985" i="5" s="1"/>
  <c r="C5984" i="5" l="1"/>
  <c r="A5986" i="5"/>
  <c r="B5986" i="5" s="1"/>
  <c r="G5986" i="5" s="1"/>
  <c r="C5985" i="5" l="1"/>
  <c r="A5987" i="5"/>
  <c r="B5987" i="5" s="1"/>
  <c r="G5987" i="5" s="1"/>
  <c r="C5986" i="5" l="1"/>
  <c r="A5988" i="5"/>
  <c r="B5988" i="5" s="1"/>
  <c r="G5988" i="5" s="1"/>
  <c r="C5987" i="5" l="1"/>
  <c r="A5989" i="5"/>
  <c r="B5989" i="5" s="1"/>
  <c r="G5989" i="5" s="1"/>
  <c r="C5988" i="5" l="1"/>
  <c r="A5990" i="5"/>
  <c r="B5990" i="5" s="1"/>
  <c r="G5990" i="5" s="1"/>
  <c r="C5989" i="5" l="1"/>
  <c r="A5991" i="5"/>
  <c r="B5991" i="5" s="1"/>
  <c r="G5991" i="5" s="1"/>
  <c r="C5990" i="5" l="1"/>
  <c r="A5992" i="5"/>
  <c r="B5992" i="5" s="1"/>
  <c r="G5992" i="5" s="1"/>
  <c r="C5991" i="5" l="1"/>
  <c r="A5993" i="5"/>
  <c r="B5993" i="5" s="1"/>
  <c r="G5993" i="5" s="1"/>
  <c r="C5992" i="5" l="1"/>
  <c r="A5994" i="5"/>
  <c r="B5994" i="5" s="1"/>
  <c r="G5994" i="5" s="1"/>
  <c r="C5993" i="5" l="1"/>
  <c r="A5995" i="5"/>
  <c r="B5995" i="5" s="1"/>
  <c r="G5995" i="5" s="1"/>
  <c r="C5994" i="5" l="1"/>
  <c r="A5996" i="5"/>
  <c r="B5996" i="5" s="1"/>
  <c r="G5996" i="5" s="1"/>
  <c r="C5995" i="5" l="1"/>
  <c r="A5997" i="5"/>
  <c r="B5997" i="5" s="1"/>
  <c r="G5997" i="5" s="1"/>
  <c r="C5996" i="5" l="1"/>
  <c r="A5998" i="5"/>
  <c r="B5998" i="5" s="1"/>
  <c r="G5998" i="5" s="1"/>
  <c r="C5997" i="5" l="1"/>
  <c r="A5999" i="5"/>
  <c r="B5999" i="5" s="1"/>
  <c r="G5999" i="5" s="1"/>
  <c r="C5998" i="5" l="1"/>
  <c r="A6000" i="5"/>
  <c r="B6000" i="5" s="1"/>
  <c r="G6000" i="5" s="1"/>
  <c r="C5999" i="5" l="1"/>
  <c r="A6001" i="5"/>
  <c r="B6001" i="5" s="1"/>
  <c r="G6001" i="5" s="1"/>
  <c r="C6000" i="5" l="1"/>
  <c r="A6002" i="5"/>
  <c r="B6002" i="5" s="1"/>
  <c r="G6002" i="5" s="1"/>
  <c r="C6001" i="5" l="1"/>
  <c r="A6003" i="5"/>
  <c r="B6003" i="5" s="1"/>
  <c r="G6003" i="5" s="1"/>
  <c r="C6002" i="5" l="1"/>
  <c r="A6004" i="5"/>
  <c r="B6004" i="5" s="1"/>
  <c r="G6004" i="5" s="1"/>
  <c r="C6003" i="5" l="1"/>
  <c r="A6005" i="5"/>
  <c r="B6005" i="5" s="1"/>
  <c r="G6005" i="5" s="1"/>
  <c r="C6004" i="5" l="1"/>
  <c r="A6006" i="5"/>
  <c r="B6006" i="5" s="1"/>
  <c r="G6006" i="5" s="1"/>
  <c r="C6005" i="5" l="1"/>
  <c r="A6007" i="5"/>
  <c r="B6007" i="5" s="1"/>
  <c r="G6007" i="5" s="1"/>
  <c r="C6006" i="5" l="1"/>
  <c r="A6008" i="5"/>
  <c r="B6008" i="5" s="1"/>
  <c r="G6008" i="5" s="1"/>
  <c r="C6007" i="5" l="1"/>
  <c r="A6009" i="5"/>
  <c r="B6009" i="5" s="1"/>
  <c r="G6009" i="5" s="1"/>
  <c r="C6008" i="5" l="1"/>
  <c r="A6010" i="5"/>
  <c r="B6010" i="5" s="1"/>
  <c r="G6010" i="5" s="1"/>
  <c r="C6009" i="5" l="1"/>
  <c r="A6011" i="5"/>
  <c r="B6011" i="5" s="1"/>
  <c r="G6011" i="5" s="1"/>
  <c r="C6010" i="5" l="1"/>
  <c r="A6012" i="5"/>
  <c r="B6012" i="5" s="1"/>
  <c r="G6012" i="5" s="1"/>
  <c r="C6011" i="5" l="1"/>
  <c r="A6013" i="5"/>
  <c r="B6013" i="5" s="1"/>
  <c r="G6013" i="5" s="1"/>
  <c r="C6012" i="5" l="1"/>
  <c r="A6014" i="5"/>
  <c r="B6014" i="5" s="1"/>
  <c r="G6014" i="5" s="1"/>
  <c r="C6013" i="5" l="1"/>
  <c r="A6015" i="5"/>
  <c r="B6015" i="5" s="1"/>
  <c r="G6015" i="5" s="1"/>
  <c r="C6014" i="5" l="1"/>
  <c r="A6016" i="5"/>
  <c r="B6016" i="5" s="1"/>
  <c r="G6016" i="5" s="1"/>
  <c r="C6015" i="5" l="1"/>
  <c r="A6017" i="5"/>
  <c r="B6017" i="5" s="1"/>
  <c r="G6017" i="5" s="1"/>
  <c r="C6016" i="5" l="1"/>
  <c r="A6018" i="5"/>
  <c r="B6018" i="5" s="1"/>
  <c r="G6018" i="5" s="1"/>
  <c r="C6017" i="5" l="1"/>
  <c r="A6019" i="5"/>
  <c r="B6019" i="5" s="1"/>
  <c r="G6019" i="5" s="1"/>
  <c r="C6018" i="5" l="1"/>
  <c r="A6020" i="5"/>
  <c r="B6020" i="5" s="1"/>
  <c r="G6020" i="5" s="1"/>
  <c r="C6019" i="5" l="1"/>
  <c r="A6021" i="5"/>
  <c r="B6021" i="5" s="1"/>
  <c r="G6021" i="5" s="1"/>
  <c r="C6020" i="5" l="1"/>
  <c r="A6022" i="5"/>
  <c r="B6022" i="5" s="1"/>
  <c r="G6022" i="5" s="1"/>
  <c r="C6021" i="5" l="1"/>
  <c r="A6023" i="5"/>
  <c r="B6023" i="5" s="1"/>
  <c r="G6023" i="5" s="1"/>
  <c r="C6022" i="5" l="1"/>
  <c r="A6024" i="5"/>
  <c r="B6024" i="5" s="1"/>
  <c r="G6024" i="5" s="1"/>
  <c r="C6023" i="5" l="1"/>
  <c r="A6025" i="5"/>
  <c r="B6025" i="5" s="1"/>
  <c r="G6025" i="5" s="1"/>
  <c r="C6024" i="5" l="1"/>
  <c r="A6026" i="5"/>
  <c r="B6026" i="5" s="1"/>
  <c r="G6026" i="5" s="1"/>
  <c r="C6025" i="5" l="1"/>
  <c r="A6027" i="5"/>
  <c r="B6027" i="5" s="1"/>
  <c r="G6027" i="5" s="1"/>
  <c r="C6026" i="5" l="1"/>
  <c r="A6028" i="5"/>
  <c r="B6028" i="5" s="1"/>
  <c r="G6028" i="5" s="1"/>
  <c r="C6027" i="5" l="1"/>
  <c r="A6029" i="5"/>
  <c r="B6029" i="5" s="1"/>
  <c r="G6029" i="5" s="1"/>
  <c r="C6028" i="5" l="1"/>
  <c r="A6030" i="5"/>
  <c r="B6030" i="5" s="1"/>
  <c r="G6030" i="5" s="1"/>
  <c r="C6029" i="5" l="1"/>
  <c r="A6031" i="5"/>
  <c r="B6031" i="5" s="1"/>
  <c r="G6031" i="5" s="1"/>
  <c r="C6030" i="5" l="1"/>
  <c r="A6032" i="5"/>
  <c r="B6032" i="5" s="1"/>
  <c r="G6032" i="5" s="1"/>
  <c r="C6031" i="5" l="1"/>
  <c r="A6033" i="5"/>
  <c r="B6033" i="5" s="1"/>
  <c r="G6033" i="5" s="1"/>
  <c r="C6032" i="5" l="1"/>
  <c r="A6034" i="5"/>
  <c r="B6034" i="5" s="1"/>
  <c r="G6034" i="5" s="1"/>
  <c r="C6033" i="5" l="1"/>
  <c r="A6035" i="5"/>
  <c r="B6035" i="5" s="1"/>
  <c r="G6035" i="5" s="1"/>
  <c r="C6034" i="5" l="1"/>
  <c r="A6036" i="5"/>
  <c r="B6036" i="5" s="1"/>
  <c r="G6036" i="5" s="1"/>
  <c r="C6035" i="5" l="1"/>
  <c r="A6037" i="5"/>
  <c r="B6037" i="5" s="1"/>
  <c r="G6037" i="5" s="1"/>
  <c r="C6036" i="5" l="1"/>
  <c r="A6038" i="5"/>
  <c r="B6038" i="5" s="1"/>
  <c r="G6038" i="5" s="1"/>
  <c r="C6037" i="5" l="1"/>
  <c r="A6039" i="5"/>
  <c r="B6039" i="5" s="1"/>
  <c r="G6039" i="5" s="1"/>
  <c r="C6038" i="5" l="1"/>
  <c r="A6040" i="5"/>
  <c r="B6040" i="5" s="1"/>
  <c r="G6040" i="5" s="1"/>
  <c r="C6039" i="5" l="1"/>
  <c r="A6041" i="5"/>
  <c r="B6041" i="5" s="1"/>
  <c r="G6041" i="5" s="1"/>
  <c r="C6040" i="5" l="1"/>
  <c r="A6042" i="5"/>
  <c r="B6042" i="5" s="1"/>
  <c r="G6042" i="5" s="1"/>
  <c r="C6041" i="5" l="1"/>
  <c r="A6043" i="5"/>
  <c r="B6043" i="5" s="1"/>
  <c r="G6043" i="5" s="1"/>
  <c r="C6042" i="5" l="1"/>
  <c r="A6044" i="5"/>
  <c r="B6044" i="5" s="1"/>
  <c r="G6044" i="5" s="1"/>
  <c r="C6043" i="5" l="1"/>
  <c r="A6045" i="5"/>
  <c r="B6045" i="5" s="1"/>
  <c r="G6045" i="5" s="1"/>
  <c r="C6044" i="5" l="1"/>
  <c r="A6046" i="5"/>
  <c r="B6046" i="5" s="1"/>
  <c r="G6046" i="5" s="1"/>
  <c r="C6045" i="5" l="1"/>
  <c r="A6047" i="5"/>
  <c r="B6047" i="5" s="1"/>
  <c r="G6047" i="5" s="1"/>
  <c r="C6046" i="5" l="1"/>
  <c r="A6048" i="5"/>
  <c r="B6048" i="5" s="1"/>
  <c r="G6048" i="5" s="1"/>
  <c r="C6047" i="5" l="1"/>
  <c r="A6049" i="5"/>
  <c r="B6049" i="5" s="1"/>
  <c r="G6049" i="5" s="1"/>
  <c r="C6048" i="5" l="1"/>
  <c r="A6050" i="5"/>
  <c r="B6050" i="5" s="1"/>
  <c r="G6050" i="5" s="1"/>
  <c r="C6049" i="5" l="1"/>
  <c r="A6051" i="5"/>
  <c r="B6051" i="5" s="1"/>
  <c r="G6051" i="5" s="1"/>
  <c r="C6050" i="5" l="1"/>
  <c r="A6052" i="5"/>
  <c r="B6052" i="5" s="1"/>
  <c r="G6052" i="5" s="1"/>
  <c r="C6051" i="5" l="1"/>
  <c r="A6053" i="5"/>
  <c r="B6053" i="5" s="1"/>
  <c r="G6053" i="5" s="1"/>
  <c r="C6052" i="5" l="1"/>
  <c r="A6054" i="5"/>
  <c r="B6054" i="5" s="1"/>
  <c r="G6054" i="5" s="1"/>
  <c r="C6053" i="5" l="1"/>
  <c r="A6055" i="5"/>
  <c r="B6055" i="5" s="1"/>
  <c r="G6055" i="5" s="1"/>
  <c r="C6054" i="5" l="1"/>
  <c r="A6056" i="5"/>
  <c r="B6056" i="5" s="1"/>
  <c r="G6056" i="5" s="1"/>
  <c r="C6055" i="5" l="1"/>
  <c r="A6057" i="5"/>
  <c r="B6057" i="5" s="1"/>
  <c r="G6057" i="5" s="1"/>
  <c r="C6056" i="5" l="1"/>
  <c r="A6058" i="5"/>
  <c r="B6058" i="5" s="1"/>
  <c r="G6058" i="5" s="1"/>
  <c r="C6057" i="5" l="1"/>
  <c r="A6059" i="5"/>
  <c r="B6059" i="5" s="1"/>
  <c r="G6059" i="5" s="1"/>
  <c r="C6058" i="5" l="1"/>
  <c r="A6060" i="5"/>
  <c r="B6060" i="5" s="1"/>
  <c r="G6060" i="5" s="1"/>
  <c r="C6059" i="5" l="1"/>
  <c r="A6061" i="5"/>
  <c r="B6061" i="5" s="1"/>
  <c r="G6061" i="5" s="1"/>
  <c r="C6060" i="5" l="1"/>
  <c r="A6062" i="5"/>
  <c r="B6062" i="5" s="1"/>
  <c r="G6062" i="5" s="1"/>
  <c r="C6061" i="5" l="1"/>
  <c r="A6063" i="5"/>
  <c r="B6063" i="5" s="1"/>
  <c r="G6063" i="5" s="1"/>
  <c r="C6062" i="5" l="1"/>
  <c r="A6064" i="5"/>
  <c r="B6064" i="5" s="1"/>
  <c r="G6064" i="5" s="1"/>
  <c r="C6063" i="5" l="1"/>
  <c r="A6065" i="5"/>
  <c r="B6065" i="5" s="1"/>
  <c r="G6065" i="5" s="1"/>
  <c r="C6064" i="5" l="1"/>
  <c r="A6066" i="5"/>
  <c r="B6066" i="5" s="1"/>
  <c r="G6066" i="5" s="1"/>
  <c r="C6065" i="5" l="1"/>
  <c r="A6067" i="5"/>
  <c r="B6067" i="5" s="1"/>
  <c r="G6067" i="5" s="1"/>
  <c r="C6066" i="5" l="1"/>
  <c r="A6068" i="5"/>
  <c r="B6068" i="5" s="1"/>
  <c r="G6068" i="5" s="1"/>
  <c r="C6067" i="5" l="1"/>
  <c r="A6069" i="5"/>
  <c r="B6069" i="5" s="1"/>
  <c r="G6069" i="5" s="1"/>
  <c r="C6068" i="5" l="1"/>
  <c r="A6070" i="5"/>
  <c r="B6070" i="5" s="1"/>
  <c r="G6070" i="5" s="1"/>
  <c r="C6069" i="5" l="1"/>
  <c r="A6071" i="5"/>
  <c r="B6071" i="5" s="1"/>
  <c r="G6071" i="5" s="1"/>
  <c r="C6070" i="5" l="1"/>
  <c r="A6072" i="5"/>
  <c r="B6072" i="5" s="1"/>
  <c r="G6072" i="5" s="1"/>
  <c r="C6071" i="5" l="1"/>
  <c r="A6073" i="5"/>
  <c r="B6073" i="5" s="1"/>
  <c r="G6073" i="5" s="1"/>
  <c r="C6072" i="5" l="1"/>
  <c r="A6074" i="5"/>
  <c r="B6074" i="5" s="1"/>
  <c r="G6074" i="5" s="1"/>
  <c r="C6073" i="5" l="1"/>
  <c r="A6075" i="5"/>
  <c r="B6075" i="5" s="1"/>
  <c r="G6075" i="5" s="1"/>
  <c r="C6074" i="5" l="1"/>
  <c r="A6076" i="5"/>
  <c r="B6076" i="5" s="1"/>
  <c r="G6076" i="5" s="1"/>
  <c r="C6075" i="5" l="1"/>
  <c r="A6077" i="5"/>
  <c r="B6077" i="5" s="1"/>
  <c r="G6077" i="5" s="1"/>
  <c r="C6076" i="5" l="1"/>
  <c r="A6078" i="5"/>
  <c r="B6078" i="5" s="1"/>
  <c r="G6078" i="5" s="1"/>
  <c r="C6077" i="5" l="1"/>
  <c r="A6079" i="5"/>
  <c r="B6079" i="5" s="1"/>
  <c r="G6079" i="5" s="1"/>
  <c r="C6078" i="5" l="1"/>
  <c r="A6080" i="5"/>
  <c r="B6080" i="5" s="1"/>
  <c r="G6080" i="5" s="1"/>
  <c r="C6079" i="5" l="1"/>
  <c r="A6081" i="5"/>
  <c r="B6081" i="5" s="1"/>
  <c r="G6081" i="5" s="1"/>
  <c r="C6080" i="5" l="1"/>
  <c r="A6082" i="5"/>
  <c r="B6082" i="5" s="1"/>
  <c r="G6082" i="5" s="1"/>
  <c r="C6081" i="5" l="1"/>
  <c r="A6083" i="5"/>
  <c r="B6083" i="5" s="1"/>
  <c r="G6083" i="5" s="1"/>
  <c r="C6082" i="5" l="1"/>
  <c r="A6084" i="5"/>
  <c r="B6084" i="5" s="1"/>
  <c r="G6084" i="5" s="1"/>
  <c r="C6083" i="5" l="1"/>
  <c r="A6085" i="5"/>
  <c r="B6085" i="5" s="1"/>
  <c r="G6085" i="5" s="1"/>
  <c r="C6084" i="5" l="1"/>
  <c r="A6086" i="5"/>
  <c r="B6086" i="5" s="1"/>
  <c r="G6086" i="5" s="1"/>
  <c r="C6085" i="5" l="1"/>
  <c r="A6087" i="5"/>
  <c r="B6087" i="5" s="1"/>
  <c r="G6087" i="5" s="1"/>
  <c r="C6086" i="5" l="1"/>
  <c r="A6088" i="5"/>
  <c r="B6088" i="5" s="1"/>
  <c r="G6088" i="5" s="1"/>
  <c r="C6087" i="5" l="1"/>
  <c r="A6089" i="5"/>
  <c r="B6089" i="5" s="1"/>
  <c r="G6089" i="5" s="1"/>
  <c r="C6088" i="5" l="1"/>
  <c r="A6090" i="5"/>
  <c r="B6090" i="5" s="1"/>
  <c r="G6090" i="5" s="1"/>
  <c r="C6089" i="5" l="1"/>
  <c r="A6091" i="5"/>
  <c r="B6091" i="5" s="1"/>
  <c r="G6091" i="5" s="1"/>
  <c r="C6090" i="5" l="1"/>
  <c r="A6092" i="5"/>
  <c r="B6092" i="5" s="1"/>
  <c r="G6092" i="5" s="1"/>
  <c r="C6091" i="5" l="1"/>
  <c r="A6093" i="5"/>
  <c r="B6093" i="5" s="1"/>
  <c r="G6093" i="5" s="1"/>
  <c r="C6092" i="5" l="1"/>
  <c r="A6094" i="5"/>
  <c r="B6094" i="5" s="1"/>
  <c r="G6094" i="5" s="1"/>
  <c r="C6093" i="5" l="1"/>
  <c r="A6095" i="5"/>
  <c r="B6095" i="5" s="1"/>
  <c r="G6095" i="5" s="1"/>
  <c r="C6094" i="5" l="1"/>
  <c r="A6096" i="5"/>
  <c r="B6096" i="5" s="1"/>
  <c r="G6096" i="5" s="1"/>
  <c r="C6095" i="5" l="1"/>
  <c r="A6097" i="5"/>
  <c r="B6097" i="5" s="1"/>
  <c r="G6097" i="5" s="1"/>
  <c r="C6096" i="5" l="1"/>
  <c r="A6098" i="5"/>
  <c r="B6098" i="5" s="1"/>
  <c r="G6098" i="5" s="1"/>
  <c r="C6097" i="5" l="1"/>
  <c r="A6099" i="5"/>
  <c r="B6099" i="5" s="1"/>
  <c r="G6099" i="5" s="1"/>
  <c r="C6098" i="5" l="1"/>
  <c r="A6100" i="5"/>
  <c r="B6100" i="5" s="1"/>
  <c r="G6100" i="5" s="1"/>
  <c r="C6099" i="5" l="1"/>
  <c r="A6101" i="5"/>
  <c r="B6101" i="5" s="1"/>
  <c r="G6101" i="5" s="1"/>
  <c r="C6100" i="5" l="1"/>
  <c r="A6102" i="5"/>
  <c r="B6102" i="5" s="1"/>
  <c r="G6102" i="5" s="1"/>
  <c r="C6101" i="5" l="1"/>
  <c r="A6103" i="5"/>
  <c r="B6103" i="5" s="1"/>
  <c r="G6103" i="5" s="1"/>
  <c r="C6102" i="5" l="1"/>
  <c r="A6104" i="5"/>
  <c r="B6104" i="5" s="1"/>
  <c r="G6104" i="5" s="1"/>
  <c r="C6103" i="5" l="1"/>
  <c r="A6105" i="5"/>
  <c r="B6105" i="5" s="1"/>
  <c r="G6105" i="5" s="1"/>
  <c r="C6104" i="5" l="1"/>
  <c r="A6106" i="5"/>
  <c r="B6106" i="5" s="1"/>
  <c r="G6106" i="5" s="1"/>
  <c r="C6105" i="5" l="1"/>
  <c r="A6107" i="5"/>
  <c r="B6107" i="5" s="1"/>
  <c r="G6107" i="5" s="1"/>
  <c r="C6106" i="5" l="1"/>
  <c r="A6108" i="5"/>
  <c r="B6108" i="5" s="1"/>
  <c r="G6108" i="5" s="1"/>
  <c r="C6107" i="5" l="1"/>
  <c r="A6109" i="5"/>
  <c r="B6109" i="5" s="1"/>
  <c r="G6109" i="5" s="1"/>
  <c r="C6108" i="5" l="1"/>
  <c r="A6110" i="5"/>
  <c r="B6110" i="5" s="1"/>
  <c r="G6110" i="5" s="1"/>
  <c r="C6109" i="5" l="1"/>
  <c r="A6111" i="5"/>
  <c r="B6111" i="5" s="1"/>
  <c r="G6111" i="5" s="1"/>
  <c r="C6110" i="5" l="1"/>
  <c r="A6112" i="5"/>
  <c r="B6112" i="5" s="1"/>
  <c r="G6112" i="5" s="1"/>
  <c r="C6111" i="5" l="1"/>
  <c r="A6113" i="5"/>
  <c r="B6113" i="5" s="1"/>
  <c r="G6113" i="5" s="1"/>
  <c r="C6112" i="5" l="1"/>
  <c r="A6114" i="5"/>
  <c r="B6114" i="5" s="1"/>
  <c r="G6114" i="5" s="1"/>
  <c r="C6113" i="5" l="1"/>
  <c r="A6115" i="5"/>
  <c r="B6115" i="5" s="1"/>
  <c r="G6115" i="5" s="1"/>
  <c r="C6114" i="5" l="1"/>
  <c r="A6116" i="5"/>
  <c r="B6116" i="5" s="1"/>
  <c r="G6116" i="5" s="1"/>
  <c r="C6115" i="5" l="1"/>
  <c r="A6117" i="5"/>
  <c r="B6117" i="5" s="1"/>
  <c r="G6117" i="5" s="1"/>
  <c r="C6116" i="5" l="1"/>
  <c r="A6118" i="5"/>
  <c r="B6118" i="5" s="1"/>
  <c r="G6118" i="5" s="1"/>
  <c r="C6117" i="5" l="1"/>
  <c r="A6119" i="5"/>
  <c r="B6119" i="5" s="1"/>
  <c r="G6119" i="5" s="1"/>
  <c r="C6118" i="5" l="1"/>
  <c r="A6120" i="5"/>
  <c r="B6120" i="5" s="1"/>
  <c r="G6120" i="5" s="1"/>
  <c r="C6119" i="5" l="1"/>
  <c r="A6121" i="5"/>
  <c r="B6121" i="5" s="1"/>
  <c r="G6121" i="5" s="1"/>
  <c r="C6120" i="5" l="1"/>
  <c r="A6122" i="5"/>
  <c r="B6122" i="5" s="1"/>
  <c r="G6122" i="5" s="1"/>
  <c r="C6121" i="5" l="1"/>
  <c r="A6123" i="5"/>
  <c r="B6123" i="5" s="1"/>
  <c r="G6123" i="5" s="1"/>
  <c r="C6122" i="5" l="1"/>
  <c r="A6124" i="5"/>
  <c r="B6124" i="5" s="1"/>
  <c r="G6124" i="5" s="1"/>
  <c r="C6123" i="5" l="1"/>
  <c r="A6125" i="5"/>
  <c r="B6125" i="5" s="1"/>
  <c r="G6125" i="5" s="1"/>
  <c r="C6124" i="5" l="1"/>
  <c r="A6126" i="5"/>
  <c r="B6126" i="5" s="1"/>
  <c r="G6126" i="5" s="1"/>
  <c r="C6125" i="5" l="1"/>
  <c r="A6127" i="5"/>
  <c r="B6127" i="5" s="1"/>
  <c r="G6127" i="5" s="1"/>
  <c r="C6126" i="5" l="1"/>
  <c r="A6128" i="5"/>
  <c r="B6128" i="5" s="1"/>
  <c r="G6128" i="5" s="1"/>
  <c r="C6127" i="5" l="1"/>
  <c r="A6129" i="5"/>
  <c r="B6129" i="5" s="1"/>
  <c r="G6129" i="5" s="1"/>
  <c r="C6128" i="5" l="1"/>
  <c r="A6130" i="5"/>
  <c r="B6130" i="5" s="1"/>
  <c r="G6130" i="5" s="1"/>
  <c r="C6129" i="5" l="1"/>
  <c r="A6131" i="5"/>
  <c r="B6131" i="5" s="1"/>
  <c r="G6131" i="5" s="1"/>
  <c r="C6130" i="5" l="1"/>
  <c r="A6132" i="5"/>
  <c r="B6132" i="5" s="1"/>
  <c r="G6132" i="5" s="1"/>
  <c r="C6131" i="5" l="1"/>
  <c r="A6133" i="5"/>
  <c r="B6133" i="5" s="1"/>
  <c r="G6133" i="5" s="1"/>
  <c r="C6132" i="5" l="1"/>
  <c r="A6134" i="5"/>
  <c r="B6134" i="5" s="1"/>
  <c r="G6134" i="5" s="1"/>
  <c r="C6133" i="5" l="1"/>
  <c r="A6135" i="5"/>
  <c r="B6135" i="5" s="1"/>
  <c r="G6135" i="5" s="1"/>
  <c r="C6134" i="5" l="1"/>
  <c r="A6136" i="5"/>
  <c r="B6136" i="5" s="1"/>
  <c r="G6136" i="5" s="1"/>
  <c r="C6135" i="5" l="1"/>
  <c r="A6137" i="5"/>
  <c r="B6137" i="5" s="1"/>
  <c r="G6137" i="5" s="1"/>
  <c r="C6136" i="5" l="1"/>
  <c r="A6138" i="5"/>
  <c r="B6138" i="5" s="1"/>
  <c r="G6138" i="5" s="1"/>
  <c r="C6137" i="5" l="1"/>
  <c r="A6139" i="5"/>
  <c r="B6139" i="5" s="1"/>
  <c r="G6139" i="5" s="1"/>
  <c r="C6138" i="5" l="1"/>
  <c r="A6140" i="5"/>
  <c r="B6140" i="5" s="1"/>
  <c r="G6140" i="5" s="1"/>
  <c r="C6139" i="5" l="1"/>
  <c r="A6141" i="5"/>
  <c r="B6141" i="5" s="1"/>
  <c r="G6141" i="5" s="1"/>
  <c r="C6140" i="5" l="1"/>
  <c r="A6142" i="5"/>
  <c r="B6142" i="5" s="1"/>
  <c r="G6142" i="5" s="1"/>
  <c r="C6141" i="5" l="1"/>
  <c r="A6143" i="5"/>
  <c r="B6143" i="5" s="1"/>
  <c r="G6143" i="5" s="1"/>
  <c r="C6142" i="5" l="1"/>
  <c r="A6144" i="5"/>
  <c r="B6144" i="5" s="1"/>
  <c r="G6144" i="5" s="1"/>
  <c r="C6143" i="5" l="1"/>
  <c r="A6145" i="5"/>
  <c r="B6145" i="5" s="1"/>
  <c r="G6145" i="5" s="1"/>
  <c r="C6144" i="5" l="1"/>
  <c r="A6146" i="5"/>
  <c r="B6146" i="5" s="1"/>
  <c r="G6146" i="5" s="1"/>
  <c r="C6145" i="5" l="1"/>
  <c r="A6147" i="5"/>
  <c r="B6147" i="5" s="1"/>
  <c r="G6147" i="5" s="1"/>
  <c r="C6146" i="5" l="1"/>
  <c r="A6148" i="5"/>
  <c r="B6148" i="5" s="1"/>
  <c r="G6148" i="5" s="1"/>
  <c r="C6147" i="5" l="1"/>
  <c r="A6149" i="5"/>
  <c r="B6149" i="5" s="1"/>
  <c r="G6149" i="5" s="1"/>
  <c r="C6148" i="5" l="1"/>
  <c r="A6150" i="5"/>
  <c r="B6150" i="5" s="1"/>
  <c r="G6150" i="5" s="1"/>
  <c r="C6149" i="5" l="1"/>
  <c r="A6151" i="5"/>
  <c r="B6151" i="5" s="1"/>
  <c r="G6151" i="5" s="1"/>
  <c r="C6150" i="5" l="1"/>
  <c r="A6152" i="5"/>
  <c r="B6152" i="5" s="1"/>
  <c r="G6152" i="5" s="1"/>
  <c r="C6151" i="5" l="1"/>
  <c r="A6153" i="5"/>
  <c r="B6153" i="5" s="1"/>
  <c r="G6153" i="5" s="1"/>
  <c r="C6152" i="5" l="1"/>
  <c r="A6154" i="5"/>
  <c r="B6154" i="5" s="1"/>
  <c r="G6154" i="5" s="1"/>
  <c r="C6153" i="5" l="1"/>
  <c r="A6155" i="5"/>
  <c r="B6155" i="5" s="1"/>
  <c r="G6155" i="5" s="1"/>
  <c r="C6154" i="5" l="1"/>
  <c r="A6156" i="5"/>
  <c r="B6156" i="5" s="1"/>
  <c r="G6156" i="5" s="1"/>
  <c r="C6155" i="5" l="1"/>
  <c r="A6157" i="5"/>
  <c r="B6157" i="5" s="1"/>
  <c r="G6157" i="5" s="1"/>
  <c r="C6156" i="5" l="1"/>
  <c r="A6158" i="5"/>
  <c r="B6158" i="5" s="1"/>
  <c r="G6158" i="5" s="1"/>
  <c r="C6157" i="5" l="1"/>
  <c r="A6159" i="5"/>
  <c r="B6159" i="5" s="1"/>
  <c r="G6159" i="5" s="1"/>
  <c r="C6158" i="5" l="1"/>
  <c r="A6160" i="5"/>
  <c r="B6160" i="5" s="1"/>
  <c r="G6160" i="5" s="1"/>
  <c r="C6159" i="5" l="1"/>
  <c r="A6161" i="5"/>
  <c r="B6161" i="5" s="1"/>
  <c r="G6161" i="5" s="1"/>
  <c r="C6160" i="5" l="1"/>
  <c r="A6162" i="5"/>
  <c r="B6162" i="5" s="1"/>
  <c r="G6162" i="5" s="1"/>
  <c r="C6161" i="5" l="1"/>
  <c r="A6163" i="5"/>
  <c r="B6163" i="5" s="1"/>
  <c r="G6163" i="5" s="1"/>
  <c r="C6162" i="5" l="1"/>
  <c r="A6164" i="5"/>
  <c r="B6164" i="5" s="1"/>
  <c r="G6164" i="5" s="1"/>
  <c r="C6163" i="5" l="1"/>
  <c r="A6165" i="5"/>
  <c r="B6165" i="5" s="1"/>
  <c r="G6165" i="5" s="1"/>
  <c r="C6164" i="5" l="1"/>
  <c r="A6166" i="5"/>
  <c r="B6166" i="5" s="1"/>
  <c r="G6166" i="5" s="1"/>
  <c r="C6165" i="5" l="1"/>
  <c r="A6167" i="5"/>
  <c r="B6167" i="5" s="1"/>
  <c r="G6167" i="5" s="1"/>
  <c r="C6166" i="5" l="1"/>
  <c r="A6168" i="5"/>
  <c r="B6168" i="5" s="1"/>
  <c r="G6168" i="5" s="1"/>
  <c r="C6167" i="5" l="1"/>
  <c r="A6169" i="5"/>
  <c r="B6169" i="5" s="1"/>
  <c r="G6169" i="5" s="1"/>
  <c r="C6168" i="5" l="1"/>
  <c r="A6170" i="5"/>
  <c r="B6170" i="5" s="1"/>
  <c r="G6170" i="5" s="1"/>
  <c r="C6169" i="5" l="1"/>
  <c r="A6171" i="5"/>
  <c r="B6171" i="5" s="1"/>
  <c r="G6171" i="5" s="1"/>
  <c r="C6170" i="5" l="1"/>
  <c r="A6172" i="5"/>
  <c r="B6172" i="5" s="1"/>
  <c r="G6172" i="5" s="1"/>
  <c r="C6171" i="5" l="1"/>
  <c r="A6173" i="5"/>
  <c r="B6173" i="5" s="1"/>
  <c r="G6173" i="5" s="1"/>
  <c r="C6172" i="5" l="1"/>
  <c r="A6174" i="5"/>
  <c r="B6174" i="5" s="1"/>
  <c r="G6174" i="5" s="1"/>
  <c r="C6173" i="5" l="1"/>
  <c r="A6175" i="5"/>
  <c r="B6175" i="5" s="1"/>
  <c r="G6175" i="5" s="1"/>
  <c r="C6174" i="5" l="1"/>
  <c r="A6176" i="5"/>
  <c r="B6176" i="5" s="1"/>
  <c r="G6176" i="5" s="1"/>
  <c r="C6175" i="5" l="1"/>
  <c r="A6177" i="5"/>
  <c r="B6177" i="5" s="1"/>
  <c r="G6177" i="5" s="1"/>
  <c r="C6176" i="5" l="1"/>
  <c r="A6178" i="5"/>
  <c r="B6178" i="5" s="1"/>
  <c r="G6178" i="5" s="1"/>
  <c r="C6177" i="5" l="1"/>
  <c r="A6179" i="5"/>
  <c r="B6179" i="5" s="1"/>
  <c r="G6179" i="5" s="1"/>
  <c r="C6178" i="5" l="1"/>
  <c r="A6180" i="5"/>
  <c r="B6180" i="5" s="1"/>
  <c r="G6180" i="5" s="1"/>
  <c r="C6179" i="5" l="1"/>
  <c r="A6181" i="5"/>
  <c r="B6181" i="5" s="1"/>
  <c r="G6181" i="5" s="1"/>
  <c r="C6180" i="5" l="1"/>
  <c r="A6182" i="5"/>
  <c r="B6182" i="5" s="1"/>
  <c r="G6182" i="5" s="1"/>
  <c r="C6181" i="5" l="1"/>
  <c r="A6183" i="5"/>
  <c r="B6183" i="5" s="1"/>
  <c r="G6183" i="5" s="1"/>
  <c r="C6182" i="5" l="1"/>
  <c r="A6184" i="5"/>
  <c r="B6184" i="5" s="1"/>
  <c r="G6184" i="5" s="1"/>
  <c r="C6183" i="5" l="1"/>
  <c r="A6185" i="5"/>
  <c r="B6185" i="5" s="1"/>
  <c r="G6185" i="5" s="1"/>
  <c r="C6184" i="5" l="1"/>
  <c r="A6186" i="5"/>
  <c r="B6186" i="5" s="1"/>
  <c r="G6186" i="5" s="1"/>
  <c r="C6185" i="5" l="1"/>
  <c r="A6187" i="5"/>
  <c r="B6187" i="5" s="1"/>
  <c r="G6187" i="5" s="1"/>
  <c r="C6186" i="5" l="1"/>
  <c r="A6188" i="5"/>
  <c r="B6188" i="5" s="1"/>
  <c r="G6188" i="5" s="1"/>
  <c r="C6187" i="5" l="1"/>
  <c r="A6189" i="5"/>
  <c r="B6189" i="5" s="1"/>
  <c r="G6189" i="5" s="1"/>
  <c r="C6188" i="5" l="1"/>
  <c r="A6190" i="5"/>
  <c r="B6190" i="5" s="1"/>
  <c r="G6190" i="5" s="1"/>
  <c r="C6189" i="5" l="1"/>
  <c r="A6191" i="5"/>
  <c r="B6191" i="5" s="1"/>
  <c r="G6191" i="5" s="1"/>
  <c r="C6190" i="5" l="1"/>
  <c r="A6192" i="5"/>
  <c r="B6192" i="5" s="1"/>
  <c r="G6192" i="5" s="1"/>
  <c r="C6191" i="5" l="1"/>
  <c r="A6193" i="5"/>
  <c r="B6193" i="5" s="1"/>
  <c r="G6193" i="5" s="1"/>
  <c r="C6192" i="5" l="1"/>
  <c r="A6194" i="5"/>
  <c r="B6194" i="5" s="1"/>
  <c r="G6194" i="5" s="1"/>
  <c r="C6193" i="5" l="1"/>
  <c r="A6195" i="5"/>
  <c r="B6195" i="5" s="1"/>
  <c r="G6195" i="5" s="1"/>
  <c r="C6194" i="5" l="1"/>
  <c r="A6196" i="5"/>
  <c r="B6196" i="5" s="1"/>
  <c r="G6196" i="5" s="1"/>
  <c r="C6195" i="5" l="1"/>
  <c r="A6197" i="5"/>
  <c r="B6197" i="5" s="1"/>
  <c r="G6197" i="5" s="1"/>
  <c r="C6196" i="5" l="1"/>
  <c r="A6198" i="5"/>
  <c r="B6198" i="5" s="1"/>
  <c r="G6198" i="5" s="1"/>
  <c r="C6197" i="5" l="1"/>
  <c r="A6199" i="5"/>
  <c r="B6199" i="5" s="1"/>
  <c r="G6199" i="5" s="1"/>
  <c r="C6198" i="5" l="1"/>
  <c r="A6200" i="5"/>
  <c r="B6200" i="5" s="1"/>
  <c r="G6200" i="5" s="1"/>
  <c r="C6199" i="5" l="1"/>
  <c r="A6201" i="5"/>
  <c r="B6201" i="5" s="1"/>
  <c r="G6201" i="5" s="1"/>
  <c r="C6200" i="5" l="1"/>
  <c r="A6202" i="5"/>
  <c r="B6202" i="5" s="1"/>
  <c r="G6202" i="5" s="1"/>
  <c r="C6201" i="5" l="1"/>
  <c r="A6203" i="5"/>
  <c r="B6203" i="5" s="1"/>
  <c r="G6203" i="5" s="1"/>
  <c r="C6202" i="5" l="1"/>
  <c r="A6204" i="5"/>
  <c r="B6204" i="5" s="1"/>
  <c r="G6204" i="5" s="1"/>
  <c r="C6203" i="5" l="1"/>
  <c r="A6205" i="5"/>
  <c r="B6205" i="5" s="1"/>
  <c r="G6205" i="5" s="1"/>
  <c r="C6204" i="5" l="1"/>
  <c r="A6206" i="5"/>
  <c r="B6206" i="5" s="1"/>
  <c r="G6206" i="5" s="1"/>
  <c r="C6205" i="5" l="1"/>
  <c r="A6207" i="5"/>
  <c r="B6207" i="5" s="1"/>
  <c r="G6207" i="5" s="1"/>
  <c r="C6206" i="5" l="1"/>
  <c r="A6208" i="5"/>
  <c r="B6208" i="5" s="1"/>
  <c r="G6208" i="5" s="1"/>
  <c r="C6207" i="5" l="1"/>
  <c r="A6209" i="5"/>
  <c r="B6209" i="5" s="1"/>
  <c r="G6209" i="5" s="1"/>
  <c r="C6208" i="5" l="1"/>
  <c r="A6210" i="5"/>
  <c r="B6210" i="5" s="1"/>
  <c r="G6210" i="5" s="1"/>
  <c r="C6209" i="5" l="1"/>
  <c r="A6211" i="5"/>
  <c r="B6211" i="5" s="1"/>
  <c r="G6211" i="5" s="1"/>
  <c r="C6210" i="5" l="1"/>
  <c r="A6212" i="5"/>
  <c r="B6212" i="5" s="1"/>
  <c r="G6212" i="5" s="1"/>
  <c r="C6211" i="5" l="1"/>
  <c r="A6213" i="5"/>
  <c r="B6213" i="5" s="1"/>
  <c r="G6213" i="5" s="1"/>
  <c r="C6212" i="5" l="1"/>
  <c r="A6214" i="5"/>
  <c r="B6214" i="5" s="1"/>
  <c r="G6214" i="5" s="1"/>
  <c r="C6213" i="5" l="1"/>
  <c r="A6215" i="5"/>
  <c r="B6215" i="5" s="1"/>
  <c r="G6215" i="5" s="1"/>
  <c r="C6214" i="5" l="1"/>
  <c r="A6216" i="5"/>
  <c r="B6216" i="5" s="1"/>
  <c r="G6216" i="5" s="1"/>
  <c r="C6215" i="5" l="1"/>
  <c r="A6217" i="5"/>
  <c r="B6217" i="5" s="1"/>
  <c r="G6217" i="5" s="1"/>
  <c r="C6216" i="5" l="1"/>
  <c r="A6218" i="5"/>
  <c r="B6218" i="5" s="1"/>
  <c r="G6218" i="5" s="1"/>
  <c r="C6217" i="5" l="1"/>
  <c r="A6219" i="5"/>
  <c r="B6219" i="5" s="1"/>
  <c r="G6219" i="5" s="1"/>
  <c r="C6218" i="5" l="1"/>
  <c r="A6220" i="5"/>
  <c r="B6220" i="5" s="1"/>
  <c r="G6220" i="5" s="1"/>
  <c r="C6219" i="5" l="1"/>
  <c r="A6221" i="5"/>
  <c r="B6221" i="5" s="1"/>
  <c r="G6221" i="5" s="1"/>
  <c r="C6220" i="5" l="1"/>
  <c r="A6222" i="5"/>
  <c r="B6222" i="5" s="1"/>
  <c r="G6222" i="5" s="1"/>
  <c r="C6221" i="5" l="1"/>
  <c r="A6223" i="5"/>
  <c r="B6223" i="5" s="1"/>
  <c r="G6223" i="5" s="1"/>
  <c r="C6222" i="5" l="1"/>
  <c r="A6224" i="5"/>
  <c r="B6224" i="5" s="1"/>
  <c r="G6224" i="5" s="1"/>
  <c r="C6223" i="5" l="1"/>
  <c r="A6225" i="5"/>
  <c r="B6225" i="5" s="1"/>
  <c r="G6225" i="5" s="1"/>
  <c r="C6224" i="5" l="1"/>
  <c r="A6226" i="5"/>
  <c r="B6226" i="5" s="1"/>
  <c r="G6226" i="5" s="1"/>
  <c r="C6225" i="5" l="1"/>
  <c r="A6227" i="5"/>
  <c r="B6227" i="5" s="1"/>
  <c r="G6227" i="5" s="1"/>
  <c r="C6226" i="5" l="1"/>
  <c r="A6228" i="5"/>
  <c r="B6228" i="5" s="1"/>
  <c r="G6228" i="5" s="1"/>
  <c r="C6227" i="5" l="1"/>
  <c r="A6229" i="5"/>
  <c r="B6229" i="5" s="1"/>
  <c r="G6229" i="5" s="1"/>
  <c r="C6228" i="5" l="1"/>
  <c r="A6230" i="5"/>
  <c r="B6230" i="5" s="1"/>
  <c r="G6230" i="5" s="1"/>
  <c r="C6229" i="5" l="1"/>
  <c r="A6231" i="5"/>
  <c r="B6231" i="5" s="1"/>
  <c r="G6231" i="5" s="1"/>
  <c r="C6230" i="5" l="1"/>
  <c r="A6232" i="5"/>
  <c r="B6232" i="5" s="1"/>
  <c r="G6232" i="5" s="1"/>
  <c r="C6231" i="5" l="1"/>
  <c r="A6233" i="5"/>
  <c r="B6233" i="5" s="1"/>
  <c r="G6233" i="5" s="1"/>
  <c r="C6232" i="5" l="1"/>
  <c r="A6234" i="5"/>
  <c r="B6234" i="5" s="1"/>
  <c r="G6234" i="5" s="1"/>
  <c r="C6233" i="5" l="1"/>
  <c r="A6235" i="5"/>
  <c r="B6235" i="5" s="1"/>
  <c r="G6235" i="5" s="1"/>
  <c r="C6234" i="5" l="1"/>
  <c r="A6236" i="5"/>
  <c r="B6236" i="5" s="1"/>
  <c r="G6236" i="5" s="1"/>
  <c r="C6235" i="5" l="1"/>
  <c r="A6237" i="5"/>
  <c r="B6237" i="5" s="1"/>
  <c r="G6237" i="5" s="1"/>
  <c r="C6236" i="5" l="1"/>
  <c r="A6238" i="5"/>
  <c r="B6238" i="5" s="1"/>
  <c r="G6238" i="5" s="1"/>
  <c r="C6237" i="5" l="1"/>
  <c r="A6239" i="5"/>
  <c r="B6239" i="5" s="1"/>
  <c r="G6239" i="5" s="1"/>
  <c r="C6238" i="5" l="1"/>
  <c r="A6240" i="5"/>
  <c r="B6240" i="5" s="1"/>
  <c r="G6240" i="5" s="1"/>
  <c r="C6239" i="5" l="1"/>
  <c r="A6241" i="5"/>
  <c r="B6241" i="5" s="1"/>
  <c r="G6241" i="5" s="1"/>
  <c r="C6240" i="5" l="1"/>
  <c r="A6242" i="5"/>
  <c r="B6242" i="5" s="1"/>
  <c r="G6242" i="5" s="1"/>
  <c r="C6241" i="5" l="1"/>
  <c r="A6243" i="5"/>
  <c r="B6243" i="5" s="1"/>
  <c r="G6243" i="5" s="1"/>
  <c r="C6242" i="5" l="1"/>
  <c r="A6244" i="5"/>
  <c r="B6244" i="5" s="1"/>
  <c r="G6244" i="5" s="1"/>
  <c r="C6243" i="5" l="1"/>
  <c r="A6245" i="5"/>
  <c r="B6245" i="5" s="1"/>
  <c r="G6245" i="5" s="1"/>
  <c r="C6244" i="5" l="1"/>
  <c r="A6246" i="5"/>
  <c r="B6246" i="5" s="1"/>
  <c r="G6246" i="5" s="1"/>
  <c r="C6245" i="5" l="1"/>
  <c r="A6247" i="5"/>
  <c r="B6247" i="5" s="1"/>
  <c r="G6247" i="5" s="1"/>
  <c r="C6246" i="5" l="1"/>
  <c r="A6248" i="5"/>
  <c r="B6248" i="5" s="1"/>
  <c r="G6248" i="5" s="1"/>
  <c r="C6247" i="5" l="1"/>
  <c r="A6249" i="5"/>
  <c r="B6249" i="5" s="1"/>
  <c r="G6249" i="5" s="1"/>
  <c r="C6248" i="5" l="1"/>
  <c r="A6250" i="5"/>
  <c r="B6250" i="5" s="1"/>
  <c r="G6250" i="5" s="1"/>
  <c r="C6249" i="5" l="1"/>
  <c r="A6251" i="5"/>
  <c r="B6251" i="5" s="1"/>
  <c r="G6251" i="5" s="1"/>
  <c r="C6250" i="5" l="1"/>
  <c r="A6252" i="5"/>
  <c r="B6252" i="5" s="1"/>
  <c r="G6252" i="5" s="1"/>
  <c r="C6251" i="5" l="1"/>
  <c r="A6253" i="5"/>
  <c r="B6253" i="5" s="1"/>
  <c r="G6253" i="5" s="1"/>
  <c r="C6252" i="5" l="1"/>
  <c r="A6254" i="5"/>
  <c r="B6254" i="5" s="1"/>
  <c r="G6254" i="5" s="1"/>
  <c r="C6253" i="5" l="1"/>
  <c r="A6255" i="5"/>
  <c r="B6255" i="5" s="1"/>
  <c r="G6255" i="5" s="1"/>
  <c r="C6254" i="5" l="1"/>
  <c r="A6256" i="5"/>
  <c r="B6256" i="5" s="1"/>
  <c r="G6256" i="5" s="1"/>
  <c r="C6255" i="5" l="1"/>
  <c r="A6257" i="5"/>
  <c r="B6257" i="5" s="1"/>
  <c r="G6257" i="5" s="1"/>
  <c r="C6256" i="5" l="1"/>
  <c r="A6258" i="5"/>
  <c r="B6258" i="5" s="1"/>
  <c r="G6258" i="5" s="1"/>
  <c r="C6257" i="5" l="1"/>
  <c r="A6259" i="5"/>
  <c r="B6259" i="5" s="1"/>
  <c r="G6259" i="5" s="1"/>
  <c r="C6258" i="5" l="1"/>
  <c r="A6260" i="5"/>
  <c r="B6260" i="5" s="1"/>
  <c r="G6260" i="5" s="1"/>
  <c r="C6259" i="5" l="1"/>
  <c r="A6261" i="5"/>
  <c r="B6261" i="5" s="1"/>
  <c r="G6261" i="5" s="1"/>
  <c r="C6260" i="5" l="1"/>
  <c r="A6262" i="5"/>
  <c r="B6262" i="5" s="1"/>
  <c r="G6262" i="5" s="1"/>
  <c r="C6261" i="5" l="1"/>
  <c r="A6263" i="5"/>
  <c r="B6263" i="5" s="1"/>
  <c r="G6263" i="5" s="1"/>
  <c r="C6262" i="5" l="1"/>
  <c r="A6264" i="5"/>
  <c r="B6264" i="5" s="1"/>
  <c r="G6264" i="5" s="1"/>
  <c r="C6263" i="5" l="1"/>
  <c r="A6265" i="5"/>
  <c r="B6265" i="5" s="1"/>
  <c r="G6265" i="5" s="1"/>
  <c r="C6264" i="5" l="1"/>
  <c r="A6266" i="5"/>
  <c r="B6266" i="5" s="1"/>
  <c r="G6266" i="5" s="1"/>
  <c r="C6265" i="5" l="1"/>
  <c r="A6267" i="5"/>
  <c r="B6267" i="5" s="1"/>
  <c r="G6267" i="5" s="1"/>
  <c r="C6266" i="5" l="1"/>
  <c r="A6268" i="5"/>
  <c r="B6268" i="5" s="1"/>
  <c r="G6268" i="5" s="1"/>
  <c r="C6267" i="5" l="1"/>
  <c r="A6269" i="5"/>
  <c r="B6269" i="5" s="1"/>
  <c r="G6269" i="5" s="1"/>
  <c r="C6268" i="5" l="1"/>
  <c r="A6270" i="5"/>
  <c r="B6270" i="5" s="1"/>
  <c r="G6270" i="5" s="1"/>
  <c r="C6269" i="5" l="1"/>
  <c r="A6271" i="5"/>
  <c r="B6271" i="5" s="1"/>
  <c r="G6271" i="5" s="1"/>
  <c r="C6270" i="5" l="1"/>
  <c r="A6272" i="5"/>
  <c r="B6272" i="5" s="1"/>
  <c r="G6272" i="5" s="1"/>
  <c r="C6271" i="5" l="1"/>
  <c r="A6273" i="5"/>
  <c r="B6273" i="5" s="1"/>
  <c r="G6273" i="5" s="1"/>
  <c r="C6272" i="5" l="1"/>
  <c r="A6274" i="5"/>
  <c r="B6274" i="5" s="1"/>
  <c r="G6274" i="5" s="1"/>
  <c r="C6273" i="5" l="1"/>
  <c r="A6275" i="5"/>
  <c r="B6275" i="5" s="1"/>
  <c r="G6275" i="5" s="1"/>
  <c r="C6274" i="5" l="1"/>
  <c r="A6276" i="5"/>
  <c r="B6276" i="5" s="1"/>
  <c r="G6276" i="5" s="1"/>
  <c r="C6275" i="5" l="1"/>
  <c r="A6277" i="5"/>
  <c r="B6277" i="5" s="1"/>
  <c r="G6277" i="5" s="1"/>
  <c r="C6276" i="5" l="1"/>
  <c r="A6278" i="5"/>
  <c r="B6278" i="5" s="1"/>
  <c r="G6278" i="5" s="1"/>
  <c r="C6277" i="5" l="1"/>
  <c r="A6279" i="5"/>
  <c r="B6279" i="5" s="1"/>
  <c r="G6279" i="5" s="1"/>
  <c r="C6278" i="5" l="1"/>
  <c r="A6280" i="5"/>
  <c r="B6280" i="5" s="1"/>
  <c r="G6280" i="5" s="1"/>
  <c r="C6279" i="5" l="1"/>
  <c r="A6281" i="5"/>
  <c r="B6281" i="5" s="1"/>
  <c r="G6281" i="5" s="1"/>
  <c r="C6280" i="5" l="1"/>
  <c r="A6282" i="5"/>
  <c r="B6282" i="5" s="1"/>
  <c r="G6282" i="5" s="1"/>
  <c r="C6281" i="5" l="1"/>
  <c r="A6283" i="5"/>
  <c r="B6283" i="5" s="1"/>
  <c r="G6283" i="5" s="1"/>
  <c r="C6282" i="5" l="1"/>
  <c r="A6284" i="5"/>
  <c r="B6284" i="5" s="1"/>
  <c r="G6284" i="5" s="1"/>
  <c r="C6283" i="5" l="1"/>
  <c r="A6285" i="5"/>
  <c r="B6285" i="5" s="1"/>
  <c r="G6285" i="5" s="1"/>
  <c r="C6284" i="5" l="1"/>
  <c r="A6286" i="5"/>
  <c r="B6286" i="5" s="1"/>
  <c r="G6286" i="5" s="1"/>
  <c r="C6285" i="5" l="1"/>
  <c r="A6287" i="5"/>
  <c r="B6287" i="5" s="1"/>
  <c r="G6287" i="5" s="1"/>
  <c r="C6286" i="5" l="1"/>
  <c r="A6288" i="5"/>
  <c r="B6288" i="5" s="1"/>
  <c r="G6288" i="5" s="1"/>
  <c r="C6287" i="5" l="1"/>
  <c r="A6289" i="5"/>
  <c r="B6289" i="5" s="1"/>
  <c r="G6289" i="5" s="1"/>
  <c r="C6288" i="5" l="1"/>
  <c r="A6290" i="5"/>
  <c r="B6290" i="5" s="1"/>
  <c r="G6290" i="5" s="1"/>
  <c r="C6289" i="5" l="1"/>
  <c r="A6291" i="5"/>
  <c r="B6291" i="5" s="1"/>
  <c r="G6291" i="5" s="1"/>
  <c r="C6290" i="5" l="1"/>
  <c r="A6292" i="5"/>
  <c r="B6292" i="5" s="1"/>
  <c r="G6292" i="5" s="1"/>
  <c r="C6291" i="5" l="1"/>
  <c r="A6293" i="5"/>
  <c r="B6293" i="5" s="1"/>
  <c r="G6293" i="5" s="1"/>
  <c r="C6292" i="5" l="1"/>
  <c r="A6294" i="5"/>
  <c r="B6294" i="5" s="1"/>
  <c r="G6294" i="5" s="1"/>
  <c r="C6293" i="5" l="1"/>
  <c r="A6295" i="5"/>
  <c r="B6295" i="5" s="1"/>
  <c r="G6295" i="5" s="1"/>
  <c r="C6294" i="5" l="1"/>
  <c r="A6296" i="5"/>
  <c r="B6296" i="5" s="1"/>
  <c r="G6296" i="5" s="1"/>
  <c r="C6295" i="5" l="1"/>
  <c r="A6297" i="5"/>
  <c r="B6297" i="5" s="1"/>
  <c r="G6297" i="5" s="1"/>
  <c r="C6296" i="5" l="1"/>
  <c r="A6298" i="5"/>
  <c r="B6298" i="5" s="1"/>
  <c r="G6298" i="5" s="1"/>
  <c r="C6297" i="5" l="1"/>
  <c r="A6299" i="5"/>
  <c r="B6299" i="5" s="1"/>
  <c r="G6299" i="5" s="1"/>
  <c r="C6298" i="5" l="1"/>
  <c r="A6300" i="5"/>
  <c r="B6300" i="5" s="1"/>
  <c r="G6300" i="5" s="1"/>
  <c r="C6299" i="5" l="1"/>
  <c r="A6301" i="5"/>
  <c r="B6301" i="5" s="1"/>
  <c r="G6301" i="5" s="1"/>
  <c r="C6300" i="5" l="1"/>
  <c r="A6302" i="5"/>
  <c r="B6302" i="5" s="1"/>
  <c r="G6302" i="5" s="1"/>
  <c r="C6301" i="5" l="1"/>
  <c r="A6303" i="5"/>
  <c r="B6303" i="5" s="1"/>
  <c r="G6303" i="5" s="1"/>
  <c r="C6302" i="5" l="1"/>
  <c r="A6304" i="5"/>
  <c r="B6304" i="5" s="1"/>
  <c r="G6304" i="5" s="1"/>
  <c r="C6303" i="5" l="1"/>
  <c r="A6305" i="5"/>
  <c r="B6305" i="5" s="1"/>
  <c r="G6305" i="5" s="1"/>
  <c r="C6304" i="5" l="1"/>
  <c r="A6306" i="5"/>
  <c r="B6306" i="5" s="1"/>
  <c r="G6306" i="5" s="1"/>
  <c r="C6305" i="5" l="1"/>
  <c r="A6307" i="5"/>
  <c r="B6307" i="5" s="1"/>
  <c r="G6307" i="5" s="1"/>
  <c r="C6306" i="5" l="1"/>
  <c r="A6308" i="5"/>
  <c r="B6308" i="5" s="1"/>
  <c r="G6308" i="5" s="1"/>
  <c r="C6307" i="5" l="1"/>
  <c r="A6309" i="5"/>
  <c r="B6309" i="5" s="1"/>
  <c r="G6309" i="5" s="1"/>
  <c r="C6308" i="5" l="1"/>
  <c r="A6310" i="5"/>
  <c r="B6310" i="5" s="1"/>
  <c r="G6310" i="5" s="1"/>
  <c r="C6309" i="5" l="1"/>
  <c r="A6311" i="5"/>
  <c r="B6311" i="5" s="1"/>
  <c r="G6311" i="5" s="1"/>
  <c r="C6310" i="5" l="1"/>
  <c r="A6312" i="5"/>
  <c r="B6312" i="5" s="1"/>
  <c r="G6312" i="5" s="1"/>
  <c r="C6311" i="5" l="1"/>
  <c r="A6313" i="5"/>
  <c r="B6313" i="5" s="1"/>
  <c r="G6313" i="5" s="1"/>
  <c r="C6312" i="5" l="1"/>
  <c r="A6314" i="5"/>
  <c r="B6314" i="5" s="1"/>
  <c r="G6314" i="5" s="1"/>
  <c r="C6313" i="5" l="1"/>
  <c r="A6315" i="5"/>
  <c r="B6315" i="5" s="1"/>
  <c r="G6315" i="5" s="1"/>
  <c r="C6314" i="5" l="1"/>
  <c r="A6316" i="5"/>
  <c r="B6316" i="5" s="1"/>
  <c r="G6316" i="5" s="1"/>
  <c r="C6315" i="5" l="1"/>
  <c r="A6317" i="5"/>
  <c r="B6317" i="5" s="1"/>
  <c r="G6317" i="5" s="1"/>
  <c r="C6316" i="5" l="1"/>
  <c r="A6318" i="5"/>
  <c r="B6318" i="5" s="1"/>
  <c r="G6318" i="5" s="1"/>
  <c r="C6317" i="5" l="1"/>
  <c r="A6319" i="5"/>
  <c r="B6319" i="5" s="1"/>
  <c r="G6319" i="5" s="1"/>
  <c r="C6318" i="5" l="1"/>
  <c r="A6320" i="5"/>
  <c r="B6320" i="5" s="1"/>
  <c r="G6320" i="5" s="1"/>
  <c r="C6319" i="5" l="1"/>
  <c r="A6321" i="5"/>
  <c r="B6321" i="5" s="1"/>
  <c r="G6321" i="5" s="1"/>
  <c r="C6320" i="5" l="1"/>
  <c r="A6322" i="5"/>
  <c r="B6322" i="5" s="1"/>
  <c r="G6322" i="5" s="1"/>
  <c r="C6321" i="5" l="1"/>
  <c r="A6323" i="5"/>
  <c r="B6323" i="5" s="1"/>
  <c r="G6323" i="5" s="1"/>
  <c r="C6322" i="5" l="1"/>
  <c r="A6324" i="5"/>
  <c r="B6324" i="5" s="1"/>
  <c r="G6324" i="5" s="1"/>
  <c r="C6323" i="5" l="1"/>
  <c r="A6325" i="5"/>
  <c r="B6325" i="5" s="1"/>
  <c r="G6325" i="5" s="1"/>
  <c r="C6324" i="5" l="1"/>
  <c r="A6326" i="5"/>
  <c r="B6326" i="5" s="1"/>
  <c r="G6326" i="5" s="1"/>
  <c r="C6325" i="5" l="1"/>
  <c r="A6327" i="5"/>
  <c r="B6327" i="5" s="1"/>
  <c r="G6327" i="5" s="1"/>
  <c r="C6326" i="5" l="1"/>
  <c r="A6328" i="5"/>
  <c r="B6328" i="5" s="1"/>
  <c r="G6328" i="5" s="1"/>
  <c r="C6327" i="5" l="1"/>
  <c r="A6329" i="5"/>
  <c r="B6329" i="5" s="1"/>
  <c r="G6329" i="5" s="1"/>
  <c r="C6328" i="5" l="1"/>
  <c r="A6330" i="5"/>
  <c r="B6330" i="5" s="1"/>
  <c r="G6330" i="5" s="1"/>
  <c r="C6329" i="5" l="1"/>
  <c r="A6331" i="5"/>
  <c r="B6331" i="5" s="1"/>
  <c r="G6331" i="5" s="1"/>
  <c r="C6330" i="5" l="1"/>
  <c r="A6332" i="5"/>
  <c r="B6332" i="5" s="1"/>
  <c r="G6332" i="5" s="1"/>
  <c r="C6331" i="5" l="1"/>
  <c r="A6333" i="5"/>
  <c r="B6333" i="5" s="1"/>
  <c r="G6333" i="5" s="1"/>
  <c r="C6332" i="5" l="1"/>
  <c r="A6334" i="5"/>
  <c r="B6334" i="5" s="1"/>
  <c r="G6334" i="5" s="1"/>
  <c r="C6333" i="5" l="1"/>
  <c r="A6335" i="5"/>
  <c r="B6335" i="5" s="1"/>
  <c r="G6335" i="5" s="1"/>
  <c r="C6334" i="5" l="1"/>
  <c r="A6336" i="5"/>
  <c r="B6336" i="5" s="1"/>
  <c r="G6336" i="5" s="1"/>
  <c r="C6335" i="5" l="1"/>
  <c r="A6337" i="5"/>
  <c r="B6337" i="5" s="1"/>
  <c r="G6337" i="5" s="1"/>
  <c r="C6336" i="5" l="1"/>
  <c r="A6338" i="5"/>
  <c r="B6338" i="5" s="1"/>
  <c r="G6338" i="5" s="1"/>
  <c r="C6337" i="5" l="1"/>
  <c r="A6339" i="5"/>
  <c r="B6339" i="5" s="1"/>
  <c r="G6339" i="5" s="1"/>
  <c r="C6338" i="5" l="1"/>
  <c r="A6340" i="5"/>
  <c r="B6340" i="5" s="1"/>
  <c r="G6340" i="5" s="1"/>
  <c r="C6339" i="5" l="1"/>
  <c r="A6341" i="5"/>
  <c r="B6341" i="5" s="1"/>
  <c r="G6341" i="5" s="1"/>
  <c r="C6340" i="5" l="1"/>
  <c r="A6342" i="5"/>
  <c r="B6342" i="5" s="1"/>
  <c r="G6342" i="5" s="1"/>
  <c r="C6341" i="5" l="1"/>
  <c r="A6343" i="5"/>
  <c r="B6343" i="5" s="1"/>
  <c r="G6343" i="5" s="1"/>
  <c r="C6342" i="5" l="1"/>
  <c r="A6344" i="5"/>
  <c r="B6344" i="5" s="1"/>
  <c r="G6344" i="5" s="1"/>
  <c r="C6343" i="5" l="1"/>
  <c r="A6345" i="5"/>
  <c r="B6345" i="5" s="1"/>
  <c r="G6345" i="5" s="1"/>
  <c r="C6344" i="5" l="1"/>
  <c r="A6346" i="5"/>
  <c r="B6346" i="5" s="1"/>
  <c r="G6346" i="5" s="1"/>
  <c r="C6345" i="5" l="1"/>
  <c r="A6347" i="5"/>
  <c r="B6347" i="5" s="1"/>
  <c r="G6347" i="5" s="1"/>
  <c r="C6346" i="5" l="1"/>
  <c r="A6348" i="5"/>
  <c r="B6348" i="5" s="1"/>
  <c r="G6348" i="5" s="1"/>
  <c r="C6347" i="5" l="1"/>
  <c r="A6349" i="5"/>
  <c r="B6349" i="5" s="1"/>
  <c r="G6349" i="5" s="1"/>
  <c r="C6348" i="5" l="1"/>
  <c r="A6350" i="5"/>
  <c r="B6350" i="5" s="1"/>
  <c r="G6350" i="5" s="1"/>
  <c r="C6349" i="5" l="1"/>
  <c r="A6351" i="5"/>
  <c r="B6351" i="5" s="1"/>
  <c r="G6351" i="5" s="1"/>
  <c r="C6350" i="5" l="1"/>
  <c r="A6352" i="5"/>
  <c r="B6352" i="5" s="1"/>
  <c r="G6352" i="5" s="1"/>
  <c r="C6351" i="5" l="1"/>
  <c r="A6353" i="5"/>
  <c r="B6353" i="5" s="1"/>
  <c r="G6353" i="5" s="1"/>
  <c r="C6352" i="5" l="1"/>
  <c r="A6354" i="5"/>
  <c r="B6354" i="5" s="1"/>
  <c r="G6354" i="5" s="1"/>
  <c r="C6353" i="5" l="1"/>
  <c r="A6355" i="5"/>
  <c r="B6355" i="5" s="1"/>
  <c r="G6355" i="5" s="1"/>
  <c r="C6354" i="5" l="1"/>
  <c r="A6356" i="5"/>
  <c r="B6356" i="5" s="1"/>
  <c r="G6356" i="5" s="1"/>
  <c r="C6355" i="5" l="1"/>
  <c r="A6357" i="5"/>
  <c r="B6357" i="5" s="1"/>
  <c r="G6357" i="5" s="1"/>
  <c r="C6356" i="5" l="1"/>
  <c r="A6358" i="5"/>
  <c r="B6358" i="5" s="1"/>
  <c r="G6358" i="5" s="1"/>
  <c r="C6357" i="5" l="1"/>
  <c r="A6359" i="5"/>
  <c r="B6359" i="5" s="1"/>
  <c r="G6359" i="5" s="1"/>
  <c r="C6358" i="5" l="1"/>
  <c r="A6360" i="5"/>
  <c r="B6360" i="5" s="1"/>
  <c r="G6360" i="5" s="1"/>
  <c r="C6359" i="5" l="1"/>
  <c r="A6361" i="5"/>
  <c r="B6361" i="5" s="1"/>
  <c r="G6361" i="5" s="1"/>
  <c r="C6360" i="5" l="1"/>
  <c r="A6362" i="5"/>
  <c r="B6362" i="5" s="1"/>
  <c r="G6362" i="5" s="1"/>
  <c r="C6361" i="5" l="1"/>
  <c r="A6363" i="5"/>
  <c r="B6363" i="5" s="1"/>
  <c r="G6363" i="5" s="1"/>
  <c r="C6362" i="5" l="1"/>
  <c r="A6364" i="5"/>
  <c r="B6364" i="5" s="1"/>
  <c r="G6364" i="5" s="1"/>
  <c r="C6363" i="5" l="1"/>
  <c r="A6365" i="5"/>
  <c r="B6365" i="5" s="1"/>
  <c r="G6365" i="5" s="1"/>
  <c r="C6364" i="5" l="1"/>
  <c r="A6366" i="5"/>
  <c r="B6366" i="5" s="1"/>
  <c r="G6366" i="5" s="1"/>
  <c r="C6365" i="5" l="1"/>
  <c r="A6367" i="5"/>
  <c r="B6367" i="5" s="1"/>
  <c r="G6367" i="5" s="1"/>
  <c r="C6366" i="5" l="1"/>
  <c r="A6368" i="5"/>
  <c r="B6368" i="5" s="1"/>
  <c r="G6368" i="5" s="1"/>
  <c r="C6367" i="5" l="1"/>
  <c r="A6369" i="5"/>
  <c r="B6369" i="5" s="1"/>
  <c r="G6369" i="5" s="1"/>
  <c r="C6368" i="5" l="1"/>
  <c r="A6370" i="5"/>
  <c r="B6370" i="5" s="1"/>
  <c r="G6370" i="5" s="1"/>
  <c r="C6369" i="5" l="1"/>
  <c r="A6371" i="5"/>
  <c r="B6371" i="5" s="1"/>
  <c r="G6371" i="5" s="1"/>
  <c r="C6370" i="5" l="1"/>
  <c r="A6372" i="5"/>
  <c r="B6372" i="5" s="1"/>
  <c r="G6372" i="5" s="1"/>
  <c r="C6371" i="5" l="1"/>
  <c r="A6373" i="5"/>
  <c r="B6373" i="5" s="1"/>
  <c r="G6373" i="5" s="1"/>
  <c r="C6372" i="5" l="1"/>
  <c r="A6374" i="5"/>
  <c r="B6374" i="5" s="1"/>
  <c r="G6374" i="5" s="1"/>
  <c r="C6373" i="5" l="1"/>
  <c r="A6375" i="5"/>
  <c r="B6375" i="5" s="1"/>
  <c r="G6375" i="5" s="1"/>
  <c r="C6374" i="5" l="1"/>
  <c r="A6376" i="5"/>
  <c r="B6376" i="5" s="1"/>
  <c r="G6376" i="5" s="1"/>
  <c r="C6375" i="5" l="1"/>
  <c r="A6377" i="5"/>
  <c r="B6377" i="5" s="1"/>
  <c r="G6377" i="5" s="1"/>
  <c r="C6376" i="5" l="1"/>
  <c r="A6378" i="5"/>
  <c r="B6378" i="5" s="1"/>
  <c r="G6378" i="5" s="1"/>
  <c r="C6377" i="5" l="1"/>
  <c r="A6379" i="5"/>
  <c r="B6379" i="5" s="1"/>
  <c r="G6379" i="5" s="1"/>
  <c r="C6378" i="5" l="1"/>
  <c r="A6380" i="5"/>
  <c r="B6380" i="5" s="1"/>
  <c r="G6380" i="5" s="1"/>
  <c r="C6379" i="5" l="1"/>
  <c r="A6381" i="5"/>
  <c r="B6381" i="5" s="1"/>
  <c r="G6381" i="5" s="1"/>
  <c r="C6380" i="5" l="1"/>
  <c r="A6382" i="5"/>
  <c r="B6382" i="5" s="1"/>
  <c r="G6382" i="5" s="1"/>
  <c r="C6381" i="5" l="1"/>
  <c r="A6383" i="5"/>
  <c r="B6383" i="5" s="1"/>
  <c r="G6383" i="5" s="1"/>
  <c r="C6382" i="5" l="1"/>
  <c r="A6384" i="5"/>
  <c r="B6384" i="5" s="1"/>
  <c r="G6384" i="5" s="1"/>
  <c r="C6383" i="5" l="1"/>
  <c r="A6385" i="5"/>
  <c r="B6385" i="5" s="1"/>
  <c r="G6385" i="5" s="1"/>
  <c r="C6384" i="5" l="1"/>
  <c r="A6386" i="5"/>
  <c r="B6386" i="5" s="1"/>
  <c r="G6386" i="5" s="1"/>
  <c r="C6385" i="5" l="1"/>
  <c r="A6387" i="5"/>
  <c r="B6387" i="5" s="1"/>
  <c r="G6387" i="5" s="1"/>
  <c r="C6386" i="5" l="1"/>
  <c r="A6388" i="5"/>
  <c r="B6388" i="5" s="1"/>
  <c r="G6388" i="5" s="1"/>
  <c r="C6387" i="5" l="1"/>
  <c r="A6389" i="5"/>
  <c r="B6389" i="5" s="1"/>
  <c r="G6389" i="5" s="1"/>
  <c r="C6388" i="5" l="1"/>
  <c r="A6390" i="5"/>
  <c r="B6390" i="5" s="1"/>
  <c r="G6390" i="5" s="1"/>
  <c r="C6389" i="5" l="1"/>
  <c r="A6391" i="5"/>
  <c r="B6391" i="5" s="1"/>
  <c r="G6391" i="5" s="1"/>
  <c r="C6390" i="5" l="1"/>
  <c r="A6392" i="5"/>
  <c r="B6392" i="5" s="1"/>
  <c r="G6392" i="5" s="1"/>
  <c r="C6391" i="5" l="1"/>
  <c r="A6393" i="5"/>
  <c r="B6393" i="5" s="1"/>
  <c r="G6393" i="5" s="1"/>
  <c r="C6392" i="5" l="1"/>
  <c r="A6394" i="5"/>
  <c r="B6394" i="5" s="1"/>
  <c r="G6394" i="5" s="1"/>
  <c r="C6393" i="5" l="1"/>
  <c r="A6395" i="5"/>
  <c r="B6395" i="5" s="1"/>
  <c r="G6395" i="5" s="1"/>
  <c r="C6394" i="5" l="1"/>
  <c r="A6396" i="5"/>
  <c r="B6396" i="5" s="1"/>
  <c r="G6396" i="5" s="1"/>
  <c r="C6395" i="5" l="1"/>
  <c r="A6397" i="5"/>
  <c r="B6397" i="5" s="1"/>
  <c r="G6397" i="5" s="1"/>
  <c r="C6396" i="5" l="1"/>
  <c r="A6398" i="5"/>
  <c r="B6398" i="5" s="1"/>
  <c r="G6398" i="5" s="1"/>
  <c r="C6397" i="5" l="1"/>
  <c r="A6399" i="5"/>
  <c r="B6399" i="5" s="1"/>
  <c r="G6399" i="5" s="1"/>
  <c r="C6398" i="5" l="1"/>
  <c r="A6400" i="5"/>
  <c r="B6400" i="5" s="1"/>
  <c r="G6400" i="5" s="1"/>
  <c r="C6399" i="5" l="1"/>
  <c r="A6401" i="5"/>
  <c r="B6401" i="5" s="1"/>
  <c r="G6401" i="5" s="1"/>
  <c r="C6400" i="5" l="1"/>
  <c r="A6402" i="5"/>
  <c r="B6402" i="5" s="1"/>
  <c r="G6402" i="5" s="1"/>
  <c r="C6401" i="5" l="1"/>
  <c r="A6403" i="5"/>
  <c r="B6403" i="5" s="1"/>
  <c r="G6403" i="5" s="1"/>
  <c r="C6402" i="5" l="1"/>
  <c r="A6404" i="5"/>
  <c r="B6404" i="5" s="1"/>
  <c r="G6404" i="5" s="1"/>
  <c r="C6403" i="5" l="1"/>
  <c r="A6405" i="5"/>
  <c r="B6405" i="5" s="1"/>
  <c r="G6405" i="5" s="1"/>
  <c r="C6404" i="5" l="1"/>
  <c r="A6406" i="5"/>
  <c r="B6406" i="5" s="1"/>
  <c r="G6406" i="5" s="1"/>
  <c r="C6405" i="5" l="1"/>
  <c r="A6407" i="5"/>
  <c r="B6407" i="5" s="1"/>
  <c r="G6407" i="5" s="1"/>
  <c r="C6406" i="5" l="1"/>
  <c r="A6408" i="5"/>
  <c r="B6408" i="5" s="1"/>
  <c r="G6408" i="5" s="1"/>
  <c r="C6407" i="5" l="1"/>
  <c r="A6409" i="5"/>
  <c r="B6409" i="5" s="1"/>
  <c r="G6409" i="5" s="1"/>
  <c r="C6408" i="5" l="1"/>
  <c r="A6410" i="5"/>
  <c r="B6410" i="5" s="1"/>
  <c r="G6410" i="5" s="1"/>
  <c r="C6409" i="5" l="1"/>
  <c r="A6411" i="5"/>
  <c r="B6411" i="5" s="1"/>
  <c r="G6411" i="5" s="1"/>
  <c r="C6410" i="5" l="1"/>
  <c r="A6412" i="5"/>
  <c r="B6412" i="5" s="1"/>
  <c r="G6412" i="5" s="1"/>
  <c r="C6411" i="5" l="1"/>
  <c r="A6413" i="5"/>
  <c r="B6413" i="5" s="1"/>
  <c r="G6413" i="5" s="1"/>
  <c r="C6412" i="5" l="1"/>
  <c r="A6414" i="5"/>
  <c r="B6414" i="5" s="1"/>
  <c r="G6414" i="5" s="1"/>
  <c r="C6413" i="5" l="1"/>
  <c r="A6415" i="5"/>
  <c r="B6415" i="5" s="1"/>
  <c r="G6415" i="5" s="1"/>
  <c r="C6414" i="5" l="1"/>
  <c r="A6416" i="5"/>
  <c r="B6416" i="5" s="1"/>
  <c r="G6416" i="5" s="1"/>
  <c r="C6415" i="5" l="1"/>
  <c r="A6417" i="5"/>
  <c r="B6417" i="5" s="1"/>
  <c r="G6417" i="5" s="1"/>
  <c r="C6416" i="5" l="1"/>
  <c r="A6418" i="5"/>
  <c r="B6418" i="5" s="1"/>
  <c r="G6418" i="5" s="1"/>
  <c r="C6417" i="5" l="1"/>
  <c r="A6419" i="5"/>
  <c r="B6419" i="5" s="1"/>
  <c r="G6419" i="5" s="1"/>
  <c r="C6418" i="5" l="1"/>
  <c r="A6420" i="5"/>
  <c r="B6420" i="5" s="1"/>
  <c r="G6420" i="5" s="1"/>
  <c r="C6419" i="5" l="1"/>
  <c r="A6421" i="5"/>
  <c r="B6421" i="5" s="1"/>
  <c r="G6421" i="5" s="1"/>
  <c r="C6420" i="5" l="1"/>
  <c r="A6422" i="5"/>
  <c r="B6422" i="5" s="1"/>
  <c r="G6422" i="5" s="1"/>
  <c r="C6421" i="5" l="1"/>
  <c r="A6423" i="5"/>
  <c r="B6423" i="5" s="1"/>
  <c r="G6423" i="5" s="1"/>
  <c r="C6422" i="5" l="1"/>
  <c r="A6424" i="5"/>
  <c r="B6424" i="5" s="1"/>
  <c r="G6424" i="5" s="1"/>
  <c r="C6423" i="5" l="1"/>
  <c r="A6425" i="5"/>
  <c r="B6425" i="5" s="1"/>
  <c r="G6425" i="5" s="1"/>
  <c r="C6424" i="5" l="1"/>
  <c r="A6426" i="5"/>
  <c r="B6426" i="5" s="1"/>
  <c r="G6426" i="5" s="1"/>
  <c r="C6425" i="5" l="1"/>
  <c r="A6427" i="5"/>
  <c r="B6427" i="5" s="1"/>
  <c r="G6427" i="5" s="1"/>
  <c r="C6426" i="5" l="1"/>
  <c r="A6428" i="5"/>
  <c r="B6428" i="5" s="1"/>
  <c r="G6428" i="5" s="1"/>
  <c r="C6427" i="5" l="1"/>
  <c r="A6429" i="5"/>
  <c r="B6429" i="5" s="1"/>
  <c r="G6429" i="5" s="1"/>
  <c r="C6428" i="5" l="1"/>
  <c r="A6430" i="5"/>
  <c r="B6430" i="5" s="1"/>
  <c r="G6430" i="5" s="1"/>
  <c r="C6429" i="5" l="1"/>
  <c r="A6431" i="5"/>
  <c r="B6431" i="5" s="1"/>
  <c r="G6431" i="5" s="1"/>
  <c r="C6430" i="5" l="1"/>
  <c r="A6432" i="5"/>
  <c r="B6432" i="5" s="1"/>
  <c r="G6432" i="5" s="1"/>
  <c r="C6431" i="5" l="1"/>
  <c r="A6433" i="5"/>
  <c r="B6433" i="5" s="1"/>
  <c r="G6433" i="5" s="1"/>
  <c r="C6432" i="5" l="1"/>
  <c r="A6434" i="5"/>
  <c r="B6434" i="5" s="1"/>
  <c r="G6434" i="5" s="1"/>
  <c r="C6433" i="5" l="1"/>
  <c r="A6435" i="5"/>
  <c r="B6435" i="5" s="1"/>
  <c r="G6435" i="5" s="1"/>
  <c r="C6434" i="5" l="1"/>
  <c r="A6436" i="5"/>
  <c r="B6436" i="5" s="1"/>
  <c r="G6436" i="5" s="1"/>
  <c r="C6435" i="5" l="1"/>
  <c r="A6437" i="5"/>
  <c r="B6437" i="5" s="1"/>
  <c r="G6437" i="5" s="1"/>
  <c r="C6436" i="5" l="1"/>
  <c r="A6438" i="5"/>
  <c r="B6438" i="5" s="1"/>
  <c r="G6438" i="5" s="1"/>
  <c r="C6437" i="5" l="1"/>
  <c r="A6439" i="5"/>
  <c r="B6439" i="5" s="1"/>
  <c r="G6439" i="5" s="1"/>
  <c r="C6438" i="5" l="1"/>
  <c r="A6440" i="5"/>
  <c r="B6440" i="5" s="1"/>
  <c r="G6440" i="5" s="1"/>
  <c r="C6439" i="5" l="1"/>
  <c r="A6441" i="5"/>
  <c r="B6441" i="5" s="1"/>
  <c r="G6441" i="5" s="1"/>
  <c r="C6440" i="5" l="1"/>
  <c r="A6442" i="5"/>
  <c r="B6442" i="5" s="1"/>
  <c r="G6442" i="5" s="1"/>
  <c r="C6441" i="5" l="1"/>
  <c r="A6443" i="5"/>
  <c r="B6443" i="5" s="1"/>
  <c r="G6443" i="5" s="1"/>
  <c r="C6442" i="5" l="1"/>
  <c r="A6444" i="5"/>
  <c r="B6444" i="5" s="1"/>
  <c r="G6444" i="5" s="1"/>
  <c r="C6443" i="5" l="1"/>
  <c r="A6445" i="5"/>
  <c r="B6445" i="5" s="1"/>
  <c r="G6445" i="5" s="1"/>
  <c r="C6444" i="5" l="1"/>
  <c r="A6446" i="5"/>
  <c r="B6446" i="5" s="1"/>
  <c r="G6446" i="5" s="1"/>
  <c r="C6445" i="5" l="1"/>
  <c r="A6447" i="5"/>
  <c r="B6447" i="5" s="1"/>
  <c r="G6447" i="5" s="1"/>
  <c r="C6446" i="5" l="1"/>
  <c r="A6448" i="5"/>
  <c r="B6448" i="5" s="1"/>
  <c r="G6448" i="5" s="1"/>
  <c r="C6447" i="5" l="1"/>
  <c r="A6449" i="5"/>
  <c r="B6449" i="5" s="1"/>
  <c r="G6449" i="5" s="1"/>
  <c r="C6448" i="5" l="1"/>
  <c r="A6450" i="5"/>
  <c r="B6450" i="5" s="1"/>
  <c r="G6450" i="5" s="1"/>
  <c r="C6449" i="5" l="1"/>
  <c r="A6451" i="5"/>
  <c r="B6451" i="5" s="1"/>
  <c r="G6451" i="5" s="1"/>
  <c r="C6450" i="5" l="1"/>
  <c r="A6452" i="5"/>
  <c r="B6452" i="5" s="1"/>
  <c r="G6452" i="5" s="1"/>
  <c r="C6451" i="5" l="1"/>
  <c r="A6453" i="5"/>
  <c r="B6453" i="5" s="1"/>
  <c r="G6453" i="5" s="1"/>
  <c r="C6452" i="5" l="1"/>
  <c r="A6454" i="5"/>
  <c r="B6454" i="5" s="1"/>
  <c r="G6454" i="5" s="1"/>
  <c r="C6453" i="5" l="1"/>
  <c r="A6455" i="5"/>
  <c r="B6455" i="5" s="1"/>
  <c r="G6455" i="5" s="1"/>
  <c r="C6454" i="5" l="1"/>
  <c r="A6456" i="5"/>
  <c r="B6456" i="5" s="1"/>
  <c r="G6456" i="5" s="1"/>
  <c r="C6455" i="5" l="1"/>
  <c r="A6457" i="5"/>
  <c r="B6457" i="5" s="1"/>
  <c r="G6457" i="5" s="1"/>
  <c r="C6456" i="5" l="1"/>
  <c r="A6458" i="5"/>
  <c r="B6458" i="5" s="1"/>
  <c r="G6458" i="5" s="1"/>
  <c r="C6457" i="5" l="1"/>
  <c r="A6459" i="5"/>
  <c r="B6459" i="5" s="1"/>
  <c r="G6459" i="5" s="1"/>
  <c r="C6458" i="5" l="1"/>
  <c r="A6460" i="5"/>
  <c r="B6460" i="5" s="1"/>
  <c r="G6460" i="5" s="1"/>
  <c r="C6459" i="5" l="1"/>
  <c r="A6461" i="5"/>
  <c r="B6461" i="5" s="1"/>
  <c r="G6461" i="5" s="1"/>
  <c r="C6460" i="5" l="1"/>
  <c r="A6462" i="5"/>
  <c r="B6462" i="5" s="1"/>
  <c r="G6462" i="5" s="1"/>
  <c r="C6461" i="5" l="1"/>
  <c r="A6463" i="5"/>
  <c r="B6463" i="5" s="1"/>
  <c r="G6463" i="5" s="1"/>
  <c r="C6462" i="5" l="1"/>
  <c r="A6464" i="5"/>
  <c r="B6464" i="5" s="1"/>
  <c r="G6464" i="5" s="1"/>
  <c r="C6463" i="5" l="1"/>
  <c r="A6465" i="5"/>
  <c r="B6465" i="5" s="1"/>
  <c r="G6465" i="5" s="1"/>
  <c r="C6464" i="5" l="1"/>
  <c r="A6466" i="5"/>
  <c r="B6466" i="5" s="1"/>
  <c r="G6466" i="5" s="1"/>
  <c r="C6465" i="5" l="1"/>
  <c r="A6467" i="5"/>
  <c r="B6467" i="5" s="1"/>
  <c r="G6467" i="5" s="1"/>
  <c r="C6466" i="5" l="1"/>
  <c r="A6468" i="5"/>
  <c r="B6468" i="5" s="1"/>
  <c r="G6468" i="5" s="1"/>
  <c r="C6467" i="5" l="1"/>
  <c r="A6469" i="5"/>
  <c r="B6469" i="5" s="1"/>
  <c r="G6469" i="5" s="1"/>
  <c r="C6468" i="5" l="1"/>
  <c r="A6470" i="5"/>
  <c r="B6470" i="5" s="1"/>
  <c r="G6470" i="5" s="1"/>
  <c r="C6469" i="5" l="1"/>
  <c r="A6471" i="5"/>
  <c r="B6471" i="5" s="1"/>
  <c r="G6471" i="5" s="1"/>
  <c r="C6470" i="5" l="1"/>
  <c r="A6472" i="5"/>
  <c r="B6472" i="5" s="1"/>
  <c r="G6472" i="5" s="1"/>
  <c r="C6471" i="5" l="1"/>
  <c r="A6473" i="5"/>
  <c r="B6473" i="5" s="1"/>
  <c r="G6473" i="5" s="1"/>
  <c r="C6472" i="5" l="1"/>
  <c r="A6474" i="5"/>
  <c r="B6474" i="5" s="1"/>
  <c r="G6474" i="5" s="1"/>
  <c r="C6473" i="5" l="1"/>
  <c r="A6475" i="5"/>
  <c r="B6475" i="5" s="1"/>
  <c r="G6475" i="5" s="1"/>
  <c r="C6474" i="5" l="1"/>
  <c r="A6476" i="5"/>
  <c r="B6476" i="5" s="1"/>
  <c r="G6476" i="5" s="1"/>
  <c r="C6475" i="5" l="1"/>
  <c r="A6477" i="5"/>
  <c r="B6477" i="5" s="1"/>
  <c r="G6477" i="5" s="1"/>
  <c r="C6476" i="5" l="1"/>
  <c r="A6478" i="5"/>
  <c r="B6478" i="5" s="1"/>
  <c r="G6478" i="5" s="1"/>
  <c r="C6477" i="5" l="1"/>
  <c r="A6479" i="5"/>
  <c r="B6479" i="5" s="1"/>
  <c r="G6479" i="5" s="1"/>
  <c r="C6478" i="5" l="1"/>
  <c r="A6480" i="5"/>
  <c r="B6480" i="5" s="1"/>
  <c r="G6480" i="5" s="1"/>
  <c r="C6479" i="5" l="1"/>
  <c r="A6481" i="5"/>
  <c r="B6481" i="5" s="1"/>
  <c r="G6481" i="5" s="1"/>
  <c r="C6480" i="5" l="1"/>
  <c r="A6482" i="5"/>
  <c r="B6482" i="5" s="1"/>
  <c r="G6482" i="5" s="1"/>
  <c r="C6481" i="5" l="1"/>
  <c r="A6483" i="5"/>
  <c r="B6483" i="5" s="1"/>
  <c r="G6483" i="5" s="1"/>
  <c r="C6482" i="5" l="1"/>
  <c r="A6484" i="5"/>
  <c r="B6484" i="5" s="1"/>
  <c r="G6484" i="5" s="1"/>
  <c r="C6483" i="5" l="1"/>
  <c r="A6485" i="5"/>
  <c r="B6485" i="5" s="1"/>
  <c r="G6485" i="5" s="1"/>
  <c r="C6484" i="5" l="1"/>
  <c r="A6486" i="5"/>
  <c r="B6486" i="5" s="1"/>
  <c r="G6486" i="5" s="1"/>
  <c r="C6485" i="5" l="1"/>
  <c r="A6487" i="5"/>
  <c r="B6487" i="5" s="1"/>
  <c r="G6487" i="5" s="1"/>
  <c r="C6486" i="5" l="1"/>
  <c r="A6488" i="5"/>
  <c r="B6488" i="5" s="1"/>
  <c r="G6488" i="5" s="1"/>
  <c r="C6487" i="5" l="1"/>
  <c r="A6489" i="5"/>
  <c r="B6489" i="5" s="1"/>
  <c r="G6489" i="5" s="1"/>
  <c r="C6488" i="5" l="1"/>
  <c r="A6490" i="5"/>
  <c r="B6490" i="5" s="1"/>
  <c r="G6490" i="5" s="1"/>
  <c r="C6489" i="5" l="1"/>
  <c r="A6491" i="5"/>
  <c r="B6491" i="5" s="1"/>
  <c r="G6491" i="5" s="1"/>
  <c r="C6490" i="5" l="1"/>
  <c r="A6492" i="5"/>
  <c r="B6492" i="5" s="1"/>
  <c r="G6492" i="5" s="1"/>
  <c r="C6491" i="5" l="1"/>
  <c r="A6493" i="5"/>
  <c r="B6493" i="5" s="1"/>
  <c r="G6493" i="5" s="1"/>
  <c r="C6492" i="5" l="1"/>
  <c r="A6494" i="5"/>
  <c r="B6494" i="5" s="1"/>
  <c r="G6494" i="5" s="1"/>
  <c r="C6493" i="5" l="1"/>
  <c r="A6495" i="5"/>
  <c r="B6495" i="5" s="1"/>
  <c r="G6495" i="5" s="1"/>
  <c r="C6494" i="5" l="1"/>
  <c r="A6496" i="5"/>
  <c r="B6496" i="5" s="1"/>
  <c r="G6496" i="5" s="1"/>
  <c r="C6495" i="5" l="1"/>
  <c r="A6497" i="5"/>
  <c r="B6497" i="5" s="1"/>
  <c r="G6497" i="5" s="1"/>
  <c r="C6496" i="5" l="1"/>
  <c r="A6498" i="5"/>
  <c r="B6498" i="5" s="1"/>
  <c r="G6498" i="5" s="1"/>
  <c r="C6497" i="5" l="1"/>
  <c r="A6499" i="5"/>
  <c r="B6499" i="5" s="1"/>
  <c r="G6499" i="5" s="1"/>
  <c r="C6498" i="5" l="1"/>
  <c r="A6500" i="5"/>
  <c r="B6500" i="5" s="1"/>
  <c r="G6500" i="5" s="1"/>
  <c r="C6499" i="5" l="1"/>
  <c r="A6501" i="5"/>
  <c r="B6501" i="5" s="1"/>
  <c r="G6501" i="5" s="1"/>
  <c r="C6500" i="5" l="1"/>
  <c r="A6502" i="5"/>
  <c r="B6502" i="5" s="1"/>
  <c r="G6502" i="5" s="1"/>
  <c r="C6501" i="5" l="1"/>
  <c r="A6503" i="5"/>
  <c r="B6503" i="5" s="1"/>
  <c r="G6503" i="5" s="1"/>
  <c r="C6502" i="5" l="1"/>
  <c r="A6504" i="5"/>
  <c r="B6504" i="5" s="1"/>
  <c r="G6504" i="5" s="1"/>
  <c r="C6503" i="5" l="1"/>
  <c r="A6505" i="5"/>
  <c r="B6505" i="5" s="1"/>
  <c r="G6505" i="5" s="1"/>
  <c r="C6504" i="5" l="1"/>
  <c r="A6506" i="5"/>
  <c r="B6506" i="5" s="1"/>
  <c r="G6506" i="5" s="1"/>
  <c r="C6505" i="5" l="1"/>
  <c r="A6507" i="5"/>
  <c r="B6507" i="5" s="1"/>
  <c r="G6507" i="5" s="1"/>
  <c r="C6506" i="5" l="1"/>
  <c r="A6508" i="5"/>
  <c r="B6508" i="5" s="1"/>
  <c r="G6508" i="5" s="1"/>
  <c r="C6507" i="5" l="1"/>
  <c r="A6509" i="5"/>
  <c r="B6509" i="5" s="1"/>
  <c r="G6509" i="5" s="1"/>
  <c r="C6508" i="5" l="1"/>
  <c r="A6510" i="5"/>
  <c r="B6510" i="5" s="1"/>
  <c r="G6510" i="5" s="1"/>
  <c r="C6509" i="5" l="1"/>
  <c r="A6511" i="5"/>
  <c r="B6511" i="5" s="1"/>
  <c r="G6511" i="5" s="1"/>
  <c r="C6510" i="5" l="1"/>
  <c r="A6512" i="5"/>
  <c r="B6512" i="5" s="1"/>
  <c r="G6512" i="5" s="1"/>
  <c r="C6511" i="5" l="1"/>
  <c r="A6513" i="5"/>
  <c r="B6513" i="5" s="1"/>
  <c r="G6513" i="5" s="1"/>
  <c r="C6512" i="5" l="1"/>
  <c r="A6514" i="5"/>
  <c r="B6514" i="5" s="1"/>
  <c r="G6514" i="5" s="1"/>
  <c r="C6513" i="5" l="1"/>
  <c r="A6515" i="5"/>
  <c r="B6515" i="5" s="1"/>
  <c r="G6515" i="5" s="1"/>
  <c r="C6514" i="5" l="1"/>
  <c r="A6516" i="5"/>
  <c r="B6516" i="5" s="1"/>
  <c r="G6516" i="5" s="1"/>
  <c r="C6515" i="5" l="1"/>
  <c r="A6517" i="5"/>
  <c r="B6517" i="5" s="1"/>
  <c r="G6517" i="5" s="1"/>
  <c r="C6516" i="5" l="1"/>
  <c r="A6518" i="5"/>
  <c r="B6518" i="5" s="1"/>
  <c r="G6518" i="5" s="1"/>
  <c r="C6517" i="5" l="1"/>
  <c r="A6519" i="5"/>
  <c r="B6519" i="5" s="1"/>
  <c r="G6519" i="5" s="1"/>
  <c r="C6518" i="5" l="1"/>
  <c r="A6520" i="5"/>
  <c r="B6520" i="5" s="1"/>
  <c r="G6520" i="5" s="1"/>
  <c r="C6519" i="5" l="1"/>
  <c r="A6521" i="5"/>
  <c r="B6521" i="5" s="1"/>
  <c r="G6521" i="5" s="1"/>
  <c r="C6520" i="5" l="1"/>
  <c r="A6522" i="5"/>
  <c r="B6522" i="5" s="1"/>
  <c r="G6522" i="5" s="1"/>
  <c r="C6521" i="5" l="1"/>
  <c r="A6523" i="5"/>
  <c r="B6523" i="5" s="1"/>
  <c r="G6523" i="5" s="1"/>
  <c r="C6522" i="5" l="1"/>
  <c r="A6524" i="5"/>
  <c r="B6524" i="5" s="1"/>
  <c r="G6524" i="5" s="1"/>
  <c r="C6523" i="5" l="1"/>
  <c r="A6525" i="5"/>
  <c r="B6525" i="5" s="1"/>
  <c r="G6525" i="5" s="1"/>
  <c r="C6524" i="5" l="1"/>
  <c r="A6526" i="5"/>
  <c r="B6526" i="5" s="1"/>
  <c r="G6526" i="5" s="1"/>
  <c r="C6525" i="5" l="1"/>
  <c r="A6527" i="5"/>
  <c r="B6527" i="5" s="1"/>
  <c r="G6527" i="5" s="1"/>
  <c r="C6526" i="5" l="1"/>
  <c r="A6528" i="5"/>
  <c r="B6528" i="5" s="1"/>
  <c r="G6528" i="5" s="1"/>
  <c r="C6527" i="5" l="1"/>
  <c r="A6529" i="5"/>
  <c r="B6529" i="5" s="1"/>
  <c r="G6529" i="5" s="1"/>
  <c r="C6528" i="5" l="1"/>
  <c r="A6530" i="5"/>
  <c r="B6530" i="5" s="1"/>
  <c r="G6530" i="5" s="1"/>
  <c r="C6529" i="5" l="1"/>
  <c r="A6531" i="5"/>
  <c r="B6531" i="5" s="1"/>
  <c r="G6531" i="5" s="1"/>
  <c r="C6530" i="5" l="1"/>
  <c r="A6532" i="5"/>
  <c r="B6532" i="5" s="1"/>
  <c r="G6532" i="5" s="1"/>
  <c r="C6531" i="5" l="1"/>
  <c r="A6533" i="5"/>
  <c r="B6533" i="5" s="1"/>
  <c r="G6533" i="5" s="1"/>
  <c r="C6532" i="5" l="1"/>
  <c r="A6534" i="5"/>
  <c r="B6534" i="5" s="1"/>
  <c r="G6534" i="5" s="1"/>
  <c r="C6533" i="5" l="1"/>
  <c r="A6535" i="5"/>
  <c r="B6535" i="5" s="1"/>
  <c r="G6535" i="5" s="1"/>
  <c r="C6534" i="5" l="1"/>
  <c r="A6536" i="5"/>
  <c r="B6536" i="5" s="1"/>
  <c r="G6536" i="5" s="1"/>
  <c r="C6535" i="5" l="1"/>
  <c r="A6537" i="5"/>
  <c r="B6537" i="5" s="1"/>
  <c r="G6537" i="5" s="1"/>
  <c r="C6536" i="5" l="1"/>
  <c r="A6538" i="5"/>
  <c r="B6538" i="5" s="1"/>
  <c r="G6538" i="5" s="1"/>
  <c r="C6537" i="5" l="1"/>
  <c r="A6539" i="5"/>
  <c r="B6539" i="5" s="1"/>
  <c r="G6539" i="5" s="1"/>
  <c r="C6538" i="5" l="1"/>
  <c r="A6540" i="5"/>
  <c r="B6540" i="5" s="1"/>
  <c r="G6540" i="5" s="1"/>
  <c r="C6539" i="5" l="1"/>
  <c r="A6541" i="5"/>
  <c r="B6541" i="5" s="1"/>
  <c r="G6541" i="5" s="1"/>
  <c r="C6540" i="5" l="1"/>
  <c r="A6542" i="5"/>
  <c r="B6542" i="5" s="1"/>
  <c r="G6542" i="5" s="1"/>
  <c r="C6541" i="5" l="1"/>
  <c r="A6543" i="5"/>
  <c r="B6543" i="5" s="1"/>
  <c r="G6543" i="5" s="1"/>
  <c r="C6542" i="5" l="1"/>
  <c r="A6544" i="5"/>
  <c r="B6544" i="5" s="1"/>
  <c r="G6544" i="5" s="1"/>
  <c r="C6543" i="5" l="1"/>
  <c r="A6545" i="5"/>
  <c r="B6545" i="5" s="1"/>
  <c r="G6545" i="5" s="1"/>
  <c r="C6544" i="5" l="1"/>
  <c r="A6546" i="5"/>
  <c r="B6546" i="5" s="1"/>
  <c r="G6546" i="5" s="1"/>
  <c r="C6545" i="5" l="1"/>
  <c r="A6547" i="5"/>
  <c r="B6547" i="5" s="1"/>
  <c r="G6547" i="5" s="1"/>
  <c r="C6546" i="5" l="1"/>
  <c r="A6548" i="5"/>
  <c r="B6548" i="5" s="1"/>
  <c r="G6548" i="5" s="1"/>
  <c r="C6547" i="5" l="1"/>
  <c r="A6549" i="5"/>
  <c r="B6549" i="5" s="1"/>
  <c r="G6549" i="5" s="1"/>
  <c r="C6548" i="5" l="1"/>
  <c r="A6550" i="5"/>
  <c r="B6550" i="5" s="1"/>
  <c r="G6550" i="5" s="1"/>
  <c r="C6549" i="5" l="1"/>
  <c r="A6551" i="5"/>
  <c r="B6551" i="5" s="1"/>
  <c r="G6551" i="5" s="1"/>
  <c r="C6550" i="5" l="1"/>
  <c r="A6552" i="5"/>
  <c r="B6552" i="5" s="1"/>
  <c r="G6552" i="5" s="1"/>
  <c r="C6551" i="5" l="1"/>
  <c r="A6553" i="5"/>
  <c r="B6553" i="5" s="1"/>
  <c r="G6553" i="5" s="1"/>
  <c r="C6552" i="5" l="1"/>
  <c r="A6554" i="5"/>
  <c r="B6554" i="5" s="1"/>
  <c r="G6554" i="5" s="1"/>
  <c r="C6553" i="5" l="1"/>
  <c r="A6555" i="5"/>
  <c r="B6555" i="5" s="1"/>
  <c r="G6555" i="5" s="1"/>
  <c r="C6554" i="5" l="1"/>
  <c r="A6556" i="5"/>
  <c r="B6556" i="5" s="1"/>
  <c r="G6556" i="5" s="1"/>
  <c r="C6555" i="5" l="1"/>
  <c r="A6557" i="5"/>
  <c r="B6557" i="5" s="1"/>
  <c r="G6557" i="5" s="1"/>
  <c r="C6556" i="5" l="1"/>
  <c r="A6558" i="5"/>
  <c r="B6558" i="5" s="1"/>
  <c r="G6558" i="5" s="1"/>
  <c r="C6557" i="5" l="1"/>
  <c r="A6559" i="5"/>
  <c r="B6559" i="5" s="1"/>
  <c r="G6559" i="5" s="1"/>
  <c r="C6558" i="5" l="1"/>
  <c r="A6560" i="5"/>
  <c r="B6560" i="5" s="1"/>
  <c r="G6560" i="5" s="1"/>
  <c r="C6559" i="5" l="1"/>
  <c r="A6561" i="5"/>
  <c r="B6561" i="5" s="1"/>
  <c r="G6561" i="5" s="1"/>
  <c r="C6560" i="5" l="1"/>
  <c r="A6562" i="5"/>
  <c r="B6562" i="5" s="1"/>
  <c r="G6562" i="5" s="1"/>
  <c r="C6561" i="5" l="1"/>
  <c r="A6563" i="5"/>
  <c r="B6563" i="5" s="1"/>
  <c r="G6563" i="5" s="1"/>
  <c r="C6562" i="5" l="1"/>
  <c r="A6564" i="5"/>
  <c r="B6564" i="5" s="1"/>
  <c r="G6564" i="5" s="1"/>
  <c r="C6563" i="5" l="1"/>
  <c r="A6565" i="5"/>
  <c r="B6565" i="5" s="1"/>
  <c r="G6565" i="5" s="1"/>
  <c r="C6564" i="5" l="1"/>
  <c r="A6566" i="5"/>
  <c r="B6566" i="5" s="1"/>
  <c r="G6566" i="5" s="1"/>
  <c r="C6565" i="5" l="1"/>
  <c r="A6567" i="5"/>
  <c r="B6567" i="5" s="1"/>
  <c r="G6567" i="5" s="1"/>
  <c r="C6566" i="5" l="1"/>
  <c r="A6568" i="5"/>
  <c r="B6568" i="5" s="1"/>
  <c r="G6568" i="5" s="1"/>
  <c r="C6567" i="5" l="1"/>
  <c r="A6569" i="5"/>
  <c r="B6569" i="5" s="1"/>
  <c r="G6569" i="5" s="1"/>
  <c r="C6568" i="5" l="1"/>
  <c r="A6570" i="5"/>
  <c r="B6570" i="5" s="1"/>
  <c r="G6570" i="5" s="1"/>
  <c r="C6569" i="5" l="1"/>
  <c r="A6571" i="5"/>
  <c r="B6571" i="5" s="1"/>
  <c r="G6571" i="5" s="1"/>
  <c r="C6570" i="5" l="1"/>
  <c r="A6572" i="5"/>
  <c r="B6572" i="5" s="1"/>
  <c r="G6572" i="5" s="1"/>
  <c r="C6571" i="5" l="1"/>
  <c r="A6573" i="5"/>
  <c r="B6573" i="5" s="1"/>
  <c r="G6573" i="5" s="1"/>
  <c r="C6572" i="5" l="1"/>
  <c r="A6574" i="5"/>
  <c r="B6574" i="5" s="1"/>
  <c r="G6574" i="5" s="1"/>
  <c r="C6573" i="5" l="1"/>
  <c r="A6575" i="5"/>
  <c r="B6575" i="5" s="1"/>
  <c r="G6575" i="5" s="1"/>
  <c r="C6574" i="5" l="1"/>
  <c r="A6576" i="5"/>
  <c r="B6576" i="5" s="1"/>
  <c r="G6576" i="5" s="1"/>
  <c r="C6575" i="5" l="1"/>
  <c r="A6577" i="5"/>
  <c r="B6577" i="5" s="1"/>
  <c r="G6577" i="5" s="1"/>
  <c r="C6576" i="5" l="1"/>
  <c r="A6578" i="5"/>
  <c r="B6578" i="5" s="1"/>
  <c r="G6578" i="5" s="1"/>
  <c r="C6577" i="5" l="1"/>
  <c r="A6579" i="5"/>
  <c r="B6579" i="5" s="1"/>
  <c r="G6579" i="5" s="1"/>
  <c r="C6578" i="5" l="1"/>
  <c r="A6580" i="5"/>
  <c r="B6580" i="5" s="1"/>
  <c r="G6580" i="5" s="1"/>
  <c r="C6579" i="5" l="1"/>
  <c r="A6581" i="5"/>
  <c r="B6581" i="5" s="1"/>
  <c r="G6581" i="5" s="1"/>
  <c r="C6580" i="5" l="1"/>
  <c r="A6582" i="5"/>
  <c r="B6582" i="5" s="1"/>
  <c r="G6582" i="5" s="1"/>
  <c r="C6581" i="5" l="1"/>
  <c r="A6583" i="5"/>
  <c r="B6583" i="5" s="1"/>
  <c r="G6583" i="5" s="1"/>
  <c r="C6582" i="5" l="1"/>
  <c r="A6584" i="5"/>
  <c r="B6584" i="5" s="1"/>
  <c r="G6584" i="5" s="1"/>
  <c r="C6583" i="5" l="1"/>
  <c r="A6585" i="5"/>
  <c r="B6585" i="5" s="1"/>
  <c r="G6585" i="5" s="1"/>
  <c r="C6584" i="5" l="1"/>
  <c r="A6586" i="5"/>
  <c r="B6586" i="5" s="1"/>
  <c r="G6586" i="5" s="1"/>
  <c r="C6585" i="5" l="1"/>
  <c r="A6587" i="5"/>
  <c r="B6587" i="5" s="1"/>
  <c r="G6587" i="5" s="1"/>
  <c r="C6586" i="5" l="1"/>
  <c r="A6588" i="5"/>
  <c r="B6588" i="5" s="1"/>
  <c r="G6588" i="5" s="1"/>
  <c r="C6587" i="5" l="1"/>
  <c r="A6589" i="5"/>
  <c r="B6589" i="5" s="1"/>
  <c r="G6589" i="5" s="1"/>
  <c r="C6588" i="5" l="1"/>
  <c r="A6590" i="5"/>
  <c r="B6590" i="5" s="1"/>
  <c r="G6590" i="5" s="1"/>
  <c r="C6589" i="5" l="1"/>
  <c r="A6591" i="5"/>
  <c r="B6591" i="5" s="1"/>
  <c r="G6591" i="5" s="1"/>
  <c r="C6590" i="5" l="1"/>
  <c r="A6592" i="5"/>
  <c r="B6592" i="5" s="1"/>
  <c r="G6592" i="5" s="1"/>
  <c r="C6591" i="5" l="1"/>
  <c r="A6593" i="5"/>
  <c r="B6593" i="5" s="1"/>
  <c r="G6593" i="5" s="1"/>
  <c r="C6592" i="5" l="1"/>
  <c r="A6594" i="5"/>
  <c r="B6594" i="5" s="1"/>
  <c r="G6594" i="5" s="1"/>
  <c r="C6593" i="5" l="1"/>
  <c r="A6595" i="5"/>
  <c r="B6595" i="5" s="1"/>
  <c r="G6595" i="5" s="1"/>
  <c r="C6594" i="5" l="1"/>
  <c r="A6596" i="5"/>
  <c r="B6596" i="5" s="1"/>
  <c r="G6596" i="5" s="1"/>
  <c r="C6595" i="5" l="1"/>
  <c r="A6597" i="5"/>
  <c r="B6597" i="5" s="1"/>
  <c r="G6597" i="5" s="1"/>
  <c r="C6596" i="5" l="1"/>
  <c r="A6598" i="5"/>
  <c r="B6598" i="5" s="1"/>
  <c r="G6598" i="5" s="1"/>
  <c r="C6597" i="5" l="1"/>
  <c r="A6599" i="5"/>
  <c r="B6599" i="5" s="1"/>
  <c r="G6599" i="5" s="1"/>
  <c r="C6598" i="5" l="1"/>
  <c r="A6600" i="5"/>
  <c r="B6600" i="5" s="1"/>
  <c r="G6600" i="5" s="1"/>
  <c r="C6599" i="5" l="1"/>
  <c r="A6601" i="5"/>
  <c r="B6601" i="5" s="1"/>
  <c r="G6601" i="5" s="1"/>
  <c r="C6600" i="5" l="1"/>
  <c r="A6602" i="5"/>
  <c r="B6602" i="5" s="1"/>
  <c r="G6602" i="5" s="1"/>
  <c r="C6601" i="5" l="1"/>
  <c r="A6603" i="5"/>
  <c r="B6603" i="5" s="1"/>
  <c r="G6603" i="5" s="1"/>
  <c r="C6602" i="5" l="1"/>
  <c r="A6604" i="5"/>
  <c r="B6604" i="5" s="1"/>
  <c r="G6604" i="5" s="1"/>
  <c r="C6603" i="5" l="1"/>
  <c r="A6605" i="5"/>
  <c r="B6605" i="5" s="1"/>
  <c r="G6605" i="5" s="1"/>
  <c r="C6604" i="5" l="1"/>
  <c r="A6606" i="5"/>
  <c r="B6606" i="5" s="1"/>
  <c r="G6606" i="5" s="1"/>
  <c r="C6605" i="5" l="1"/>
  <c r="A6607" i="5"/>
  <c r="B6607" i="5" s="1"/>
  <c r="G6607" i="5" s="1"/>
  <c r="C6606" i="5" l="1"/>
  <c r="A6608" i="5"/>
  <c r="B6608" i="5" s="1"/>
  <c r="G6608" i="5" s="1"/>
  <c r="C6607" i="5" l="1"/>
  <c r="A6609" i="5"/>
  <c r="B6609" i="5" s="1"/>
  <c r="G6609" i="5" s="1"/>
  <c r="C6608" i="5" l="1"/>
  <c r="A6610" i="5"/>
  <c r="B6610" i="5" s="1"/>
  <c r="G6610" i="5" s="1"/>
  <c r="C6609" i="5" l="1"/>
  <c r="A6611" i="5"/>
  <c r="B6611" i="5" s="1"/>
  <c r="G6611" i="5" s="1"/>
  <c r="C6610" i="5" l="1"/>
  <c r="A6612" i="5"/>
  <c r="B6612" i="5" s="1"/>
  <c r="G6612" i="5" s="1"/>
  <c r="C6611" i="5" l="1"/>
  <c r="A6613" i="5"/>
  <c r="B6613" i="5" s="1"/>
  <c r="G6613" i="5" s="1"/>
  <c r="C6612" i="5" l="1"/>
  <c r="A6614" i="5"/>
  <c r="B6614" i="5" s="1"/>
  <c r="G6614" i="5" s="1"/>
  <c r="C6613" i="5" l="1"/>
  <c r="A6615" i="5"/>
  <c r="B6615" i="5" s="1"/>
  <c r="G6615" i="5" s="1"/>
  <c r="C6614" i="5" l="1"/>
  <c r="A6616" i="5"/>
  <c r="B6616" i="5" s="1"/>
  <c r="G6616" i="5" s="1"/>
  <c r="C6615" i="5" l="1"/>
  <c r="A6617" i="5"/>
  <c r="B6617" i="5" s="1"/>
  <c r="G6617" i="5" s="1"/>
  <c r="C6616" i="5" l="1"/>
  <c r="A6618" i="5"/>
  <c r="B6618" i="5" s="1"/>
  <c r="G6618" i="5" s="1"/>
  <c r="C6617" i="5" l="1"/>
  <c r="A6619" i="5"/>
  <c r="B6619" i="5" s="1"/>
  <c r="G6619" i="5" s="1"/>
  <c r="C6618" i="5" l="1"/>
  <c r="A6620" i="5"/>
  <c r="B6620" i="5" s="1"/>
  <c r="G6620" i="5" s="1"/>
  <c r="C6619" i="5" l="1"/>
  <c r="A6621" i="5"/>
  <c r="B6621" i="5" s="1"/>
  <c r="G6621" i="5" s="1"/>
  <c r="C6620" i="5" l="1"/>
  <c r="A6622" i="5"/>
  <c r="B6622" i="5" s="1"/>
  <c r="G6622" i="5" s="1"/>
  <c r="C6621" i="5" l="1"/>
  <c r="A6623" i="5"/>
  <c r="B6623" i="5" s="1"/>
  <c r="G6623" i="5" s="1"/>
  <c r="C6622" i="5" l="1"/>
  <c r="A6624" i="5"/>
  <c r="B6624" i="5" s="1"/>
  <c r="G6624" i="5" s="1"/>
  <c r="C6623" i="5" l="1"/>
  <c r="A6625" i="5"/>
  <c r="B6625" i="5" s="1"/>
  <c r="G6625" i="5" s="1"/>
  <c r="C6624" i="5" l="1"/>
  <c r="A6626" i="5"/>
  <c r="B6626" i="5" s="1"/>
  <c r="G6626" i="5" s="1"/>
  <c r="C6625" i="5" l="1"/>
  <c r="A6627" i="5"/>
  <c r="B6627" i="5" s="1"/>
  <c r="G6627" i="5" s="1"/>
  <c r="C6626" i="5" l="1"/>
  <c r="A6628" i="5"/>
  <c r="B6628" i="5" s="1"/>
  <c r="G6628" i="5" s="1"/>
  <c r="C6627" i="5" l="1"/>
  <c r="A6629" i="5"/>
  <c r="B6629" i="5" s="1"/>
  <c r="G6629" i="5" s="1"/>
  <c r="C6628" i="5" l="1"/>
  <c r="A6630" i="5"/>
  <c r="B6630" i="5" s="1"/>
  <c r="G6630" i="5" s="1"/>
  <c r="C6629" i="5" l="1"/>
  <c r="A6631" i="5"/>
  <c r="B6631" i="5" s="1"/>
  <c r="G6631" i="5" s="1"/>
  <c r="C6630" i="5" l="1"/>
  <c r="A6632" i="5"/>
  <c r="B6632" i="5" s="1"/>
  <c r="G6632" i="5" s="1"/>
  <c r="C6631" i="5" l="1"/>
  <c r="A6633" i="5"/>
  <c r="B6633" i="5" s="1"/>
  <c r="G6633" i="5" s="1"/>
  <c r="C6632" i="5" l="1"/>
  <c r="A6634" i="5"/>
  <c r="B6634" i="5" s="1"/>
  <c r="G6634" i="5" s="1"/>
  <c r="C6633" i="5" l="1"/>
  <c r="A6635" i="5"/>
  <c r="B6635" i="5" s="1"/>
  <c r="G6635" i="5" s="1"/>
  <c r="C6634" i="5" l="1"/>
  <c r="A6636" i="5"/>
  <c r="B6636" i="5" s="1"/>
  <c r="G6636" i="5" s="1"/>
  <c r="C6635" i="5" l="1"/>
  <c r="A6637" i="5"/>
  <c r="B6637" i="5" s="1"/>
  <c r="G6637" i="5" s="1"/>
  <c r="C6636" i="5" l="1"/>
  <c r="A6638" i="5"/>
  <c r="B6638" i="5" s="1"/>
  <c r="G6638" i="5" s="1"/>
  <c r="C6637" i="5" l="1"/>
  <c r="A6639" i="5"/>
  <c r="B6639" i="5" s="1"/>
  <c r="G6639" i="5" s="1"/>
  <c r="C6638" i="5" l="1"/>
  <c r="A6640" i="5"/>
  <c r="B6640" i="5" s="1"/>
  <c r="G6640" i="5" s="1"/>
  <c r="C6639" i="5" l="1"/>
  <c r="A6641" i="5"/>
  <c r="B6641" i="5" s="1"/>
  <c r="G6641" i="5" s="1"/>
  <c r="C6640" i="5" l="1"/>
  <c r="A6642" i="5"/>
  <c r="B6642" i="5" s="1"/>
  <c r="G6642" i="5" s="1"/>
  <c r="C6641" i="5" l="1"/>
  <c r="A6643" i="5"/>
  <c r="B6643" i="5" s="1"/>
  <c r="G6643" i="5" s="1"/>
  <c r="C6642" i="5" l="1"/>
  <c r="A6644" i="5"/>
  <c r="B6644" i="5" s="1"/>
  <c r="G6644" i="5" s="1"/>
  <c r="C6643" i="5" l="1"/>
  <c r="A6645" i="5"/>
  <c r="B6645" i="5" s="1"/>
  <c r="G6645" i="5" s="1"/>
  <c r="C6644" i="5" l="1"/>
  <c r="A6646" i="5"/>
  <c r="B6646" i="5" s="1"/>
  <c r="G6646" i="5" s="1"/>
  <c r="C6645" i="5" l="1"/>
  <c r="A6647" i="5"/>
  <c r="B6647" i="5" s="1"/>
  <c r="G6647" i="5" s="1"/>
  <c r="C6646" i="5" l="1"/>
  <c r="A6648" i="5"/>
  <c r="B6648" i="5" s="1"/>
  <c r="G6648" i="5" s="1"/>
  <c r="C6647" i="5" l="1"/>
  <c r="A6649" i="5"/>
  <c r="B6649" i="5" s="1"/>
  <c r="G6649" i="5" s="1"/>
  <c r="C6648" i="5" l="1"/>
  <c r="A6650" i="5"/>
  <c r="B6650" i="5" s="1"/>
  <c r="G6650" i="5" s="1"/>
  <c r="C6649" i="5" l="1"/>
  <c r="A6651" i="5"/>
  <c r="B6651" i="5" s="1"/>
  <c r="G6651" i="5" s="1"/>
  <c r="C6650" i="5" l="1"/>
  <c r="A6652" i="5"/>
  <c r="B6652" i="5" s="1"/>
  <c r="G6652" i="5" s="1"/>
  <c r="C6651" i="5" l="1"/>
  <c r="A6653" i="5"/>
  <c r="B6653" i="5" s="1"/>
  <c r="G6653" i="5" s="1"/>
  <c r="C6652" i="5" l="1"/>
  <c r="A6654" i="5"/>
  <c r="B6654" i="5" s="1"/>
  <c r="G6654" i="5" s="1"/>
  <c r="C6653" i="5" l="1"/>
  <c r="A6655" i="5"/>
  <c r="B6655" i="5" s="1"/>
  <c r="G6655" i="5" s="1"/>
  <c r="C6654" i="5" l="1"/>
  <c r="A6656" i="5"/>
  <c r="B6656" i="5" s="1"/>
  <c r="G6656" i="5" s="1"/>
  <c r="C6655" i="5" l="1"/>
  <c r="A6657" i="5"/>
  <c r="B6657" i="5" s="1"/>
  <c r="G6657" i="5" s="1"/>
  <c r="C6656" i="5" l="1"/>
  <c r="A6658" i="5"/>
  <c r="B6658" i="5" s="1"/>
  <c r="G6658" i="5" s="1"/>
  <c r="C6657" i="5" l="1"/>
  <c r="A6659" i="5"/>
  <c r="B6659" i="5" s="1"/>
  <c r="G6659" i="5" s="1"/>
  <c r="C6658" i="5" l="1"/>
  <c r="A6660" i="5"/>
  <c r="B6660" i="5" s="1"/>
  <c r="G6660" i="5" s="1"/>
  <c r="C6659" i="5" l="1"/>
  <c r="A6661" i="5"/>
  <c r="B6661" i="5" s="1"/>
  <c r="G6661" i="5" s="1"/>
  <c r="C6660" i="5" l="1"/>
  <c r="A6662" i="5"/>
  <c r="B6662" i="5" s="1"/>
  <c r="G6662" i="5" s="1"/>
  <c r="C6661" i="5" l="1"/>
  <c r="A6663" i="5"/>
  <c r="B6663" i="5" s="1"/>
  <c r="G6663" i="5" s="1"/>
  <c r="C6662" i="5" l="1"/>
  <c r="A6664" i="5"/>
  <c r="B6664" i="5" s="1"/>
  <c r="G6664" i="5" s="1"/>
  <c r="C6663" i="5" l="1"/>
  <c r="A6665" i="5"/>
  <c r="B6665" i="5" s="1"/>
  <c r="G6665" i="5" s="1"/>
  <c r="C6664" i="5" l="1"/>
  <c r="A6666" i="5"/>
  <c r="B6666" i="5" s="1"/>
  <c r="G6666" i="5" s="1"/>
  <c r="C6665" i="5" l="1"/>
  <c r="A6667" i="5"/>
  <c r="B6667" i="5" s="1"/>
  <c r="G6667" i="5" s="1"/>
  <c r="C6666" i="5" l="1"/>
  <c r="A6668" i="5"/>
  <c r="B6668" i="5" s="1"/>
  <c r="G6668" i="5" s="1"/>
  <c r="C6667" i="5" l="1"/>
  <c r="A6669" i="5"/>
  <c r="B6669" i="5" s="1"/>
  <c r="G6669" i="5" s="1"/>
  <c r="C6668" i="5" l="1"/>
  <c r="A6670" i="5"/>
  <c r="B6670" i="5" s="1"/>
  <c r="G6670" i="5" s="1"/>
  <c r="C6669" i="5" l="1"/>
  <c r="A6671" i="5"/>
  <c r="B6671" i="5" s="1"/>
  <c r="G6671" i="5" s="1"/>
  <c r="C6670" i="5" l="1"/>
  <c r="A6672" i="5"/>
  <c r="B6672" i="5" s="1"/>
  <c r="G6672" i="5" s="1"/>
  <c r="C6671" i="5" l="1"/>
  <c r="A6673" i="5"/>
  <c r="B6673" i="5" s="1"/>
  <c r="G6673" i="5" s="1"/>
  <c r="C6672" i="5" l="1"/>
  <c r="A6674" i="5"/>
  <c r="B6674" i="5" s="1"/>
  <c r="G6674" i="5" s="1"/>
  <c r="C6673" i="5" l="1"/>
  <c r="A6675" i="5"/>
  <c r="B6675" i="5" s="1"/>
  <c r="G6675" i="5" s="1"/>
  <c r="C6674" i="5" l="1"/>
  <c r="A6676" i="5"/>
  <c r="B6676" i="5" s="1"/>
  <c r="G6676" i="5" s="1"/>
  <c r="C6675" i="5" l="1"/>
  <c r="A6677" i="5"/>
  <c r="B6677" i="5" s="1"/>
  <c r="G6677" i="5" s="1"/>
  <c r="C6676" i="5" l="1"/>
  <c r="A6678" i="5"/>
  <c r="B6678" i="5" s="1"/>
  <c r="G6678" i="5" s="1"/>
  <c r="C6677" i="5" l="1"/>
  <c r="A6679" i="5"/>
  <c r="B6679" i="5" s="1"/>
  <c r="G6679" i="5" s="1"/>
  <c r="C6678" i="5" l="1"/>
  <c r="A6680" i="5"/>
  <c r="B6680" i="5" s="1"/>
  <c r="G6680" i="5" s="1"/>
  <c r="C6679" i="5" l="1"/>
  <c r="A6681" i="5"/>
  <c r="B6681" i="5" s="1"/>
  <c r="G6681" i="5" s="1"/>
  <c r="C6680" i="5" l="1"/>
  <c r="A6682" i="5"/>
  <c r="B6682" i="5" s="1"/>
  <c r="G6682" i="5" s="1"/>
  <c r="C6681" i="5" l="1"/>
  <c r="A6683" i="5"/>
  <c r="B6683" i="5" s="1"/>
  <c r="G6683" i="5" s="1"/>
  <c r="C6682" i="5" l="1"/>
  <c r="A6684" i="5"/>
  <c r="B6684" i="5" s="1"/>
  <c r="G6684" i="5" s="1"/>
  <c r="C6683" i="5" l="1"/>
  <c r="A6685" i="5"/>
  <c r="B6685" i="5" s="1"/>
  <c r="G6685" i="5" s="1"/>
  <c r="C6684" i="5" l="1"/>
  <c r="A6686" i="5"/>
  <c r="B6686" i="5" s="1"/>
  <c r="G6686" i="5" s="1"/>
  <c r="C6685" i="5" l="1"/>
  <c r="A6687" i="5"/>
  <c r="B6687" i="5" s="1"/>
  <c r="G6687" i="5" s="1"/>
  <c r="C6686" i="5" l="1"/>
  <c r="A6688" i="5"/>
  <c r="B6688" i="5" s="1"/>
  <c r="G6688" i="5" s="1"/>
  <c r="C6687" i="5" l="1"/>
  <c r="A6689" i="5"/>
  <c r="B6689" i="5" s="1"/>
  <c r="G6689" i="5" s="1"/>
  <c r="C6688" i="5" l="1"/>
  <c r="A6690" i="5"/>
  <c r="B6690" i="5" s="1"/>
  <c r="G6690" i="5" s="1"/>
  <c r="C6689" i="5" l="1"/>
  <c r="A6691" i="5"/>
  <c r="B6691" i="5" s="1"/>
  <c r="G6691" i="5" s="1"/>
  <c r="C6690" i="5" l="1"/>
  <c r="A6692" i="5"/>
  <c r="B6692" i="5" s="1"/>
  <c r="G6692" i="5" s="1"/>
  <c r="C6691" i="5" l="1"/>
  <c r="A6693" i="5"/>
  <c r="B6693" i="5" s="1"/>
  <c r="G6693" i="5" s="1"/>
  <c r="C6692" i="5" l="1"/>
  <c r="A6694" i="5"/>
  <c r="B6694" i="5" s="1"/>
  <c r="G6694" i="5" s="1"/>
  <c r="C6693" i="5" l="1"/>
  <c r="A6695" i="5"/>
  <c r="B6695" i="5" s="1"/>
  <c r="G6695" i="5" s="1"/>
  <c r="C6694" i="5" l="1"/>
  <c r="A6696" i="5"/>
  <c r="B6696" i="5" s="1"/>
  <c r="G6696" i="5" s="1"/>
  <c r="C6695" i="5" l="1"/>
  <c r="A6697" i="5"/>
  <c r="B6697" i="5" s="1"/>
  <c r="G6697" i="5" s="1"/>
  <c r="C6696" i="5" l="1"/>
  <c r="A6698" i="5"/>
  <c r="B6698" i="5" s="1"/>
  <c r="G6698" i="5" s="1"/>
  <c r="C6697" i="5" l="1"/>
  <c r="A6699" i="5"/>
  <c r="B6699" i="5" s="1"/>
  <c r="G6699" i="5" s="1"/>
  <c r="C6698" i="5" l="1"/>
  <c r="A6700" i="5"/>
  <c r="B6700" i="5" s="1"/>
  <c r="G6700" i="5" s="1"/>
  <c r="C6699" i="5" l="1"/>
  <c r="A6701" i="5"/>
  <c r="B6701" i="5" s="1"/>
  <c r="G6701" i="5" s="1"/>
  <c r="C6700" i="5" l="1"/>
  <c r="A6702" i="5"/>
  <c r="B6702" i="5" s="1"/>
  <c r="G6702" i="5" s="1"/>
  <c r="C6701" i="5" l="1"/>
  <c r="A6703" i="5"/>
  <c r="B6703" i="5" s="1"/>
  <c r="G6703" i="5" s="1"/>
  <c r="C6702" i="5" l="1"/>
  <c r="A6704" i="5"/>
  <c r="B6704" i="5" s="1"/>
  <c r="G6704" i="5" s="1"/>
  <c r="C6703" i="5" l="1"/>
  <c r="A6705" i="5"/>
  <c r="B6705" i="5" s="1"/>
  <c r="G6705" i="5" s="1"/>
  <c r="C6704" i="5" l="1"/>
  <c r="A6706" i="5"/>
  <c r="B6706" i="5" s="1"/>
  <c r="G6706" i="5" s="1"/>
  <c r="C6705" i="5" l="1"/>
  <c r="A6707" i="5"/>
  <c r="B6707" i="5" s="1"/>
  <c r="G6707" i="5" s="1"/>
  <c r="C6706" i="5" l="1"/>
  <c r="A6708" i="5"/>
  <c r="B6708" i="5" s="1"/>
  <c r="G6708" i="5" s="1"/>
  <c r="C6707" i="5" l="1"/>
  <c r="A6709" i="5"/>
  <c r="B6709" i="5" s="1"/>
  <c r="G6709" i="5" s="1"/>
  <c r="C6708" i="5" l="1"/>
  <c r="A6710" i="5"/>
  <c r="B6710" i="5" s="1"/>
  <c r="G6710" i="5" s="1"/>
  <c r="C6709" i="5" l="1"/>
  <c r="A6711" i="5"/>
  <c r="B6711" i="5" s="1"/>
  <c r="G6711" i="5" s="1"/>
  <c r="C6710" i="5" l="1"/>
  <c r="A6712" i="5"/>
  <c r="B6712" i="5" s="1"/>
  <c r="G6712" i="5" s="1"/>
  <c r="C6711" i="5" l="1"/>
  <c r="A6713" i="5"/>
  <c r="B6713" i="5" s="1"/>
  <c r="G6713" i="5" s="1"/>
  <c r="C6712" i="5" l="1"/>
  <c r="A6714" i="5"/>
  <c r="B6714" i="5" s="1"/>
  <c r="G6714" i="5" s="1"/>
  <c r="C6713" i="5" l="1"/>
  <c r="A6715" i="5"/>
  <c r="B6715" i="5" s="1"/>
  <c r="G6715" i="5" s="1"/>
  <c r="C6714" i="5" l="1"/>
  <c r="A6716" i="5"/>
  <c r="B6716" i="5" s="1"/>
  <c r="G6716" i="5" s="1"/>
  <c r="C6715" i="5" l="1"/>
  <c r="A6717" i="5"/>
  <c r="B6717" i="5" s="1"/>
  <c r="G6717" i="5" s="1"/>
  <c r="C6716" i="5" l="1"/>
  <c r="A6718" i="5"/>
  <c r="B6718" i="5" s="1"/>
  <c r="G6718" i="5" s="1"/>
  <c r="C6717" i="5" l="1"/>
  <c r="A6719" i="5"/>
  <c r="B6719" i="5" s="1"/>
  <c r="G6719" i="5" s="1"/>
  <c r="C6718" i="5" l="1"/>
  <c r="A6720" i="5"/>
  <c r="B6720" i="5" s="1"/>
  <c r="G6720" i="5" s="1"/>
  <c r="C6719" i="5" l="1"/>
  <c r="A6721" i="5"/>
  <c r="B6721" i="5" s="1"/>
  <c r="G6721" i="5" s="1"/>
  <c r="C6720" i="5" l="1"/>
  <c r="A6722" i="5"/>
  <c r="B6722" i="5" s="1"/>
  <c r="G6722" i="5" s="1"/>
  <c r="C6721" i="5" l="1"/>
  <c r="A6723" i="5"/>
  <c r="B6723" i="5" s="1"/>
  <c r="G6723" i="5" s="1"/>
  <c r="C6722" i="5" l="1"/>
  <c r="A6724" i="5"/>
  <c r="B6724" i="5" s="1"/>
  <c r="G6724" i="5" s="1"/>
  <c r="C6723" i="5" l="1"/>
  <c r="A6725" i="5"/>
  <c r="B6725" i="5" s="1"/>
  <c r="G6725" i="5" s="1"/>
  <c r="C6724" i="5" l="1"/>
  <c r="A6726" i="5"/>
  <c r="B6726" i="5" s="1"/>
  <c r="G6726" i="5" s="1"/>
  <c r="C6725" i="5" l="1"/>
  <c r="A6727" i="5"/>
  <c r="B6727" i="5" s="1"/>
  <c r="G6727" i="5" s="1"/>
  <c r="C6726" i="5" l="1"/>
  <c r="A6728" i="5"/>
  <c r="B6728" i="5" s="1"/>
  <c r="G6728" i="5" s="1"/>
  <c r="C6727" i="5" l="1"/>
  <c r="A6729" i="5"/>
  <c r="B6729" i="5" s="1"/>
  <c r="G6729" i="5" s="1"/>
  <c r="C6728" i="5" l="1"/>
  <c r="A6730" i="5"/>
  <c r="B6730" i="5" s="1"/>
  <c r="G6730" i="5" s="1"/>
  <c r="C6729" i="5" l="1"/>
  <c r="A6731" i="5"/>
  <c r="B6731" i="5" s="1"/>
  <c r="G6731" i="5" s="1"/>
  <c r="C6730" i="5" l="1"/>
  <c r="A6732" i="5"/>
  <c r="B6732" i="5" s="1"/>
  <c r="G6732" i="5" s="1"/>
  <c r="C6731" i="5" l="1"/>
  <c r="A6733" i="5"/>
  <c r="B6733" i="5" s="1"/>
  <c r="G6733" i="5" s="1"/>
  <c r="C6732" i="5" l="1"/>
  <c r="A6734" i="5"/>
  <c r="B6734" i="5" s="1"/>
  <c r="G6734" i="5" s="1"/>
  <c r="C6733" i="5" l="1"/>
  <c r="A6735" i="5"/>
  <c r="B6735" i="5" s="1"/>
  <c r="G6735" i="5" s="1"/>
  <c r="C6734" i="5" l="1"/>
  <c r="A6736" i="5"/>
  <c r="B6736" i="5" s="1"/>
  <c r="G6736" i="5" s="1"/>
  <c r="C6735" i="5" l="1"/>
  <c r="A6737" i="5"/>
  <c r="B6737" i="5" s="1"/>
  <c r="G6737" i="5" s="1"/>
  <c r="C6736" i="5" l="1"/>
  <c r="A6738" i="5"/>
  <c r="B6738" i="5" s="1"/>
  <c r="G6738" i="5" s="1"/>
  <c r="C6737" i="5" l="1"/>
  <c r="A6739" i="5"/>
  <c r="B6739" i="5" s="1"/>
  <c r="G6739" i="5" s="1"/>
  <c r="C6738" i="5" l="1"/>
  <c r="A6740" i="5"/>
  <c r="B6740" i="5" s="1"/>
  <c r="G6740" i="5" s="1"/>
  <c r="C6739" i="5" l="1"/>
  <c r="A6741" i="5"/>
  <c r="B6741" i="5" s="1"/>
  <c r="G6741" i="5" s="1"/>
  <c r="C6740" i="5" l="1"/>
  <c r="A6742" i="5"/>
  <c r="B6742" i="5" s="1"/>
  <c r="G6742" i="5" s="1"/>
  <c r="C6741" i="5" l="1"/>
  <c r="A6743" i="5"/>
  <c r="B6743" i="5" s="1"/>
  <c r="G6743" i="5" s="1"/>
  <c r="C6742" i="5" l="1"/>
  <c r="A6744" i="5"/>
  <c r="B6744" i="5" s="1"/>
  <c r="G6744" i="5" s="1"/>
  <c r="C6743" i="5" l="1"/>
  <c r="A6745" i="5"/>
  <c r="B6745" i="5" s="1"/>
  <c r="G6745" i="5" s="1"/>
  <c r="C6744" i="5" l="1"/>
  <c r="A6746" i="5"/>
  <c r="B6746" i="5" s="1"/>
  <c r="G6746" i="5" s="1"/>
  <c r="C6745" i="5" l="1"/>
  <c r="A6747" i="5"/>
  <c r="B6747" i="5" s="1"/>
  <c r="G6747" i="5" s="1"/>
  <c r="C6746" i="5" l="1"/>
  <c r="A6748" i="5"/>
  <c r="B6748" i="5" s="1"/>
  <c r="G6748" i="5" s="1"/>
  <c r="C6747" i="5" l="1"/>
  <c r="A6749" i="5"/>
  <c r="B6749" i="5" s="1"/>
  <c r="G6749" i="5" s="1"/>
  <c r="C6748" i="5" l="1"/>
  <c r="A6750" i="5"/>
  <c r="B6750" i="5" s="1"/>
  <c r="G6750" i="5" s="1"/>
  <c r="C6749" i="5" l="1"/>
  <c r="A6751" i="5"/>
  <c r="B6751" i="5" s="1"/>
  <c r="G6751" i="5" s="1"/>
  <c r="C6750" i="5" l="1"/>
  <c r="A6752" i="5"/>
  <c r="B6752" i="5" s="1"/>
  <c r="G6752" i="5" s="1"/>
  <c r="C6751" i="5" l="1"/>
  <c r="A6753" i="5"/>
  <c r="B6753" i="5" s="1"/>
  <c r="G6753" i="5" s="1"/>
  <c r="C6752" i="5" l="1"/>
  <c r="A6754" i="5"/>
  <c r="B6754" i="5" s="1"/>
  <c r="G6754" i="5" s="1"/>
  <c r="C6753" i="5" l="1"/>
  <c r="A6755" i="5"/>
  <c r="B6755" i="5" s="1"/>
  <c r="G6755" i="5" s="1"/>
  <c r="C6754" i="5" l="1"/>
  <c r="A6756" i="5"/>
  <c r="B6756" i="5" s="1"/>
  <c r="G6756" i="5" s="1"/>
  <c r="C6755" i="5" l="1"/>
  <c r="A6757" i="5"/>
  <c r="B6757" i="5" s="1"/>
  <c r="G6757" i="5" s="1"/>
  <c r="C6756" i="5" l="1"/>
  <c r="A6758" i="5"/>
  <c r="B6758" i="5" s="1"/>
  <c r="G6758" i="5" s="1"/>
  <c r="C6757" i="5" l="1"/>
  <c r="A6759" i="5"/>
  <c r="B6759" i="5" s="1"/>
  <c r="G6759" i="5" s="1"/>
  <c r="C6758" i="5" l="1"/>
  <c r="A6760" i="5"/>
  <c r="B6760" i="5" s="1"/>
  <c r="G6760" i="5" s="1"/>
  <c r="C6759" i="5" l="1"/>
  <c r="A6761" i="5"/>
  <c r="B6761" i="5" s="1"/>
  <c r="G6761" i="5" s="1"/>
  <c r="C6760" i="5" l="1"/>
  <c r="A6762" i="5"/>
  <c r="B6762" i="5" s="1"/>
  <c r="G6762" i="5" s="1"/>
  <c r="C6761" i="5" l="1"/>
  <c r="A6763" i="5"/>
  <c r="B6763" i="5" s="1"/>
  <c r="G6763" i="5" s="1"/>
  <c r="C6762" i="5" l="1"/>
  <c r="A6764" i="5"/>
  <c r="B6764" i="5" s="1"/>
  <c r="G6764" i="5" s="1"/>
  <c r="C6763" i="5" l="1"/>
  <c r="A6765" i="5"/>
  <c r="B6765" i="5" s="1"/>
  <c r="G6765" i="5" s="1"/>
  <c r="C6764" i="5" l="1"/>
  <c r="A6766" i="5"/>
  <c r="B6766" i="5" s="1"/>
  <c r="G6766" i="5" s="1"/>
  <c r="C6765" i="5" l="1"/>
  <c r="A6767" i="5"/>
  <c r="B6767" i="5" s="1"/>
  <c r="G6767" i="5" s="1"/>
  <c r="C6766" i="5" l="1"/>
  <c r="A6768" i="5"/>
  <c r="B6768" i="5" s="1"/>
  <c r="G6768" i="5" s="1"/>
  <c r="C6767" i="5" l="1"/>
  <c r="A6769" i="5"/>
  <c r="B6769" i="5" s="1"/>
  <c r="G6769" i="5" s="1"/>
  <c r="C6768" i="5" l="1"/>
  <c r="A6770" i="5"/>
  <c r="B6770" i="5" s="1"/>
  <c r="G6770" i="5" s="1"/>
  <c r="C6769" i="5" l="1"/>
  <c r="A6771" i="5"/>
  <c r="B6771" i="5" s="1"/>
  <c r="G6771" i="5" s="1"/>
  <c r="C6770" i="5" l="1"/>
  <c r="A6772" i="5"/>
  <c r="B6772" i="5" s="1"/>
  <c r="G6772" i="5" s="1"/>
  <c r="C6771" i="5" l="1"/>
  <c r="A6773" i="5"/>
  <c r="B6773" i="5" s="1"/>
  <c r="G6773" i="5" s="1"/>
  <c r="C6772" i="5" l="1"/>
  <c r="A6774" i="5"/>
  <c r="B6774" i="5" s="1"/>
  <c r="G6774" i="5" s="1"/>
  <c r="C6773" i="5" l="1"/>
  <c r="A6775" i="5"/>
  <c r="B6775" i="5" s="1"/>
  <c r="G6775" i="5" s="1"/>
  <c r="C6774" i="5" l="1"/>
  <c r="A6776" i="5"/>
  <c r="B6776" i="5" s="1"/>
  <c r="G6776" i="5" s="1"/>
  <c r="C6775" i="5" l="1"/>
  <c r="A6777" i="5"/>
  <c r="B6777" i="5" s="1"/>
  <c r="G6777" i="5" s="1"/>
  <c r="C6776" i="5" l="1"/>
  <c r="A6778" i="5"/>
  <c r="B6778" i="5" s="1"/>
  <c r="G6778" i="5" s="1"/>
  <c r="C6777" i="5" l="1"/>
  <c r="A6779" i="5"/>
  <c r="B6779" i="5" s="1"/>
  <c r="G6779" i="5" s="1"/>
  <c r="C6778" i="5" l="1"/>
  <c r="A6780" i="5"/>
  <c r="B6780" i="5" s="1"/>
  <c r="G6780" i="5" s="1"/>
  <c r="C6779" i="5" l="1"/>
  <c r="A6781" i="5"/>
  <c r="B6781" i="5" s="1"/>
  <c r="G6781" i="5" s="1"/>
  <c r="C6780" i="5" l="1"/>
  <c r="A6782" i="5"/>
  <c r="B6782" i="5" s="1"/>
  <c r="G6782" i="5" s="1"/>
  <c r="C6781" i="5" l="1"/>
  <c r="A6783" i="5"/>
  <c r="B6783" i="5" s="1"/>
  <c r="G6783" i="5" s="1"/>
  <c r="C6782" i="5" l="1"/>
  <c r="A6784" i="5"/>
  <c r="B6784" i="5" s="1"/>
  <c r="G6784" i="5" s="1"/>
  <c r="C6783" i="5" l="1"/>
  <c r="A6785" i="5"/>
  <c r="B6785" i="5" s="1"/>
  <c r="G6785" i="5" s="1"/>
  <c r="C6784" i="5" l="1"/>
  <c r="A6786" i="5"/>
  <c r="B6786" i="5" s="1"/>
  <c r="G6786" i="5" s="1"/>
  <c r="C6785" i="5" l="1"/>
  <c r="A6787" i="5"/>
  <c r="B6787" i="5" s="1"/>
  <c r="G6787" i="5" s="1"/>
  <c r="C6786" i="5" l="1"/>
  <c r="A6788" i="5"/>
  <c r="B6788" i="5" s="1"/>
  <c r="G6788" i="5" s="1"/>
  <c r="C6787" i="5" l="1"/>
  <c r="A6789" i="5"/>
  <c r="B6789" i="5" s="1"/>
  <c r="G6789" i="5" s="1"/>
  <c r="C6788" i="5" l="1"/>
  <c r="A6790" i="5"/>
  <c r="B6790" i="5" s="1"/>
  <c r="G6790" i="5" s="1"/>
  <c r="C6789" i="5" l="1"/>
  <c r="A6791" i="5"/>
  <c r="B6791" i="5" s="1"/>
  <c r="G6791" i="5" s="1"/>
  <c r="C6790" i="5" l="1"/>
  <c r="A6792" i="5"/>
  <c r="B6792" i="5" s="1"/>
  <c r="G6792" i="5" s="1"/>
  <c r="C6791" i="5" l="1"/>
  <c r="A6793" i="5"/>
  <c r="B6793" i="5" s="1"/>
  <c r="G6793" i="5" s="1"/>
  <c r="C6792" i="5" l="1"/>
  <c r="A6794" i="5"/>
  <c r="B6794" i="5" s="1"/>
  <c r="G6794" i="5" s="1"/>
  <c r="C6793" i="5" l="1"/>
  <c r="A6795" i="5"/>
  <c r="B6795" i="5" s="1"/>
  <c r="G6795" i="5" s="1"/>
  <c r="C6794" i="5" l="1"/>
  <c r="A6796" i="5"/>
  <c r="B6796" i="5" s="1"/>
  <c r="G6796" i="5" s="1"/>
  <c r="C6795" i="5" l="1"/>
  <c r="A6797" i="5"/>
  <c r="B6797" i="5" s="1"/>
  <c r="G6797" i="5" s="1"/>
  <c r="C6796" i="5" l="1"/>
  <c r="A6798" i="5"/>
  <c r="B6798" i="5" s="1"/>
  <c r="G6798" i="5" s="1"/>
  <c r="C6797" i="5" l="1"/>
  <c r="A6799" i="5"/>
  <c r="B6799" i="5" s="1"/>
  <c r="G6799" i="5" s="1"/>
  <c r="C6798" i="5" l="1"/>
  <c r="A6800" i="5"/>
  <c r="B6800" i="5" s="1"/>
  <c r="G6800" i="5" s="1"/>
  <c r="C6799" i="5" l="1"/>
  <c r="A6801" i="5"/>
  <c r="B6801" i="5" s="1"/>
  <c r="G6801" i="5" s="1"/>
  <c r="C6800" i="5" l="1"/>
  <c r="A6802" i="5"/>
  <c r="B6802" i="5" s="1"/>
  <c r="G6802" i="5" s="1"/>
  <c r="C6801" i="5" l="1"/>
  <c r="A6803" i="5"/>
  <c r="B6803" i="5" s="1"/>
  <c r="G6803" i="5" s="1"/>
  <c r="C6802" i="5" l="1"/>
  <c r="A6804" i="5"/>
  <c r="B6804" i="5" s="1"/>
  <c r="G6804" i="5" s="1"/>
  <c r="C6803" i="5" l="1"/>
  <c r="A6805" i="5"/>
  <c r="B6805" i="5" s="1"/>
  <c r="G6805" i="5" s="1"/>
  <c r="C6804" i="5" l="1"/>
  <c r="A6806" i="5"/>
  <c r="B6806" i="5" s="1"/>
  <c r="G6806" i="5" s="1"/>
  <c r="C6805" i="5" l="1"/>
  <c r="A6807" i="5"/>
  <c r="B6807" i="5" s="1"/>
  <c r="G6807" i="5" s="1"/>
  <c r="C6806" i="5" l="1"/>
  <c r="A6808" i="5"/>
  <c r="B6808" i="5" s="1"/>
  <c r="G6808" i="5" s="1"/>
  <c r="C6807" i="5" l="1"/>
  <c r="A6809" i="5"/>
  <c r="B6809" i="5" s="1"/>
  <c r="G6809" i="5" s="1"/>
  <c r="C6808" i="5" l="1"/>
  <c r="A6810" i="5"/>
  <c r="B6810" i="5" s="1"/>
  <c r="G6810" i="5" s="1"/>
  <c r="C6809" i="5" l="1"/>
  <c r="A6811" i="5"/>
  <c r="B6811" i="5" s="1"/>
  <c r="G6811" i="5" s="1"/>
  <c r="C6810" i="5" l="1"/>
  <c r="A6812" i="5"/>
  <c r="B6812" i="5" s="1"/>
  <c r="G6812" i="5" s="1"/>
  <c r="C6811" i="5" l="1"/>
  <c r="A6813" i="5"/>
  <c r="B6813" i="5" s="1"/>
  <c r="G6813" i="5" s="1"/>
  <c r="C6812" i="5" l="1"/>
  <c r="A6814" i="5"/>
  <c r="B6814" i="5" s="1"/>
  <c r="G6814" i="5" s="1"/>
  <c r="C6813" i="5" l="1"/>
  <c r="A6815" i="5"/>
  <c r="B6815" i="5" s="1"/>
  <c r="G6815" i="5" s="1"/>
  <c r="C6814" i="5" l="1"/>
  <c r="A6816" i="5"/>
  <c r="B6816" i="5" s="1"/>
  <c r="G6816" i="5" s="1"/>
  <c r="C6815" i="5" l="1"/>
  <c r="A6817" i="5"/>
  <c r="B6817" i="5" s="1"/>
  <c r="G6817" i="5" s="1"/>
  <c r="C6816" i="5" l="1"/>
  <c r="A6818" i="5"/>
  <c r="B6818" i="5" s="1"/>
  <c r="G6818" i="5" s="1"/>
  <c r="C6817" i="5" l="1"/>
  <c r="A6819" i="5"/>
  <c r="B6819" i="5" s="1"/>
  <c r="G6819" i="5" s="1"/>
  <c r="C6818" i="5" l="1"/>
  <c r="A6820" i="5"/>
  <c r="B6820" i="5" s="1"/>
  <c r="G6820" i="5" s="1"/>
  <c r="C6819" i="5" l="1"/>
  <c r="A6821" i="5"/>
  <c r="B6821" i="5" s="1"/>
  <c r="G6821" i="5" s="1"/>
  <c r="C6820" i="5" l="1"/>
  <c r="A6822" i="5"/>
  <c r="B6822" i="5" s="1"/>
  <c r="G6822" i="5" s="1"/>
  <c r="C6821" i="5" l="1"/>
  <c r="A6823" i="5"/>
  <c r="B6823" i="5" s="1"/>
  <c r="G6823" i="5" s="1"/>
  <c r="C6822" i="5" l="1"/>
  <c r="A6824" i="5"/>
  <c r="B6824" i="5" s="1"/>
  <c r="G6824" i="5" s="1"/>
  <c r="C6823" i="5" l="1"/>
  <c r="A6825" i="5"/>
  <c r="B6825" i="5" s="1"/>
  <c r="G6825" i="5" s="1"/>
  <c r="C6824" i="5" l="1"/>
  <c r="A6826" i="5"/>
  <c r="B6826" i="5" s="1"/>
  <c r="G6826" i="5" s="1"/>
  <c r="C6825" i="5" l="1"/>
  <c r="A6827" i="5"/>
  <c r="B6827" i="5" s="1"/>
  <c r="G6827" i="5" s="1"/>
  <c r="C6826" i="5" l="1"/>
  <c r="A6828" i="5"/>
  <c r="B6828" i="5" s="1"/>
  <c r="G6828" i="5" s="1"/>
  <c r="C6827" i="5" l="1"/>
  <c r="A6829" i="5"/>
  <c r="B6829" i="5" s="1"/>
  <c r="G6829" i="5" s="1"/>
  <c r="C6828" i="5" l="1"/>
  <c r="A6830" i="5"/>
  <c r="B6830" i="5" s="1"/>
  <c r="G6830" i="5" s="1"/>
  <c r="C6829" i="5" l="1"/>
  <c r="A6831" i="5"/>
  <c r="B6831" i="5" s="1"/>
  <c r="G6831" i="5" s="1"/>
  <c r="C6830" i="5" l="1"/>
  <c r="A6832" i="5"/>
  <c r="B6832" i="5" s="1"/>
  <c r="G6832" i="5" s="1"/>
  <c r="C6831" i="5" l="1"/>
  <c r="A6833" i="5"/>
  <c r="B6833" i="5" s="1"/>
  <c r="G6833" i="5" s="1"/>
  <c r="C6832" i="5" l="1"/>
  <c r="A6834" i="5"/>
  <c r="B6834" i="5" s="1"/>
  <c r="G6834" i="5" s="1"/>
  <c r="C6833" i="5" l="1"/>
  <c r="A6835" i="5"/>
  <c r="B6835" i="5" s="1"/>
  <c r="G6835" i="5" s="1"/>
  <c r="C6834" i="5" l="1"/>
  <c r="A6836" i="5"/>
  <c r="B6836" i="5" s="1"/>
  <c r="G6836" i="5" s="1"/>
  <c r="C6835" i="5" l="1"/>
  <c r="A6837" i="5"/>
  <c r="B6837" i="5" s="1"/>
  <c r="G6837" i="5" s="1"/>
  <c r="C6836" i="5" l="1"/>
  <c r="A6838" i="5"/>
  <c r="B6838" i="5" s="1"/>
  <c r="G6838" i="5" s="1"/>
  <c r="C6837" i="5" l="1"/>
  <c r="A6839" i="5"/>
  <c r="B6839" i="5" s="1"/>
  <c r="G6839" i="5" s="1"/>
  <c r="C6838" i="5" l="1"/>
  <c r="A6840" i="5"/>
  <c r="B6840" i="5" s="1"/>
  <c r="G6840" i="5" s="1"/>
  <c r="C6839" i="5" l="1"/>
  <c r="A6841" i="5"/>
  <c r="B6841" i="5" s="1"/>
  <c r="G6841" i="5" s="1"/>
  <c r="C6840" i="5" l="1"/>
  <c r="A6842" i="5"/>
  <c r="B6842" i="5" s="1"/>
  <c r="G6842" i="5" s="1"/>
  <c r="C6841" i="5" l="1"/>
  <c r="A6843" i="5"/>
  <c r="B6843" i="5" s="1"/>
  <c r="G6843" i="5" s="1"/>
  <c r="C6842" i="5" l="1"/>
  <c r="A6844" i="5"/>
  <c r="B6844" i="5" s="1"/>
  <c r="G6844" i="5" s="1"/>
  <c r="C6843" i="5" l="1"/>
  <c r="A6845" i="5"/>
  <c r="B6845" i="5" s="1"/>
  <c r="G6845" i="5" s="1"/>
  <c r="C6844" i="5" l="1"/>
  <c r="A6846" i="5"/>
  <c r="B6846" i="5" s="1"/>
  <c r="G6846" i="5" s="1"/>
  <c r="C6845" i="5" l="1"/>
  <c r="A6847" i="5"/>
  <c r="B6847" i="5" s="1"/>
  <c r="G6847" i="5" s="1"/>
  <c r="C6846" i="5" l="1"/>
  <c r="A6848" i="5"/>
  <c r="B6848" i="5" s="1"/>
  <c r="G6848" i="5" s="1"/>
  <c r="C6847" i="5" l="1"/>
  <c r="A6849" i="5"/>
  <c r="B6849" i="5" s="1"/>
  <c r="G6849" i="5" s="1"/>
  <c r="C6848" i="5" l="1"/>
  <c r="A6850" i="5"/>
  <c r="B6850" i="5" s="1"/>
  <c r="G6850" i="5" s="1"/>
  <c r="C6849" i="5" l="1"/>
  <c r="A6851" i="5"/>
  <c r="B6851" i="5" s="1"/>
  <c r="G6851" i="5" s="1"/>
  <c r="C6850" i="5" l="1"/>
  <c r="A6852" i="5"/>
  <c r="B6852" i="5" s="1"/>
  <c r="G6852" i="5" s="1"/>
  <c r="C6851" i="5" l="1"/>
  <c r="A6853" i="5"/>
  <c r="B6853" i="5" s="1"/>
  <c r="G6853" i="5" s="1"/>
  <c r="C6852" i="5" l="1"/>
  <c r="A6854" i="5"/>
  <c r="B6854" i="5" s="1"/>
  <c r="G6854" i="5" s="1"/>
  <c r="C6853" i="5" l="1"/>
  <c r="A6855" i="5"/>
  <c r="B6855" i="5" s="1"/>
  <c r="G6855" i="5" s="1"/>
  <c r="C6854" i="5" l="1"/>
  <c r="A6856" i="5"/>
  <c r="B6856" i="5" s="1"/>
  <c r="G6856" i="5" s="1"/>
  <c r="C6855" i="5" l="1"/>
  <c r="A6857" i="5"/>
  <c r="B6857" i="5" s="1"/>
  <c r="G6857" i="5" s="1"/>
  <c r="C6856" i="5" l="1"/>
  <c r="A6858" i="5"/>
  <c r="B6858" i="5" s="1"/>
  <c r="G6858" i="5" s="1"/>
  <c r="C6857" i="5" l="1"/>
  <c r="A6859" i="5"/>
  <c r="B6859" i="5" s="1"/>
  <c r="G6859" i="5" s="1"/>
  <c r="C6858" i="5" l="1"/>
  <c r="A6860" i="5"/>
  <c r="B6860" i="5" s="1"/>
  <c r="G6860" i="5" s="1"/>
  <c r="C6859" i="5" l="1"/>
  <c r="A6861" i="5"/>
  <c r="B6861" i="5" s="1"/>
  <c r="G6861" i="5" s="1"/>
  <c r="C6860" i="5" l="1"/>
  <c r="A6862" i="5"/>
  <c r="B6862" i="5" s="1"/>
  <c r="G6862" i="5" s="1"/>
  <c r="C6861" i="5" l="1"/>
  <c r="A6863" i="5"/>
  <c r="B6863" i="5" s="1"/>
  <c r="G6863" i="5" s="1"/>
  <c r="C6862" i="5" l="1"/>
  <c r="A6864" i="5"/>
  <c r="B6864" i="5" s="1"/>
  <c r="G6864" i="5" s="1"/>
  <c r="C6863" i="5" l="1"/>
  <c r="A6865" i="5"/>
  <c r="B6865" i="5" s="1"/>
  <c r="G6865" i="5" s="1"/>
  <c r="C6864" i="5" l="1"/>
  <c r="A6866" i="5"/>
  <c r="B6866" i="5" s="1"/>
  <c r="G6866" i="5" s="1"/>
  <c r="C6865" i="5" l="1"/>
  <c r="A6867" i="5"/>
  <c r="B6867" i="5" s="1"/>
  <c r="G6867" i="5" s="1"/>
  <c r="C6866" i="5" l="1"/>
  <c r="A6868" i="5"/>
  <c r="B6868" i="5" s="1"/>
  <c r="G6868" i="5" s="1"/>
  <c r="C6867" i="5" l="1"/>
  <c r="A6869" i="5"/>
  <c r="B6869" i="5" s="1"/>
  <c r="G6869" i="5" s="1"/>
  <c r="C6868" i="5" l="1"/>
  <c r="A6870" i="5"/>
  <c r="B6870" i="5" s="1"/>
  <c r="G6870" i="5" s="1"/>
  <c r="C6869" i="5" l="1"/>
  <c r="A6871" i="5"/>
  <c r="B6871" i="5" s="1"/>
  <c r="G6871" i="5" s="1"/>
  <c r="C6870" i="5" l="1"/>
  <c r="A6872" i="5"/>
  <c r="B6872" i="5" s="1"/>
  <c r="G6872" i="5" s="1"/>
  <c r="C6871" i="5" l="1"/>
  <c r="A6873" i="5"/>
  <c r="B6873" i="5" s="1"/>
  <c r="G6873" i="5" s="1"/>
  <c r="C6872" i="5" l="1"/>
  <c r="A6874" i="5"/>
  <c r="B6874" i="5" s="1"/>
  <c r="G6874" i="5" s="1"/>
  <c r="C6873" i="5" l="1"/>
  <c r="A6875" i="5"/>
  <c r="B6875" i="5" s="1"/>
  <c r="G6875" i="5" s="1"/>
  <c r="C6874" i="5" l="1"/>
  <c r="A6876" i="5"/>
  <c r="B6876" i="5" s="1"/>
  <c r="G6876" i="5" s="1"/>
  <c r="C6875" i="5" l="1"/>
  <c r="A6877" i="5"/>
  <c r="B6877" i="5" s="1"/>
  <c r="G6877" i="5" s="1"/>
  <c r="C6876" i="5" l="1"/>
  <c r="A6878" i="5"/>
  <c r="B6878" i="5" s="1"/>
  <c r="G6878" i="5" s="1"/>
  <c r="C6877" i="5" l="1"/>
  <c r="A6879" i="5"/>
  <c r="B6879" i="5" s="1"/>
  <c r="G6879" i="5" s="1"/>
  <c r="C6878" i="5" l="1"/>
  <c r="A6880" i="5"/>
  <c r="B6880" i="5" s="1"/>
  <c r="G6880" i="5" s="1"/>
  <c r="C6879" i="5" l="1"/>
  <c r="A6881" i="5"/>
  <c r="B6881" i="5" s="1"/>
  <c r="G6881" i="5" s="1"/>
  <c r="C6880" i="5" l="1"/>
  <c r="A6882" i="5"/>
  <c r="B6882" i="5" s="1"/>
  <c r="G6882" i="5" s="1"/>
  <c r="C6881" i="5" l="1"/>
  <c r="A6883" i="5"/>
  <c r="B6883" i="5" s="1"/>
  <c r="G6883" i="5" s="1"/>
  <c r="C6882" i="5" l="1"/>
  <c r="A6884" i="5"/>
  <c r="B6884" i="5" s="1"/>
  <c r="G6884" i="5" s="1"/>
  <c r="C6883" i="5" l="1"/>
  <c r="A6885" i="5"/>
  <c r="B6885" i="5" s="1"/>
  <c r="G6885" i="5" s="1"/>
  <c r="C6884" i="5" l="1"/>
  <c r="A6886" i="5"/>
  <c r="B6886" i="5" s="1"/>
  <c r="G6886" i="5" s="1"/>
  <c r="C6885" i="5" l="1"/>
  <c r="A6887" i="5"/>
  <c r="B6887" i="5" s="1"/>
  <c r="G6887" i="5" s="1"/>
  <c r="C6886" i="5" l="1"/>
  <c r="A6888" i="5"/>
  <c r="B6888" i="5" s="1"/>
  <c r="G6888" i="5" s="1"/>
  <c r="C6887" i="5" l="1"/>
  <c r="A6889" i="5"/>
  <c r="B6889" i="5" s="1"/>
  <c r="G6889" i="5" s="1"/>
  <c r="C6888" i="5" l="1"/>
  <c r="A6890" i="5"/>
  <c r="B6890" i="5" s="1"/>
  <c r="G6890" i="5" s="1"/>
  <c r="C6889" i="5" l="1"/>
  <c r="A6891" i="5"/>
  <c r="B6891" i="5" s="1"/>
  <c r="G6891" i="5" s="1"/>
  <c r="C6890" i="5" l="1"/>
  <c r="A6892" i="5"/>
  <c r="B6892" i="5" s="1"/>
  <c r="G6892" i="5" s="1"/>
  <c r="C6891" i="5" l="1"/>
  <c r="A6893" i="5"/>
  <c r="B6893" i="5" s="1"/>
  <c r="G6893" i="5" s="1"/>
  <c r="C6892" i="5" l="1"/>
  <c r="A6894" i="5"/>
  <c r="B6894" i="5" s="1"/>
  <c r="G6894" i="5" s="1"/>
  <c r="C6893" i="5" l="1"/>
  <c r="A6895" i="5"/>
  <c r="B6895" i="5" s="1"/>
  <c r="G6895" i="5" s="1"/>
  <c r="C6894" i="5" l="1"/>
  <c r="A6896" i="5"/>
  <c r="B6896" i="5" s="1"/>
  <c r="G6896" i="5" s="1"/>
  <c r="C6895" i="5" l="1"/>
  <c r="A6897" i="5"/>
  <c r="B6897" i="5" s="1"/>
  <c r="G6897" i="5" s="1"/>
  <c r="C6896" i="5" l="1"/>
  <c r="A6898" i="5"/>
  <c r="B6898" i="5" s="1"/>
  <c r="G6898" i="5" s="1"/>
  <c r="C6897" i="5" l="1"/>
  <c r="A6899" i="5"/>
  <c r="B6899" i="5" s="1"/>
  <c r="G6899" i="5" s="1"/>
  <c r="C6898" i="5" l="1"/>
  <c r="A6900" i="5"/>
  <c r="B6900" i="5" s="1"/>
  <c r="G6900" i="5" s="1"/>
  <c r="C6899" i="5" l="1"/>
  <c r="A6901" i="5"/>
  <c r="B6901" i="5" s="1"/>
  <c r="G6901" i="5" s="1"/>
  <c r="C6900" i="5" l="1"/>
  <c r="A6902" i="5"/>
  <c r="B6902" i="5" s="1"/>
  <c r="G6902" i="5" s="1"/>
  <c r="C6901" i="5" l="1"/>
  <c r="A6903" i="5"/>
  <c r="B6903" i="5" s="1"/>
  <c r="G6903" i="5" s="1"/>
  <c r="C6902" i="5" l="1"/>
  <c r="A6904" i="5"/>
  <c r="B6904" i="5" s="1"/>
  <c r="G6904" i="5" s="1"/>
  <c r="C6903" i="5" l="1"/>
  <c r="A6905" i="5"/>
  <c r="B6905" i="5" s="1"/>
  <c r="G6905" i="5" s="1"/>
  <c r="C6904" i="5" l="1"/>
  <c r="A6906" i="5"/>
  <c r="B6906" i="5" s="1"/>
  <c r="G6906" i="5" s="1"/>
  <c r="C6905" i="5" l="1"/>
  <c r="A6907" i="5"/>
  <c r="B6907" i="5" s="1"/>
  <c r="G6907" i="5" s="1"/>
  <c r="C6906" i="5" l="1"/>
  <c r="A6908" i="5"/>
  <c r="B6908" i="5" s="1"/>
  <c r="G6908" i="5" s="1"/>
  <c r="C6907" i="5" l="1"/>
  <c r="A6909" i="5"/>
  <c r="B6909" i="5" s="1"/>
  <c r="G6909" i="5" s="1"/>
  <c r="C6908" i="5" l="1"/>
  <c r="A6910" i="5"/>
  <c r="B6910" i="5" s="1"/>
  <c r="G6910" i="5" s="1"/>
  <c r="C6909" i="5" l="1"/>
  <c r="A6911" i="5"/>
  <c r="B6911" i="5" s="1"/>
  <c r="G6911" i="5" s="1"/>
  <c r="C6910" i="5" l="1"/>
  <c r="A6912" i="5"/>
  <c r="B6912" i="5" s="1"/>
  <c r="G6912" i="5" s="1"/>
  <c r="C6911" i="5" l="1"/>
  <c r="A6913" i="5"/>
  <c r="B6913" i="5" s="1"/>
  <c r="G6913" i="5" s="1"/>
  <c r="C6912" i="5" l="1"/>
  <c r="A6914" i="5"/>
  <c r="B6914" i="5" s="1"/>
  <c r="G6914" i="5" s="1"/>
  <c r="C6913" i="5" l="1"/>
  <c r="A6915" i="5"/>
  <c r="B6915" i="5" s="1"/>
  <c r="G6915" i="5" s="1"/>
  <c r="C6914" i="5" l="1"/>
  <c r="A6916" i="5"/>
  <c r="B6916" i="5" s="1"/>
  <c r="G6916" i="5" s="1"/>
  <c r="C6915" i="5" l="1"/>
  <c r="A6917" i="5"/>
  <c r="B6917" i="5" s="1"/>
  <c r="G6917" i="5" s="1"/>
  <c r="C6916" i="5" l="1"/>
  <c r="A6918" i="5"/>
  <c r="B6918" i="5" s="1"/>
  <c r="G6918" i="5" s="1"/>
  <c r="C6917" i="5" l="1"/>
  <c r="A6919" i="5"/>
  <c r="B6919" i="5" s="1"/>
  <c r="G6919" i="5" s="1"/>
  <c r="C6918" i="5" l="1"/>
  <c r="A6920" i="5"/>
  <c r="B6920" i="5" s="1"/>
  <c r="G6920" i="5" s="1"/>
  <c r="C6919" i="5" l="1"/>
  <c r="A6921" i="5"/>
  <c r="B6921" i="5" s="1"/>
  <c r="G6921" i="5" s="1"/>
  <c r="C6920" i="5" l="1"/>
  <c r="A6922" i="5"/>
  <c r="B6922" i="5" s="1"/>
  <c r="G6922" i="5" s="1"/>
  <c r="C6921" i="5" l="1"/>
  <c r="A6923" i="5"/>
  <c r="B6923" i="5" s="1"/>
  <c r="G6923" i="5" s="1"/>
  <c r="C6922" i="5" l="1"/>
  <c r="A6924" i="5"/>
  <c r="B6924" i="5" s="1"/>
  <c r="G6924" i="5" s="1"/>
  <c r="C6923" i="5" l="1"/>
  <c r="A6925" i="5"/>
  <c r="B6925" i="5" s="1"/>
  <c r="G6925" i="5" s="1"/>
  <c r="C6924" i="5" l="1"/>
  <c r="A6926" i="5"/>
  <c r="B6926" i="5" s="1"/>
  <c r="G6926" i="5" s="1"/>
  <c r="C6925" i="5" l="1"/>
  <c r="A6927" i="5"/>
  <c r="B6927" i="5" s="1"/>
  <c r="G6927" i="5" s="1"/>
  <c r="C6926" i="5" l="1"/>
  <c r="A6928" i="5"/>
  <c r="B6928" i="5" s="1"/>
  <c r="G6928" i="5" s="1"/>
  <c r="C6927" i="5" l="1"/>
  <c r="A6929" i="5"/>
  <c r="B6929" i="5" s="1"/>
  <c r="G6929" i="5" s="1"/>
  <c r="C6928" i="5" l="1"/>
  <c r="A6930" i="5"/>
  <c r="B6930" i="5" s="1"/>
  <c r="G6930" i="5" s="1"/>
  <c r="C6929" i="5" l="1"/>
  <c r="A6931" i="5"/>
  <c r="B6931" i="5" s="1"/>
  <c r="G6931" i="5" s="1"/>
  <c r="C6930" i="5" l="1"/>
  <c r="A6932" i="5"/>
  <c r="B6932" i="5" s="1"/>
  <c r="G6932" i="5" s="1"/>
  <c r="C6931" i="5" l="1"/>
  <c r="A6933" i="5"/>
  <c r="B6933" i="5" s="1"/>
  <c r="G6933" i="5" s="1"/>
  <c r="C6932" i="5" l="1"/>
  <c r="A6934" i="5"/>
  <c r="B6934" i="5" s="1"/>
  <c r="G6934" i="5" s="1"/>
  <c r="C6933" i="5" l="1"/>
  <c r="A6935" i="5"/>
  <c r="B6935" i="5" s="1"/>
  <c r="G6935" i="5" s="1"/>
  <c r="C6934" i="5" l="1"/>
  <c r="A6936" i="5"/>
  <c r="B6936" i="5" s="1"/>
  <c r="G6936" i="5" s="1"/>
  <c r="C6935" i="5" l="1"/>
  <c r="A6937" i="5"/>
  <c r="B6937" i="5" s="1"/>
  <c r="G6937" i="5" s="1"/>
  <c r="C6936" i="5" l="1"/>
  <c r="A6938" i="5"/>
  <c r="B6938" i="5" s="1"/>
  <c r="G6938" i="5" s="1"/>
  <c r="C6937" i="5" l="1"/>
  <c r="A6939" i="5"/>
  <c r="B6939" i="5" s="1"/>
  <c r="G6939" i="5" s="1"/>
  <c r="C6938" i="5" l="1"/>
  <c r="A6940" i="5"/>
  <c r="B6940" i="5" s="1"/>
  <c r="G6940" i="5" s="1"/>
  <c r="C6939" i="5" l="1"/>
  <c r="A6941" i="5"/>
  <c r="B6941" i="5" s="1"/>
  <c r="G6941" i="5" s="1"/>
  <c r="C6940" i="5" l="1"/>
  <c r="A6942" i="5"/>
  <c r="B6942" i="5" s="1"/>
  <c r="G6942" i="5" s="1"/>
  <c r="C6941" i="5" l="1"/>
  <c r="A6943" i="5"/>
  <c r="B6943" i="5" s="1"/>
  <c r="G6943" i="5" s="1"/>
  <c r="C6942" i="5" l="1"/>
  <c r="A6944" i="5"/>
  <c r="B6944" i="5" s="1"/>
  <c r="G6944" i="5" s="1"/>
  <c r="C6943" i="5" l="1"/>
  <c r="A6945" i="5"/>
  <c r="B6945" i="5" s="1"/>
  <c r="G6945" i="5" s="1"/>
  <c r="C6944" i="5" l="1"/>
  <c r="A6946" i="5"/>
  <c r="B6946" i="5" s="1"/>
  <c r="G6946" i="5" s="1"/>
  <c r="C6945" i="5" l="1"/>
  <c r="A6947" i="5"/>
  <c r="B6947" i="5" s="1"/>
  <c r="G6947" i="5" s="1"/>
  <c r="C6946" i="5" l="1"/>
  <c r="A6948" i="5"/>
  <c r="B6948" i="5" s="1"/>
  <c r="G6948" i="5" s="1"/>
  <c r="C6947" i="5" l="1"/>
  <c r="A6949" i="5"/>
  <c r="B6949" i="5" s="1"/>
  <c r="G6949" i="5" s="1"/>
  <c r="C6948" i="5" l="1"/>
  <c r="A6950" i="5"/>
  <c r="B6950" i="5" s="1"/>
  <c r="G6950" i="5" s="1"/>
  <c r="C6949" i="5" l="1"/>
  <c r="A6951" i="5"/>
  <c r="B6951" i="5" s="1"/>
  <c r="G6951" i="5" s="1"/>
  <c r="C6950" i="5" l="1"/>
  <c r="A6952" i="5"/>
  <c r="B6952" i="5" s="1"/>
  <c r="G6952" i="5" s="1"/>
  <c r="C6951" i="5" l="1"/>
  <c r="A6953" i="5"/>
  <c r="B6953" i="5" s="1"/>
  <c r="G6953" i="5" s="1"/>
  <c r="C6952" i="5" l="1"/>
  <c r="A6954" i="5"/>
  <c r="B6954" i="5" s="1"/>
  <c r="G6954" i="5" s="1"/>
  <c r="C6953" i="5" l="1"/>
  <c r="A6955" i="5"/>
  <c r="B6955" i="5" s="1"/>
  <c r="G6955" i="5" s="1"/>
  <c r="C6954" i="5" l="1"/>
  <c r="A6956" i="5"/>
  <c r="B6956" i="5" s="1"/>
  <c r="G6956" i="5" s="1"/>
  <c r="C6955" i="5" l="1"/>
  <c r="A6957" i="5"/>
  <c r="B6957" i="5" s="1"/>
  <c r="G6957" i="5" s="1"/>
  <c r="C6956" i="5" l="1"/>
  <c r="A6958" i="5"/>
  <c r="B6958" i="5" s="1"/>
  <c r="G6958" i="5" s="1"/>
  <c r="C6957" i="5" l="1"/>
  <c r="A6959" i="5"/>
  <c r="B6959" i="5" s="1"/>
  <c r="G6959" i="5" s="1"/>
  <c r="C6958" i="5" l="1"/>
  <c r="A6960" i="5"/>
  <c r="B6960" i="5" s="1"/>
  <c r="G6960" i="5" s="1"/>
  <c r="C6959" i="5" l="1"/>
  <c r="A6961" i="5"/>
  <c r="B6961" i="5" s="1"/>
  <c r="G6961" i="5" s="1"/>
  <c r="C6960" i="5" l="1"/>
  <c r="A6962" i="5"/>
  <c r="B6962" i="5" s="1"/>
  <c r="G6962" i="5" s="1"/>
  <c r="C6961" i="5" l="1"/>
  <c r="A6963" i="5"/>
  <c r="B6963" i="5" s="1"/>
  <c r="G6963" i="5" s="1"/>
  <c r="C6962" i="5" l="1"/>
  <c r="A6964" i="5"/>
  <c r="B6964" i="5" s="1"/>
  <c r="G6964" i="5" s="1"/>
  <c r="C6963" i="5" l="1"/>
  <c r="A6965" i="5"/>
  <c r="B6965" i="5" s="1"/>
  <c r="G6965" i="5" s="1"/>
  <c r="C6964" i="5" l="1"/>
  <c r="A6966" i="5"/>
  <c r="B6966" i="5" s="1"/>
  <c r="G6966" i="5" s="1"/>
  <c r="C6965" i="5" l="1"/>
  <c r="A6967" i="5"/>
  <c r="B6967" i="5" s="1"/>
  <c r="G6967" i="5" s="1"/>
  <c r="C6966" i="5" l="1"/>
  <c r="A6968" i="5"/>
  <c r="B6968" i="5" s="1"/>
  <c r="G6968" i="5" s="1"/>
  <c r="C6967" i="5" l="1"/>
  <c r="A6969" i="5"/>
  <c r="B6969" i="5" s="1"/>
  <c r="G6969" i="5" s="1"/>
  <c r="C6968" i="5" l="1"/>
  <c r="A6970" i="5"/>
  <c r="B6970" i="5" s="1"/>
  <c r="G6970" i="5" s="1"/>
  <c r="C6969" i="5" l="1"/>
  <c r="A6971" i="5"/>
  <c r="B6971" i="5" s="1"/>
  <c r="G6971" i="5" s="1"/>
  <c r="C6970" i="5" l="1"/>
  <c r="A6972" i="5"/>
  <c r="B6972" i="5" s="1"/>
  <c r="G6972" i="5" s="1"/>
  <c r="C6971" i="5" l="1"/>
  <c r="A6973" i="5"/>
  <c r="B6973" i="5" s="1"/>
  <c r="G6973" i="5" s="1"/>
  <c r="C6972" i="5" l="1"/>
  <c r="A6974" i="5"/>
  <c r="B6974" i="5" s="1"/>
  <c r="G6974" i="5" s="1"/>
  <c r="C6973" i="5" l="1"/>
  <c r="A6975" i="5"/>
  <c r="B6975" i="5" s="1"/>
  <c r="G6975" i="5" s="1"/>
  <c r="C6974" i="5" l="1"/>
  <c r="A6976" i="5"/>
  <c r="B6976" i="5" s="1"/>
  <c r="G6976" i="5" s="1"/>
  <c r="C6975" i="5" l="1"/>
  <c r="A6977" i="5"/>
  <c r="B6977" i="5" s="1"/>
  <c r="G6977" i="5" s="1"/>
  <c r="C6976" i="5" l="1"/>
  <c r="A6978" i="5"/>
  <c r="B6978" i="5" s="1"/>
  <c r="G6978" i="5" s="1"/>
  <c r="C6977" i="5" l="1"/>
  <c r="A6979" i="5"/>
  <c r="B6979" i="5" s="1"/>
  <c r="G6979" i="5" s="1"/>
  <c r="C6978" i="5" l="1"/>
  <c r="A6980" i="5"/>
  <c r="B6980" i="5" s="1"/>
  <c r="G6980" i="5" s="1"/>
  <c r="C6979" i="5" l="1"/>
  <c r="A6981" i="5"/>
  <c r="B6981" i="5" s="1"/>
  <c r="G6981" i="5" s="1"/>
  <c r="C6980" i="5" l="1"/>
  <c r="A6982" i="5"/>
  <c r="B6982" i="5" s="1"/>
  <c r="G6982" i="5" s="1"/>
  <c r="C6981" i="5" l="1"/>
  <c r="A6983" i="5"/>
  <c r="B6983" i="5" s="1"/>
  <c r="G6983" i="5" s="1"/>
  <c r="C6982" i="5" l="1"/>
  <c r="A6984" i="5"/>
  <c r="B6984" i="5" s="1"/>
  <c r="G6984" i="5" s="1"/>
  <c r="C6983" i="5" l="1"/>
  <c r="A6985" i="5"/>
  <c r="B6985" i="5" s="1"/>
  <c r="G6985" i="5" s="1"/>
  <c r="C6984" i="5" l="1"/>
  <c r="A6986" i="5"/>
  <c r="B6986" i="5" s="1"/>
  <c r="G6986" i="5" s="1"/>
  <c r="C6985" i="5" l="1"/>
  <c r="A6987" i="5"/>
  <c r="B6987" i="5" s="1"/>
  <c r="G6987" i="5" s="1"/>
  <c r="C6986" i="5" l="1"/>
  <c r="A6988" i="5"/>
  <c r="B6988" i="5" s="1"/>
  <c r="G6988" i="5" s="1"/>
  <c r="C6987" i="5" l="1"/>
  <c r="A6989" i="5"/>
  <c r="B6989" i="5" s="1"/>
  <c r="G6989" i="5" s="1"/>
  <c r="C6988" i="5" l="1"/>
  <c r="A6990" i="5"/>
  <c r="B6990" i="5" s="1"/>
  <c r="G6990" i="5" s="1"/>
  <c r="C6989" i="5" l="1"/>
  <c r="A6991" i="5"/>
  <c r="B6991" i="5" s="1"/>
  <c r="G6991" i="5" s="1"/>
  <c r="C6990" i="5" l="1"/>
  <c r="A6992" i="5"/>
  <c r="B6992" i="5" s="1"/>
  <c r="G6992" i="5" s="1"/>
  <c r="C6991" i="5" l="1"/>
  <c r="A6993" i="5"/>
  <c r="B6993" i="5" s="1"/>
  <c r="G6993" i="5" s="1"/>
  <c r="C6992" i="5" l="1"/>
  <c r="A6994" i="5"/>
  <c r="B6994" i="5" s="1"/>
  <c r="G6994" i="5" s="1"/>
  <c r="C6993" i="5" l="1"/>
  <c r="A6995" i="5"/>
  <c r="B6995" i="5" s="1"/>
  <c r="G6995" i="5" s="1"/>
  <c r="C6994" i="5" l="1"/>
  <c r="A6996" i="5"/>
  <c r="B6996" i="5" s="1"/>
  <c r="G6996" i="5" s="1"/>
  <c r="C6995" i="5" l="1"/>
  <c r="A6997" i="5"/>
  <c r="B6997" i="5" s="1"/>
  <c r="G6997" i="5" s="1"/>
  <c r="C6996" i="5" l="1"/>
  <c r="A6998" i="5"/>
  <c r="B6998" i="5" s="1"/>
  <c r="G6998" i="5" s="1"/>
  <c r="C6997" i="5" l="1"/>
  <c r="A6999" i="5"/>
  <c r="B6999" i="5" s="1"/>
  <c r="G6999" i="5" s="1"/>
  <c r="C6998" i="5" l="1"/>
  <c r="A7000" i="5"/>
  <c r="B7000" i="5" s="1"/>
  <c r="G7000" i="5" s="1"/>
  <c r="C6999" i="5" l="1"/>
  <c r="A7001" i="5"/>
  <c r="B7001" i="5" s="1"/>
  <c r="G7001" i="5" s="1"/>
  <c r="C7000" i="5" l="1"/>
  <c r="A7002" i="5"/>
  <c r="B7002" i="5" s="1"/>
  <c r="G7002" i="5" s="1"/>
  <c r="C7001" i="5" l="1"/>
  <c r="A7003" i="5"/>
  <c r="B7003" i="5" s="1"/>
  <c r="G7003" i="5" s="1"/>
  <c r="C7002" i="5" l="1"/>
  <c r="A7004" i="5"/>
  <c r="B7004" i="5" s="1"/>
  <c r="G7004" i="5" s="1"/>
  <c r="C7003" i="5" l="1"/>
  <c r="A7005" i="5"/>
  <c r="B7005" i="5" s="1"/>
  <c r="G7005" i="5" s="1"/>
  <c r="C7004" i="5" l="1"/>
  <c r="A7006" i="5"/>
  <c r="B7006" i="5" s="1"/>
  <c r="G7006" i="5" s="1"/>
  <c r="C7005" i="5" l="1"/>
  <c r="A7007" i="5"/>
  <c r="B7007" i="5" s="1"/>
  <c r="G7007" i="5" s="1"/>
  <c r="C7006" i="5" l="1"/>
  <c r="A7008" i="5"/>
  <c r="B7008" i="5" s="1"/>
  <c r="G7008" i="5" s="1"/>
  <c r="C7007" i="5" l="1"/>
  <c r="A7009" i="5"/>
  <c r="B7009" i="5" s="1"/>
  <c r="G7009" i="5" s="1"/>
  <c r="C7008" i="5" l="1"/>
  <c r="A7010" i="5"/>
  <c r="B7010" i="5" s="1"/>
  <c r="G7010" i="5" s="1"/>
  <c r="C7009" i="5" l="1"/>
  <c r="A7011" i="5"/>
  <c r="B7011" i="5" s="1"/>
  <c r="G7011" i="5" s="1"/>
  <c r="C7010" i="5" l="1"/>
  <c r="A7012" i="5"/>
  <c r="B7012" i="5" s="1"/>
  <c r="G7012" i="5" s="1"/>
  <c r="C7011" i="5" l="1"/>
  <c r="A7013" i="5"/>
  <c r="B7013" i="5" s="1"/>
  <c r="G7013" i="5" s="1"/>
  <c r="C7012" i="5" l="1"/>
  <c r="A7014" i="5"/>
  <c r="B7014" i="5" s="1"/>
  <c r="G7014" i="5" s="1"/>
  <c r="C7013" i="5" l="1"/>
  <c r="A7015" i="5"/>
  <c r="B7015" i="5" s="1"/>
  <c r="G7015" i="5" s="1"/>
  <c r="C7014" i="5" l="1"/>
  <c r="A7016" i="5"/>
  <c r="B7016" i="5" s="1"/>
  <c r="G7016" i="5" s="1"/>
  <c r="C7015" i="5" l="1"/>
  <c r="A7017" i="5"/>
  <c r="B7017" i="5" s="1"/>
  <c r="G7017" i="5" s="1"/>
  <c r="C7016" i="5" l="1"/>
  <c r="A7018" i="5"/>
  <c r="B7018" i="5" s="1"/>
  <c r="G7018" i="5" s="1"/>
  <c r="C7017" i="5" l="1"/>
  <c r="A7019" i="5"/>
  <c r="B7019" i="5" s="1"/>
  <c r="G7019" i="5" s="1"/>
  <c r="C7018" i="5" l="1"/>
  <c r="A7020" i="5"/>
  <c r="B7020" i="5" s="1"/>
  <c r="G7020" i="5" s="1"/>
  <c r="C7019" i="5" l="1"/>
  <c r="A7021" i="5"/>
  <c r="B7021" i="5" s="1"/>
  <c r="G7021" i="5" s="1"/>
  <c r="C7020" i="5" l="1"/>
  <c r="A7022" i="5"/>
  <c r="B7022" i="5" s="1"/>
  <c r="G7022" i="5" s="1"/>
  <c r="C7021" i="5" l="1"/>
  <c r="A7023" i="5"/>
  <c r="B7023" i="5" s="1"/>
  <c r="G7023" i="5" s="1"/>
  <c r="C7022" i="5" l="1"/>
  <c r="A7024" i="5"/>
  <c r="B7024" i="5" s="1"/>
  <c r="G7024" i="5" s="1"/>
  <c r="C7023" i="5" l="1"/>
  <c r="A7025" i="5"/>
  <c r="B7025" i="5" s="1"/>
  <c r="G7025" i="5" s="1"/>
  <c r="C7024" i="5" l="1"/>
  <c r="A7026" i="5"/>
  <c r="B7026" i="5" s="1"/>
  <c r="G7026" i="5" s="1"/>
  <c r="C7025" i="5" l="1"/>
  <c r="A7027" i="5"/>
  <c r="B7027" i="5" s="1"/>
  <c r="G7027" i="5" s="1"/>
  <c r="C7026" i="5" l="1"/>
  <c r="A7028" i="5"/>
  <c r="B7028" i="5" s="1"/>
  <c r="G7028" i="5" s="1"/>
  <c r="C7027" i="5" l="1"/>
  <c r="A7029" i="5"/>
  <c r="B7029" i="5" s="1"/>
  <c r="G7029" i="5" s="1"/>
  <c r="C7028" i="5" l="1"/>
  <c r="A7030" i="5"/>
  <c r="B7030" i="5" s="1"/>
  <c r="G7030" i="5" s="1"/>
  <c r="C7029" i="5" l="1"/>
  <c r="A7031" i="5"/>
  <c r="B7031" i="5" s="1"/>
  <c r="G7031" i="5" s="1"/>
  <c r="C7030" i="5" l="1"/>
  <c r="A7032" i="5"/>
  <c r="B7032" i="5" s="1"/>
  <c r="G7032" i="5" s="1"/>
  <c r="C7031" i="5" l="1"/>
  <c r="A7033" i="5"/>
  <c r="B7033" i="5" s="1"/>
  <c r="G7033" i="5" s="1"/>
  <c r="C7032" i="5" l="1"/>
  <c r="A7034" i="5"/>
  <c r="B7034" i="5" s="1"/>
  <c r="G7034" i="5" s="1"/>
  <c r="C7033" i="5" l="1"/>
  <c r="A7035" i="5"/>
  <c r="B7035" i="5" s="1"/>
  <c r="G7035" i="5" s="1"/>
  <c r="C7034" i="5" l="1"/>
  <c r="A7036" i="5"/>
  <c r="B7036" i="5" s="1"/>
  <c r="G7036" i="5" s="1"/>
  <c r="C7035" i="5" l="1"/>
  <c r="A7037" i="5"/>
  <c r="B7037" i="5" s="1"/>
  <c r="G7037" i="5" s="1"/>
  <c r="C7036" i="5" l="1"/>
  <c r="A7038" i="5"/>
  <c r="B7038" i="5" s="1"/>
  <c r="G7038" i="5" s="1"/>
  <c r="C7037" i="5" l="1"/>
  <c r="A7039" i="5"/>
  <c r="B7039" i="5" s="1"/>
  <c r="G7039" i="5" s="1"/>
  <c r="C7038" i="5" l="1"/>
  <c r="A7040" i="5"/>
  <c r="B7040" i="5" s="1"/>
  <c r="G7040" i="5" s="1"/>
  <c r="C7039" i="5" l="1"/>
  <c r="A7041" i="5"/>
  <c r="B7041" i="5" s="1"/>
  <c r="G7041" i="5" s="1"/>
  <c r="C7040" i="5" l="1"/>
  <c r="A7042" i="5"/>
  <c r="B7042" i="5" s="1"/>
  <c r="G7042" i="5" s="1"/>
  <c r="C7041" i="5" l="1"/>
  <c r="A7043" i="5"/>
  <c r="B7043" i="5" s="1"/>
  <c r="G7043" i="5" s="1"/>
  <c r="C7042" i="5" l="1"/>
  <c r="A7044" i="5"/>
  <c r="B7044" i="5" s="1"/>
  <c r="G7044" i="5" s="1"/>
  <c r="C7043" i="5" l="1"/>
  <c r="A7045" i="5"/>
  <c r="B7045" i="5" s="1"/>
  <c r="G7045" i="5" s="1"/>
  <c r="C7044" i="5" l="1"/>
  <c r="A7046" i="5"/>
  <c r="B7046" i="5" s="1"/>
  <c r="G7046" i="5" s="1"/>
  <c r="C7045" i="5" l="1"/>
  <c r="A7047" i="5"/>
  <c r="B7047" i="5" s="1"/>
  <c r="G7047" i="5" s="1"/>
  <c r="C7046" i="5" l="1"/>
  <c r="A7048" i="5"/>
  <c r="B7048" i="5" s="1"/>
  <c r="G7048" i="5" s="1"/>
  <c r="C7047" i="5" l="1"/>
  <c r="A7049" i="5"/>
  <c r="B7049" i="5" s="1"/>
  <c r="G7049" i="5" s="1"/>
  <c r="C7048" i="5" l="1"/>
  <c r="A7050" i="5"/>
  <c r="B7050" i="5" s="1"/>
  <c r="G7050" i="5" s="1"/>
  <c r="C7049" i="5" l="1"/>
  <c r="A7051" i="5"/>
  <c r="B7051" i="5" s="1"/>
  <c r="G7051" i="5" s="1"/>
  <c r="C7050" i="5" l="1"/>
  <c r="A7052" i="5"/>
  <c r="B7052" i="5" s="1"/>
  <c r="G7052" i="5" s="1"/>
  <c r="C7051" i="5" l="1"/>
  <c r="A7053" i="5"/>
  <c r="B7053" i="5" s="1"/>
  <c r="G7053" i="5" s="1"/>
  <c r="C7052" i="5" l="1"/>
  <c r="A7054" i="5"/>
  <c r="B7054" i="5" s="1"/>
  <c r="G7054" i="5" s="1"/>
  <c r="C7053" i="5" l="1"/>
  <c r="A7055" i="5"/>
  <c r="B7055" i="5" s="1"/>
  <c r="G7055" i="5" s="1"/>
  <c r="C7054" i="5" l="1"/>
  <c r="A7056" i="5"/>
  <c r="B7056" i="5" s="1"/>
  <c r="G7056" i="5" s="1"/>
  <c r="C7055" i="5" l="1"/>
  <c r="A7057" i="5"/>
  <c r="B7057" i="5" s="1"/>
  <c r="G7057" i="5" s="1"/>
  <c r="C7056" i="5" l="1"/>
  <c r="A7058" i="5"/>
  <c r="B7058" i="5" s="1"/>
  <c r="G7058" i="5" s="1"/>
  <c r="C7057" i="5" l="1"/>
  <c r="A7059" i="5"/>
  <c r="B7059" i="5" s="1"/>
  <c r="G7059" i="5" s="1"/>
  <c r="C7058" i="5" l="1"/>
  <c r="A7060" i="5"/>
  <c r="B7060" i="5" s="1"/>
  <c r="G7060" i="5" s="1"/>
  <c r="C7059" i="5" l="1"/>
  <c r="A7061" i="5"/>
  <c r="B7061" i="5" s="1"/>
  <c r="G7061" i="5" s="1"/>
  <c r="C7060" i="5" l="1"/>
  <c r="A7062" i="5"/>
  <c r="B7062" i="5" s="1"/>
  <c r="G7062" i="5" s="1"/>
  <c r="C7061" i="5" l="1"/>
  <c r="A7063" i="5"/>
  <c r="B7063" i="5" s="1"/>
  <c r="G7063" i="5" s="1"/>
  <c r="C7062" i="5" l="1"/>
  <c r="A7064" i="5"/>
  <c r="B7064" i="5" s="1"/>
  <c r="G7064" i="5" s="1"/>
  <c r="C7063" i="5" l="1"/>
  <c r="A7065" i="5"/>
  <c r="B7065" i="5" s="1"/>
  <c r="G7065" i="5" s="1"/>
  <c r="C7064" i="5" l="1"/>
  <c r="A7066" i="5"/>
  <c r="B7066" i="5" s="1"/>
  <c r="G7066" i="5" s="1"/>
  <c r="C7065" i="5" l="1"/>
  <c r="A7067" i="5"/>
  <c r="B7067" i="5" s="1"/>
  <c r="G7067" i="5" s="1"/>
  <c r="C7066" i="5" l="1"/>
  <c r="A7068" i="5"/>
  <c r="B7068" i="5" s="1"/>
  <c r="G7068" i="5" s="1"/>
  <c r="C7067" i="5" l="1"/>
  <c r="A7069" i="5"/>
  <c r="B7069" i="5" s="1"/>
  <c r="G7069" i="5" s="1"/>
  <c r="C7068" i="5" l="1"/>
  <c r="A7070" i="5"/>
  <c r="B7070" i="5" s="1"/>
  <c r="G7070" i="5" s="1"/>
  <c r="C7069" i="5" l="1"/>
  <c r="A7071" i="5"/>
  <c r="B7071" i="5" s="1"/>
  <c r="G7071" i="5" s="1"/>
  <c r="C7070" i="5" l="1"/>
  <c r="A7072" i="5"/>
  <c r="B7072" i="5" s="1"/>
  <c r="G7072" i="5" s="1"/>
  <c r="C7071" i="5" l="1"/>
  <c r="A7073" i="5"/>
  <c r="B7073" i="5" s="1"/>
  <c r="G7073" i="5" s="1"/>
  <c r="C7072" i="5" l="1"/>
  <c r="A7074" i="5"/>
  <c r="B7074" i="5" s="1"/>
  <c r="G7074" i="5" s="1"/>
  <c r="C7073" i="5" l="1"/>
  <c r="A7075" i="5"/>
  <c r="B7075" i="5" s="1"/>
  <c r="G7075" i="5" s="1"/>
  <c r="C7074" i="5" l="1"/>
  <c r="A7076" i="5"/>
  <c r="B7076" i="5" s="1"/>
  <c r="G7076" i="5" s="1"/>
  <c r="C7075" i="5" l="1"/>
  <c r="A7077" i="5"/>
  <c r="B7077" i="5" s="1"/>
  <c r="G7077" i="5" s="1"/>
  <c r="C7076" i="5" l="1"/>
  <c r="A7078" i="5"/>
  <c r="B7078" i="5" s="1"/>
  <c r="G7078" i="5" s="1"/>
  <c r="C7077" i="5" l="1"/>
  <c r="A7079" i="5"/>
  <c r="B7079" i="5" s="1"/>
  <c r="G7079" i="5" s="1"/>
  <c r="C7078" i="5" l="1"/>
  <c r="A7080" i="5"/>
  <c r="B7080" i="5" s="1"/>
  <c r="G7080" i="5" s="1"/>
  <c r="C7079" i="5" l="1"/>
  <c r="A7081" i="5"/>
  <c r="B7081" i="5" s="1"/>
  <c r="G7081" i="5" s="1"/>
  <c r="C7080" i="5" l="1"/>
  <c r="A7082" i="5"/>
  <c r="B7082" i="5" s="1"/>
  <c r="G7082" i="5" s="1"/>
  <c r="C7081" i="5" l="1"/>
  <c r="A7083" i="5"/>
  <c r="B7083" i="5" s="1"/>
  <c r="G7083" i="5" s="1"/>
  <c r="C7082" i="5" l="1"/>
  <c r="A7084" i="5"/>
  <c r="B7084" i="5" s="1"/>
  <c r="G7084" i="5" s="1"/>
  <c r="C7083" i="5" l="1"/>
  <c r="A7085" i="5"/>
  <c r="B7085" i="5" s="1"/>
  <c r="G7085" i="5" s="1"/>
  <c r="C7084" i="5" l="1"/>
  <c r="A7086" i="5"/>
  <c r="B7086" i="5" s="1"/>
  <c r="G7086" i="5" s="1"/>
  <c r="C7085" i="5" l="1"/>
  <c r="A7087" i="5"/>
  <c r="B7087" i="5" s="1"/>
  <c r="G7087" i="5" s="1"/>
  <c r="C7086" i="5" l="1"/>
  <c r="A7088" i="5"/>
  <c r="B7088" i="5" s="1"/>
  <c r="G7088" i="5" s="1"/>
  <c r="C7087" i="5" l="1"/>
  <c r="A7089" i="5"/>
  <c r="B7089" i="5" s="1"/>
  <c r="G7089" i="5" s="1"/>
  <c r="C7088" i="5" l="1"/>
  <c r="A7090" i="5"/>
  <c r="B7090" i="5" s="1"/>
  <c r="G7090" i="5" s="1"/>
  <c r="C7089" i="5" l="1"/>
  <c r="A7091" i="5"/>
  <c r="B7091" i="5" s="1"/>
  <c r="G7091" i="5" s="1"/>
  <c r="C7090" i="5" l="1"/>
  <c r="A7092" i="5"/>
  <c r="B7092" i="5" s="1"/>
  <c r="G7092" i="5" s="1"/>
  <c r="C7091" i="5" l="1"/>
  <c r="A7093" i="5"/>
  <c r="B7093" i="5" s="1"/>
  <c r="G7093" i="5" s="1"/>
  <c r="C7092" i="5" l="1"/>
  <c r="A7094" i="5"/>
  <c r="B7094" i="5" s="1"/>
  <c r="G7094" i="5" s="1"/>
  <c r="C7093" i="5" l="1"/>
  <c r="A7095" i="5"/>
  <c r="B7095" i="5" s="1"/>
  <c r="G7095" i="5" s="1"/>
  <c r="C7094" i="5" l="1"/>
  <c r="A7096" i="5"/>
  <c r="B7096" i="5" s="1"/>
  <c r="G7096" i="5" s="1"/>
  <c r="C7095" i="5" l="1"/>
  <c r="A7097" i="5"/>
  <c r="B7097" i="5" s="1"/>
  <c r="G7097" i="5" s="1"/>
  <c r="C7096" i="5" l="1"/>
  <c r="A7098" i="5"/>
  <c r="B7098" i="5" s="1"/>
  <c r="G7098" i="5" s="1"/>
  <c r="C7097" i="5" l="1"/>
  <c r="A7099" i="5"/>
  <c r="B7099" i="5" s="1"/>
  <c r="G7099" i="5" s="1"/>
  <c r="C7098" i="5" l="1"/>
  <c r="A7100" i="5"/>
  <c r="B7100" i="5" s="1"/>
  <c r="G7100" i="5" s="1"/>
  <c r="C7099" i="5" l="1"/>
  <c r="A7101" i="5"/>
  <c r="B7101" i="5" s="1"/>
  <c r="G7101" i="5" s="1"/>
  <c r="C7100" i="5" l="1"/>
  <c r="A7102" i="5"/>
  <c r="B7102" i="5" s="1"/>
  <c r="G7102" i="5" s="1"/>
  <c r="C7101" i="5" l="1"/>
  <c r="A7103" i="5"/>
  <c r="B7103" i="5" s="1"/>
  <c r="G7103" i="5" s="1"/>
  <c r="C7102" i="5" l="1"/>
  <c r="A7104" i="5"/>
  <c r="B7104" i="5" s="1"/>
  <c r="G7104" i="5" s="1"/>
  <c r="C7103" i="5" l="1"/>
  <c r="A7105" i="5"/>
  <c r="B7105" i="5" s="1"/>
  <c r="G7105" i="5" s="1"/>
  <c r="C7104" i="5" l="1"/>
  <c r="A7106" i="5"/>
  <c r="B7106" i="5" s="1"/>
  <c r="G7106" i="5" s="1"/>
  <c r="C7105" i="5" l="1"/>
  <c r="A7107" i="5"/>
  <c r="B7107" i="5" s="1"/>
  <c r="G7107" i="5" s="1"/>
  <c r="C7106" i="5" l="1"/>
  <c r="A7108" i="5"/>
  <c r="B7108" i="5" s="1"/>
  <c r="G7108" i="5" s="1"/>
  <c r="C7107" i="5" l="1"/>
  <c r="A7109" i="5"/>
  <c r="B7109" i="5" s="1"/>
  <c r="G7109" i="5" s="1"/>
  <c r="C7108" i="5" l="1"/>
  <c r="A7110" i="5"/>
  <c r="B7110" i="5" s="1"/>
  <c r="G7110" i="5" s="1"/>
  <c r="C7109" i="5" l="1"/>
  <c r="A7111" i="5"/>
  <c r="B7111" i="5" s="1"/>
  <c r="G7111" i="5" s="1"/>
  <c r="C7110" i="5" l="1"/>
  <c r="A7112" i="5"/>
  <c r="B7112" i="5" s="1"/>
  <c r="G7112" i="5" s="1"/>
  <c r="C7111" i="5" l="1"/>
  <c r="A7113" i="5"/>
  <c r="B7113" i="5" s="1"/>
  <c r="G7113" i="5" s="1"/>
  <c r="C7112" i="5" l="1"/>
  <c r="A7114" i="5"/>
  <c r="B7114" i="5" s="1"/>
  <c r="G7114" i="5" s="1"/>
  <c r="C7113" i="5" l="1"/>
  <c r="A7115" i="5"/>
  <c r="B7115" i="5" s="1"/>
  <c r="G7115" i="5" s="1"/>
  <c r="C7114" i="5" l="1"/>
  <c r="A7116" i="5"/>
  <c r="B7116" i="5" s="1"/>
  <c r="G7116" i="5" s="1"/>
  <c r="C7115" i="5" l="1"/>
  <c r="A7117" i="5"/>
  <c r="B7117" i="5" s="1"/>
  <c r="G7117" i="5" s="1"/>
  <c r="C7116" i="5" l="1"/>
  <c r="A7118" i="5"/>
  <c r="B7118" i="5" s="1"/>
  <c r="G7118" i="5" s="1"/>
  <c r="C7117" i="5" l="1"/>
  <c r="A7119" i="5"/>
  <c r="B7119" i="5" s="1"/>
  <c r="G7119" i="5" s="1"/>
  <c r="C7118" i="5" l="1"/>
  <c r="A7120" i="5"/>
  <c r="B7120" i="5" s="1"/>
  <c r="G7120" i="5" s="1"/>
  <c r="C7119" i="5" l="1"/>
  <c r="A7121" i="5"/>
  <c r="B7121" i="5" s="1"/>
  <c r="G7121" i="5" s="1"/>
  <c r="C7120" i="5" l="1"/>
  <c r="A7122" i="5"/>
  <c r="B7122" i="5" s="1"/>
  <c r="G7122" i="5" s="1"/>
  <c r="C7121" i="5" l="1"/>
  <c r="A7123" i="5"/>
  <c r="B7123" i="5" s="1"/>
  <c r="G7123" i="5" s="1"/>
  <c r="C7122" i="5" l="1"/>
  <c r="A7124" i="5"/>
  <c r="B7124" i="5" s="1"/>
  <c r="G7124" i="5" s="1"/>
  <c r="C7123" i="5" l="1"/>
  <c r="A7125" i="5"/>
  <c r="B7125" i="5" s="1"/>
  <c r="G7125" i="5" s="1"/>
  <c r="C7124" i="5" l="1"/>
  <c r="A7126" i="5"/>
  <c r="B7126" i="5" s="1"/>
  <c r="G7126" i="5" s="1"/>
  <c r="C7125" i="5" l="1"/>
  <c r="A7127" i="5"/>
  <c r="B7127" i="5" s="1"/>
  <c r="G7127" i="5" s="1"/>
  <c r="C7126" i="5" l="1"/>
  <c r="A7128" i="5"/>
  <c r="B7128" i="5" s="1"/>
  <c r="G7128" i="5" s="1"/>
  <c r="C7127" i="5" l="1"/>
  <c r="A7129" i="5"/>
  <c r="B7129" i="5" s="1"/>
  <c r="G7129" i="5" s="1"/>
  <c r="C7128" i="5" l="1"/>
  <c r="A7130" i="5"/>
  <c r="B7130" i="5" s="1"/>
  <c r="G7130" i="5" s="1"/>
  <c r="C7129" i="5" l="1"/>
  <c r="A7131" i="5"/>
  <c r="B7131" i="5" s="1"/>
  <c r="G7131" i="5" s="1"/>
  <c r="C7130" i="5" l="1"/>
  <c r="A7132" i="5"/>
  <c r="B7132" i="5" s="1"/>
  <c r="G7132" i="5" s="1"/>
  <c r="C7131" i="5" l="1"/>
  <c r="A7133" i="5"/>
  <c r="B7133" i="5" s="1"/>
  <c r="G7133" i="5" s="1"/>
  <c r="C7132" i="5" l="1"/>
  <c r="A7134" i="5"/>
  <c r="B7134" i="5" s="1"/>
  <c r="G7134" i="5" s="1"/>
  <c r="C7133" i="5" l="1"/>
  <c r="A7135" i="5"/>
  <c r="B7135" i="5" s="1"/>
  <c r="G7135" i="5" s="1"/>
  <c r="C7134" i="5" l="1"/>
  <c r="A7136" i="5"/>
  <c r="B7136" i="5" s="1"/>
  <c r="G7136" i="5" s="1"/>
  <c r="C7135" i="5" l="1"/>
  <c r="A7137" i="5"/>
  <c r="B7137" i="5" s="1"/>
  <c r="G7137" i="5" s="1"/>
  <c r="C7136" i="5" l="1"/>
  <c r="A7138" i="5"/>
  <c r="B7138" i="5" s="1"/>
  <c r="G7138" i="5" s="1"/>
  <c r="C7137" i="5" l="1"/>
  <c r="A7139" i="5"/>
  <c r="B7139" i="5" s="1"/>
  <c r="G7139" i="5" s="1"/>
  <c r="C7138" i="5" l="1"/>
  <c r="A7140" i="5"/>
  <c r="B7140" i="5" s="1"/>
  <c r="G7140" i="5" s="1"/>
  <c r="C7139" i="5" l="1"/>
  <c r="A7141" i="5"/>
  <c r="B7141" i="5" s="1"/>
  <c r="G7141" i="5" s="1"/>
  <c r="C7140" i="5" l="1"/>
  <c r="A7142" i="5"/>
  <c r="B7142" i="5" s="1"/>
  <c r="G7142" i="5" s="1"/>
  <c r="C7141" i="5" l="1"/>
  <c r="A7143" i="5"/>
  <c r="B7143" i="5" s="1"/>
  <c r="G7143" i="5" s="1"/>
  <c r="C7142" i="5" l="1"/>
  <c r="A7144" i="5"/>
  <c r="B7144" i="5" s="1"/>
  <c r="G7144" i="5" s="1"/>
  <c r="C7143" i="5" l="1"/>
  <c r="A7145" i="5"/>
  <c r="B7145" i="5" s="1"/>
  <c r="G7145" i="5" s="1"/>
  <c r="C7144" i="5" l="1"/>
  <c r="A7146" i="5"/>
  <c r="B7146" i="5" s="1"/>
  <c r="G7146" i="5" s="1"/>
  <c r="C7145" i="5" l="1"/>
  <c r="A7147" i="5"/>
  <c r="B7147" i="5" s="1"/>
  <c r="G7147" i="5" s="1"/>
  <c r="C7146" i="5" l="1"/>
  <c r="A7148" i="5"/>
  <c r="B7148" i="5" s="1"/>
  <c r="G7148" i="5" s="1"/>
  <c r="C7147" i="5" l="1"/>
  <c r="A7149" i="5"/>
  <c r="B7149" i="5" s="1"/>
  <c r="G7149" i="5" s="1"/>
  <c r="C7148" i="5" l="1"/>
  <c r="A7150" i="5"/>
  <c r="B7150" i="5" s="1"/>
  <c r="G7150" i="5" s="1"/>
  <c r="C7149" i="5" l="1"/>
  <c r="A7151" i="5"/>
  <c r="B7151" i="5" s="1"/>
  <c r="G7151" i="5" s="1"/>
  <c r="C7150" i="5" l="1"/>
  <c r="A7152" i="5"/>
  <c r="B7152" i="5" s="1"/>
  <c r="G7152" i="5" s="1"/>
  <c r="C7151" i="5" l="1"/>
  <c r="A7153" i="5"/>
  <c r="B7153" i="5" s="1"/>
  <c r="G7153" i="5" s="1"/>
  <c r="C7152" i="5" l="1"/>
  <c r="A7154" i="5"/>
  <c r="B7154" i="5" s="1"/>
  <c r="G7154" i="5" s="1"/>
  <c r="C7153" i="5" l="1"/>
  <c r="A7155" i="5"/>
  <c r="B7155" i="5" s="1"/>
  <c r="G7155" i="5" s="1"/>
  <c r="C7154" i="5" l="1"/>
  <c r="A7156" i="5"/>
  <c r="B7156" i="5" s="1"/>
  <c r="G7156" i="5" s="1"/>
  <c r="C7155" i="5" l="1"/>
  <c r="A7157" i="5"/>
  <c r="B7157" i="5" s="1"/>
  <c r="G7157" i="5" s="1"/>
  <c r="C7156" i="5" l="1"/>
  <c r="A7158" i="5"/>
  <c r="B7158" i="5" s="1"/>
  <c r="G7158" i="5" s="1"/>
  <c r="C7157" i="5" l="1"/>
  <c r="A7159" i="5"/>
  <c r="B7159" i="5" s="1"/>
  <c r="G7159" i="5" s="1"/>
  <c r="C7158" i="5" l="1"/>
  <c r="A7160" i="5"/>
  <c r="B7160" i="5" s="1"/>
  <c r="G7160" i="5" s="1"/>
  <c r="C7159" i="5" l="1"/>
  <c r="A7161" i="5"/>
  <c r="B7161" i="5" s="1"/>
  <c r="G7161" i="5" s="1"/>
  <c r="C7160" i="5" l="1"/>
  <c r="A7162" i="5"/>
  <c r="B7162" i="5" s="1"/>
  <c r="G7162" i="5" s="1"/>
  <c r="C7161" i="5" l="1"/>
  <c r="A7163" i="5"/>
  <c r="B7163" i="5" s="1"/>
  <c r="G7163" i="5" s="1"/>
  <c r="C7162" i="5" l="1"/>
  <c r="A7164" i="5"/>
  <c r="B7164" i="5" s="1"/>
  <c r="G7164" i="5" s="1"/>
  <c r="C7163" i="5" l="1"/>
  <c r="A7165" i="5"/>
  <c r="B7165" i="5" s="1"/>
  <c r="G7165" i="5" s="1"/>
  <c r="C7164" i="5" l="1"/>
  <c r="A7166" i="5"/>
  <c r="B7166" i="5" s="1"/>
  <c r="G7166" i="5" s="1"/>
  <c r="C7165" i="5" l="1"/>
  <c r="A7167" i="5"/>
  <c r="B7167" i="5" s="1"/>
  <c r="G7167" i="5" s="1"/>
  <c r="C7166" i="5" l="1"/>
  <c r="A7168" i="5"/>
  <c r="B7168" i="5" s="1"/>
  <c r="G7168" i="5" s="1"/>
  <c r="C7167" i="5" l="1"/>
  <c r="A7169" i="5"/>
  <c r="B7169" i="5" s="1"/>
  <c r="G7169" i="5" s="1"/>
  <c r="C7168" i="5" l="1"/>
  <c r="A7170" i="5"/>
  <c r="B7170" i="5" s="1"/>
  <c r="G7170" i="5" s="1"/>
  <c r="C7169" i="5" l="1"/>
  <c r="A7171" i="5"/>
  <c r="B7171" i="5" s="1"/>
  <c r="G7171" i="5" s="1"/>
  <c r="C7170" i="5" l="1"/>
  <c r="A7172" i="5"/>
  <c r="B7172" i="5" s="1"/>
  <c r="G7172" i="5" s="1"/>
  <c r="C7171" i="5" l="1"/>
  <c r="A7173" i="5"/>
  <c r="B7173" i="5" s="1"/>
  <c r="G7173" i="5" s="1"/>
  <c r="C7172" i="5" l="1"/>
  <c r="A7174" i="5"/>
  <c r="B7174" i="5" s="1"/>
  <c r="G7174" i="5" s="1"/>
  <c r="C7173" i="5" l="1"/>
  <c r="A7175" i="5"/>
  <c r="B7175" i="5" s="1"/>
  <c r="G7175" i="5" s="1"/>
  <c r="C7174" i="5" l="1"/>
  <c r="A7176" i="5"/>
  <c r="B7176" i="5" s="1"/>
  <c r="G7176" i="5" s="1"/>
  <c r="C7175" i="5" l="1"/>
  <c r="A7177" i="5"/>
  <c r="B7177" i="5" s="1"/>
  <c r="G7177" i="5" s="1"/>
  <c r="C7176" i="5" l="1"/>
  <c r="A7178" i="5"/>
  <c r="B7178" i="5" s="1"/>
  <c r="G7178" i="5" s="1"/>
  <c r="C7177" i="5" l="1"/>
  <c r="A7179" i="5"/>
  <c r="B7179" i="5" s="1"/>
  <c r="G7179" i="5" s="1"/>
  <c r="C7178" i="5" l="1"/>
  <c r="A7180" i="5"/>
  <c r="B7180" i="5" s="1"/>
  <c r="G7180" i="5" s="1"/>
  <c r="C7179" i="5" l="1"/>
  <c r="A7181" i="5"/>
  <c r="B7181" i="5" s="1"/>
  <c r="G7181" i="5" s="1"/>
  <c r="C7180" i="5" l="1"/>
  <c r="A7182" i="5"/>
  <c r="B7182" i="5" s="1"/>
  <c r="G7182" i="5" s="1"/>
  <c r="C7181" i="5" l="1"/>
  <c r="A7183" i="5"/>
  <c r="B7183" i="5" s="1"/>
  <c r="G7183" i="5" s="1"/>
  <c r="C7182" i="5" l="1"/>
  <c r="A7184" i="5"/>
  <c r="B7184" i="5" s="1"/>
  <c r="G7184" i="5" s="1"/>
  <c r="C7183" i="5" l="1"/>
  <c r="A7185" i="5"/>
  <c r="B7185" i="5" s="1"/>
  <c r="G7185" i="5" s="1"/>
  <c r="C7184" i="5" l="1"/>
  <c r="A7186" i="5"/>
  <c r="B7186" i="5" s="1"/>
  <c r="G7186" i="5" s="1"/>
  <c r="C7185" i="5" l="1"/>
  <c r="A7187" i="5"/>
  <c r="B7187" i="5" s="1"/>
  <c r="G7187" i="5" s="1"/>
  <c r="C7186" i="5" l="1"/>
  <c r="A7188" i="5"/>
  <c r="B7188" i="5" s="1"/>
  <c r="G7188" i="5" s="1"/>
  <c r="C7187" i="5" l="1"/>
  <c r="A7189" i="5"/>
  <c r="B7189" i="5" s="1"/>
  <c r="G7189" i="5" s="1"/>
  <c r="C7188" i="5" l="1"/>
  <c r="A7190" i="5"/>
  <c r="B7190" i="5" s="1"/>
  <c r="G7190" i="5" s="1"/>
  <c r="C7189" i="5" l="1"/>
  <c r="A7191" i="5"/>
  <c r="B7191" i="5" s="1"/>
  <c r="G7191" i="5" s="1"/>
  <c r="C7190" i="5" l="1"/>
  <c r="A7192" i="5"/>
  <c r="B7192" i="5" s="1"/>
  <c r="G7192" i="5" s="1"/>
  <c r="C7191" i="5" l="1"/>
  <c r="A7193" i="5"/>
  <c r="B7193" i="5" s="1"/>
  <c r="G7193" i="5" s="1"/>
  <c r="C7192" i="5" l="1"/>
  <c r="A7194" i="5"/>
  <c r="B7194" i="5" s="1"/>
  <c r="G7194" i="5" s="1"/>
  <c r="C7193" i="5" l="1"/>
  <c r="A7195" i="5"/>
  <c r="B7195" i="5" s="1"/>
  <c r="G7195" i="5" s="1"/>
  <c r="C7194" i="5" l="1"/>
  <c r="A7196" i="5"/>
  <c r="B7196" i="5" s="1"/>
  <c r="G7196" i="5" s="1"/>
  <c r="C7195" i="5" l="1"/>
  <c r="A7197" i="5"/>
  <c r="B7197" i="5" s="1"/>
  <c r="G7197" i="5" s="1"/>
  <c r="C7196" i="5" l="1"/>
  <c r="A7198" i="5"/>
  <c r="B7198" i="5" s="1"/>
  <c r="G7198" i="5" s="1"/>
  <c r="C7197" i="5" l="1"/>
  <c r="A7199" i="5"/>
  <c r="B7199" i="5" s="1"/>
  <c r="G7199" i="5" s="1"/>
  <c r="C7198" i="5" l="1"/>
  <c r="A7200" i="5"/>
  <c r="B7200" i="5" s="1"/>
  <c r="G7200" i="5" s="1"/>
  <c r="C7199" i="5" l="1"/>
  <c r="A7201" i="5"/>
  <c r="B7201" i="5" s="1"/>
  <c r="G7201" i="5" s="1"/>
  <c r="C7200" i="5" l="1"/>
  <c r="A7202" i="5"/>
  <c r="B7202" i="5" s="1"/>
  <c r="G7202" i="5" s="1"/>
  <c r="C7201" i="5" l="1"/>
  <c r="A7203" i="5"/>
  <c r="B7203" i="5" s="1"/>
  <c r="G7203" i="5" s="1"/>
  <c r="C7202" i="5" l="1"/>
  <c r="A7204" i="5"/>
  <c r="B7204" i="5" s="1"/>
  <c r="G7204" i="5" s="1"/>
  <c r="C7203" i="5" l="1"/>
  <c r="A7205" i="5"/>
  <c r="B7205" i="5" s="1"/>
  <c r="G7205" i="5" s="1"/>
  <c r="C7204" i="5" l="1"/>
  <c r="A7206" i="5"/>
  <c r="B7206" i="5" s="1"/>
  <c r="G7206" i="5" s="1"/>
  <c r="C7205" i="5" l="1"/>
  <c r="A7207" i="5"/>
  <c r="B7207" i="5" s="1"/>
  <c r="G7207" i="5" s="1"/>
  <c r="C7206" i="5" l="1"/>
  <c r="A7208" i="5"/>
  <c r="B7208" i="5" s="1"/>
  <c r="G7208" i="5" s="1"/>
  <c r="C7207" i="5" l="1"/>
  <c r="A7209" i="5"/>
  <c r="B7209" i="5" s="1"/>
  <c r="G7209" i="5" s="1"/>
  <c r="C7208" i="5" l="1"/>
  <c r="A7210" i="5"/>
  <c r="B7210" i="5" s="1"/>
  <c r="G7210" i="5" s="1"/>
  <c r="C7209" i="5" l="1"/>
  <c r="A7211" i="5"/>
  <c r="B7211" i="5" s="1"/>
  <c r="G7211" i="5" s="1"/>
  <c r="C7210" i="5" l="1"/>
  <c r="A7212" i="5"/>
  <c r="B7212" i="5" s="1"/>
  <c r="G7212" i="5" s="1"/>
  <c r="C7211" i="5" l="1"/>
  <c r="A7213" i="5"/>
  <c r="B7213" i="5" s="1"/>
  <c r="G7213" i="5" s="1"/>
  <c r="C7212" i="5" l="1"/>
  <c r="A7214" i="5"/>
  <c r="B7214" i="5" s="1"/>
  <c r="G7214" i="5" s="1"/>
  <c r="C7213" i="5" l="1"/>
  <c r="A7215" i="5"/>
  <c r="B7215" i="5" s="1"/>
  <c r="G7215" i="5" s="1"/>
  <c r="C7214" i="5" l="1"/>
  <c r="A7216" i="5"/>
  <c r="B7216" i="5" s="1"/>
  <c r="G7216" i="5" s="1"/>
  <c r="C7215" i="5" l="1"/>
  <c r="A7217" i="5"/>
  <c r="B7217" i="5" s="1"/>
  <c r="G7217" i="5" s="1"/>
  <c r="C7216" i="5" l="1"/>
  <c r="A7218" i="5"/>
  <c r="B7218" i="5" s="1"/>
  <c r="G7218" i="5" s="1"/>
  <c r="C7217" i="5" l="1"/>
  <c r="A7219" i="5"/>
  <c r="B7219" i="5" s="1"/>
  <c r="G7219" i="5" s="1"/>
  <c r="C7218" i="5" l="1"/>
  <c r="A7220" i="5"/>
  <c r="B7220" i="5" s="1"/>
  <c r="G7220" i="5" s="1"/>
  <c r="C7219" i="5" l="1"/>
  <c r="A7221" i="5"/>
  <c r="B7221" i="5" s="1"/>
  <c r="G7221" i="5" s="1"/>
  <c r="C7220" i="5" l="1"/>
  <c r="A7222" i="5"/>
  <c r="B7222" i="5" s="1"/>
  <c r="G7222" i="5" s="1"/>
  <c r="C7221" i="5" l="1"/>
  <c r="A7223" i="5"/>
  <c r="B7223" i="5" s="1"/>
  <c r="G7223" i="5" s="1"/>
  <c r="C7222" i="5" l="1"/>
  <c r="A7224" i="5"/>
  <c r="B7224" i="5" s="1"/>
  <c r="G7224" i="5" s="1"/>
  <c r="C7223" i="5" l="1"/>
  <c r="A7225" i="5"/>
  <c r="B7225" i="5" s="1"/>
  <c r="G7225" i="5" s="1"/>
  <c r="C7224" i="5" l="1"/>
  <c r="A7226" i="5"/>
  <c r="B7226" i="5" s="1"/>
  <c r="G7226" i="5" s="1"/>
  <c r="C7225" i="5" l="1"/>
  <c r="A7227" i="5"/>
  <c r="B7227" i="5" s="1"/>
  <c r="G7227" i="5" s="1"/>
  <c r="C7226" i="5" l="1"/>
  <c r="A7228" i="5"/>
  <c r="B7228" i="5" s="1"/>
  <c r="G7228" i="5" s="1"/>
  <c r="C7227" i="5" l="1"/>
  <c r="A7229" i="5"/>
  <c r="B7229" i="5" s="1"/>
  <c r="G7229" i="5" s="1"/>
  <c r="C7228" i="5" l="1"/>
  <c r="A7230" i="5"/>
  <c r="B7230" i="5" s="1"/>
  <c r="G7230" i="5" s="1"/>
  <c r="C7229" i="5" l="1"/>
  <c r="A7231" i="5"/>
  <c r="B7231" i="5" s="1"/>
  <c r="G7231" i="5" s="1"/>
  <c r="C7230" i="5" l="1"/>
  <c r="A7232" i="5"/>
  <c r="B7232" i="5" s="1"/>
  <c r="G7232" i="5" s="1"/>
  <c r="C7231" i="5" l="1"/>
  <c r="A7233" i="5"/>
  <c r="B7233" i="5" s="1"/>
  <c r="G7233" i="5" s="1"/>
  <c r="C7232" i="5" l="1"/>
  <c r="A7234" i="5"/>
  <c r="B7234" i="5" s="1"/>
  <c r="G7234" i="5" s="1"/>
  <c r="C7233" i="5" l="1"/>
  <c r="A7235" i="5"/>
  <c r="B7235" i="5" s="1"/>
  <c r="G7235" i="5" s="1"/>
  <c r="C7234" i="5" l="1"/>
  <c r="A7236" i="5"/>
  <c r="B7236" i="5" s="1"/>
  <c r="G7236" i="5" s="1"/>
  <c r="C7235" i="5" l="1"/>
  <c r="A7237" i="5"/>
  <c r="B7237" i="5" s="1"/>
  <c r="G7237" i="5" s="1"/>
  <c r="C7236" i="5" l="1"/>
  <c r="A7238" i="5"/>
  <c r="B7238" i="5" s="1"/>
  <c r="G7238" i="5" s="1"/>
  <c r="C7237" i="5" l="1"/>
  <c r="A7239" i="5"/>
  <c r="B7239" i="5" s="1"/>
  <c r="G7239" i="5" s="1"/>
  <c r="C7238" i="5" l="1"/>
  <c r="A7240" i="5"/>
  <c r="B7240" i="5" s="1"/>
  <c r="G7240" i="5" s="1"/>
  <c r="C7239" i="5" l="1"/>
  <c r="A7241" i="5"/>
  <c r="B7241" i="5" s="1"/>
  <c r="G7241" i="5" s="1"/>
  <c r="C7240" i="5" l="1"/>
  <c r="A7242" i="5"/>
  <c r="B7242" i="5" s="1"/>
  <c r="G7242" i="5" s="1"/>
  <c r="C7241" i="5" l="1"/>
  <c r="A7243" i="5"/>
  <c r="B7243" i="5" s="1"/>
  <c r="G7243" i="5" s="1"/>
  <c r="C7242" i="5" l="1"/>
  <c r="A7244" i="5"/>
  <c r="B7244" i="5" s="1"/>
  <c r="G7244" i="5" s="1"/>
  <c r="C7243" i="5" l="1"/>
  <c r="A7245" i="5"/>
  <c r="B7245" i="5" s="1"/>
  <c r="G7245" i="5" s="1"/>
  <c r="C7244" i="5" l="1"/>
  <c r="A7246" i="5"/>
  <c r="B7246" i="5" s="1"/>
  <c r="G7246" i="5" s="1"/>
  <c r="C7245" i="5" l="1"/>
  <c r="A7247" i="5"/>
  <c r="B7247" i="5" s="1"/>
  <c r="G7247" i="5" s="1"/>
  <c r="C7246" i="5" l="1"/>
  <c r="A7248" i="5"/>
  <c r="B7248" i="5" s="1"/>
  <c r="G7248" i="5" s="1"/>
  <c r="C7247" i="5" l="1"/>
  <c r="A7249" i="5"/>
  <c r="B7249" i="5" s="1"/>
  <c r="G7249" i="5" s="1"/>
  <c r="C7248" i="5" l="1"/>
  <c r="A7250" i="5"/>
  <c r="B7250" i="5" s="1"/>
  <c r="G7250" i="5" s="1"/>
  <c r="C7249" i="5" l="1"/>
  <c r="A7251" i="5"/>
  <c r="B7251" i="5" s="1"/>
  <c r="G7251" i="5" s="1"/>
  <c r="C7250" i="5" l="1"/>
  <c r="A7252" i="5"/>
  <c r="B7252" i="5" s="1"/>
  <c r="G7252" i="5" s="1"/>
  <c r="C7251" i="5" l="1"/>
  <c r="A7253" i="5"/>
  <c r="B7253" i="5" s="1"/>
  <c r="G7253" i="5" s="1"/>
  <c r="C7252" i="5" l="1"/>
  <c r="A7254" i="5"/>
  <c r="B7254" i="5" s="1"/>
  <c r="G7254" i="5" s="1"/>
  <c r="C7253" i="5" l="1"/>
  <c r="A7255" i="5"/>
  <c r="B7255" i="5" s="1"/>
  <c r="G7255" i="5" s="1"/>
  <c r="C7254" i="5" l="1"/>
  <c r="A7256" i="5"/>
  <c r="B7256" i="5" s="1"/>
  <c r="G7256" i="5" s="1"/>
  <c r="C7255" i="5" l="1"/>
  <c r="A7257" i="5"/>
  <c r="B7257" i="5" s="1"/>
  <c r="G7257" i="5" s="1"/>
  <c r="C7256" i="5" l="1"/>
  <c r="A7258" i="5"/>
  <c r="B7258" i="5" s="1"/>
  <c r="G7258" i="5" s="1"/>
  <c r="C7257" i="5" l="1"/>
  <c r="A7259" i="5"/>
  <c r="B7259" i="5" s="1"/>
  <c r="G7259" i="5" s="1"/>
  <c r="C7258" i="5" l="1"/>
  <c r="A7260" i="5"/>
  <c r="B7260" i="5" s="1"/>
  <c r="G7260" i="5" s="1"/>
  <c r="C7259" i="5" l="1"/>
  <c r="A7261" i="5"/>
  <c r="B7261" i="5" s="1"/>
  <c r="G7261" i="5" s="1"/>
  <c r="C7260" i="5" l="1"/>
  <c r="A7262" i="5"/>
  <c r="B7262" i="5" s="1"/>
  <c r="G7262" i="5" s="1"/>
  <c r="C7261" i="5" l="1"/>
  <c r="A7263" i="5"/>
  <c r="B7263" i="5" s="1"/>
  <c r="G7263" i="5" s="1"/>
  <c r="C7262" i="5" l="1"/>
  <c r="A7264" i="5"/>
  <c r="B7264" i="5" s="1"/>
  <c r="G7264" i="5" s="1"/>
  <c r="C7263" i="5" l="1"/>
  <c r="A7265" i="5"/>
  <c r="B7265" i="5" s="1"/>
  <c r="G7265" i="5" s="1"/>
  <c r="C7264" i="5" l="1"/>
  <c r="A7266" i="5"/>
  <c r="B7266" i="5" s="1"/>
  <c r="G7266" i="5" s="1"/>
  <c r="C7265" i="5" l="1"/>
  <c r="A7267" i="5"/>
  <c r="B7267" i="5" s="1"/>
  <c r="G7267" i="5" s="1"/>
  <c r="C7266" i="5" l="1"/>
  <c r="A7268" i="5"/>
  <c r="B7268" i="5" s="1"/>
  <c r="G7268" i="5" s="1"/>
  <c r="C7267" i="5" l="1"/>
  <c r="A7269" i="5"/>
  <c r="B7269" i="5" s="1"/>
  <c r="G7269" i="5" s="1"/>
  <c r="C7268" i="5" l="1"/>
  <c r="A7270" i="5"/>
  <c r="B7270" i="5" s="1"/>
  <c r="G7270" i="5" s="1"/>
  <c r="C7269" i="5" l="1"/>
  <c r="A7271" i="5"/>
  <c r="B7271" i="5" s="1"/>
  <c r="G7271" i="5" s="1"/>
  <c r="C7270" i="5" l="1"/>
  <c r="A7272" i="5"/>
  <c r="B7272" i="5" s="1"/>
  <c r="G7272" i="5" s="1"/>
  <c r="C7271" i="5" l="1"/>
  <c r="A7273" i="5"/>
  <c r="B7273" i="5" s="1"/>
  <c r="G7273" i="5" s="1"/>
  <c r="C7272" i="5" l="1"/>
  <c r="A7274" i="5"/>
  <c r="B7274" i="5" s="1"/>
  <c r="G7274" i="5" s="1"/>
  <c r="C7273" i="5" l="1"/>
  <c r="A7275" i="5"/>
  <c r="B7275" i="5" s="1"/>
  <c r="G7275" i="5" s="1"/>
  <c r="C7274" i="5" l="1"/>
  <c r="A7276" i="5"/>
  <c r="B7276" i="5" s="1"/>
  <c r="G7276" i="5" s="1"/>
  <c r="C7275" i="5" l="1"/>
  <c r="A7277" i="5"/>
  <c r="B7277" i="5" s="1"/>
  <c r="G7277" i="5" s="1"/>
  <c r="C7276" i="5" l="1"/>
  <c r="A7278" i="5"/>
  <c r="B7278" i="5" s="1"/>
  <c r="G7278" i="5" s="1"/>
  <c r="C7277" i="5" l="1"/>
  <c r="A7279" i="5"/>
  <c r="B7279" i="5" s="1"/>
  <c r="G7279" i="5" s="1"/>
  <c r="C7278" i="5" l="1"/>
  <c r="A7280" i="5"/>
  <c r="B7280" i="5" s="1"/>
  <c r="G7280" i="5" s="1"/>
  <c r="C7279" i="5" l="1"/>
  <c r="A7281" i="5"/>
  <c r="B7281" i="5" s="1"/>
  <c r="G7281" i="5" s="1"/>
  <c r="C7280" i="5" l="1"/>
  <c r="A7282" i="5"/>
  <c r="B7282" i="5" s="1"/>
  <c r="G7282" i="5" s="1"/>
  <c r="C7281" i="5" l="1"/>
  <c r="A7283" i="5"/>
  <c r="B7283" i="5" s="1"/>
  <c r="G7283" i="5" s="1"/>
  <c r="C7282" i="5" l="1"/>
  <c r="A7284" i="5"/>
  <c r="B7284" i="5" s="1"/>
  <c r="G7284" i="5" s="1"/>
  <c r="C7283" i="5" l="1"/>
  <c r="A7285" i="5"/>
  <c r="B7285" i="5" s="1"/>
  <c r="G7285" i="5" s="1"/>
  <c r="C7284" i="5" l="1"/>
  <c r="A7286" i="5"/>
  <c r="B7286" i="5" s="1"/>
  <c r="G7286" i="5" s="1"/>
  <c r="C7285" i="5" l="1"/>
  <c r="A7287" i="5"/>
  <c r="B7287" i="5" s="1"/>
  <c r="G7287" i="5" s="1"/>
  <c r="C7286" i="5" l="1"/>
  <c r="A7288" i="5"/>
  <c r="B7288" i="5" s="1"/>
  <c r="G7288" i="5" s="1"/>
  <c r="C7287" i="5" l="1"/>
  <c r="A7289" i="5"/>
  <c r="B7289" i="5" s="1"/>
  <c r="G7289" i="5" s="1"/>
  <c r="C7288" i="5" l="1"/>
  <c r="A7290" i="5"/>
  <c r="B7290" i="5" s="1"/>
  <c r="G7290" i="5" s="1"/>
  <c r="C7289" i="5" l="1"/>
  <c r="A7291" i="5"/>
  <c r="B7291" i="5" s="1"/>
  <c r="G7291" i="5" s="1"/>
  <c r="C7290" i="5" l="1"/>
  <c r="A7292" i="5"/>
  <c r="B7292" i="5" s="1"/>
  <c r="G7292" i="5" s="1"/>
  <c r="C7291" i="5" l="1"/>
  <c r="A7293" i="5"/>
  <c r="B7293" i="5" s="1"/>
  <c r="G7293" i="5" s="1"/>
  <c r="C7292" i="5" l="1"/>
  <c r="A7294" i="5"/>
  <c r="B7294" i="5" s="1"/>
  <c r="G7294" i="5" s="1"/>
  <c r="C7293" i="5" l="1"/>
  <c r="A7295" i="5"/>
  <c r="B7295" i="5" s="1"/>
  <c r="G7295" i="5" s="1"/>
  <c r="C7294" i="5" l="1"/>
  <c r="A7296" i="5"/>
  <c r="B7296" i="5" s="1"/>
  <c r="G7296" i="5" s="1"/>
  <c r="C7295" i="5" l="1"/>
  <c r="A7297" i="5"/>
  <c r="B7297" i="5" s="1"/>
  <c r="G7297" i="5" s="1"/>
  <c r="C7296" i="5" l="1"/>
  <c r="A7298" i="5"/>
  <c r="B7298" i="5" s="1"/>
  <c r="G7298" i="5" s="1"/>
  <c r="C7297" i="5" l="1"/>
  <c r="A7299" i="5"/>
  <c r="B7299" i="5" s="1"/>
  <c r="G7299" i="5" s="1"/>
  <c r="C7298" i="5" l="1"/>
  <c r="A7300" i="5"/>
  <c r="B7300" i="5" s="1"/>
  <c r="G7300" i="5" s="1"/>
  <c r="C7299" i="5" l="1"/>
  <c r="A7301" i="5"/>
  <c r="B7301" i="5" s="1"/>
  <c r="G7301" i="5" s="1"/>
  <c r="C7300" i="5" l="1"/>
  <c r="A7302" i="5"/>
  <c r="B7302" i="5" s="1"/>
  <c r="G7302" i="5" s="1"/>
  <c r="C7301" i="5" l="1"/>
  <c r="A7303" i="5"/>
  <c r="B7303" i="5" s="1"/>
  <c r="G7303" i="5" s="1"/>
  <c r="C7302" i="5" l="1"/>
  <c r="A7304" i="5"/>
  <c r="B7304" i="5" s="1"/>
  <c r="G7304" i="5" s="1"/>
  <c r="C7303" i="5" l="1"/>
  <c r="A7305" i="5"/>
  <c r="B7305" i="5" s="1"/>
  <c r="G7305" i="5" s="1"/>
  <c r="C7304" i="5" l="1"/>
  <c r="A7306" i="5"/>
  <c r="B7306" i="5" s="1"/>
  <c r="G7306" i="5" s="1"/>
  <c r="C7305" i="5" l="1"/>
  <c r="A7307" i="5"/>
  <c r="B7307" i="5" s="1"/>
  <c r="G7307" i="5" s="1"/>
  <c r="C7306" i="5" l="1"/>
  <c r="A7308" i="5"/>
  <c r="B7308" i="5" s="1"/>
  <c r="G7308" i="5" s="1"/>
  <c r="C7307" i="5" l="1"/>
  <c r="A7309" i="5"/>
  <c r="B7309" i="5" s="1"/>
  <c r="G7309" i="5" s="1"/>
  <c r="C7308" i="5" l="1"/>
  <c r="A7310" i="5"/>
  <c r="B7310" i="5" s="1"/>
  <c r="G7310" i="5" s="1"/>
  <c r="C7309" i="5" l="1"/>
  <c r="A7311" i="5"/>
  <c r="B7311" i="5" s="1"/>
  <c r="G7311" i="5" s="1"/>
  <c r="C7310" i="5" l="1"/>
  <c r="A7312" i="5"/>
  <c r="B7312" i="5" s="1"/>
  <c r="G7312" i="5" s="1"/>
  <c r="C7311" i="5" l="1"/>
  <c r="A7313" i="5"/>
  <c r="B7313" i="5" s="1"/>
  <c r="G7313" i="5" s="1"/>
  <c r="C7312" i="5" l="1"/>
  <c r="A7314" i="5"/>
  <c r="B7314" i="5" s="1"/>
  <c r="G7314" i="5" s="1"/>
  <c r="C7313" i="5" l="1"/>
  <c r="A7315" i="5"/>
  <c r="B7315" i="5" s="1"/>
  <c r="G7315" i="5" s="1"/>
  <c r="C7314" i="5" l="1"/>
  <c r="A7316" i="5"/>
  <c r="B7316" i="5" s="1"/>
  <c r="G7316" i="5" s="1"/>
  <c r="C7315" i="5" l="1"/>
  <c r="A7317" i="5"/>
  <c r="B7317" i="5" s="1"/>
  <c r="G7317" i="5" s="1"/>
  <c r="C7316" i="5" l="1"/>
  <c r="A7318" i="5"/>
  <c r="B7318" i="5" s="1"/>
  <c r="G7318" i="5" s="1"/>
  <c r="C7317" i="5" l="1"/>
  <c r="A7319" i="5"/>
  <c r="B7319" i="5" s="1"/>
  <c r="G7319" i="5" s="1"/>
  <c r="C7318" i="5" l="1"/>
  <c r="A7320" i="5"/>
  <c r="B7320" i="5" s="1"/>
  <c r="G7320" i="5" s="1"/>
  <c r="C7319" i="5" l="1"/>
  <c r="A7321" i="5"/>
  <c r="B7321" i="5" s="1"/>
  <c r="G7321" i="5" s="1"/>
  <c r="C7320" i="5" l="1"/>
  <c r="A7322" i="5"/>
  <c r="B7322" i="5" s="1"/>
  <c r="G7322" i="5" s="1"/>
  <c r="C7321" i="5" l="1"/>
  <c r="A7323" i="5"/>
  <c r="B7323" i="5" s="1"/>
  <c r="G7323" i="5" s="1"/>
  <c r="C7322" i="5" l="1"/>
  <c r="A7324" i="5"/>
  <c r="B7324" i="5" s="1"/>
  <c r="G7324" i="5" s="1"/>
  <c r="C7323" i="5" l="1"/>
  <c r="A7325" i="5"/>
  <c r="B7325" i="5" s="1"/>
  <c r="G7325" i="5" s="1"/>
  <c r="C7324" i="5" l="1"/>
  <c r="A7326" i="5"/>
  <c r="B7326" i="5" s="1"/>
  <c r="G7326" i="5" s="1"/>
  <c r="C7325" i="5" l="1"/>
  <c r="A7327" i="5"/>
  <c r="B7327" i="5" s="1"/>
  <c r="G7327" i="5" s="1"/>
  <c r="C7326" i="5" l="1"/>
  <c r="A7328" i="5"/>
  <c r="B7328" i="5" s="1"/>
  <c r="G7328" i="5" s="1"/>
  <c r="C7327" i="5" l="1"/>
  <c r="A7329" i="5"/>
  <c r="B7329" i="5" s="1"/>
  <c r="G7329" i="5" s="1"/>
  <c r="C7328" i="5" l="1"/>
  <c r="A7330" i="5"/>
  <c r="B7330" i="5" s="1"/>
  <c r="G7330" i="5" s="1"/>
  <c r="C7329" i="5" l="1"/>
  <c r="A7331" i="5"/>
  <c r="B7331" i="5" s="1"/>
  <c r="G7331" i="5" s="1"/>
  <c r="C7330" i="5" l="1"/>
  <c r="A7332" i="5"/>
  <c r="B7332" i="5" s="1"/>
  <c r="G7332" i="5" s="1"/>
  <c r="C7331" i="5" l="1"/>
  <c r="A7333" i="5"/>
  <c r="B7333" i="5" s="1"/>
  <c r="G7333" i="5" s="1"/>
  <c r="C7332" i="5" l="1"/>
  <c r="A7334" i="5"/>
  <c r="B7334" i="5" s="1"/>
  <c r="G7334" i="5" s="1"/>
  <c r="C7333" i="5" l="1"/>
  <c r="A7335" i="5"/>
  <c r="B7335" i="5" s="1"/>
  <c r="G7335" i="5" s="1"/>
  <c r="C7334" i="5" l="1"/>
  <c r="A7336" i="5"/>
  <c r="B7336" i="5" s="1"/>
  <c r="G7336" i="5" s="1"/>
  <c r="C7335" i="5" l="1"/>
  <c r="A7337" i="5"/>
  <c r="B7337" i="5" s="1"/>
  <c r="G7337" i="5" s="1"/>
  <c r="C7336" i="5" l="1"/>
  <c r="A7338" i="5"/>
  <c r="B7338" i="5" s="1"/>
  <c r="G7338" i="5" s="1"/>
  <c r="C7337" i="5" l="1"/>
  <c r="A7339" i="5"/>
  <c r="B7339" i="5" s="1"/>
  <c r="G7339" i="5" s="1"/>
  <c r="C7338" i="5" l="1"/>
  <c r="A7340" i="5"/>
  <c r="B7340" i="5" s="1"/>
  <c r="G7340" i="5" s="1"/>
  <c r="C7339" i="5" l="1"/>
  <c r="A7341" i="5"/>
  <c r="B7341" i="5" s="1"/>
  <c r="G7341" i="5" s="1"/>
  <c r="C7340" i="5" l="1"/>
  <c r="A7342" i="5"/>
  <c r="B7342" i="5" s="1"/>
  <c r="G7342" i="5" s="1"/>
  <c r="C7341" i="5" l="1"/>
  <c r="A7343" i="5"/>
  <c r="B7343" i="5" s="1"/>
  <c r="G7343" i="5" s="1"/>
  <c r="C7342" i="5" l="1"/>
  <c r="A7344" i="5"/>
  <c r="B7344" i="5" s="1"/>
  <c r="G7344" i="5" s="1"/>
  <c r="C7343" i="5" l="1"/>
  <c r="A7345" i="5"/>
  <c r="B7345" i="5" s="1"/>
  <c r="G7345" i="5" s="1"/>
  <c r="C7344" i="5" l="1"/>
  <c r="A7346" i="5"/>
  <c r="B7346" i="5" s="1"/>
  <c r="G7346" i="5" s="1"/>
  <c r="C7345" i="5" l="1"/>
  <c r="A7347" i="5"/>
  <c r="B7347" i="5" s="1"/>
  <c r="G7347" i="5" s="1"/>
  <c r="C7346" i="5" l="1"/>
  <c r="A7348" i="5"/>
  <c r="B7348" i="5" s="1"/>
  <c r="G7348" i="5" s="1"/>
  <c r="C7347" i="5" l="1"/>
  <c r="A7349" i="5"/>
  <c r="B7349" i="5" s="1"/>
  <c r="G7349" i="5" s="1"/>
  <c r="C7348" i="5" l="1"/>
  <c r="A7350" i="5"/>
  <c r="B7350" i="5" s="1"/>
  <c r="G7350" i="5" s="1"/>
  <c r="C7349" i="5" l="1"/>
  <c r="A7351" i="5"/>
  <c r="B7351" i="5" s="1"/>
  <c r="G7351" i="5" s="1"/>
  <c r="C7350" i="5" l="1"/>
  <c r="A7352" i="5"/>
  <c r="B7352" i="5" s="1"/>
  <c r="G7352" i="5" s="1"/>
  <c r="C7351" i="5" l="1"/>
  <c r="A7353" i="5"/>
  <c r="B7353" i="5" s="1"/>
  <c r="G7353" i="5" s="1"/>
  <c r="C7352" i="5" l="1"/>
  <c r="A7354" i="5"/>
  <c r="B7354" i="5" s="1"/>
  <c r="G7354" i="5" s="1"/>
  <c r="C7353" i="5" l="1"/>
  <c r="A7355" i="5"/>
  <c r="B7355" i="5" s="1"/>
  <c r="G7355" i="5" s="1"/>
  <c r="C7354" i="5" l="1"/>
  <c r="A7356" i="5"/>
  <c r="B7356" i="5" s="1"/>
  <c r="G7356" i="5" s="1"/>
  <c r="C7355" i="5" l="1"/>
  <c r="A7357" i="5"/>
  <c r="B7357" i="5" s="1"/>
  <c r="G7357" i="5" s="1"/>
  <c r="C7356" i="5" l="1"/>
  <c r="A7358" i="5"/>
  <c r="B7358" i="5" s="1"/>
  <c r="G7358" i="5" s="1"/>
  <c r="C7357" i="5" l="1"/>
  <c r="A7359" i="5"/>
  <c r="B7359" i="5" s="1"/>
  <c r="G7359" i="5" s="1"/>
  <c r="C7358" i="5" l="1"/>
  <c r="A7360" i="5"/>
  <c r="B7360" i="5" s="1"/>
  <c r="G7360" i="5" s="1"/>
  <c r="C7359" i="5" l="1"/>
  <c r="A7361" i="5"/>
  <c r="B7361" i="5" s="1"/>
  <c r="G7361" i="5" s="1"/>
  <c r="C7360" i="5" l="1"/>
  <c r="A7362" i="5"/>
  <c r="B7362" i="5" s="1"/>
  <c r="G7362" i="5" s="1"/>
  <c r="C7361" i="5" l="1"/>
  <c r="A7363" i="5"/>
  <c r="B7363" i="5" s="1"/>
  <c r="G7363" i="5" s="1"/>
  <c r="C7362" i="5" l="1"/>
  <c r="A7364" i="5"/>
  <c r="B7364" i="5" s="1"/>
  <c r="G7364" i="5" s="1"/>
  <c r="C7363" i="5" l="1"/>
  <c r="A7365" i="5"/>
  <c r="B7365" i="5" s="1"/>
  <c r="G7365" i="5" s="1"/>
  <c r="C7364" i="5" l="1"/>
  <c r="A7366" i="5"/>
  <c r="B7366" i="5" s="1"/>
  <c r="G7366" i="5" s="1"/>
  <c r="C7365" i="5" l="1"/>
  <c r="A7367" i="5"/>
  <c r="B7367" i="5" s="1"/>
  <c r="G7367" i="5" s="1"/>
  <c r="C7366" i="5" l="1"/>
  <c r="A7368" i="5"/>
  <c r="B7368" i="5" s="1"/>
  <c r="G7368" i="5" s="1"/>
  <c r="C7367" i="5" l="1"/>
  <c r="A7369" i="5"/>
  <c r="B7369" i="5" s="1"/>
  <c r="G7369" i="5" s="1"/>
  <c r="C7368" i="5" l="1"/>
  <c r="A7370" i="5"/>
  <c r="B7370" i="5" s="1"/>
  <c r="G7370" i="5" s="1"/>
  <c r="C7369" i="5" l="1"/>
  <c r="A7371" i="5"/>
  <c r="B7371" i="5" s="1"/>
  <c r="G7371" i="5" s="1"/>
  <c r="C7370" i="5" l="1"/>
  <c r="A7372" i="5"/>
  <c r="B7372" i="5" s="1"/>
  <c r="G7372" i="5" s="1"/>
  <c r="C7371" i="5" l="1"/>
  <c r="A7373" i="5"/>
  <c r="B7373" i="5" s="1"/>
  <c r="G7373" i="5" s="1"/>
  <c r="C7372" i="5" l="1"/>
  <c r="A7374" i="5"/>
  <c r="B7374" i="5" s="1"/>
  <c r="G7374" i="5" s="1"/>
  <c r="C7373" i="5" l="1"/>
  <c r="A7375" i="5"/>
  <c r="B7375" i="5" s="1"/>
  <c r="G7375" i="5" s="1"/>
  <c r="C7374" i="5" l="1"/>
  <c r="A7376" i="5"/>
  <c r="B7376" i="5" s="1"/>
  <c r="G7376" i="5" s="1"/>
  <c r="C7375" i="5" l="1"/>
  <c r="A7377" i="5"/>
  <c r="B7377" i="5" s="1"/>
  <c r="G7377" i="5" s="1"/>
  <c r="C7376" i="5" l="1"/>
  <c r="A7378" i="5"/>
  <c r="B7378" i="5" s="1"/>
  <c r="G7378" i="5" s="1"/>
  <c r="C7377" i="5" l="1"/>
  <c r="A7379" i="5"/>
  <c r="B7379" i="5" s="1"/>
  <c r="G7379" i="5" s="1"/>
  <c r="C7378" i="5" l="1"/>
  <c r="A7380" i="5"/>
  <c r="B7380" i="5" s="1"/>
  <c r="G7380" i="5" s="1"/>
  <c r="C7379" i="5" l="1"/>
  <c r="A7381" i="5"/>
  <c r="B7381" i="5" s="1"/>
  <c r="G7381" i="5" s="1"/>
  <c r="C7380" i="5" l="1"/>
  <c r="A7382" i="5"/>
  <c r="B7382" i="5" s="1"/>
  <c r="G7382" i="5" s="1"/>
  <c r="C7381" i="5" l="1"/>
  <c r="A7383" i="5"/>
  <c r="B7383" i="5" s="1"/>
  <c r="G7383" i="5" s="1"/>
  <c r="C7382" i="5" l="1"/>
  <c r="A7384" i="5"/>
  <c r="B7384" i="5" s="1"/>
  <c r="G7384" i="5" s="1"/>
  <c r="C7383" i="5" l="1"/>
  <c r="A7385" i="5"/>
  <c r="B7385" i="5" s="1"/>
  <c r="G7385" i="5" s="1"/>
  <c r="C7384" i="5" l="1"/>
  <c r="A7386" i="5"/>
  <c r="B7386" i="5" s="1"/>
  <c r="G7386" i="5" s="1"/>
  <c r="C7385" i="5" l="1"/>
  <c r="A7387" i="5"/>
  <c r="B7387" i="5" s="1"/>
  <c r="G7387" i="5" s="1"/>
  <c r="C7386" i="5" l="1"/>
  <c r="A7388" i="5"/>
  <c r="B7388" i="5" s="1"/>
  <c r="G7388" i="5" s="1"/>
  <c r="C7387" i="5" l="1"/>
  <c r="A7389" i="5"/>
  <c r="B7389" i="5" s="1"/>
  <c r="G7389" i="5" s="1"/>
  <c r="C7388" i="5" l="1"/>
  <c r="A7390" i="5"/>
  <c r="B7390" i="5" s="1"/>
  <c r="G7390" i="5" s="1"/>
  <c r="C7389" i="5" l="1"/>
  <c r="A7391" i="5"/>
  <c r="B7391" i="5" s="1"/>
  <c r="G7391" i="5" s="1"/>
  <c r="C7390" i="5" l="1"/>
  <c r="A7392" i="5"/>
  <c r="B7392" i="5" s="1"/>
  <c r="G7392" i="5" s="1"/>
  <c r="C7391" i="5" l="1"/>
  <c r="A7393" i="5"/>
  <c r="B7393" i="5" s="1"/>
  <c r="G7393" i="5" s="1"/>
  <c r="C7392" i="5" l="1"/>
  <c r="A7394" i="5"/>
  <c r="B7394" i="5" s="1"/>
  <c r="G7394" i="5" s="1"/>
  <c r="C7393" i="5" l="1"/>
  <c r="A7395" i="5"/>
  <c r="B7395" i="5" s="1"/>
  <c r="G7395" i="5" s="1"/>
  <c r="C7394" i="5" l="1"/>
  <c r="A7396" i="5"/>
  <c r="B7396" i="5" s="1"/>
  <c r="G7396" i="5" s="1"/>
  <c r="C7395" i="5" l="1"/>
  <c r="A7397" i="5"/>
  <c r="B7397" i="5" s="1"/>
  <c r="G7397" i="5" s="1"/>
  <c r="C7396" i="5" l="1"/>
  <c r="A7398" i="5"/>
  <c r="B7398" i="5" s="1"/>
  <c r="G7398" i="5" s="1"/>
  <c r="C7397" i="5" l="1"/>
  <c r="A7399" i="5"/>
  <c r="B7399" i="5" s="1"/>
  <c r="G7399" i="5" s="1"/>
  <c r="C7398" i="5" l="1"/>
  <c r="A7400" i="5"/>
  <c r="B7400" i="5" s="1"/>
  <c r="G7400" i="5" s="1"/>
  <c r="C7399" i="5" l="1"/>
  <c r="A7401" i="5"/>
  <c r="B7401" i="5" s="1"/>
  <c r="G7401" i="5" s="1"/>
  <c r="C7400" i="5" l="1"/>
  <c r="A7402" i="5"/>
  <c r="B7402" i="5" s="1"/>
  <c r="G7402" i="5" s="1"/>
  <c r="C7401" i="5" l="1"/>
  <c r="A7403" i="5"/>
  <c r="B7403" i="5" s="1"/>
  <c r="G7403" i="5" s="1"/>
  <c r="C7402" i="5" l="1"/>
  <c r="A7404" i="5"/>
  <c r="B7404" i="5" s="1"/>
  <c r="G7404" i="5" s="1"/>
  <c r="C7403" i="5" l="1"/>
  <c r="A7405" i="5"/>
  <c r="B7405" i="5" s="1"/>
  <c r="G7405" i="5" s="1"/>
  <c r="C7404" i="5" l="1"/>
  <c r="A7406" i="5"/>
  <c r="B7406" i="5" s="1"/>
  <c r="G7406" i="5" s="1"/>
  <c r="C7405" i="5" l="1"/>
  <c r="A7407" i="5"/>
  <c r="B7407" i="5" s="1"/>
  <c r="G7407" i="5" s="1"/>
  <c r="C7406" i="5" l="1"/>
  <c r="A7408" i="5"/>
  <c r="B7408" i="5" s="1"/>
  <c r="G7408" i="5" s="1"/>
  <c r="C7407" i="5" l="1"/>
  <c r="A7409" i="5"/>
  <c r="B7409" i="5" s="1"/>
  <c r="G7409" i="5" s="1"/>
  <c r="C7408" i="5" l="1"/>
  <c r="A7410" i="5"/>
  <c r="B7410" i="5" s="1"/>
  <c r="G7410" i="5" s="1"/>
  <c r="C7409" i="5" l="1"/>
  <c r="A7411" i="5"/>
  <c r="B7411" i="5" s="1"/>
  <c r="G7411" i="5" s="1"/>
  <c r="C7410" i="5" l="1"/>
  <c r="A7412" i="5"/>
  <c r="B7412" i="5" s="1"/>
  <c r="G7412" i="5" s="1"/>
  <c r="C7411" i="5" l="1"/>
  <c r="A7413" i="5"/>
  <c r="B7413" i="5" s="1"/>
  <c r="G7413" i="5" s="1"/>
  <c r="C7412" i="5" l="1"/>
  <c r="A7414" i="5"/>
  <c r="B7414" i="5" s="1"/>
  <c r="G7414" i="5" s="1"/>
  <c r="C7413" i="5" l="1"/>
  <c r="A7415" i="5"/>
  <c r="B7415" i="5" s="1"/>
  <c r="G7415" i="5" s="1"/>
  <c r="C7414" i="5" l="1"/>
  <c r="A7416" i="5"/>
  <c r="B7416" i="5" s="1"/>
  <c r="G7416" i="5" s="1"/>
  <c r="C7415" i="5" l="1"/>
  <c r="A7417" i="5"/>
  <c r="B7417" i="5" s="1"/>
  <c r="G7417" i="5" s="1"/>
  <c r="C7416" i="5" l="1"/>
  <c r="A7418" i="5"/>
  <c r="B7418" i="5" s="1"/>
  <c r="G7418" i="5" s="1"/>
  <c r="C7417" i="5" l="1"/>
  <c r="A7419" i="5"/>
  <c r="B7419" i="5" s="1"/>
  <c r="G7419" i="5" s="1"/>
  <c r="C7418" i="5" l="1"/>
  <c r="A7420" i="5"/>
  <c r="B7420" i="5" s="1"/>
  <c r="G7420" i="5" s="1"/>
  <c r="C7419" i="5" l="1"/>
  <c r="A7421" i="5"/>
  <c r="B7421" i="5" s="1"/>
  <c r="G7421" i="5" s="1"/>
  <c r="C7420" i="5" l="1"/>
  <c r="A7422" i="5"/>
  <c r="B7422" i="5" s="1"/>
  <c r="G7422" i="5" s="1"/>
  <c r="C7421" i="5" l="1"/>
  <c r="A7423" i="5"/>
  <c r="B7423" i="5" s="1"/>
  <c r="G7423" i="5" s="1"/>
  <c r="C7422" i="5" l="1"/>
  <c r="A7424" i="5"/>
  <c r="B7424" i="5" s="1"/>
  <c r="G7424" i="5" s="1"/>
  <c r="C7423" i="5" l="1"/>
  <c r="A7425" i="5"/>
  <c r="B7425" i="5" s="1"/>
  <c r="G7425" i="5" s="1"/>
  <c r="C7424" i="5" l="1"/>
  <c r="A7426" i="5"/>
  <c r="B7426" i="5" s="1"/>
  <c r="G7426" i="5" s="1"/>
  <c r="C7425" i="5" l="1"/>
  <c r="A7427" i="5"/>
  <c r="B7427" i="5" s="1"/>
  <c r="G7427" i="5" s="1"/>
  <c r="C7426" i="5" l="1"/>
  <c r="A7428" i="5"/>
  <c r="B7428" i="5" s="1"/>
  <c r="G7428" i="5" s="1"/>
  <c r="C7427" i="5" l="1"/>
  <c r="A7429" i="5"/>
  <c r="B7429" i="5" s="1"/>
  <c r="G7429" i="5" s="1"/>
  <c r="C7428" i="5" l="1"/>
  <c r="A7430" i="5"/>
  <c r="B7430" i="5" s="1"/>
  <c r="G7430" i="5" s="1"/>
  <c r="C7429" i="5" l="1"/>
  <c r="A7431" i="5"/>
  <c r="B7431" i="5" s="1"/>
  <c r="G7431" i="5" s="1"/>
  <c r="C7430" i="5" l="1"/>
  <c r="A7432" i="5"/>
  <c r="B7432" i="5" s="1"/>
  <c r="G7432" i="5" s="1"/>
  <c r="C7431" i="5" l="1"/>
  <c r="A7433" i="5"/>
  <c r="B7433" i="5" s="1"/>
  <c r="G7433" i="5" s="1"/>
  <c r="C7432" i="5" l="1"/>
  <c r="A7434" i="5"/>
  <c r="B7434" i="5" s="1"/>
  <c r="G7434" i="5" s="1"/>
  <c r="C7433" i="5" l="1"/>
  <c r="A7435" i="5"/>
  <c r="B7435" i="5" s="1"/>
  <c r="G7435" i="5" s="1"/>
  <c r="C7434" i="5" l="1"/>
  <c r="A7436" i="5"/>
  <c r="B7436" i="5" s="1"/>
  <c r="G7436" i="5" s="1"/>
  <c r="C7435" i="5" l="1"/>
  <c r="A7437" i="5"/>
  <c r="B7437" i="5" s="1"/>
  <c r="G7437" i="5" s="1"/>
  <c r="C7436" i="5" l="1"/>
  <c r="A7438" i="5"/>
  <c r="B7438" i="5" s="1"/>
  <c r="G7438" i="5" s="1"/>
  <c r="C7437" i="5" l="1"/>
  <c r="A7439" i="5"/>
  <c r="B7439" i="5" s="1"/>
  <c r="G7439" i="5" s="1"/>
  <c r="C7438" i="5" l="1"/>
  <c r="A7440" i="5"/>
  <c r="B7440" i="5" s="1"/>
  <c r="G7440" i="5" s="1"/>
  <c r="C7439" i="5" l="1"/>
  <c r="A7441" i="5"/>
  <c r="B7441" i="5" s="1"/>
  <c r="G7441" i="5" s="1"/>
  <c r="C7440" i="5" l="1"/>
  <c r="A7442" i="5"/>
  <c r="B7442" i="5" s="1"/>
  <c r="G7442" i="5" s="1"/>
  <c r="C7441" i="5" l="1"/>
  <c r="A7443" i="5"/>
  <c r="B7443" i="5" s="1"/>
  <c r="G7443" i="5" s="1"/>
  <c r="C7442" i="5" l="1"/>
  <c r="A7444" i="5"/>
  <c r="B7444" i="5" s="1"/>
  <c r="G7444" i="5" s="1"/>
  <c r="C7443" i="5" l="1"/>
  <c r="A7445" i="5"/>
  <c r="B7445" i="5" s="1"/>
  <c r="G7445" i="5" s="1"/>
  <c r="C7444" i="5" l="1"/>
  <c r="A7446" i="5"/>
  <c r="B7446" i="5" s="1"/>
  <c r="G7446" i="5" s="1"/>
  <c r="C7445" i="5" l="1"/>
  <c r="A7447" i="5"/>
  <c r="B7447" i="5" s="1"/>
  <c r="G7447" i="5" s="1"/>
  <c r="C7446" i="5" l="1"/>
  <c r="A7448" i="5"/>
  <c r="B7448" i="5" s="1"/>
  <c r="G7448" i="5" s="1"/>
  <c r="C7447" i="5" l="1"/>
  <c r="A7449" i="5"/>
  <c r="B7449" i="5" s="1"/>
  <c r="G7449" i="5" s="1"/>
  <c r="C7448" i="5" l="1"/>
  <c r="A7450" i="5"/>
  <c r="B7450" i="5" s="1"/>
  <c r="G7450" i="5" s="1"/>
  <c r="C7449" i="5" l="1"/>
  <c r="A7451" i="5"/>
  <c r="B7451" i="5" s="1"/>
  <c r="G7451" i="5" s="1"/>
  <c r="C7450" i="5" l="1"/>
  <c r="A7452" i="5"/>
  <c r="B7452" i="5" s="1"/>
  <c r="G7452" i="5" s="1"/>
  <c r="C7451" i="5" l="1"/>
  <c r="A7453" i="5"/>
  <c r="B7453" i="5" s="1"/>
  <c r="G7453" i="5" s="1"/>
  <c r="C7452" i="5" l="1"/>
  <c r="A7454" i="5"/>
  <c r="B7454" i="5" s="1"/>
  <c r="G7454" i="5" s="1"/>
  <c r="C7453" i="5" l="1"/>
  <c r="A7455" i="5"/>
  <c r="B7455" i="5" s="1"/>
  <c r="G7455" i="5" s="1"/>
  <c r="C7454" i="5" l="1"/>
  <c r="A7456" i="5"/>
  <c r="B7456" i="5" s="1"/>
  <c r="G7456" i="5" s="1"/>
  <c r="C7455" i="5" l="1"/>
  <c r="A7457" i="5"/>
  <c r="B7457" i="5" s="1"/>
  <c r="G7457" i="5" s="1"/>
  <c r="C7456" i="5" l="1"/>
  <c r="A7458" i="5"/>
  <c r="B7458" i="5" s="1"/>
  <c r="G7458" i="5" s="1"/>
  <c r="C7457" i="5" l="1"/>
  <c r="A7459" i="5"/>
  <c r="B7459" i="5" s="1"/>
  <c r="G7459" i="5" s="1"/>
  <c r="C7458" i="5" l="1"/>
  <c r="A7460" i="5"/>
  <c r="B7460" i="5" s="1"/>
  <c r="G7460" i="5" s="1"/>
  <c r="C7459" i="5" l="1"/>
  <c r="A7461" i="5"/>
  <c r="B7461" i="5" s="1"/>
  <c r="G7461" i="5" s="1"/>
  <c r="C7460" i="5" l="1"/>
  <c r="A7462" i="5"/>
  <c r="B7462" i="5" s="1"/>
  <c r="G7462" i="5" s="1"/>
  <c r="C7461" i="5" l="1"/>
  <c r="A7463" i="5"/>
  <c r="B7463" i="5" s="1"/>
  <c r="G7463" i="5" s="1"/>
  <c r="C7462" i="5" l="1"/>
  <c r="A7464" i="5"/>
  <c r="B7464" i="5" s="1"/>
  <c r="G7464" i="5" s="1"/>
  <c r="C7463" i="5" l="1"/>
  <c r="A7465" i="5"/>
  <c r="B7465" i="5" s="1"/>
  <c r="G7465" i="5" s="1"/>
  <c r="C7464" i="5" l="1"/>
  <c r="A7466" i="5"/>
  <c r="B7466" i="5" s="1"/>
  <c r="G7466" i="5" s="1"/>
  <c r="C7465" i="5" l="1"/>
  <c r="A7467" i="5"/>
  <c r="B7467" i="5" s="1"/>
  <c r="G7467" i="5" s="1"/>
  <c r="C7466" i="5" l="1"/>
  <c r="A7468" i="5"/>
  <c r="B7468" i="5" s="1"/>
  <c r="G7468" i="5" s="1"/>
  <c r="C7467" i="5" l="1"/>
  <c r="A7469" i="5"/>
  <c r="B7469" i="5" s="1"/>
  <c r="G7469" i="5" s="1"/>
  <c r="C7468" i="5" l="1"/>
  <c r="A7470" i="5"/>
  <c r="B7470" i="5" s="1"/>
  <c r="G7470" i="5" s="1"/>
  <c r="C7469" i="5" l="1"/>
  <c r="A7471" i="5"/>
  <c r="B7471" i="5" s="1"/>
  <c r="G7471" i="5" s="1"/>
  <c r="C7470" i="5" l="1"/>
  <c r="A7472" i="5"/>
  <c r="B7472" i="5" s="1"/>
  <c r="G7472" i="5" s="1"/>
  <c r="C7471" i="5" l="1"/>
  <c r="A7473" i="5"/>
  <c r="B7473" i="5" s="1"/>
  <c r="G7473" i="5" s="1"/>
  <c r="C7472" i="5" l="1"/>
  <c r="A7474" i="5"/>
  <c r="B7474" i="5" s="1"/>
  <c r="G7474" i="5" s="1"/>
  <c r="C7473" i="5" l="1"/>
  <c r="A7475" i="5"/>
  <c r="B7475" i="5" s="1"/>
  <c r="G7475" i="5" s="1"/>
  <c r="C7474" i="5" l="1"/>
  <c r="A7476" i="5"/>
  <c r="B7476" i="5" s="1"/>
  <c r="G7476" i="5" s="1"/>
  <c r="C7475" i="5" l="1"/>
  <c r="A7477" i="5"/>
  <c r="B7477" i="5" s="1"/>
  <c r="G7477" i="5" s="1"/>
  <c r="C7476" i="5" l="1"/>
  <c r="A7478" i="5"/>
  <c r="B7478" i="5" s="1"/>
  <c r="G7478" i="5" s="1"/>
  <c r="C7477" i="5" l="1"/>
  <c r="A7479" i="5"/>
  <c r="B7479" i="5" s="1"/>
  <c r="G7479" i="5" s="1"/>
  <c r="C7478" i="5" l="1"/>
  <c r="A7480" i="5"/>
  <c r="B7480" i="5" s="1"/>
  <c r="G7480" i="5" s="1"/>
  <c r="C7479" i="5" l="1"/>
  <c r="A7481" i="5"/>
  <c r="B7481" i="5" s="1"/>
  <c r="G7481" i="5" s="1"/>
  <c r="C7480" i="5" l="1"/>
  <c r="A7482" i="5"/>
  <c r="B7482" i="5" s="1"/>
  <c r="G7482" i="5" s="1"/>
  <c r="C7481" i="5" l="1"/>
  <c r="A7483" i="5"/>
  <c r="B7483" i="5" s="1"/>
  <c r="G7483" i="5" s="1"/>
  <c r="C7482" i="5" l="1"/>
  <c r="A7484" i="5"/>
  <c r="B7484" i="5" s="1"/>
  <c r="G7484" i="5" s="1"/>
  <c r="C7483" i="5" l="1"/>
  <c r="A7485" i="5"/>
  <c r="B7485" i="5" s="1"/>
  <c r="G7485" i="5" s="1"/>
  <c r="C7484" i="5" l="1"/>
  <c r="A7486" i="5"/>
  <c r="B7486" i="5" s="1"/>
  <c r="G7486" i="5" s="1"/>
  <c r="C7485" i="5" l="1"/>
  <c r="A7487" i="5"/>
  <c r="B7487" i="5" s="1"/>
  <c r="G7487" i="5" s="1"/>
  <c r="C7486" i="5" l="1"/>
  <c r="A7488" i="5"/>
  <c r="B7488" i="5" s="1"/>
  <c r="G7488" i="5" s="1"/>
  <c r="C7487" i="5" l="1"/>
  <c r="A7489" i="5"/>
  <c r="B7489" i="5" s="1"/>
  <c r="G7489" i="5" s="1"/>
  <c r="C7488" i="5" l="1"/>
  <c r="A7490" i="5"/>
  <c r="B7490" i="5" s="1"/>
  <c r="G7490" i="5" s="1"/>
  <c r="C7489" i="5" l="1"/>
  <c r="A7491" i="5"/>
  <c r="B7491" i="5" s="1"/>
  <c r="G7491" i="5" s="1"/>
  <c r="C7490" i="5" l="1"/>
  <c r="A7492" i="5"/>
  <c r="B7492" i="5" s="1"/>
  <c r="G7492" i="5" s="1"/>
  <c r="C7491" i="5" l="1"/>
  <c r="A7493" i="5"/>
  <c r="B7493" i="5" s="1"/>
  <c r="G7493" i="5" s="1"/>
  <c r="C7492" i="5" l="1"/>
  <c r="A7494" i="5"/>
  <c r="B7494" i="5" s="1"/>
  <c r="G7494" i="5" s="1"/>
  <c r="C7493" i="5" l="1"/>
  <c r="A7495" i="5"/>
  <c r="B7495" i="5" s="1"/>
  <c r="G7495" i="5" s="1"/>
  <c r="C7494" i="5" l="1"/>
  <c r="A7496" i="5"/>
  <c r="B7496" i="5" s="1"/>
  <c r="G7496" i="5" s="1"/>
  <c r="C7495" i="5" l="1"/>
  <c r="A7497" i="5"/>
  <c r="B7497" i="5" s="1"/>
  <c r="G7497" i="5" s="1"/>
  <c r="C7496" i="5" l="1"/>
  <c r="A7498" i="5"/>
  <c r="B7498" i="5" s="1"/>
  <c r="G7498" i="5" s="1"/>
  <c r="C7497" i="5" l="1"/>
  <c r="A7499" i="5"/>
  <c r="B7499" i="5" s="1"/>
  <c r="G7499" i="5" s="1"/>
  <c r="C7498" i="5" l="1"/>
  <c r="A7500" i="5"/>
  <c r="B7500" i="5" s="1"/>
  <c r="G7500" i="5" s="1"/>
  <c r="C7499" i="5" l="1"/>
  <c r="A7501" i="5"/>
  <c r="B7501" i="5" s="1"/>
  <c r="G7501" i="5" s="1"/>
  <c r="C7500" i="5" l="1"/>
  <c r="A7502" i="5"/>
  <c r="B7502" i="5" s="1"/>
  <c r="G7502" i="5" s="1"/>
  <c r="C7501" i="5" l="1"/>
  <c r="A7503" i="5"/>
  <c r="B7503" i="5" s="1"/>
  <c r="G7503" i="5" s="1"/>
  <c r="C7502" i="5" l="1"/>
  <c r="A7504" i="5"/>
  <c r="B7504" i="5" s="1"/>
  <c r="G7504" i="5" s="1"/>
  <c r="C7503" i="5" l="1"/>
  <c r="A7505" i="5"/>
  <c r="B7505" i="5" s="1"/>
  <c r="G7505" i="5" s="1"/>
  <c r="C7504" i="5" l="1"/>
  <c r="A7506" i="5"/>
  <c r="B7506" i="5" s="1"/>
  <c r="G7506" i="5" s="1"/>
  <c r="C7505" i="5" l="1"/>
  <c r="A7507" i="5"/>
  <c r="B7507" i="5" s="1"/>
  <c r="G7507" i="5" s="1"/>
  <c r="C7506" i="5" l="1"/>
  <c r="A7508" i="5"/>
  <c r="B7508" i="5" s="1"/>
  <c r="G7508" i="5" s="1"/>
  <c r="C7507" i="5" l="1"/>
  <c r="A7509" i="5"/>
  <c r="B7509" i="5" s="1"/>
  <c r="G7509" i="5" s="1"/>
  <c r="C7508" i="5" l="1"/>
  <c r="A7510" i="5"/>
  <c r="B7510" i="5" s="1"/>
  <c r="G7510" i="5" s="1"/>
  <c r="C7509" i="5" l="1"/>
  <c r="A7511" i="5"/>
  <c r="B7511" i="5" s="1"/>
  <c r="G7511" i="5" s="1"/>
  <c r="C7510" i="5" l="1"/>
  <c r="A7512" i="5"/>
  <c r="B7512" i="5" s="1"/>
  <c r="G7512" i="5" s="1"/>
  <c r="C7511" i="5" l="1"/>
  <c r="A7513" i="5"/>
  <c r="B7513" i="5" s="1"/>
  <c r="G7513" i="5" s="1"/>
  <c r="C7512" i="5" l="1"/>
  <c r="A7514" i="5"/>
  <c r="B7514" i="5" s="1"/>
  <c r="G7514" i="5" s="1"/>
  <c r="C7513" i="5" l="1"/>
  <c r="A7515" i="5"/>
  <c r="B7515" i="5" s="1"/>
  <c r="G7515" i="5" s="1"/>
  <c r="C7514" i="5" l="1"/>
  <c r="A7516" i="5"/>
  <c r="B7516" i="5" s="1"/>
  <c r="G7516" i="5" s="1"/>
  <c r="C7515" i="5" l="1"/>
  <c r="A7517" i="5"/>
  <c r="B7517" i="5" s="1"/>
  <c r="G7517" i="5" s="1"/>
  <c r="C7516" i="5" l="1"/>
  <c r="A7518" i="5"/>
  <c r="B7518" i="5" s="1"/>
  <c r="G7518" i="5" s="1"/>
  <c r="C7517" i="5" l="1"/>
  <c r="A7519" i="5"/>
  <c r="B7519" i="5" s="1"/>
  <c r="G7519" i="5" s="1"/>
  <c r="C7518" i="5" l="1"/>
  <c r="A7520" i="5"/>
  <c r="B7520" i="5" s="1"/>
  <c r="G7520" i="5" s="1"/>
  <c r="C7519" i="5" l="1"/>
  <c r="A7521" i="5"/>
  <c r="B7521" i="5" s="1"/>
  <c r="G7521" i="5" s="1"/>
  <c r="C7520" i="5" l="1"/>
  <c r="A7522" i="5"/>
  <c r="B7522" i="5" s="1"/>
  <c r="G7522" i="5" s="1"/>
  <c r="C7521" i="5" l="1"/>
  <c r="A7523" i="5"/>
  <c r="B7523" i="5" s="1"/>
  <c r="G7523" i="5" s="1"/>
  <c r="C7522" i="5" l="1"/>
  <c r="A7524" i="5"/>
  <c r="B7524" i="5" s="1"/>
  <c r="G7524" i="5" s="1"/>
  <c r="C7523" i="5" l="1"/>
  <c r="A7525" i="5"/>
  <c r="B7525" i="5" s="1"/>
  <c r="G7525" i="5" s="1"/>
  <c r="C7524" i="5" l="1"/>
  <c r="A7526" i="5"/>
  <c r="B7526" i="5" s="1"/>
  <c r="G7526" i="5" s="1"/>
  <c r="C7525" i="5" l="1"/>
  <c r="A7527" i="5"/>
  <c r="B7527" i="5" s="1"/>
  <c r="G7527" i="5" s="1"/>
  <c r="C7526" i="5" l="1"/>
  <c r="A7528" i="5"/>
  <c r="B7528" i="5" s="1"/>
  <c r="G7528" i="5" s="1"/>
  <c r="C7527" i="5" l="1"/>
  <c r="A7529" i="5"/>
  <c r="B7529" i="5" s="1"/>
  <c r="G7529" i="5" s="1"/>
  <c r="C7528" i="5" l="1"/>
  <c r="A7530" i="5"/>
  <c r="B7530" i="5" s="1"/>
  <c r="G7530" i="5" s="1"/>
  <c r="C7529" i="5" l="1"/>
  <c r="A7531" i="5"/>
  <c r="B7531" i="5" s="1"/>
  <c r="G7531" i="5" s="1"/>
  <c r="C7530" i="5" l="1"/>
  <c r="A7532" i="5"/>
  <c r="B7532" i="5" s="1"/>
  <c r="G7532" i="5" s="1"/>
  <c r="C7531" i="5" l="1"/>
  <c r="A7533" i="5"/>
  <c r="B7533" i="5" s="1"/>
  <c r="G7533" i="5" s="1"/>
  <c r="C7532" i="5" l="1"/>
  <c r="A7534" i="5"/>
  <c r="B7534" i="5" s="1"/>
  <c r="G7534" i="5" s="1"/>
  <c r="C7533" i="5" l="1"/>
  <c r="A7535" i="5"/>
  <c r="B7535" i="5" s="1"/>
  <c r="G7535" i="5" s="1"/>
  <c r="C7534" i="5" l="1"/>
  <c r="A7536" i="5"/>
  <c r="B7536" i="5" s="1"/>
  <c r="G7536" i="5" s="1"/>
  <c r="C7535" i="5" l="1"/>
  <c r="A7537" i="5"/>
  <c r="B7537" i="5" s="1"/>
  <c r="G7537" i="5" s="1"/>
  <c r="C7536" i="5" l="1"/>
  <c r="A7538" i="5"/>
  <c r="B7538" i="5" s="1"/>
  <c r="G7538" i="5" s="1"/>
  <c r="C7537" i="5" l="1"/>
  <c r="A7539" i="5"/>
  <c r="B7539" i="5" s="1"/>
  <c r="G7539" i="5" s="1"/>
  <c r="C7538" i="5" l="1"/>
  <c r="A7540" i="5"/>
  <c r="B7540" i="5" s="1"/>
  <c r="G7540" i="5" s="1"/>
  <c r="C7539" i="5" l="1"/>
  <c r="A7541" i="5"/>
  <c r="B7541" i="5" s="1"/>
  <c r="G7541" i="5" s="1"/>
  <c r="C7540" i="5" l="1"/>
  <c r="A7542" i="5"/>
  <c r="B7542" i="5" s="1"/>
  <c r="G7542" i="5" s="1"/>
  <c r="C7541" i="5" l="1"/>
  <c r="A7543" i="5"/>
  <c r="B7543" i="5" s="1"/>
  <c r="G7543" i="5" s="1"/>
  <c r="C7542" i="5" l="1"/>
  <c r="A7544" i="5"/>
  <c r="B7544" i="5" s="1"/>
  <c r="G7544" i="5" s="1"/>
  <c r="C7543" i="5" l="1"/>
  <c r="A7545" i="5"/>
  <c r="B7545" i="5" s="1"/>
  <c r="G7545" i="5" s="1"/>
  <c r="C7544" i="5" l="1"/>
  <c r="A7546" i="5"/>
  <c r="B7546" i="5" s="1"/>
  <c r="G7546" i="5" s="1"/>
  <c r="C7545" i="5" l="1"/>
  <c r="A7547" i="5"/>
  <c r="B7547" i="5" s="1"/>
  <c r="G7547" i="5" s="1"/>
  <c r="C7546" i="5" l="1"/>
  <c r="A7548" i="5"/>
  <c r="B7548" i="5" s="1"/>
  <c r="G7548" i="5" s="1"/>
  <c r="C7547" i="5" l="1"/>
  <c r="A7549" i="5"/>
  <c r="B7549" i="5" s="1"/>
  <c r="G7549" i="5" s="1"/>
  <c r="C7548" i="5" l="1"/>
  <c r="A7550" i="5"/>
  <c r="B7550" i="5" s="1"/>
  <c r="G7550" i="5" s="1"/>
  <c r="C7549" i="5" l="1"/>
  <c r="A7551" i="5"/>
  <c r="B7551" i="5" s="1"/>
  <c r="G7551" i="5" s="1"/>
  <c r="C7550" i="5" l="1"/>
  <c r="A7552" i="5"/>
  <c r="B7552" i="5" s="1"/>
  <c r="G7552" i="5" s="1"/>
  <c r="C7551" i="5" l="1"/>
  <c r="A7553" i="5"/>
  <c r="B7553" i="5" s="1"/>
  <c r="G7553" i="5" s="1"/>
  <c r="C7552" i="5" l="1"/>
  <c r="A7554" i="5"/>
  <c r="B7554" i="5" s="1"/>
  <c r="G7554" i="5" s="1"/>
  <c r="C7553" i="5" l="1"/>
  <c r="A7555" i="5"/>
  <c r="B7555" i="5" s="1"/>
  <c r="G7555" i="5" s="1"/>
  <c r="C7554" i="5" l="1"/>
  <c r="A7556" i="5"/>
  <c r="B7556" i="5" s="1"/>
  <c r="G7556" i="5" s="1"/>
  <c r="C7555" i="5" l="1"/>
  <c r="A7557" i="5"/>
  <c r="B7557" i="5" s="1"/>
  <c r="G7557" i="5" s="1"/>
  <c r="C7556" i="5" l="1"/>
  <c r="A7558" i="5"/>
  <c r="B7558" i="5" s="1"/>
  <c r="G7558" i="5" s="1"/>
  <c r="C7557" i="5" l="1"/>
  <c r="A7559" i="5"/>
  <c r="B7559" i="5" s="1"/>
  <c r="G7559" i="5" s="1"/>
  <c r="C7558" i="5" l="1"/>
  <c r="A7560" i="5"/>
  <c r="B7560" i="5" s="1"/>
  <c r="G7560" i="5" s="1"/>
  <c r="C7559" i="5" l="1"/>
  <c r="A7561" i="5"/>
  <c r="B7561" i="5" s="1"/>
  <c r="G7561" i="5" s="1"/>
  <c r="C7560" i="5" l="1"/>
  <c r="A7562" i="5"/>
  <c r="B7562" i="5" s="1"/>
  <c r="G7562" i="5" s="1"/>
  <c r="C7561" i="5" l="1"/>
  <c r="A7563" i="5"/>
  <c r="B7563" i="5" s="1"/>
  <c r="G7563" i="5" s="1"/>
  <c r="C7562" i="5" l="1"/>
  <c r="A7564" i="5"/>
  <c r="B7564" i="5" s="1"/>
  <c r="G7564" i="5" s="1"/>
  <c r="C7563" i="5" l="1"/>
  <c r="A7565" i="5"/>
  <c r="B7565" i="5" s="1"/>
  <c r="G7565" i="5" s="1"/>
  <c r="C7564" i="5" l="1"/>
  <c r="A7566" i="5"/>
  <c r="B7566" i="5" s="1"/>
  <c r="G7566" i="5" s="1"/>
  <c r="C7565" i="5" l="1"/>
  <c r="A7567" i="5"/>
  <c r="B7567" i="5" s="1"/>
  <c r="G7567" i="5" s="1"/>
  <c r="C7566" i="5" l="1"/>
  <c r="A7568" i="5"/>
  <c r="B7568" i="5" s="1"/>
  <c r="G7568" i="5" s="1"/>
  <c r="C7567" i="5" l="1"/>
  <c r="A7569" i="5"/>
  <c r="B7569" i="5" s="1"/>
  <c r="G7569" i="5" s="1"/>
  <c r="C7568" i="5" l="1"/>
  <c r="A7570" i="5"/>
  <c r="B7570" i="5" s="1"/>
  <c r="G7570" i="5" s="1"/>
  <c r="C7569" i="5" l="1"/>
  <c r="A7571" i="5"/>
  <c r="B7571" i="5" s="1"/>
  <c r="G7571" i="5" s="1"/>
  <c r="C7570" i="5" l="1"/>
  <c r="A7572" i="5"/>
  <c r="B7572" i="5" s="1"/>
  <c r="G7572" i="5" s="1"/>
  <c r="C7571" i="5" l="1"/>
  <c r="A7573" i="5"/>
  <c r="B7573" i="5" s="1"/>
  <c r="G7573" i="5" s="1"/>
  <c r="C7572" i="5" l="1"/>
  <c r="A7574" i="5"/>
  <c r="B7574" i="5" s="1"/>
  <c r="G7574" i="5" s="1"/>
  <c r="C7573" i="5" l="1"/>
  <c r="A7575" i="5"/>
  <c r="B7575" i="5" s="1"/>
  <c r="G7575" i="5" s="1"/>
  <c r="C7574" i="5" l="1"/>
  <c r="A7576" i="5"/>
  <c r="B7576" i="5" s="1"/>
  <c r="G7576" i="5" s="1"/>
  <c r="C7575" i="5" l="1"/>
  <c r="A7577" i="5"/>
  <c r="B7577" i="5" s="1"/>
  <c r="G7577" i="5" s="1"/>
  <c r="C7576" i="5" l="1"/>
  <c r="A7578" i="5"/>
  <c r="B7578" i="5" s="1"/>
  <c r="G7578" i="5" s="1"/>
  <c r="C7577" i="5" l="1"/>
  <c r="A7579" i="5"/>
  <c r="B7579" i="5" s="1"/>
  <c r="G7579" i="5" s="1"/>
  <c r="C7578" i="5" l="1"/>
  <c r="A7580" i="5"/>
  <c r="B7580" i="5" s="1"/>
  <c r="G7580" i="5" s="1"/>
  <c r="C7579" i="5" l="1"/>
  <c r="A7581" i="5"/>
  <c r="B7581" i="5" s="1"/>
  <c r="G7581" i="5" s="1"/>
  <c r="C7580" i="5" l="1"/>
  <c r="A7582" i="5"/>
  <c r="B7582" i="5" s="1"/>
  <c r="G7582" i="5" s="1"/>
  <c r="C7581" i="5" l="1"/>
  <c r="A7583" i="5"/>
  <c r="B7583" i="5" s="1"/>
  <c r="G7583" i="5" s="1"/>
  <c r="C7582" i="5" l="1"/>
  <c r="A7584" i="5"/>
  <c r="B7584" i="5" s="1"/>
  <c r="G7584" i="5" s="1"/>
  <c r="C7583" i="5" l="1"/>
  <c r="A7585" i="5"/>
  <c r="B7585" i="5" s="1"/>
  <c r="G7585" i="5" s="1"/>
  <c r="C7584" i="5" l="1"/>
  <c r="A7586" i="5"/>
  <c r="B7586" i="5" s="1"/>
  <c r="G7586" i="5" s="1"/>
  <c r="C7585" i="5" l="1"/>
  <c r="A7587" i="5"/>
  <c r="B7587" i="5" s="1"/>
  <c r="G7587" i="5" s="1"/>
  <c r="C7586" i="5" l="1"/>
  <c r="A7588" i="5"/>
  <c r="B7588" i="5" s="1"/>
  <c r="G7588" i="5" s="1"/>
  <c r="C7587" i="5" l="1"/>
  <c r="A7589" i="5"/>
  <c r="B7589" i="5" s="1"/>
  <c r="G7589" i="5" s="1"/>
  <c r="C7588" i="5" l="1"/>
  <c r="A7590" i="5"/>
  <c r="B7590" i="5" s="1"/>
  <c r="G7590" i="5" s="1"/>
  <c r="C7589" i="5" l="1"/>
  <c r="A7591" i="5"/>
  <c r="B7591" i="5" s="1"/>
  <c r="G7591" i="5" s="1"/>
  <c r="C7590" i="5" l="1"/>
  <c r="A7592" i="5"/>
  <c r="B7592" i="5" s="1"/>
  <c r="G7592" i="5" s="1"/>
  <c r="C7591" i="5" l="1"/>
  <c r="A7593" i="5"/>
  <c r="B7593" i="5" s="1"/>
  <c r="G7593" i="5" s="1"/>
  <c r="C7592" i="5" l="1"/>
  <c r="A7594" i="5"/>
  <c r="B7594" i="5" s="1"/>
  <c r="G7594" i="5" s="1"/>
  <c r="C7593" i="5" l="1"/>
  <c r="A7595" i="5"/>
  <c r="B7595" i="5" s="1"/>
  <c r="G7595" i="5" s="1"/>
  <c r="C7594" i="5" l="1"/>
  <c r="A7596" i="5"/>
  <c r="B7596" i="5" s="1"/>
  <c r="G7596" i="5" s="1"/>
  <c r="C7595" i="5" l="1"/>
  <c r="A7597" i="5"/>
  <c r="B7597" i="5" s="1"/>
  <c r="G7597" i="5" s="1"/>
  <c r="C7596" i="5" l="1"/>
  <c r="A7598" i="5"/>
  <c r="B7598" i="5" s="1"/>
  <c r="G7598" i="5" s="1"/>
  <c r="C7597" i="5" l="1"/>
  <c r="A7599" i="5"/>
  <c r="B7599" i="5" s="1"/>
  <c r="G7599" i="5" s="1"/>
  <c r="C7598" i="5" l="1"/>
  <c r="A7600" i="5"/>
  <c r="B7600" i="5" s="1"/>
  <c r="G7600" i="5" s="1"/>
  <c r="C7599" i="5" l="1"/>
  <c r="A7601" i="5"/>
  <c r="B7601" i="5" s="1"/>
  <c r="G7601" i="5" s="1"/>
  <c r="C7600" i="5" l="1"/>
  <c r="A7602" i="5"/>
  <c r="B7602" i="5" s="1"/>
  <c r="G7602" i="5" s="1"/>
  <c r="C7601" i="5" l="1"/>
  <c r="A7603" i="5"/>
  <c r="B7603" i="5" s="1"/>
  <c r="G7603" i="5" s="1"/>
  <c r="C7602" i="5" l="1"/>
  <c r="A7604" i="5"/>
  <c r="B7604" i="5" s="1"/>
  <c r="G7604" i="5" s="1"/>
  <c r="C7603" i="5" l="1"/>
  <c r="A7605" i="5"/>
  <c r="B7605" i="5" s="1"/>
  <c r="G7605" i="5" s="1"/>
  <c r="C7604" i="5" l="1"/>
  <c r="A7606" i="5"/>
  <c r="B7606" i="5" s="1"/>
  <c r="G7606" i="5" s="1"/>
  <c r="C7605" i="5" l="1"/>
  <c r="A7607" i="5"/>
  <c r="B7607" i="5" s="1"/>
  <c r="G7607" i="5" s="1"/>
  <c r="C7606" i="5" l="1"/>
  <c r="A7608" i="5"/>
  <c r="B7608" i="5" s="1"/>
  <c r="G7608" i="5" s="1"/>
  <c r="C7607" i="5" l="1"/>
  <c r="A7609" i="5"/>
  <c r="B7609" i="5" s="1"/>
  <c r="G7609" i="5" s="1"/>
  <c r="C7608" i="5" l="1"/>
  <c r="A7610" i="5"/>
  <c r="B7610" i="5" s="1"/>
  <c r="G7610" i="5" s="1"/>
  <c r="C7609" i="5" l="1"/>
  <c r="A7611" i="5"/>
  <c r="B7611" i="5" s="1"/>
  <c r="G7611" i="5" s="1"/>
  <c r="C7610" i="5" l="1"/>
  <c r="A7612" i="5"/>
  <c r="B7612" i="5" s="1"/>
  <c r="G7612" i="5" s="1"/>
  <c r="C7611" i="5" l="1"/>
  <c r="A7613" i="5"/>
  <c r="B7613" i="5" s="1"/>
  <c r="G7613" i="5" s="1"/>
  <c r="C7612" i="5" l="1"/>
  <c r="A7614" i="5"/>
  <c r="B7614" i="5" s="1"/>
  <c r="G7614" i="5" s="1"/>
  <c r="C7613" i="5" l="1"/>
  <c r="A7615" i="5"/>
  <c r="B7615" i="5" s="1"/>
  <c r="G7615" i="5" s="1"/>
  <c r="C7614" i="5" l="1"/>
  <c r="A7616" i="5"/>
  <c r="B7616" i="5" s="1"/>
  <c r="G7616" i="5" s="1"/>
  <c r="C7615" i="5" l="1"/>
  <c r="A7617" i="5"/>
  <c r="B7617" i="5" s="1"/>
  <c r="G7617" i="5" s="1"/>
  <c r="C7616" i="5" l="1"/>
  <c r="A7618" i="5"/>
  <c r="B7618" i="5" s="1"/>
  <c r="G7618" i="5" s="1"/>
  <c r="C7617" i="5" l="1"/>
  <c r="A7619" i="5"/>
  <c r="B7619" i="5" s="1"/>
  <c r="G7619" i="5" s="1"/>
  <c r="C7618" i="5" l="1"/>
  <c r="A7620" i="5"/>
  <c r="B7620" i="5" s="1"/>
  <c r="G7620" i="5" s="1"/>
  <c r="C7619" i="5" l="1"/>
  <c r="A7621" i="5"/>
  <c r="B7621" i="5" s="1"/>
  <c r="G7621" i="5" s="1"/>
  <c r="C7620" i="5" l="1"/>
  <c r="A7622" i="5"/>
  <c r="B7622" i="5" s="1"/>
  <c r="G7622" i="5" s="1"/>
  <c r="C7621" i="5" l="1"/>
  <c r="A7623" i="5"/>
  <c r="B7623" i="5" s="1"/>
  <c r="G7623" i="5" s="1"/>
  <c r="C7622" i="5" l="1"/>
  <c r="A7624" i="5"/>
  <c r="B7624" i="5" s="1"/>
  <c r="G7624" i="5" s="1"/>
  <c r="C7623" i="5" l="1"/>
  <c r="A7625" i="5"/>
  <c r="B7625" i="5" s="1"/>
  <c r="G7625" i="5" s="1"/>
  <c r="C7624" i="5" l="1"/>
  <c r="A7626" i="5"/>
  <c r="B7626" i="5" s="1"/>
  <c r="G7626" i="5" s="1"/>
  <c r="C7625" i="5" l="1"/>
  <c r="A7627" i="5"/>
  <c r="B7627" i="5" s="1"/>
  <c r="G7627" i="5" s="1"/>
  <c r="C7626" i="5" l="1"/>
  <c r="A7628" i="5"/>
  <c r="B7628" i="5" s="1"/>
  <c r="G7628" i="5" s="1"/>
  <c r="C7627" i="5" l="1"/>
  <c r="A7629" i="5"/>
  <c r="B7629" i="5" s="1"/>
  <c r="G7629" i="5" s="1"/>
  <c r="C7628" i="5" l="1"/>
  <c r="A7630" i="5"/>
  <c r="B7630" i="5" s="1"/>
  <c r="G7630" i="5" s="1"/>
  <c r="C7629" i="5" l="1"/>
  <c r="A7631" i="5"/>
  <c r="B7631" i="5" s="1"/>
  <c r="G7631" i="5" s="1"/>
  <c r="C7630" i="5" l="1"/>
  <c r="A7632" i="5"/>
  <c r="B7632" i="5" s="1"/>
  <c r="G7632" i="5" s="1"/>
  <c r="C7631" i="5" l="1"/>
  <c r="A7633" i="5"/>
  <c r="B7633" i="5" s="1"/>
  <c r="G7633" i="5" s="1"/>
  <c r="C7632" i="5" l="1"/>
  <c r="A7634" i="5"/>
  <c r="B7634" i="5" s="1"/>
  <c r="G7634" i="5" s="1"/>
  <c r="C7633" i="5" l="1"/>
  <c r="A7635" i="5"/>
  <c r="B7635" i="5" s="1"/>
  <c r="G7635" i="5" s="1"/>
  <c r="C7634" i="5" l="1"/>
  <c r="A7636" i="5"/>
  <c r="B7636" i="5" s="1"/>
  <c r="G7636" i="5" s="1"/>
  <c r="C7635" i="5" l="1"/>
  <c r="A7637" i="5"/>
  <c r="B7637" i="5" s="1"/>
  <c r="G7637" i="5" s="1"/>
  <c r="C7636" i="5" l="1"/>
  <c r="A7638" i="5"/>
  <c r="B7638" i="5" s="1"/>
  <c r="G7638" i="5" s="1"/>
  <c r="C7637" i="5" l="1"/>
  <c r="A7639" i="5"/>
  <c r="B7639" i="5" s="1"/>
  <c r="G7639" i="5" s="1"/>
  <c r="C7638" i="5" l="1"/>
  <c r="A7640" i="5"/>
  <c r="B7640" i="5" s="1"/>
  <c r="G7640" i="5" s="1"/>
  <c r="C7639" i="5" l="1"/>
  <c r="A7641" i="5"/>
  <c r="B7641" i="5" s="1"/>
  <c r="G7641" i="5" s="1"/>
  <c r="C7640" i="5" l="1"/>
  <c r="A7642" i="5"/>
  <c r="B7642" i="5" s="1"/>
  <c r="G7642" i="5" s="1"/>
  <c r="C7641" i="5" l="1"/>
  <c r="A7643" i="5"/>
  <c r="B7643" i="5" s="1"/>
  <c r="G7643" i="5" s="1"/>
  <c r="C7642" i="5" l="1"/>
  <c r="A7644" i="5"/>
  <c r="B7644" i="5" s="1"/>
  <c r="G7644" i="5" s="1"/>
  <c r="C7643" i="5" l="1"/>
  <c r="A7645" i="5"/>
  <c r="B7645" i="5" s="1"/>
  <c r="G7645" i="5" s="1"/>
  <c r="C7644" i="5" l="1"/>
  <c r="A7646" i="5"/>
  <c r="B7646" i="5" s="1"/>
  <c r="G7646" i="5" s="1"/>
  <c r="C7645" i="5" l="1"/>
  <c r="A7647" i="5"/>
  <c r="B7647" i="5" s="1"/>
  <c r="G7647" i="5" s="1"/>
  <c r="C7646" i="5" l="1"/>
  <c r="A7648" i="5"/>
  <c r="B7648" i="5" s="1"/>
  <c r="G7648" i="5" s="1"/>
  <c r="C7647" i="5" l="1"/>
  <c r="A7649" i="5"/>
  <c r="B7649" i="5" s="1"/>
  <c r="G7649" i="5" s="1"/>
  <c r="C7648" i="5" l="1"/>
  <c r="A7650" i="5"/>
  <c r="B7650" i="5" s="1"/>
  <c r="G7650" i="5" s="1"/>
  <c r="C7649" i="5" l="1"/>
  <c r="A7651" i="5"/>
  <c r="B7651" i="5" s="1"/>
  <c r="G7651" i="5" s="1"/>
  <c r="C7650" i="5" l="1"/>
  <c r="A7652" i="5"/>
  <c r="B7652" i="5" s="1"/>
  <c r="G7652" i="5" s="1"/>
  <c r="C7651" i="5" l="1"/>
  <c r="A7653" i="5"/>
  <c r="B7653" i="5" s="1"/>
  <c r="G7653" i="5" s="1"/>
  <c r="C7652" i="5" l="1"/>
  <c r="A7654" i="5"/>
  <c r="B7654" i="5" s="1"/>
  <c r="G7654" i="5" s="1"/>
  <c r="C7653" i="5" l="1"/>
  <c r="A7655" i="5"/>
  <c r="B7655" i="5" s="1"/>
  <c r="G7655" i="5" s="1"/>
  <c r="C7654" i="5" l="1"/>
  <c r="A7656" i="5"/>
  <c r="B7656" i="5" s="1"/>
  <c r="G7656" i="5" s="1"/>
  <c r="C7655" i="5" l="1"/>
  <c r="A7657" i="5"/>
  <c r="B7657" i="5" s="1"/>
  <c r="G7657" i="5" s="1"/>
  <c r="C7656" i="5" l="1"/>
  <c r="A7658" i="5"/>
  <c r="B7658" i="5" s="1"/>
  <c r="G7658" i="5" s="1"/>
  <c r="C7657" i="5" l="1"/>
  <c r="A7659" i="5"/>
  <c r="B7659" i="5" s="1"/>
  <c r="G7659" i="5" s="1"/>
  <c r="C7658" i="5" l="1"/>
  <c r="A7660" i="5"/>
  <c r="B7660" i="5" s="1"/>
  <c r="G7660" i="5" s="1"/>
  <c r="C7659" i="5" l="1"/>
  <c r="A7661" i="5"/>
  <c r="B7661" i="5" s="1"/>
  <c r="G7661" i="5" s="1"/>
  <c r="C7660" i="5" l="1"/>
  <c r="A7662" i="5"/>
  <c r="B7662" i="5" s="1"/>
  <c r="G7662" i="5" s="1"/>
  <c r="C7661" i="5" l="1"/>
  <c r="A7663" i="5"/>
  <c r="B7663" i="5" s="1"/>
  <c r="G7663" i="5" s="1"/>
  <c r="C7662" i="5" l="1"/>
  <c r="A7664" i="5"/>
  <c r="B7664" i="5" s="1"/>
  <c r="G7664" i="5" s="1"/>
  <c r="C7663" i="5" l="1"/>
  <c r="A7665" i="5"/>
  <c r="B7665" i="5" s="1"/>
  <c r="G7665" i="5" s="1"/>
  <c r="C7664" i="5" l="1"/>
  <c r="A7666" i="5"/>
  <c r="B7666" i="5" s="1"/>
  <c r="G7666" i="5" s="1"/>
  <c r="C7665" i="5" l="1"/>
  <c r="A7667" i="5"/>
  <c r="B7667" i="5" s="1"/>
  <c r="G7667" i="5" s="1"/>
  <c r="C7666" i="5" l="1"/>
  <c r="A7668" i="5"/>
  <c r="B7668" i="5" s="1"/>
  <c r="G7668" i="5" s="1"/>
  <c r="C7667" i="5" l="1"/>
  <c r="A7669" i="5"/>
  <c r="B7669" i="5" s="1"/>
  <c r="G7669" i="5" s="1"/>
  <c r="C7668" i="5" l="1"/>
  <c r="A7670" i="5"/>
  <c r="B7670" i="5" s="1"/>
  <c r="G7670" i="5" s="1"/>
  <c r="C7669" i="5" l="1"/>
  <c r="A7671" i="5"/>
  <c r="B7671" i="5" s="1"/>
  <c r="G7671" i="5" s="1"/>
  <c r="C7670" i="5" l="1"/>
  <c r="A7672" i="5"/>
  <c r="B7672" i="5" s="1"/>
  <c r="G7672" i="5" s="1"/>
  <c r="C7671" i="5" l="1"/>
  <c r="A7673" i="5"/>
  <c r="B7673" i="5" s="1"/>
  <c r="G7673" i="5" s="1"/>
  <c r="C7672" i="5" l="1"/>
  <c r="A7674" i="5"/>
  <c r="B7674" i="5" s="1"/>
  <c r="G7674" i="5" s="1"/>
  <c r="C7673" i="5" l="1"/>
  <c r="A7675" i="5"/>
  <c r="B7675" i="5" s="1"/>
  <c r="G7675" i="5" s="1"/>
  <c r="C7674" i="5" l="1"/>
  <c r="A7676" i="5"/>
  <c r="B7676" i="5" s="1"/>
  <c r="G7676" i="5" s="1"/>
  <c r="C7675" i="5" l="1"/>
  <c r="A7677" i="5"/>
  <c r="B7677" i="5" s="1"/>
  <c r="G7677" i="5" s="1"/>
  <c r="C7676" i="5" l="1"/>
  <c r="A7678" i="5"/>
  <c r="B7678" i="5" s="1"/>
  <c r="G7678" i="5" s="1"/>
  <c r="C7677" i="5" l="1"/>
  <c r="A7679" i="5"/>
  <c r="B7679" i="5" s="1"/>
  <c r="G7679" i="5" s="1"/>
  <c r="C7678" i="5" l="1"/>
  <c r="A7680" i="5"/>
  <c r="B7680" i="5" s="1"/>
  <c r="G7680" i="5" s="1"/>
  <c r="C7679" i="5" l="1"/>
  <c r="A7681" i="5"/>
  <c r="B7681" i="5" s="1"/>
  <c r="G7681" i="5" s="1"/>
  <c r="C7680" i="5" l="1"/>
  <c r="A7682" i="5"/>
  <c r="B7682" i="5" s="1"/>
  <c r="G7682" i="5" s="1"/>
  <c r="C7681" i="5" l="1"/>
  <c r="A7683" i="5"/>
  <c r="B7683" i="5" s="1"/>
  <c r="G7683" i="5" s="1"/>
  <c r="C7682" i="5" l="1"/>
  <c r="A7684" i="5"/>
  <c r="B7684" i="5" s="1"/>
  <c r="G7684" i="5" s="1"/>
  <c r="C7683" i="5" l="1"/>
  <c r="A7685" i="5"/>
  <c r="B7685" i="5" s="1"/>
  <c r="G7685" i="5" s="1"/>
  <c r="C7684" i="5" l="1"/>
  <c r="A7686" i="5"/>
  <c r="B7686" i="5" s="1"/>
  <c r="G7686" i="5" s="1"/>
  <c r="C7685" i="5" l="1"/>
  <c r="A7687" i="5"/>
  <c r="B7687" i="5" s="1"/>
  <c r="G7687" i="5" s="1"/>
  <c r="C7686" i="5" l="1"/>
  <c r="A7688" i="5"/>
  <c r="B7688" i="5" s="1"/>
  <c r="G7688" i="5" s="1"/>
  <c r="C7687" i="5" l="1"/>
  <c r="A7689" i="5"/>
  <c r="B7689" i="5" s="1"/>
  <c r="G7689" i="5" s="1"/>
  <c r="C7688" i="5" l="1"/>
  <c r="A7690" i="5"/>
  <c r="B7690" i="5" s="1"/>
  <c r="G7690" i="5" s="1"/>
  <c r="C7689" i="5" l="1"/>
  <c r="A7691" i="5"/>
  <c r="B7691" i="5" s="1"/>
  <c r="G7691" i="5" s="1"/>
  <c r="C7690" i="5" l="1"/>
  <c r="A7692" i="5"/>
  <c r="B7692" i="5" s="1"/>
  <c r="G7692" i="5" s="1"/>
  <c r="C7691" i="5" l="1"/>
  <c r="A7693" i="5"/>
  <c r="B7693" i="5" s="1"/>
  <c r="G7693" i="5" s="1"/>
  <c r="C7692" i="5" l="1"/>
  <c r="A7694" i="5"/>
  <c r="B7694" i="5" s="1"/>
  <c r="G7694" i="5" s="1"/>
  <c r="C7693" i="5" l="1"/>
  <c r="A7695" i="5"/>
  <c r="B7695" i="5" s="1"/>
  <c r="G7695" i="5" s="1"/>
  <c r="C7694" i="5" l="1"/>
  <c r="A7696" i="5"/>
  <c r="B7696" i="5" s="1"/>
  <c r="G7696" i="5" s="1"/>
  <c r="C7695" i="5" l="1"/>
  <c r="A7697" i="5"/>
  <c r="B7697" i="5" s="1"/>
  <c r="G7697" i="5" s="1"/>
  <c r="C7696" i="5" l="1"/>
  <c r="A7698" i="5"/>
  <c r="B7698" i="5" s="1"/>
  <c r="G7698" i="5" s="1"/>
  <c r="C7697" i="5" l="1"/>
  <c r="A7699" i="5"/>
  <c r="B7699" i="5" s="1"/>
  <c r="G7699" i="5" s="1"/>
  <c r="C7698" i="5" l="1"/>
  <c r="A7700" i="5"/>
  <c r="B7700" i="5" s="1"/>
  <c r="G7700" i="5" s="1"/>
  <c r="C7699" i="5" l="1"/>
  <c r="A7701" i="5"/>
  <c r="B7701" i="5" s="1"/>
  <c r="G7701" i="5" s="1"/>
  <c r="C7700" i="5" l="1"/>
  <c r="A7702" i="5"/>
  <c r="B7702" i="5" s="1"/>
  <c r="G7702" i="5" s="1"/>
  <c r="C7701" i="5" l="1"/>
  <c r="A7703" i="5"/>
  <c r="B7703" i="5" s="1"/>
  <c r="G7703" i="5" s="1"/>
  <c r="C7702" i="5" l="1"/>
  <c r="A7704" i="5"/>
  <c r="B7704" i="5" s="1"/>
  <c r="G7704" i="5" s="1"/>
  <c r="C7703" i="5" l="1"/>
  <c r="A7705" i="5"/>
  <c r="B7705" i="5" s="1"/>
  <c r="G7705" i="5" s="1"/>
  <c r="C7704" i="5" l="1"/>
  <c r="A7706" i="5"/>
  <c r="B7706" i="5" s="1"/>
  <c r="G7706" i="5" s="1"/>
  <c r="C7705" i="5" l="1"/>
  <c r="A7707" i="5"/>
  <c r="B7707" i="5" s="1"/>
  <c r="G7707" i="5" s="1"/>
  <c r="C7706" i="5" l="1"/>
  <c r="A7708" i="5"/>
  <c r="B7708" i="5" s="1"/>
  <c r="G7708" i="5" s="1"/>
  <c r="C7707" i="5" l="1"/>
  <c r="A7709" i="5"/>
  <c r="B7709" i="5" s="1"/>
  <c r="G7709" i="5" s="1"/>
  <c r="C7708" i="5" l="1"/>
  <c r="A7710" i="5"/>
  <c r="B7710" i="5" s="1"/>
  <c r="G7710" i="5" s="1"/>
  <c r="C7709" i="5" l="1"/>
  <c r="A7711" i="5"/>
  <c r="B7711" i="5" s="1"/>
  <c r="G7711" i="5" s="1"/>
  <c r="C7710" i="5" l="1"/>
  <c r="A7712" i="5"/>
  <c r="B7712" i="5" s="1"/>
  <c r="G7712" i="5" s="1"/>
  <c r="C7711" i="5" l="1"/>
  <c r="A7713" i="5"/>
  <c r="B7713" i="5" s="1"/>
  <c r="G7713" i="5" s="1"/>
  <c r="C7712" i="5" l="1"/>
  <c r="A7714" i="5"/>
  <c r="B7714" i="5" s="1"/>
  <c r="G7714" i="5" s="1"/>
  <c r="C7713" i="5" l="1"/>
  <c r="A7715" i="5"/>
  <c r="B7715" i="5" s="1"/>
  <c r="G7715" i="5" s="1"/>
  <c r="C7714" i="5" l="1"/>
  <c r="A7716" i="5"/>
  <c r="B7716" i="5" s="1"/>
  <c r="G7716" i="5" s="1"/>
  <c r="C7715" i="5" l="1"/>
  <c r="A7717" i="5"/>
  <c r="B7717" i="5" s="1"/>
  <c r="G7717" i="5" s="1"/>
  <c r="C7716" i="5" l="1"/>
  <c r="A7718" i="5"/>
  <c r="B7718" i="5" s="1"/>
  <c r="G7718" i="5" s="1"/>
  <c r="C7717" i="5" l="1"/>
  <c r="A7719" i="5"/>
  <c r="B7719" i="5" s="1"/>
  <c r="G7719" i="5" s="1"/>
  <c r="C7718" i="5" l="1"/>
  <c r="A7720" i="5"/>
  <c r="B7720" i="5" s="1"/>
  <c r="G7720" i="5" s="1"/>
  <c r="C7719" i="5" l="1"/>
  <c r="A7721" i="5"/>
  <c r="B7721" i="5" s="1"/>
  <c r="G7721" i="5" s="1"/>
  <c r="C7720" i="5" l="1"/>
  <c r="A7722" i="5"/>
  <c r="B7722" i="5" s="1"/>
  <c r="G7722" i="5" s="1"/>
  <c r="C7721" i="5" l="1"/>
  <c r="A7723" i="5"/>
  <c r="B7723" i="5" s="1"/>
  <c r="G7723" i="5" s="1"/>
  <c r="C7722" i="5" l="1"/>
  <c r="A7724" i="5"/>
  <c r="B7724" i="5" s="1"/>
  <c r="G7724" i="5" s="1"/>
  <c r="C7723" i="5" l="1"/>
  <c r="A7725" i="5"/>
  <c r="B7725" i="5" s="1"/>
  <c r="G7725" i="5" s="1"/>
  <c r="C7724" i="5" l="1"/>
  <c r="A7726" i="5"/>
  <c r="B7726" i="5" s="1"/>
  <c r="G7726" i="5" s="1"/>
  <c r="C7725" i="5" l="1"/>
  <c r="A7727" i="5"/>
  <c r="B7727" i="5" s="1"/>
  <c r="G7727" i="5" s="1"/>
  <c r="C7726" i="5" l="1"/>
  <c r="A7728" i="5"/>
  <c r="B7728" i="5" s="1"/>
  <c r="G7728" i="5" s="1"/>
  <c r="C7727" i="5" l="1"/>
  <c r="A7729" i="5"/>
  <c r="B7729" i="5" s="1"/>
  <c r="G7729" i="5" s="1"/>
  <c r="C7728" i="5" l="1"/>
  <c r="A7730" i="5"/>
  <c r="B7730" i="5" s="1"/>
  <c r="G7730" i="5" s="1"/>
  <c r="C7729" i="5" l="1"/>
  <c r="A7731" i="5"/>
  <c r="B7731" i="5" s="1"/>
  <c r="G7731" i="5" s="1"/>
  <c r="C7730" i="5" l="1"/>
  <c r="A7732" i="5"/>
  <c r="B7732" i="5" s="1"/>
  <c r="G7732" i="5" s="1"/>
  <c r="C7731" i="5" l="1"/>
  <c r="A7733" i="5"/>
  <c r="B7733" i="5" s="1"/>
  <c r="G7733" i="5" s="1"/>
  <c r="C7732" i="5" l="1"/>
  <c r="A7734" i="5"/>
  <c r="B7734" i="5" s="1"/>
  <c r="G7734" i="5" s="1"/>
  <c r="C7733" i="5" l="1"/>
  <c r="A7735" i="5"/>
  <c r="B7735" i="5" s="1"/>
  <c r="G7735" i="5" s="1"/>
  <c r="C7734" i="5" l="1"/>
  <c r="A7736" i="5"/>
  <c r="B7736" i="5" s="1"/>
  <c r="G7736" i="5" s="1"/>
  <c r="C7735" i="5" l="1"/>
  <c r="A7737" i="5"/>
  <c r="B7737" i="5" s="1"/>
  <c r="G7737" i="5" s="1"/>
  <c r="C7736" i="5" l="1"/>
  <c r="A7738" i="5"/>
  <c r="B7738" i="5" s="1"/>
  <c r="G7738" i="5" s="1"/>
  <c r="C7737" i="5" l="1"/>
  <c r="A7739" i="5"/>
  <c r="B7739" i="5" s="1"/>
  <c r="G7739" i="5" s="1"/>
  <c r="C7738" i="5" l="1"/>
  <c r="A7740" i="5"/>
  <c r="B7740" i="5" s="1"/>
  <c r="G7740" i="5" s="1"/>
  <c r="C7739" i="5" l="1"/>
  <c r="A7741" i="5"/>
  <c r="B7741" i="5" s="1"/>
  <c r="G7741" i="5" s="1"/>
  <c r="C7740" i="5" l="1"/>
  <c r="A7742" i="5"/>
  <c r="B7742" i="5" s="1"/>
  <c r="G7742" i="5" s="1"/>
  <c r="C7741" i="5" l="1"/>
  <c r="A7743" i="5"/>
  <c r="B7743" i="5" s="1"/>
  <c r="G7743" i="5" s="1"/>
  <c r="C7742" i="5" l="1"/>
  <c r="A7744" i="5"/>
  <c r="B7744" i="5" s="1"/>
  <c r="G7744" i="5" s="1"/>
  <c r="C7743" i="5" l="1"/>
  <c r="A7745" i="5"/>
  <c r="B7745" i="5" s="1"/>
  <c r="G7745" i="5" s="1"/>
  <c r="C7744" i="5" l="1"/>
  <c r="A7746" i="5"/>
  <c r="B7746" i="5" s="1"/>
  <c r="G7746" i="5" s="1"/>
  <c r="C7745" i="5" l="1"/>
  <c r="A7747" i="5"/>
  <c r="B7747" i="5" s="1"/>
  <c r="G7747" i="5" s="1"/>
  <c r="C7746" i="5" l="1"/>
  <c r="A7748" i="5"/>
  <c r="B7748" i="5" s="1"/>
  <c r="G7748" i="5" s="1"/>
  <c r="C7747" i="5" l="1"/>
  <c r="A7749" i="5"/>
  <c r="B7749" i="5" s="1"/>
  <c r="G7749" i="5" s="1"/>
  <c r="C7748" i="5" l="1"/>
  <c r="A7750" i="5"/>
  <c r="B7750" i="5" s="1"/>
  <c r="G7750" i="5" s="1"/>
  <c r="C7749" i="5" l="1"/>
  <c r="A7751" i="5"/>
  <c r="B7751" i="5" s="1"/>
  <c r="G7751" i="5" s="1"/>
  <c r="C7750" i="5" l="1"/>
  <c r="A7752" i="5"/>
  <c r="B7752" i="5" s="1"/>
  <c r="G7752" i="5" s="1"/>
  <c r="C7751" i="5" l="1"/>
  <c r="A7753" i="5"/>
  <c r="B7753" i="5" s="1"/>
  <c r="G7753" i="5" s="1"/>
  <c r="C7752" i="5" l="1"/>
  <c r="A7754" i="5"/>
  <c r="B7754" i="5" s="1"/>
  <c r="G7754" i="5" s="1"/>
  <c r="C7753" i="5" l="1"/>
  <c r="A7755" i="5"/>
  <c r="B7755" i="5" s="1"/>
  <c r="G7755" i="5" s="1"/>
  <c r="C7754" i="5" l="1"/>
  <c r="A7756" i="5"/>
  <c r="B7756" i="5" s="1"/>
  <c r="G7756" i="5" s="1"/>
  <c r="C7755" i="5" l="1"/>
  <c r="A7757" i="5"/>
  <c r="B7757" i="5" s="1"/>
  <c r="G7757" i="5" s="1"/>
  <c r="C7756" i="5" l="1"/>
  <c r="A7758" i="5"/>
  <c r="B7758" i="5" s="1"/>
  <c r="G7758" i="5" s="1"/>
  <c r="C7757" i="5" l="1"/>
  <c r="A7759" i="5"/>
  <c r="B7759" i="5" s="1"/>
  <c r="G7759" i="5" s="1"/>
  <c r="C7758" i="5" l="1"/>
  <c r="A7760" i="5"/>
  <c r="B7760" i="5" s="1"/>
  <c r="G7760" i="5" s="1"/>
  <c r="C7759" i="5" l="1"/>
  <c r="A7761" i="5"/>
  <c r="B7761" i="5" s="1"/>
  <c r="G7761" i="5" s="1"/>
  <c r="C7760" i="5" l="1"/>
  <c r="A7762" i="5"/>
  <c r="B7762" i="5" s="1"/>
  <c r="G7762" i="5" s="1"/>
  <c r="C7761" i="5" l="1"/>
  <c r="A7763" i="5"/>
  <c r="B7763" i="5" s="1"/>
  <c r="G7763" i="5" s="1"/>
  <c r="C7762" i="5" l="1"/>
  <c r="A7764" i="5"/>
  <c r="B7764" i="5" s="1"/>
  <c r="G7764" i="5" s="1"/>
  <c r="C7763" i="5" l="1"/>
  <c r="A7765" i="5"/>
  <c r="B7765" i="5" s="1"/>
  <c r="G7765" i="5" s="1"/>
  <c r="C7764" i="5" l="1"/>
  <c r="A7766" i="5"/>
  <c r="B7766" i="5" s="1"/>
  <c r="G7766" i="5" s="1"/>
  <c r="C7765" i="5" l="1"/>
  <c r="A7767" i="5"/>
  <c r="B7767" i="5" s="1"/>
  <c r="G7767" i="5" s="1"/>
  <c r="C7766" i="5" l="1"/>
  <c r="A7768" i="5"/>
  <c r="B7768" i="5" s="1"/>
  <c r="G7768" i="5" s="1"/>
  <c r="C7767" i="5" l="1"/>
  <c r="A7769" i="5"/>
  <c r="B7769" i="5" s="1"/>
  <c r="G7769" i="5" s="1"/>
  <c r="C7768" i="5" l="1"/>
  <c r="A7770" i="5"/>
  <c r="B7770" i="5" s="1"/>
  <c r="G7770" i="5" s="1"/>
  <c r="C7769" i="5" l="1"/>
  <c r="A7771" i="5"/>
  <c r="B7771" i="5" s="1"/>
  <c r="G7771" i="5" s="1"/>
  <c r="C7770" i="5" l="1"/>
  <c r="A7772" i="5"/>
  <c r="B7772" i="5" s="1"/>
  <c r="G7772" i="5" s="1"/>
  <c r="C7771" i="5" l="1"/>
  <c r="A7773" i="5"/>
  <c r="B7773" i="5" s="1"/>
  <c r="G7773" i="5" s="1"/>
  <c r="C7772" i="5" l="1"/>
  <c r="A7774" i="5"/>
  <c r="B7774" i="5" s="1"/>
  <c r="G7774" i="5" s="1"/>
  <c r="C7773" i="5" l="1"/>
  <c r="A7775" i="5"/>
  <c r="B7775" i="5" s="1"/>
  <c r="G7775" i="5" s="1"/>
  <c r="C7774" i="5" l="1"/>
  <c r="A7776" i="5"/>
  <c r="B7776" i="5" s="1"/>
  <c r="G7776" i="5" s="1"/>
  <c r="C7775" i="5" l="1"/>
  <c r="A7777" i="5"/>
  <c r="B7777" i="5" s="1"/>
  <c r="G7777" i="5" s="1"/>
  <c r="C7776" i="5" l="1"/>
  <c r="A7778" i="5"/>
  <c r="B7778" i="5" s="1"/>
  <c r="G7778" i="5" s="1"/>
  <c r="C7777" i="5" l="1"/>
  <c r="A7779" i="5"/>
  <c r="B7779" i="5" s="1"/>
  <c r="G7779" i="5" s="1"/>
  <c r="C7778" i="5" l="1"/>
  <c r="A7780" i="5"/>
  <c r="B7780" i="5" s="1"/>
  <c r="G7780" i="5" s="1"/>
  <c r="C7779" i="5" l="1"/>
  <c r="A7781" i="5"/>
  <c r="B7781" i="5" s="1"/>
  <c r="G7781" i="5" s="1"/>
  <c r="C7780" i="5" l="1"/>
  <c r="A7782" i="5"/>
  <c r="B7782" i="5" s="1"/>
  <c r="G7782" i="5" s="1"/>
  <c r="C7781" i="5" l="1"/>
  <c r="A7783" i="5"/>
  <c r="B7783" i="5" s="1"/>
  <c r="G7783" i="5" s="1"/>
  <c r="C7782" i="5" l="1"/>
  <c r="A7784" i="5"/>
  <c r="B7784" i="5" s="1"/>
  <c r="G7784" i="5" s="1"/>
  <c r="C7783" i="5" l="1"/>
  <c r="A7785" i="5"/>
  <c r="B7785" i="5" s="1"/>
  <c r="G7785" i="5" s="1"/>
  <c r="C7784" i="5" l="1"/>
  <c r="A7786" i="5"/>
  <c r="B7786" i="5" s="1"/>
  <c r="G7786" i="5" s="1"/>
  <c r="C7785" i="5" l="1"/>
  <c r="A7787" i="5"/>
  <c r="B7787" i="5" s="1"/>
  <c r="G7787" i="5" s="1"/>
  <c r="C7786" i="5" l="1"/>
  <c r="A7788" i="5"/>
  <c r="B7788" i="5" s="1"/>
  <c r="G7788" i="5" s="1"/>
  <c r="C7787" i="5" l="1"/>
  <c r="A7789" i="5"/>
  <c r="B7789" i="5" s="1"/>
  <c r="G7789" i="5" s="1"/>
  <c r="C7788" i="5" l="1"/>
  <c r="A7790" i="5"/>
  <c r="B7790" i="5" s="1"/>
  <c r="G7790" i="5" s="1"/>
  <c r="C7789" i="5" l="1"/>
  <c r="A7791" i="5"/>
  <c r="B7791" i="5" s="1"/>
  <c r="G7791" i="5" s="1"/>
  <c r="C7790" i="5" l="1"/>
  <c r="A7792" i="5"/>
  <c r="B7792" i="5" s="1"/>
  <c r="G7792" i="5" s="1"/>
  <c r="C7791" i="5" l="1"/>
  <c r="A7793" i="5"/>
  <c r="B7793" i="5" s="1"/>
  <c r="G7793" i="5" s="1"/>
  <c r="C7792" i="5" l="1"/>
  <c r="A7794" i="5"/>
  <c r="B7794" i="5" s="1"/>
  <c r="G7794" i="5" s="1"/>
  <c r="C7793" i="5" l="1"/>
  <c r="A7795" i="5"/>
  <c r="B7795" i="5" s="1"/>
  <c r="G7795" i="5" s="1"/>
  <c r="C7794" i="5" l="1"/>
  <c r="A7796" i="5"/>
  <c r="B7796" i="5" s="1"/>
  <c r="G7796" i="5" s="1"/>
  <c r="C7795" i="5" l="1"/>
  <c r="A7797" i="5"/>
  <c r="B7797" i="5" s="1"/>
  <c r="G7797" i="5" s="1"/>
  <c r="C7796" i="5" l="1"/>
  <c r="A7798" i="5"/>
  <c r="B7798" i="5" s="1"/>
  <c r="G7798" i="5" s="1"/>
  <c r="C7797" i="5" l="1"/>
  <c r="A7799" i="5"/>
  <c r="B7799" i="5" s="1"/>
  <c r="G7799" i="5" s="1"/>
  <c r="C7798" i="5" l="1"/>
  <c r="A7800" i="5"/>
  <c r="B7800" i="5" s="1"/>
  <c r="G7800" i="5" s="1"/>
  <c r="C7799" i="5" l="1"/>
  <c r="A7801" i="5"/>
  <c r="B7801" i="5" s="1"/>
  <c r="G7801" i="5" s="1"/>
  <c r="C7800" i="5" l="1"/>
  <c r="A7802" i="5"/>
  <c r="B7802" i="5" s="1"/>
  <c r="G7802" i="5" s="1"/>
  <c r="C7801" i="5" l="1"/>
  <c r="A7803" i="5"/>
  <c r="B7803" i="5" s="1"/>
  <c r="G7803" i="5" s="1"/>
  <c r="C7802" i="5" l="1"/>
  <c r="A7804" i="5"/>
  <c r="B7804" i="5" s="1"/>
  <c r="G7804" i="5" s="1"/>
  <c r="C7803" i="5" l="1"/>
  <c r="A7805" i="5"/>
  <c r="B7805" i="5" s="1"/>
  <c r="G7805" i="5" s="1"/>
  <c r="C7804" i="5" l="1"/>
  <c r="A7806" i="5"/>
  <c r="B7806" i="5" s="1"/>
  <c r="G7806" i="5" s="1"/>
  <c r="C7805" i="5" l="1"/>
  <c r="A7807" i="5"/>
  <c r="B7807" i="5" s="1"/>
  <c r="G7807" i="5" s="1"/>
  <c r="C7806" i="5" l="1"/>
  <c r="A7808" i="5"/>
  <c r="B7808" i="5" s="1"/>
  <c r="G7808" i="5" s="1"/>
  <c r="C7807" i="5" l="1"/>
  <c r="A7809" i="5"/>
  <c r="B7809" i="5" s="1"/>
  <c r="G7809" i="5" s="1"/>
  <c r="C7808" i="5" l="1"/>
  <c r="A7810" i="5"/>
  <c r="B7810" i="5" s="1"/>
  <c r="G7810" i="5" s="1"/>
  <c r="C7809" i="5" l="1"/>
  <c r="A7811" i="5"/>
  <c r="B7811" i="5" s="1"/>
  <c r="G7811" i="5" s="1"/>
  <c r="C7810" i="5" l="1"/>
  <c r="A7812" i="5"/>
  <c r="B7812" i="5" s="1"/>
  <c r="G7812" i="5" s="1"/>
  <c r="C7811" i="5" l="1"/>
  <c r="A7813" i="5"/>
  <c r="B7813" i="5" s="1"/>
  <c r="G7813" i="5" s="1"/>
  <c r="C7812" i="5" l="1"/>
  <c r="A7814" i="5"/>
  <c r="B7814" i="5" s="1"/>
  <c r="G7814" i="5" s="1"/>
  <c r="C7813" i="5" l="1"/>
  <c r="A7815" i="5"/>
  <c r="B7815" i="5" s="1"/>
  <c r="G7815" i="5" s="1"/>
  <c r="C7814" i="5" l="1"/>
  <c r="A7816" i="5"/>
  <c r="B7816" i="5" s="1"/>
  <c r="G7816" i="5" s="1"/>
  <c r="C7815" i="5" l="1"/>
  <c r="A7817" i="5"/>
  <c r="B7817" i="5" s="1"/>
  <c r="G7817" i="5" s="1"/>
  <c r="C7816" i="5" l="1"/>
  <c r="A7818" i="5"/>
  <c r="B7818" i="5" s="1"/>
  <c r="G7818" i="5" s="1"/>
  <c r="C7817" i="5" l="1"/>
  <c r="A7819" i="5"/>
  <c r="B7819" i="5" s="1"/>
  <c r="G7819" i="5" s="1"/>
  <c r="C7818" i="5" l="1"/>
  <c r="A7820" i="5"/>
  <c r="B7820" i="5" s="1"/>
  <c r="G7820" i="5" s="1"/>
  <c r="C7819" i="5" l="1"/>
  <c r="A7821" i="5"/>
  <c r="B7821" i="5" s="1"/>
  <c r="G7821" i="5" s="1"/>
  <c r="C7820" i="5" l="1"/>
  <c r="A7822" i="5"/>
  <c r="B7822" i="5" s="1"/>
  <c r="G7822" i="5" s="1"/>
  <c r="C7821" i="5" l="1"/>
  <c r="A7823" i="5"/>
  <c r="B7823" i="5" s="1"/>
  <c r="G7823" i="5" s="1"/>
  <c r="C7822" i="5" l="1"/>
  <c r="A7824" i="5"/>
  <c r="B7824" i="5" s="1"/>
  <c r="G7824" i="5" s="1"/>
  <c r="C7823" i="5" l="1"/>
  <c r="A7825" i="5"/>
  <c r="B7825" i="5" s="1"/>
  <c r="G7825" i="5" s="1"/>
  <c r="C7824" i="5" l="1"/>
  <c r="A7826" i="5"/>
  <c r="B7826" i="5" s="1"/>
  <c r="G7826" i="5" s="1"/>
  <c r="C7825" i="5" l="1"/>
  <c r="A7827" i="5"/>
  <c r="B7827" i="5" s="1"/>
  <c r="G7827" i="5" s="1"/>
  <c r="C7826" i="5" l="1"/>
  <c r="A7828" i="5"/>
  <c r="B7828" i="5" s="1"/>
  <c r="G7828" i="5" s="1"/>
  <c r="C7827" i="5" l="1"/>
  <c r="A7829" i="5"/>
  <c r="B7829" i="5" s="1"/>
  <c r="G7829" i="5" s="1"/>
  <c r="C7828" i="5" l="1"/>
  <c r="A7830" i="5"/>
  <c r="B7830" i="5" s="1"/>
  <c r="G7830" i="5" s="1"/>
  <c r="C7829" i="5" l="1"/>
  <c r="A7831" i="5"/>
  <c r="B7831" i="5" s="1"/>
  <c r="G7831" i="5" s="1"/>
  <c r="C7830" i="5" l="1"/>
  <c r="A7832" i="5"/>
  <c r="B7832" i="5" s="1"/>
  <c r="G7832" i="5" s="1"/>
  <c r="C7831" i="5" l="1"/>
  <c r="A7833" i="5"/>
  <c r="B7833" i="5" s="1"/>
  <c r="G7833" i="5" s="1"/>
  <c r="C7832" i="5" l="1"/>
  <c r="A7834" i="5"/>
  <c r="B7834" i="5" s="1"/>
  <c r="G7834" i="5" s="1"/>
  <c r="C7833" i="5" l="1"/>
  <c r="A7835" i="5"/>
  <c r="B7835" i="5" s="1"/>
  <c r="G7835" i="5" s="1"/>
  <c r="C7834" i="5" l="1"/>
  <c r="A7836" i="5"/>
  <c r="B7836" i="5" s="1"/>
  <c r="G7836" i="5" s="1"/>
  <c r="C7835" i="5" l="1"/>
  <c r="A7837" i="5"/>
  <c r="B7837" i="5" s="1"/>
  <c r="G7837" i="5" s="1"/>
  <c r="C7836" i="5" l="1"/>
  <c r="A7838" i="5"/>
  <c r="B7838" i="5" s="1"/>
  <c r="G7838" i="5" s="1"/>
  <c r="C7837" i="5" l="1"/>
  <c r="A7839" i="5"/>
  <c r="B7839" i="5" s="1"/>
  <c r="G7839" i="5" s="1"/>
  <c r="C7838" i="5" l="1"/>
  <c r="A7840" i="5"/>
  <c r="B7840" i="5" s="1"/>
  <c r="G7840" i="5" s="1"/>
  <c r="C7839" i="5" l="1"/>
  <c r="A7841" i="5"/>
  <c r="B7841" i="5" s="1"/>
  <c r="G7841" i="5" s="1"/>
  <c r="C7840" i="5" l="1"/>
  <c r="A7842" i="5"/>
  <c r="B7842" i="5" s="1"/>
  <c r="G7842" i="5" s="1"/>
  <c r="C7841" i="5" l="1"/>
  <c r="A7843" i="5"/>
  <c r="B7843" i="5" s="1"/>
  <c r="G7843" i="5" s="1"/>
  <c r="C7842" i="5" l="1"/>
  <c r="A7844" i="5"/>
  <c r="B7844" i="5" s="1"/>
  <c r="G7844" i="5" s="1"/>
  <c r="C7843" i="5" l="1"/>
  <c r="A7845" i="5"/>
  <c r="B7845" i="5" s="1"/>
  <c r="G7845" i="5" s="1"/>
  <c r="C7844" i="5" l="1"/>
  <c r="A7846" i="5"/>
  <c r="B7846" i="5" s="1"/>
  <c r="G7846" i="5" s="1"/>
  <c r="C7845" i="5" l="1"/>
  <c r="A7847" i="5"/>
  <c r="B7847" i="5" s="1"/>
  <c r="G7847" i="5" s="1"/>
  <c r="C7846" i="5" l="1"/>
  <c r="A7848" i="5"/>
  <c r="B7848" i="5" s="1"/>
  <c r="G7848" i="5" s="1"/>
  <c r="C7847" i="5" l="1"/>
  <c r="A7849" i="5"/>
  <c r="B7849" i="5" s="1"/>
  <c r="G7849" i="5" s="1"/>
  <c r="C7848" i="5" l="1"/>
  <c r="A7850" i="5"/>
  <c r="B7850" i="5" s="1"/>
  <c r="G7850" i="5" s="1"/>
  <c r="C7849" i="5" l="1"/>
  <c r="A7851" i="5"/>
  <c r="B7851" i="5" s="1"/>
  <c r="G7851" i="5" s="1"/>
  <c r="C7850" i="5" l="1"/>
  <c r="A7852" i="5"/>
  <c r="B7852" i="5" s="1"/>
  <c r="G7852" i="5" s="1"/>
  <c r="C7851" i="5" l="1"/>
  <c r="A7853" i="5"/>
  <c r="B7853" i="5" s="1"/>
  <c r="G7853" i="5" s="1"/>
  <c r="C7852" i="5" l="1"/>
  <c r="A7854" i="5"/>
  <c r="B7854" i="5" s="1"/>
  <c r="G7854" i="5" s="1"/>
  <c r="C7853" i="5" l="1"/>
  <c r="A7855" i="5"/>
  <c r="B7855" i="5" s="1"/>
  <c r="G7855" i="5" s="1"/>
  <c r="C7854" i="5" l="1"/>
  <c r="A7856" i="5"/>
  <c r="B7856" i="5" s="1"/>
  <c r="G7856" i="5" s="1"/>
  <c r="C7855" i="5" l="1"/>
  <c r="A7857" i="5"/>
  <c r="B7857" i="5" s="1"/>
  <c r="G7857" i="5" s="1"/>
  <c r="C7856" i="5" l="1"/>
  <c r="A7858" i="5"/>
  <c r="B7858" i="5" s="1"/>
  <c r="G7858" i="5" s="1"/>
  <c r="C7857" i="5" l="1"/>
  <c r="A7859" i="5"/>
  <c r="B7859" i="5" s="1"/>
  <c r="G7859" i="5" s="1"/>
  <c r="C7858" i="5" l="1"/>
  <c r="A7860" i="5"/>
  <c r="B7860" i="5" s="1"/>
  <c r="G7860" i="5" s="1"/>
  <c r="C7859" i="5" l="1"/>
  <c r="A7861" i="5"/>
  <c r="B7861" i="5" s="1"/>
  <c r="G7861" i="5" s="1"/>
  <c r="C7860" i="5" l="1"/>
  <c r="A7862" i="5"/>
  <c r="B7862" i="5" s="1"/>
  <c r="G7862" i="5" s="1"/>
  <c r="C7861" i="5" l="1"/>
  <c r="A7863" i="5"/>
  <c r="B7863" i="5" s="1"/>
  <c r="G7863" i="5" s="1"/>
  <c r="C7862" i="5" l="1"/>
  <c r="A7864" i="5"/>
  <c r="B7864" i="5" s="1"/>
  <c r="G7864" i="5" s="1"/>
  <c r="C7863" i="5" l="1"/>
  <c r="A7865" i="5"/>
  <c r="B7865" i="5" s="1"/>
  <c r="G7865" i="5" s="1"/>
  <c r="C7864" i="5" l="1"/>
  <c r="A7866" i="5"/>
  <c r="B7866" i="5" s="1"/>
  <c r="G7866" i="5" s="1"/>
  <c r="C7865" i="5" l="1"/>
  <c r="A7867" i="5"/>
  <c r="B7867" i="5" s="1"/>
  <c r="G7867" i="5" s="1"/>
  <c r="C7866" i="5" l="1"/>
  <c r="A7868" i="5"/>
  <c r="B7868" i="5" s="1"/>
  <c r="G7868" i="5" s="1"/>
  <c r="C7867" i="5" l="1"/>
  <c r="A7869" i="5"/>
  <c r="B7869" i="5" s="1"/>
  <c r="G7869" i="5" s="1"/>
  <c r="C7868" i="5" l="1"/>
  <c r="A7870" i="5"/>
  <c r="B7870" i="5" s="1"/>
  <c r="G7870" i="5" s="1"/>
  <c r="C7869" i="5" l="1"/>
  <c r="A7871" i="5"/>
  <c r="B7871" i="5" s="1"/>
  <c r="G7871" i="5" s="1"/>
  <c r="C7870" i="5" l="1"/>
  <c r="A7872" i="5"/>
  <c r="B7872" i="5" s="1"/>
  <c r="G7872" i="5" s="1"/>
  <c r="C7871" i="5" l="1"/>
  <c r="A7873" i="5"/>
  <c r="B7873" i="5" s="1"/>
  <c r="G7873" i="5" s="1"/>
  <c r="C7872" i="5" l="1"/>
  <c r="A7874" i="5"/>
  <c r="B7874" i="5" s="1"/>
  <c r="G7874" i="5" s="1"/>
  <c r="C7873" i="5" l="1"/>
  <c r="A7875" i="5"/>
  <c r="B7875" i="5" s="1"/>
  <c r="G7875" i="5" s="1"/>
  <c r="C7874" i="5" l="1"/>
  <c r="A7876" i="5"/>
  <c r="B7876" i="5" s="1"/>
  <c r="G7876" i="5" s="1"/>
  <c r="C7875" i="5" l="1"/>
  <c r="A7877" i="5"/>
  <c r="B7877" i="5" s="1"/>
  <c r="G7877" i="5" s="1"/>
  <c r="C7876" i="5" l="1"/>
  <c r="A7878" i="5"/>
  <c r="B7878" i="5" s="1"/>
  <c r="G7878" i="5" s="1"/>
  <c r="C7877" i="5" l="1"/>
  <c r="A7879" i="5"/>
  <c r="B7879" i="5" s="1"/>
  <c r="G7879" i="5" s="1"/>
  <c r="C7878" i="5" l="1"/>
  <c r="A7880" i="5"/>
  <c r="B7880" i="5" s="1"/>
  <c r="G7880" i="5" s="1"/>
  <c r="C7879" i="5" l="1"/>
  <c r="A7881" i="5"/>
  <c r="B7881" i="5" s="1"/>
  <c r="G7881" i="5" s="1"/>
  <c r="C7880" i="5" l="1"/>
  <c r="A7882" i="5"/>
  <c r="B7882" i="5" s="1"/>
  <c r="G7882" i="5" s="1"/>
  <c r="C7881" i="5" l="1"/>
  <c r="A7883" i="5"/>
  <c r="B7883" i="5" s="1"/>
  <c r="G7883" i="5" s="1"/>
  <c r="C7882" i="5" l="1"/>
  <c r="A7884" i="5"/>
  <c r="B7884" i="5" s="1"/>
  <c r="G7884" i="5" s="1"/>
  <c r="C7883" i="5" l="1"/>
  <c r="A7885" i="5"/>
  <c r="B7885" i="5" s="1"/>
  <c r="G7885" i="5" s="1"/>
  <c r="C7884" i="5" l="1"/>
  <c r="A7886" i="5"/>
  <c r="B7886" i="5" s="1"/>
  <c r="G7886" i="5" s="1"/>
  <c r="C7885" i="5" l="1"/>
  <c r="A7887" i="5"/>
  <c r="B7887" i="5" s="1"/>
  <c r="G7887" i="5" s="1"/>
  <c r="C7886" i="5" l="1"/>
  <c r="A7888" i="5"/>
  <c r="B7888" i="5" s="1"/>
  <c r="G7888" i="5" s="1"/>
  <c r="C7887" i="5" l="1"/>
  <c r="A7889" i="5"/>
  <c r="B7889" i="5" s="1"/>
  <c r="G7889" i="5" s="1"/>
  <c r="C7888" i="5" l="1"/>
  <c r="A7890" i="5"/>
  <c r="B7890" i="5" s="1"/>
  <c r="G7890" i="5" s="1"/>
  <c r="C7889" i="5" l="1"/>
  <c r="A7891" i="5"/>
  <c r="B7891" i="5" s="1"/>
  <c r="G7891" i="5" s="1"/>
  <c r="C7890" i="5" l="1"/>
  <c r="A7892" i="5"/>
  <c r="B7892" i="5" s="1"/>
  <c r="G7892" i="5" s="1"/>
  <c r="C7891" i="5" l="1"/>
  <c r="A7893" i="5"/>
  <c r="B7893" i="5" s="1"/>
  <c r="G7893" i="5" s="1"/>
  <c r="C7892" i="5" l="1"/>
  <c r="A7894" i="5"/>
  <c r="B7894" i="5" s="1"/>
  <c r="G7894" i="5" s="1"/>
  <c r="C7893" i="5" l="1"/>
  <c r="A7895" i="5"/>
  <c r="B7895" i="5" s="1"/>
  <c r="G7895" i="5" s="1"/>
  <c r="C7894" i="5" l="1"/>
  <c r="A7896" i="5"/>
  <c r="B7896" i="5" s="1"/>
  <c r="G7896" i="5" s="1"/>
  <c r="C7895" i="5" l="1"/>
  <c r="A7897" i="5"/>
  <c r="B7897" i="5" s="1"/>
  <c r="G7897" i="5" s="1"/>
  <c r="C7896" i="5" l="1"/>
  <c r="A7898" i="5"/>
  <c r="B7898" i="5" s="1"/>
  <c r="G7898" i="5" s="1"/>
  <c r="C7897" i="5" l="1"/>
  <c r="A7899" i="5"/>
  <c r="B7899" i="5" s="1"/>
  <c r="G7899" i="5" s="1"/>
  <c r="C7898" i="5" l="1"/>
  <c r="A7900" i="5"/>
  <c r="B7900" i="5" s="1"/>
  <c r="G7900" i="5" s="1"/>
  <c r="C7899" i="5" l="1"/>
  <c r="A7901" i="5"/>
  <c r="B7901" i="5" s="1"/>
  <c r="G7901" i="5" s="1"/>
  <c r="C7900" i="5" l="1"/>
  <c r="A7902" i="5"/>
  <c r="B7902" i="5" s="1"/>
  <c r="G7902" i="5" s="1"/>
  <c r="C7901" i="5" l="1"/>
  <c r="A7903" i="5"/>
  <c r="B7903" i="5" s="1"/>
  <c r="G7903" i="5" s="1"/>
  <c r="C7902" i="5" l="1"/>
  <c r="A7904" i="5"/>
  <c r="B7904" i="5" s="1"/>
  <c r="G7904" i="5" s="1"/>
  <c r="C7903" i="5" l="1"/>
  <c r="A7905" i="5"/>
  <c r="B7905" i="5" s="1"/>
  <c r="G7905" i="5" s="1"/>
  <c r="C7904" i="5" l="1"/>
  <c r="A7906" i="5"/>
  <c r="B7906" i="5" s="1"/>
  <c r="G7906" i="5" s="1"/>
  <c r="C7905" i="5" l="1"/>
  <c r="A7907" i="5"/>
  <c r="B7907" i="5" s="1"/>
  <c r="G7907" i="5" s="1"/>
  <c r="C7906" i="5" l="1"/>
  <c r="A7908" i="5"/>
  <c r="B7908" i="5" s="1"/>
  <c r="G7908" i="5" s="1"/>
  <c r="C7907" i="5" l="1"/>
  <c r="A7909" i="5"/>
  <c r="B7909" i="5" s="1"/>
  <c r="G7909" i="5" s="1"/>
  <c r="C7908" i="5" l="1"/>
  <c r="A7910" i="5"/>
  <c r="B7910" i="5" s="1"/>
  <c r="G7910" i="5" s="1"/>
  <c r="C7909" i="5" l="1"/>
  <c r="A7911" i="5"/>
  <c r="B7911" i="5" s="1"/>
  <c r="G7911" i="5" s="1"/>
  <c r="C7910" i="5" l="1"/>
  <c r="A7912" i="5"/>
  <c r="B7912" i="5" s="1"/>
  <c r="G7912" i="5" s="1"/>
  <c r="C7911" i="5" l="1"/>
  <c r="A7913" i="5"/>
  <c r="B7913" i="5" s="1"/>
  <c r="G7913" i="5" s="1"/>
  <c r="C7912" i="5" l="1"/>
  <c r="A7914" i="5"/>
  <c r="B7914" i="5" s="1"/>
  <c r="G7914" i="5" s="1"/>
  <c r="C7913" i="5" l="1"/>
  <c r="A7915" i="5"/>
  <c r="B7915" i="5" s="1"/>
  <c r="G7915" i="5" s="1"/>
  <c r="C7914" i="5" l="1"/>
  <c r="A7916" i="5"/>
  <c r="B7916" i="5" s="1"/>
  <c r="G7916" i="5" s="1"/>
  <c r="C7915" i="5" l="1"/>
  <c r="A7917" i="5"/>
  <c r="B7917" i="5" s="1"/>
  <c r="G7917" i="5" s="1"/>
  <c r="C7916" i="5" l="1"/>
  <c r="A7918" i="5"/>
  <c r="B7918" i="5" s="1"/>
  <c r="G7918" i="5" s="1"/>
  <c r="C7917" i="5" l="1"/>
  <c r="A7919" i="5"/>
  <c r="B7919" i="5" s="1"/>
  <c r="G7919" i="5" s="1"/>
  <c r="C7918" i="5" l="1"/>
  <c r="A7920" i="5"/>
  <c r="B7920" i="5" s="1"/>
  <c r="G7920" i="5" s="1"/>
  <c r="C7919" i="5" l="1"/>
  <c r="A7921" i="5"/>
  <c r="B7921" i="5" s="1"/>
  <c r="G7921" i="5" s="1"/>
  <c r="C7920" i="5" l="1"/>
  <c r="A7922" i="5"/>
  <c r="B7922" i="5" s="1"/>
  <c r="G7922" i="5" s="1"/>
  <c r="C7921" i="5" l="1"/>
  <c r="A7923" i="5"/>
  <c r="B7923" i="5" s="1"/>
  <c r="G7923" i="5" s="1"/>
  <c r="C7922" i="5" l="1"/>
  <c r="A7924" i="5"/>
  <c r="B7924" i="5" s="1"/>
  <c r="G7924" i="5" s="1"/>
  <c r="C7923" i="5" l="1"/>
  <c r="A7925" i="5"/>
  <c r="B7925" i="5" s="1"/>
  <c r="G7925" i="5" s="1"/>
  <c r="C7924" i="5" l="1"/>
  <c r="A7926" i="5"/>
  <c r="B7926" i="5" s="1"/>
  <c r="G7926" i="5" s="1"/>
  <c r="C7925" i="5" l="1"/>
  <c r="A7927" i="5"/>
  <c r="B7927" i="5" s="1"/>
  <c r="G7927" i="5" s="1"/>
  <c r="C7926" i="5" l="1"/>
  <c r="A7928" i="5"/>
  <c r="B7928" i="5" s="1"/>
  <c r="G7928" i="5" s="1"/>
  <c r="C7927" i="5" l="1"/>
  <c r="A7929" i="5"/>
  <c r="B7929" i="5" s="1"/>
  <c r="G7929" i="5" s="1"/>
  <c r="C7928" i="5" l="1"/>
  <c r="A7930" i="5"/>
  <c r="B7930" i="5" s="1"/>
  <c r="G7930" i="5" s="1"/>
  <c r="C7929" i="5" l="1"/>
  <c r="A7931" i="5"/>
  <c r="B7931" i="5" s="1"/>
  <c r="G7931" i="5" s="1"/>
  <c r="C7930" i="5" l="1"/>
  <c r="A7932" i="5"/>
  <c r="B7932" i="5" s="1"/>
  <c r="G7932" i="5" s="1"/>
  <c r="C7931" i="5" l="1"/>
  <c r="A7933" i="5"/>
  <c r="B7933" i="5" s="1"/>
  <c r="G7933" i="5" s="1"/>
  <c r="C7932" i="5" l="1"/>
  <c r="A7934" i="5"/>
  <c r="B7934" i="5" s="1"/>
  <c r="G7934" i="5" s="1"/>
  <c r="C7933" i="5" l="1"/>
  <c r="A7935" i="5"/>
  <c r="B7935" i="5" s="1"/>
  <c r="G7935" i="5" s="1"/>
  <c r="C7934" i="5" l="1"/>
  <c r="A7936" i="5"/>
  <c r="B7936" i="5" s="1"/>
  <c r="G7936" i="5" s="1"/>
  <c r="C7935" i="5" l="1"/>
  <c r="A7937" i="5"/>
  <c r="B7937" i="5" s="1"/>
  <c r="G7937" i="5" s="1"/>
  <c r="C7936" i="5" l="1"/>
  <c r="A7938" i="5"/>
  <c r="B7938" i="5" s="1"/>
  <c r="G7938" i="5" s="1"/>
  <c r="C7937" i="5" l="1"/>
  <c r="A7939" i="5"/>
  <c r="B7939" i="5" s="1"/>
  <c r="G7939" i="5" s="1"/>
  <c r="C7938" i="5" l="1"/>
  <c r="A7940" i="5"/>
  <c r="B7940" i="5" s="1"/>
  <c r="G7940" i="5" s="1"/>
  <c r="C7939" i="5" l="1"/>
  <c r="A7941" i="5"/>
  <c r="B7941" i="5" s="1"/>
  <c r="G7941" i="5" s="1"/>
  <c r="C7940" i="5" l="1"/>
  <c r="A7942" i="5"/>
  <c r="B7942" i="5" s="1"/>
  <c r="G7942" i="5" s="1"/>
  <c r="C7941" i="5" l="1"/>
  <c r="A7943" i="5"/>
  <c r="B7943" i="5" s="1"/>
  <c r="G7943" i="5" s="1"/>
  <c r="C7942" i="5" l="1"/>
  <c r="A7944" i="5"/>
  <c r="B7944" i="5" s="1"/>
  <c r="G7944" i="5" s="1"/>
  <c r="C7943" i="5" l="1"/>
  <c r="A7945" i="5"/>
  <c r="B7945" i="5" s="1"/>
  <c r="G7945" i="5" s="1"/>
  <c r="C7944" i="5" l="1"/>
  <c r="A7946" i="5"/>
  <c r="B7946" i="5" s="1"/>
  <c r="G7946" i="5" s="1"/>
  <c r="C7945" i="5" l="1"/>
  <c r="A7947" i="5"/>
  <c r="B7947" i="5" s="1"/>
  <c r="G7947" i="5" s="1"/>
  <c r="C7946" i="5" l="1"/>
  <c r="A7948" i="5"/>
  <c r="B7948" i="5" s="1"/>
  <c r="G7948" i="5" s="1"/>
  <c r="C7947" i="5" l="1"/>
  <c r="A7949" i="5"/>
  <c r="B7949" i="5" s="1"/>
  <c r="G7949" i="5" s="1"/>
  <c r="C7948" i="5" l="1"/>
  <c r="A7950" i="5"/>
  <c r="B7950" i="5" s="1"/>
  <c r="G7950" i="5" s="1"/>
  <c r="C7949" i="5" l="1"/>
  <c r="A7951" i="5"/>
  <c r="B7951" i="5" s="1"/>
  <c r="G7951" i="5" s="1"/>
  <c r="C7950" i="5" l="1"/>
  <c r="A7952" i="5"/>
  <c r="B7952" i="5" s="1"/>
  <c r="G7952" i="5" s="1"/>
  <c r="C7951" i="5" l="1"/>
  <c r="A7953" i="5"/>
  <c r="B7953" i="5" s="1"/>
  <c r="G7953" i="5" s="1"/>
  <c r="C7952" i="5" l="1"/>
  <c r="A7954" i="5"/>
  <c r="B7954" i="5" s="1"/>
  <c r="G7954" i="5" s="1"/>
  <c r="C7953" i="5" l="1"/>
  <c r="A7955" i="5"/>
  <c r="B7955" i="5" s="1"/>
  <c r="G7955" i="5" s="1"/>
  <c r="C7954" i="5" l="1"/>
  <c r="A7956" i="5"/>
  <c r="B7956" i="5" s="1"/>
  <c r="G7956" i="5" s="1"/>
  <c r="C7955" i="5" l="1"/>
  <c r="A7957" i="5"/>
  <c r="B7957" i="5" s="1"/>
  <c r="G7957" i="5" s="1"/>
  <c r="C7956" i="5" l="1"/>
  <c r="A7958" i="5"/>
  <c r="B7958" i="5" s="1"/>
  <c r="G7958" i="5" s="1"/>
  <c r="C7957" i="5" l="1"/>
  <c r="A7959" i="5"/>
  <c r="B7959" i="5" s="1"/>
  <c r="G7959" i="5" s="1"/>
  <c r="C7958" i="5" l="1"/>
  <c r="A7960" i="5"/>
  <c r="B7960" i="5" s="1"/>
  <c r="G7960" i="5" s="1"/>
  <c r="C7959" i="5" l="1"/>
  <c r="A7961" i="5"/>
  <c r="B7961" i="5" s="1"/>
  <c r="G7961" i="5" s="1"/>
  <c r="C7960" i="5" l="1"/>
  <c r="A7962" i="5"/>
  <c r="B7962" i="5" s="1"/>
  <c r="G7962" i="5" s="1"/>
  <c r="C7961" i="5" l="1"/>
  <c r="A7963" i="5"/>
  <c r="B7963" i="5" s="1"/>
  <c r="G7963" i="5" s="1"/>
  <c r="C7962" i="5" l="1"/>
  <c r="A7964" i="5"/>
  <c r="B7964" i="5" s="1"/>
  <c r="G7964" i="5" s="1"/>
  <c r="C7963" i="5" l="1"/>
  <c r="A7965" i="5"/>
  <c r="B7965" i="5" s="1"/>
  <c r="G7965" i="5" s="1"/>
  <c r="C7964" i="5" l="1"/>
  <c r="A7966" i="5"/>
  <c r="B7966" i="5" s="1"/>
  <c r="G7966" i="5" s="1"/>
  <c r="C7965" i="5" l="1"/>
  <c r="A7967" i="5"/>
  <c r="B7967" i="5" s="1"/>
  <c r="G7967" i="5" s="1"/>
  <c r="C7966" i="5" l="1"/>
  <c r="A7968" i="5"/>
  <c r="B7968" i="5" s="1"/>
  <c r="G7968" i="5" s="1"/>
  <c r="C7967" i="5" l="1"/>
  <c r="A7969" i="5"/>
  <c r="B7969" i="5" s="1"/>
  <c r="G7969" i="5" s="1"/>
  <c r="C7968" i="5" l="1"/>
  <c r="A7970" i="5"/>
  <c r="B7970" i="5" s="1"/>
  <c r="G7970" i="5" s="1"/>
  <c r="C7969" i="5" l="1"/>
  <c r="A7971" i="5"/>
  <c r="B7971" i="5" s="1"/>
  <c r="G7971" i="5" s="1"/>
  <c r="C7970" i="5" l="1"/>
  <c r="A7972" i="5"/>
  <c r="B7972" i="5" s="1"/>
  <c r="G7972" i="5" s="1"/>
  <c r="C7971" i="5" l="1"/>
  <c r="A7973" i="5"/>
  <c r="B7973" i="5" s="1"/>
  <c r="G7973" i="5" s="1"/>
  <c r="C7972" i="5" l="1"/>
  <c r="A7974" i="5"/>
  <c r="B7974" i="5" s="1"/>
  <c r="G7974" i="5" s="1"/>
  <c r="C7973" i="5" l="1"/>
  <c r="A7975" i="5"/>
  <c r="B7975" i="5" s="1"/>
  <c r="G7975" i="5" s="1"/>
  <c r="C7974" i="5" l="1"/>
  <c r="A7976" i="5"/>
  <c r="B7976" i="5" s="1"/>
  <c r="G7976" i="5" s="1"/>
  <c r="C7975" i="5" l="1"/>
  <c r="A7977" i="5"/>
  <c r="B7977" i="5" s="1"/>
  <c r="G7977" i="5" s="1"/>
  <c r="C7976" i="5" l="1"/>
  <c r="A7978" i="5"/>
  <c r="B7978" i="5" s="1"/>
  <c r="G7978" i="5" s="1"/>
  <c r="C7977" i="5" l="1"/>
  <c r="A7979" i="5"/>
  <c r="B7979" i="5" s="1"/>
  <c r="G7979" i="5" s="1"/>
  <c r="C7978" i="5" l="1"/>
  <c r="A7980" i="5"/>
  <c r="B7980" i="5" s="1"/>
  <c r="G7980" i="5" s="1"/>
  <c r="C7979" i="5" l="1"/>
  <c r="A7981" i="5"/>
  <c r="B7981" i="5" s="1"/>
  <c r="G7981" i="5" s="1"/>
  <c r="C7980" i="5" l="1"/>
  <c r="A7982" i="5"/>
  <c r="B7982" i="5" s="1"/>
  <c r="G7982" i="5" s="1"/>
  <c r="C7981" i="5" l="1"/>
  <c r="A7983" i="5"/>
  <c r="B7983" i="5" s="1"/>
  <c r="G7983" i="5" s="1"/>
  <c r="C7982" i="5" l="1"/>
  <c r="A7984" i="5"/>
  <c r="B7984" i="5" s="1"/>
  <c r="G7984" i="5" s="1"/>
  <c r="C7983" i="5" l="1"/>
  <c r="A7985" i="5"/>
  <c r="B7985" i="5" s="1"/>
  <c r="G7985" i="5" s="1"/>
  <c r="C7984" i="5" l="1"/>
  <c r="A7986" i="5"/>
  <c r="B7986" i="5" s="1"/>
  <c r="G7986" i="5" s="1"/>
  <c r="C7985" i="5" l="1"/>
  <c r="A7987" i="5"/>
  <c r="B7987" i="5" s="1"/>
  <c r="G7987" i="5" s="1"/>
  <c r="C7986" i="5" l="1"/>
  <c r="A7988" i="5"/>
  <c r="B7988" i="5" s="1"/>
  <c r="G7988" i="5" s="1"/>
  <c r="C7987" i="5" l="1"/>
  <c r="A7989" i="5"/>
  <c r="B7989" i="5" s="1"/>
  <c r="G7989" i="5" s="1"/>
  <c r="C7988" i="5" l="1"/>
  <c r="A7990" i="5"/>
  <c r="B7990" i="5" s="1"/>
  <c r="G7990" i="5" s="1"/>
  <c r="C7989" i="5" l="1"/>
  <c r="A7991" i="5"/>
  <c r="B7991" i="5" s="1"/>
  <c r="G7991" i="5" s="1"/>
  <c r="C7990" i="5" l="1"/>
  <c r="A7992" i="5"/>
  <c r="B7992" i="5" s="1"/>
  <c r="G7992" i="5" s="1"/>
  <c r="C7991" i="5" l="1"/>
  <c r="A7993" i="5"/>
  <c r="B7993" i="5" s="1"/>
  <c r="G7993" i="5" s="1"/>
  <c r="C7992" i="5" l="1"/>
  <c r="A7994" i="5"/>
  <c r="B7994" i="5" s="1"/>
  <c r="G7994" i="5" s="1"/>
  <c r="C7993" i="5" l="1"/>
  <c r="A7995" i="5"/>
  <c r="B7995" i="5" s="1"/>
  <c r="G7995" i="5" s="1"/>
  <c r="C7994" i="5" l="1"/>
  <c r="A7996" i="5"/>
  <c r="B7996" i="5" s="1"/>
  <c r="G7996" i="5" s="1"/>
  <c r="C7995" i="5" l="1"/>
  <c r="A7997" i="5"/>
  <c r="B7997" i="5" s="1"/>
  <c r="G7997" i="5" s="1"/>
  <c r="C7996" i="5" l="1"/>
  <c r="A7998" i="5"/>
  <c r="B7998" i="5" s="1"/>
  <c r="G7998" i="5" s="1"/>
  <c r="C7997" i="5" l="1"/>
  <c r="A7999" i="5"/>
  <c r="B7999" i="5" s="1"/>
  <c r="G7999" i="5" s="1"/>
  <c r="C7998" i="5" l="1"/>
  <c r="A8000" i="5"/>
  <c r="B8000" i="5" s="1"/>
  <c r="G8000" i="5" s="1"/>
  <c r="C7999" i="5" l="1"/>
  <c r="A8001" i="5"/>
  <c r="B8001" i="5" s="1"/>
  <c r="G8001" i="5" s="1"/>
  <c r="C8000" i="5" l="1"/>
  <c r="A8002" i="5"/>
  <c r="B8002" i="5" s="1"/>
  <c r="G8002" i="5" s="1"/>
  <c r="C8001" i="5" l="1"/>
  <c r="A8003" i="5"/>
  <c r="B8003" i="5" s="1"/>
  <c r="G8003" i="5" s="1"/>
  <c r="C8002" i="5" l="1"/>
  <c r="A8004" i="5"/>
  <c r="B8004" i="5" s="1"/>
  <c r="G8004" i="5" s="1"/>
  <c r="C8003" i="5" l="1"/>
  <c r="A8005" i="5"/>
  <c r="B8005" i="5" s="1"/>
  <c r="G8005" i="5" s="1"/>
  <c r="C8004" i="5" l="1"/>
  <c r="A8006" i="5"/>
  <c r="B8006" i="5" s="1"/>
  <c r="G8006" i="5" s="1"/>
  <c r="C8005" i="5" l="1"/>
  <c r="A8007" i="5"/>
  <c r="B8007" i="5" s="1"/>
  <c r="G8007" i="5" s="1"/>
  <c r="C8006" i="5" l="1"/>
  <c r="A8008" i="5"/>
  <c r="B8008" i="5" s="1"/>
  <c r="G8008" i="5" s="1"/>
  <c r="C8007" i="5" l="1"/>
  <c r="A8009" i="5"/>
  <c r="B8009" i="5" s="1"/>
  <c r="G8009" i="5" s="1"/>
  <c r="C8008" i="5" l="1"/>
  <c r="A8010" i="5"/>
  <c r="B8010" i="5" s="1"/>
  <c r="G8010" i="5" s="1"/>
  <c r="C8009" i="5" l="1"/>
  <c r="A8011" i="5"/>
  <c r="B8011" i="5" s="1"/>
  <c r="G8011" i="5" s="1"/>
  <c r="C8010" i="5" l="1"/>
  <c r="A8012" i="5"/>
  <c r="B8012" i="5" s="1"/>
  <c r="G8012" i="5" s="1"/>
  <c r="C8011" i="5" l="1"/>
  <c r="A8013" i="5"/>
  <c r="B8013" i="5" s="1"/>
  <c r="G8013" i="5" s="1"/>
  <c r="C8012" i="5" l="1"/>
  <c r="A8014" i="5"/>
  <c r="B8014" i="5" s="1"/>
  <c r="G8014" i="5" s="1"/>
  <c r="C8013" i="5" l="1"/>
  <c r="A8015" i="5"/>
  <c r="B8015" i="5" s="1"/>
  <c r="G8015" i="5" s="1"/>
  <c r="C8014" i="5" l="1"/>
  <c r="A8016" i="5"/>
  <c r="B8016" i="5" s="1"/>
  <c r="G8016" i="5" s="1"/>
  <c r="C8015" i="5" l="1"/>
  <c r="A8017" i="5"/>
  <c r="B8017" i="5" s="1"/>
  <c r="G8017" i="5" s="1"/>
  <c r="C8016" i="5" l="1"/>
  <c r="A8018" i="5"/>
  <c r="B8018" i="5" s="1"/>
  <c r="G8018" i="5" s="1"/>
  <c r="C8017" i="5" l="1"/>
  <c r="A8019" i="5"/>
  <c r="B8019" i="5" s="1"/>
  <c r="G8019" i="5" s="1"/>
  <c r="C8018" i="5" l="1"/>
  <c r="A8020" i="5"/>
  <c r="B8020" i="5" s="1"/>
  <c r="G8020" i="5" s="1"/>
  <c r="C8019" i="5" l="1"/>
  <c r="A8021" i="5"/>
  <c r="B8021" i="5" s="1"/>
  <c r="G8021" i="5" s="1"/>
  <c r="C8020" i="5" l="1"/>
  <c r="A8022" i="5"/>
  <c r="B8022" i="5" s="1"/>
  <c r="G8022" i="5" s="1"/>
  <c r="C8021" i="5" l="1"/>
  <c r="A8023" i="5"/>
  <c r="B8023" i="5" s="1"/>
  <c r="G8023" i="5" s="1"/>
  <c r="C8022" i="5" l="1"/>
  <c r="A8024" i="5"/>
  <c r="B8024" i="5" s="1"/>
  <c r="G8024" i="5" s="1"/>
  <c r="C8023" i="5" l="1"/>
  <c r="A8025" i="5"/>
  <c r="B8025" i="5" s="1"/>
  <c r="G8025" i="5" s="1"/>
  <c r="C8024" i="5" l="1"/>
  <c r="A8026" i="5"/>
  <c r="B8026" i="5" s="1"/>
  <c r="G8026" i="5" s="1"/>
  <c r="C8025" i="5" l="1"/>
  <c r="A8027" i="5"/>
  <c r="B8027" i="5" s="1"/>
  <c r="G8027" i="5" s="1"/>
  <c r="C8026" i="5" l="1"/>
  <c r="A8028" i="5"/>
  <c r="B8028" i="5" s="1"/>
  <c r="G8028" i="5" s="1"/>
  <c r="C8027" i="5" l="1"/>
  <c r="A8029" i="5"/>
  <c r="B8029" i="5" s="1"/>
  <c r="G8029" i="5" s="1"/>
  <c r="C8028" i="5" l="1"/>
  <c r="A8030" i="5"/>
  <c r="B8030" i="5" s="1"/>
  <c r="G8030" i="5" s="1"/>
  <c r="C8029" i="5" l="1"/>
  <c r="A8031" i="5"/>
  <c r="B8031" i="5" s="1"/>
  <c r="G8031" i="5" s="1"/>
  <c r="C8030" i="5" l="1"/>
  <c r="A8032" i="5"/>
  <c r="B8032" i="5" s="1"/>
  <c r="G8032" i="5" s="1"/>
  <c r="C8031" i="5" l="1"/>
  <c r="A8033" i="5"/>
  <c r="B8033" i="5" s="1"/>
  <c r="G8033" i="5" s="1"/>
  <c r="C8032" i="5" l="1"/>
  <c r="A8034" i="5"/>
  <c r="B8034" i="5" s="1"/>
  <c r="G8034" i="5" s="1"/>
  <c r="C8033" i="5" l="1"/>
  <c r="A8035" i="5"/>
  <c r="B8035" i="5" s="1"/>
  <c r="G8035" i="5" s="1"/>
  <c r="C8034" i="5" l="1"/>
  <c r="A8036" i="5"/>
  <c r="B8036" i="5" s="1"/>
  <c r="G8036" i="5" s="1"/>
  <c r="C8035" i="5" l="1"/>
  <c r="A8037" i="5"/>
  <c r="B8037" i="5" s="1"/>
  <c r="G8037" i="5" s="1"/>
  <c r="C8036" i="5" l="1"/>
  <c r="A8038" i="5"/>
  <c r="B8038" i="5" s="1"/>
  <c r="G8038" i="5" s="1"/>
  <c r="C8037" i="5" l="1"/>
  <c r="A8039" i="5"/>
  <c r="B8039" i="5" s="1"/>
  <c r="G8039" i="5" s="1"/>
  <c r="C8038" i="5" l="1"/>
  <c r="A8040" i="5"/>
  <c r="B8040" i="5" s="1"/>
  <c r="G8040" i="5" s="1"/>
  <c r="C8039" i="5" l="1"/>
  <c r="A8041" i="5"/>
  <c r="B8041" i="5" s="1"/>
  <c r="G8041" i="5" s="1"/>
  <c r="C8040" i="5" l="1"/>
  <c r="A8042" i="5"/>
  <c r="B8042" i="5" s="1"/>
  <c r="G8042" i="5" s="1"/>
  <c r="C8041" i="5" l="1"/>
  <c r="A8043" i="5"/>
  <c r="B8043" i="5" s="1"/>
  <c r="G8043" i="5" s="1"/>
  <c r="C8042" i="5" l="1"/>
  <c r="A8044" i="5"/>
  <c r="B8044" i="5" s="1"/>
  <c r="G8044" i="5" s="1"/>
  <c r="C8043" i="5" l="1"/>
  <c r="A8045" i="5"/>
  <c r="B8045" i="5" s="1"/>
  <c r="G8045" i="5" s="1"/>
  <c r="C8044" i="5" l="1"/>
  <c r="A8046" i="5"/>
  <c r="B8046" i="5" s="1"/>
  <c r="G8046" i="5" s="1"/>
  <c r="C8045" i="5" l="1"/>
  <c r="A8047" i="5"/>
  <c r="B8047" i="5" s="1"/>
  <c r="G8047" i="5" s="1"/>
  <c r="C8046" i="5" l="1"/>
  <c r="A8048" i="5"/>
  <c r="B8048" i="5" s="1"/>
  <c r="G8048" i="5" s="1"/>
  <c r="C8047" i="5" l="1"/>
  <c r="A8049" i="5"/>
  <c r="B8049" i="5" s="1"/>
  <c r="G8049" i="5" s="1"/>
  <c r="C8048" i="5" l="1"/>
  <c r="A8050" i="5"/>
  <c r="B8050" i="5" s="1"/>
  <c r="G8050" i="5" s="1"/>
  <c r="C8049" i="5" l="1"/>
  <c r="A8051" i="5"/>
  <c r="B8051" i="5" s="1"/>
  <c r="G8051" i="5" s="1"/>
  <c r="C8050" i="5" l="1"/>
  <c r="A8052" i="5"/>
  <c r="B8052" i="5" s="1"/>
  <c r="G8052" i="5" s="1"/>
  <c r="C8051" i="5" l="1"/>
  <c r="A8053" i="5"/>
  <c r="B8053" i="5" s="1"/>
  <c r="G8053" i="5" s="1"/>
  <c r="C8052" i="5" l="1"/>
  <c r="A8054" i="5"/>
  <c r="B8054" i="5" s="1"/>
  <c r="G8054" i="5" s="1"/>
  <c r="C8053" i="5" l="1"/>
  <c r="A8055" i="5"/>
  <c r="B8055" i="5" s="1"/>
  <c r="G8055" i="5" s="1"/>
  <c r="C8054" i="5" l="1"/>
  <c r="A8056" i="5"/>
  <c r="B8056" i="5" s="1"/>
  <c r="G8056" i="5" s="1"/>
  <c r="C8055" i="5" l="1"/>
  <c r="A8057" i="5"/>
  <c r="B8057" i="5" s="1"/>
  <c r="G8057" i="5" s="1"/>
  <c r="C8056" i="5" l="1"/>
  <c r="A8058" i="5"/>
  <c r="B8058" i="5" s="1"/>
  <c r="G8058" i="5" s="1"/>
  <c r="C8057" i="5" l="1"/>
  <c r="A8059" i="5"/>
  <c r="B8059" i="5" s="1"/>
  <c r="G8059" i="5" s="1"/>
  <c r="C8058" i="5" l="1"/>
  <c r="A8060" i="5"/>
  <c r="B8060" i="5" s="1"/>
  <c r="G8060" i="5" s="1"/>
  <c r="C8059" i="5" l="1"/>
  <c r="A8061" i="5"/>
  <c r="B8061" i="5" s="1"/>
  <c r="G8061" i="5" s="1"/>
  <c r="C8060" i="5" l="1"/>
  <c r="A8062" i="5"/>
  <c r="B8062" i="5" s="1"/>
  <c r="G8062" i="5" s="1"/>
  <c r="C8061" i="5" l="1"/>
  <c r="A8063" i="5"/>
  <c r="B8063" i="5" s="1"/>
  <c r="G8063" i="5" s="1"/>
  <c r="C8062" i="5" l="1"/>
  <c r="A8064" i="5"/>
  <c r="B8064" i="5" s="1"/>
  <c r="G8064" i="5" s="1"/>
  <c r="C8063" i="5" l="1"/>
  <c r="A8065" i="5"/>
  <c r="B8065" i="5" s="1"/>
  <c r="G8065" i="5" s="1"/>
  <c r="C8064" i="5" l="1"/>
  <c r="A8066" i="5"/>
  <c r="B8066" i="5" s="1"/>
  <c r="G8066" i="5" s="1"/>
  <c r="C8065" i="5" l="1"/>
  <c r="A8067" i="5"/>
  <c r="B8067" i="5" s="1"/>
  <c r="G8067" i="5" s="1"/>
  <c r="C8066" i="5" l="1"/>
  <c r="A8068" i="5"/>
  <c r="B8068" i="5" s="1"/>
  <c r="G8068" i="5" s="1"/>
  <c r="C8067" i="5" l="1"/>
  <c r="A8069" i="5"/>
  <c r="B8069" i="5" s="1"/>
  <c r="G8069" i="5" s="1"/>
  <c r="C8068" i="5" l="1"/>
  <c r="A8070" i="5"/>
  <c r="B8070" i="5" s="1"/>
  <c r="G8070" i="5" s="1"/>
  <c r="C8069" i="5" l="1"/>
  <c r="A8071" i="5"/>
  <c r="B8071" i="5" s="1"/>
  <c r="G8071" i="5" s="1"/>
  <c r="C8070" i="5" l="1"/>
  <c r="A8072" i="5"/>
  <c r="B8072" i="5" s="1"/>
  <c r="G8072" i="5" s="1"/>
  <c r="C8071" i="5" l="1"/>
  <c r="A8073" i="5"/>
  <c r="B8073" i="5" s="1"/>
  <c r="G8073" i="5" s="1"/>
  <c r="C8072" i="5" l="1"/>
  <c r="A8074" i="5"/>
  <c r="B8074" i="5" s="1"/>
  <c r="G8074" i="5" s="1"/>
  <c r="C8073" i="5" l="1"/>
  <c r="A8075" i="5"/>
  <c r="B8075" i="5" s="1"/>
  <c r="G8075" i="5" s="1"/>
  <c r="C8074" i="5" l="1"/>
  <c r="A8076" i="5"/>
  <c r="B8076" i="5" s="1"/>
  <c r="G8076" i="5" s="1"/>
  <c r="C8075" i="5" l="1"/>
  <c r="A8077" i="5"/>
  <c r="B8077" i="5" s="1"/>
  <c r="G8077" i="5" s="1"/>
  <c r="C8076" i="5" l="1"/>
  <c r="A8078" i="5"/>
  <c r="B8078" i="5" s="1"/>
  <c r="G8078" i="5" s="1"/>
  <c r="C8077" i="5" l="1"/>
  <c r="A8079" i="5"/>
  <c r="B8079" i="5" s="1"/>
  <c r="G8079" i="5" s="1"/>
  <c r="C8078" i="5" l="1"/>
  <c r="A8080" i="5"/>
  <c r="B8080" i="5" s="1"/>
  <c r="G8080" i="5" s="1"/>
  <c r="C8079" i="5" l="1"/>
  <c r="A8081" i="5"/>
  <c r="B8081" i="5" s="1"/>
  <c r="G8081" i="5" s="1"/>
  <c r="C8080" i="5" l="1"/>
  <c r="A8082" i="5"/>
  <c r="B8082" i="5" s="1"/>
  <c r="G8082" i="5" s="1"/>
  <c r="C8081" i="5" l="1"/>
  <c r="A8083" i="5"/>
  <c r="B8083" i="5" s="1"/>
  <c r="G8083" i="5" s="1"/>
  <c r="C8082" i="5" l="1"/>
  <c r="A8084" i="5"/>
  <c r="B8084" i="5" s="1"/>
  <c r="G8084" i="5" s="1"/>
  <c r="C8083" i="5" l="1"/>
  <c r="A8085" i="5"/>
  <c r="B8085" i="5" s="1"/>
  <c r="G8085" i="5" s="1"/>
  <c r="C8084" i="5" l="1"/>
  <c r="A8086" i="5"/>
  <c r="B8086" i="5" s="1"/>
  <c r="G8086" i="5" s="1"/>
  <c r="C8085" i="5" l="1"/>
  <c r="A8087" i="5"/>
  <c r="B8087" i="5" s="1"/>
  <c r="G8087" i="5" s="1"/>
  <c r="C8086" i="5" l="1"/>
  <c r="A8088" i="5"/>
  <c r="B8088" i="5" s="1"/>
  <c r="G8088" i="5" s="1"/>
  <c r="C8087" i="5" l="1"/>
  <c r="A8089" i="5"/>
  <c r="B8089" i="5" s="1"/>
  <c r="G8089" i="5" s="1"/>
  <c r="C8088" i="5" l="1"/>
  <c r="A8090" i="5"/>
  <c r="B8090" i="5" s="1"/>
  <c r="G8090" i="5" s="1"/>
  <c r="C8089" i="5" l="1"/>
  <c r="A8091" i="5"/>
  <c r="B8091" i="5" s="1"/>
  <c r="G8091" i="5" s="1"/>
  <c r="C8090" i="5" l="1"/>
  <c r="A8092" i="5"/>
  <c r="B8092" i="5" s="1"/>
  <c r="G8092" i="5" s="1"/>
  <c r="C8091" i="5" l="1"/>
  <c r="A8093" i="5"/>
  <c r="B8093" i="5" s="1"/>
  <c r="G8093" i="5" s="1"/>
  <c r="C8092" i="5" l="1"/>
  <c r="A8094" i="5"/>
  <c r="B8094" i="5" s="1"/>
  <c r="G8094" i="5" s="1"/>
  <c r="C8093" i="5" l="1"/>
  <c r="A8095" i="5"/>
  <c r="B8095" i="5" s="1"/>
  <c r="G8095" i="5" s="1"/>
  <c r="C8094" i="5" l="1"/>
  <c r="A8096" i="5"/>
  <c r="B8096" i="5" s="1"/>
  <c r="G8096" i="5" s="1"/>
  <c r="C8095" i="5" l="1"/>
  <c r="A8097" i="5"/>
  <c r="B8097" i="5" s="1"/>
  <c r="G8097" i="5" s="1"/>
  <c r="C8096" i="5" l="1"/>
  <c r="A8098" i="5"/>
  <c r="B8098" i="5" s="1"/>
  <c r="G8098" i="5" s="1"/>
  <c r="C8097" i="5" l="1"/>
  <c r="A8099" i="5"/>
  <c r="B8099" i="5" s="1"/>
  <c r="G8099" i="5" s="1"/>
  <c r="C8098" i="5" l="1"/>
  <c r="A8100" i="5"/>
  <c r="B8100" i="5" s="1"/>
  <c r="G8100" i="5" s="1"/>
  <c r="C8099" i="5" l="1"/>
  <c r="A8101" i="5"/>
  <c r="B8101" i="5" s="1"/>
  <c r="G8101" i="5" s="1"/>
  <c r="C8100" i="5" l="1"/>
  <c r="A8102" i="5"/>
  <c r="B8102" i="5" s="1"/>
  <c r="G8102" i="5" s="1"/>
  <c r="C8101" i="5" l="1"/>
  <c r="A8103" i="5"/>
  <c r="B8103" i="5" s="1"/>
  <c r="G8103" i="5" s="1"/>
  <c r="C8102" i="5" l="1"/>
  <c r="A8104" i="5"/>
  <c r="B8104" i="5" s="1"/>
  <c r="G8104" i="5" s="1"/>
  <c r="C8103" i="5" l="1"/>
  <c r="A8105" i="5"/>
  <c r="B8105" i="5" s="1"/>
  <c r="G8105" i="5" s="1"/>
  <c r="C8104" i="5" l="1"/>
  <c r="A8106" i="5"/>
  <c r="B8106" i="5" s="1"/>
  <c r="G8106" i="5" s="1"/>
  <c r="C8105" i="5" l="1"/>
  <c r="A8107" i="5"/>
  <c r="B8107" i="5" s="1"/>
  <c r="G8107" i="5" s="1"/>
  <c r="C8106" i="5" l="1"/>
  <c r="A8108" i="5"/>
  <c r="B8108" i="5" s="1"/>
  <c r="G8108" i="5" s="1"/>
  <c r="C8107" i="5" l="1"/>
  <c r="A8109" i="5"/>
  <c r="B8109" i="5" s="1"/>
  <c r="G8109" i="5" s="1"/>
  <c r="C8108" i="5" l="1"/>
  <c r="A8110" i="5"/>
  <c r="B8110" i="5" s="1"/>
  <c r="G8110" i="5" s="1"/>
  <c r="C8109" i="5" l="1"/>
  <c r="A8111" i="5"/>
  <c r="B8111" i="5" s="1"/>
  <c r="G8111" i="5" s="1"/>
  <c r="C8110" i="5" l="1"/>
  <c r="A8112" i="5"/>
  <c r="B8112" i="5" s="1"/>
  <c r="G8112" i="5" s="1"/>
  <c r="C8111" i="5" l="1"/>
  <c r="A8113" i="5"/>
  <c r="B8113" i="5" s="1"/>
  <c r="G8113" i="5" s="1"/>
  <c r="C8112" i="5" l="1"/>
  <c r="A8114" i="5"/>
  <c r="B8114" i="5" s="1"/>
  <c r="G8114" i="5" s="1"/>
  <c r="C8113" i="5" l="1"/>
  <c r="A8115" i="5"/>
  <c r="B8115" i="5" s="1"/>
  <c r="G8115" i="5" s="1"/>
  <c r="C8114" i="5" l="1"/>
  <c r="A8116" i="5"/>
  <c r="B8116" i="5" s="1"/>
  <c r="G8116" i="5" s="1"/>
  <c r="C8115" i="5" l="1"/>
  <c r="A8117" i="5"/>
  <c r="B8117" i="5" s="1"/>
  <c r="G8117" i="5" s="1"/>
  <c r="C8116" i="5" l="1"/>
  <c r="A8118" i="5"/>
  <c r="B8118" i="5" s="1"/>
  <c r="G8118" i="5" s="1"/>
  <c r="C8117" i="5" l="1"/>
  <c r="A8119" i="5"/>
  <c r="B8119" i="5" s="1"/>
  <c r="G8119" i="5" s="1"/>
  <c r="C8118" i="5" l="1"/>
  <c r="A8120" i="5"/>
  <c r="B8120" i="5" s="1"/>
  <c r="G8120" i="5" s="1"/>
  <c r="C8119" i="5" l="1"/>
  <c r="A8121" i="5"/>
  <c r="B8121" i="5" s="1"/>
  <c r="G8121" i="5" s="1"/>
  <c r="C8120" i="5" l="1"/>
  <c r="A8122" i="5"/>
  <c r="B8122" i="5" s="1"/>
  <c r="G8122" i="5" s="1"/>
  <c r="C8121" i="5" l="1"/>
  <c r="A8123" i="5"/>
  <c r="B8123" i="5" s="1"/>
  <c r="G8123" i="5" s="1"/>
  <c r="C8122" i="5" l="1"/>
  <c r="A8124" i="5"/>
  <c r="B8124" i="5" s="1"/>
  <c r="G8124" i="5" s="1"/>
  <c r="C8123" i="5" l="1"/>
  <c r="A8125" i="5"/>
  <c r="B8125" i="5" s="1"/>
  <c r="G8125" i="5" s="1"/>
  <c r="C8124" i="5" l="1"/>
  <c r="A8126" i="5"/>
  <c r="B8126" i="5" s="1"/>
  <c r="G8126" i="5" s="1"/>
  <c r="C8125" i="5" l="1"/>
  <c r="A8127" i="5"/>
  <c r="B8127" i="5" s="1"/>
  <c r="G8127" i="5" s="1"/>
  <c r="C8126" i="5" l="1"/>
  <c r="A8128" i="5"/>
  <c r="B8128" i="5" s="1"/>
  <c r="G8128" i="5" s="1"/>
  <c r="C8127" i="5" l="1"/>
  <c r="A8129" i="5"/>
  <c r="B8129" i="5" s="1"/>
  <c r="G8129" i="5" s="1"/>
  <c r="C8128" i="5" l="1"/>
  <c r="A8130" i="5"/>
  <c r="B8130" i="5" s="1"/>
  <c r="G8130" i="5" s="1"/>
  <c r="C8129" i="5" l="1"/>
  <c r="A8131" i="5"/>
  <c r="B8131" i="5" s="1"/>
  <c r="G8131" i="5" s="1"/>
  <c r="C8130" i="5" l="1"/>
  <c r="A8132" i="5"/>
  <c r="B8132" i="5" s="1"/>
  <c r="G8132" i="5" s="1"/>
  <c r="C8131" i="5" l="1"/>
  <c r="A8133" i="5"/>
  <c r="B8133" i="5" s="1"/>
  <c r="G8133" i="5" s="1"/>
  <c r="C8132" i="5" l="1"/>
  <c r="A8134" i="5"/>
  <c r="B8134" i="5" s="1"/>
  <c r="G8134" i="5" s="1"/>
  <c r="C8133" i="5" l="1"/>
  <c r="A8135" i="5"/>
  <c r="B8135" i="5" s="1"/>
  <c r="G8135" i="5" s="1"/>
  <c r="C8134" i="5" l="1"/>
  <c r="A8136" i="5"/>
  <c r="B8136" i="5" s="1"/>
  <c r="G8136" i="5" s="1"/>
  <c r="C8135" i="5" l="1"/>
  <c r="A8137" i="5"/>
  <c r="B8137" i="5" s="1"/>
  <c r="G8137" i="5" s="1"/>
  <c r="C8136" i="5" l="1"/>
  <c r="A8138" i="5"/>
  <c r="B8138" i="5" s="1"/>
  <c r="G8138" i="5" s="1"/>
  <c r="C8137" i="5" l="1"/>
  <c r="A8139" i="5"/>
  <c r="B8139" i="5" s="1"/>
  <c r="G8139" i="5" s="1"/>
  <c r="C8138" i="5" l="1"/>
  <c r="A8140" i="5"/>
  <c r="B8140" i="5" s="1"/>
  <c r="G8140" i="5" s="1"/>
  <c r="C8139" i="5" l="1"/>
  <c r="A8141" i="5"/>
  <c r="B8141" i="5" s="1"/>
  <c r="G8141" i="5" s="1"/>
  <c r="C8140" i="5" l="1"/>
  <c r="A8142" i="5"/>
  <c r="B8142" i="5" s="1"/>
  <c r="G8142" i="5" s="1"/>
  <c r="C8141" i="5" l="1"/>
  <c r="A8143" i="5"/>
  <c r="B8143" i="5" s="1"/>
  <c r="G8143" i="5" s="1"/>
  <c r="C8142" i="5" l="1"/>
  <c r="A8144" i="5"/>
  <c r="B8144" i="5" s="1"/>
  <c r="G8144" i="5" s="1"/>
  <c r="C8143" i="5" l="1"/>
  <c r="A8145" i="5"/>
  <c r="B8145" i="5" s="1"/>
  <c r="G8145" i="5" s="1"/>
  <c r="C8144" i="5" l="1"/>
  <c r="A8146" i="5"/>
  <c r="B8146" i="5" s="1"/>
  <c r="G8146" i="5" s="1"/>
  <c r="C8145" i="5" l="1"/>
  <c r="A8147" i="5"/>
  <c r="B8147" i="5" s="1"/>
  <c r="G8147" i="5" s="1"/>
  <c r="C8146" i="5" l="1"/>
  <c r="A8148" i="5"/>
  <c r="B8148" i="5" s="1"/>
  <c r="G8148" i="5" s="1"/>
  <c r="C8147" i="5" l="1"/>
  <c r="A8149" i="5"/>
  <c r="B8149" i="5" s="1"/>
  <c r="G8149" i="5" s="1"/>
  <c r="C8148" i="5" l="1"/>
  <c r="A8150" i="5"/>
  <c r="B8150" i="5" s="1"/>
  <c r="G8150" i="5" s="1"/>
  <c r="C8149" i="5" l="1"/>
  <c r="A8151" i="5"/>
  <c r="B8151" i="5" s="1"/>
  <c r="G8151" i="5" s="1"/>
  <c r="C8150" i="5" l="1"/>
  <c r="A8152" i="5"/>
  <c r="B8152" i="5" s="1"/>
  <c r="G8152" i="5" s="1"/>
  <c r="C8151" i="5" l="1"/>
  <c r="A8153" i="5"/>
  <c r="B8153" i="5" s="1"/>
  <c r="G8153" i="5" s="1"/>
  <c r="C8152" i="5" l="1"/>
  <c r="A8154" i="5"/>
  <c r="B8154" i="5" s="1"/>
  <c r="G8154" i="5" s="1"/>
  <c r="C8153" i="5" l="1"/>
  <c r="A8155" i="5"/>
  <c r="B8155" i="5" s="1"/>
  <c r="G8155" i="5" s="1"/>
  <c r="C8154" i="5" l="1"/>
  <c r="A8156" i="5"/>
  <c r="B8156" i="5" s="1"/>
  <c r="G8156" i="5" s="1"/>
  <c r="C8155" i="5" l="1"/>
  <c r="A8157" i="5"/>
  <c r="B8157" i="5" s="1"/>
  <c r="G8157" i="5" s="1"/>
  <c r="C8156" i="5" l="1"/>
  <c r="A8158" i="5"/>
  <c r="B8158" i="5" s="1"/>
  <c r="G8158" i="5" s="1"/>
  <c r="C8157" i="5" l="1"/>
  <c r="A8159" i="5"/>
  <c r="B8159" i="5" s="1"/>
  <c r="G8159" i="5" s="1"/>
  <c r="C8158" i="5" l="1"/>
  <c r="A8160" i="5"/>
  <c r="B8160" i="5" s="1"/>
  <c r="G8160" i="5" s="1"/>
  <c r="C8159" i="5" l="1"/>
  <c r="A8161" i="5"/>
  <c r="B8161" i="5" s="1"/>
  <c r="G8161" i="5" s="1"/>
  <c r="C8160" i="5" l="1"/>
  <c r="A8162" i="5"/>
  <c r="B8162" i="5" s="1"/>
  <c r="G8162" i="5" s="1"/>
  <c r="C8161" i="5" l="1"/>
  <c r="A8163" i="5"/>
  <c r="B8163" i="5" s="1"/>
  <c r="G8163" i="5" s="1"/>
  <c r="C8162" i="5" l="1"/>
  <c r="A8164" i="5"/>
  <c r="B8164" i="5" s="1"/>
  <c r="G8164" i="5" s="1"/>
  <c r="C8163" i="5" l="1"/>
  <c r="A8165" i="5"/>
  <c r="B8165" i="5" s="1"/>
  <c r="G8165" i="5" s="1"/>
  <c r="C8164" i="5" l="1"/>
  <c r="A8166" i="5"/>
  <c r="B8166" i="5" s="1"/>
  <c r="G8166" i="5" s="1"/>
  <c r="C8165" i="5" l="1"/>
  <c r="A8167" i="5"/>
  <c r="B8167" i="5" s="1"/>
  <c r="G8167" i="5" s="1"/>
  <c r="C8166" i="5" l="1"/>
  <c r="A8168" i="5"/>
  <c r="B8168" i="5" s="1"/>
  <c r="G8168" i="5" s="1"/>
  <c r="C8167" i="5" l="1"/>
  <c r="A8169" i="5"/>
  <c r="B8169" i="5" s="1"/>
  <c r="G8169" i="5" s="1"/>
  <c r="C8168" i="5" l="1"/>
  <c r="A8170" i="5"/>
  <c r="B8170" i="5" s="1"/>
  <c r="G8170" i="5" s="1"/>
  <c r="C8169" i="5" l="1"/>
  <c r="A8171" i="5"/>
  <c r="B8171" i="5" s="1"/>
  <c r="G8171" i="5" s="1"/>
  <c r="C8170" i="5" l="1"/>
  <c r="A8172" i="5"/>
  <c r="B8172" i="5" s="1"/>
  <c r="G8172" i="5" s="1"/>
  <c r="C8171" i="5" l="1"/>
  <c r="A8173" i="5"/>
  <c r="B8173" i="5" s="1"/>
  <c r="G8173" i="5" s="1"/>
  <c r="C8172" i="5" l="1"/>
  <c r="A8174" i="5"/>
  <c r="B8174" i="5" s="1"/>
  <c r="G8174" i="5" s="1"/>
  <c r="C8173" i="5" l="1"/>
  <c r="A8175" i="5"/>
  <c r="B8175" i="5" s="1"/>
  <c r="G8175" i="5" s="1"/>
  <c r="C8174" i="5" l="1"/>
  <c r="A8176" i="5"/>
  <c r="B8176" i="5" s="1"/>
  <c r="G8176" i="5" s="1"/>
  <c r="C8175" i="5" l="1"/>
  <c r="A8177" i="5"/>
  <c r="B8177" i="5" s="1"/>
  <c r="G8177" i="5" s="1"/>
  <c r="C8176" i="5" l="1"/>
  <c r="A8178" i="5"/>
  <c r="B8178" i="5" s="1"/>
  <c r="G8178" i="5" s="1"/>
  <c r="C8177" i="5" l="1"/>
  <c r="A8179" i="5"/>
  <c r="B8179" i="5" s="1"/>
  <c r="G8179" i="5" s="1"/>
  <c r="C8178" i="5" l="1"/>
  <c r="A8180" i="5"/>
  <c r="B8180" i="5" s="1"/>
  <c r="G8180" i="5" s="1"/>
  <c r="C8179" i="5" l="1"/>
  <c r="A8181" i="5"/>
  <c r="B8181" i="5" s="1"/>
  <c r="G8181" i="5" s="1"/>
  <c r="C8180" i="5" l="1"/>
  <c r="A8182" i="5"/>
  <c r="B8182" i="5" s="1"/>
  <c r="G8182" i="5" s="1"/>
  <c r="C8181" i="5" l="1"/>
  <c r="A8183" i="5"/>
  <c r="B8183" i="5" s="1"/>
  <c r="G8183" i="5" s="1"/>
  <c r="C8182" i="5" l="1"/>
  <c r="A8184" i="5"/>
  <c r="B8184" i="5" s="1"/>
  <c r="G8184" i="5" s="1"/>
  <c r="C8183" i="5" l="1"/>
  <c r="A8185" i="5"/>
  <c r="B8185" i="5" s="1"/>
  <c r="G8185" i="5" s="1"/>
  <c r="C8184" i="5" l="1"/>
  <c r="A8186" i="5"/>
  <c r="B8186" i="5" s="1"/>
  <c r="G8186" i="5" s="1"/>
  <c r="C8185" i="5" l="1"/>
  <c r="A8187" i="5"/>
  <c r="B8187" i="5" s="1"/>
  <c r="G8187" i="5" s="1"/>
  <c r="C8186" i="5" l="1"/>
  <c r="A8188" i="5"/>
  <c r="B8188" i="5" s="1"/>
  <c r="G8188" i="5" s="1"/>
  <c r="C8187" i="5" l="1"/>
  <c r="A8189" i="5"/>
  <c r="B8189" i="5" s="1"/>
  <c r="G8189" i="5" s="1"/>
  <c r="C8188" i="5" l="1"/>
  <c r="A8190" i="5"/>
  <c r="B8190" i="5" s="1"/>
  <c r="G8190" i="5" s="1"/>
  <c r="C8189" i="5" l="1"/>
  <c r="A8191" i="5"/>
  <c r="B8191" i="5" s="1"/>
  <c r="G8191" i="5" s="1"/>
  <c r="C8190" i="5" l="1"/>
  <c r="A8192" i="5"/>
  <c r="B8192" i="5" s="1"/>
  <c r="G8192" i="5" s="1"/>
  <c r="C8191" i="5" l="1"/>
  <c r="A8193" i="5"/>
  <c r="B8193" i="5" s="1"/>
  <c r="G8193" i="5" s="1"/>
  <c r="C8192" i="5" l="1"/>
  <c r="A8194" i="5"/>
  <c r="B8194" i="5" s="1"/>
  <c r="G8194" i="5" s="1"/>
  <c r="C8193" i="5" l="1"/>
  <c r="A8195" i="5"/>
  <c r="B8195" i="5" s="1"/>
  <c r="G8195" i="5" s="1"/>
  <c r="C8194" i="5" l="1"/>
  <c r="A8196" i="5"/>
  <c r="B8196" i="5" s="1"/>
  <c r="G8196" i="5" s="1"/>
  <c r="C8195" i="5" l="1"/>
  <c r="A8197" i="5"/>
  <c r="B8197" i="5" s="1"/>
  <c r="G8197" i="5" s="1"/>
  <c r="C8196" i="5" l="1"/>
  <c r="A8198" i="5"/>
  <c r="B8198" i="5" s="1"/>
  <c r="G8198" i="5" s="1"/>
  <c r="C8197" i="5" l="1"/>
  <c r="A8199" i="5"/>
  <c r="B8199" i="5" s="1"/>
  <c r="G8199" i="5" s="1"/>
  <c r="C8198" i="5" l="1"/>
  <c r="A8200" i="5"/>
  <c r="B8200" i="5" s="1"/>
  <c r="G8200" i="5" s="1"/>
  <c r="C8199" i="5" l="1"/>
  <c r="A8201" i="5"/>
  <c r="B8201" i="5" s="1"/>
  <c r="G8201" i="5" s="1"/>
  <c r="C8200" i="5" l="1"/>
  <c r="A8202" i="5"/>
  <c r="B8202" i="5" s="1"/>
  <c r="G8202" i="5" s="1"/>
  <c r="C8201" i="5" l="1"/>
  <c r="A8203" i="5"/>
  <c r="B8203" i="5" s="1"/>
  <c r="G8203" i="5" s="1"/>
  <c r="C8202" i="5" l="1"/>
  <c r="A8204" i="5"/>
  <c r="B8204" i="5" s="1"/>
  <c r="G8204" i="5" s="1"/>
  <c r="C8203" i="5" l="1"/>
  <c r="A8205" i="5"/>
  <c r="B8205" i="5" s="1"/>
  <c r="G8205" i="5" s="1"/>
  <c r="C8204" i="5" l="1"/>
  <c r="A8206" i="5"/>
  <c r="B8206" i="5" s="1"/>
  <c r="G8206" i="5" s="1"/>
  <c r="C8205" i="5" l="1"/>
  <c r="A8207" i="5"/>
  <c r="B8207" i="5" s="1"/>
  <c r="G8207" i="5" s="1"/>
  <c r="C8206" i="5" l="1"/>
  <c r="A8208" i="5"/>
  <c r="B8208" i="5" s="1"/>
  <c r="G8208" i="5" s="1"/>
  <c r="C8207" i="5" l="1"/>
  <c r="A8209" i="5"/>
  <c r="B8209" i="5" s="1"/>
  <c r="G8209" i="5" s="1"/>
  <c r="C8208" i="5" l="1"/>
  <c r="A8210" i="5"/>
  <c r="B8210" i="5" s="1"/>
  <c r="G8210" i="5" s="1"/>
  <c r="C8209" i="5" l="1"/>
  <c r="A8211" i="5"/>
  <c r="B8211" i="5" s="1"/>
  <c r="G8211" i="5" s="1"/>
  <c r="C8210" i="5" l="1"/>
  <c r="A8212" i="5"/>
  <c r="B8212" i="5" s="1"/>
  <c r="G8212" i="5" s="1"/>
  <c r="C8211" i="5" l="1"/>
  <c r="A8213" i="5"/>
  <c r="B8213" i="5" s="1"/>
  <c r="G8213" i="5" s="1"/>
  <c r="C8212" i="5" l="1"/>
  <c r="A8214" i="5"/>
  <c r="B8214" i="5" s="1"/>
  <c r="G8214" i="5" s="1"/>
  <c r="C8213" i="5" l="1"/>
  <c r="A8215" i="5"/>
  <c r="B8215" i="5" s="1"/>
  <c r="G8215" i="5" s="1"/>
  <c r="C8214" i="5" l="1"/>
  <c r="A8216" i="5"/>
  <c r="B8216" i="5" s="1"/>
  <c r="G8216" i="5" s="1"/>
  <c r="C8215" i="5" l="1"/>
  <c r="A8217" i="5"/>
  <c r="B8217" i="5" s="1"/>
  <c r="G8217" i="5" s="1"/>
  <c r="C8216" i="5" l="1"/>
  <c r="A8218" i="5"/>
  <c r="B8218" i="5" s="1"/>
  <c r="G8218" i="5" s="1"/>
  <c r="C8217" i="5" l="1"/>
  <c r="A8219" i="5"/>
  <c r="B8219" i="5" s="1"/>
  <c r="G8219" i="5" s="1"/>
  <c r="C8218" i="5" l="1"/>
  <c r="A8220" i="5"/>
  <c r="B8220" i="5" s="1"/>
  <c r="G8220" i="5" s="1"/>
  <c r="C8219" i="5" l="1"/>
  <c r="A8221" i="5"/>
  <c r="B8221" i="5" s="1"/>
  <c r="G8221" i="5" s="1"/>
  <c r="C8220" i="5" l="1"/>
  <c r="A8222" i="5"/>
  <c r="B8222" i="5" s="1"/>
  <c r="G8222" i="5" s="1"/>
  <c r="C8221" i="5" l="1"/>
  <c r="A8223" i="5"/>
  <c r="B8223" i="5" s="1"/>
  <c r="G8223" i="5" s="1"/>
  <c r="C8222" i="5" l="1"/>
  <c r="A8224" i="5"/>
  <c r="B8224" i="5" s="1"/>
  <c r="G8224" i="5" s="1"/>
  <c r="C8223" i="5" l="1"/>
  <c r="A8225" i="5"/>
  <c r="B8225" i="5" s="1"/>
  <c r="G8225" i="5" s="1"/>
  <c r="C8224" i="5" l="1"/>
  <c r="A8226" i="5"/>
  <c r="B8226" i="5" s="1"/>
  <c r="G8226" i="5" s="1"/>
  <c r="C8225" i="5" l="1"/>
  <c r="A8227" i="5"/>
  <c r="B8227" i="5" s="1"/>
  <c r="G8227" i="5" s="1"/>
  <c r="C8226" i="5" l="1"/>
  <c r="A8228" i="5"/>
  <c r="B8228" i="5" s="1"/>
  <c r="G8228" i="5" s="1"/>
  <c r="C8227" i="5" l="1"/>
  <c r="A8229" i="5"/>
  <c r="B8229" i="5" s="1"/>
  <c r="G8229" i="5" s="1"/>
  <c r="C8228" i="5" l="1"/>
  <c r="A8230" i="5"/>
  <c r="B8230" i="5" s="1"/>
  <c r="G8230" i="5" s="1"/>
  <c r="C8229" i="5" l="1"/>
  <c r="A8231" i="5"/>
  <c r="B8231" i="5" s="1"/>
  <c r="G8231" i="5" s="1"/>
  <c r="C8230" i="5" l="1"/>
  <c r="A8232" i="5"/>
  <c r="B8232" i="5" s="1"/>
  <c r="G8232" i="5" s="1"/>
  <c r="C8231" i="5" l="1"/>
  <c r="A8233" i="5"/>
  <c r="B8233" i="5" s="1"/>
  <c r="G8233" i="5" s="1"/>
  <c r="C8232" i="5" l="1"/>
  <c r="A8234" i="5"/>
  <c r="B8234" i="5" s="1"/>
  <c r="G8234" i="5" s="1"/>
  <c r="C8233" i="5" l="1"/>
  <c r="A8235" i="5"/>
  <c r="B8235" i="5" s="1"/>
  <c r="G8235" i="5" s="1"/>
  <c r="C8234" i="5" l="1"/>
  <c r="A8236" i="5"/>
  <c r="B8236" i="5" s="1"/>
  <c r="G8236" i="5" s="1"/>
  <c r="C8235" i="5" l="1"/>
  <c r="A8237" i="5"/>
  <c r="B8237" i="5" s="1"/>
  <c r="G8237" i="5" s="1"/>
  <c r="C8236" i="5" l="1"/>
  <c r="A8238" i="5"/>
  <c r="B8238" i="5" s="1"/>
  <c r="G8238" i="5" s="1"/>
  <c r="C8237" i="5" l="1"/>
  <c r="A8239" i="5"/>
  <c r="B8239" i="5" s="1"/>
  <c r="G8239" i="5" s="1"/>
  <c r="C8238" i="5" l="1"/>
  <c r="A8240" i="5"/>
  <c r="B8240" i="5" s="1"/>
  <c r="G8240" i="5" s="1"/>
  <c r="C8239" i="5" l="1"/>
  <c r="A8241" i="5"/>
  <c r="B8241" i="5" s="1"/>
  <c r="G8241" i="5" s="1"/>
  <c r="C8240" i="5" l="1"/>
  <c r="A8242" i="5"/>
  <c r="B8242" i="5" s="1"/>
  <c r="G8242" i="5" s="1"/>
  <c r="C8241" i="5" l="1"/>
  <c r="A8243" i="5"/>
  <c r="B8243" i="5" s="1"/>
  <c r="G8243" i="5" s="1"/>
  <c r="C8242" i="5" l="1"/>
  <c r="A8244" i="5"/>
  <c r="B8244" i="5" s="1"/>
  <c r="G8244" i="5" s="1"/>
  <c r="C8243" i="5" l="1"/>
  <c r="A8245" i="5"/>
  <c r="B8245" i="5" s="1"/>
  <c r="G8245" i="5" s="1"/>
  <c r="C8244" i="5" l="1"/>
  <c r="A8246" i="5"/>
  <c r="B8246" i="5" s="1"/>
  <c r="G8246" i="5" s="1"/>
  <c r="C8245" i="5" l="1"/>
  <c r="A8247" i="5"/>
  <c r="B8247" i="5" s="1"/>
  <c r="G8247" i="5" s="1"/>
  <c r="C8246" i="5" l="1"/>
  <c r="A8248" i="5"/>
  <c r="B8248" i="5" s="1"/>
  <c r="G8248" i="5" s="1"/>
  <c r="C8247" i="5" l="1"/>
  <c r="A8249" i="5"/>
  <c r="B8249" i="5" s="1"/>
  <c r="G8249" i="5" s="1"/>
  <c r="C8248" i="5" l="1"/>
  <c r="A8250" i="5"/>
  <c r="B8250" i="5" s="1"/>
  <c r="G8250" i="5" s="1"/>
  <c r="C8249" i="5" l="1"/>
  <c r="A8251" i="5"/>
  <c r="B8251" i="5" s="1"/>
  <c r="G8251" i="5" s="1"/>
  <c r="C8250" i="5" l="1"/>
  <c r="A8252" i="5"/>
  <c r="B8252" i="5" s="1"/>
  <c r="G8252" i="5" s="1"/>
  <c r="C8251" i="5" l="1"/>
  <c r="A8253" i="5"/>
  <c r="B8253" i="5" s="1"/>
  <c r="G8253" i="5" s="1"/>
  <c r="C8252" i="5" l="1"/>
  <c r="A8254" i="5"/>
  <c r="B8254" i="5" s="1"/>
  <c r="G8254" i="5" s="1"/>
  <c r="C8253" i="5" l="1"/>
  <c r="A8255" i="5"/>
  <c r="B8255" i="5" s="1"/>
  <c r="G8255" i="5" s="1"/>
  <c r="C8254" i="5" l="1"/>
  <c r="A8256" i="5"/>
  <c r="B8256" i="5" s="1"/>
  <c r="G8256" i="5" s="1"/>
  <c r="C8255" i="5" l="1"/>
  <c r="A8257" i="5"/>
  <c r="B8257" i="5" s="1"/>
  <c r="G8257" i="5" s="1"/>
  <c r="C8256" i="5" l="1"/>
  <c r="A8258" i="5"/>
  <c r="B8258" i="5" s="1"/>
  <c r="G8258" i="5" s="1"/>
  <c r="C8257" i="5" l="1"/>
  <c r="A8259" i="5"/>
  <c r="B8259" i="5" s="1"/>
  <c r="G8259" i="5" s="1"/>
  <c r="C8258" i="5" l="1"/>
  <c r="A8260" i="5"/>
  <c r="B8260" i="5" s="1"/>
  <c r="G8260" i="5" s="1"/>
  <c r="C8259" i="5" l="1"/>
  <c r="A8261" i="5"/>
  <c r="B8261" i="5" s="1"/>
  <c r="G8261" i="5" s="1"/>
  <c r="C8260" i="5" l="1"/>
  <c r="A8262" i="5"/>
  <c r="B8262" i="5" s="1"/>
  <c r="G8262" i="5" s="1"/>
  <c r="C8261" i="5" l="1"/>
  <c r="A8263" i="5"/>
  <c r="B8263" i="5" s="1"/>
  <c r="G8263" i="5" s="1"/>
  <c r="C8262" i="5" l="1"/>
  <c r="A8264" i="5"/>
  <c r="B8264" i="5" s="1"/>
  <c r="G8264" i="5" s="1"/>
  <c r="C8263" i="5" l="1"/>
  <c r="A8265" i="5"/>
  <c r="B8265" i="5" s="1"/>
  <c r="G8265" i="5" s="1"/>
  <c r="C8264" i="5" l="1"/>
  <c r="A8266" i="5"/>
  <c r="B8266" i="5" s="1"/>
  <c r="G8266" i="5" s="1"/>
  <c r="C8265" i="5" l="1"/>
  <c r="A8267" i="5"/>
  <c r="B8267" i="5" s="1"/>
  <c r="G8267" i="5" s="1"/>
  <c r="C8266" i="5" l="1"/>
  <c r="A8268" i="5"/>
  <c r="B8268" i="5" s="1"/>
  <c r="G8268" i="5" s="1"/>
  <c r="C8267" i="5" l="1"/>
  <c r="A8269" i="5"/>
  <c r="B8269" i="5" s="1"/>
  <c r="G8269" i="5" s="1"/>
  <c r="C8268" i="5" l="1"/>
  <c r="A8270" i="5"/>
  <c r="B8270" i="5" s="1"/>
  <c r="G8270" i="5" s="1"/>
  <c r="C8269" i="5" l="1"/>
  <c r="A8271" i="5"/>
  <c r="B8271" i="5" s="1"/>
  <c r="G8271" i="5" s="1"/>
  <c r="C8270" i="5" l="1"/>
  <c r="A8272" i="5"/>
  <c r="B8272" i="5" s="1"/>
  <c r="G8272" i="5" s="1"/>
  <c r="C8271" i="5" l="1"/>
  <c r="A8273" i="5"/>
  <c r="B8273" i="5" s="1"/>
  <c r="G8273" i="5" s="1"/>
  <c r="C8272" i="5" l="1"/>
  <c r="A8274" i="5"/>
  <c r="B8274" i="5" s="1"/>
  <c r="G8274" i="5" s="1"/>
  <c r="C8273" i="5" l="1"/>
  <c r="A8275" i="5"/>
  <c r="B8275" i="5" s="1"/>
  <c r="G8275" i="5" s="1"/>
  <c r="C8274" i="5" l="1"/>
  <c r="A8276" i="5"/>
  <c r="B8276" i="5" s="1"/>
  <c r="G8276" i="5" s="1"/>
  <c r="C8275" i="5" l="1"/>
  <c r="A8277" i="5"/>
  <c r="B8277" i="5" s="1"/>
  <c r="G8277" i="5" s="1"/>
  <c r="C8276" i="5" l="1"/>
  <c r="A8278" i="5"/>
  <c r="B8278" i="5" s="1"/>
  <c r="G8278" i="5" s="1"/>
  <c r="C8277" i="5" l="1"/>
  <c r="A8279" i="5"/>
  <c r="B8279" i="5" s="1"/>
  <c r="G8279" i="5" s="1"/>
  <c r="C8278" i="5" l="1"/>
  <c r="A8280" i="5"/>
  <c r="B8280" i="5" s="1"/>
  <c r="G8280" i="5" s="1"/>
  <c r="C8279" i="5" l="1"/>
  <c r="A8281" i="5"/>
  <c r="B8281" i="5" s="1"/>
  <c r="G8281" i="5" s="1"/>
  <c r="C8280" i="5" l="1"/>
  <c r="A8282" i="5"/>
  <c r="B8282" i="5" s="1"/>
  <c r="G8282" i="5" s="1"/>
  <c r="C8281" i="5" l="1"/>
  <c r="A8283" i="5"/>
  <c r="B8283" i="5" s="1"/>
  <c r="G8283" i="5" s="1"/>
  <c r="C8282" i="5" l="1"/>
  <c r="A8284" i="5"/>
  <c r="B8284" i="5" s="1"/>
  <c r="G8284" i="5" s="1"/>
  <c r="C8283" i="5" l="1"/>
  <c r="A8285" i="5"/>
  <c r="B8285" i="5" s="1"/>
  <c r="G8285" i="5" s="1"/>
  <c r="C8284" i="5" l="1"/>
  <c r="A8286" i="5"/>
  <c r="B8286" i="5" s="1"/>
  <c r="G8286" i="5" s="1"/>
  <c r="C8285" i="5" l="1"/>
  <c r="A8287" i="5"/>
  <c r="B8287" i="5" s="1"/>
  <c r="G8287" i="5" s="1"/>
  <c r="C8286" i="5" l="1"/>
  <c r="A8288" i="5"/>
  <c r="B8288" i="5" s="1"/>
  <c r="G8288" i="5" s="1"/>
  <c r="C8287" i="5" l="1"/>
  <c r="A8289" i="5"/>
  <c r="B8289" i="5" s="1"/>
  <c r="G8289" i="5" s="1"/>
  <c r="C8288" i="5" l="1"/>
  <c r="A8290" i="5"/>
  <c r="B8290" i="5" s="1"/>
  <c r="G8290" i="5" s="1"/>
  <c r="C8289" i="5" l="1"/>
  <c r="A8291" i="5"/>
  <c r="B8291" i="5" s="1"/>
  <c r="G8291" i="5" s="1"/>
  <c r="C8290" i="5" l="1"/>
  <c r="A8292" i="5"/>
  <c r="B8292" i="5" s="1"/>
  <c r="G8292" i="5" s="1"/>
  <c r="C8291" i="5" l="1"/>
  <c r="A8293" i="5"/>
  <c r="B8293" i="5" s="1"/>
  <c r="G8293" i="5" s="1"/>
  <c r="C8292" i="5" l="1"/>
  <c r="A8294" i="5"/>
  <c r="B8294" i="5" s="1"/>
  <c r="G8294" i="5" s="1"/>
  <c r="C8293" i="5" l="1"/>
  <c r="A8295" i="5"/>
  <c r="B8295" i="5" s="1"/>
  <c r="G8295" i="5" s="1"/>
  <c r="C8294" i="5" l="1"/>
  <c r="A8296" i="5"/>
  <c r="B8296" i="5" s="1"/>
  <c r="G8296" i="5" s="1"/>
  <c r="C8295" i="5" l="1"/>
  <c r="A8297" i="5"/>
  <c r="B8297" i="5" s="1"/>
  <c r="G8297" i="5" s="1"/>
  <c r="C8296" i="5" l="1"/>
  <c r="A8298" i="5"/>
  <c r="B8298" i="5" s="1"/>
  <c r="G8298" i="5" s="1"/>
  <c r="C8297" i="5" l="1"/>
  <c r="A8299" i="5"/>
  <c r="B8299" i="5" s="1"/>
  <c r="G8299" i="5" s="1"/>
  <c r="C8298" i="5" l="1"/>
  <c r="A8300" i="5"/>
  <c r="B8300" i="5" s="1"/>
  <c r="G8300" i="5" s="1"/>
  <c r="C8299" i="5" l="1"/>
  <c r="A8301" i="5"/>
  <c r="B8301" i="5" s="1"/>
  <c r="G8301" i="5" s="1"/>
  <c r="C8300" i="5" l="1"/>
  <c r="A8302" i="5"/>
  <c r="B8302" i="5" s="1"/>
  <c r="G8302" i="5" s="1"/>
  <c r="C8301" i="5" l="1"/>
  <c r="A8303" i="5"/>
  <c r="B8303" i="5" s="1"/>
  <c r="G8303" i="5" s="1"/>
  <c r="C8302" i="5" l="1"/>
  <c r="A8304" i="5"/>
  <c r="B8304" i="5" s="1"/>
  <c r="G8304" i="5" s="1"/>
  <c r="C8303" i="5" l="1"/>
  <c r="A8305" i="5"/>
  <c r="B8305" i="5" s="1"/>
  <c r="G8305" i="5" s="1"/>
  <c r="C8304" i="5" l="1"/>
  <c r="A8306" i="5"/>
  <c r="B8306" i="5" s="1"/>
  <c r="G8306" i="5" s="1"/>
  <c r="C8305" i="5" l="1"/>
  <c r="A8307" i="5"/>
  <c r="B8307" i="5" s="1"/>
  <c r="G8307" i="5" s="1"/>
  <c r="C8306" i="5" l="1"/>
  <c r="A8308" i="5"/>
  <c r="B8308" i="5" s="1"/>
  <c r="G8308" i="5" s="1"/>
  <c r="C8307" i="5" l="1"/>
  <c r="A8309" i="5"/>
  <c r="B8309" i="5" s="1"/>
  <c r="G8309" i="5" s="1"/>
  <c r="C8308" i="5" l="1"/>
  <c r="A8310" i="5"/>
  <c r="B8310" i="5" s="1"/>
  <c r="G8310" i="5" s="1"/>
  <c r="C8309" i="5" l="1"/>
  <c r="A8311" i="5"/>
  <c r="B8311" i="5" s="1"/>
  <c r="G8311" i="5" s="1"/>
  <c r="C8310" i="5" l="1"/>
  <c r="A8312" i="5"/>
  <c r="B8312" i="5" s="1"/>
  <c r="G8312" i="5" s="1"/>
  <c r="C8311" i="5" l="1"/>
  <c r="A8313" i="5"/>
  <c r="B8313" i="5" s="1"/>
  <c r="G8313" i="5" s="1"/>
  <c r="C8312" i="5" l="1"/>
  <c r="A8314" i="5"/>
  <c r="B8314" i="5" s="1"/>
  <c r="G8314" i="5" s="1"/>
  <c r="C8313" i="5" l="1"/>
  <c r="A8315" i="5"/>
  <c r="B8315" i="5" s="1"/>
  <c r="G8315" i="5" s="1"/>
  <c r="C8314" i="5" l="1"/>
  <c r="A8316" i="5"/>
  <c r="B8316" i="5" s="1"/>
  <c r="G8316" i="5" s="1"/>
  <c r="C8315" i="5" l="1"/>
  <c r="A8317" i="5"/>
  <c r="B8317" i="5" s="1"/>
  <c r="G8317" i="5" s="1"/>
  <c r="C8316" i="5" l="1"/>
  <c r="A8318" i="5"/>
  <c r="B8318" i="5" s="1"/>
  <c r="G8318" i="5" s="1"/>
  <c r="C8317" i="5" l="1"/>
  <c r="A8319" i="5"/>
  <c r="B8319" i="5" s="1"/>
  <c r="G8319" i="5" s="1"/>
  <c r="C8318" i="5" l="1"/>
  <c r="A8320" i="5"/>
  <c r="B8320" i="5" s="1"/>
  <c r="G8320" i="5" s="1"/>
  <c r="C8319" i="5" l="1"/>
  <c r="A8321" i="5"/>
  <c r="B8321" i="5" s="1"/>
  <c r="G8321" i="5" s="1"/>
  <c r="C8320" i="5" l="1"/>
  <c r="A8322" i="5"/>
  <c r="B8322" i="5" s="1"/>
  <c r="G8322" i="5" s="1"/>
  <c r="C8321" i="5" l="1"/>
  <c r="A8323" i="5"/>
  <c r="B8323" i="5" s="1"/>
  <c r="G8323" i="5" s="1"/>
  <c r="C8322" i="5" l="1"/>
  <c r="A8324" i="5"/>
  <c r="B8324" i="5" s="1"/>
  <c r="G8324" i="5" s="1"/>
  <c r="C8323" i="5" l="1"/>
  <c r="A8325" i="5"/>
  <c r="B8325" i="5" s="1"/>
  <c r="G8325" i="5" s="1"/>
  <c r="C8324" i="5" l="1"/>
  <c r="A8326" i="5"/>
  <c r="B8326" i="5" s="1"/>
  <c r="G8326" i="5" s="1"/>
  <c r="C8325" i="5" l="1"/>
  <c r="A8327" i="5"/>
  <c r="B8327" i="5" s="1"/>
  <c r="G8327" i="5" s="1"/>
  <c r="C8326" i="5" l="1"/>
  <c r="A8328" i="5"/>
  <c r="B8328" i="5" s="1"/>
  <c r="G8328" i="5" s="1"/>
  <c r="C8327" i="5" l="1"/>
  <c r="A8329" i="5"/>
  <c r="B8329" i="5" s="1"/>
  <c r="G8329" i="5" s="1"/>
  <c r="C8328" i="5" l="1"/>
  <c r="A8330" i="5"/>
  <c r="B8330" i="5" s="1"/>
  <c r="G8330" i="5" s="1"/>
  <c r="C8329" i="5" l="1"/>
  <c r="A8331" i="5"/>
  <c r="B8331" i="5" s="1"/>
  <c r="G8331" i="5" s="1"/>
  <c r="C8330" i="5" l="1"/>
  <c r="A8332" i="5"/>
  <c r="B8332" i="5" s="1"/>
  <c r="G8332" i="5" s="1"/>
  <c r="C8331" i="5" l="1"/>
  <c r="A8333" i="5"/>
  <c r="B8333" i="5" s="1"/>
  <c r="G8333" i="5" s="1"/>
  <c r="C8332" i="5" l="1"/>
  <c r="A8334" i="5"/>
  <c r="B8334" i="5" s="1"/>
  <c r="G8334" i="5" s="1"/>
  <c r="C8333" i="5" l="1"/>
  <c r="A8335" i="5"/>
  <c r="B8335" i="5" s="1"/>
  <c r="G8335" i="5" s="1"/>
  <c r="C8334" i="5" l="1"/>
  <c r="A8336" i="5"/>
  <c r="B8336" i="5" s="1"/>
  <c r="G8336" i="5" s="1"/>
  <c r="C8335" i="5" l="1"/>
  <c r="A8337" i="5"/>
  <c r="B8337" i="5" s="1"/>
  <c r="G8337" i="5" s="1"/>
  <c r="C8336" i="5" l="1"/>
  <c r="A8338" i="5"/>
  <c r="B8338" i="5" s="1"/>
  <c r="G8338" i="5" s="1"/>
  <c r="C8337" i="5" l="1"/>
  <c r="A8339" i="5"/>
  <c r="B8339" i="5" s="1"/>
  <c r="G8339" i="5" s="1"/>
  <c r="C8338" i="5" l="1"/>
  <c r="A8340" i="5"/>
  <c r="B8340" i="5" s="1"/>
  <c r="G8340" i="5" s="1"/>
  <c r="C8339" i="5" l="1"/>
  <c r="A8341" i="5"/>
  <c r="B8341" i="5" s="1"/>
  <c r="G8341" i="5" s="1"/>
  <c r="C8340" i="5" l="1"/>
  <c r="A8342" i="5"/>
  <c r="B8342" i="5" s="1"/>
  <c r="G8342" i="5" s="1"/>
  <c r="C8341" i="5" l="1"/>
  <c r="A8343" i="5"/>
  <c r="B8343" i="5" s="1"/>
  <c r="G8343" i="5" s="1"/>
  <c r="C8342" i="5" l="1"/>
  <c r="A8344" i="5"/>
  <c r="B8344" i="5" s="1"/>
  <c r="G8344" i="5" s="1"/>
  <c r="C8343" i="5" l="1"/>
  <c r="A8345" i="5"/>
  <c r="B8345" i="5" s="1"/>
  <c r="G8345" i="5" s="1"/>
  <c r="C8344" i="5" l="1"/>
  <c r="A8346" i="5"/>
  <c r="B8346" i="5" s="1"/>
  <c r="G8346" i="5" s="1"/>
  <c r="C8345" i="5" l="1"/>
  <c r="A8347" i="5"/>
  <c r="B8347" i="5" s="1"/>
  <c r="G8347" i="5" s="1"/>
  <c r="C8346" i="5" l="1"/>
  <c r="A8348" i="5"/>
  <c r="B8348" i="5" s="1"/>
  <c r="G8348" i="5" s="1"/>
  <c r="C8347" i="5" l="1"/>
  <c r="A8349" i="5"/>
  <c r="B8349" i="5" s="1"/>
  <c r="G8349" i="5" s="1"/>
  <c r="C8348" i="5" l="1"/>
  <c r="A8350" i="5"/>
  <c r="B8350" i="5" s="1"/>
  <c r="G8350" i="5" s="1"/>
  <c r="C8349" i="5" l="1"/>
  <c r="A8351" i="5"/>
  <c r="B8351" i="5" s="1"/>
  <c r="G8351" i="5" s="1"/>
  <c r="C8350" i="5" l="1"/>
  <c r="A8352" i="5"/>
  <c r="B8352" i="5" s="1"/>
  <c r="G8352" i="5" s="1"/>
  <c r="C8351" i="5" l="1"/>
  <c r="A8353" i="5"/>
  <c r="B8353" i="5" s="1"/>
  <c r="G8353" i="5" s="1"/>
  <c r="C8352" i="5" l="1"/>
  <c r="A8354" i="5"/>
  <c r="B8354" i="5" s="1"/>
  <c r="G8354" i="5" s="1"/>
  <c r="C8353" i="5" l="1"/>
  <c r="A8355" i="5"/>
  <c r="B8355" i="5" s="1"/>
  <c r="G8355" i="5" s="1"/>
  <c r="C8354" i="5" l="1"/>
  <c r="A8356" i="5"/>
  <c r="B8356" i="5" s="1"/>
  <c r="G8356" i="5" s="1"/>
  <c r="C8355" i="5" l="1"/>
  <c r="A8357" i="5"/>
  <c r="B8357" i="5" s="1"/>
  <c r="G8357" i="5" s="1"/>
  <c r="C8356" i="5" l="1"/>
  <c r="A8358" i="5"/>
  <c r="B8358" i="5" s="1"/>
  <c r="G8358" i="5" s="1"/>
  <c r="C8357" i="5" l="1"/>
  <c r="A8359" i="5"/>
  <c r="B8359" i="5" s="1"/>
  <c r="G8359" i="5" s="1"/>
  <c r="C8358" i="5" l="1"/>
  <c r="A8360" i="5"/>
  <c r="B8360" i="5" s="1"/>
  <c r="G8360" i="5" s="1"/>
  <c r="C8359" i="5" l="1"/>
  <c r="A8361" i="5"/>
  <c r="B8361" i="5" s="1"/>
  <c r="G8361" i="5" s="1"/>
  <c r="C8360" i="5" l="1"/>
  <c r="A8362" i="5"/>
  <c r="B8362" i="5" s="1"/>
  <c r="G8362" i="5" s="1"/>
  <c r="C8361" i="5" l="1"/>
  <c r="A8363" i="5"/>
  <c r="B8363" i="5" s="1"/>
  <c r="G8363" i="5" s="1"/>
  <c r="C8362" i="5" l="1"/>
  <c r="A8364" i="5"/>
  <c r="B8364" i="5" s="1"/>
  <c r="G8364" i="5" s="1"/>
  <c r="C8363" i="5" l="1"/>
  <c r="A8365" i="5"/>
  <c r="B8365" i="5" s="1"/>
  <c r="G8365" i="5" s="1"/>
  <c r="C8364" i="5" l="1"/>
  <c r="A8366" i="5"/>
  <c r="B8366" i="5" s="1"/>
  <c r="G8366" i="5" s="1"/>
  <c r="C8365" i="5" l="1"/>
  <c r="A8367" i="5"/>
  <c r="B8367" i="5" s="1"/>
  <c r="G8367" i="5" s="1"/>
  <c r="C8366" i="5" l="1"/>
  <c r="A8368" i="5"/>
  <c r="B8368" i="5" s="1"/>
  <c r="G8368" i="5" s="1"/>
  <c r="C8367" i="5" l="1"/>
  <c r="A8369" i="5"/>
  <c r="B8369" i="5" s="1"/>
  <c r="G8369" i="5" s="1"/>
  <c r="C8368" i="5" l="1"/>
  <c r="A8370" i="5"/>
  <c r="B8370" i="5" s="1"/>
  <c r="G8370" i="5" s="1"/>
  <c r="C8369" i="5" l="1"/>
  <c r="A8371" i="5"/>
  <c r="B8371" i="5" s="1"/>
  <c r="G8371" i="5" s="1"/>
  <c r="C8370" i="5" l="1"/>
  <c r="A8372" i="5"/>
  <c r="B8372" i="5" s="1"/>
  <c r="G8372" i="5" s="1"/>
  <c r="C8371" i="5" l="1"/>
  <c r="A8373" i="5"/>
  <c r="B8373" i="5" s="1"/>
  <c r="G8373" i="5" s="1"/>
  <c r="C8372" i="5" l="1"/>
  <c r="A8374" i="5"/>
  <c r="B8374" i="5" s="1"/>
  <c r="G8374" i="5" s="1"/>
  <c r="C8373" i="5" l="1"/>
  <c r="A8375" i="5"/>
  <c r="B8375" i="5" s="1"/>
  <c r="G8375" i="5" s="1"/>
  <c r="C8374" i="5" l="1"/>
  <c r="A8376" i="5"/>
  <c r="B8376" i="5" s="1"/>
  <c r="G8376" i="5" s="1"/>
  <c r="C8375" i="5" l="1"/>
  <c r="A8377" i="5"/>
  <c r="B8377" i="5" s="1"/>
  <c r="G8377" i="5" s="1"/>
  <c r="C8376" i="5" l="1"/>
  <c r="A8378" i="5"/>
  <c r="B8378" i="5" s="1"/>
  <c r="G8378" i="5" s="1"/>
  <c r="C8377" i="5" l="1"/>
  <c r="A8379" i="5"/>
  <c r="B8379" i="5" s="1"/>
  <c r="G8379" i="5" s="1"/>
  <c r="C8378" i="5" l="1"/>
  <c r="A8380" i="5"/>
  <c r="B8380" i="5" s="1"/>
  <c r="G8380" i="5" s="1"/>
  <c r="C8379" i="5" l="1"/>
  <c r="A8381" i="5"/>
  <c r="B8381" i="5" s="1"/>
  <c r="G8381" i="5" s="1"/>
  <c r="C8380" i="5" l="1"/>
  <c r="A8382" i="5"/>
  <c r="B8382" i="5" s="1"/>
  <c r="G8382" i="5" s="1"/>
  <c r="C8381" i="5" l="1"/>
  <c r="A8383" i="5"/>
  <c r="B8383" i="5" s="1"/>
  <c r="G8383" i="5" s="1"/>
  <c r="C8382" i="5" l="1"/>
  <c r="A8384" i="5"/>
  <c r="B8384" i="5" s="1"/>
  <c r="G8384" i="5" s="1"/>
  <c r="C8383" i="5" l="1"/>
  <c r="A8385" i="5"/>
  <c r="B8385" i="5" s="1"/>
  <c r="G8385" i="5" s="1"/>
  <c r="C8384" i="5" l="1"/>
  <c r="A8386" i="5"/>
  <c r="B8386" i="5" s="1"/>
  <c r="G8386" i="5" s="1"/>
  <c r="C8385" i="5" l="1"/>
  <c r="A8387" i="5"/>
  <c r="B8387" i="5" s="1"/>
  <c r="G8387" i="5" s="1"/>
  <c r="C8386" i="5" l="1"/>
  <c r="A8388" i="5"/>
  <c r="B8388" i="5" s="1"/>
  <c r="G8388" i="5" s="1"/>
  <c r="C8387" i="5" l="1"/>
  <c r="A8389" i="5"/>
  <c r="B8389" i="5" s="1"/>
  <c r="G8389" i="5" s="1"/>
  <c r="C8388" i="5" l="1"/>
  <c r="A8390" i="5"/>
  <c r="B8390" i="5" s="1"/>
  <c r="G8390" i="5" s="1"/>
  <c r="C8389" i="5" l="1"/>
  <c r="A8391" i="5"/>
  <c r="B8391" i="5" s="1"/>
  <c r="G8391" i="5" s="1"/>
  <c r="C8390" i="5" l="1"/>
  <c r="A8392" i="5"/>
  <c r="B8392" i="5" s="1"/>
  <c r="G8392" i="5" s="1"/>
  <c r="C8391" i="5" l="1"/>
  <c r="A8393" i="5"/>
  <c r="B8393" i="5" s="1"/>
  <c r="G8393" i="5" s="1"/>
  <c r="C8392" i="5" l="1"/>
  <c r="A8394" i="5"/>
  <c r="B8394" i="5" s="1"/>
  <c r="G8394" i="5" s="1"/>
  <c r="C8393" i="5" l="1"/>
  <c r="A8395" i="5"/>
  <c r="B8395" i="5" s="1"/>
  <c r="G8395" i="5" s="1"/>
  <c r="C8394" i="5" l="1"/>
  <c r="A8396" i="5"/>
  <c r="B8396" i="5" s="1"/>
  <c r="G8396" i="5" s="1"/>
  <c r="C8395" i="5" l="1"/>
  <c r="A8397" i="5"/>
  <c r="B8397" i="5" s="1"/>
  <c r="G8397" i="5" s="1"/>
  <c r="C8396" i="5" l="1"/>
  <c r="A8398" i="5"/>
  <c r="B8398" i="5" s="1"/>
  <c r="G8398" i="5" s="1"/>
  <c r="C8397" i="5" l="1"/>
  <c r="A8399" i="5"/>
  <c r="B8399" i="5" s="1"/>
  <c r="G8399" i="5" s="1"/>
  <c r="C8398" i="5" l="1"/>
  <c r="A8400" i="5"/>
  <c r="B8400" i="5" s="1"/>
  <c r="G8400" i="5" s="1"/>
  <c r="C8399" i="5" l="1"/>
  <c r="A8401" i="5"/>
  <c r="B8401" i="5" s="1"/>
  <c r="G8401" i="5" s="1"/>
  <c r="C8400" i="5" l="1"/>
  <c r="A8402" i="5"/>
  <c r="B8402" i="5" s="1"/>
  <c r="G8402" i="5" s="1"/>
  <c r="C8401" i="5" l="1"/>
  <c r="A8403" i="5"/>
  <c r="B8403" i="5" s="1"/>
  <c r="G8403" i="5" s="1"/>
  <c r="C8402" i="5" l="1"/>
  <c r="A8404" i="5"/>
  <c r="B8404" i="5" s="1"/>
  <c r="G8404" i="5" s="1"/>
  <c r="C8403" i="5" l="1"/>
  <c r="A8405" i="5"/>
  <c r="B8405" i="5" s="1"/>
  <c r="G8405" i="5" s="1"/>
  <c r="C8404" i="5" l="1"/>
  <c r="A8406" i="5"/>
  <c r="B8406" i="5" s="1"/>
  <c r="G8406" i="5" s="1"/>
  <c r="C8405" i="5" l="1"/>
  <c r="A8407" i="5"/>
  <c r="B8407" i="5" s="1"/>
  <c r="G8407" i="5" s="1"/>
  <c r="C8406" i="5" l="1"/>
  <c r="A8408" i="5"/>
  <c r="B8408" i="5" s="1"/>
  <c r="G8408" i="5" s="1"/>
  <c r="C8407" i="5" l="1"/>
  <c r="A8409" i="5"/>
  <c r="B8409" i="5" s="1"/>
  <c r="G8409" i="5" s="1"/>
  <c r="C8408" i="5" l="1"/>
  <c r="A8410" i="5"/>
  <c r="B8410" i="5" s="1"/>
  <c r="G8410" i="5" s="1"/>
  <c r="C8409" i="5" l="1"/>
  <c r="A8411" i="5"/>
  <c r="B8411" i="5" s="1"/>
  <c r="G8411" i="5" s="1"/>
  <c r="C8410" i="5" l="1"/>
  <c r="A8412" i="5"/>
  <c r="B8412" i="5" s="1"/>
  <c r="G8412" i="5" s="1"/>
  <c r="C8411" i="5" l="1"/>
  <c r="A8413" i="5"/>
  <c r="B8413" i="5" s="1"/>
  <c r="G8413" i="5" s="1"/>
  <c r="C8412" i="5" l="1"/>
  <c r="A8414" i="5"/>
  <c r="B8414" i="5" s="1"/>
  <c r="G8414" i="5" s="1"/>
  <c r="C8413" i="5" l="1"/>
  <c r="A8415" i="5"/>
  <c r="B8415" i="5" s="1"/>
  <c r="G8415" i="5" s="1"/>
  <c r="C8414" i="5" l="1"/>
  <c r="A8416" i="5"/>
  <c r="B8416" i="5" s="1"/>
  <c r="G8416" i="5" s="1"/>
  <c r="C8415" i="5" l="1"/>
  <c r="A8417" i="5"/>
  <c r="B8417" i="5" s="1"/>
  <c r="G8417" i="5" s="1"/>
  <c r="C8416" i="5" l="1"/>
  <c r="A8418" i="5"/>
  <c r="B8418" i="5" s="1"/>
  <c r="G8418" i="5" s="1"/>
  <c r="C8417" i="5" l="1"/>
  <c r="A8419" i="5"/>
  <c r="B8419" i="5" s="1"/>
  <c r="G8419" i="5" s="1"/>
  <c r="C8418" i="5" l="1"/>
  <c r="A8420" i="5"/>
  <c r="B8420" i="5" s="1"/>
  <c r="G8420" i="5" s="1"/>
  <c r="C8419" i="5" l="1"/>
  <c r="A8421" i="5"/>
  <c r="B8421" i="5" s="1"/>
  <c r="G8421" i="5" s="1"/>
  <c r="C8420" i="5" l="1"/>
  <c r="A8422" i="5"/>
  <c r="B8422" i="5" s="1"/>
  <c r="G8422" i="5" s="1"/>
  <c r="C8421" i="5" l="1"/>
  <c r="A8423" i="5"/>
  <c r="B8423" i="5" s="1"/>
  <c r="G8423" i="5" s="1"/>
  <c r="C8422" i="5" l="1"/>
  <c r="A8424" i="5"/>
  <c r="B8424" i="5" s="1"/>
  <c r="G8424" i="5" s="1"/>
  <c r="C8423" i="5" l="1"/>
  <c r="A8425" i="5"/>
  <c r="B8425" i="5" s="1"/>
  <c r="G8425" i="5" s="1"/>
  <c r="C8424" i="5" l="1"/>
  <c r="A8426" i="5"/>
  <c r="B8426" i="5" s="1"/>
  <c r="G8426" i="5" s="1"/>
  <c r="C8425" i="5" l="1"/>
  <c r="A8427" i="5"/>
  <c r="B8427" i="5" s="1"/>
  <c r="G8427" i="5" s="1"/>
  <c r="C8426" i="5" l="1"/>
  <c r="A8428" i="5"/>
  <c r="B8428" i="5" s="1"/>
  <c r="G8428" i="5" s="1"/>
  <c r="C8427" i="5" l="1"/>
  <c r="A8429" i="5"/>
  <c r="B8429" i="5" s="1"/>
  <c r="G8429" i="5" s="1"/>
  <c r="C8428" i="5" l="1"/>
  <c r="A8430" i="5"/>
  <c r="B8430" i="5" s="1"/>
  <c r="G8430" i="5" s="1"/>
  <c r="C8429" i="5" l="1"/>
  <c r="A8431" i="5"/>
  <c r="B8431" i="5" s="1"/>
  <c r="G8431" i="5" s="1"/>
  <c r="C8430" i="5" l="1"/>
  <c r="A8432" i="5"/>
  <c r="B8432" i="5" s="1"/>
  <c r="G8432" i="5" s="1"/>
  <c r="C8431" i="5" l="1"/>
  <c r="A8433" i="5"/>
  <c r="B8433" i="5" s="1"/>
  <c r="G8433" i="5" s="1"/>
  <c r="C8432" i="5" l="1"/>
  <c r="A8434" i="5"/>
  <c r="B8434" i="5" s="1"/>
  <c r="G8434" i="5" s="1"/>
  <c r="C8433" i="5" l="1"/>
  <c r="A8435" i="5"/>
  <c r="B8435" i="5" s="1"/>
  <c r="G8435" i="5" s="1"/>
  <c r="C8434" i="5" l="1"/>
  <c r="A8436" i="5"/>
  <c r="B8436" i="5" s="1"/>
  <c r="G8436" i="5" s="1"/>
  <c r="C8435" i="5" l="1"/>
  <c r="A8437" i="5"/>
  <c r="B8437" i="5" s="1"/>
  <c r="G8437" i="5" s="1"/>
  <c r="C8436" i="5" l="1"/>
  <c r="A8438" i="5"/>
  <c r="B8438" i="5" s="1"/>
  <c r="G8438" i="5" s="1"/>
  <c r="C8437" i="5" l="1"/>
  <c r="A8439" i="5"/>
  <c r="B8439" i="5" s="1"/>
  <c r="G8439" i="5" s="1"/>
  <c r="C8438" i="5" l="1"/>
  <c r="A8440" i="5"/>
  <c r="B8440" i="5" s="1"/>
  <c r="G8440" i="5" s="1"/>
  <c r="C8439" i="5" l="1"/>
  <c r="A8441" i="5"/>
  <c r="B8441" i="5" s="1"/>
  <c r="G8441" i="5" s="1"/>
  <c r="C8440" i="5" l="1"/>
  <c r="A8442" i="5"/>
  <c r="B8442" i="5" s="1"/>
  <c r="G8442" i="5" s="1"/>
  <c r="C8441" i="5" l="1"/>
  <c r="A8443" i="5"/>
  <c r="B8443" i="5" s="1"/>
  <c r="G8443" i="5" s="1"/>
  <c r="C8442" i="5" l="1"/>
  <c r="A8444" i="5"/>
  <c r="B8444" i="5" s="1"/>
  <c r="G8444" i="5" s="1"/>
  <c r="C8443" i="5" l="1"/>
  <c r="A8445" i="5"/>
  <c r="B8445" i="5" s="1"/>
  <c r="G8445" i="5" s="1"/>
  <c r="C8444" i="5" l="1"/>
  <c r="A8446" i="5"/>
  <c r="B8446" i="5" s="1"/>
  <c r="G8446" i="5" s="1"/>
  <c r="C8445" i="5" l="1"/>
  <c r="A8447" i="5"/>
  <c r="B8447" i="5" s="1"/>
  <c r="G8447" i="5" s="1"/>
  <c r="C8446" i="5" l="1"/>
  <c r="A8448" i="5"/>
  <c r="B8448" i="5" s="1"/>
  <c r="G8448" i="5" s="1"/>
  <c r="C8447" i="5" l="1"/>
  <c r="A8449" i="5"/>
  <c r="B8449" i="5" s="1"/>
  <c r="G8449" i="5" s="1"/>
  <c r="C8448" i="5" l="1"/>
  <c r="A8450" i="5"/>
  <c r="B8450" i="5" s="1"/>
  <c r="G8450" i="5" s="1"/>
  <c r="C8449" i="5" l="1"/>
  <c r="A8451" i="5"/>
  <c r="B8451" i="5" s="1"/>
  <c r="G8451" i="5" s="1"/>
  <c r="C8450" i="5" l="1"/>
  <c r="A8452" i="5"/>
  <c r="B8452" i="5" s="1"/>
  <c r="G8452" i="5" s="1"/>
  <c r="C8451" i="5" l="1"/>
  <c r="A8453" i="5"/>
  <c r="B8453" i="5" s="1"/>
  <c r="G8453" i="5" s="1"/>
  <c r="C8452" i="5" l="1"/>
  <c r="A8454" i="5"/>
  <c r="B8454" i="5" s="1"/>
  <c r="G8454" i="5" s="1"/>
  <c r="C8453" i="5" l="1"/>
  <c r="A8455" i="5"/>
  <c r="B8455" i="5" s="1"/>
  <c r="G8455" i="5" s="1"/>
  <c r="C8454" i="5" l="1"/>
  <c r="A8456" i="5"/>
  <c r="B8456" i="5" s="1"/>
  <c r="G8456" i="5" s="1"/>
  <c r="C8455" i="5" l="1"/>
  <c r="A8457" i="5"/>
  <c r="B8457" i="5" s="1"/>
  <c r="G8457" i="5" s="1"/>
  <c r="C8456" i="5" l="1"/>
  <c r="A8458" i="5"/>
  <c r="B8458" i="5" s="1"/>
  <c r="G8458" i="5" s="1"/>
  <c r="C8457" i="5" l="1"/>
  <c r="A8459" i="5"/>
  <c r="B8459" i="5" s="1"/>
  <c r="G8459" i="5" s="1"/>
  <c r="C8458" i="5" l="1"/>
  <c r="A8460" i="5"/>
  <c r="B8460" i="5" s="1"/>
  <c r="G8460" i="5" s="1"/>
  <c r="C8459" i="5" l="1"/>
  <c r="A8461" i="5"/>
  <c r="B8461" i="5" s="1"/>
  <c r="G8461" i="5" s="1"/>
  <c r="C8460" i="5" l="1"/>
  <c r="A8462" i="5"/>
  <c r="B8462" i="5" s="1"/>
  <c r="G8462" i="5" s="1"/>
  <c r="C8461" i="5" l="1"/>
  <c r="A8463" i="5"/>
  <c r="B8463" i="5" s="1"/>
  <c r="G8463" i="5" s="1"/>
  <c r="C8462" i="5" l="1"/>
  <c r="A8464" i="5"/>
  <c r="B8464" i="5" s="1"/>
  <c r="G8464" i="5" s="1"/>
  <c r="C8463" i="5" l="1"/>
  <c r="A8465" i="5"/>
  <c r="B8465" i="5" s="1"/>
  <c r="G8465" i="5" s="1"/>
  <c r="C8464" i="5" l="1"/>
  <c r="A8466" i="5"/>
  <c r="B8466" i="5" s="1"/>
  <c r="G8466" i="5" s="1"/>
  <c r="C8465" i="5" l="1"/>
  <c r="A8467" i="5"/>
  <c r="B8467" i="5" s="1"/>
  <c r="G8467" i="5" s="1"/>
  <c r="C8466" i="5" l="1"/>
  <c r="A8468" i="5"/>
  <c r="B8468" i="5" s="1"/>
  <c r="G8468" i="5" s="1"/>
  <c r="C8467" i="5" l="1"/>
  <c r="A8469" i="5"/>
  <c r="B8469" i="5" s="1"/>
  <c r="G8469" i="5" s="1"/>
  <c r="C8468" i="5" l="1"/>
  <c r="A8470" i="5"/>
  <c r="B8470" i="5" s="1"/>
  <c r="G8470" i="5" s="1"/>
  <c r="C8469" i="5" l="1"/>
  <c r="A8471" i="5"/>
  <c r="B8471" i="5" s="1"/>
  <c r="G8471" i="5" s="1"/>
  <c r="C8470" i="5" l="1"/>
  <c r="A8472" i="5"/>
  <c r="B8472" i="5" s="1"/>
  <c r="G8472" i="5" s="1"/>
  <c r="C8471" i="5" l="1"/>
  <c r="A8473" i="5"/>
  <c r="B8473" i="5" s="1"/>
  <c r="G8473" i="5" s="1"/>
  <c r="C8472" i="5" l="1"/>
  <c r="A8474" i="5"/>
  <c r="B8474" i="5" s="1"/>
  <c r="G8474" i="5" s="1"/>
  <c r="C8473" i="5" l="1"/>
  <c r="A8475" i="5"/>
  <c r="B8475" i="5" s="1"/>
  <c r="G8475" i="5" s="1"/>
  <c r="C8474" i="5" l="1"/>
  <c r="A8476" i="5"/>
  <c r="B8476" i="5" s="1"/>
  <c r="G8476" i="5" s="1"/>
  <c r="C8475" i="5" l="1"/>
  <c r="A8477" i="5"/>
  <c r="B8477" i="5" s="1"/>
  <c r="G8477" i="5" s="1"/>
  <c r="C8476" i="5" l="1"/>
  <c r="A8478" i="5"/>
  <c r="B8478" i="5" s="1"/>
  <c r="G8478" i="5" s="1"/>
  <c r="C8477" i="5" l="1"/>
  <c r="A8479" i="5"/>
  <c r="B8479" i="5" s="1"/>
  <c r="G8479" i="5" s="1"/>
  <c r="C8478" i="5" l="1"/>
  <c r="A8480" i="5"/>
  <c r="B8480" i="5" s="1"/>
  <c r="G8480" i="5" s="1"/>
  <c r="C8479" i="5" l="1"/>
  <c r="A8481" i="5"/>
  <c r="B8481" i="5" s="1"/>
  <c r="G8481" i="5" s="1"/>
  <c r="C8480" i="5" l="1"/>
  <c r="A8482" i="5"/>
  <c r="B8482" i="5" s="1"/>
  <c r="G8482" i="5" s="1"/>
  <c r="C8481" i="5" l="1"/>
  <c r="A8483" i="5"/>
  <c r="B8483" i="5" s="1"/>
  <c r="G8483" i="5" s="1"/>
  <c r="C8482" i="5" l="1"/>
  <c r="A8484" i="5"/>
  <c r="B8484" i="5" s="1"/>
  <c r="G8484" i="5" s="1"/>
  <c r="C8483" i="5" l="1"/>
  <c r="A8485" i="5"/>
  <c r="B8485" i="5" s="1"/>
  <c r="G8485" i="5" s="1"/>
  <c r="C8484" i="5" l="1"/>
  <c r="A8486" i="5"/>
  <c r="B8486" i="5" s="1"/>
  <c r="G8486" i="5" s="1"/>
  <c r="C8485" i="5" l="1"/>
  <c r="A8487" i="5"/>
  <c r="B8487" i="5" s="1"/>
  <c r="G8487" i="5" s="1"/>
  <c r="C8486" i="5" l="1"/>
  <c r="A8488" i="5"/>
  <c r="B8488" i="5" s="1"/>
  <c r="G8488" i="5" s="1"/>
  <c r="C8487" i="5" l="1"/>
  <c r="A8489" i="5"/>
  <c r="B8489" i="5" s="1"/>
  <c r="G8489" i="5" s="1"/>
  <c r="C8488" i="5" l="1"/>
  <c r="A8490" i="5"/>
  <c r="B8490" i="5" s="1"/>
  <c r="G8490" i="5" s="1"/>
  <c r="C8489" i="5" l="1"/>
  <c r="A8491" i="5"/>
  <c r="B8491" i="5" s="1"/>
  <c r="G8491" i="5" s="1"/>
  <c r="C8490" i="5" l="1"/>
  <c r="A8492" i="5"/>
  <c r="B8492" i="5" s="1"/>
  <c r="G8492" i="5" s="1"/>
  <c r="C8491" i="5" l="1"/>
  <c r="A8493" i="5"/>
  <c r="B8493" i="5" s="1"/>
  <c r="G8493" i="5" s="1"/>
  <c r="C8492" i="5" l="1"/>
  <c r="A8494" i="5"/>
  <c r="B8494" i="5" s="1"/>
  <c r="G8494" i="5" s="1"/>
  <c r="C8493" i="5" l="1"/>
  <c r="A8495" i="5"/>
  <c r="B8495" i="5" s="1"/>
  <c r="G8495" i="5" s="1"/>
  <c r="C8494" i="5" l="1"/>
  <c r="A8496" i="5"/>
  <c r="B8496" i="5" s="1"/>
  <c r="G8496" i="5" s="1"/>
  <c r="C8495" i="5" l="1"/>
  <c r="A8497" i="5"/>
  <c r="B8497" i="5" s="1"/>
  <c r="G8497" i="5" s="1"/>
  <c r="C8496" i="5" l="1"/>
  <c r="A8498" i="5"/>
  <c r="B8498" i="5" s="1"/>
  <c r="G8498" i="5" s="1"/>
  <c r="C8497" i="5" l="1"/>
  <c r="A8499" i="5"/>
  <c r="B8499" i="5" s="1"/>
  <c r="G8499" i="5" s="1"/>
  <c r="C8498" i="5" l="1"/>
  <c r="A8500" i="5"/>
  <c r="B8500" i="5" s="1"/>
  <c r="G8500" i="5" s="1"/>
  <c r="C8499" i="5" l="1"/>
  <c r="A8501" i="5"/>
  <c r="B8501" i="5" s="1"/>
  <c r="G8501" i="5" s="1"/>
  <c r="C8500" i="5" l="1"/>
  <c r="A8502" i="5"/>
  <c r="B8502" i="5" s="1"/>
  <c r="G8502" i="5" s="1"/>
  <c r="C8501" i="5" l="1"/>
  <c r="A8503" i="5"/>
  <c r="B8503" i="5" s="1"/>
  <c r="G8503" i="5" s="1"/>
  <c r="C8502" i="5" l="1"/>
  <c r="A8504" i="5"/>
  <c r="B8504" i="5" s="1"/>
  <c r="G8504" i="5" s="1"/>
  <c r="C8503" i="5" l="1"/>
  <c r="A8505" i="5"/>
  <c r="B8505" i="5" s="1"/>
  <c r="G8505" i="5" s="1"/>
  <c r="C8504" i="5" l="1"/>
  <c r="A8506" i="5"/>
  <c r="B8506" i="5" s="1"/>
  <c r="G8506" i="5" s="1"/>
  <c r="C8505" i="5" l="1"/>
  <c r="A8507" i="5"/>
  <c r="B8507" i="5" s="1"/>
  <c r="G8507" i="5" s="1"/>
  <c r="C8506" i="5" l="1"/>
  <c r="A8508" i="5"/>
  <c r="B8508" i="5" s="1"/>
  <c r="G8508" i="5" s="1"/>
  <c r="C8507" i="5" l="1"/>
  <c r="A8509" i="5"/>
  <c r="B8509" i="5" s="1"/>
  <c r="G8509" i="5" s="1"/>
  <c r="C8508" i="5" l="1"/>
  <c r="A8510" i="5"/>
  <c r="B8510" i="5" s="1"/>
  <c r="G8510" i="5" s="1"/>
  <c r="C8509" i="5" l="1"/>
  <c r="A8511" i="5"/>
  <c r="B8511" i="5" s="1"/>
  <c r="G8511" i="5" s="1"/>
  <c r="C8510" i="5" l="1"/>
  <c r="A8512" i="5"/>
  <c r="B8512" i="5" s="1"/>
  <c r="G8512" i="5" s="1"/>
  <c r="C8511" i="5" l="1"/>
  <c r="A8513" i="5"/>
  <c r="B8513" i="5" s="1"/>
  <c r="G8513" i="5" s="1"/>
  <c r="C8512" i="5" l="1"/>
  <c r="A8514" i="5"/>
  <c r="B8514" i="5" s="1"/>
  <c r="G8514" i="5" s="1"/>
  <c r="C8513" i="5" l="1"/>
  <c r="A8515" i="5"/>
  <c r="B8515" i="5" s="1"/>
  <c r="G8515" i="5" s="1"/>
  <c r="C8514" i="5" l="1"/>
  <c r="A8516" i="5"/>
  <c r="B8516" i="5" s="1"/>
  <c r="G8516" i="5" s="1"/>
  <c r="C8515" i="5" l="1"/>
  <c r="A8517" i="5"/>
  <c r="B8517" i="5" s="1"/>
  <c r="G8517" i="5" s="1"/>
  <c r="C8516" i="5" l="1"/>
  <c r="A8518" i="5"/>
  <c r="B8518" i="5" s="1"/>
  <c r="G8518" i="5" s="1"/>
  <c r="C8517" i="5" l="1"/>
  <c r="A8519" i="5"/>
  <c r="B8519" i="5" s="1"/>
  <c r="G8519" i="5" s="1"/>
  <c r="C8518" i="5" l="1"/>
  <c r="A8520" i="5"/>
  <c r="B8520" i="5" s="1"/>
  <c r="G8520" i="5" s="1"/>
  <c r="C8519" i="5" l="1"/>
  <c r="A8521" i="5"/>
  <c r="B8521" i="5" s="1"/>
  <c r="G8521" i="5" s="1"/>
  <c r="C8520" i="5" l="1"/>
  <c r="A8522" i="5"/>
  <c r="B8522" i="5" s="1"/>
  <c r="G8522" i="5" s="1"/>
  <c r="C8521" i="5" l="1"/>
  <c r="A8523" i="5"/>
  <c r="B8523" i="5" s="1"/>
  <c r="G8523" i="5" s="1"/>
  <c r="C8522" i="5" l="1"/>
  <c r="A8524" i="5"/>
  <c r="B8524" i="5" s="1"/>
  <c r="G8524" i="5" s="1"/>
  <c r="C8523" i="5" l="1"/>
  <c r="A8525" i="5"/>
  <c r="B8525" i="5" s="1"/>
  <c r="G8525" i="5" s="1"/>
  <c r="C8524" i="5" l="1"/>
  <c r="A8526" i="5"/>
  <c r="B8526" i="5" s="1"/>
  <c r="G8526" i="5" s="1"/>
  <c r="C8525" i="5" l="1"/>
  <c r="A8527" i="5"/>
  <c r="B8527" i="5" s="1"/>
  <c r="G8527" i="5" s="1"/>
  <c r="C8526" i="5" l="1"/>
  <c r="A8528" i="5"/>
  <c r="B8528" i="5" s="1"/>
  <c r="G8528" i="5" s="1"/>
  <c r="C8527" i="5" l="1"/>
  <c r="A8529" i="5"/>
  <c r="B8529" i="5" s="1"/>
  <c r="G8529" i="5" s="1"/>
  <c r="C8528" i="5" l="1"/>
  <c r="A8530" i="5"/>
  <c r="B8530" i="5" s="1"/>
  <c r="G8530" i="5" s="1"/>
  <c r="C8529" i="5" l="1"/>
  <c r="A8531" i="5"/>
  <c r="B8531" i="5" s="1"/>
  <c r="G8531" i="5" s="1"/>
  <c r="C8530" i="5" l="1"/>
  <c r="A8532" i="5"/>
  <c r="B8532" i="5" s="1"/>
  <c r="G8532" i="5" s="1"/>
  <c r="C8531" i="5" l="1"/>
  <c r="A8533" i="5"/>
  <c r="B8533" i="5" s="1"/>
  <c r="G8533" i="5" s="1"/>
  <c r="C8532" i="5" l="1"/>
  <c r="A8534" i="5"/>
  <c r="B8534" i="5" s="1"/>
  <c r="G8534" i="5" s="1"/>
  <c r="C8533" i="5" l="1"/>
  <c r="A8535" i="5"/>
  <c r="B8535" i="5" s="1"/>
  <c r="G8535" i="5" s="1"/>
  <c r="C8534" i="5" l="1"/>
  <c r="A8536" i="5"/>
  <c r="B8536" i="5" s="1"/>
  <c r="G8536" i="5" s="1"/>
  <c r="C8535" i="5" l="1"/>
  <c r="A8537" i="5"/>
  <c r="B8537" i="5" s="1"/>
  <c r="G8537" i="5" s="1"/>
  <c r="C8536" i="5" l="1"/>
  <c r="A8538" i="5"/>
  <c r="B8538" i="5" s="1"/>
  <c r="G8538" i="5" s="1"/>
  <c r="C8537" i="5" l="1"/>
  <c r="A8539" i="5"/>
  <c r="B8539" i="5" s="1"/>
  <c r="G8539" i="5" s="1"/>
  <c r="C8538" i="5" l="1"/>
  <c r="A8540" i="5"/>
  <c r="B8540" i="5" s="1"/>
  <c r="G8540" i="5" s="1"/>
  <c r="C8539" i="5" l="1"/>
  <c r="A8541" i="5"/>
  <c r="B8541" i="5" s="1"/>
  <c r="G8541" i="5" s="1"/>
  <c r="C8540" i="5" l="1"/>
  <c r="A8542" i="5"/>
  <c r="B8542" i="5" s="1"/>
  <c r="G8542" i="5" s="1"/>
  <c r="C8541" i="5" l="1"/>
  <c r="A8543" i="5"/>
  <c r="B8543" i="5" s="1"/>
  <c r="G8543" i="5" s="1"/>
  <c r="C8542" i="5" l="1"/>
  <c r="A8544" i="5"/>
  <c r="B8544" i="5" s="1"/>
  <c r="G8544" i="5" s="1"/>
  <c r="C8543" i="5" l="1"/>
  <c r="A8545" i="5"/>
  <c r="B8545" i="5" s="1"/>
  <c r="G8545" i="5" s="1"/>
  <c r="C8544" i="5" l="1"/>
  <c r="A8546" i="5"/>
  <c r="B8546" i="5" s="1"/>
  <c r="G8546" i="5" s="1"/>
  <c r="C8545" i="5" l="1"/>
  <c r="A8547" i="5"/>
  <c r="B8547" i="5" s="1"/>
  <c r="G8547" i="5" s="1"/>
  <c r="C8546" i="5" l="1"/>
  <c r="A8548" i="5"/>
  <c r="B8548" i="5" s="1"/>
  <c r="G8548" i="5" s="1"/>
  <c r="C8547" i="5" l="1"/>
  <c r="A8549" i="5"/>
  <c r="B8549" i="5" s="1"/>
  <c r="G8549" i="5" s="1"/>
  <c r="C8548" i="5" l="1"/>
  <c r="A8550" i="5"/>
  <c r="B8550" i="5" s="1"/>
  <c r="G8550" i="5" s="1"/>
  <c r="C8549" i="5" l="1"/>
  <c r="A8551" i="5"/>
  <c r="B8551" i="5" s="1"/>
  <c r="G8551" i="5" s="1"/>
  <c r="C8550" i="5" l="1"/>
  <c r="A8552" i="5"/>
  <c r="B8552" i="5" s="1"/>
  <c r="G8552" i="5" s="1"/>
  <c r="C8551" i="5" l="1"/>
  <c r="A8553" i="5"/>
  <c r="B8553" i="5" s="1"/>
  <c r="G8553" i="5" s="1"/>
  <c r="C8552" i="5" l="1"/>
  <c r="A8554" i="5"/>
  <c r="B8554" i="5" s="1"/>
  <c r="G8554" i="5" s="1"/>
  <c r="C8553" i="5" l="1"/>
  <c r="A8555" i="5"/>
  <c r="B8555" i="5" s="1"/>
  <c r="G8555" i="5" s="1"/>
  <c r="C8554" i="5" l="1"/>
  <c r="A8556" i="5"/>
  <c r="B8556" i="5" s="1"/>
  <c r="G8556" i="5" s="1"/>
  <c r="C8555" i="5" l="1"/>
  <c r="A8557" i="5"/>
  <c r="B8557" i="5" s="1"/>
  <c r="G8557" i="5" s="1"/>
  <c r="C8556" i="5" l="1"/>
  <c r="A8558" i="5"/>
  <c r="B8558" i="5" s="1"/>
  <c r="G8558" i="5" s="1"/>
  <c r="C8557" i="5" l="1"/>
  <c r="A8559" i="5"/>
  <c r="B8559" i="5" s="1"/>
  <c r="G8559" i="5" s="1"/>
  <c r="C8558" i="5" l="1"/>
  <c r="A8560" i="5"/>
  <c r="B8560" i="5" s="1"/>
  <c r="G8560" i="5" s="1"/>
  <c r="C8559" i="5" l="1"/>
  <c r="A8561" i="5"/>
  <c r="B8561" i="5" s="1"/>
  <c r="G8561" i="5" s="1"/>
  <c r="C8560" i="5" l="1"/>
  <c r="A8562" i="5"/>
  <c r="B8562" i="5" s="1"/>
  <c r="G8562" i="5" s="1"/>
  <c r="C8561" i="5" l="1"/>
  <c r="A8563" i="5"/>
  <c r="B8563" i="5" s="1"/>
  <c r="G8563" i="5" s="1"/>
  <c r="C8562" i="5" l="1"/>
  <c r="A8564" i="5"/>
  <c r="B8564" i="5" s="1"/>
  <c r="G8564" i="5" s="1"/>
  <c r="C8563" i="5" l="1"/>
  <c r="A8565" i="5"/>
  <c r="B8565" i="5" s="1"/>
  <c r="G8565" i="5" s="1"/>
  <c r="C8564" i="5" l="1"/>
  <c r="A8566" i="5"/>
  <c r="B8566" i="5" s="1"/>
  <c r="G8566" i="5" s="1"/>
  <c r="C8565" i="5" l="1"/>
  <c r="A8567" i="5"/>
  <c r="B8567" i="5" s="1"/>
  <c r="G8567" i="5" s="1"/>
  <c r="C8566" i="5" l="1"/>
  <c r="A8568" i="5"/>
  <c r="B8568" i="5" s="1"/>
  <c r="G8568" i="5" s="1"/>
  <c r="C8567" i="5" l="1"/>
  <c r="A8569" i="5"/>
  <c r="B8569" i="5" s="1"/>
  <c r="G8569" i="5" s="1"/>
  <c r="C8568" i="5" l="1"/>
  <c r="A8570" i="5"/>
  <c r="B8570" i="5" s="1"/>
  <c r="G8570" i="5" s="1"/>
  <c r="C8569" i="5" l="1"/>
  <c r="A8571" i="5"/>
  <c r="B8571" i="5" s="1"/>
  <c r="G8571" i="5" s="1"/>
  <c r="C8570" i="5" l="1"/>
  <c r="A8572" i="5"/>
  <c r="B8572" i="5" s="1"/>
  <c r="G8572" i="5" s="1"/>
  <c r="C8571" i="5" l="1"/>
  <c r="A8573" i="5"/>
  <c r="B8573" i="5" s="1"/>
  <c r="G8573" i="5" s="1"/>
  <c r="C8572" i="5" l="1"/>
  <c r="A8574" i="5"/>
  <c r="B8574" i="5" s="1"/>
  <c r="G8574" i="5" s="1"/>
  <c r="C8573" i="5" l="1"/>
  <c r="A8575" i="5"/>
  <c r="B8575" i="5" s="1"/>
  <c r="G8575" i="5" s="1"/>
  <c r="C8574" i="5" l="1"/>
  <c r="A8576" i="5"/>
  <c r="B8576" i="5" s="1"/>
  <c r="G8576" i="5" s="1"/>
  <c r="C8575" i="5" l="1"/>
  <c r="A8577" i="5"/>
  <c r="B8577" i="5" s="1"/>
  <c r="G8577" i="5" s="1"/>
  <c r="C8576" i="5" l="1"/>
  <c r="A8578" i="5"/>
  <c r="B8578" i="5" s="1"/>
  <c r="G8578" i="5" s="1"/>
  <c r="C8577" i="5" l="1"/>
  <c r="A8579" i="5"/>
  <c r="B8579" i="5" s="1"/>
  <c r="G8579" i="5" s="1"/>
  <c r="C8578" i="5" l="1"/>
  <c r="A8580" i="5"/>
  <c r="B8580" i="5" s="1"/>
  <c r="G8580" i="5" s="1"/>
  <c r="C8579" i="5" l="1"/>
  <c r="A8581" i="5"/>
  <c r="B8581" i="5" s="1"/>
  <c r="G8581" i="5" s="1"/>
  <c r="C8580" i="5" l="1"/>
  <c r="A8582" i="5"/>
  <c r="B8582" i="5" s="1"/>
  <c r="G8582" i="5" s="1"/>
  <c r="C8581" i="5" l="1"/>
  <c r="A8583" i="5"/>
  <c r="B8583" i="5" s="1"/>
  <c r="G8583" i="5" s="1"/>
  <c r="C8582" i="5" l="1"/>
  <c r="A8584" i="5"/>
  <c r="B8584" i="5" s="1"/>
  <c r="G8584" i="5" s="1"/>
  <c r="C8583" i="5" l="1"/>
  <c r="A8585" i="5"/>
  <c r="B8585" i="5" s="1"/>
  <c r="G8585" i="5" s="1"/>
  <c r="C8584" i="5" l="1"/>
  <c r="A8586" i="5"/>
  <c r="B8586" i="5" s="1"/>
  <c r="G8586" i="5" s="1"/>
  <c r="C8585" i="5" l="1"/>
  <c r="A8587" i="5"/>
  <c r="B8587" i="5" s="1"/>
  <c r="G8587" i="5" s="1"/>
  <c r="C8586" i="5" l="1"/>
  <c r="A8588" i="5"/>
  <c r="B8588" i="5" s="1"/>
  <c r="G8588" i="5" s="1"/>
  <c r="C8587" i="5" l="1"/>
  <c r="A8589" i="5"/>
  <c r="B8589" i="5" s="1"/>
  <c r="G8589" i="5" s="1"/>
  <c r="C8588" i="5" l="1"/>
  <c r="A8590" i="5"/>
  <c r="B8590" i="5" s="1"/>
  <c r="G8590" i="5" s="1"/>
  <c r="C8589" i="5" l="1"/>
  <c r="A8591" i="5"/>
  <c r="B8591" i="5" s="1"/>
  <c r="G8591" i="5" s="1"/>
  <c r="C8590" i="5" l="1"/>
  <c r="A8592" i="5"/>
  <c r="B8592" i="5" s="1"/>
  <c r="G8592" i="5" s="1"/>
  <c r="C8591" i="5" l="1"/>
  <c r="A8593" i="5"/>
  <c r="B8593" i="5" s="1"/>
  <c r="G8593" i="5" s="1"/>
  <c r="C8592" i="5" l="1"/>
  <c r="A8594" i="5"/>
  <c r="B8594" i="5" s="1"/>
  <c r="G8594" i="5" s="1"/>
  <c r="C8593" i="5" l="1"/>
  <c r="A8595" i="5"/>
  <c r="B8595" i="5" s="1"/>
  <c r="G8595" i="5" s="1"/>
  <c r="C8594" i="5" l="1"/>
  <c r="A8596" i="5"/>
  <c r="B8596" i="5" s="1"/>
  <c r="G8596" i="5" s="1"/>
  <c r="C8595" i="5" l="1"/>
  <c r="A8597" i="5"/>
  <c r="B8597" i="5" s="1"/>
  <c r="G8597" i="5" s="1"/>
  <c r="C8596" i="5" l="1"/>
  <c r="A8598" i="5"/>
  <c r="B8598" i="5" s="1"/>
  <c r="G8598" i="5" s="1"/>
  <c r="C8597" i="5" l="1"/>
  <c r="A8599" i="5"/>
  <c r="B8599" i="5" s="1"/>
  <c r="G8599" i="5" s="1"/>
  <c r="C8598" i="5" l="1"/>
  <c r="A8600" i="5"/>
  <c r="B8600" i="5" s="1"/>
  <c r="G8600" i="5" s="1"/>
  <c r="C8599" i="5" l="1"/>
  <c r="A8601" i="5"/>
  <c r="B8601" i="5" s="1"/>
  <c r="G8601" i="5" s="1"/>
  <c r="C8600" i="5" l="1"/>
  <c r="A8602" i="5"/>
  <c r="B8602" i="5" s="1"/>
  <c r="G8602" i="5" s="1"/>
  <c r="C8601" i="5" l="1"/>
  <c r="A8603" i="5"/>
  <c r="B8603" i="5" s="1"/>
  <c r="G8603" i="5" s="1"/>
  <c r="C8602" i="5" l="1"/>
  <c r="A8604" i="5"/>
  <c r="B8604" i="5" s="1"/>
  <c r="G8604" i="5" s="1"/>
  <c r="C8603" i="5" l="1"/>
  <c r="A8605" i="5"/>
  <c r="B8605" i="5" s="1"/>
  <c r="G8605" i="5" s="1"/>
  <c r="C8604" i="5" l="1"/>
  <c r="A8606" i="5"/>
  <c r="B8606" i="5" s="1"/>
  <c r="G8606" i="5" s="1"/>
  <c r="C8605" i="5" l="1"/>
  <c r="A8607" i="5"/>
  <c r="B8607" i="5" s="1"/>
  <c r="G8607" i="5" s="1"/>
  <c r="C8606" i="5" l="1"/>
  <c r="A8608" i="5"/>
  <c r="B8608" i="5" s="1"/>
  <c r="G8608" i="5" s="1"/>
  <c r="C8607" i="5" l="1"/>
  <c r="A8609" i="5"/>
  <c r="B8609" i="5" s="1"/>
  <c r="G8609" i="5" s="1"/>
  <c r="C8608" i="5" l="1"/>
  <c r="A8610" i="5"/>
  <c r="B8610" i="5" s="1"/>
  <c r="G8610" i="5" s="1"/>
  <c r="C8609" i="5" l="1"/>
  <c r="A8611" i="5"/>
  <c r="B8611" i="5" s="1"/>
  <c r="G8611" i="5" s="1"/>
  <c r="C8610" i="5" l="1"/>
  <c r="A8612" i="5"/>
  <c r="B8612" i="5" s="1"/>
  <c r="G8612" i="5" s="1"/>
  <c r="C8611" i="5" l="1"/>
  <c r="A8613" i="5"/>
  <c r="B8613" i="5" s="1"/>
  <c r="G8613" i="5" s="1"/>
  <c r="C8612" i="5" l="1"/>
  <c r="A8614" i="5"/>
  <c r="B8614" i="5" s="1"/>
  <c r="G8614" i="5" s="1"/>
  <c r="C8613" i="5" l="1"/>
  <c r="A8615" i="5"/>
  <c r="B8615" i="5" s="1"/>
  <c r="G8615" i="5" s="1"/>
  <c r="C8614" i="5" l="1"/>
  <c r="A8616" i="5"/>
  <c r="B8616" i="5" s="1"/>
  <c r="G8616" i="5" s="1"/>
  <c r="C8615" i="5" l="1"/>
  <c r="A8617" i="5"/>
  <c r="B8617" i="5" s="1"/>
  <c r="G8617" i="5" s="1"/>
  <c r="C8616" i="5" l="1"/>
  <c r="A8618" i="5"/>
  <c r="B8618" i="5" s="1"/>
  <c r="G8618" i="5" s="1"/>
  <c r="C8617" i="5" l="1"/>
  <c r="A8619" i="5"/>
  <c r="B8619" i="5" s="1"/>
  <c r="G8619" i="5" s="1"/>
  <c r="C8618" i="5" l="1"/>
  <c r="A8620" i="5"/>
  <c r="B8620" i="5" s="1"/>
  <c r="G8620" i="5" s="1"/>
  <c r="C8619" i="5" l="1"/>
  <c r="A8621" i="5"/>
  <c r="B8621" i="5" s="1"/>
  <c r="G8621" i="5" s="1"/>
  <c r="C8620" i="5" l="1"/>
  <c r="A8622" i="5"/>
  <c r="B8622" i="5" s="1"/>
  <c r="G8622" i="5" s="1"/>
  <c r="C8621" i="5" l="1"/>
  <c r="A8623" i="5"/>
  <c r="B8623" i="5" s="1"/>
  <c r="G8623" i="5" s="1"/>
  <c r="C8622" i="5" l="1"/>
  <c r="A8624" i="5"/>
  <c r="B8624" i="5" s="1"/>
  <c r="G8624" i="5" s="1"/>
  <c r="C8623" i="5" l="1"/>
  <c r="A8625" i="5"/>
  <c r="B8625" i="5" s="1"/>
  <c r="G8625" i="5" s="1"/>
  <c r="C8624" i="5" l="1"/>
  <c r="A8626" i="5"/>
  <c r="B8626" i="5" s="1"/>
  <c r="G8626" i="5" s="1"/>
  <c r="C8625" i="5" l="1"/>
  <c r="A8627" i="5"/>
  <c r="B8627" i="5" s="1"/>
  <c r="G8627" i="5" s="1"/>
  <c r="C8626" i="5" l="1"/>
  <c r="A8628" i="5"/>
  <c r="B8628" i="5" s="1"/>
  <c r="G8628" i="5" s="1"/>
  <c r="C8627" i="5" l="1"/>
  <c r="A8629" i="5"/>
  <c r="B8629" i="5" s="1"/>
  <c r="G8629" i="5" s="1"/>
  <c r="C8628" i="5" l="1"/>
  <c r="A8630" i="5"/>
  <c r="B8630" i="5" s="1"/>
  <c r="G8630" i="5" s="1"/>
  <c r="C8629" i="5" l="1"/>
  <c r="A8631" i="5"/>
  <c r="B8631" i="5" s="1"/>
  <c r="G8631" i="5" s="1"/>
  <c r="C8630" i="5" l="1"/>
  <c r="A8632" i="5"/>
  <c r="B8632" i="5" s="1"/>
  <c r="G8632" i="5" s="1"/>
  <c r="C8631" i="5" l="1"/>
  <c r="A8633" i="5"/>
  <c r="B8633" i="5" s="1"/>
  <c r="G8633" i="5" s="1"/>
  <c r="C8632" i="5" l="1"/>
  <c r="A8634" i="5"/>
  <c r="B8634" i="5" s="1"/>
  <c r="G8634" i="5" s="1"/>
  <c r="C8633" i="5" l="1"/>
  <c r="A8635" i="5"/>
  <c r="B8635" i="5" s="1"/>
  <c r="G8635" i="5" s="1"/>
  <c r="C8634" i="5" l="1"/>
  <c r="A8636" i="5"/>
  <c r="B8636" i="5" s="1"/>
  <c r="G8636" i="5" s="1"/>
  <c r="C8635" i="5" l="1"/>
  <c r="A8637" i="5"/>
  <c r="B8637" i="5" s="1"/>
  <c r="G8637" i="5" s="1"/>
  <c r="C8636" i="5" l="1"/>
  <c r="A8638" i="5"/>
  <c r="B8638" i="5" s="1"/>
  <c r="G8638" i="5" s="1"/>
  <c r="C8637" i="5" l="1"/>
  <c r="A8639" i="5"/>
  <c r="B8639" i="5" s="1"/>
  <c r="G8639" i="5" s="1"/>
  <c r="C8638" i="5" l="1"/>
  <c r="A8640" i="5"/>
  <c r="B8640" i="5" s="1"/>
  <c r="G8640" i="5" s="1"/>
  <c r="C8639" i="5" l="1"/>
  <c r="A8641" i="5"/>
  <c r="B8641" i="5" s="1"/>
  <c r="G8641" i="5" s="1"/>
  <c r="C8640" i="5" l="1"/>
  <c r="A8642" i="5"/>
  <c r="B8642" i="5" s="1"/>
  <c r="G8642" i="5" s="1"/>
  <c r="C8641" i="5" l="1"/>
  <c r="A8643" i="5"/>
  <c r="B8643" i="5" s="1"/>
  <c r="G8643" i="5" s="1"/>
  <c r="C8642" i="5" l="1"/>
  <c r="A8644" i="5"/>
  <c r="B8644" i="5" s="1"/>
  <c r="G8644" i="5" s="1"/>
  <c r="C8643" i="5" l="1"/>
  <c r="A8645" i="5"/>
  <c r="B8645" i="5" s="1"/>
  <c r="G8645" i="5" s="1"/>
  <c r="C8644" i="5" l="1"/>
  <c r="A8646" i="5"/>
  <c r="B8646" i="5" s="1"/>
  <c r="G8646" i="5" s="1"/>
  <c r="C8645" i="5" l="1"/>
  <c r="A8647" i="5"/>
  <c r="B8647" i="5" s="1"/>
  <c r="G8647" i="5" s="1"/>
  <c r="C8646" i="5" l="1"/>
  <c r="A8648" i="5"/>
  <c r="B8648" i="5" s="1"/>
  <c r="G8648" i="5" s="1"/>
  <c r="C8647" i="5" l="1"/>
  <c r="A8649" i="5"/>
  <c r="B8649" i="5" s="1"/>
  <c r="G8649" i="5" s="1"/>
  <c r="C8648" i="5" l="1"/>
  <c r="A8650" i="5"/>
  <c r="B8650" i="5" s="1"/>
  <c r="G8650" i="5" s="1"/>
  <c r="C8649" i="5" l="1"/>
  <c r="A8651" i="5"/>
  <c r="B8651" i="5" s="1"/>
  <c r="G8651" i="5" s="1"/>
  <c r="C8650" i="5" l="1"/>
  <c r="A8652" i="5"/>
  <c r="B8652" i="5" s="1"/>
  <c r="G8652" i="5" s="1"/>
  <c r="C8651" i="5" l="1"/>
  <c r="A8653" i="5"/>
  <c r="B8653" i="5" s="1"/>
  <c r="G8653" i="5" s="1"/>
  <c r="C8652" i="5" l="1"/>
  <c r="A8654" i="5"/>
  <c r="B8654" i="5" s="1"/>
  <c r="G8654" i="5" s="1"/>
  <c r="C8653" i="5" l="1"/>
  <c r="A8655" i="5"/>
  <c r="B8655" i="5" s="1"/>
  <c r="G8655" i="5" s="1"/>
  <c r="C8654" i="5" l="1"/>
  <c r="A8656" i="5"/>
  <c r="B8656" i="5" s="1"/>
  <c r="G8656" i="5" s="1"/>
  <c r="C8655" i="5" l="1"/>
  <c r="A8657" i="5"/>
  <c r="B8657" i="5" s="1"/>
  <c r="G8657" i="5" s="1"/>
  <c r="C8656" i="5" l="1"/>
  <c r="A8658" i="5"/>
  <c r="B8658" i="5" s="1"/>
  <c r="G8658" i="5" s="1"/>
  <c r="C8657" i="5" l="1"/>
  <c r="A8659" i="5"/>
  <c r="B8659" i="5" s="1"/>
  <c r="G8659" i="5" s="1"/>
  <c r="C8658" i="5" l="1"/>
  <c r="A8660" i="5"/>
  <c r="B8660" i="5" s="1"/>
  <c r="G8660" i="5" s="1"/>
  <c r="C8659" i="5" l="1"/>
  <c r="A8661" i="5"/>
  <c r="B8661" i="5" s="1"/>
  <c r="G8661" i="5" s="1"/>
  <c r="C8660" i="5" l="1"/>
  <c r="A8662" i="5"/>
  <c r="B8662" i="5" s="1"/>
  <c r="G8662" i="5" s="1"/>
  <c r="C8661" i="5" l="1"/>
  <c r="A8663" i="5"/>
  <c r="B8663" i="5" s="1"/>
  <c r="G8663" i="5" s="1"/>
  <c r="C8662" i="5" l="1"/>
  <c r="A8664" i="5"/>
  <c r="B8664" i="5" s="1"/>
  <c r="G8664" i="5" s="1"/>
  <c r="C8663" i="5" l="1"/>
  <c r="A8665" i="5"/>
  <c r="B8665" i="5" s="1"/>
  <c r="G8665" i="5" s="1"/>
  <c r="C8664" i="5" l="1"/>
  <c r="A8666" i="5"/>
  <c r="B8666" i="5" s="1"/>
  <c r="G8666" i="5" s="1"/>
  <c r="C8665" i="5" l="1"/>
  <c r="A8667" i="5"/>
  <c r="B8667" i="5" s="1"/>
  <c r="G8667" i="5" s="1"/>
  <c r="C8666" i="5" l="1"/>
  <c r="A8668" i="5"/>
  <c r="B8668" i="5" s="1"/>
  <c r="G8668" i="5" s="1"/>
  <c r="C8667" i="5" l="1"/>
  <c r="A8669" i="5"/>
  <c r="B8669" i="5" s="1"/>
  <c r="G8669" i="5" s="1"/>
  <c r="C8668" i="5" l="1"/>
  <c r="A8670" i="5"/>
  <c r="B8670" i="5" s="1"/>
  <c r="G8670" i="5" s="1"/>
  <c r="C8669" i="5" l="1"/>
  <c r="A8671" i="5"/>
  <c r="B8671" i="5" s="1"/>
  <c r="G8671" i="5" s="1"/>
  <c r="C8670" i="5" l="1"/>
  <c r="A8672" i="5"/>
  <c r="B8672" i="5" s="1"/>
  <c r="G8672" i="5" s="1"/>
  <c r="C8671" i="5" l="1"/>
  <c r="A8673" i="5"/>
  <c r="B8673" i="5" s="1"/>
  <c r="G8673" i="5" s="1"/>
  <c r="C8672" i="5" l="1"/>
  <c r="A8674" i="5"/>
  <c r="B8674" i="5" s="1"/>
  <c r="G8674" i="5" s="1"/>
  <c r="C8673" i="5" l="1"/>
  <c r="A8675" i="5"/>
  <c r="B8675" i="5" s="1"/>
  <c r="G8675" i="5" s="1"/>
  <c r="C8674" i="5" l="1"/>
  <c r="A8676" i="5"/>
  <c r="B8676" i="5" s="1"/>
  <c r="G8676" i="5" s="1"/>
  <c r="C8675" i="5" l="1"/>
  <c r="A8677" i="5"/>
  <c r="B8677" i="5" s="1"/>
  <c r="G8677" i="5" s="1"/>
  <c r="C8676" i="5" l="1"/>
  <c r="A8678" i="5"/>
  <c r="B8678" i="5" s="1"/>
  <c r="G8678" i="5" s="1"/>
  <c r="C8677" i="5" l="1"/>
  <c r="A8679" i="5"/>
  <c r="B8679" i="5" s="1"/>
  <c r="G8679" i="5" s="1"/>
  <c r="C8678" i="5" l="1"/>
  <c r="A8680" i="5"/>
  <c r="B8680" i="5" s="1"/>
  <c r="G8680" i="5" s="1"/>
  <c r="C8679" i="5" l="1"/>
  <c r="A8681" i="5"/>
  <c r="B8681" i="5" s="1"/>
  <c r="G8681" i="5" s="1"/>
  <c r="C8680" i="5" l="1"/>
  <c r="A8682" i="5"/>
  <c r="B8682" i="5" s="1"/>
  <c r="G8682" i="5" s="1"/>
  <c r="C8681" i="5" l="1"/>
  <c r="A8683" i="5"/>
  <c r="B8683" i="5" s="1"/>
  <c r="G8683" i="5" s="1"/>
  <c r="C8682" i="5" l="1"/>
  <c r="A8684" i="5"/>
  <c r="B8684" i="5" s="1"/>
  <c r="G8684" i="5" s="1"/>
  <c r="C8683" i="5" l="1"/>
  <c r="A8685" i="5"/>
  <c r="B8685" i="5" s="1"/>
  <c r="G8685" i="5" s="1"/>
  <c r="C8684" i="5" l="1"/>
  <c r="A8686" i="5"/>
  <c r="B8686" i="5" s="1"/>
  <c r="G8686" i="5" s="1"/>
  <c r="C8685" i="5" l="1"/>
  <c r="A8687" i="5"/>
  <c r="B8687" i="5" s="1"/>
  <c r="G8687" i="5" s="1"/>
  <c r="C8686" i="5" l="1"/>
  <c r="A8688" i="5"/>
  <c r="B8688" i="5" s="1"/>
  <c r="G8688" i="5" s="1"/>
  <c r="C8687" i="5" l="1"/>
  <c r="A8689" i="5"/>
  <c r="B8689" i="5" s="1"/>
  <c r="G8689" i="5" s="1"/>
  <c r="C8688" i="5" l="1"/>
  <c r="A8690" i="5"/>
  <c r="B8690" i="5" s="1"/>
  <c r="G8690" i="5" s="1"/>
  <c r="C8689" i="5" l="1"/>
  <c r="A8691" i="5"/>
  <c r="B8691" i="5" s="1"/>
  <c r="G8691" i="5" s="1"/>
  <c r="C8690" i="5" l="1"/>
  <c r="A8692" i="5"/>
  <c r="B8692" i="5" s="1"/>
  <c r="G8692" i="5" s="1"/>
  <c r="C8691" i="5" l="1"/>
  <c r="A8693" i="5"/>
  <c r="B8693" i="5" s="1"/>
  <c r="G8693" i="5" s="1"/>
  <c r="C8692" i="5" l="1"/>
  <c r="A8694" i="5"/>
  <c r="B8694" i="5" s="1"/>
  <c r="G8694" i="5" s="1"/>
  <c r="C8693" i="5" l="1"/>
  <c r="A8695" i="5"/>
  <c r="B8695" i="5" s="1"/>
  <c r="G8695" i="5" s="1"/>
  <c r="C8694" i="5" l="1"/>
  <c r="A8696" i="5"/>
  <c r="B8696" i="5" s="1"/>
  <c r="G8696" i="5" s="1"/>
  <c r="C8695" i="5" l="1"/>
  <c r="A8697" i="5"/>
  <c r="B8697" i="5" s="1"/>
  <c r="G8697" i="5" s="1"/>
  <c r="C8696" i="5" l="1"/>
  <c r="A8698" i="5"/>
  <c r="B8698" i="5" s="1"/>
  <c r="G8698" i="5" s="1"/>
  <c r="C8697" i="5" l="1"/>
  <c r="A8699" i="5"/>
  <c r="B8699" i="5" s="1"/>
  <c r="G8699" i="5" s="1"/>
  <c r="C8698" i="5" l="1"/>
  <c r="A8700" i="5"/>
  <c r="B8700" i="5" s="1"/>
  <c r="G8700" i="5" s="1"/>
  <c r="C8699" i="5" l="1"/>
  <c r="A8701" i="5"/>
  <c r="B8701" i="5" s="1"/>
  <c r="G8701" i="5" s="1"/>
  <c r="C8700" i="5" l="1"/>
  <c r="A8702" i="5"/>
  <c r="B8702" i="5" s="1"/>
  <c r="G8702" i="5" s="1"/>
  <c r="C8701" i="5" l="1"/>
  <c r="A8703" i="5"/>
  <c r="B8703" i="5" s="1"/>
  <c r="G8703" i="5" s="1"/>
  <c r="C8702" i="5" l="1"/>
  <c r="A8704" i="5"/>
  <c r="B8704" i="5" s="1"/>
  <c r="G8704" i="5" s="1"/>
  <c r="C8703" i="5" l="1"/>
  <c r="A8705" i="5"/>
  <c r="B8705" i="5" s="1"/>
  <c r="G8705" i="5" s="1"/>
  <c r="C8704" i="5" l="1"/>
  <c r="A8706" i="5"/>
  <c r="B8706" i="5" s="1"/>
  <c r="G8706" i="5" s="1"/>
  <c r="C8705" i="5" l="1"/>
  <c r="A8707" i="5"/>
  <c r="B8707" i="5" s="1"/>
  <c r="G8707" i="5" s="1"/>
  <c r="C8706" i="5" l="1"/>
  <c r="A8708" i="5"/>
  <c r="B8708" i="5" s="1"/>
  <c r="G8708" i="5" s="1"/>
  <c r="C8707" i="5" l="1"/>
  <c r="A8709" i="5"/>
  <c r="B8709" i="5" s="1"/>
  <c r="G8709" i="5" s="1"/>
  <c r="C8708" i="5" l="1"/>
  <c r="A8710" i="5"/>
  <c r="B8710" i="5" s="1"/>
  <c r="G8710" i="5" s="1"/>
  <c r="C8709" i="5" l="1"/>
  <c r="A8711" i="5"/>
  <c r="B8711" i="5" s="1"/>
  <c r="G8711" i="5" s="1"/>
  <c r="C8710" i="5" l="1"/>
  <c r="A8712" i="5"/>
  <c r="B8712" i="5" s="1"/>
  <c r="G8712" i="5" s="1"/>
  <c r="C8711" i="5" l="1"/>
  <c r="A8713" i="5"/>
  <c r="B8713" i="5" s="1"/>
  <c r="G8713" i="5" s="1"/>
  <c r="C8712" i="5" l="1"/>
  <c r="A8714" i="5"/>
  <c r="B8714" i="5" s="1"/>
  <c r="G8714" i="5" s="1"/>
  <c r="C8713" i="5" l="1"/>
  <c r="A8715" i="5"/>
  <c r="B8715" i="5" s="1"/>
  <c r="G8715" i="5" s="1"/>
  <c r="C8714" i="5" l="1"/>
  <c r="A8716" i="5"/>
  <c r="B8716" i="5" s="1"/>
  <c r="G8716" i="5" s="1"/>
  <c r="C8715" i="5" l="1"/>
  <c r="A8717" i="5"/>
  <c r="B8717" i="5" s="1"/>
  <c r="G8717" i="5" s="1"/>
  <c r="C8716" i="5" l="1"/>
  <c r="A8718" i="5"/>
  <c r="B8718" i="5" s="1"/>
  <c r="G8718" i="5" s="1"/>
  <c r="C8717" i="5" l="1"/>
  <c r="A8719" i="5"/>
  <c r="B8719" i="5" s="1"/>
  <c r="G8719" i="5" s="1"/>
  <c r="C8718" i="5" l="1"/>
  <c r="A8720" i="5"/>
  <c r="B8720" i="5" s="1"/>
  <c r="G8720" i="5" s="1"/>
  <c r="C8719" i="5" l="1"/>
  <c r="A8721" i="5"/>
  <c r="B8721" i="5" s="1"/>
  <c r="G8721" i="5" s="1"/>
  <c r="C8720" i="5" l="1"/>
  <c r="A8722" i="5"/>
  <c r="B8722" i="5" s="1"/>
  <c r="G8722" i="5" s="1"/>
  <c r="C8721" i="5" l="1"/>
  <c r="A8723" i="5"/>
  <c r="B8723" i="5" s="1"/>
  <c r="G8723" i="5" s="1"/>
  <c r="C8722" i="5" l="1"/>
  <c r="A8724" i="5"/>
  <c r="B8724" i="5" s="1"/>
  <c r="G8724" i="5" s="1"/>
  <c r="C8723" i="5" l="1"/>
  <c r="A8725" i="5"/>
  <c r="B8725" i="5" s="1"/>
  <c r="G8725" i="5" s="1"/>
  <c r="C8724" i="5" l="1"/>
  <c r="A8726" i="5"/>
  <c r="B8726" i="5" s="1"/>
  <c r="G8726" i="5" s="1"/>
  <c r="C8725" i="5" l="1"/>
  <c r="A8727" i="5"/>
  <c r="B8727" i="5" s="1"/>
  <c r="G8727" i="5" s="1"/>
  <c r="C8726" i="5" l="1"/>
  <c r="A8728" i="5"/>
  <c r="B8728" i="5" s="1"/>
  <c r="G8728" i="5" s="1"/>
  <c r="C8727" i="5" l="1"/>
  <c r="A8729" i="5"/>
  <c r="B8729" i="5" s="1"/>
  <c r="G8729" i="5" s="1"/>
  <c r="C8728" i="5" l="1"/>
  <c r="A8730" i="5"/>
  <c r="B8730" i="5" s="1"/>
  <c r="G8730" i="5" s="1"/>
  <c r="C8729" i="5" l="1"/>
  <c r="A8731" i="5"/>
  <c r="B8731" i="5" s="1"/>
  <c r="G8731" i="5" s="1"/>
  <c r="C8730" i="5" l="1"/>
  <c r="A8732" i="5"/>
  <c r="B8732" i="5" s="1"/>
  <c r="G8732" i="5" s="1"/>
  <c r="C8731" i="5" l="1"/>
  <c r="A8733" i="5"/>
  <c r="B8733" i="5" s="1"/>
  <c r="G8733" i="5" s="1"/>
  <c r="C8732" i="5" l="1"/>
  <c r="A8734" i="5"/>
  <c r="B8734" i="5" s="1"/>
  <c r="G8734" i="5" s="1"/>
  <c r="C8733" i="5" l="1"/>
  <c r="A8735" i="5"/>
  <c r="B8735" i="5" s="1"/>
  <c r="G8735" i="5" s="1"/>
  <c r="C8734" i="5" l="1"/>
  <c r="A8736" i="5"/>
  <c r="B8736" i="5" s="1"/>
  <c r="G8736" i="5" s="1"/>
  <c r="C8735" i="5" l="1"/>
  <c r="A8737" i="5"/>
  <c r="B8737" i="5" s="1"/>
  <c r="G8737" i="5" s="1"/>
  <c r="C8736" i="5" l="1"/>
  <c r="A8738" i="5"/>
  <c r="B8738" i="5" s="1"/>
  <c r="G8738" i="5" s="1"/>
  <c r="C8737" i="5" l="1"/>
  <c r="A8739" i="5"/>
  <c r="B8739" i="5" s="1"/>
  <c r="G8739" i="5" s="1"/>
  <c r="C8738" i="5" l="1"/>
  <c r="A8740" i="5"/>
  <c r="B8740" i="5" s="1"/>
  <c r="G8740" i="5" s="1"/>
  <c r="C8739" i="5" l="1"/>
  <c r="A8741" i="5"/>
  <c r="B8741" i="5" s="1"/>
  <c r="G8741" i="5" s="1"/>
  <c r="C8740" i="5" l="1"/>
  <c r="A8742" i="5"/>
  <c r="B8742" i="5" s="1"/>
  <c r="G8742" i="5" s="1"/>
  <c r="C8741" i="5" l="1"/>
  <c r="A8743" i="5"/>
  <c r="B8743" i="5" s="1"/>
  <c r="G8743" i="5" s="1"/>
  <c r="C8742" i="5" l="1"/>
  <c r="A8744" i="5"/>
  <c r="B8744" i="5" s="1"/>
  <c r="G8744" i="5" s="1"/>
  <c r="C8743" i="5" l="1"/>
  <c r="A8745" i="5"/>
  <c r="B8745" i="5" s="1"/>
  <c r="G8745" i="5" s="1"/>
  <c r="C8744" i="5" l="1"/>
  <c r="A8746" i="5"/>
  <c r="B8746" i="5" s="1"/>
  <c r="G8746" i="5" s="1"/>
  <c r="C8745" i="5" l="1"/>
  <c r="A8747" i="5"/>
  <c r="B8747" i="5" s="1"/>
  <c r="G8747" i="5" s="1"/>
  <c r="C8746" i="5" l="1"/>
  <c r="A8748" i="5"/>
  <c r="B8748" i="5" s="1"/>
  <c r="G8748" i="5" s="1"/>
  <c r="C8747" i="5" l="1"/>
  <c r="A8749" i="5"/>
  <c r="B8749" i="5" s="1"/>
  <c r="G8749" i="5" s="1"/>
  <c r="C8748" i="5" l="1"/>
  <c r="A8750" i="5"/>
  <c r="B8750" i="5" s="1"/>
  <c r="G8750" i="5" s="1"/>
  <c r="C8749" i="5" l="1"/>
  <c r="A8751" i="5"/>
  <c r="B8751" i="5" s="1"/>
  <c r="G8751" i="5" s="1"/>
  <c r="C8750" i="5" l="1"/>
  <c r="A8752" i="5"/>
  <c r="B8752" i="5" s="1"/>
  <c r="G8752" i="5" s="1"/>
  <c r="C8751" i="5" l="1"/>
  <c r="A8753" i="5"/>
  <c r="B8753" i="5" s="1"/>
  <c r="G8753" i="5" s="1"/>
  <c r="C8752" i="5" l="1"/>
  <c r="A8754" i="5"/>
  <c r="B8754" i="5" s="1"/>
  <c r="G8754" i="5" s="1"/>
  <c r="C8753" i="5" l="1"/>
  <c r="A8755" i="5"/>
  <c r="B8755" i="5" s="1"/>
  <c r="G8755" i="5" s="1"/>
  <c r="C8754" i="5" l="1"/>
  <c r="A8756" i="5"/>
  <c r="B8756" i="5" s="1"/>
  <c r="G8756" i="5" s="1"/>
  <c r="C8755" i="5" l="1"/>
  <c r="A8757" i="5"/>
  <c r="B8757" i="5" s="1"/>
  <c r="G8757" i="5" s="1"/>
  <c r="C8756" i="5" l="1"/>
  <c r="A8758" i="5"/>
  <c r="B8758" i="5" s="1"/>
  <c r="G8758" i="5" s="1"/>
  <c r="C8757" i="5" l="1"/>
  <c r="A8759" i="5"/>
  <c r="B8759" i="5" s="1"/>
  <c r="G8759" i="5" s="1"/>
  <c r="C8758" i="5" l="1"/>
  <c r="A8760" i="5"/>
  <c r="B8760" i="5" s="1"/>
  <c r="G8760" i="5" s="1"/>
  <c r="C8759" i="5" l="1"/>
  <c r="A8761" i="5"/>
  <c r="B8761" i="5" s="1"/>
  <c r="G8761" i="5" s="1"/>
  <c r="C8760" i="5" l="1"/>
  <c r="A8762" i="5"/>
  <c r="B8762" i="5" s="1"/>
  <c r="G8762" i="5" s="1"/>
  <c r="C8761" i="5" l="1"/>
  <c r="A8763" i="5"/>
  <c r="B8763" i="5" s="1"/>
  <c r="G8763" i="5" s="1"/>
  <c r="C8762" i="5" l="1"/>
  <c r="A8764" i="5"/>
  <c r="B8764" i="5" s="1"/>
  <c r="G8764" i="5" s="1"/>
  <c r="C8763" i="5" l="1"/>
  <c r="A8765" i="5"/>
  <c r="B8765" i="5" s="1"/>
  <c r="G8765" i="5" s="1"/>
  <c r="C8764" i="5" l="1"/>
  <c r="A8766" i="5"/>
  <c r="B8766" i="5" s="1"/>
  <c r="G8766" i="5" s="1"/>
  <c r="C8765" i="5" l="1"/>
  <c r="A8767" i="5"/>
  <c r="B8767" i="5" s="1"/>
  <c r="G8767" i="5" s="1"/>
  <c r="C8766" i="5" l="1"/>
  <c r="A8768" i="5"/>
  <c r="B8768" i="5" s="1"/>
  <c r="G8768" i="5" s="1"/>
  <c r="C8767" i="5" l="1"/>
  <c r="A8769" i="5"/>
  <c r="B8769" i="5" s="1"/>
  <c r="G8769" i="5" s="1"/>
  <c r="C8768" i="5" l="1"/>
  <c r="A8770" i="5"/>
  <c r="B8770" i="5" s="1"/>
  <c r="G8770" i="5" s="1"/>
  <c r="C8769" i="5" l="1"/>
  <c r="A8771" i="5"/>
  <c r="B8771" i="5" s="1"/>
  <c r="G8771" i="5" s="1"/>
  <c r="C8770" i="5" l="1"/>
  <c r="A8772" i="5"/>
  <c r="B8772" i="5" s="1"/>
  <c r="G8772" i="5" s="1"/>
  <c r="C8771" i="5" l="1"/>
  <c r="A8773" i="5"/>
  <c r="B8773" i="5" s="1"/>
  <c r="G8773" i="5" s="1"/>
  <c r="C8772" i="5" l="1"/>
  <c r="A8774" i="5"/>
  <c r="B8774" i="5" s="1"/>
  <c r="G8774" i="5" s="1"/>
  <c r="C8773" i="5" l="1"/>
  <c r="A8775" i="5"/>
  <c r="B8775" i="5" s="1"/>
  <c r="G8775" i="5" s="1"/>
  <c r="C8774" i="5" l="1"/>
  <c r="A8776" i="5"/>
  <c r="B8776" i="5" s="1"/>
  <c r="G8776" i="5" s="1"/>
  <c r="C8775" i="5" l="1"/>
  <c r="A8777" i="5"/>
  <c r="B8777" i="5" s="1"/>
  <c r="G8777" i="5" s="1"/>
  <c r="C8776" i="5" l="1"/>
  <c r="A8778" i="5"/>
  <c r="B8778" i="5" s="1"/>
  <c r="G8778" i="5" s="1"/>
  <c r="C8777" i="5" l="1"/>
  <c r="A8779" i="5"/>
  <c r="B8779" i="5" s="1"/>
  <c r="G8779" i="5" s="1"/>
  <c r="C8778" i="5" l="1"/>
  <c r="A8780" i="5"/>
  <c r="B8780" i="5" s="1"/>
  <c r="G8780" i="5" s="1"/>
  <c r="C8779" i="5" l="1"/>
  <c r="A8781" i="5"/>
  <c r="B8781" i="5" s="1"/>
  <c r="G8781" i="5" s="1"/>
  <c r="C8780" i="5" l="1"/>
  <c r="A8782" i="5"/>
  <c r="B8782" i="5" s="1"/>
  <c r="G8782" i="5" s="1"/>
  <c r="C8781" i="5" l="1"/>
  <c r="A8783" i="5"/>
  <c r="B8783" i="5" s="1"/>
  <c r="G8783" i="5" s="1"/>
  <c r="C8782" i="5" l="1"/>
  <c r="A8784" i="5"/>
  <c r="B8784" i="5" s="1"/>
  <c r="G8784" i="5" s="1"/>
  <c r="C8783" i="5" l="1"/>
  <c r="A8785" i="5"/>
  <c r="B8785" i="5" s="1"/>
  <c r="G8785" i="5" s="1"/>
  <c r="C8784" i="5" l="1"/>
  <c r="A8786" i="5"/>
  <c r="B8786" i="5" s="1"/>
  <c r="G8786" i="5" s="1"/>
  <c r="C8785" i="5" l="1"/>
  <c r="A8787" i="5"/>
  <c r="B8787" i="5" s="1"/>
  <c r="G8787" i="5" s="1"/>
  <c r="C8786" i="5" l="1"/>
  <c r="A8788" i="5"/>
  <c r="B8788" i="5" s="1"/>
  <c r="G8788" i="5" s="1"/>
  <c r="C8787" i="5" l="1"/>
  <c r="A8789" i="5"/>
  <c r="B8789" i="5" s="1"/>
  <c r="G8789" i="5" s="1"/>
  <c r="C8788" i="5" l="1"/>
  <c r="A8790" i="5"/>
  <c r="B8790" i="5" s="1"/>
  <c r="G8790" i="5" s="1"/>
  <c r="C8789" i="5" l="1"/>
  <c r="A8791" i="5"/>
  <c r="B8791" i="5" s="1"/>
  <c r="G8791" i="5" s="1"/>
  <c r="C8790" i="5" l="1"/>
  <c r="A8792" i="5"/>
  <c r="B8792" i="5" s="1"/>
  <c r="G8792" i="5" s="1"/>
  <c r="C8791" i="5" l="1"/>
  <c r="A8793" i="5"/>
  <c r="B8793" i="5" s="1"/>
  <c r="G8793" i="5" s="1"/>
  <c r="C8792" i="5" l="1"/>
  <c r="A8794" i="5"/>
  <c r="B8794" i="5" s="1"/>
  <c r="G8794" i="5" s="1"/>
  <c r="C8793" i="5" l="1"/>
  <c r="A8795" i="5"/>
  <c r="B8795" i="5" s="1"/>
  <c r="G8795" i="5" s="1"/>
  <c r="C8794" i="5" l="1"/>
  <c r="A8796" i="5"/>
  <c r="B8796" i="5" s="1"/>
  <c r="G8796" i="5" s="1"/>
  <c r="C8795" i="5" l="1"/>
  <c r="A8797" i="5"/>
  <c r="B8797" i="5" s="1"/>
  <c r="G8797" i="5" s="1"/>
  <c r="C8796" i="5" l="1"/>
  <c r="A8798" i="5"/>
  <c r="B8798" i="5" s="1"/>
  <c r="G8798" i="5" s="1"/>
  <c r="C8797" i="5" l="1"/>
  <c r="A8799" i="5"/>
  <c r="B8799" i="5" s="1"/>
  <c r="G8799" i="5" s="1"/>
  <c r="C8798" i="5" l="1"/>
  <c r="A8800" i="5"/>
  <c r="B8800" i="5" s="1"/>
  <c r="G8800" i="5" s="1"/>
  <c r="C8799" i="5" l="1"/>
  <c r="A8801" i="5"/>
  <c r="B8801" i="5" s="1"/>
  <c r="G8801" i="5" s="1"/>
  <c r="C8800" i="5" l="1"/>
  <c r="A8802" i="5"/>
  <c r="B8802" i="5" s="1"/>
  <c r="G8802" i="5" s="1"/>
  <c r="C8801" i="5" l="1"/>
  <c r="A8803" i="5"/>
  <c r="B8803" i="5" s="1"/>
  <c r="G8803" i="5" s="1"/>
  <c r="C8802" i="5" l="1"/>
  <c r="A8804" i="5"/>
  <c r="B8804" i="5" s="1"/>
  <c r="G8804" i="5" s="1"/>
  <c r="C8803" i="5" l="1"/>
  <c r="A8805" i="5"/>
  <c r="B8805" i="5" s="1"/>
  <c r="G8805" i="5" s="1"/>
  <c r="C8804" i="5" l="1"/>
  <c r="A8806" i="5"/>
  <c r="B8806" i="5" s="1"/>
  <c r="G8806" i="5" s="1"/>
  <c r="C8805" i="5" l="1"/>
  <c r="A8807" i="5"/>
  <c r="B8807" i="5" s="1"/>
  <c r="G8807" i="5" s="1"/>
  <c r="C8806" i="5" l="1"/>
  <c r="A8808" i="5"/>
  <c r="B8808" i="5" s="1"/>
  <c r="G8808" i="5" s="1"/>
  <c r="C8807" i="5" l="1"/>
  <c r="A8809" i="5"/>
  <c r="B8809" i="5" s="1"/>
  <c r="G8809" i="5" s="1"/>
  <c r="C8808" i="5" l="1"/>
  <c r="A8810" i="5"/>
  <c r="B8810" i="5" s="1"/>
  <c r="G8810" i="5" s="1"/>
  <c r="C8809" i="5" l="1"/>
  <c r="A8811" i="5"/>
  <c r="B8811" i="5" s="1"/>
  <c r="G8811" i="5" s="1"/>
  <c r="C8810" i="5" l="1"/>
  <c r="A8812" i="5"/>
  <c r="B8812" i="5" s="1"/>
  <c r="G8812" i="5" s="1"/>
  <c r="C8811" i="5" l="1"/>
  <c r="A8813" i="5"/>
  <c r="B8813" i="5" s="1"/>
  <c r="G8813" i="5" s="1"/>
  <c r="C8812" i="5" l="1"/>
  <c r="A8814" i="5"/>
  <c r="B8814" i="5" s="1"/>
  <c r="G8814" i="5" s="1"/>
  <c r="C8813" i="5" l="1"/>
  <c r="A8815" i="5"/>
  <c r="B8815" i="5" s="1"/>
  <c r="G8815" i="5" s="1"/>
  <c r="C8814" i="5" l="1"/>
  <c r="A8816" i="5"/>
  <c r="B8816" i="5" s="1"/>
  <c r="G8816" i="5" s="1"/>
  <c r="C8815" i="5" l="1"/>
  <c r="A8817" i="5"/>
  <c r="B8817" i="5" s="1"/>
  <c r="G8817" i="5" s="1"/>
  <c r="C8816" i="5" l="1"/>
  <c r="A8818" i="5"/>
  <c r="B8818" i="5" s="1"/>
  <c r="G8818" i="5" s="1"/>
  <c r="C8817" i="5" l="1"/>
  <c r="A8819" i="5"/>
  <c r="B8819" i="5" s="1"/>
  <c r="G8819" i="5" s="1"/>
  <c r="C8818" i="5" l="1"/>
  <c r="A8820" i="5"/>
  <c r="B8820" i="5" s="1"/>
  <c r="G8820" i="5" s="1"/>
  <c r="C8819" i="5" l="1"/>
  <c r="A8821" i="5"/>
  <c r="B8821" i="5" s="1"/>
  <c r="G8821" i="5" s="1"/>
  <c r="C8820" i="5" l="1"/>
  <c r="A8822" i="5"/>
  <c r="B8822" i="5" s="1"/>
  <c r="G8822" i="5" s="1"/>
  <c r="C8821" i="5" l="1"/>
  <c r="A8823" i="5"/>
  <c r="B8823" i="5" s="1"/>
  <c r="G8823" i="5" s="1"/>
  <c r="C8822" i="5" l="1"/>
  <c r="A8824" i="5"/>
  <c r="B8824" i="5" s="1"/>
  <c r="G8824" i="5" s="1"/>
  <c r="C8823" i="5" l="1"/>
  <c r="A8825" i="5"/>
  <c r="B8825" i="5" s="1"/>
  <c r="G8825" i="5" s="1"/>
  <c r="C8824" i="5" l="1"/>
  <c r="A8826" i="5"/>
  <c r="B8826" i="5" s="1"/>
  <c r="G8826" i="5" s="1"/>
  <c r="C8825" i="5" l="1"/>
  <c r="A8827" i="5"/>
  <c r="B8827" i="5" s="1"/>
  <c r="G8827" i="5" s="1"/>
  <c r="C8826" i="5" l="1"/>
  <c r="A8828" i="5"/>
  <c r="B8828" i="5" s="1"/>
  <c r="G8828" i="5" s="1"/>
  <c r="C8827" i="5" l="1"/>
  <c r="A8829" i="5"/>
  <c r="B8829" i="5" s="1"/>
  <c r="G8829" i="5" s="1"/>
  <c r="C8828" i="5" l="1"/>
  <c r="A8830" i="5"/>
  <c r="B8830" i="5" s="1"/>
  <c r="G8830" i="5" s="1"/>
  <c r="C8829" i="5" l="1"/>
  <c r="A8831" i="5"/>
  <c r="B8831" i="5" s="1"/>
  <c r="G8831" i="5" s="1"/>
  <c r="C8830" i="5" l="1"/>
  <c r="A8832" i="5"/>
  <c r="B8832" i="5" s="1"/>
  <c r="G8832" i="5" s="1"/>
  <c r="C8831" i="5" l="1"/>
  <c r="A8833" i="5"/>
  <c r="B8833" i="5" s="1"/>
  <c r="G8833" i="5" s="1"/>
  <c r="C8832" i="5" l="1"/>
  <c r="A8834" i="5"/>
  <c r="B8834" i="5" s="1"/>
  <c r="G8834" i="5" s="1"/>
  <c r="C8833" i="5" l="1"/>
  <c r="A8835" i="5"/>
  <c r="B8835" i="5" s="1"/>
  <c r="G8835" i="5" s="1"/>
  <c r="C8834" i="5" l="1"/>
  <c r="A8836" i="5"/>
  <c r="B8836" i="5" s="1"/>
  <c r="G8836" i="5" s="1"/>
  <c r="C8835" i="5" l="1"/>
  <c r="A8837" i="5"/>
  <c r="B8837" i="5" s="1"/>
  <c r="G8837" i="5" s="1"/>
  <c r="C8836" i="5" l="1"/>
  <c r="A8838" i="5"/>
  <c r="B8838" i="5" s="1"/>
  <c r="G8838" i="5" s="1"/>
  <c r="C8837" i="5" l="1"/>
  <c r="A8839" i="5"/>
  <c r="B8839" i="5" s="1"/>
  <c r="G8839" i="5" s="1"/>
  <c r="C8838" i="5" l="1"/>
  <c r="A8840" i="5"/>
  <c r="B8840" i="5" s="1"/>
  <c r="G8840" i="5" s="1"/>
  <c r="C8839" i="5" l="1"/>
  <c r="A8841" i="5"/>
  <c r="B8841" i="5" s="1"/>
  <c r="G8841" i="5" s="1"/>
  <c r="C8840" i="5" l="1"/>
  <c r="A8842" i="5"/>
  <c r="B8842" i="5" s="1"/>
  <c r="G8842" i="5" s="1"/>
  <c r="C8841" i="5" l="1"/>
  <c r="A8843" i="5"/>
  <c r="B8843" i="5" s="1"/>
  <c r="G8843" i="5" s="1"/>
  <c r="C8842" i="5" l="1"/>
  <c r="A8844" i="5"/>
  <c r="B8844" i="5" s="1"/>
  <c r="G8844" i="5" s="1"/>
  <c r="C8843" i="5" l="1"/>
  <c r="A8845" i="5"/>
  <c r="B8845" i="5" s="1"/>
  <c r="G8845" i="5" s="1"/>
  <c r="C8844" i="5" l="1"/>
  <c r="A8846" i="5"/>
  <c r="B8846" i="5" s="1"/>
  <c r="G8846" i="5" s="1"/>
  <c r="C8845" i="5" l="1"/>
  <c r="A8847" i="5"/>
  <c r="B8847" i="5" s="1"/>
  <c r="G8847" i="5" s="1"/>
  <c r="C8846" i="5" l="1"/>
  <c r="A8848" i="5"/>
  <c r="B8848" i="5" s="1"/>
  <c r="G8848" i="5" s="1"/>
  <c r="C8847" i="5" l="1"/>
  <c r="A8849" i="5"/>
  <c r="B8849" i="5" s="1"/>
  <c r="G8849" i="5" s="1"/>
  <c r="C8848" i="5" l="1"/>
  <c r="A8850" i="5"/>
  <c r="B8850" i="5" s="1"/>
  <c r="G8850" i="5" s="1"/>
  <c r="C8849" i="5" l="1"/>
  <c r="A8851" i="5"/>
  <c r="B8851" i="5" s="1"/>
  <c r="G8851" i="5" s="1"/>
  <c r="C8850" i="5" l="1"/>
  <c r="A8852" i="5"/>
  <c r="B8852" i="5" s="1"/>
  <c r="G8852" i="5" s="1"/>
  <c r="C8851" i="5" l="1"/>
  <c r="A8853" i="5"/>
  <c r="B8853" i="5" s="1"/>
  <c r="G8853" i="5" s="1"/>
  <c r="C8852" i="5" l="1"/>
  <c r="A8854" i="5"/>
  <c r="B8854" i="5" s="1"/>
  <c r="G8854" i="5" s="1"/>
  <c r="C8853" i="5" l="1"/>
  <c r="A8855" i="5"/>
  <c r="B8855" i="5" s="1"/>
  <c r="G8855" i="5" s="1"/>
  <c r="C8854" i="5" l="1"/>
  <c r="A8856" i="5"/>
  <c r="B8856" i="5" s="1"/>
  <c r="G8856" i="5" s="1"/>
  <c r="C8855" i="5" l="1"/>
  <c r="A8857" i="5"/>
  <c r="B8857" i="5" s="1"/>
  <c r="G8857" i="5" s="1"/>
  <c r="C8856" i="5" l="1"/>
  <c r="A8858" i="5"/>
  <c r="B8858" i="5" s="1"/>
  <c r="G8858" i="5" s="1"/>
  <c r="C8857" i="5" l="1"/>
  <c r="A8859" i="5"/>
  <c r="B8859" i="5" s="1"/>
  <c r="G8859" i="5" s="1"/>
  <c r="C8858" i="5" l="1"/>
  <c r="A8860" i="5"/>
  <c r="B8860" i="5" s="1"/>
  <c r="G8860" i="5" s="1"/>
  <c r="C8859" i="5" l="1"/>
  <c r="A8861" i="5"/>
  <c r="B8861" i="5" s="1"/>
  <c r="G8861" i="5" s="1"/>
  <c r="C8860" i="5" l="1"/>
  <c r="A8862" i="5"/>
  <c r="B8862" i="5" s="1"/>
  <c r="G8862" i="5" s="1"/>
  <c r="C8861" i="5" l="1"/>
  <c r="A8863" i="5"/>
  <c r="B8863" i="5" s="1"/>
  <c r="G8863" i="5" s="1"/>
  <c r="C8862" i="5" l="1"/>
  <c r="A8864" i="5"/>
  <c r="B8864" i="5" s="1"/>
  <c r="G8864" i="5" s="1"/>
  <c r="C8863" i="5" l="1"/>
  <c r="A8865" i="5"/>
  <c r="B8865" i="5" s="1"/>
  <c r="G8865" i="5" s="1"/>
  <c r="C8864" i="5" l="1"/>
  <c r="A8866" i="5"/>
  <c r="B8866" i="5" s="1"/>
  <c r="G8866" i="5" s="1"/>
  <c r="C8865" i="5" l="1"/>
  <c r="A8867" i="5"/>
  <c r="B8867" i="5" s="1"/>
  <c r="G8867" i="5" s="1"/>
  <c r="C8866" i="5" l="1"/>
  <c r="A8868" i="5"/>
  <c r="B8868" i="5" s="1"/>
  <c r="G8868" i="5" s="1"/>
  <c r="C8867" i="5" l="1"/>
  <c r="A8869" i="5"/>
  <c r="B8869" i="5" s="1"/>
  <c r="G8869" i="5" s="1"/>
  <c r="C8868" i="5" l="1"/>
  <c r="A8870" i="5"/>
  <c r="B8870" i="5" s="1"/>
  <c r="G8870" i="5" s="1"/>
  <c r="C8869" i="5" l="1"/>
  <c r="A8871" i="5"/>
  <c r="B8871" i="5" s="1"/>
  <c r="G8871" i="5" s="1"/>
  <c r="C8870" i="5" l="1"/>
  <c r="A8872" i="5"/>
  <c r="B8872" i="5" s="1"/>
  <c r="G8872" i="5" s="1"/>
  <c r="C8871" i="5" l="1"/>
  <c r="A8873" i="5"/>
  <c r="B8873" i="5" s="1"/>
  <c r="G8873" i="5" s="1"/>
  <c r="C8872" i="5" l="1"/>
  <c r="A8874" i="5"/>
  <c r="B8874" i="5" s="1"/>
  <c r="G8874" i="5" s="1"/>
  <c r="C8873" i="5" l="1"/>
  <c r="A8875" i="5"/>
  <c r="B8875" i="5" s="1"/>
  <c r="G8875" i="5" s="1"/>
  <c r="C8874" i="5" l="1"/>
  <c r="A8876" i="5"/>
  <c r="B8876" i="5" s="1"/>
  <c r="G8876" i="5" s="1"/>
  <c r="C8875" i="5" l="1"/>
  <c r="A8877" i="5"/>
  <c r="B8877" i="5" s="1"/>
  <c r="G8877" i="5" s="1"/>
  <c r="C8876" i="5" l="1"/>
  <c r="A8878" i="5"/>
  <c r="B8878" i="5" s="1"/>
  <c r="G8878" i="5" s="1"/>
  <c r="C8877" i="5" l="1"/>
  <c r="A8879" i="5"/>
  <c r="B8879" i="5" s="1"/>
  <c r="G8879" i="5" s="1"/>
  <c r="C8878" i="5" l="1"/>
  <c r="A8880" i="5"/>
  <c r="B8880" i="5" s="1"/>
  <c r="G8880" i="5" s="1"/>
  <c r="C8879" i="5" l="1"/>
  <c r="A8881" i="5"/>
  <c r="B8881" i="5" s="1"/>
  <c r="G8881" i="5" s="1"/>
  <c r="C8880" i="5" l="1"/>
  <c r="A8882" i="5"/>
  <c r="B8882" i="5" s="1"/>
  <c r="G8882" i="5" s="1"/>
  <c r="C8881" i="5" l="1"/>
  <c r="A8883" i="5"/>
  <c r="B8883" i="5" s="1"/>
  <c r="G8883" i="5" s="1"/>
  <c r="C8882" i="5" l="1"/>
  <c r="A8884" i="5"/>
  <c r="B8884" i="5" s="1"/>
  <c r="G8884" i="5" s="1"/>
  <c r="C8883" i="5" l="1"/>
  <c r="A8885" i="5"/>
  <c r="B8885" i="5" s="1"/>
  <c r="G8885" i="5" s="1"/>
  <c r="C8884" i="5" l="1"/>
  <c r="A8886" i="5"/>
  <c r="B8886" i="5" s="1"/>
  <c r="G8886" i="5" s="1"/>
  <c r="C8885" i="5" l="1"/>
  <c r="A8887" i="5"/>
  <c r="B8887" i="5" s="1"/>
  <c r="G8887" i="5" s="1"/>
  <c r="C8886" i="5" l="1"/>
  <c r="A8888" i="5"/>
  <c r="B8888" i="5" s="1"/>
  <c r="G8888" i="5" s="1"/>
  <c r="C8887" i="5" l="1"/>
  <c r="A8889" i="5"/>
  <c r="B8889" i="5" s="1"/>
  <c r="G8889" i="5" s="1"/>
  <c r="C8888" i="5" l="1"/>
  <c r="A8890" i="5"/>
  <c r="B8890" i="5" s="1"/>
  <c r="G8890" i="5" s="1"/>
  <c r="C8889" i="5" l="1"/>
  <c r="A8891" i="5"/>
  <c r="B8891" i="5" s="1"/>
  <c r="G8891" i="5" s="1"/>
  <c r="C8890" i="5" l="1"/>
  <c r="A8892" i="5"/>
  <c r="B8892" i="5" s="1"/>
  <c r="G8892" i="5" s="1"/>
  <c r="C8891" i="5" l="1"/>
  <c r="A8893" i="5"/>
  <c r="B8893" i="5" s="1"/>
  <c r="G8893" i="5" s="1"/>
  <c r="C8892" i="5" l="1"/>
  <c r="A8894" i="5"/>
  <c r="B8894" i="5" s="1"/>
  <c r="G8894" i="5" s="1"/>
  <c r="C8893" i="5" l="1"/>
  <c r="A8895" i="5"/>
  <c r="B8895" i="5" s="1"/>
  <c r="G8895" i="5" s="1"/>
  <c r="C8894" i="5" l="1"/>
  <c r="A8896" i="5"/>
  <c r="B8896" i="5" s="1"/>
  <c r="G8896" i="5" s="1"/>
  <c r="C8895" i="5" l="1"/>
  <c r="A8897" i="5"/>
  <c r="B8897" i="5" s="1"/>
  <c r="G8897" i="5" s="1"/>
  <c r="C8896" i="5" l="1"/>
  <c r="A8898" i="5"/>
  <c r="B8898" i="5" s="1"/>
  <c r="G8898" i="5" s="1"/>
  <c r="C8897" i="5" l="1"/>
  <c r="A8899" i="5"/>
  <c r="B8899" i="5" s="1"/>
  <c r="G8899" i="5" s="1"/>
  <c r="C8898" i="5" l="1"/>
  <c r="A8900" i="5"/>
  <c r="B8900" i="5" s="1"/>
  <c r="G8900" i="5" s="1"/>
  <c r="C8899" i="5" l="1"/>
  <c r="A8901" i="5"/>
  <c r="B8901" i="5" s="1"/>
  <c r="G8901" i="5" s="1"/>
  <c r="C8900" i="5" l="1"/>
  <c r="A8902" i="5"/>
  <c r="B8902" i="5" s="1"/>
  <c r="G8902" i="5" s="1"/>
  <c r="C8901" i="5" l="1"/>
  <c r="A8903" i="5"/>
  <c r="B8903" i="5" s="1"/>
  <c r="G8903" i="5" s="1"/>
  <c r="C8902" i="5" l="1"/>
  <c r="A8904" i="5"/>
  <c r="B8904" i="5" s="1"/>
  <c r="G8904" i="5" s="1"/>
  <c r="C8903" i="5" l="1"/>
  <c r="A8905" i="5"/>
  <c r="B8905" i="5" s="1"/>
  <c r="G8905" i="5" s="1"/>
  <c r="C8904" i="5" l="1"/>
  <c r="A8906" i="5"/>
  <c r="B8906" i="5" s="1"/>
  <c r="G8906" i="5" s="1"/>
  <c r="C8905" i="5" l="1"/>
  <c r="A8907" i="5"/>
  <c r="B8907" i="5" s="1"/>
  <c r="G8907" i="5" s="1"/>
  <c r="C8906" i="5" l="1"/>
  <c r="A8908" i="5"/>
  <c r="B8908" i="5" s="1"/>
  <c r="G8908" i="5" s="1"/>
  <c r="C8907" i="5" l="1"/>
  <c r="A8909" i="5"/>
  <c r="B8909" i="5" s="1"/>
  <c r="G8909" i="5" s="1"/>
  <c r="C8908" i="5" l="1"/>
  <c r="A8910" i="5"/>
  <c r="B8910" i="5" s="1"/>
  <c r="G8910" i="5" s="1"/>
  <c r="C8909" i="5" l="1"/>
  <c r="A8911" i="5"/>
  <c r="B8911" i="5" s="1"/>
  <c r="G8911" i="5" s="1"/>
  <c r="C8910" i="5" l="1"/>
  <c r="A8912" i="5"/>
  <c r="B8912" i="5" s="1"/>
  <c r="G8912" i="5" s="1"/>
  <c r="C8911" i="5" l="1"/>
  <c r="A8913" i="5"/>
  <c r="B8913" i="5" s="1"/>
  <c r="G8913" i="5" s="1"/>
  <c r="C8912" i="5" l="1"/>
  <c r="A8914" i="5"/>
  <c r="B8914" i="5" s="1"/>
  <c r="G8914" i="5" s="1"/>
  <c r="C8913" i="5" l="1"/>
  <c r="A8915" i="5"/>
  <c r="B8915" i="5" s="1"/>
  <c r="G8915" i="5" s="1"/>
  <c r="C8914" i="5" l="1"/>
  <c r="A8916" i="5"/>
  <c r="B8916" i="5" s="1"/>
  <c r="G8916" i="5" s="1"/>
  <c r="C8915" i="5" l="1"/>
  <c r="A8917" i="5"/>
  <c r="B8917" i="5" s="1"/>
  <c r="G8917" i="5" s="1"/>
  <c r="C8916" i="5" l="1"/>
  <c r="A8918" i="5"/>
  <c r="B8918" i="5" s="1"/>
  <c r="G8918" i="5" s="1"/>
  <c r="C8917" i="5" l="1"/>
  <c r="A8919" i="5"/>
  <c r="B8919" i="5" s="1"/>
  <c r="G8919" i="5" s="1"/>
  <c r="C8918" i="5" l="1"/>
  <c r="A8920" i="5"/>
  <c r="B8920" i="5" s="1"/>
  <c r="G8920" i="5" s="1"/>
  <c r="C8919" i="5" l="1"/>
  <c r="A8921" i="5"/>
  <c r="B8921" i="5" s="1"/>
  <c r="G8921" i="5" s="1"/>
  <c r="C8920" i="5" l="1"/>
  <c r="A8922" i="5"/>
  <c r="B8922" i="5" s="1"/>
  <c r="G8922" i="5" s="1"/>
  <c r="C8921" i="5" l="1"/>
  <c r="A8923" i="5"/>
  <c r="B8923" i="5" s="1"/>
  <c r="G8923" i="5" s="1"/>
  <c r="C8922" i="5" l="1"/>
  <c r="A8924" i="5"/>
  <c r="B8924" i="5" s="1"/>
  <c r="G8924" i="5" s="1"/>
  <c r="C8923" i="5" l="1"/>
  <c r="A8925" i="5"/>
  <c r="B8925" i="5" s="1"/>
  <c r="G8925" i="5" s="1"/>
  <c r="C8924" i="5" l="1"/>
  <c r="A8926" i="5"/>
  <c r="B8926" i="5" s="1"/>
  <c r="G8926" i="5" s="1"/>
  <c r="C8925" i="5" l="1"/>
  <c r="A8927" i="5"/>
  <c r="B8927" i="5" s="1"/>
  <c r="G8927" i="5" s="1"/>
  <c r="C8926" i="5" l="1"/>
  <c r="A8928" i="5"/>
  <c r="B8928" i="5" s="1"/>
  <c r="G8928" i="5" s="1"/>
  <c r="C8927" i="5" l="1"/>
  <c r="A8929" i="5"/>
  <c r="B8929" i="5" s="1"/>
  <c r="G8929" i="5" s="1"/>
  <c r="C8928" i="5" l="1"/>
  <c r="A8930" i="5"/>
  <c r="B8930" i="5" s="1"/>
  <c r="G8930" i="5" s="1"/>
  <c r="C8929" i="5" l="1"/>
  <c r="A8931" i="5"/>
  <c r="B8931" i="5" s="1"/>
  <c r="G8931" i="5" s="1"/>
  <c r="C8930" i="5" l="1"/>
  <c r="A8932" i="5"/>
  <c r="B8932" i="5" s="1"/>
  <c r="G8932" i="5" s="1"/>
  <c r="C8931" i="5" l="1"/>
  <c r="A8933" i="5"/>
  <c r="B8933" i="5" s="1"/>
  <c r="G8933" i="5" s="1"/>
  <c r="C8932" i="5" l="1"/>
  <c r="A8934" i="5"/>
  <c r="B8934" i="5" s="1"/>
  <c r="G8934" i="5" s="1"/>
  <c r="C8933" i="5" l="1"/>
  <c r="A8935" i="5"/>
  <c r="B8935" i="5" s="1"/>
  <c r="G8935" i="5" s="1"/>
  <c r="C8934" i="5" l="1"/>
  <c r="A8936" i="5"/>
  <c r="B8936" i="5" s="1"/>
  <c r="G8936" i="5" s="1"/>
  <c r="C8935" i="5" l="1"/>
  <c r="A8937" i="5"/>
  <c r="B8937" i="5" s="1"/>
  <c r="G8937" i="5" s="1"/>
  <c r="C8936" i="5" l="1"/>
  <c r="A8938" i="5"/>
  <c r="B8938" i="5" s="1"/>
  <c r="G8938" i="5" s="1"/>
  <c r="C8937" i="5" l="1"/>
  <c r="A8939" i="5"/>
  <c r="B8939" i="5" s="1"/>
  <c r="G8939" i="5" s="1"/>
  <c r="C8938" i="5" l="1"/>
  <c r="A8940" i="5"/>
  <c r="B8940" i="5" s="1"/>
  <c r="G8940" i="5" s="1"/>
  <c r="C8939" i="5" l="1"/>
  <c r="A8941" i="5"/>
  <c r="B8941" i="5" s="1"/>
  <c r="G8941" i="5" s="1"/>
  <c r="C8940" i="5" l="1"/>
  <c r="A8942" i="5"/>
  <c r="B8942" i="5" s="1"/>
  <c r="G8942" i="5" s="1"/>
  <c r="C8941" i="5" l="1"/>
  <c r="A8943" i="5"/>
  <c r="B8943" i="5" s="1"/>
  <c r="G8943" i="5" s="1"/>
  <c r="C8942" i="5" l="1"/>
  <c r="A8944" i="5"/>
  <c r="B8944" i="5" s="1"/>
  <c r="G8944" i="5" s="1"/>
  <c r="C8943" i="5" l="1"/>
  <c r="A8945" i="5"/>
  <c r="B8945" i="5" s="1"/>
  <c r="G8945" i="5" s="1"/>
  <c r="C8944" i="5" l="1"/>
  <c r="A8946" i="5"/>
  <c r="B8946" i="5" s="1"/>
  <c r="G8946" i="5" s="1"/>
  <c r="C8945" i="5" l="1"/>
  <c r="A8947" i="5"/>
  <c r="B8947" i="5" s="1"/>
  <c r="G8947" i="5" s="1"/>
  <c r="C8946" i="5" l="1"/>
  <c r="A8948" i="5"/>
  <c r="B8948" i="5" s="1"/>
  <c r="G8948" i="5" s="1"/>
  <c r="C8947" i="5" l="1"/>
  <c r="A8949" i="5"/>
  <c r="B8949" i="5" s="1"/>
  <c r="G8949" i="5" s="1"/>
  <c r="C8948" i="5" l="1"/>
  <c r="A8950" i="5"/>
  <c r="B8950" i="5" s="1"/>
  <c r="G8950" i="5" s="1"/>
  <c r="C8949" i="5" l="1"/>
  <c r="A8951" i="5"/>
  <c r="B8951" i="5" s="1"/>
  <c r="G8951" i="5" s="1"/>
  <c r="C8950" i="5" l="1"/>
  <c r="A8952" i="5"/>
  <c r="B8952" i="5" s="1"/>
  <c r="G8952" i="5" s="1"/>
  <c r="C8951" i="5" l="1"/>
  <c r="A8953" i="5"/>
  <c r="B8953" i="5" s="1"/>
  <c r="G8953" i="5" s="1"/>
  <c r="C8952" i="5" l="1"/>
  <c r="A8954" i="5"/>
  <c r="B8954" i="5" s="1"/>
  <c r="G8954" i="5" s="1"/>
  <c r="C8953" i="5" l="1"/>
  <c r="A8955" i="5"/>
  <c r="B8955" i="5" s="1"/>
  <c r="G8955" i="5" s="1"/>
  <c r="C8954" i="5" l="1"/>
  <c r="A8956" i="5"/>
  <c r="B8956" i="5" s="1"/>
  <c r="G8956" i="5" s="1"/>
  <c r="C8955" i="5" l="1"/>
  <c r="A8957" i="5"/>
  <c r="B8957" i="5" s="1"/>
  <c r="G8957" i="5" s="1"/>
  <c r="C8956" i="5" l="1"/>
  <c r="A8958" i="5"/>
  <c r="B8958" i="5" s="1"/>
  <c r="G8958" i="5" s="1"/>
  <c r="C8957" i="5" l="1"/>
  <c r="A8959" i="5"/>
  <c r="B8959" i="5" s="1"/>
  <c r="G8959" i="5" s="1"/>
  <c r="C8958" i="5" l="1"/>
  <c r="A8960" i="5"/>
  <c r="B8960" i="5" s="1"/>
  <c r="G8960" i="5" s="1"/>
  <c r="C8959" i="5" l="1"/>
  <c r="A8961" i="5"/>
  <c r="B8961" i="5" s="1"/>
  <c r="G8961" i="5" s="1"/>
  <c r="C8960" i="5" l="1"/>
  <c r="A8962" i="5"/>
  <c r="B8962" i="5" s="1"/>
  <c r="G8962" i="5" s="1"/>
  <c r="C8961" i="5" l="1"/>
  <c r="A8963" i="5"/>
  <c r="B8963" i="5" s="1"/>
  <c r="G8963" i="5" s="1"/>
  <c r="C8962" i="5" l="1"/>
  <c r="A8964" i="5"/>
  <c r="B8964" i="5" s="1"/>
  <c r="G8964" i="5" s="1"/>
  <c r="C8963" i="5" l="1"/>
  <c r="A8965" i="5"/>
  <c r="B8965" i="5" s="1"/>
  <c r="G8965" i="5" s="1"/>
  <c r="C8964" i="5" l="1"/>
  <c r="A8966" i="5"/>
  <c r="B8966" i="5" s="1"/>
  <c r="G8966" i="5" s="1"/>
  <c r="C8965" i="5" l="1"/>
  <c r="A8967" i="5"/>
  <c r="B8967" i="5" s="1"/>
  <c r="G8967" i="5" s="1"/>
  <c r="C8966" i="5" l="1"/>
  <c r="A8968" i="5"/>
  <c r="B8968" i="5" s="1"/>
  <c r="G8968" i="5" s="1"/>
  <c r="C8967" i="5" l="1"/>
  <c r="A8969" i="5"/>
  <c r="B8969" i="5" s="1"/>
  <c r="G8969" i="5" s="1"/>
  <c r="C8968" i="5" l="1"/>
  <c r="A8970" i="5"/>
  <c r="B8970" i="5" s="1"/>
  <c r="G8970" i="5" s="1"/>
  <c r="C8969" i="5" l="1"/>
  <c r="A8971" i="5"/>
  <c r="B8971" i="5" s="1"/>
  <c r="G8971" i="5" s="1"/>
  <c r="C8970" i="5" l="1"/>
  <c r="A8972" i="5"/>
  <c r="B8972" i="5" s="1"/>
  <c r="G8972" i="5" s="1"/>
  <c r="C8971" i="5" l="1"/>
  <c r="A8973" i="5"/>
  <c r="B8973" i="5" s="1"/>
  <c r="G8973" i="5" s="1"/>
  <c r="C8972" i="5" l="1"/>
  <c r="A8974" i="5"/>
  <c r="B8974" i="5" s="1"/>
  <c r="G8974" i="5" s="1"/>
  <c r="C8973" i="5" l="1"/>
  <c r="A8975" i="5"/>
  <c r="B8975" i="5" s="1"/>
  <c r="G8975" i="5" s="1"/>
  <c r="C8974" i="5" l="1"/>
  <c r="A8976" i="5"/>
  <c r="B8976" i="5" s="1"/>
  <c r="G8976" i="5" s="1"/>
  <c r="C8975" i="5" l="1"/>
  <c r="A8977" i="5"/>
  <c r="B8977" i="5" s="1"/>
  <c r="G8977" i="5" s="1"/>
  <c r="C8976" i="5" l="1"/>
  <c r="A8978" i="5"/>
  <c r="B8978" i="5" s="1"/>
  <c r="G8978" i="5" s="1"/>
  <c r="C8977" i="5" l="1"/>
  <c r="A8979" i="5"/>
  <c r="B8979" i="5" s="1"/>
  <c r="G8979" i="5" s="1"/>
  <c r="C8978" i="5" l="1"/>
  <c r="A8980" i="5"/>
  <c r="B8980" i="5" s="1"/>
  <c r="G8980" i="5" s="1"/>
  <c r="C8979" i="5" l="1"/>
  <c r="A8981" i="5"/>
  <c r="B8981" i="5" s="1"/>
  <c r="G8981" i="5" s="1"/>
  <c r="C8980" i="5" l="1"/>
  <c r="A8982" i="5"/>
  <c r="B8982" i="5" s="1"/>
  <c r="G8982" i="5" s="1"/>
  <c r="C8981" i="5" l="1"/>
  <c r="A8983" i="5"/>
  <c r="B8983" i="5" s="1"/>
  <c r="G8983" i="5" s="1"/>
  <c r="C8982" i="5" l="1"/>
  <c r="A8984" i="5"/>
  <c r="B8984" i="5" s="1"/>
  <c r="G8984" i="5" s="1"/>
  <c r="C8983" i="5" l="1"/>
  <c r="A8985" i="5"/>
  <c r="B8985" i="5" s="1"/>
  <c r="G8985" i="5" s="1"/>
  <c r="C8984" i="5" l="1"/>
  <c r="A8986" i="5"/>
  <c r="B8986" i="5" s="1"/>
  <c r="G8986" i="5" s="1"/>
  <c r="C8985" i="5" l="1"/>
  <c r="A8987" i="5"/>
  <c r="B8987" i="5" s="1"/>
  <c r="G8987" i="5" s="1"/>
  <c r="C8986" i="5" l="1"/>
  <c r="A8988" i="5"/>
  <c r="B8988" i="5" s="1"/>
  <c r="G8988" i="5" s="1"/>
  <c r="C8987" i="5" l="1"/>
  <c r="A8989" i="5"/>
  <c r="B8989" i="5" s="1"/>
  <c r="G8989" i="5" s="1"/>
  <c r="C8988" i="5" l="1"/>
  <c r="A8990" i="5"/>
  <c r="B8990" i="5" s="1"/>
  <c r="G8990" i="5" s="1"/>
  <c r="C8989" i="5" l="1"/>
  <c r="A8991" i="5"/>
  <c r="B8991" i="5" s="1"/>
  <c r="G8991" i="5" s="1"/>
  <c r="C8990" i="5" l="1"/>
  <c r="A8992" i="5"/>
  <c r="B8992" i="5" s="1"/>
  <c r="G8992" i="5" s="1"/>
  <c r="C8991" i="5" l="1"/>
  <c r="A8993" i="5"/>
  <c r="B8993" i="5" s="1"/>
  <c r="G8993" i="5" s="1"/>
  <c r="C8992" i="5" l="1"/>
  <c r="A8994" i="5"/>
  <c r="B8994" i="5" s="1"/>
  <c r="G8994" i="5" s="1"/>
  <c r="C8993" i="5" l="1"/>
  <c r="A8995" i="5"/>
  <c r="B8995" i="5" s="1"/>
  <c r="G8995" i="5" s="1"/>
  <c r="C8994" i="5" l="1"/>
  <c r="A8996" i="5"/>
  <c r="B8996" i="5" s="1"/>
  <c r="G8996" i="5" s="1"/>
  <c r="C8995" i="5" l="1"/>
  <c r="A8997" i="5"/>
  <c r="B8997" i="5" s="1"/>
  <c r="G8997" i="5" s="1"/>
  <c r="C8996" i="5" l="1"/>
  <c r="A8998" i="5"/>
  <c r="B8998" i="5" s="1"/>
  <c r="G8998" i="5" s="1"/>
  <c r="C8997" i="5" l="1"/>
  <c r="A8999" i="5"/>
  <c r="B8999" i="5" s="1"/>
  <c r="G8999" i="5" s="1"/>
  <c r="C8998" i="5" l="1"/>
  <c r="A9000" i="5"/>
  <c r="B9000" i="5" s="1"/>
  <c r="G9000" i="5" s="1"/>
  <c r="C8999" i="5" l="1"/>
  <c r="A9001" i="5"/>
  <c r="B9001" i="5" s="1"/>
  <c r="G9001" i="5" s="1"/>
  <c r="C9000" i="5" l="1"/>
  <c r="A9002" i="5"/>
  <c r="B9002" i="5" s="1"/>
  <c r="G9002" i="5" s="1"/>
  <c r="C9001" i="5" l="1"/>
  <c r="A9003" i="5"/>
  <c r="B9003" i="5" s="1"/>
  <c r="G9003" i="5" s="1"/>
  <c r="C9002" i="5" l="1"/>
  <c r="A9004" i="5"/>
  <c r="B9004" i="5" s="1"/>
  <c r="G9004" i="5" s="1"/>
  <c r="C9003" i="5" l="1"/>
  <c r="A9005" i="5"/>
  <c r="B9005" i="5" s="1"/>
  <c r="G9005" i="5" s="1"/>
  <c r="C9004" i="5" l="1"/>
  <c r="A9006" i="5"/>
  <c r="B9006" i="5" s="1"/>
  <c r="G9006" i="5" s="1"/>
  <c r="C9005" i="5" l="1"/>
  <c r="A9007" i="5"/>
  <c r="B9007" i="5" s="1"/>
  <c r="G9007" i="5" s="1"/>
  <c r="C9006" i="5" l="1"/>
  <c r="A9008" i="5"/>
  <c r="B9008" i="5" s="1"/>
  <c r="G9008" i="5" s="1"/>
  <c r="C9007" i="5" l="1"/>
  <c r="A9009" i="5"/>
  <c r="B9009" i="5" s="1"/>
  <c r="G9009" i="5" s="1"/>
  <c r="C9008" i="5" l="1"/>
  <c r="A9010" i="5"/>
  <c r="B9010" i="5" s="1"/>
  <c r="G9010" i="5" s="1"/>
  <c r="C9009" i="5" l="1"/>
  <c r="A9011" i="5"/>
  <c r="B9011" i="5" s="1"/>
  <c r="G9011" i="5" s="1"/>
  <c r="C9010" i="5" l="1"/>
  <c r="A9012" i="5"/>
  <c r="B9012" i="5" s="1"/>
  <c r="G9012" i="5" s="1"/>
  <c r="C9011" i="5" l="1"/>
  <c r="A9013" i="5"/>
  <c r="B9013" i="5" s="1"/>
  <c r="G9013" i="5" s="1"/>
  <c r="C9012" i="5" l="1"/>
  <c r="A9014" i="5"/>
  <c r="B9014" i="5" s="1"/>
  <c r="G9014" i="5" s="1"/>
  <c r="C9013" i="5" l="1"/>
  <c r="A9015" i="5"/>
  <c r="B9015" i="5" s="1"/>
  <c r="G9015" i="5" s="1"/>
  <c r="C9014" i="5" l="1"/>
  <c r="A9016" i="5"/>
  <c r="B9016" i="5" s="1"/>
  <c r="G9016" i="5" s="1"/>
  <c r="C9015" i="5" l="1"/>
  <c r="A9017" i="5"/>
  <c r="B9017" i="5" s="1"/>
  <c r="G9017" i="5" s="1"/>
  <c r="C9016" i="5" l="1"/>
  <c r="A9018" i="5"/>
  <c r="B9018" i="5" s="1"/>
  <c r="G9018" i="5" s="1"/>
  <c r="C9017" i="5" l="1"/>
  <c r="A9019" i="5"/>
  <c r="B9019" i="5" s="1"/>
  <c r="G9019" i="5" s="1"/>
  <c r="C9018" i="5" l="1"/>
  <c r="A9020" i="5"/>
  <c r="B9020" i="5" s="1"/>
  <c r="G9020" i="5" s="1"/>
  <c r="C9019" i="5" l="1"/>
  <c r="A9021" i="5"/>
  <c r="B9021" i="5" s="1"/>
  <c r="G9021" i="5" s="1"/>
  <c r="C9020" i="5" l="1"/>
  <c r="A9022" i="5"/>
  <c r="B9022" i="5" s="1"/>
  <c r="G9022" i="5" s="1"/>
  <c r="C9021" i="5" l="1"/>
  <c r="A9023" i="5"/>
  <c r="B9023" i="5" s="1"/>
  <c r="G9023" i="5" s="1"/>
  <c r="C9022" i="5" l="1"/>
  <c r="A9024" i="5"/>
  <c r="B9024" i="5" s="1"/>
  <c r="G9024" i="5" s="1"/>
  <c r="C9023" i="5" l="1"/>
  <c r="A9025" i="5"/>
  <c r="B9025" i="5" s="1"/>
  <c r="G9025" i="5" s="1"/>
  <c r="C9024" i="5" l="1"/>
  <c r="A9026" i="5"/>
  <c r="B9026" i="5" s="1"/>
  <c r="G9026" i="5" s="1"/>
  <c r="C9025" i="5" l="1"/>
  <c r="A9027" i="5"/>
  <c r="B9027" i="5" s="1"/>
  <c r="G9027" i="5" s="1"/>
  <c r="C9026" i="5" l="1"/>
  <c r="A9028" i="5"/>
  <c r="B9028" i="5" s="1"/>
  <c r="G9028" i="5" s="1"/>
  <c r="C9027" i="5" l="1"/>
  <c r="A9029" i="5"/>
  <c r="B9029" i="5" s="1"/>
  <c r="G9029" i="5" s="1"/>
  <c r="C9028" i="5" l="1"/>
  <c r="A9030" i="5"/>
  <c r="B9030" i="5" s="1"/>
  <c r="G9030" i="5" s="1"/>
  <c r="C9029" i="5" l="1"/>
  <c r="A9031" i="5"/>
  <c r="B9031" i="5" s="1"/>
  <c r="G9031" i="5" s="1"/>
  <c r="C9030" i="5" l="1"/>
  <c r="A9032" i="5"/>
  <c r="B9032" i="5" s="1"/>
  <c r="G9032" i="5" s="1"/>
  <c r="C9031" i="5" l="1"/>
  <c r="A9033" i="5"/>
  <c r="B9033" i="5" s="1"/>
  <c r="G9033" i="5" s="1"/>
  <c r="C9032" i="5" l="1"/>
  <c r="A9034" i="5"/>
  <c r="B9034" i="5" s="1"/>
  <c r="G9034" i="5" s="1"/>
  <c r="C9033" i="5" l="1"/>
  <c r="A9035" i="5"/>
  <c r="B9035" i="5" s="1"/>
  <c r="G9035" i="5" s="1"/>
  <c r="C9034" i="5" l="1"/>
  <c r="A9036" i="5"/>
  <c r="B9036" i="5" s="1"/>
  <c r="G9036" i="5" s="1"/>
  <c r="C9035" i="5" l="1"/>
  <c r="A9037" i="5"/>
  <c r="B9037" i="5" s="1"/>
  <c r="G9037" i="5" s="1"/>
  <c r="C9036" i="5" l="1"/>
  <c r="A9038" i="5"/>
  <c r="B9038" i="5" s="1"/>
  <c r="G9038" i="5" s="1"/>
  <c r="C9037" i="5" l="1"/>
  <c r="A9039" i="5"/>
  <c r="B9039" i="5" s="1"/>
  <c r="G9039" i="5" s="1"/>
  <c r="C9038" i="5" l="1"/>
  <c r="A9040" i="5"/>
  <c r="B9040" i="5" s="1"/>
  <c r="G9040" i="5" s="1"/>
  <c r="C9039" i="5" l="1"/>
  <c r="A9041" i="5"/>
  <c r="B9041" i="5" s="1"/>
  <c r="G9041" i="5" s="1"/>
  <c r="C9040" i="5" l="1"/>
  <c r="A9042" i="5"/>
  <c r="B9042" i="5" s="1"/>
  <c r="G9042" i="5" s="1"/>
  <c r="C9041" i="5" l="1"/>
  <c r="A9043" i="5"/>
  <c r="B9043" i="5" s="1"/>
  <c r="G9043" i="5" s="1"/>
  <c r="C9042" i="5" l="1"/>
  <c r="A9044" i="5"/>
  <c r="B9044" i="5" s="1"/>
  <c r="G9044" i="5" s="1"/>
  <c r="C9043" i="5" l="1"/>
  <c r="A9045" i="5"/>
  <c r="B9045" i="5" s="1"/>
  <c r="G9045" i="5" s="1"/>
  <c r="C9044" i="5" l="1"/>
  <c r="A9046" i="5"/>
  <c r="B9046" i="5" s="1"/>
  <c r="G9046" i="5" s="1"/>
  <c r="C9045" i="5" l="1"/>
  <c r="A9047" i="5"/>
  <c r="B9047" i="5" s="1"/>
  <c r="G9047" i="5" s="1"/>
  <c r="C9046" i="5" l="1"/>
  <c r="A9048" i="5"/>
  <c r="B9048" i="5" s="1"/>
  <c r="G9048" i="5" s="1"/>
  <c r="C9047" i="5" l="1"/>
  <c r="A9049" i="5"/>
  <c r="B9049" i="5" s="1"/>
  <c r="G9049" i="5" s="1"/>
  <c r="C9048" i="5" l="1"/>
  <c r="A9050" i="5"/>
  <c r="B9050" i="5" s="1"/>
  <c r="G9050" i="5" s="1"/>
  <c r="C9049" i="5" l="1"/>
  <c r="A9051" i="5"/>
  <c r="B9051" i="5" s="1"/>
  <c r="G9051" i="5" s="1"/>
  <c r="C9050" i="5" l="1"/>
  <c r="A9052" i="5"/>
  <c r="B9052" i="5" s="1"/>
  <c r="G9052" i="5" s="1"/>
  <c r="C9051" i="5" l="1"/>
  <c r="A9053" i="5"/>
  <c r="B9053" i="5" s="1"/>
  <c r="G9053" i="5" s="1"/>
  <c r="C9052" i="5" l="1"/>
  <c r="A9054" i="5"/>
  <c r="B9054" i="5" s="1"/>
  <c r="G9054" i="5" s="1"/>
  <c r="C9053" i="5" l="1"/>
  <c r="A9055" i="5"/>
  <c r="B9055" i="5" s="1"/>
  <c r="G9055" i="5" s="1"/>
  <c r="C9054" i="5" l="1"/>
  <c r="A9056" i="5"/>
  <c r="B9056" i="5" s="1"/>
  <c r="G9056" i="5" s="1"/>
  <c r="C9055" i="5" l="1"/>
  <c r="A9057" i="5"/>
  <c r="B9057" i="5" s="1"/>
  <c r="G9057" i="5" s="1"/>
  <c r="C9056" i="5" l="1"/>
  <c r="A9058" i="5"/>
  <c r="B9058" i="5" s="1"/>
  <c r="G9058" i="5" s="1"/>
  <c r="C9057" i="5" l="1"/>
  <c r="A9059" i="5"/>
  <c r="B9059" i="5" s="1"/>
  <c r="G9059" i="5" s="1"/>
  <c r="C9058" i="5" l="1"/>
  <c r="A9060" i="5"/>
  <c r="B9060" i="5" s="1"/>
  <c r="G9060" i="5" s="1"/>
  <c r="C9059" i="5" l="1"/>
  <c r="A9061" i="5"/>
  <c r="B9061" i="5" s="1"/>
  <c r="G9061" i="5" s="1"/>
  <c r="C9060" i="5" l="1"/>
  <c r="A9062" i="5"/>
  <c r="B9062" i="5" s="1"/>
  <c r="G9062" i="5" s="1"/>
  <c r="C9061" i="5" l="1"/>
  <c r="A9063" i="5"/>
  <c r="B9063" i="5" s="1"/>
  <c r="G9063" i="5" s="1"/>
  <c r="C9062" i="5" l="1"/>
  <c r="A9064" i="5"/>
  <c r="B9064" i="5" s="1"/>
  <c r="G9064" i="5" s="1"/>
  <c r="C9063" i="5" l="1"/>
  <c r="A9065" i="5"/>
  <c r="B9065" i="5" s="1"/>
  <c r="G9065" i="5" s="1"/>
  <c r="C9064" i="5" l="1"/>
  <c r="A9066" i="5"/>
  <c r="B9066" i="5" s="1"/>
  <c r="G9066" i="5" s="1"/>
  <c r="C9065" i="5" l="1"/>
  <c r="A9067" i="5"/>
  <c r="B9067" i="5" s="1"/>
  <c r="G9067" i="5" s="1"/>
  <c r="C9066" i="5" l="1"/>
  <c r="A9068" i="5"/>
  <c r="B9068" i="5" s="1"/>
  <c r="G9068" i="5" s="1"/>
  <c r="C9067" i="5" l="1"/>
  <c r="A9069" i="5"/>
  <c r="B9069" i="5" s="1"/>
  <c r="G9069" i="5" s="1"/>
  <c r="C9068" i="5" l="1"/>
  <c r="A9070" i="5"/>
  <c r="B9070" i="5" s="1"/>
  <c r="G9070" i="5" s="1"/>
  <c r="C9069" i="5" l="1"/>
  <c r="A9071" i="5"/>
  <c r="B9071" i="5" s="1"/>
  <c r="G9071" i="5" s="1"/>
  <c r="C9070" i="5" l="1"/>
  <c r="A9072" i="5"/>
  <c r="B9072" i="5" s="1"/>
  <c r="G9072" i="5" s="1"/>
  <c r="C9071" i="5" l="1"/>
  <c r="A9073" i="5"/>
  <c r="B9073" i="5" s="1"/>
  <c r="G9073" i="5" s="1"/>
  <c r="C9072" i="5" l="1"/>
  <c r="A9074" i="5"/>
  <c r="B9074" i="5" s="1"/>
  <c r="G9074" i="5" s="1"/>
  <c r="C9073" i="5" l="1"/>
  <c r="A9075" i="5"/>
  <c r="B9075" i="5" s="1"/>
  <c r="G9075" i="5" s="1"/>
  <c r="C9074" i="5" l="1"/>
  <c r="A9076" i="5"/>
  <c r="B9076" i="5" s="1"/>
  <c r="G9076" i="5" s="1"/>
  <c r="C9075" i="5" l="1"/>
  <c r="A9077" i="5"/>
  <c r="B9077" i="5" s="1"/>
  <c r="G9077" i="5" s="1"/>
  <c r="C9076" i="5" l="1"/>
  <c r="A9078" i="5"/>
  <c r="B9078" i="5" s="1"/>
  <c r="G9078" i="5" s="1"/>
  <c r="C9077" i="5" l="1"/>
  <c r="A9079" i="5"/>
  <c r="B9079" i="5" s="1"/>
  <c r="G9079" i="5" s="1"/>
  <c r="C9078" i="5" l="1"/>
  <c r="A9080" i="5"/>
  <c r="B9080" i="5" s="1"/>
  <c r="G9080" i="5" s="1"/>
  <c r="C9079" i="5" l="1"/>
  <c r="A9081" i="5"/>
  <c r="B9081" i="5" s="1"/>
  <c r="G9081" i="5" s="1"/>
  <c r="C9080" i="5" l="1"/>
  <c r="A9082" i="5"/>
  <c r="B9082" i="5" s="1"/>
  <c r="G9082" i="5" s="1"/>
  <c r="C9081" i="5" l="1"/>
  <c r="A9083" i="5"/>
  <c r="B9083" i="5" s="1"/>
  <c r="G9083" i="5" s="1"/>
  <c r="C9082" i="5" l="1"/>
  <c r="A9084" i="5"/>
  <c r="B9084" i="5" s="1"/>
  <c r="G9084" i="5" s="1"/>
  <c r="C9083" i="5" l="1"/>
  <c r="A9085" i="5"/>
  <c r="B9085" i="5" s="1"/>
  <c r="G9085" i="5" s="1"/>
  <c r="C9084" i="5" l="1"/>
  <c r="A9086" i="5"/>
  <c r="B9086" i="5" s="1"/>
  <c r="G9086" i="5" s="1"/>
  <c r="C9085" i="5" l="1"/>
  <c r="A9087" i="5"/>
  <c r="B9087" i="5" s="1"/>
  <c r="G9087" i="5" s="1"/>
  <c r="C9086" i="5" l="1"/>
  <c r="A9088" i="5"/>
  <c r="B9088" i="5" s="1"/>
  <c r="G9088" i="5" s="1"/>
  <c r="C9087" i="5" l="1"/>
  <c r="A9089" i="5"/>
  <c r="B9089" i="5" s="1"/>
  <c r="G9089" i="5" s="1"/>
  <c r="C9088" i="5" l="1"/>
  <c r="A9090" i="5"/>
  <c r="B9090" i="5" s="1"/>
  <c r="G9090" i="5" s="1"/>
  <c r="C9089" i="5" l="1"/>
  <c r="A9091" i="5"/>
  <c r="B9091" i="5" s="1"/>
  <c r="G9091" i="5" s="1"/>
  <c r="C9090" i="5" l="1"/>
  <c r="A9092" i="5"/>
  <c r="B9092" i="5" s="1"/>
  <c r="G9092" i="5" s="1"/>
  <c r="C9091" i="5" l="1"/>
  <c r="A9093" i="5"/>
  <c r="B9093" i="5" s="1"/>
  <c r="G9093" i="5" s="1"/>
  <c r="C9092" i="5" l="1"/>
  <c r="A9094" i="5"/>
  <c r="B9094" i="5" s="1"/>
  <c r="G9094" i="5" s="1"/>
  <c r="C9093" i="5" l="1"/>
  <c r="A9095" i="5"/>
  <c r="B9095" i="5" s="1"/>
  <c r="G9095" i="5" s="1"/>
  <c r="C9094" i="5" l="1"/>
  <c r="A9096" i="5"/>
  <c r="B9096" i="5" s="1"/>
  <c r="G9096" i="5" s="1"/>
  <c r="C9095" i="5" l="1"/>
  <c r="A9097" i="5"/>
  <c r="B9097" i="5" s="1"/>
  <c r="G9097" i="5" s="1"/>
  <c r="C9096" i="5" l="1"/>
  <c r="A9098" i="5"/>
  <c r="B9098" i="5" s="1"/>
  <c r="G9098" i="5" s="1"/>
  <c r="C9097" i="5" l="1"/>
  <c r="A9099" i="5"/>
  <c r="B9099" i="5" s="1"/>
  <c r="G9099" i="5" s="1"/>
  <c r="C9098" i="5" l="1"/>
  <c r="A9100" i="5"/>
  <c r="B9100" i="5" s="1"/>
  <c r="G9100" i="5" s="1"/>
  <c r="C9099" i="5" l="1"/>
  <c r="A9101" i="5"/>
  <c r="B9101" i="5" s="1"/>
  <c r="G9101" i="5" s="1"/>
  <c r="C9100" i="5" l="1"/>
  <c r="A9102" i="5"/>
  <c r="B9102" i="5" s="1"/>
  <c r="G9102" i="5" s="1"/>
  <c r="C9101" i="5" l="1"/>
  <c r="A9103" i="5"/>
  <c r="B9103" i="5" s="1"/>
  <c r="G9103" i="5" s="1"/>
  <c r="C9102" i="5" l="1"/>
  <c r="A9104" i="5"/>
  <c r="B9104" i="5" s="1"/>
  <c r="G9104" i="5" s="1"/>
  <c r="C9103" i="5" l="1"/>
  <c r="A9105" i="5"/>
  <c r="B9105" i="5" s="1"/>
  <c r="G9105" i="5" s="1"/>
  <c r="C9104" i="5" l="1"/>
  <c r="A9106" i="5"/>
  <c r="B9106" i="5" s="1"/>
  <c r="G9106" i="5" s="1"/>
  <c r="C9105" i="5" l="1"/>
  <c r="A9107" i="5"/>
  <c r="B9107" i="5" s="1"/>
  <c r="G9107" i="5" s="1"/>
  <c r="C9106" i="5" l="1"/>
  <c r="A9108" i="5"/>
  <c r="B9108" i="5" s="1"/>
  <c r="G9108" i="5" s="1"/>
  <c r="C9107" i="5" l="1"/>
  <c r="A9109" i="5"/>
  <c r="B9109" i="5" s="1"/>
  <c r="G9109" i="5" s="1"/>
  <c r="C9108" i="5" l="1"/>
  <c r="A9110" i="5"/>
  <c r="B9110" i="5" s="1"/>
  <c r="G9110" i="5" s="1"/>
  <c r="C9109" i="5" l="1"/>
  <c r="A9111" i="5"/>
  <c r="B9111" i="5" s="1"/>
  <c r="G9111" i="5" s="1"/>
  <c r="C9110" i="5" l="1"/>
  <c r="A9112" i="5"/>
  <c r="B9112" i="5" s="1"/>
  <c r="G9112" i="5" s="1"/>
  <c r="C9111" i="5" l="1"/>
  <c r="A9113" i="5"/>
  <c r="B9113" i="5" s="1"/>
  <c r="G9113" i="5" s="1"/>
  <c r="C9112" i="5" l="1"/>
  <c r="A9114" i="5"/>
  <c r="B9114" i="5" s="1"/>
  <c r="G9114" i="5" s="1"/>
  <c r="C9113" i="5" l="1"/>
  <c r="A9115" i="5"/>
  <c r="B9115" i="5" s="1"/>
  <c r="G9115" i="5" s="1"/>
  <c r="C9114" i="5" l="1"/>
  <c r="A9116" i="5"/>
  <c r="B9116" i="5" s="1"/>
  <c r="G9116" i="5" s="1"/>
  <c r="C9115" i="5" l="1"/>
  <c r="A9117" i="5"/>
  <c r="B9117" i="5" s="1"/>
  <c r="G9117" i="5" s="1"/>
  <c r="C9116" i="5" l="1"/>
  <c r="A9118" i="5"/>
  <c r="B9118" i="5" s="1"/>
  <c r="G9118" i="5" s="1"/>
  <c r="C9117" i="5" l="1"/>
  <c r="A9119" i="5"/>
  <c r="B9119" i="5" s="1"/>
  <c r="G9119" i="5" s="1"/>
  <c r="C9118" i="5" l="1"/>
  <c r="A9120" i="5"/>
  <c r="B9120" i="5" s="1"/>
  <c r="G9120" i="5" s="1"/>
  <c r="C9119" i="5" l="1"/>
  <c r="A9121" i="5"/>
  <c r="B9121" i="5" s="1"/>
  <c r="G9121" i="5" s="1"/>
  <c r="C9120" i="5" l="1"/>
  <c r="A9122" i="5"/>
  <c r="B9122" i="5" s="1"/>
  <c r="G9122" i="5" s="1"/>
  <c r="C9121" i="5" l="1"/>
  <c r="A9123" i="5"/>
  <c r="B9123" i="5" s="1"/>
  <c r="G9123" i="5" s="1"/>
  <c r="C9122" i="5" l="1"/>
  <c r="A9124" i="5"/>
  <c r="B9124" i="5" s="1"/>
  <c r="G9124" i="5" s="1"/>
  <c r="C9123" i="5" l="1"/>
  <c r="A9125" i="5"/>
  <c r="B9125" i="5" s="1"/>
  <c r="G9125" i="5" s="1"/>
  <c r="C9124" i="5" l="1"/>
  <c r="A9126" i="5"/>
  <c r="B9126" i="5" s="1"/>
  <c r="G9126" i="5" s="1"/>
  <c r="C9125" i="5" l="1"/>
  <c r="A9127" i="5"/>
  <c r="B9127" i="5" s="1"/>
  <c r="G9127" i="5" s="1"/>
  <c r="C9126" i="5" l="1"/>
  <c r="A9128" i="5"/>
  <c r="B9128" i="5" s="1"/>
  <c r="G9128" i="5" s="1"/>
  <c r="C9127" i="5" l="1"/>
  <c r="A9129" i="5"/>
  <c r="B9129" i="5" s="1"/>
  <c r="G9129" i="5" s="1"/>
  <c r="C9128" i="5" l="1"/>
  <c r="A9130" i="5"/>
  <c r="B9130" i="5" s="1"/>
  <c r="G9130" i="5" s="1"/>
  <c r="C9129" i="5" l="1"/>
  <c r="A9131" i="5"/>
  <c r="B9131" i="5" s="1"/>
  <c r="G9131" i="5" s="1"/>
  <c r="C9130" i="5" l="1"/>
  <c r="A9132" i="5"/>
  <c r="B9132" i="5" s="1"/>
  <c r="G9132" i="5" s="1"/>
  <c r="C9131" i="5" l="1"/>
  <c r="A9133" i="5"/>
  <c r="B9133" i="5" s="1"/>
  <c r="G9133" i="5" s="1"/>
  <c r="C9132" i="5" l="1"/>
  <c r="A9134" i="5"/>
  <c r="B9134" i="5" s="1"/>
  <c r="G9134" i="5" s="1"/>
  <c r="C9133" i="5" l="1"/>
  <c r="A9135" i="5"/>
  <c r="B9135" i="5" s="1"/>
  <c r="G9135" i="5" s="1"/>
  <c r="C9134" i="5" l="1"/>
  <c r="A9136" i="5"/>
  <c r="B9136" i="5" s="1"/>
  <c r="G9136" i="5" s="1"/>
  <c r="C9135" i="5" l="1"/>
  <c r="A9137" i="5"/>
  <c r="B9137" i="5" s="1"/>
  <c r="G9137" i="5" s="1"/>
  <c r="C9136" i="5" l="1"/>
  <c r="A9138" i="5"/>
  <c r="B9138" i="5" s="1"/>
  <c r="G9138" i="5" s="1"/>
  <c r="C9137" i="5" l="1"/>
  <c r="A9139" i="5"/>
  <c r="B9139" i="5" s="1"/>
  <c r="G9139" i="5" s="1"/>
  <c r="C9138" i="5" l="1"/>
  <c r="A9140" i="5"/>
  <c r="B9140" i="5" s="1"/>
  <c r="G9140" i="5" s="1"/>
  <c r="C9139" i="5" l="1"/>
  <c r="A9141" i="5"/>
  <c r="B9141" i="5" s="1"/>
  <c r="G9141" i="5" s="1"/>
  <c r="C9140" i="5" l="1"/>
  <c r="A9142" i="5"/>
  <c r="B9142" i="5" s="1"/>
  <c r="G9142" i="5" s="1"/>
  <c r="C9141" i="5" l="1"/>
  <c r="A9143" i="5"/>
  <c r="B9143" i="5" s="1"/>
  <c r="G9143" i="5" s="1"/>
  <c r="C9142" i="5" l="1"/>
  <c r="A9144" i="5"/>
  <c r="B9144" i="5" s="1"/>
  <c r="G9144" i="5" s="1"/>
  <c r="C9143" i="5" l="1"/>
  <c r="A9145" i="5"/>
  <c r="B9145" i="5" s="1"/>
  <c r="G9145" i="5" s="1"/>
  <c r="C9144" i="5" l="1"/>
  <c r="A9146" i="5"/>
  <c r="B9146" i="5" s="1"/>
  <c r="G9146" i="5" s="1"/>
  <c r="C9145" i="5" l="1"/>
  <c r="A9147" i="5"/>
  <c r="B9147" i="5" s="1"/>
  <c r="G9147" i="5" s="1"/>
  <c r="C9146" i="5" l="1"/>
  <c r="A9148" i="5"/>
  <c r="B9148" i="5" s="1"/>
  <c r="G9148" i="5" s="1"/>
  <c r="C9147" i="5" l="1"/>
  <c r="A9149" i="5"/>
  <c r="B9149" i="5" s="1"/>
  <c r="G9149" i="5" s="1"/>
  <c r="C9148" i="5" l="1"/>
  <c r="A9150" i="5"/>
  <c r="B9150" i="5" s="1"/>
  <c r="G9150" i="5" s="1"/>
  <c r="C9149" i="5" l="1"/>
  <c r="A9151" i="5"/>
  <c r="B9151" i="5" s="1"/>
  <c r="G9151" i="5" s="1"/>
  <c r="C9150" i="5" l="1"/>
  <c r="A9152" i="5"/>
  <c r="B9152" i="5" s="1"/>
  <c r="G9152" i="5" s="1"/>
  <c r="C9151" i="5" l="1"/>
  <c r="A9153" i="5"/>
  <c r="B9153" i="5" s="1"/>
  <c r="G9153" i="5" s="1"/>
  <c r="C9152" i="5" l="1"/>
  <c r="A9154" i="5"/>
  <c r="B9154" i="5" s="1"/>
  <c r="G9154" i="5" s="1"/>
  <c r="C9153" i="5" l="1"/>
  <c r="A9155" i="5"/>
  <c r="B9155" i="5" s="1"/>
  <c r="G9155" i="5" s="1"/>
  <c r="C9154" i="5" l="1"/>
  <c r="A9156" i="5"/>
  <c r="B9156" i="5" s="1"/>
  <c r="G9156" i="5" s="1"/>
  <c r="C9155" i="5" l="1"/>
  <c r="A9157" i="5"/>
  <c r="B9157" i="5" s="1"/>
  <c r="G9157" i="5" s="1"/>
  <c r="C9156" i="5" l="1"/>
  <c r="A9158" i="5"/>
  <c r="B9158" i="5" s="1"/>
  <c r="G9158" i="5" s="1"/>
  <c r="C9157" i="5" l="1"/>
  <c r="A9159" i="5"/>
  <c r="B9159" i="5" s="1"/>
  <c r="G9159" i="5" s="1"/>
  <c r="C9158" i="5" l="1"/>
  <c r="A9160" i="5"/>
  <c r="B9160" i="5" s="1"/>
  <c r="G9160" i="5" s="1"/>
  <c r="C9159" i="5" l="1"/>
  <c r="A9161" i="5"/>
  <c r="B9161" i="5" s="1"/>
  <c r="G9161" i="5" s="1"/>
  <c r="C9160" i="5" l="1"/>
  <c r="A9162" i="5"/>
  <c r="B9162" i="5" s="1"/>
  <c r="G9162" i="5" s="1"/>
  <c r="C9161" i="5" l="1"/>
  <c r="A9163" i="5"/>
  <c r="B9163" i="5" s="1"/>
  <c r="G9163" i="5" s="1"/>
  <c r="C9162" i="5" l="1"/>
  <c r="A9164" i="5"/>
  <c r="B9164" i="5" s="1"/>
  <c r="G9164" i="5" s="1"/>
  <c r="C9163" i="5" l="1"/>
  <c r="A9165" i="5"/>
  <c r="B9165" i="5" s="1"/>
  <c r="G9165" i="5" s="1"/>
  <c r="C9164" i="5" l="1"/>
  <c r="A9166" i="5"/>
  <c r="B9166" i="5" s="1"/>
  <c r="G9166" i="5" s="1"/>
  <c r="C9165" i="5" l="1"/>
  <c r="A9167" i="5"/>
  <c r="B9167" i="5" s="1"/>
  <c r="G9167" i="5" s="1"/>
  <c r="C9166" i="5" l="1"/>
  <c r="A9168" i="5"/>
  <c r="B9168" i="5" s="1"/>
  <c r="G9168" i="5" s="1"/>
  <c r="C9167" i="5" l="1"/>
  <c r="A9169" i="5"/>
  <c r="B9169" i="5" s="1"/>
  <c r="G9169" i="5" s="1"/>
  <c r="C9168" i="5" l="1"/>
  <c r="A9170" i="5"/>
  <c r="B9170" i="5" s="1"/>
  <c r="G9170" i="5" s="1"/>
  <c r="C9169" i="5" l="1"/>
  <c r="A9171" i="5"/>
  <c r="B9171" i="5" s="1"/>
  <c r="G9171" i="5" s="1"/>
  <c r="C9170" i="5" l="1"/>
  <c r="A9172" i="5"/>
  <c r="B9172" i="5" s="1"/>
  <c r="G9172" i="5" s="1"/>
  <c r="C9171" i="5" l="1"/>
  <c r="A9173" i="5"/>
  <c r="B9173" i="5" s="1"/>
  <c r="G9173" i="5" s="1"/>
  <c r="C9172" i="5" l="1"/>
  <c r="A9174" i="5"/>
  <c r="B9174" i="5" s="1"/>
  <c r="G9174" i="5" s="1"/>
  <c r="C9173" i="5" l="1"/>
  <c r="A9175" i="5"/>
  <c r="B9175" i="5" s="1"/>
  <c r="G9175" i="5" s="1"/>
  <c r="C9174" i="5" l="1"/>
  <c r="A9176" i="5"/>
  <c r="B9176" i="5" s="1"/>
  <c r="G9176" i="5" s="1"/>
  <c r="C9175" i="5" l="1"/>
  <c r="A9177" i="5"/>
  <c r="B9177" i="5" s="1"/>
  <c r="G9177" i="5" s="1"/>
  <c r="C9176" i="5" l="1"/>
  <c r="A9178" i="5"/>
  <c r="B9178" i="5" s="1"/>
  <c r="G9178" i="5" s="1"/>
  <c r="C9177" i="5" l="1"/>
  <c r="A9179" i="5"/>
  <c r="B9179" i="5" s="1"/>
  <c r="G9179" i="5" s="1"/>
  <c r="C9178" i="5" l="1"/>
  <c r="A9180" i="5"/>
  <c r="B9180" i="5" s="1"/>
  <c r="G9180" i="5" s="1"/>
  <c r="C9179" i="5" l="1"/>
  <c r="A9181" i="5"/>
  <c r="B9181" i="5" s="1"/>
  <c r="G9181" i="5" s="1"/>
  <c r="C9180" i="5" l="1"/>
  <c r="A9182" i="5"/>
  <c r="B9182" i="5" s="1"/>
  <c r="G9182" i="5" s="1"/>
  <c r="C9181" i="5" l="1"/>
  <c r="A9183" i="5"/>
  <c r="B9183" i="5" s="1"/>
  <c r="G9183" i="5" s="1"/>
  <c r="C9182" i="5" l="1"/>
  <c r="A9184" i="5"/>
  <c r="B9184" i="5" s="1"/>
  <c r="G9184" i="5" s="1"/>
  <c r="C9183" i="5" l="1"/>
  <c r="A9185" i="5"/>
  <c r="B9185" i="5" s="1"/>
  <c r="G9185" i="5" s="1"/>
  <c r="C9184" i="5" l="1"/>
  <c r="A9186" i="5"/>
  <c r="B9186" i="5" s="1"/>
  <c r="G9186" i="5" s="1"/>
  <c r="C9185" i="5" l="1"/>
  <c r="A9187" i="5"/>
  <c r="B9187" i="5" s="1"/>
  <c r="G9187" i="5" s="1"/>
  <c r="C9186" i="5" l="1"/>
  <c r="A9188" i="5"/>
  <c r="B9188" i="5" s="1"/>
  <c r="G9188" i="5" s="1"/>
  <c r="C9187" i="5" l="1"/>
  <c r="A9189" i="5"/>
  <c r="B9189" i="5" s="1"/>
  <c r="G9189" i="5" s="1"/>
  <c r="C9188" i="5" l="1"/>
  <c r="A9190" i="5"/>
  <c r="B9190" i="5" s="1"/>
  <c r="G9190" i="5" s="1"/>
  <c r="C9189" i="5" l="1"/>
  <c r="A9191" i="5"/>
  <c r="B9191" i="5" s="1"/>
  <c r="G9191" i="5" s="1"/>
  <c r="C9190" i="5" l="1"/>
  <c r="A9192" i="5"/>
  <c r="B9192" i="5" s="1"/>
  <c r="G9192" i="5" s="1"/>
  <c r="C9191" i="5" l="1"/>
  <c r="A9193" i="5"/>
  <c r="B9193" i="5" s="1"/>
  <c r="G9193" i="5" s="1"/>
  <c r="C9192" i="5" l="1"/>
  <c r="A9194" i="5"/>
  <c r="B9194" i="5" s="1"/>
  <c r="G9194" i="5" s="1"/>
  <c r="C9193" i="5" l="1"/>
  <c r="A9195" i="5"/>
  <c r="B9195" i="5" s="1"/>
  <c r="G9195" i="5" s="1"/>
  <c r="C9194" i="5" l="1"/>
  <c r="A9196" i="5"/>
  <c r="B9196" i="5" s="1"/>
  <c r="G9196" i="5" s="1"/>
  <c r="C9195" i="5" l="1"/>
  <c r="A9197" i="5"/>
  <c r="B9197" i="5" s="1"/>
  <c r="G9197" i="5" s="1"/>
  <c r="C9196" i="5" l="1"/>
  <c r="A9198" i="5"/>
  <c r="B9198" i="5" s="1"/>
  <c r="G9198" i="5" s="1"/>
  <c r="C9197" i="5" l="1"/>
  <c r="A9199" i="5"/>
  <c r="B9199" i="5" s="1"/>
  <c r="G9199" i="5" s="1"/>
  <c r="C9198" i="5" l="1"/>
  <c r="A9200" i="5"/>
  <c r="B9200" i="5" s="1"/>
  <c r="G9200" i="5" s="1"/>
  <c r="C9199" i="5" l="1"/>
  <c r="A9201" i="5"/>
  <c r="B9201" i="5" s="1"/>
  <c r="G9201" i="5" s="1"/>
  <c r="C9200" i="5" l="1"/>
  <c r="A9202" i="5"/>
  <c r="B9202" i="5" s="1"/>
  <c r="G9202" i="5" s="1"/>
  <c r="C9201" i="5" l="1"/>
  <c r="A9203" i="5"/>
  <c r="B9203" i="5" s="1"/>
  <c r="G9203" i="5" s="1"/>
  <c r="C9202" i="5" l="1"/>
  <c r="A9204" i="5"/>
  <c r="B9204" i="5" s="1"/>
  <c r="G9204" i="5" s="1"/>
  <c r="C9203" i="5" l="1"/>
  <c r="A9205" i="5"/>
  <c r="B9205" i="5" s="1"/>
  <c r="G9205" i="5" s="1"/>
  <c r="C9204" i="5" l="1"/>
  <c r="A9206" i="5"/>
  <c r="B9206" i="5" s="1"/>
  <c r="G9206" i="5" s="1"/>
  <c r="C9205" i="5" l="1"/>
  <c r="A9207" i="5"/>
  <c r="B9207" i="5" s="1"/>
  <c r="G9207" i="5" s="1"/>
  <c r="C9206" i="5" l="1"/>
  <c r="A9208" i="5"/>
  <c r="B9208" i="5" s="1"/>
  <c r="G9208" i="5" s="1"/>
  <c r="C9207" i="5" l="1"/>
  <c r="A9209" i="5"/>
  <c r="B9209" i="5" s="1"/>
  <c r="G9209" i="5" s="1"/>
  <c r="C9208" i="5" l="1"/>
  <c r="A9210" i="5"/>
  <c r="B9210" i="5" s="1"/>
  <c r="G9210" i="5" s="1"/>
  <c r="C9209" i="5" l="1"/>
  <c r="A9211" i="5"/>
  <c r="B9211" i="5" s="1"/>
  <c r="G9211" i="5" s="1"/>
  <c r="C9210" i="5" l="1"/>
  <c r="A9212" i="5"/>
  <c r="B9212" i="5" s="1"/>
  <c r="G9212" i="5" s="1"/>
  <c r="C9211" i="5" l="1"/>
  <c r="A9213" i="5"/>
  <c r="B9213" i="5" s="1"/>
  <c r="G9213" i="5" s="1"/>
  <c r="C9212" i="5" l="1"/>
  <c r="A9214" i="5"/>
  <c r="B9214" i="5" s="1"/>
  <c r="G9214" i="5" s="1"/>
  <c r="C9213" i="5" l="1"/>
  <c r="A9215" i="5"/>
  <c r="B9215" i="5" s="1"/>
  <c r="G9215" i="5" s="1"/>
  <c r="C9214" i="5" l="1"/>
  <c r="A9216" i="5"/>
  <c r="B9216" i="5" s="1"/>
  <c r="G9216" i="5" s="1"/>
  <c r="C9215" i="5" l="1"/>
  <c r="A9217" i="5"/>
  <c r="B9217" i="5" s="1"/>
  <c r="G9217" i="5" s="1"/>
  <c r="C9216" i="5" l="1"/>
  <c r="A9218" i="5"/>
  <c r="B9218" i="5" s="1"/>
  <c r="G9218" i="5" s="1"/>
  <c r="C9217" i="5" l="1"/>
  <c r="A9219" i="5"/>
  <c r="B9219" i="5" s="1"/>
  <c r="G9219" i="5" s="1"/>
  <c r="C9218" i="5" l="1"/>
  <c r="A9220" i="5"/>
  <c r="B9220" i="5" s="1"/>
  <c r="G9220" i="5" s="1"/>
  <c r="C9219" i="5" l="1"/>
  <c r="A9221" i="5"/>
  <c r="B9221" i="5" s="1"/>
  <c r="G9221" i="5" s="1"/>
  <c r="C9220" i="5" l="1"/>
  <c r="A9222" i="5"/>
  <c r="B9222" i="5" s="1"/>
  <c r="G9222" i="5" s="1"/>
  <c r="C9221" i="5" l="1"/>
  <c r="A9223" i="5"/>
  <c r="B9223" i="5" s="1"/>
  <c r="G9223" i="5" s="1"/>
  <c r="C9222" i="5" l="1"/>
  <c r="A9224" i="5"/>
  <c r="B9224" i="5" s="1"/>
  <c r="G9224" i="5" s="1"/>
  <c r="C9223" i="5" l="1"/>
  <c r="A9225" i="5"/>
  <c r="B9225" i="5" s="1"/>
  <c r="G9225" i="5" s="1"/>
  <c r="C9224" i="5" l="1"/>
  <c r="A9226" i="5"/>
  <c r="B9226" i="5" s="1"/>
  <c r="G9226" i="5" s="1"/>
  <c r="C9225" i="5" l="1"/>
  <c r="A9227" i="5"/>
  <c r="B9227" i="5" s="1"/>
  <c r="G9227" i="5" s="1"/>
  <c r="C9226" i="5" l="1"/>
  <c r="A9228" i="5"/>
  <c r="B9228" i="5" s="1"/>
  <c r="G9228" i="5" s="1"/>
  <c r="C9227" i="5" l="1"/>
  <c r="A9229" i="5"/>
  <c r="B9229" i="5" s="1"/>
  <c r="G9229" i="5" s="1"/>
  <c r="C9228" i="5" l="1"/>
  <c r="A9230" i="5"/>
  <c r="B9230" i="5" s="1"/>
  <c r="G9230" i="5" s="1"/>
  <c r="C9229" i="5" l="1"/>
  <c r="A9231" i="5"/>
  <c r="B9231" i="5" s="1"/>
  <c r="G9231" i="5" s="1"/>
  <c r="C9230" i="5" l="1"/>
  <c r="A9232" i="5"/>
  <c r="B9232" i="5" s="1"/>
  <c r="G9232" i="5" s="1"/>
  <c r="C9231" i="5" l="1"/>
  <c r="A9233" i="5"/>
  <c r="B9233" i="5" s="1"/>
  <c r="G9233" i="5" s="1"/>
  <c r="C9232" i="5" l="1"/>
  <c r="A9234" i="5"/>
  <c r="B9234" i="5" s="1"/>
  <c r="G9234" i="5" s="1"/>
  <c r="C9233" i="5" l="1"/>
  <c r="A9235" i="5"/>
  <c r="B9235" i="5" s="1"/>
  <c r="G9235" i="5" s="1"/>
  <c r="C9234" i="5" l="1"/>
  <c r="A9236" i="5"/>
  <c r="B9236" i="5" s="1"/>
  <c r="G9236" i="5" s="1"/>
  <c r="C9235" i="5" l="1"/>
  <c r="A9237" i="5"/>
  <c r="B9237" i="5" s="1"/>
  <c r="G9237" i="5" s="1"/>
  <c r="C9236" i="5" l="1"/>
  <c r="A9238" i="5"/>
  <c r="B9238" i="5" s="1"/>
  <c r="G9238" i="5" s="1"/>
  <c r="C9237" i="5" l="1"/>
  <c r="A9239" i="5"/>
  <c r="B9239" i="5" s="1"/>
  <c r="G9239" i="5" s="1"/>
  <c r="C9238" i="5" l="1"/>
  <c r="A9240" i="5"/>
  <c r="B9240" i="5" s="1"/>
  <c r="G9240" i="5" s="1"/>
  <c r="C9239" i="5" l="1"/>
  <c r="A9241" i="5"/>
  <c r="B9241" i="5" s="1"/>
  <c r="G9241" i="5" s="1"/>
  <c r="C9240" i="5" l="1"/>
  <c r="A9242" i="5"/>
  <c r="B9242" i="5" s="1"/>
  <c r="G9242" i="5" s="1"/>
  <c r="C9241" i="5" l="1"/>
  <c r="A9243" i="5"/>
  <c r="B9243" i="5" s="1"/>
  <c r="G9243" i="5" s="1"/>
  <c r="C9242" i="5" l="1"/>
  <c r="A9244" i="5"/>
  <c r="B9244" i="5" s="1"/>
  <c r="G9244" i="5" s="1"/>
  <c r="C9243" i="5" l="1"/>
  <c r="A9245" i="5"/>
  <c r="B9245" i="5" s="1"/>
  <c r="G9245" i="5" s="1"/>
  <c r="C9244" i="5" l="1"/>
  <c r="A9246" i="5"/>
  <c r="B9246" i="5" s="1"/>
  <c r="G9246" i="5" s="1"/>
  <c r="C9245" i="5" l="1"/>
  <c r="A9247" i="5"/>
  <c r="B9247" i="5" s="1"/>
  <c r="G9247" i="5" s="1"/>
  <c r="C9246" i="5" l="1"/>
  <c r="A9248" i="5"/>
  <c r="B9248" i="5" s="1"/>
  <c r="G9248" i="5" s="1"/>
  <c r="C9247" i="5" l="1"/>
  <c r="A9249" i="5"/>
  <c r="B9249" i="5" s="1"/>
  <c r="G9249" i="5" s="1"/>
  <c r="C9248" i="5" l="1"/>
  <c r="A9250" i="5"/>
  <c r="B9250" i="5" s="1"/>
  <c r="G9250" i="5" s="1"/>
  <c r="C9249" i="5" l="1"/>
  <c r="A9251" i="5"/>
  <c r="B9251" i="5" s="1"/>
  <c r="G9251" i="5" s="1"/>
  <c r="C9250" i="5" l="1"/>
  <c r="A9252" i="5"/>
  <c r="B9252" i="5" s="1"/>
  <c r="G9252" i="5" s="1"/>
  <c r="C9251" i="5" l="1"/>
  <c r="A9253" i="5"/>
  <c r="B9253" i="5" s="1"/>
  <c r="G9253" i="5" s="1"/>
  <c r="C9252" i="5" l="1"/>
  <c r="A9254" i="5"/>
  <c r="B9254" i="5" s="1"/>
  <c r="G9254" i="5" s="1"/>
  <c r="C9253" i="5" l="1"/>
  <c r="A9255" i="5"/>
  <c r="B9255" i="5" s="1"/>
  <c r="G9255" i="5" s="1"/>
  <c r="C9254" i="5" l="1"/>
  <c r="A9256" i="5"/>
  <c r="B9256" i="5" s="1"/>
  <c r="G9256" i="5" s="1"/>
  <c r="C9255" i="5" l="1"/>
  <c r="A9257" i="5"/>
  <c r="B9257" i="5" s="1"/>
  <c r="G9257" i="5" s="1"/>
  <c r="C9256" i="5" l="1"/>
  <c r="A9258" i="5"/>
  <c r="B9258" i="5" s="1"/>
  <c r="G9258" i="5" s="1"/>
  <c r="C9257" i="5" l="1"/>
  <c r="A9259" i="5"/>
  <c r="B9259" i="5" s="1"/>
  <c r="G9259" i="5" s="1"/>
  <c r="C9258" i="5" l="1"/>
  <c r="A9260" i="5"/>
  <c r="B9260" i="5" s="1"/>
  <c r="G9260" i="5" s="1"/>
  <c r="C9259" i="5" l="1"/>
  <c r="A9261" i="5"/>
  <c r="B9261" i="5" s="1"/>
  <c r="G9261" i="5" s="1"/>
  <c r="C9260" i="5" l="1"/>
  <c r="A9262" i="5"/>
  <c r="B9262" i="5" s="1"/>
  <c r="G9262" i="5" s="1"/>
  <c r="C9261" i="5" l="1"/>
  <c r="A9263" i="5"/>
  <c r="B9263" i="5" s="1"/>
  <c r="G9263" i="5" s="1"/>
  <c r="C9262" i="5" l="1"/>
  <c r="A9264" i="5"/>
  <c r="B9264" i="5" s="1"/>
  <c r="G9264" i="5" s="1"/>
  <c r="C9263" i="5" l="1"/>
  <c r="A9265" i="5"/>
  <c r="B9265" i="5" s="1"/>
  <c r="G9265" i="5" s="1"/>
  <c r="C9264" i="5" l="1"/>
  <c r="A9266" i="5"/>
  <c r="B9266" i="5" s="1"/>
  <c r="G9266" i="5" s="1"/>
  <c r="C9265" i="5" l="1"/>
  <c r="A9267" i="5"/>
  <c r="B9267" i="5" s="1"/>
  <c r="G9267" i="5" s="1"/>
  <c r="C9266" i="5" l="1"/>
  <c r="A9268" i="5"/>
  <c r="B9268" i="5" s="1"/>
  <c r="G9268" i="5" s="1"/>
  <c r="C9267" i="5" l="1"/>
  <c r="A9269" i="5"/>
  <c r="B9269" i="5" s="1"/>
  <c r="G9269" i="5" s="1"/>
  <c r="C9268" i="5" l="1"/>
  <c r="A9270" i="5"/>
  <c r="B9270" i="5" s="1"/>
  <c r="G9270" i="5" s="1"/>
  <c r="C9269" i="5" l="1"/>
  <c r="A9271" i="5"/>
  <c r="B9271" i="5" s="1"/>
  <c r="G9271" i="5" s="1"/>
  <c r="C9270" i="5" l="1"/>
  <c r="A9272" i="5"/>
  <c r="B9272" i="5" s="1"/>
  <c r="G9272" i="5" s="1"/>
  <c r="C9271" i="5" l="1"/>
  <c r="A9273" i="5"/>
  <c r="B9273" i="5" s="1"/>
  <c r="G9273" i="5" s="1"/>
  <c r="C9272" i="5" l="1"/>
  <c r="A9274" i="5"/>
  <c r="B9274" i="5" s="1"/>
  <c r="G9274" i="5" s="1"/>
  <c r="C9273" i="5" l="1"/>
  <c r="A9275" i="5"/>
  <c r="B9275" i="5" s="1"/>
  <c r="G9275" i="5" s="1"/>
  <c r="C9274" i="5" l="1"/>
  <c r="A9276" i="5"/>
  <c r="B9276" i="5" s="1"/>
  <c r="G9276" i="5" s="1"/>
  <c r="C9275" i="5" l="1"/>
  <c r="A9277" i="5"/>
  <c r="B9277" i="5" s="1"/>
  <c r="G9277" i="5" s="1"/>
  <c r="C9276" i="5" l="1"/>
  <c r="A9278" i="5"/>
  <c r="B9278" i="5" s="1"/>
  <c r="G9278" i="5" s="1"/>
  <c r="C9277" i="5" l="1"/>
  <c r="A9279" i="5"/>
  <c r="B9279" i="5" s="1"/>
  <c r="G9279" i="5" s="1"/>
  <c r="C9278" i="5" l="1"/>
  <c r="A9280" i="5"/>
  <c r="B9280" i="5" s="1"/>
  <c r="G9280" i="5" s="1"/>
  <c r="C9279" i="5" l="1"/>
  <c r="A9281" i="5"/>
  <c r="B9281" i="5" s="1"/>
  <c r="G9281" i="5" s="1"/>
  <c r="C9280" i="5" l="1"/>
  <c r="A9282" i="5"/>
  <c r="B9282" i="5" s="1"/>
  <c r="G9282" i="5" s="1"/>
  <c r="C9281" i="5" l="1"/>
  <c r="A9283" i="5"/>
  <c r="B9283" i="5" s="1"/>
  <c r="G9283" i="5" s="1"/>
  <c r="C9282" i="5" l="1"/>
  <c r="A9284" i="5"/>
  <c r="B9284" i="5" s="1"/>
  <c r="G9284" i="5" s="1"/>
  <c r="C9283" i="5" l="1"/>
  <c r="A9285" i="5"/>
  <c r="B9285" i="5" s="1"/>
  <c r="G9285" i="5" s="1"/>
  <c r="C9284" i="5" l="1"/>
  <c r="A9286" i="5"/>
  <c r="B9286" i="5" s="1"/>
  <c r="G9286" i="5" s="1"/>
  <c r="C9285" i="5" l="1"/>
  <c r="A9287" i="5"/>
  <c r="B9287" i="5" s="1"/>
  <c r="G9287" i="5" s="1"/>
  <c r="C9286" i="5" l="1"/>
  <c r="A9288" i="5"/>
  <c r="B9288" i="5" s="1"/>
  <c r="G9288" i="5" s="1"/>
  <c r="C9287" i="5" l="1"/>
  <c r="A9289" i="5"/>
  <c r="B9289" i="5" s="1"/>
  <c r="G9289" i="5" s="1"/>
  <c r="C9288" i="5" l="1"/>
  <c r="A9290" i="5"/>
  <c r="B9290" i="5" s="1"/>
  <c r="G9290" i="5" s="1"/>
  <c r="C9289" i="5" l="1"/>
  <c r="A9291" i="5"/>
  <c r="B9291" i="5" s="1"/>
  <c r="G9291" i="5" s="1"/>
  <c r="C9290" i="5" l="1"/>
  <c r="A9292" i="5"/>
  <c r="B9292" i="5" s="1"/>
  <c r="G9292" i="5" s="1"/>
  <c r="C9291" i="5" l="1"/>
  <c r="A9293" i="5"/>
  <c r="B9293" i="5" s="1"/>
  <c r="G9293" i="5" s="1"/>
  <c r="C9292" i="5" l="1"/>
  <c r="A9294" i="5"/>
  <c r="B9294" i="5" s="1"/>
  <c r="G9294" i="5" s="1"/>
  <c r="C9293" i="5" l="1"/>
  <c r="A9295" i="5"/>
  <c r="B9295" i="5" s="1"/>
  <c r="G9295" i="5" s="1"/>
  <c r="C9294" i="5" l="1"/>
  <c r="A9296" i="5"/>
  <c r="B9296" i="5" s="1"/>
  <c r="G9296" i="5" s="1"/>
  <c r="C9295" i="5" l="1"/>
  <c r="A9297" i="5"/>
  <c r="B9297" i="5" s="1"/>
  <c r="G9297" i="5" s="1"/>
  <c r="C9296" i="5" l="1"/>
  <c r="A9298" i="5"/>
  <c r="B9298" i="5" s="1"/>
  <c r="G9298" i="5" s="1"/>
  <c r="C9297" i="5" l="1"/>
  <c r="A9299" i="5"/>
  <c r="B9299" i="5" s="1"/>
  <c r="G9299" i="5" s="1"/>
  <c r="C9298" i="5" l="1"/>
  <c r="A9300" i="5"/>
  <c r="B9300" i="5" s="1"/>
  <c r="G9300" i="5" s="1"/>
  <c r="C9299" i="5" l="1"/>
  <c r="A9301" i="5"/>
  <c r="B9301" i="5" s="1"/>
  <c r="G9301" i="5" s="1"/>
  <c r="C9300" i="5" l="1"/>
  <c r="A9302" i="5"/>
  <c r="B9302" i="5" s="1"/>
  <c r="G9302" i="5" s="1"/>
  <c r="C9301" i="5" l="1"/>
  <c r="A9303" i="5"/>
  <c r="B9303" i="5" s="1"/>
  <c r="G9303" i="5" s="1"/>
  <c r="C9302" i="5" l="1"/>
  <c r="A9304" i="5"/>
  <c r="B9304" i="5" s="1"/>
  <c r="G9304" i="5" s="1"/>
  <c r="C9303" i="5" l="1"/>
  <c r="A9305" i="5"/>
  <c r="B9305" i="5" s="1"/>
  <c r="G9305" i="5" s="1"/>
  <c r="C9304" i="5" l="1"/>
  <c r="A9306" i="5"/>
  <c r="B9306" i="5" s="1"/>
  <c r="G9306" i="5" s="1"/>
  <c r="C9305" i="5" l="1"/>
  <c r="A9307" i="5"/>
  <c r="B9307" i="5" s="1"/>
  <c r="G9307" i="5" s="1"/>
  <c r="C9306" i="5" l="1"/>
  <c r="A9308" i="5"/>
  <c r="B9308" i="5" s="1"/>
  <c r="G9308" i="5" s="1"/>
  <c r="C9307" i="5" l="1"/>
  <c r="A9309" i="5"/>
  <c r="B9309" i="5" s="1"/>
  <c r="G9309" i="5" s="1"/>
  <c r="C9308" i="5" l="1"/>
  <c r="A9310" i="5"/>
  <c r="B9310" i="5" s="1"/>
  <c r="G9310" i="5" s="1"/>
  <c r="C9309" i="5" l="1"/>
  <c r="A9311" i="5"/>
  <c r="B9311" i="5" s="1"/>
  <c r="G9311" i="5" s="1"/>
  <c r="C9310" i="5" l="1"/>
  <c r="A9312" i="5"/>
  <c r="B9312" i="5" s="1"/>
  <c r="G9312" i="5" s="1"/>
  <c r="C9311" i="5" l="1"/>
  <c r="A9313" i="5"/>
  <c r="B9313" i="5" s="1"/>
  <c r="G9313" i="5" s="1"/>
  <c r="C9312" i="5" l="1"/>
  <c r="A9314" i="5"/>
  <c r="B9314" i="5" s="1"/>
  <c r="G9314" i="5" s="1"/>
  <c r="C9313" i="5" l="1"/>
  <c r="A9315" i="5"/>
  <c r="B9315" i="5" s="1"/>
  <c r="G9315" i="5" s="1"/>
  <c r="C9314" i="5" l="1"/>
  <c r="A9316" i="5"/>
  <c r="B9316" i="5" s="1"/>
  <c r="G9316" i="5" s="1"/>
  <c r="C9315" i="5" l="1"/>
  <c r="A9317" i="5"/>
  <c r="B9317" i="5" s="1"/>
  <c r="G9317" i="5" s="1"/>
  <c r="C9316" i="5" l="1"/>
  <c r="A9318" i="5"/>
  <c r="B9318" i="5" s="1"/>
  <c r="G9318" i="5" s="1"/>
  <c r="C9317" i="5" l="1"/>
  <c r="A9319" i="5"/>
  <c r="B9319" i="5" s="1"/>
  <c r="G9319" i="5" s="1"/>
  <c r="C9318" i="5" l="1"/>
  <c r="A9320" i="5"/>
  <c r="B9320" i="5" s="1"/>
  <c r="G9320" i="5" s="1"/>
  <c r="C9319" i="5" l="1"/>
  <c r="A9321" i="5"/>
  <c r="B9321" i="5" s="1"/>
  <c r="G9321" i="5" s="1"/>
  <c r="C9320" i="5" l="1"/>
  <c r="A9322" i="5"/>
  <c r="B9322" i="5" s="1"/>
  <c r="G9322" i="5" s="1"/>
  <c r="C9321" i="5" l="1"/>
  <c r="A9323" i="5"/>
  <c r="B9323" i="5" s="1"/>
  <c r="G9323" i="5" s="1"/>
  <c r="C9322" i="5" l="1"/>
  <c r="A9324" i="5"/>
  <c r="B9324" i="5" s="1"/>
  <c r="G9324" i="5" s="1"/>
  <c r="C9323" i="5" l="1"/>
  <c r="A9325" i="5"/>
  <c r="B9325" i="5" s="1"/>
  <c r="G9325" i="5" s="1"/>
  <c r="C9324" i="5" l="1"/>
  <c r="A9326" i="5"/>
  <c r="B9326" i="5" s="1"/>
  <c r="G9326" i="5" s="1"/>
  <c r="C9325" i="5" l="1"/>
  <c r="A9327" i="5"/>
  <c r="B9327" i="5" s="1"/>
  <c r="G9327" i="5" s="1"/>
  <c r="C9326" i="5" l="1"/>
  <c r="A9328" i="5"/>
  <c r="B9328" i="5" s="1"/>
  <c r="G9328" i="5" s="1"/>
  <c r="C9327" i="5" l="1"/>
  <c r="A9329" i="5"/>
  <c r="B9329" i="5" s="1"/>
  <c r="G9329" i="5" s="1"/>
  <c r="C9328" i="5" l="1"/>
  <c r="A9330" i="5"/>
  <c r="B9330" i="5" s="1"/>
  <c r="G9330" i="5" s="1"/>
  <c r="C9329" i="5" l="1"/>
  <c r="A9331" i="5"/>
  <c r="B9331" i="5" s="1"/>
  <c r="G9331" i="5" s="1"/>
  <c r="C9330" i="5" l="1"/>
  <c r="A9332" i="5"/>
  <c r="B9332" i="5" s="1"/>
  <c r="G9332" i="5" s="1"/>
  <c r="C9331" i="5" l="1"/>
  <c r="A9333" i="5"/>
  <c r="B9333" i="5" s="1"/>
  <c r="G9333" i="5" s="1"/>
  <c r="C9332" i="5" l="1"/>
  <c r="A9334" i="5"/>
  <c r="B9334" i="5" s="1"/>
  <c r="G9334" i="5" s="1"/>
  <c r="C9333" i="5" l="1"/>
  <c r="A9335" i="5"/>
  <c r="B9335" i="5" s="1"/>
  <c r="G9335" i="5" s="1"/>
  <c r="C9334" i="5" l="1"/>
  <c r="A9336" i="5"/>
  <c r="B9336" i="5" s="1"/>
  <c r="G9336" i="5" s="1"/>
  <c r="C9335" i="5" l="1"/>
  <c r="A9337" i="5"/>
  <c r="B9337" i="5" s="1"/>
  <c r="G9337" i="5" s="1"/>
  <c r="C9336" i="5" l="1"/>
  <c r="A9338" i="5"/>
  <c r="B9338" i="5" s="1"/>
  <c r="G9338" i="5" s="1"/>
  <c r="C9337" i="5" l="1"/>
  <c r="A9339" i="5"/>
  <c r="B9339" i="5" s="1"/>
  <c r="G9339" i="5" s="1"/>
  <c r="C9338" i="5" l="1"/>
  <c r="A9340" i="5"/>
  <c r="B9340" i="5" s="1"/>
  <c r="G9340" i="5" s="1"/>
  <c r="C9339" i="5" l="1"/>
  <c r="A9341" i="5"/>
  <c r="B9341" i="5" s="1"/>
  <c r="G9341" i="5" s="1"/>
  <c r="C9340" i="5" l="1"/>
  <c r="A9342" i="5"/>
  <c r="B9342" i="5" s="1"/>
  <c r="G9342" i="5" s="1"/>
  <c r="C9341" i="5" l="1"/>
  <c r="A9343" i="5"/>
  <c r="B9343" i="5" s="1"/>
  <c r="G9343" i="5" s="1"/>
  <c r="C9342" i="5" l="1"/>
  <c r="A9344" i="5"/>
  <c r="B9344" i="5" s="1"/>
  <c r="G9344" i="5" s="1"/>
  <c r="C9343" i="5" l="1"/>
  <c r="A9345" i="5"/>
  <c r="B9345" i="5" s="1"/>
  <c r="G9345" i="5" s="1"/>
  <c r="C9344" i="5" l="1"/>
  <c r="A9346" i="5"/>
  <c r="B9346" i="5" s="1"/>
  <c r="G9346" i="5" s="1"/>
  <c r="C9345" i="5" l="1"/>
  <c r="A9347" i="5"/>
  <c r="B9347" i="5" s="1"/>
  <c r="G9347" i="5" s="1"/>
  <c r="C9346" i="5" l="1"/>
  <c r="A9348" i="5"/>
  <c r="B9348" i="5" s="1"/>
  <c r="G9348" i="5" s="1"/>
  <c r="C9347" i="5" l="1"/>
  <c r="A9349" i="5"/>
  <c r="B9349" i="5" s="1"/>
  <c r="G9349" i="5" s="1"/>
  <c r="C9348" i="5" l="1"/>
  <c r="A9350" i="5"/>
  <c r="B9350" i="5" s="1"/>
  <c r="G9350" i="5" s="1"/>
  <c r="C9349" i="5" l="1"/>
  <c r="A9351" i="5"/>
  <c r="B9351" i="5" s="1"/>
  <c r="G9351" i="5" s="1"/>
  <c r="C9350" i="5" l="1"/>
  <c r="A9352" i="5"/>
  <c r="B9352" i="5" s="1"/>
  <c r="G9352" i="5" s="1"/>
  <c r="C9351" i="5" l="1"/>
  <c r="A9353" i="5"/>
  <c r="B9353" i="5" s="1"/>
  <c r="G9353" i="5" s="1"/>
  <c r="C9352" i="5" l="1"/>
  <c r="A9354" i="5"/>
  <c r="B9354" i="5" s="1"/>
  <c r="G9354" i="5" s="1"/>
  <c r="C9353" i="5" l="1"/>
  <c r="A9355" i="5"/>
  <c r="B9355" i="5" s="1"/>
  <c r="G9355" i="5" s="1"/>
  <c r="C9354" i="5" l="1"/>
  <c r="A9356" i="5"/>
  <c r="B9356" i="5" s="1"/>
  <c r="G9356" i="5" s="1"/>
  <c r="C9355" i="5" l="1"/>
  <c r="A9357" i="5"/>
  <c r="B9357" i="5" s="1"/>
  <c r="G9357" i="5" s="1"/>
  <c r="C9356" i="5" l="1"/>
  <c r="A9358" i="5"/>
  <c r="B9358" i="5" s="1"/>
  <c r="G9358" i="5" s="1"/>
  <c r="C9357" i="5" l="1"/>
  <c r="A9359" i="5"/>
  <c r="B9359" i="5" s="1"/>
  <c r="G9359" i="5" s="1"/>
  <c r="C9358" i="5" l="1"/>
  <c r="A9360" i="5"/>
  <c r="B9360" i="5" s="1"/>
  <c r="G9360" i="5" s="1"/>
  <c r="C9359" i="5" l="1"/>
  <c r="A9361" i="5"/>
  <c r="B9361" i="5" s="1"/>
  <c r="G9361" i="5" s="1"/>
  <c r="C9360" i="5" l="1"/>
  <c r="A9362" i="5"/>
  <c r="B9362" i="5" s="1"/>
  <c r="G9362" i="5" s="1"/>
  <c r="C9361" i="5" l="1"/>
  <c r="A9363" i="5"/>
  <c r="B9363" i="5" s="1"/>
  <c r="G9363" i="5" s="1"/>
  <c r="C9362" i="5" l="1"/>
  <c r="A9364" i="5"/>
  <c r="B9364" i="5" s="1"/>
  <c r="G9364" i="5" s="1"/>
  <c r="C9363" i="5" l="1"/>
  <c r="A9365" i="5"/>
  <c r="B9365" i="5" s="1"/>
  <c r="G9365" i="5" s="1"/>
  <c r="C9364" i="5" l="1"/>
  <c r="A9366" i="5"/>
  <c r="B9366" i="5" s="1"/>
  <c r="G9366" i="5" s="1"/>
  <c r="C9365" i="5" l="1"/>
  <c r="A9367" i="5"/>
  <c r="B9367" i="5" s="1"/>
  <c r="G9367" i="5" s="1"/>
  <c r="C9366" i="5" l="1"/>
  <c r="A9368" i="5"/>
  <c r="B9368" i="5" s="1"/>
  <c r="G9368" i="5" s="1"/>
  <c r="C9367" i="5" l="1"/>
  <c r="A9369" i="5"/>
  <c r="B9369" i="5" s="1"/>
  <c r="G9369" i="5" s="1"/>
  <c r="C9368" i="5" l="1"/>
  <c r="A9370" i="5"/>
  <c r="B9370" i="5" s="1"/>
  <c r="G9370" i="5" s="1"/>
  <c r="C9369" i="5" l="1"/>
  <c r="A9371" i="5"/>
  <c r="B9371" i="5" s="1"/>
  <c r="G9371" i="5" s="1"/>
  <c r="C9370" i="5" l="1"/>
  <c r="A9372" i="5"/>
  <c r="B9372" i="5" s="1"/>
  <c r="G9372" i="5" s="1"/>
  <c r="C9371" i="5" l="1"/>
  <c r="A9373" i="5"/>
  <c r="B9373" i="5" s="1"/>
  <c r="G9373" i="5" s="1"/>
  <c r="C9372" i="5" l="1"/>
  <c r="A9374" i="5"/>
  <c r="B9374" i="5" s="1"/>
  <c r="G9374" i="5" s="1"/>
  <c r="C9373" i="5" l="1"/>
  <c r="A9375" i="5"/>
  <c r="B9375" i="5" s="1"/>
  <c r="G9375" i="5" s="1"/>
  <c r="C9374" i="5" l="1"/>
  <c r="A9376" i="5"/>
  <c r="B9376" i="5" s="1"/>
  <c r="G9376" i="5" s="1"/>
  <c r="C9375" i="5" l="1"/>
  <c r="A9377" i="5"/>
  <c r="B9377" i="5" s="1"/>
  <c r="G9377" i="5" s="1"/>
  <c r="C9376" i="5" l="1"/>
  <c r="A9378" i="5"/>
  <c r="B9378" i="5" s="1"/>
  <c r="G9378" i="5" s="1"/>
  <c r="C9377" i="5" l="1"/>
  <c r="A9379" i="5"/>
  <c r="B9379" i="5" s="1"/>
  <c r="G9379" i="5" s="1"/>
  <c r="C9378" i="5" l="1"/>
  <c r="A9380" i="5"/>
  <c r="B9380" i="5" s="1"/>
  <c r="G9380" i="5" s="1"/>
  <c r="C9379" i="5" l="1"/>
  <c r="A9381" i="5"/>
  <c r="B9381" i="5" s="1"/>
  <c r="G9381" i="5" s="1"/>
  <c r="C9380" i="5" l="1"/>
  <c r="A9382" i="5"/>
  <c r="B9382" i="5" s="1"/>
  <c r="G9382" i="5" s="1"/>
  <c r="C9381" i="5" l="1"/>
  <c r="A9383" i="5"/>
  <c r="B9383" i="5" s="1"/>
  <c r="G9383" i="5" s="1"/>
  <c r="C9382" i="5" l="1"/>
  <c r="A9384" i="5"/>
  <c r="B9384" i="5" s="1"/>
  <c r="G9384" i="5" s="1"/>
  <c r="C9383" i="5" l="1"/>
  <c r="A9385" i="5"/>
  <c r="B9385" i="5" s="1"/>
  <c r="G9385" i="5" s="1"/>
  <c r="C9384" i="5" l="1"/>
  <c r="A9386" i="5"/>
  <c r="B9386" i="5" s="1"/>
  <c r="G9386" i="5" s="1"/>
  <c r="C9385" i="5" l="1"/>
  <c r="A9387" i="5"/>
  <c r="B9387" i="5" s="1"/>
  <c r="G9387" i="5" s="1"/>
  <c r="C9386" i="5" l="1"/>
  <c r="A9388" i="5"/>
  <c r="B9388" i="5" s="1"/>
  <c r="G9388" i="5" s="1"/>
  <c r="C9387" i="5" l="1"/>
  <c r="A9389" i="5"/>
  <c r="B9389" i="5" s="1"/>
  <c r="G9389" i="5" s="1"/>
  <c r="C9388" i="5" l="1"/>
  <c r="A9390" i="5"/>
  <c r="B9390" i="5" s="1"/>
  <c r="G9390" i="5" s="1"/>
  <c r="C9389" i="5" l="1"/>
  <c r="A9391" i="5"/>
  <c r="B9391" i="5" s="1"/>
  <c r="G9391" i="5" s="1"/>
  <c r="C9390" i="5" l="1"/>
  <c r="A9392" i="5"/>
  <c r="B9392" i="5" s="1"/>
  <c r="G9392" i="5" s="1"/>
  <c r="C9391" i="5" l="1"/>
  <c r="A9393" i="5"/>
  <c r="B9393" i="5" s="1"/>
  <c r="G9393" i="5" s="1"/>
  <c r="C9392" i="5" l="1"/>
  <c r="A9394" i="5"/>
  <c r="B9394" i="5" s="1"/>
  <c r="G9394" i="5" s="1"/>
  <c r="C9393" i="5" l="1"/>
  <c r="A9395" i="5"/>
  <c r="B9395" i="5" s="1"/>
  <c r="G9395" i="5" s="1"/>
  <c r="C9394" i="5" l="1"/>
  <c r="A9396" i="5"/>
  <c r="B9396" i="5" s="1"/>
  <c r="G9396" i="5" s="1"/>
  <c r="C9395" i="5" l="1"/>
  <c r="A9397" i="5"/>
  <c r="B9397" i="5" s="1"/>
  <c r="G9397" i="5" s="1"/>
  <c r="C9396" i="5" l="1"/>
  <c r="A9398" i="5"/>
  <c r="B9398" i="5" s="1"/>
  <c r="G9398" i="5" s="1"/>
  <c r="C9397" i="5" l="1"/>
  <c r="A9399" i="5"/>
  <c r="B9399" i="5" s="1"/>
  <c r="G9399" i="5" s="1"/>
  <c r="C9398" i="5" l="1"/>
  <c r="A9400" i="5"/>
  <c r="B9400" i="5" s="1"/>
  <c r="G9400" i="5" s="1"/>
  <c r="C9399" i="5" l="1"/>
  <c r="A9401" i="5"/>
  <c r="B9401" i="5" s="1"/>
  <c r="G9401" i="5" s="1"/>
  <c r="C9400" i="5" l="1"/>
  <c r="A9402" i="5"/>
  <c r="B9402" i="5" s="1"/>
  <c r="G9402" i="5" s="1"/>
  <c r="C9401" i="5" l="1"/>
  <c r="A9403" i="5"/>
  <c r="B9403" i="5" s="1"/>
  <c r="G9403" i="5" s="1"/>
  <c r="C9402" i="5" l="1"/>
  <c r="A9404" i="5"/>
  <c r="B9404" i="5" s="1"/>
  <c r="G9404" i="5" s="1"/>
  <c r="C9403" i="5" l="1"/>
  <c r="A9405" i="5"/>
  <c r="B9405" i="5" s="1"/>
  <c r="G9405" i="5" s="1"/>
  <c r="C9404" i="5" l="1"/>
  <c r="A9406" i="5"/>
  <c r="B9406" i="5" s="1"/>
  <c r="G9406" i="5" s="1"/>
  <c r="C9405" i="5" l="1"/>
  <c r="A9407" i="5"/>
  <c r="B9407" i="5" s="1"/>
  <c r="G9407" i="5" s="1"/>
  <c r="C9406" i="5" l="1"/>
  <c r="A9408" i="5"/>
  <c r="B9408" i="5" s="1"/>
  <c r="G9408" i="5" s="1"/>
  <c r="C9407" i="5" l="1"/>
  <c r="A9409" i="5"/>
  <c r="B9409" i="5" s="1"/>
  <c r="G9409" i="5" s="1"/>
  <c r="C9408" i="5" l="1"/>
  <c r="A9410" i="5"/>
  <c r="B9410" i="5" s="1"/>
  <c r="G9410" i="5" s="1"/>
  <c r="C9409" i="5" l="1"/>
  <c r="A9411" i="5"/>
  <c r="B9411" i="5" s="1"/>
  <c r="G9411" i="5" s="1"/>
  <c r="C9410" i="5" l="1"/>
  <c r="A9412" i="5"/>
  <c r="B9412" i="5" s="1"/>
  <c r="G9412" i="5" s="1"/>
  <c r="C9411" i="5" l="1"/>
  <c r="A9413" i="5"/>
  <c r="B9413" i="5" s="1"/>
  <c r="G9413" i="5" s="1"/>
  <c r="C9412" i="5" l="1"/>
  <c r="A9414" i="5"/>
  <c r="B9414" i="5" s="1"/>
  <c r="G9414" i="5" s="1"/>
  <c r="C9413" i="5" l="1"/>
  <c r="A9415" i="5"/>
  <c r="B9415" i="5" s="1"/>
  <c r="G9415" i="5" s="1"/>
  <c r="C9414" i="5" l="1"/>
  <c r="A9416" i="5"/>
  <c r="B9416" i="5" s="1"/>
  <c r="G9416" i="5" s="1"/>
  <c r="C9415" i="5" l="1"/>
  <c r="A9417" i="5"/>
  <c r="B9417" i="5" s="1"/>
  <c r="G9417" i="5" s="1"/>
  <c r="C9416" i="5" l="1"/>
  <c r="A9418" i="5"/>
  <c r="B9418" i="5" s="1"/>
  <c r="G9418" i="5" s="1"/>
  <c r="C9417" i="5" l="1"/>
  <c r="A9419" i="5"/>
  <c r="B9419" i="5" s="1"/>
  <c r="G9419" i="5" s="1"/>
  <c r="C9418" i="5" l="1"/>
  <c r="A9420" i="5"/>
  <c r="B9420" i="5" s="1"/>
  <c r="G9420" i="5" s="1"/>
  <c r="C9419" i="5" l="1"/>
  <c r="A9421" i="5"/>
  <c r="B9421" i="5" s="1"/>
  <c r="G9421" i="5" s="1"/>
  <c r="C9420" i="5" l="1"/>
  <c r="A9422" i="5"/>
  <c r="B9422" i="5" s="1"/>
  <c r="G9422" i="5" s="1"/>
  <c r="C9421" i="5" l="1"/>
  <c r="A9423" i="5"/>
  <c r="B9423" i="5" s="1"/>
  <c r="G9423" i="5" s="1"/>
  <c r="C9422" i="5" l="1"/>
  <c r="A9424" i="5"/>
  <c r="B9424" i="5" s="1"/>
  <c r="G9424" i="5" s="1"/>
  <c r="C9423" i="5" l="1"/>
  <c r="A9425" i="5"/>
  <c r="B9425" i="5" s="1"/>
  <c r="G9425" i="5" s="1"/>
  <c r="C9424" i="5" l="1"/>
  <c r="A9426" i="5"/>
  <c r="B9426" i="5" s="1"/>
  <c r="G9426" i="5" s="1"/>
  <c r="C9425" i="5" l="1"/>
  <c r="A9427" i="5"/>
  <c r="B9427" i="5" s="1"/>
  <c r="G9427" i="5" s="1"/>
  <c r="C9426" i="5" l="1"/>
  <c r="A9428" i="5"/>
  <c r="B9428" i="5" s="1"/>
  <c r="G9428" i="5" s="1"/>
  <c r="C9427" i="5" l="1"/>
  <c r="A9429" i="5"/>
  <c r="B9429" i="5" s="1"/>
  <c r="G9429" i="5" s="1"/>
  <c r="C9428" i="5" l="1"/>
  <c r="A9430" i="5"/>
  <c r="B9430" i="5" s="1"/>
  <c r="G9430" i="5" s="1"/>
  <c r="C9429" i="5" l="1"/>
  <c r="A9431" i="5"/>
  <c r="B9431" i="5" s="1"/>
  <c r="G9431" i="5" s="1"/>
  <c r="C9430" i="5" l="1"/>
  <c r="A9432" i="5"/>
  <c r="B9432" i="5" s="1"/>
  <c r="G9432" i="5" s="1"/>
  <c r="C9431" i="5" l="1"/>
  <c r="A9433" i="5"/>
  <c r="B9433" i="5" s="1"/>
  <c r="G9433" i="5" s="1"/>
  <c r="C9432" i="5" l="1"/>
  <c r="A9434" i="5"/>
  <c r="B9434" i="5" s="1"/>
  <c r="G9434" i="5" s="1"/>
  <c r="C9433" i="5" l="1"/>
  <c r="A9435" i="5"/>
  <c r="B9435" i="5" s="1"/>
  <c r="G9435" i="5" s="1"/>
  <c r="C9434" i="5" l="1"/>
  <c r="A9436" i="5"/>
  <c r="B9436" i="5" s="1"/>
  <c r="G9436" i="5" s="1"/>
  <c r="C9435" i="5" l="1"/>
  <c r="A9437" i="5"/>
  <c r="B9437" i="5" s="1"/>
  <c r="G9437" i="5" s="1"/>
  <c r="C9436" i="5" l="1"/>
  <c r="A9438" i="5"/>
  <c r="B9438" i="5" s="1"/>
  <c r="G9438" i="5" s="1"/>
  <c r="C9437" i="5" l="1"/>
  <c r="A9439" i="5"/>
  <c r="B9439" i="5" s="1"/>
  <c r="G9439" i="5" s="1"/>
  <c r="C9438" i="5" l="1"/>
  <c r="A9440" i="5"/>
  <c r="B9440" i="5" s="1"/>
  <c r="G9440" i="5" s="1"/>
  <c r="C9439" i="5" l="1"/>
  <c r="A9441" i="5"/>
  <c r="B9441" i="5" s="1"/>
  <c r="G9441" i="5" s="1"/>
  <c r="C9440" i="5" l="1"/>
  <c r="A9442" i="5"/>
  <c r="B9442" i="5" s="1"/>
  <c r="G9442" i="5" s="1"/>
  <c r="C9441" i="5" l="1"/>
  <c r="A9443" i="5"/>
  <c r="B9443" i="5" s="1"/>
  <c r="G9443" i="5" s="1"/>
  <c r="C9442" i="5" l="1"/>
  <c r="A9444" i="5"/>
  <c r="B9444" i="5" s="1"/>
  <c r="G9444" i="5" s="1"/>
  <c r="C9443" i="5" l="1"/>
  <c r="A9445" i="5"/>
  <c r="B9445" i="5" s="1"/>
  <c r="G9445" i="5" s="1"/>
  <c r="C9444" i="5" l="1"/>
  <c r="A9446" i="5"/>
  <c r="B9446" i="5" s="1"/>
  <c r="G9446" i="5" s="1"/>
  <c r="C9445" i="5" l="1"/>
  <c r="A9447" i="5"/>
  <c r="B9447" i="5" s="1"/>
  <c r="G9447" i="5" s="1"/>
  <c r="C9446" i="5" l="1"/>
  <c r="A9448" i="5"/>
  <c r="B9448" i="5" s="1"/>
  <c r="G9448" i="5" s="1"/>
  <c r="C9447" i="5" l="1"/>
  <c r="A9449" i="5"/>
  <c r="B9449" i="5" s="1"/>
  <c r="G9449" i="5" s="1"/>
  <c r="C9448" i="5" l="1"/>
  <c r="A9450" i="5"/>
  <c r="B9450" i="5" s="1"/>
  <c r="G9450" i="5" s="1"/>
  <c r="C9449" i="5" l="1"/>
  <c r="A9451" i="5"/>
  <c r="B9451" i="5" s="1"/>
  <c r="G9451" i="5" s="1"/>
  <c r="C9450" i="5" l="1"/>
  <c r="A9452" i="5"/>
  <c r="B9452" i="5" s="1"/>
  <c r="G9452" i="5" s="1"/>
  <c r="C9451" i="5" l="1"/>
  <c r="A9453" i="5"/>
  <c r="B9453" i="5" s="1"/>
  <c r="G9453" i="5" s="1"/>
  <c r="C9452" i="5" l="1"/>
  <c r="A9454" i="5"/>
  <c r="B9454" i="5" s="1"/>
  <c r="G9454" i="5" s="1"/>
  <c r="C9453" i="5" l="1"/>
  <c r="A9455" i="5"/>
  <c r="B9455" i="5" s="1"/>
  <c r="G9455" i="5" s="1"/>
  <c r="C9454" i="5" l="1"/>
  <c r="A9456" i="5"/>
  <c r="B9456" i="5" s="1"/>
  <c r="G9456" i="5" s="1"/>
  <c r="C9455" i="5" l="1"/>
  <c r="A9457" i="5"/>
  <c r="B9457" i="5" s="1"/>
  <c r="G9457" i="5" s="1"/>
  <c r="C9456" i="5" l="1"/>
  <c r="A9458" i="5"/>
  <c r="B9458" i="5" s="1"/>
  <c r="G9458" i="5" s="1"/>
  <c r="C9457" i="5" l="1"/>
  <c r="A9459" i="5"/>
  <c r="B9459" i="5" s="1"/>
  <c r="G9459" i="5" s="1"/>
  <c r="C9458" i="5" l="1"/>
  <c r="A9460" i="5"/>
  <c r="B9460" i="5" s="1"/>
  <c r="G9460" i="5" s="1"/>
  <c r="C9459" i="5" l="1"/>
  <c r="A9461" i="5"/>
  <c r="B9461" i="5" s="1"/>
  <c r="G9461" i="5" s="1"/>
  <c r="C9460" i="5" l="1"/>
  <c r="A9462" i="5"/>
  <c r="B9462" i="5" s="1"/>
  <c r="G9462" i="5" s="1"/>
  <c r="C9461" i="5" l="1"/>
  <c r="A9463" i="5"/>
  <c r="B9463" i="5" s="1"/>
  <c r="G9463" i="5" s="1"/>
  <c r="C9462" i="5" l="1"/>
  <c r="A9464" i="5"/>
  <c r="B9464" i="5" s="1"/>
  <c r="G9464" i="5" s="1"/>
  <c r="C9463" i="5" l="1"/>
  <c r="A9465" i="5"/>
  <c r="B9465" i="5" s="1"/>
  <c r="G9465" i="5" s="1"/>
  <c r="C9464" i="5" l="1"/>
  <c r="A9466" i="5"/>
  <c r="B9466" i="5" s="1"/>
  <c r="G9466" i="5" s="1"/>
  <c r="C9465" i="5" l="1"/>
  <c r="A9467" i="5"/>
  <c r="B9467" i="5" s="1"/>
  <c r="G9467" i="5" s="1"/>
  <c r="C9466" i="5" l="1"/>
  <c r="A9468" i="5"/>
  <c r="B9468" i="5" s="1"/>
  <c r="G9468" i="5" s="1"/>
  <c r="C9467" i="5" l="1"/>
  <c r="A9469" i="5"/>
  <c r="B9469" i="5" s="1"/>
  <c r="G9469" i="5" s="1"/>
  <c r="C9468" i="5" l="1"/>
  <c r="A9470" i="5"/>
  <c r="B9470" i="5" s="1"/>
  <c r="G9470" i="5" s="1"/>
  <c r="C9469" i="5" l="1"/>
  <c r="A9471" i="5"/>
  <c r="B9471" i="5" s="1"/>
  <c r="G9471" i="5" s="1"/>
  <c r="C9470" i="5" l="1"/>
  <c r="A9472" i="5"/>
  <c r="B9472" i="5" s="1"/>
  <c r="G9472" i="5" s="1"/>
  <c r="C9471" i="5" l="1"/>
  <c r="A9473" i="5"/>
  <c r="B9473" i="5" s="1"/>
  <c r="G9473" i="5" s="1"/>
  <c r="C9472" i="5" l="1"/>
  <c r="A9474" i="5"/>
  <c r="B9474" i="5" s="1"/>
  <c r="G9474" i="5" s="1"/>
  <c r="C9473" i="5" l="1"/>
  <c r="A9475" i="5"/>
  <c r="B9475" i="5" s="1"/>
  <c r="G9475" i="5" s="1"/>
  <c r="C9474" i="5" l="1"/>
  <c r="A9476" i="5"/>
  <c r="B9476" i="5" s="1"/>
  <c r="G9476" i="5" s="1"/>
  <c r="C9475" i="5" l="1"/>
  <c r="A9477" i="5"/>
  <c r="B9477" i="5" s="1"/>
  <c r="G9477" i="5" s="1"/>
  <c r="C9476" i="5" l="1"/>
  <c r="A9478" i="5"/>
  <c r="B9478" i="5" s="1"/>
  <c r="G9478" i="5" s="1"/>
  <c r="C9477" i="5" l="1"/>
  <c r="A9479" i="5"/>
  <c r="B9479" i="5" s="1"/>
  <c r="G9479" i="5" s="1"/>
  <c r="C9478" i="5" l="1"/>
  <c r="A9480" i="5"/>
  <c r="B9480" i="5" s="1"/>
  <c r="G9480" i="5" s="1"/>
  <c r="C9479" i="5" l="1"/>
  <c r="A9481" i="5"/>
  <c r="B9481" i="5" s="1"/>
  <c r="G9481" i="5" s="1"/>
  <c r="C9480" i="5" l="1"/>
  <c r="A9482" i="5"/>
  <c r="B9482" i="5" s="1"/>
  <c r="G9482" i="5" s="1"/>
  <c r="C9481" i="5" l="1"/>
  <c r="A9483" i="5"/>
  <c r="B9483" i="5" s="1"/>
  <c r="G9483" i="5" s="1"/>
  <c r="C9482" i="5" l="1"/>
  <c r="A9484" i="5"/>
  <c r="B9484" i="5" s="1"/>
  <c r="G9484" i="5" s="1"/>
  <c r="C9483" i="5" l="1"/>
  <c r="A9485" i="5"/>
  <c r="B9485" i="5" s="1"/>
  <c r="G9485" i="5" s="1"/>
  <c r="C9484" i="5" l="1"/>
  <c r="A9486" i="5"/>
  <c r="B9486" i="5" s="1"/>
  <c r="G9486" i="5" s="1"/>
  <c r="C9485" i="5" l="1"/>
  <c r="A9487" i="5"/>
  <c r="B9487" i="5" s="1"/>
  <c r="G9487" i="5" s="1"/>
  <c r="C9486" i="5" l="1"/>
  <c r="A9488" i="5"/>
  <c r="B9488" i="5" s="1"/>
  <c r="G9488" i="5" s="1"/>
  <c r="C9487" i="5" l="1"/>
  <c r="A9489" i="5"/>
  <c r="B9489" i="5" s="1"/>
  <c r="G9489" i="5" s="1"/>
  <c r="C9488" i="5" l="1"/>
  <c r="A9490" i="5"/>
  <c r="B9490" i="5" s="1"/>
  <c r="G9490" i="5" s="1"/>
  <c r="C9489" i="5" l="1"/>
  <c r="A9491" i="5"/>
  <c r="B9491" i="5" s="1"/>
  <c r="G9491" i="5" s="1"/>
  <c r="C9490" i="5" l="1"/>
  <c r="A9492" i="5"/>
  <c r="B9492" i="5" s="1"/>
  <c r="G9492" i="5" s="1"/>
  <c r="C9491" i="5" l="1"/>
  <c r="A9493" i="5"/>
  <c r="B9493" i="5" s="1"/>
  <c r="G9493" i="5" s="1"/>
  <c r="C9492" i="5" l="1"/>
  <c r="A9494" i="5"/>
  <c r="B9494" i="5" s="1"/>
  <c r="G9494" i="5" s="1"/>
  <c r="C9493" i="5" l="1"/>
  <c r="A9495" i="5"/>
  <c r="B9495" i="5" s="1"/>
  <c r="G9495" i="5" s="1"/>
  <c r="C9494" i="5" l="1"/>
  <c r="A9496" i="5"/>
  <c r="B9496" i="5" s="1"/>
  <c r="G9496" i="5" s="1"/>
  <c r="C9495" i="5" l="1"/>
  <c r="A9497" i="5"/>
  <c r="B9497" i="5" s="1"/>
  <c r="G9497" i="5" s="1"/>
  <c r="C9496" i="5" l="1"/>
  <c r="A9498" i="5"/>
  <c r="B9498" i="5" s="1"/>
  <c r="G9498" i="5" s="1"/>
  <c r="C9497" i="5" l="1"/>
  <c r="A9499" i="5"/>
  <c r="B9499" i="5" s="1"/>
  <c r="G9499" i="5" s="1"/>
  <c r="C9498" i="5" l="1"/>
  <c r="A9500" i="5"/>
  <c r="B9500" i="5" s="1"/>
  <c r="G9500" i="5" s="1"/>
  <c r="C9499" i="5" l="1"/>
  <c r="A9501" i="5"/>
  <c r="B9501" i="5" s="1"/>
  <c r="G9501" i="5" s="1"/>
  <c r="C9500" i="5" l="1"/>
  <c r="A9502" i="5"/>
  <c r="B9502" i="5" s="1"/>
  <c r="G9502" i="5" s="1"/>
  <c r="C9501" i="5" l="1"/>
  <c r="A9503" i="5"/>
  <c r="B9503" i="5" s="1"/>
  <c r="G9503" i="5" s="1"/>
  <c r="C9502" i="5" l="1"/>
  <c r="A9504" i="5"/>
  <c r="B9504" i="5" s="1"/>
  <c r="G9504" i="5" s="1"/>
  <c r="C9503" i="5" l="1"/>
  <c r="A9505" i="5"/>
  <c r="B9505" i="5" s="1"/>
  <c r="G9505" i="5" s="1"/>
  <c r="C9504" i="5" l="1"/>
  <c r="A9506" i="5"/>
  <c r="B9506" i="5" s="1"/>
  <c r="G9506" i="5" s="1"/>
  <c r="C9505" i="5" l="1"/>
  <c r="A9507" i="5"/>
  <c r="B9507" i="5" s="1"/>
  <c r="G9507" i="5" s="1"/>
  <c r="C9506" i="5" l="1"/>
  <c r="A9508" i="5"/>
  <c r="B9508" i="5" s="1"/>
  <c r="G9508" i="5" s="1"/>
  <c r="C9507" i="5" l="1"/>
  <c r="A9509" i="5"/>
  <c r="B9509" i="5" s="1"/>
  <c r="G9509" i="5" s="1"/>
  <c r="C9508" i="5" l="1"/>
  <c r="A9510" i="5"/>
  <c r="B9510" i="5" s="1"/>
  <c r="G9510" i="5" s="1"/>
  <c r="C9509" i="5" l="1"/>
  <c r="A9511" i="5"/>
  <c r="B9511" i="5" s="1"/>
  <c r="G9511" i="5" s="1"/>
  <c r="C9510" i="5" l="1"/>
  <c r="A9512" i="5"/>
  <c r="B9512" i="5" s="1"/>
  <c r="G9512" i="5" s="1"/>
  <c r="C9511" i="5" l="1"/>
  <c r="A9513" i="5"/>
  <c r="B9513" i="5" s="1"/>
  <c r="G9513" i="5" s="1"/>
  <c r="C9512" i="5" l="1"/>
  <c r="A9514" i="5"/>
  <c r="B9514" i="5" s="1"/>
  <c r="G9514" i="5" s="1"/>
  <c r="C9513" i="5" l="1"/>
  <c r="A9515" i="5"/>
  <c r="B9515" i="5" s="1"/>
  <c r="G9515" i="5" s="1"/>
  <c r="C9514" i="5" l="1"/>
  <c r="A9516" i="5"/>
  <c r="B9516" i="5" s="1"/>
  <c r="G9516" i="5" s="1"/>
  <c r="C9515" i="5" l="1"/>
  <c r="A9517" i="5"/>
  <c r="B9517" i="5" s="1"/>
  <c r="G9517" i="5" s="1"/>
  <c r="C9516" i="5" l="1"/>
  <c r="A9518" i="5"/>
  <c r="B9518" i="5" s="1"/>
  <c r="G9518" i="5" s="1"/>
  <c r="C9517" i="5" l="1"/>
  <c r="A9519" i="5"/>
  <c r="B9519" i="5" s="1"/>
  <c r="G9519" i="5" s="1"/>
  <c r="C9518" i="5" l="1"/>
  <c r="A9520" i="5"/>
  <c r="B9520" i="5" s="1"/>
  <c r="G9520" i="5" s="1"/>
  <c r="C9519" i="5" l="1"/>
  <c r="A9521" i="5"/>
  <c r="B9521" i="5" s="1"/>
  <c r="G9521" i="5" s="1"/>
  <c r="C9520" i="5" l="1"/>
  <c r="A9522" i="5"/>
  <c r="B9522" i="5" s="1"/>
  <c r="G9522" i="5" s="1"/>
  <c r="C9521" i="5" l="1"/>
  <c r="A9523" i="5"/>
  <c r="B9523" i="5" s="1"/>
  <c r="G9523" i="5" s="1"/>
  <c r="C9522" i="5" l="1"/>
  <c r="A9524" i="5"/>
  <c r="B9524" i="5" s="1"/>
  <c r="G9524" i="5" s="1"/>
  <c r="C9523" i="5" l="1"/>
  <c r="A9525" i="5"/>
  <c r="B9525" i="5" s="1"/>
  <c r="G9525" i="5" s="1"/>
  <c r="C9524" i="5" l="1"/>
  <c r="A9526" i="5"/>
  <c r="B9526" i="5" s="1"/>
  <c r="G9526" i="5" s="1"/>
  <c r="C9525" i="5" l="1"/>
  <c r="A9527" i="5"/>
  <c r="B9527" i="5" s="1"/>
  <c r="G9527" i="5" s="1"/>
  <c r="C9526" i="5" l="1"/>
  <c r="A9528" i="5"/>
  <c r="B9528" i="5" s="1"/>
  <c r="G9528" i="5" s="1"/>
  <c r="C9527" i="5" l="1"/>
  <c r="A9529" i="5"/>
  <c r="B9529" i="5" s="1"/>
  <c r="G9529" i="5" s="1"/>
  <c r="C9528" i="5" l="1"/>
  <c r="A9530" i="5"/>
  <c r="B9530" i="5" s="1"/>
  <c r="G9530" i="5" s="1"/>
  <c r="C9529" i="5" l="1"/>
  <c r="A9531" i="5"/>
  <c r="B9531" i="5" s="1"/>
  <c r="G9531" i="5" s="1"/>
  <c r="C9530" i="5" l="1"/>
  <c r="A9532" i="5"/>
  <c r="B9532" i="5" s="1"/>
  <c r="G9532" i="5" s="1"/>
  <c r="C9531" i="5" l="1"/>
  <c r="A9533" i="5"/>
  <c r="B9533" i="5" s="1"/>
  <c r="G9533" i="5" s="1"/>
  <c r="C9532" i="5" l="1"/>
  <c r="A9534" i="5"/>
  <c r="B9534" i="5" s="1"/>
  <c r="G9534" i="5" s="1"/>
  <c r="C9533" i="5" l="1"/>
  <c r="A9535" i="5"/>
  <c r="B9535" i="5" s="1"/>
  <c r="G9535" i="5" s="1"/>
  <c r="C9534" i="5" l="1"/>
  <c r="A9536" i="5"/>
  <c r="B9536" i="5" s="1"/>
  <c r="G9536" i="5" s="1"/>
  <c r="C9535" i="5" l="1"/>
  <c r="A9537" i="5"/>
  <c r="B9537" i="5" s="1"/>
  <c r="G9537" i="5" s="1"/>
  <c r="C9536" i="5" l="1"/>
  <c r="A9538" i="5"/>
  <c r="B9538" i="5" s="1"/>
  <c r="G9538" i="5" s="1"/>
  <c r="C9537" i="5" l="1"/>
  <c r="A9539" i="5"/>
  <c r="B9539" i="5" s="1"/>
  <c r="G9539" i="5" s="1"/>
  <c r="C9538" i="5" l="1"/>
  <c r="A9540" i="5"/>
  <c r="B9540" i="5" s="1"/>
  <c r="G9540" i="5" s="1"/>
  <c r="C9539" i="5" l="1"/>
  <c r="A9541" i="5"/>
  <c r="B9541" i="5" s="1"/>
  <c r="G9541" i="5" s="1"/>
  <c r="C9540" i="5" l="1"/>
  <c r="A9542" i="5"/>
  <c r="B9542" i="5" s="1"/>
  <c r="G9542" i="5" s="1"/>
  <c r="C9541" i="5" l="1"/>
  <c r="A9543" i="5"/>
  <c r="B9543" i="5" s="1"/>
  <c r="G9543" i="5" s="1"/>
  <c r="C9542" i="5" l="1"/>
  <c r="A9544" i="5"/>
  <c r="B9544" i="5" s="1"/>
  <c r="G9544" i="5" s="1"/>
  <c r="C9543" i="5" l="1"/>
  <c r="A9545" i="5"/>
  <c r="B9545" i="5" s="1"/>
  <c r="G9545" i="5" s="1"/>
  <c r="C9544" i="5" l="1"/>
  <c r="A9546" i="5"/>
  <c r="B9546" i="5" s="1"/>
  <c r="G9546" i="5" s="1"/>
  <c r="C9545" i="5" l="1"/>
  <c r="A9547" i="5"/>
  <c r="B9547" i="5" s="1"/>
  <c r="G9547" i="5" s="1"/>
  <c r="C9546" i="5" l="1"/>
  <c r="A9548" i="5"/>
  <c r="B9548" i="5" s="1"/>
  <c r="G9548" i="5" s="1"/>
  <c r="C9547" i="5" l="1"/>
  <c r="A9549" i="5"/>
  <c r="B9549" i="5" s="1"/>
  <c r="G9549" i="5" s="1"/>
  <c r="C9548" i="5" l="1"/>
  <c r="A9550" i="5"/>
  <c r="B9550" i="5" s="1"/>
  <c r="G9550" i="5" s="1"/>
  <c r="C9549" i="5" l="1"/>
  <c r="A9551" i="5"/>
  <c r="B9551" i="5" s="1"/>
  <c r="G9551" i="5" s="1"/>
  <c r="C9550" i="5" l="1"/>
  <c r="A9552" i="5"/>
  <c r="B9552" i="5" s="1"/>
  <c r="G9552" i="5" s="1"/>
  <c r="C9551" i="5" l="1"/>
  <c r="A9553" i="5"/>
  <c r="B9553" i="5" s="1"/>
  <c r="G9553" i="5" s="1"/>
  <c r="C9552" i="5" l="1"/>
  <c r="A9554" i="5"/>
  <c r="B9554" i="5" s="1"/>
  <c r="G9554" i="5" s="1"/>
  <c r="C9553" i="5" l="1"/>
  <c r="A9555" i="5"/>
  <c r="B9555" i="5" s="1"/>
  <c r="G9555" i="5" s="1"/>
  <c r="C9554" i="5" l="1"/>
  <c r="A9556" i="5"/>
  <c r="B9556" i="5" s="1"/>
  <c r="G9556" i="5" s="1"/>
  <c r="C9555" i="5" l="1"/>
  <c r="A9557" i="5"/>
  <c r="B9557" i="5" s="1"/>
  <c r="G9557" i="5" s="1"/>
  <c r="C9556" i="5" l="1"/>
  <c r="A9558" i="5"/>
  <c r="B9558" i="5" s="1"/>
  <c r="G9558" i="5" s="1"/>
  <c r="C9557" i="5" l="1"/>
  <c r="A9559" i="5"/>
  <c r="B9559" i="5" s="1"/>
  <c r="G9559" i="5" s="1"/>
  <c r="C9558" i="5" l="1"/>
  <c r="A9560" i="5"/>
  <c r="B9560" i="5" s="1"/>
  <c r="G9560" i="5" s="1"/>
  <c r="C9559" i="5" l="1"/>
  <c r="A9561" i="5"/>
  <c r="B9561" i="5" s="1"/>
  <c r="G9561" i="5" s="1"/>
  <c r="C9560" i="5" l="1"/>
  <c r="A9562" i="5"/>
  <c r="B9562" i="5" s="1"/>
  <c r="G9562" i="5" s="1"/>
  <c r="C9561" i="5" l="1"/>
  <c r="A9563" i="5"/>
  <c r="B9563" i="5" s="1"/>
  <c r="G9563" i="5" s="1"/>
  <c r="C9562" i="5" l="1"/>
  <c r="A9564" i="5"/>
  <c r="B9564" i="5" s="1"/>
  <c r="G9564" i="5" s="1"/>
  <c r="C9563" i="5" l="1"/>
  <c r="A9565" i="5"/>
  <c r="B9565" i="5" s="1"/>
  <c r="G9565" i="5" s="1"/>
  <c r="C9564" i="5" l="1"/>
  <c r="A9566" i="5"/>
  <c r="B9566" i="5" s="1"/>
  <c r="G9566" i="5" s="1"/>
  <c r="C9565" i="5" l="1"/>
  <c r="A9567" i="5"/>
  <c r="B9567" i="5" s="1"/>
  <c r="G9567" i="5" s="1"/>
  <c r="C9566" i="5" l="1"/>
  <c r="A9568" i="5"/>
  <c r="B9568" i="5" s="1"/>
  <c r="G9568" i="5" s="1"/>
  <c r="C9567" i="5" l="1"/>
  <c r="A9569" i="5"/>
  <c r="B9569" i="5" s="1"/>
  <c r="G9569" i="5" s="1"/>
  <c r="C9568" i="5" l="1"/>
  <c r="A9570" i="5"/>
  <c r="B9570" i="5" s="1"/>
  <c r="G9570" i="5" s="1"/>
  <c r="C9569" i="5" l="1"/>
  <c r="A9571" i="5"/>
  <c r="B9571" i="5" s="1"/>
  <c r="G9571" i="5" s="1"/>
  <c r="C9570" i="5" l="1"/>
  <c r="A9572" i="5"/>
  <c r="B9572" i="5" s="1"/>
  <c r="G9572" i="5" s="1"/>
  <c r="C9571" i="5" l="1"/>
  <c r="A9573" i="5"/>
  <c r="B9573" i="5" s="1"/>
  <c r="G9573" i="5" s="1"/>
  <c r="C9572" i="5" l="1"/>
  <c r="A9574" i="5"/>
  <c r="B9574" i="5" s="1"/>
  <c r="G9574" i="5" s="1"/>
  <c r="C9573" i="5" l="1"/>
  <c r="A9575" i="5"/>
  <c r="B9575" i="5" s="1"/>
  <c r="G9575" i="5" s="1"/>
  <c r="C9574" i="5" l="1"/>
  <c r="A9576" i="5"/>
  <c r="B9576" i="5" s="1"/>
  <c r="G9576" i="5" s="1"/>
  <c r="C9575" i="5" l="1"/>
  <c r="A9577" i="5"/>
  <c r="B9577" i="5" s="1"/>
  <c r="G9577" i="5" s="1"/>
  <c r="C9576" i="5" l="1"/>
  <c r="A9578" i="5"/>
  <c r="B9578" i="5" s="1"/>
  <c r="G9578" i="5" s="1"/>
  <c r="C9577" i="5" l="1"/>
  <c r="A9579" i="5"/>
  <c r="B9579" i="5" s="1"/>
  <c r="G9579" i="5" s="1"/>
  <c r="C9578" i="5" l="1"/>
  <c r="A9580" i="5"/>
  <c r="B9580" i="5" s="1"/>
  <c r="G9580" i="5" s="1"/>
  <c r="C9579" i="5" l="1"/>
  <c r="A9581" i="5"/>
  <c r="B9581" i="5" s="1"/>
  <c r="G9581" i="5" s="1"/>
  <c r="C9580" i="5" l="1"/>
  <c r="A9582" i="5"/>
  <c r="B9582" i="5" s="1"/>
  <c r="G9582" i="5" s="1"/>
  <c r="C9581" i="5" l="1"/>
  <c r="A9583" i="5"/>
  <c r="B9583" i="5" s="1"/>
  <c r="G9583" i="5" s="1"/>
  <c r="C9582" i="5" l="1"/>
  <c r="A9584" i="5"/>
  <c r="B9584" i="5" s="1"/>
  <c r="G9584" i="5" s="1"/>
  <c r="C9583" i="5" l="1"/>
  <c r="A9585" i="5"/>
  <c r="B9585" i="5" s="1"/>
  <c r="G9585" i="5" s="1"/>
  <c r="C9584" i="5" l="1"/>
  <c r="A9586" i="5"/>
  <c r="B9586" i="5" s="1"/>
  <c r="G9586" i="5" s="1"/>
  <c r="C9585" i="5" l="1"/>
  <c r="A9587" i="5"/>
  <c r="B9587" i="5" s="1"/>
  <c r="G9587" i="5" s="1"/>
  <c r="C9586" i="5" l="1"/>
  <c r="A9588" i="5"/>
  <c r="B9588" i="5" s="1"/>
  <c r="G9588" i="5" s="1"/>
  <c r="C9587" i="5" l="1"/>
  <c r="A9589" i="5"/>
  <c r="B9589" i="5" s="1"/>
  <c r="G9589" i="5" s="1"/>
  <c r="C9588" i="5" l="1"/>
  <c r="A9590" i="5"/>
  <c r="B9590" i="5" s="1"/>
  <c r="G9590" i="5" s="1"/>
  <c r="C9589" i="5" l="1"/>
  <c r="A9591" i="5"/>
  <c r="B9591" i="5" s="1"/>
  <c r="G9591" i="5" s="1"/>
  <c r="C9590" i="5" l="1"/>
  <c r="A9592" i="5"/>
  <c r="B9592" i="5" s="1"/>
  <c r="G9592" i="5" s="1"/>
  <c r="C9591" i="5" l="1"/>
  <c r="A9593" i="5"/>
  <c r="B9593" i="5" s="1"/>
  <c r="G9593" i="5" s="1"/>
  <c r="C9592" i="5" l="1"/>
  <c r="A9594" i="5"/>
  <c r="B9594" i="5" s="1"/>
  <c r="G9594" i="5" s="1"/>
  <c r="C9593" i="5" l="1"/>
  <c r="A9595" i="5"/>
  <c r="B9595" i="5" s="1"/>
  <c r="G9595" i="5" s="1"/>
  <c r="C9594" i="5" l="1"/>
  <c r="A9596" i="5"/>
  <c r="B9596" i="5" s="1"/>
  <c r="G9596" i="5" s="1"/>
  <c r="C9595" i="5" l="1"/>
  <c r="A9597" i="5"/>
  <c r="B9597" i="5" s="1"/>
  <c r="G9597" i="5" s="1"/>
  <c r="C9596" i="5" l="1"/>
  <c r="A9598" i="5"/>
  <c r="B9598" i="5" s="1"/>
  <c r="G9598" i="5" s="1"/>
  <c r="C9597" i="5" l="1"/>
  <c r="A9599" i="5"/>
  <c r="B9599" i="5" s="1"/>
  <c r="G9599" i="5" s="1"/>
  <c r="C9598" i="5" l="1"/>
  <c r="A9600" i="5"/>
  <c r="B9600" i="5" s="1"/>
  <c r="G9600" i="5" s="1"/>
  <c r="C9599" i="5" l="1"/>
  <c r="A9601" i="5"/>
  <c r="B9601" i="5" s="1"/>
  <c r="G9601" i="5" s="1"/>
  <c r="C9600" i="5" l="1"/>
  <c r="A9602" i="5"/>
  <c r="B9602" i="5" s="1"/>
  <c r="G9602" i="5" s="1"/>
  <c r="C9601" i="5" l="1"/>
  <c r="A9603" i="5"/>
  <c r="B9603" i="5" s="1"/>
  <c r="G9603" i="5" s="1"/>
  <c r="C9602" i="5" l="1"/>
  <c r="A9604" i="5"/>
  <c r="B9604" i="5" s="1"/>
  <c r="G9604" i="5" s="1"/>
  <c r="C9603" i="5" l="1"/>
  <c r="A9605" i="5"/>
  <c r="B9605" i="5" s="1"/>
  <c r="G9605" i="5" s="1"/>
  <c r="C9604" i="5" l="1"/>
  <c r="A9606" i="5"/>
  <c r="B9606" i="5" s="1"/>
  <c r="G9606" i="5" s="1"/>
  <c r="C9605" i="5" l="1"/>
  <c r="A9607" i="5"/>
  <c r="B9607" i="5" s="1"/>
  <c r="G9607" i="5" s="1"/>
  <c r="C9606" i="5" l="1"/>
  <c r="A9608" i="5"/>
  <c r="B9608" i="5" s="1"/>
  <c r="G9608" i="5" s="1"/>
  <c r="C9607" i="5" l="1"/>
  <c r="A9609" i="5"/>
  <c r="B9609" i="5" s="1"/>
  <c r="G9609" i="5" s="1"/>
  <c r="C9608" i="5" l="1"/>
  <c r="A9610" i="5"/>
  <c r="B9610" i="5" s="1"/>
  <c r="G9610" i="5" s="1"/>
  <c r="C9609" i="5" l="1"/>
  <c r="A9611" i="5"/>
  <c r="B9611" i="5" s="1"/>
  <c r="G9611" i="5" s="1"/>
  <c r="C9610" i="5" l="1"/>
  <c r="A9612" i="5"/>
  <c r="B9612" i="5" s="1"/>
  <c r="G9612" i="5" s="1"/>
  <c r="C9611" i="5" l="1"/>
  <c r="A9613" i="5"/>
  <c r="B9613" i="5" s="1"/>
  <c r="G9613" i="5" s="1"/>
  <c r="C9612" i="5" l="1"/>
  <c r="A9614" i="5"/>
  <c r="B9614" i="5" s="1"/>
  <c r="G9614" i="5" s="1"/>
  <c r="C9613" i="5" l="1"/>
  <c r="A9615" i="5"/>
  <c r="B9615" i="5" s="1"/>
  <c r="G9615" i="5" s="1"/>
  <c r="C9614" i="5" l="1"/>
  <c r="A9616" i="5"/>
  <c r="B9616" i="5" s="1"/>
  <c r="G9616" i="5" s="1"/>
  <c r="C9615" i="5" l="1"/>
  <c r="A9617" i="5"/>
  <c r="B9617" i="5" s="1"/>
  <c r="G9617" i="5" s="1"/>
  <c r="C9616" i="5" l="1"/>
  <c r="A9618" i="5"/>
  <c r="B9618" i="5" s="1"/>
  <c r="G9618" i="5" s="1"/>
  <c r="C9617" i="5" l="1"/>
  <c r="A9619" i="5"/>
  <c r="B9619" i="5" s="1"/>
  <c r="G9619" i="5" s="1"/>
  <c r="C9618" i="5" l="1"/>
  <c r="A9620" i="5"/>
  <c r="B9620" i="5" s="1"/>
  <c r="G9620" i="5" s="1"/>
  <c r="C9619" i="5" l="1"/>
  <c r="A9621" i="5"/>
  <c r="B9621" i="5" s="1"/>
  <c r="G9621" i="5" s="1"/>
  <c r="C9620" i="5" l="1"/>
  <c r="A9622" i="5"/>
  <c r="B9622" i="5" s="1"/>
  <c r="G9622" i="5" s="1"/>
  <c r="C9621" i="5" l="1"/>
  <c r="A9623" i="5"/>
  <c r="B9623" i="5" s="1"/>
  <c r="G9623" i="5" s="1"/>
  <c r="C9622" i="5" l="1"/>
  <c r="A9624" i="5"/>
  <c r="B9624" i="5" s="1"/>
  <c r="G9624" i="5" s="1"/>
  <c r="C9623" i="5" l="1"/>
  <c r="A9625" i="5"/>
  <c r="B9625" i="5" s="1"/>
  <c r="G9625" i="5" s="1"/>
  <c r="C9624" i="5" l="1"/>
  <c r="A9626" i="5"/>
  <c r="B9626" i="5" s="1"/>
  <c r="G9626" i="5" s="1"/>
  <c r="C9625" i="5" l="1"/>
  <c r="A9627" i="5"/>
  <c r="B9627" i="5" s="1"/>
  <c r="G9627" i="5" s="1"/>
  <c r="C9626" i="5" l="1"/>
  <c r="A9628" i="5"/>
  <c r="B9628" i="5" s="1"/>
  <c r="G9628" i="5" s="1"/>
  <c r="C9627" i="5" l="1"/>
  <c r="A9629" i="5"/>
  <c r="B9629" i="5" s="1"/>
  <c r="G9629" i="5" s="1"/>
  <c r="C9628" i="5" l="1"/>
  <c r="A9630" i="5"/>
  <c r="B9630" i="5" s="1"/>
  <c r="G9630" i="5" s="1"/>
  <c r="C9629" i="5" l="1"/>
  <c r="A9631" i="5"/>
  <c r="B9631" i="5" s="1"/>
  <c r="G9631" i="5" s="1"/>
  <c r="C9630" i="5" l="1"/>
  <c r="A9632" i="5"/>
  <c r="B9632" i="5" s="1"/>
  <c r="G9632" i="5" s="1"/>
  <c r="C9631" i="5" l="1"/>
  <c r="A9633" i="5"/>
  <c r="B9633" i="5" s="1"/>
  <c r="G9633" i="5" s="1"/>
  <c r="C9632" i="5" l="1"/>
  <c r="A9634" i="5"/>
  <c r="B9634" i="5" s="1"/>
  <c r="G9634" i="5" s="1"/>
  <c r="C9633" i="5" l="1"/>
  <c r="A9635" i="5"/>
  <c r="B9635" i="5" s="1"/>
  <c r="G9635" i="5" s="1"/>
  <c r="C9634" i="5" l="1"/>
  <c r="A9636" i="5"/>
  <c r="B9636" i="5" s="1"/>
  <c r="G9636" i="5" s="1"/>
  <c r="C9635" i="5" l="1"/>
  <c r="A9637" i="5"/>
  <c r="B9637" i="5" s="1"/>
  <c r="G9637" i="5" s="1"/>
  <c r="C9636" i="5" l="1"/>
  <c r="A9638" i="5"/>
  <c r="B9638" i="5" s="1"/>
  <c r="G9638" i="5" s="1"/>
  <c r="C9637" i="5" l="1"/>
  <c r="A9639" i="5"/>
  <c r="B9639" i="5" s="1"/>
  <c r="G9639" i="5" s="1"/>
  <c r="C9638" i="5" l="1"/>
  <c r="A9640" i="5"/>
  <c r="B9640" i="5" s="1"/>
  <c r="G9640" i="5" s="1"/>
  <c r="C9639" i="5" l="1"/>
  <c r="A9641" i="5"/>
  <c r="B9641" i="5" s="1"/>
  <c r="G9641" i="5" s="1"/>
  <c r="C9640" i="5" l="1"/>
  <c r="A9642" i="5"/>
  <c r="B9642" i="5" s="1"/>
  <c r="G9642" i="5" s="1"/>
  <c r="C9641" i="5" l="1"/>
  <c r="A9643" i="5"/>
  <c r="B9643" i="5" s="1"/>
  <c r="G9643" i="5" s="1"/>
  <c r="C9642" i="5" l="1"/>
  <c r="A9644" i="5"/>
  <c r="B9644" i="5" s="1"/>
  <c r="G9644" i="5" s="1"/>
  <c r="C9643" i="5" l="1"/>
  <c r="A9645" i="5"/>
  <c r="B9645" i="5" s="1"/>
  <c r="G9645" i="5" s="1"/>
  <c r="C9644" i="5" l="1"/>
  <c r="A9646" i="5"/>
  <c r="B9646" i="5" s="1"/>
  <c r="G9646" i="5" s="1"/>
  <c r="C9645" i="5" l="1"/>
  <c r="A9647" i="5"/>
  <c r="B9647" i="5" s="1"/>
  <c r="G9647" i="5" s="1"/>
  <c r="C9646" i="5" l="1"/>
  <c r="A9648" i="5"/>
  <c r="B9648" i="5" s="1"/>
  <c r="G9648" i="5" s="1"/>
  <c r="C9647" i="5" l="1"/>
  <c r="A9649" i="5"/>
  <c r="B9649" i="5" s="1"/>
  <c r="G9649" i="5" s="1"/>
  <c r="C9648" i="5" l="1"/>
  <c r="A9650" i="5"/>
  <c r="B9650" i="5" s="1"/>
  <c r="G9650" i="5" s="1"/>
  <c r="C9649" i="5" l="1"/>
  <c r="A9651" i="5"/>
  <c r="B9651" i="5" s="1"/>
  <c r="G9651" i="5" s="1"/>
  <c r="C9650" i="5" l="1"/>
  <c r="A9652" i="5"/>
  <c r="B9652" i="5" s="1"/>
  <c r="G9652" i="5" s="1"/>
  <c r="C9651" i="5" l="1"/>
  <c r="A9653" i="5"/>
  <c r="B9653" i="5" s="1"/>
  <c r="G9653" i="5" s="1"/>
  <c r="C9652" i="5" l="1"/>
  <c r="A9654" i="5"/>
  <c r="B9654" i="5" s="1"/>
  <c r="G9654" i="5" s="1"/>
  <c r="C9653" i="5" l="1"/>
  <c r="A9655" i="5"/>
  <c r="B9655" i="5" s="1"/>
  <c r="G9655" i="5" s="1"/>
  <c r="C9654" i="5" l="1"/>
  <c r="A9656" i="5"/>
  <c r="B9656" i="5" s="1"/>
  <c r="G9656" i="5" s="1"/>
  <c r="C9655" i="5" l="1"/>
  <c r="A9657" i="5"/>
  <c r="B9657" i="5" s="1"/>
  <c r="G9657" i="5" s="1"/>
  <c r="C9656" i="5" l="1"/>
  <c r="A9658" i="5"/>
  <c r="B9658" i="5" s="1"/>
  <c r="G9658" i="5" s="1"/>
  <c r="C9657" i="5" l="1"/>
  <c r="A9659" i="5"/>
  <c r="B9659" i="5" s="1"/>
  <c r="G9659" i="5" s="1"/>
  <c r="C9658" i="5" l="1"/>
  <c r="A9660" i="5"/>
  <c r="B9660" i="5" s="1"/>
  <c r="G9660" i="5" s="1"/>
  <c r="C9659" i="5" l="1"/>
  <c r="A9661" i="5"/>
  <c r="B9661" i="5" s="1"/>
  <c r="G9661" i="5" s="1"/>
  <c r="C9660" i="5" l="1"/>
  <c r="A9662" i="5"/>
  <c r="B9662" i="5" s="1"/>
  <c r="G9662" i="5" s="1"/>
  <c r="C9661" i="5" l="1"/>
  <c r="A9663" i="5"/>
  <c r="B9663" i="5" s="1"/>
  <c r="G9663" i="5" s="1"/>
  <c r="C9662" i="5" l="1"/>
  <c r="A9664" i="5"/>
  <c r="B9664" i="5" s="1"/>
  <c r="G9664" i="5" s="1"/>
  <c r="C9663" i="5" l="1"/>
  <c r="A9665" i="5"/>
  <c r="B9665" i="5" s="1"/>
  <c r="G9665" i="5" s="1"/>
  <c r="C9664" i="5" l="1"/>
  <c r="A9666" i="5"/>
  <c r="B9666" i="5" s="1"/>
  <c r="G9666" i="5" s="1"/>
  <c r="C9665" i="5" l="1"/>
  <c r="A9667" i="5"/>
  <c r="B9667" i="5" s="1"/>
  <c r="G9667" i="5" s="1"/>
  <c r="C9666" i="5" l="1"/>
  <c r="A9668" i="5"/>
  <c r="B9668" i="5" s="1"/>
  <c r="G9668" i="5" s="1"/>
  <c r="C9667" i="5" l="1"/>
  <c r="A9669" i="5"/>
  <c r="B9669" i="5" s="1"/>
  <c r="G9669" i="5" s="1"/>
  <c r="C9668" i="5" l="1"/>
  <c r="A9670" i="5"/>
  <c r="B9670" i="5" s="1"/>
  <c r="G9670" i="5" s="1"/>
  <c r="C9669" i="5" l="1"/>
  <c r="A9671" i="5"/>
  <c r="B9671" i="5" s="1"/>
  <c r="G9671" i="5" s="1"/>
  <c r="C9670" i="5" l="1"/>
  <c r="A9672" i="5"/>
  <c r="B9672" i="5" s="1"/>
  <c r="G9672" i="5" s="1"/>
  <c r="C9671" i="5" l="1"/>
  <c r="A9673" i="5"/>
  <c r="B9673" i="5" s="1"/>
  <c r="G9673" i="5" s="1"/>
  <c r="C9672" i="5" l="1"/>
  <c r="A9674" i="5"/>
  <c r="B9674" i="5" s="1"/>
  <c r="G9674" i="5" s="1"/>
  <c r="C9673" i="5" l="1"/>
  <c r="A9675" i="5"/>
  <c r="B9675" i="5" s="1"/>
  <c r="G9675" i="5" s="1"/>
  <c r="C9674" i="5" l="1"/>
  <c r="A9676" i="5"/>
  <c r="B9676" i="5" s="1"/>
  <c r="G9676" i="5" s="1"/>
  <c r="C9675" i="5" l="1"/>
  <c r="A9677" i="5"/>
  <c r="B9677" i="5" s="1"/>
  <c r="G9677" i="5" s="1"/>
  <c r="C9676" i="5" l="1"/>
  <c r="A9678" i="5"/>
  <c r="B9678" i="5" s="1"/>
  <c r="G9678" i="5" s="1"/>
  <c r="C9677" i="5" l="1"/>
  <c r="A9679" i="5"/>
  <c r="B9679" i="5" s="1"/>
  <c r="G9679" i="5" s="1"/>
  <c r="C9678" i="5" l="1"/>
  <c r="A9680" i="5"/>
  <c r="B9680" i="5" s="1"/>
  <c r="G9680" i="5" s="1"/>
  <c r="C9679" i="5" l="1"/>
  <c r="A9681" i="5"/>
  <c r="B9681" i="5" s="1"/>
  <c r="G9681" i="5" s="1"/>
  <c r="C9680" i="5" l="1"/>
  <c r="A9682" i="5"/>
  <c r="B9682" i="5" s="1"/>
  <c r="G9682" i="5" s="1"/>
  <c r="C9681" i="5" l="1"/>
  <c r="A9683" i="5"/>
  <c r="B9683" i="5" s="1"/>
  <c r="G9683" i="5" s="1"/>
  <c r="C9682" i="5" l="1"/>
  <c r="A9684" i="5"/>
  <c r="B9684" i="5" s="1"/>
  <c r="G9684" i="5" s="1"/>
  <c r="C9683" i="5" l="1"/>
  <c r="A9685" i="5"/>
  <c r="B9685" i="5" s="1"/>
  <c r="G9685" i="5" s="1"/>
  <c r="C9684" i="5" l="1"/>
  <c r="A9686" i="5"/>
  <c r="B9686" i="5" s="1"/>
  <c r="G9686" i="5" s="1"/>
  <c r="C9685" i="5" l="1"/>
  <c r="A9687" i="5"/>
  <c r="B9687" i="5" s="1"/>
  <c r="G9687" i="5" s="1"/>
  <c r="C9686" i="5" l="1"/>
  <c r="A9688" i="5"/>
  <c r="B9688" i="5" s="1"/>
  <c r="G9688" i="5" s="1"/>
  <c r="C9687" i="5" l="1"/>
  <c r="A9689" i="5"/>
  <c r="B9689" i="5" s="1"/>
  <c r="G9689" i="5" s="1"/>
  <c r="C9688" i="5" l="1"/>
  <c r="A9690" i="5"/>
  <c r="B9690" i="5" s="1"/>
  <c r="G9690" i="5" s="1"/>
  <c r="C9689" i="5" l="1"/>
  <c r="A9691" i="5"/>
  <c r="B9691" i="5" s="1"/>
  <c r="G9691" i="5" s="1"/>
  <c r="C9690" i="5" l="1"/>
  <c r="A9692" i="5"/>
  <c r="B9692" i="5" s="1"/>
  <c r="G9692" i="5" s="1"/>
  <c r="C9691" i="5" l="1"/>
  <c r="A9693" i="5"/>
  <c r="B9693" i="5" s="1"/>
  <c r="G9693" i="5" s="1"/>
  <c r="C9692" i="5" l="1"/>
  <c r="A9694" i="5"/>
  <c r="B9694" i="5" s="1"/>
  <c r="G9694" i="5" s="1"/>
  <c r="C9693" i="5" l="1"/>
  <c r="A9695" i="5"/>
  <c r="B9695" i="5" s="1"/>
  <c r="G9695" i="5" s="1"/>
  <c r="C9694" i="5" l="1"/>
  <c r="A9696" i="5"/>
  <c r="B9696" i="5" s="1"/>
  <c r="G9696" i="5" s="1"/>
  <c r="C9695" i="5" l="1"/>
  <c r="A9697" i="5"/>
  <c r="B9697" i="5" s="1"/>
  <c r="G9697" i="5" s="1"/>
  <c r="C9696" i="5" l="1"/>
  <c r="A9698" i="5"/>
  <c r="B9698" i="5" s="1"/>
  <c r="G9698" i="5" s="1"/>
  <c r="C9697" i="5" l="1"/>
  <c r="A9699" i="5"/>
  <c r="B9699" i="5" s="1"/>
  <c r="G9699" i="5" s="1"/>
  <c r="C9698" i="5" l="1"/>
  <c r="A9700" i="5"/>
  <c r="B9700" i="5" s="1"/>
  <c r="G9700" i="5" s="1"/>
  <c r="C9699" i="5" l="1"/>
  <c r="A9701" i="5"/>
  <c r="B9701" i="5" s="1"/>
  <c r="G9701" i="5" s="1"/>
  <c r="C9700" i="5" l="1"/>
  <c r="A9702" i="5"/>
  <c r="B9702" i="5" s="1"/>
  <c r="G9702" i="5" s="1"/>
  <c r="C9701" i="5" l="1"/>
  <c r="A9703" i="5"/>
  <c r="B9703" i="5" s="1"/>
  <c r="G9703" i="5" s="1"/>
  <c r="C9702" i="5" l="1"/>
  <c r="A9704" i="5"/>
  <c r="B9704" i="5" s="1"/>
  <c r="G9704" i="5" s="1"/>
  <c r="C9703" i="5" l="1"/>
  <c r="A9705" i="5"/>
  <c r="B9705" i="5" s="1"/>
  <c r="G9705" i="5" s="1"/>
  <c r="C9704" i="5" l="1"/>
  <c r="A9706" i="5"/>
  <c r="B9706" i="5" s="1"/>
  <c r="G9706" i="5" s="1"/>
  <c r="C9705" i="5" l="1"/>
  <c r="A9707" i="5"/>
  <c r="B9707" i="5" s="1"/>
  <c r="G9707" i="5" s="1"/>
  <c r="C9706" i="5" l="1"/>
  <c r="A9708" i="5"/>
  <c r="B9708" i="5" s="1"/>
  <c r="G9708" i="5" s="1"/>
  <c r="C9707" i="5" l="1"/>
  <c r="A9709" i="5"/>
  <c r="B9709" i="5" s="1"/>
  <c r="G9709" i="5" s="1"/>
  <c r="C9708" i="5" l="1"/>
  <c r="A9710" i="5"/>
  <c r="B9710" i="5" s="1"/>
  <c r="G9710" i="5" s="1"/>
  <c r="C9709" i="5" l="1"/>
  <c r="A9711" i="5"/>
  <c r="B9711" i="5" s="1"/>
  <c r="G9711" i="5" s="1"/>
  <c r="C9710" i="5" l="1"/>
  <c r="A9712" i="5"/>
  <c r="B9712" i="5" s="1"/>
  <c r="G9712" i="5" s="1"/>
  <c r="C9711" i="5" l="1"/>
  <c r="A9713" i="5"/>
  <c r="B9713" i="5" s="1"/>
  <c r="G9713" i="5" s="1"/>
  <c r="C9712" i="5" l="1"/>
  <c r="A9714" i="5"/>
  <c r="B9714" i="5" s="1"/>
  <c r="G9714" i="5" s="1"/>
  <c r="C9713" i="5" l="1"/>
  <c r="A9715" i="5"/>
  <c r="B9715" i="5" s="1"/>
  <c r="G9715" i="5" s="1"/>
  <c r="C9714" i="5" l="1"/>
  <c r="A9716" i="5"/>
  <c r="B9716" i="5" s="1"/>
  <c r="G9716" i="5" s="1"/>
  <c r="C9715" i="5" l="1"/>
  <c r="A9717" i="5"/>
  <c r="B9717" i="5" s="1"/>
  <c r="G9717" i="5" s="1"/>
  <c r="C9716" i="5" l="1"/>
  <c r="A9718" i="5"/>
  <c r="B9718" i="5" s="1"/>
  <c r="G9718" i="5" s="1"/>
  <c r="C9717" i="5" l="1"/>
  <c r="A9719" i="5"/>
  <c r="B9719" i="5" s="1"/>
  <c r="G9719" i="5" s="1"/>
  <c r="C9718" i="5" l="1"/>
  <c r="A9720" i="5"/>
  <c r="B9720" i="5" s="1"/>
  <c r="G9720" i="5" s="1"/>
  <c r="C9719" i="5" l="1"/>
  <c r="A9721" i="5"/>
  <c r="B9721" i="5" s="1"/>
  <c r="G9721" i="5" s="1"/>
  <c r="C9720" i="5" l="1"/>
  <c r="A9722" i="5"/>
  <c r="B9722" i="5" s="1"/>
  <c r="G9722" i="5" s="1"/>
  <c r="C9721" i="5" l="1"/>
  <c r="A9723" i="5"/>
  <c r="B9723" i="5" s="1"/>
  <c r="G9723" i="5" s="1"/>
  <c r="C9722" i="5" l="1"/>
  <c r="A9724" i="5"/>
  <c r="B9724" i="5" s="1"/>
  <c r="G9724" i="5" s="1"/>
  <c r="C9723" i="5" l="1"/>
  <c r="A9725" i="5"/>
  <c r="B9725" i="5" s="1"/>
  <c r="G9725" i="5" s="1"/>
  <c r="C9724" i="5" l="1"/>
  <c r="A9726" i="5"/>
  <c r="B9726" i="5" s="1"/>
  <c r="G9726" i="5" s="1"/>
  <c r="C9725" i="5" l="1"/>
  <c r="A9727" i="5"/>
  <c r="B9727" i="5" s="1"/>
  <c r="G9727" i="5" s="1"/>
  <c r="C9726" i="5" l="1"/>
  <c r="A9728" i="5"/>
  <c r="B9728" i="5" s="1"/>
  <c r="G9728" i="5" s="1"/>
  <c r="C9727" i="5" l="1"/>
  <c r="A9729" i="5"/>
  <c r="B9729" i="5" s="1"/>
  <c r="G9729" i="5" s="1"/>
  <c r="C9728" i="5" l="1"/>
  <c r="A9730" i="5"/>
  <c r="B9730" i="5" s="1"/>
  <c r="G9730" i="5" s="1"/>
  <c r="C9729" i="5" l="1"/>
  <c r="A9731" i="5"/>
  <c r="B9731" i="5" s="1"/>
  <c r="G9731" i="5" s="1"/>
  <c r="C9730" i="5" l="1"/>
  <c r="A9732" i="5"/>
  <c r="B9732" i="5" s="1"/>
  <c r="G9732" i="5" s="1"/>
  <c r="C9731" i="5" l="1"/>
  <c r="A9733" i="5"/>
  <c r="B9733" i="5" s="1"/>
  <c r="G9733" i="5" s="1"/>
  <c r="C9732" i="5" l="1"/>
  <c r="A9734" i="5"/>
  <c r="B9734" i="5" s="1"/>
  <c r="G9734" i="5" s="1"/>
  <c r="C9733" i="5" l="1"/>
  <c r="A9735" i="5"/>
  <c r="B9735" i="5" s="1"/>
  <c r="G9735" i="5" s="1"/>
  <c r="C9734" i="5" l="1"/>
  <c r="A9736" i="5"/>
  <c r="B9736" i="5" s="1"/>
  <c r="G9736" i="5" s="1"/>
  <c r="C9735" i="5" l="1"/>
  <c r="A9737" i="5"/>
  <c r="B9737" i="5" s="1"/>
  <c r="G9737" i="5" s="1"/>
  <c r="C9736" i="5" l="1"/>
  <c r="A9738" i="5"/>
  <c r="B9738" i="5" s="1"/>
  <c r="G9738" i="5" s="1"/>
  <c r="C9737" i="5" l="1"/>
  <c r="A9739" i="5"/>
  <c r="B9739" i="5" s="1"/>
  <c r="G9739" i="5" s="1"/>
  <c r="C9738" i="5" l="1"/>
  <c r="A9740" i="5"/>
  <c r="B9740" i="5" s="1"/>
  <c r="G9740" i="5" s="1"/>
  <c r="C9739" i="5" l="1"/>
  <c r="A9741" i="5"/>
  <c r="B9741" i="5" s="1"/>
  <c r="G9741" i="5" s="1"/>
  <c r="C9740" i="5" l="1"/>
  <c r="A9742" i="5"/>
  <c r="B9742" i="5" s="1"/>
  <c r="G9742" i="5" s="1"/>
  <c r="C9741" i="5" l="1"/>
  <c r="A9743" i="5"/>
  <c r="B9743" i="5" s="1"/>
  <c r="G9743" i="5" s="1"/>
  <c r="C9742" i="5" l="1"/>
  <c r="A9744" i="5"/>
  <c r="B9744" i="5" s="1"/>
  <c r="G9744" i="5" s="1"/>
  <c r="C9743" i="5" l="1"/>
  <c r="A9745" i="5"/>
  <c r="B9745" i="5" s="1"/>
  <c r="G9745" i="5" s="1"/>
  <c r="C9744" i="5" l="1"/>
  <c r="A9746" i="5"/>
  <c r="B9746" i="5" s="1"/>
  <c r="G9746" i="5" s="1"/>
  <c r="C9745" i="5" l="1"/>
  <c r="A9747" i="5"/>
  <c r="B9747" i="5" s="1"/>
  <c r="G9747" i="5" s="1"/>
  <c r="C9746" i="5" l="1"/>
  <c r="A9748" i="5"/>
  <c r="B9748" i="5" s="1"/>
  <c r="G9748" i="5" s="1"/>
  <c r="C9747" i="5" l="1"/>
  <c r="A9749" i="5"/>
  <c r="B9749" i="5" s="1"/>
  <c r="G9749" i="5" s="1"/>
  <c r="C9748" i="5" l="1"/>
  <c r="A9750" i="5"/>
  <c r="B9750" i="5" s="1"/>
  <c r="G9750" i="5" s="1"/>
  <c r="C9749" i="5" l="1"/>
  <c r="A9751" i="5"/>
  <c r="B9751" i="5" s="1"/>
  <c r="G9751" i="5" s="1"/>
  <c r="C9750" i="5" l="1"/>
  <c r="A9752" i="5"/>
  <c r="B9752" i="5" s="1"/>
  <c r="G9752" i="5" s="1"/>
  <c r="C9751" i="5" l="1"/>
  <c r="A9753" i="5"/>
  <c r="B9753" i="5" s="1"/>
  <c r="G9753" i="5" s="1"/>
  <c r="C9752" i="5" l="1"/>
  <c r="A9754" i="5"/>
  <c r="B9754" i="5" s="1"/>
  <c r="G9754" i="5" s="1"/>
  <c r="C9753" i="5" l="1"/>
  <c r="A9755" i="5"/>
  <c r="B9755" i="5" s="1"/>
  <c r="G9755" i="5" s="1"/>
  <c r="C9754" i="5" l="1"/>
  <c r="A9756" i="5"/>
  <c r="B9756" i="5" s="1"/>
  <c r="G9756" i="5" s="1"/>
  <c r="C9755" i="5" l="1"/>
  <c r="A9757" i="5"/>
  <c r="B9757" i="5" s="1"/>
  <c r="G9757" i="5" s="1"/>
  <c r="C9756" i="5" l="1"/>
  <c r="A9758" i="5"/>
  <c r="B9758" i="5" s="1"/>
  <c r="G9758" i="5" s="1"/>
  <c r="C9757" i="5" l="1"/>
  <c r="A9759" i="5"/>
  <c r="B9759" i="5" s="1"/>
  <c r="G9759" i="5" s="1"/>
  <c r="C9758" i="5" l="1"/>
  <c r="A9760" i="5"/>
  <c r="B9760" i="5" s="1"/>
  <c r="G9760" i="5" s="1"/>
  <c r="C9759" i="5" l="1"/>
  <c r="A9761" i="5"/>
  <c r="B9761" i="5" s="1"/>
  <c r="G9761" i="5" s="1"/>
  <c r="C9760" i="5" l="1"/>
  <c r="A9762" i="5"/>
  <c r="B9762" i="5" s="1"/>
  <c r="G9762" i="5" s="1"/>
  <c r="C9761" i="5" l="1"/>
  <c r="A9763" i="5"/>
  <c r="B9763" i="5" s="1"/>
  <c r="G9763" i="5" s="1"/>
  <c r="C9762" i="5" l="1"/>
  <c r="A9764" i="5"/>
  <c r="B9764" i="5" s="1"/>
  <c r="G9764" i="5" s="1"/>
  <c r="C9763" i="5" l="1"/>
  <c r="A9765" i="5"/>
  <c r="B9765" i="5" s="1"/>
  <c r="G9765" i="5" s="1"/>
  <c r="C9764" i="5" l="1"/>
  <c r="A9766" i="5"/>
  <c r="B9766" i="5" s="1"/>
  <c r="G9766" i="5" s="1"/>
  <c r="C9765" i="5" l="1"/>
  <c r="A9767" i="5"/>
  <c r="B9767" i="5" s="1"/>
  <c r="G9767" i="5" s="1"/>
  <c r="C9766" i="5" l="1"/>
  <c r="A9768" i="5"/>
  <c r="B9768" i="5" s="1"/>
  <c r="G9768" i="5" s="1"/>
  <c r="C9767" i="5" l="1"/>
  <c r="A9769" i="5"/>
  <c r="B9769" i="5" s="1"/>
  <c r="G9769" i="5" s="1"/>
  <c r="C9768" i="5" l="1"/>
  <c r="A9770" i="5"/>
  <c r="B9770" i="5" s="1"/>
  <c r="G9770" i="5" s="1"/>
  <c r="C9769" i="5" l="1"/>
  <c r="A9771" i="5"/>
  <c r="B9771" i="5" s="1"/>
  <c r="G9771" i="5" s="1"/>
  <c r="C9770" i="5" l="1"/>
  <c r="A9772" i="5"/>
  <c r="B9772" i="5" s="1"/>
  <c r="G9772" i="5" s="1"/>
  <c r="C9771" i="5" l="1"/>
  <c r="A9773" i="5"/>
  <c r="B9773" i="5" s="1"/>
  <c r="G9773" i="5" s="1"/>
  <c r="C9772" i="5" l="1"/>
  <c r="A9774" i="5"/>
  <c r="B9774" i="5" s="1"/>
  <c r="G9774" i="5" s="1"/>
  <c r="C9773" i="5" l="1"/>
  <c r="A9775" i="5"/>
  <c r="B9775" i="5" s="1"/>
  <c r="G9775" i="5" s="1"/>
  <c r="C9774" i="5" l="1"/>
  <c r="A9776" i="5"/>
  <c r="B9776" i="5" s="1"/>
  <c r="G9776" i="5" s="1"/>
  <c r="C9775" i="5" l="1"/>
  <c r="A9777" i="5"/>
  <c r="B9777" i="5" s="1"/>
  <c r="G9777" i="5" s="1"/>
  <c r="C9776" i="5" l="1"/>
  <c r="A9778" i="5"/>
  <c r="B9778" i="5" s="1"/>
  <c r="G9778" i="5" s="1"/>
  <c r="C9777" i="5" l="1"/>
  <c r="A9779" i="5"/>
  <c r="B9779" i="5" s="1"/>
  <c r="G9779" i="5" s="1"/>
  <c r="C9778" i="5" l="1"/>
  <c r="A9780" i="5"/>
  <c r="B9780" i="5" s="1"/>
  <c r="G9780" i="5" s="1"/>
  <c r="C9779" i="5" l="1"/>
  <c r="A9781" i="5"/>
  <c r="B9781" i="5" s="1"/>
  <c r="G9781" i="5" s="1"/>
  <c r="C9780" i="5" l="1"/>
  <c r="A9782" i="5"/>
  <c r="B9782" i="5" s="1"/>
  <c r="G9782" i="5" s="1"/>
  <c r="C9781" i="5" l="1"/>
  <c r="A9783" i="5"/>
  <c r="B9783" i="5" s="1"/>
  <c r="G9783" i="5" s="1"/>
  <c r="C9782" i="5" l="1"/>
  <c r="A9784" i="5"/>
  <c r="B9784" i="5" s="1"/>
  <c r="G9784" i="5" s="1"/>
  <c r="C9783" i="5" l="1"/>
  <c r="A9785" i="5"/>
  <c r="B9785" i="5" s="1"/>
  <c r="G9785" i="5" s="1"/>
  <c r="C9784" i="5" l="1"/>
  <c r="A9786" i="5"/>
  <c r="B9786" i="5" s="1"/>
  <c r="G9786" i="5" s="1"/>
  <c r="C9785" i="5" l="1"/>
  <c r="A9787" i="5"/>
  <c r="B9787" i="5" s="1"/>
  <c r="G9787" i="5" s="1"/>
  <c r="C9786" i="5" l="1"/>
  <c r="A9788" i="5"/>
  <c r="B9788" i="5" s="1"/>
  <c r="G9788" i="5" s="1"/>
  <c r="C9787" i="5" l="1"/>
  <c r="A9789" i="5"/>
  <c r="B9789" i="5" s="1"/>
  <c r="G9789" i="5" s="1"/>
  <c r="C9788" i="5" l="1"/>
  <c r="A9790" i="5"/>
  <c r="B9790" i="5" s="1"/>
  <c r="G9790" i="5" s="1"/>
  <c r="C9789" i="5" l="1"/>
  <c r="A9791" i="5"/>
  <c r="B9791" i="5" s="1"/>
  <c r="G9791" i="5" s="1"/>
  <c r="C9790" i="5" l="1"/>
  <c r="A9792" i="5"/>
  <c r="B9792" i="5" s="1"/>
  <c r="G9792" i="5" s="1"/>
  <c r="C9791" i="5" l="1"/>
  <c r="A9793" i="5"/>
  <c r="B9793" i="5" s="1"/>
  <c r="G9793" i="5" s="1"/>
  <c r="C9792" i="5" l="1"/>
  <c r="A9794" i="5"/>
  <c r="B9794" i="5" s="1"/>
  <c r="G9794" i="5" s="1"/>
  <c r="C9793" i="5" l="1"/>
  <c r="A9795" i="5"/>
  <c r="B9795" i="5" s="1"/>
  <c r="G9795" i="5" s="1"/>
  <c r="C9794" i="5" l="1"/>
  <c r="A9796" i="5"/>
  <c r="B9796" i="5" s="1"/>
  <c r="G9796" i="5" s="1"/>
  <c r="C9795" i="5" l="1"/>
  <c r="A9797" i="5"/>
  <c r="B9797" i="5" s="1"/>
  <c r="G9797" i="5" s="1"/>
  <c r="C9796" i="5" l="1"/>
  <c r="A9798" i="5"/>
  <c r="B9798" i="5" s="1"/>
  <c r="G9798" i="5" s="1"/>
  <c r="C9797" i="5" l="1"/>
  <c r="A9799" i="5"/>
  <c r="B9799" i="5" s="1"/>
  <c r="G9799" i="5" s="1"/>
  <c r="C9798" i="5" l="1"/>
  <c r="A9800" i="5"/>
  <c r="B9800" i="5" s="1"/>
  <c r="G9800" i="5" s="1"/>
  <c r="C9799" i="5" l="1"/>
  <c r="A9801" i="5"/>
  <c r="B9801" i="5" s="1"/>
  <c r="G9801" i="5" s="1"/>
  <c r="C9800" i="5" l="1"/>
  <c r="A9802" i="5"/>
  <c r="B9802" i="5" s="1"/>
  <c r="G9802" i="5" s="1"/>
  <c r="C9801" i="5" l="1"/>
  <c r="A9803" i="5"/>
  <c r="B9803" i="5" s="1"/>
  <c r="G9803" i="5" s="1"/>
  <c r="C9802" i="5" l="1"/>
  <c r="A9804" i="5"/>
  <c r="B9804" i="5" s="1"/>
  <c r="G9804" i="5" s="1"/>
  <c r="C9803" i="5" l="1"/>
  <c r="A9805" i="5"/>
  <c r="B9805" i="5" s="1"/>
  <c r="G9805" i="5" s="1"/>
  <c r="C9804" i="5" l="1"/>
  <c r="A9806" i="5"/>
  <c r="B9806" i="5" s="1"/>
  <c r="G9806" i="5" s="1"/>
  <c r="C9805" i="5" l="1"/>
  <c r="A9807" i="5"/>
  <c r="B9807" i="5" s="1"/>
  <c r="G9807" i="5" s="1"/>
  <c r="C9806" i="5" l="1"/>
  <c r="A9808" i="5"/>
  <c r="B9808" i="5" s="1"/>
  <c r="G9808" i="5" s="1"/>
  <c r="C9807" i="5" l="1"/>
  <c r="A9809" i="5"/>
  <c r="B9809" i="5" s="1"/>
  <c r="G9809" i="5" s="1"/>
  <c r="C9808" i="5" l="1"/>
  <c r="A9810" i="5"/>
  <c r="B9810" i="5" s="1"/>
  <c r="G9810" i="5" s="1"/>
  <c r="C9809" i="5" l="1"/>
  <c r="A9811" i="5"/>
  <c r="B9811" i="5" s="1"/>
  <c r="G9811" i="5" s="1"/>
  <c r="C9810" i="5" l="1"/>
  <c r="A9812" i="5"/>
  <c r="B9812" i="5" s="1"/>
  <c r="G9812" i="5" s="1"/>
  <c r="C9811" i="5" l="1"/>
  <c r="A9813" i="5"/>
  <c r="B9813" i="5" s="1"/>
  <c r="G9813" i="5" s="1"/>
  <c r="C9812" i="5" l="1"/>
  <c r="A9814" i="5"/>
  <c r="B9814" i="5" s="1"/>
  <c r="G9814" i="5" s="1"/>
  <c r="C9813" i="5" l="1"/>
  <c r="A9815" i="5"/>
  <c r="B9815" i="5" s="1"/>
  <c r="G9815" i="5" s="1"/>
  <c r="C9814" i="5" l="1"/>
  <c r="A9816" i="5"/>
  <c r="B9816" i="5" s="1"/>
  <c r="G9816" i="5" s="1"/>
  <c r="C9815" i="5" l="1"/>
  <c r="A9817" i="5"/>
  <c r="B9817" i="5" s="1"/>
  <c r="G9817" i="5" s="1"/>
  <c r="C9816" i="5" l="1"/>
  <c r="A9818" i="5"/>
  <c r="B9818" i="5" s="1"/>
  <c r="G9818" i="5" s="1"/>
  <c r="C9817" i="5" l="1"/>
  <c r="A9819" i="5"/>
  <c r="B9819" i="5" s="1"/>
  <c r="G9819" i="5" s="1"/>
  <c r="C9818" i="5" l="1"/>
  <c r="A9820" i="5"/>
  <c r="B9820" i="5" s="1"/>
  <c r="G9820" i="5" s="1"/>
  <c r="C9819" i="5" l="1"/>
  <c r="A9821" i="5"/>
  <c r="B9821" i="5" s="1"/>
  <c r="G9821" i="5" s="1"/>
  <c r="C9820" i="5" l="1"/>
  <c r="A9822" i="5"/>
  <c r="B9822" i="5" s="1"/>
  <c r="G9822" i="5" s="1"/>
  <c r="C9821" i="5" l="1"/>
  <c r="A9823" i="5"/>
  <c r="B9823" i="5" s="1"/>
  <c r="G9823" i="5" s="1"/>
  <c r="C9822" i="5" l="1"/>
  <c r="A9824" i="5"/>
  <c r="B9824" i="5" s="1"/>
  <c r="G9824" i="5" s="1"/>
  <c r="C9823" i="5" l="1"/>
  <c r="A9825" i="5"/>
  <c r="B9825" i="5" s="1"/>
  <c r="G9825" i="5" s="1"/>
  <c r="C9824" i="5" l="1"/>
  <c r="A9826" i="5"/>
  <c r="B9826" i="5" s="1"/>
  <c r="G9826" i="5" s="1"/>
  <c r="C9825" i="5" l="1"/>
  <c r="A9827" i="5"/>
  <c r="B9827" i="5" s="1"/>
  <c r="G9827" i="5" s="1"/>
  <c r="C9826" i="5" l="1"/>
  <c r="A9828" i="5"/>
  <c r="B9828" i="5" s="1"/>
  <c r="G9828" i="5" s="1"/>
  <c r="C9827" i="5" l="1"/>
  <c r="A9829" i="5"/>
  <c r="B9829" i="5" s="1"/>
  <c r="G9829" i="5" s="1"/>
  <c r="C9828" i="5" l="1"/>
  <c r="A9830" i="5"/>
  <c r="B9830" i="5" s="1"/>
  <c r="G9830" i="5" s="1"/>
  <c r="C9829" i="5" l="1"/>
  <c r="A9831" i="5"/>
  <c r="B9831" i="5" s="1"/>
  <c r="G9831" i="5" s="1"/>
  <c r="C9830" i="5" l="1"/>
  <c r="A9832" i="5"/>
  <c r="B9832" i="5" s="1"/>
  <c r="G9832" i="5" s="1"/>
  <c r="C9831" i="5" l="1"/>
  <c r="A9833" i="5"/>
  <c r="B9833" i="5" s="1"/>
  <c r="G9833" i="5" s="1"/>
  <c r="C9832" i="5" l="1"/>
  <c r="A9834" i="5"/>
  <c r="B9834" i="5" s="1"/>
  <c r="G9834" i="5" s="1"/>
  <c r="C9833" i="5" l="1"/>
  <c r="A9835" i="5"/>
  <c r="B9835" i="5" s="1"/>
  <c r="G9835" i="5" s="1"/>
  <c r="C9834" i="5" l="1"/>
  <c r="A9836" i="5"/>
  <c r="B9836" i="5" s="1"/>
  <c r="G9836" i="5" s="1"/>
  <c r="C9835" i="5" l="1"/>
  <c r="A9837" i="5"/>
  <c r="B9837" i="5" s="1"/>
  <c r="G9837" i="5" s="1"/>
  <c r="C9836" i="5" l="1"/>
  <c r="A9838" i="5"/>
  <c r="B9838" i="5" s="1"/>
  <c r="G9838" i="5" s="1"/>
  <c r="C9837" i="5" l="1"/>
  <c r="A9839" i="5"/>
  <c r="B9839" i="5" s="1"/>
  <c r="G9839" i="5" s="1"/>
  <c r="C9838" i="5" l="1"/>
  <c r="A9840" i="5"/>
  <c r="B9840" i="5" s="1"/>
  <c r="G9840" i="5" s="1"/>
  <c r="C9839" i="5" l="1"/>
  <c r="A9841" i="5"/>
  <c r="B9841" i="5" s="1"/>
  <c r="G9841" i="5" s="1"/>
  <c r="C9840" i="5" l="1"/>
  <c r="A9842" i="5"/>
  <c r="B9842" i="5" s="1"/>
  <c r="G9842" i="5" s="1"/>
  <c r="C9841" i="5" l="1"/>
  <c r="A9843" i="5"/>
  <c r="B9843" i="5" s="1"/>
  <c r="G9843" i="5" s="1"/>
  <c r="C9842" i="5" l="1"/>
  <c r="A9844" i="5"/>
  <c r="B9844" i="5" s="1"/>
  <c r="G9844" i="5" s="1"/>
  <c r="C9843" i="5" l="1"/>
  <c r="A9845" i="5"/>
  <c r="B9845" i="5" s="1"/>
  <c r="G9845" i="5" s="1"/>
  <c r="C9844" i="5" l="1"/>
  <c r="A9846" i="5"/>
  <c r="B9846" i="5" s="1"/>
  <c r="G9846" i="5" s="1"/>
  <c r="C9845" i="5" l="1"/>
  <c r="A9847" i="5"/>
  <c r="B9847" i="5" s="1"/>
  <c r="G9847" i="5" s="1"/>
  <c r="C9846" i="5" l="1"/>
  <c r="A9848" i="5"/>
  <c r="B9848" i="5" s="1"/>
  <c r="G9848" i="5" s="1"/>
  <c r="C9847" i="5" l="1"/>
  <c r="A9849" i="5"/>
  <c r="B9849" i="5" s="1"/>
  <c r="G9849" i="5" s="1"/>
  <c r="C9848" i="5" l="1"/>
  <c r="A9850" i="5"/>
  <c r="B9850" i="5" s="1"/>
  <c r="G9850" i="5" s="1"/>
  <c r="C9849" i="5" l="1"/>
  <c r="A9851" i="5"/>
  <c r="B9851" i="5" s="1"/>
  <c r="G9851" i="5" s="1"/>
  <c r="C9850" i="5" l="1"/>
  <c r="A9852" i="5"/>
  <c r="B9852" i="5" s="1"/>
  <c r="G9852" i="5" s="1"/>
  <c r="C9851" i="5" l="1"/>
  <c r="A9853" i="5"/>
  <c r="B9853" i="5" s="1"/>
  <c r="G9853" i="5" s="1"/>
  <c r="C9852" i="5" l="1"/>
  <c r="A9854" i="5"/>
  <c r="B9854" i="5" s="1"/>
  <c r="G9854" i="5" s="1"/>
  <c r="C9853" i="5" l="1"/>
  <c r="A9855" i="5"/>
  <c r="B9855" i="5" s="1"/>
  <c r="G9855" i="5" s="1"/>
  <c r="C9854" i="5" l="1"/>
  <c r="A9856" i="5"/>
  <c r="B9856" i="5" s="1"/>
  <c r="G9856" i="5" s="1"/>
  <c r="C9855" i="5" l="1"/>
  <c r="A9857" i="5"/>
  <c r="B9857" i="5" s="1"/>
  <c r="G9857" i="5" s="1"/>
  <c r="C9856" i="5" l="1"/>
  <c r="A9858" i="5"/>
  <c r="B9858" i="5" s="1"/>
  <c r="G9858" i="5" s="1"/>
  <c r="C9857" i="5" l="1"/>
  <c r="A9859" i="5"/>
  <c r="B9859" i="5" s="1"/>
  <c r="G9859" i="5" s="1"/>
  <c r="C9858" i="5" l="1"/>
  <c r="A9860" i="5"/>
  <c r="B9860" i="5" s="1"/>
  <c r="G9860" i="5" s="1"/>
  <c r="C9859" i="5" l="1"/>
  <c r="A9861" i="5"/>
  <c r="B9861" i="5" s="1"/>
  <c r="G9861" i="5" s="1"/>
  <c r="C9860" i="5" l="1"/>
  <c r="A9862" i="5"/>
  <c r="B9862" i="5" s="1"/>
  <c r="G9862" i="5" s="1"/>
  <c r="C9861" i="5" l="1"/>
  <c r="A9863" i="5"/>
  <c r="B9863" i="5" s="1"/>
  <c r="G9863" i="5" s="1"/>
  <c r="C9862" i="5" l="1"/>
  <c r="A9864" i="5"/>
  <c r="B9864" i="5" s="1"/>
  <c r="G9864" i="5" s="1"/>
  <c r="C9863" i="5" l="1"/>
  <c r="A9865" i="5"/>
  <c r="B9865" i="5" s="1"/>
  <c r="G9865" i="5" s="1"/>
  <c r="C9864" i="5" l="1"/>
  <c r="A9866" i="5"/>
  <c r="B9866" i="5" s="1"/>
  <c r="G9866" i="5" s="1"/>
  <c r="C9865" i="5" l="1"/>
  <c r="A9867" i="5"/>
  <c r="B9867" i="5" s="1"/>
  <c r="G9867" i="5" s="1"/>
  <c r="C9866" i="5" l="1"/>
  <c r="A9868" i="5"/>
  <c r="B9868" i="5" s="1"/>
  <c r="G9868" i="5" s="1"/>
  <c r="C9867" i="5" l="1"/>
  <c r="A9869" i="5"/>
  <c r="B9869" i="5" s="1"/>
  <c r="G9869" i="5" s="1"/>
  <c r="C9868" i="5" l="1"/>
  <c r="A9870" i="5"/>
  <c r="B9870" i="5" s="1"/>
  <c r="G9870" i="5" s="1"/>
  <c r="C9869" i="5" l="1"/>
  <c r="A9871" i="5"/>
  <c r="B9871" i="5" s="1"/>
  <c r="G9871" i="5" s="1"/>
  <c r="C9870" i="5" l="1"/>
  <c r="A9872" i="5"/>
  <c r="B9872" i="5" s="1"/>
  <c r="G9872" i="5" s="1"/>
  <c r="C9871" i="5" l="1"/>
  <c r="A9873" i="5"/>
  <c r="B9873" i="5" s="1"/>
  <c r="G9873" i="5" s="1"/>
  <c r="C9872" i="5" l="1"/>
  <c r="A9874" i="5"/>
  <c r="B9874" i="5" s="1"/>
  <c r="G9874" i="5" s="1"/>
  <c r="C9873" i="5" l="1"/>
  <c r="A9875" i="5"/>
  <c r="B9875" i="5" s="1"/>
  <c r="G9875" i="5" s="1"/>
  <c r="C9874" i="5" l="1"/>
  <c r="A9876" i="5"/>
  <c r="B9876" i="5" s="1"/>
  <c r="G9876" i="5" s="1"/>
  <c r="C9875" i="5" l="1"/>
  <c r="A9877" i="5"/>
  <c r="B9877" i="5" s="1"/>
  <c r="G9877" i="5" s="1"/>
  <c r="C9876" i="5" l="1"/>
  <c r="A9878" i="5"/>
  <c r="B9878" i="5" s="1"/>
  <c r="G9878" i="5" s="1"/>
  <c r="C9877" i="5" l="1"/>
  <c r="A9879" i="5"/>
  <c r="B9879" i="5" s="1"/>
  <c r="G9879" i="5" s="1"/>
  <c r="C9878" i="5" l="1"/>
  <c r="A9880" i="5"/>
  <c r="B9880" i="5" s="1"/>
  <c r="G9880" i="5" s="1"/>
  <c r="C9879" i="5" l="1"/>
  <c r="A9881" i="5"/>
  <c r="B9881" i="5" s="1"/>
  <c r="G9881" i="5" s="1"/>
  <c r="C9880" i="5" l="1"/>
  <c r="A9882" i="5"/>
  <c r="B9882" i="5" s="1"/>
  <c r="G9882" i="5" s="1"/>
  <c r="C9881" i="5" l="1"/>
  <c r="A9883" i="5"/>
  <c r="B9883" i="5" s="1"/>
  <c r="G9883" i="5" s="1"/>
  <c r="C9882" i="5" l="1"/>
  <c r="A9884" i="5"/>
  <c r="B9884" i="5" s="1"/>
  <c r="G9884" i="5" s="1"/>
  <c r="C9883" i="5" l="1"/>
  <c r="A9885" i="5"/>
  <c r="B9885" i="5" s="1"/>
  <c r="G9885" i="5" s="1"/>
  <c r="C9884" i="5" l="1"/>
  <c r="A9886" i="5"/>
  <c r="B9886" i="5" s="1"/>
  <c r="G9886" i="5" s="1"/>
  <c r="C9885" i="5" l="1"/>
  <c r="A9887" i="5"/>
  <c r="B9887" i="5" s="1"/>
  <c r="G9887" i="5" s="1"/>
  <c r="C9886" i="5" l="1"/>
  <c r="A9888" i="5"/>
  <c r="B9888" i="5" s="1"/>
  <c r="G9888" i="5" s="1"/>
  <c r="C9887" i="5" l="1"/>
  <c r="A9889" i="5"/>
  <c r="B9889" i="5" s="1"/>
  <c r="G9889" i="5" s="1"/>
  <c r="C9888" i="5" l="1"/>
  <c r="A9890" i="5"/>
  <c r="B9890" i="5" s="1"/>
  <c r="G9890" i="5" s="1"/>
  <c r="C9889" i="5" l="1"/>
  <c r="A9891" i="5"/>
  <c r="B9891" i="5" s="1"/>
  <c r="G9891" i="5" s="1"/>
  <c r="C9890" i="5" l="1"/>
  <c r="A9892" i="5"/>
  <c r="B9892" i="5" s="1"/>
  <c r="G9892" i="5" s="1"/>
  <c r="C9891" i="5" l="1"/>
  <c r="A9893" i="5"/>
  <c r="B9893" i="5" s="1"/>
  <c r="G9893" i="5" s="1"/>
  <c r="C9892" i="5" l="1"/>
  <c r="A9894" i="5"/>
  <c r="B9894" i="5" s="1"/>
  <c r="G9894" i="5" s="1"/>
  <c r="C9893" i="5" l="1"/>
  <c r="A9895" i="5"/>
  <c r="B9895" i="5" s="1"/>
  <c r="G9895" i="5" s="1"/>
  <c r="C9894" i="5" l="1"/>
  <c r="A9896" i="5"/>
  <c r="B9896" i="5" s="1"/>
  <c r="G9896" i="5" s="1"/>
  <c r="C9895" i="5" l="1"/>
  <c r="A9897" i="5"/>
  <c r="B9897" i="5" s="1"/>
  <c r="G9897" i="5" s="1"/>
  <c r="C9896" i="5" l="1"/>
  <c r="A9898" i="5"/>
  <c r="B9898" i="5" s="1"/>
  <c r="G9898" i="5" s="1"/>
  <c r="C9897" i="5" l="1"/>
  <c r="A9899" i="5"/>
  <c r="B9899" i="5" s="1"/>
  <c r="G9899" i="5" s="1"/>
  <c r="C9898" i="5" l="1"/>
  <c r="A9900" i="5"/>
  <c r="B9900" i="5" s="1"/>
  <c r="G9900" i="5" s="1"/>
  <c r="C9899" i="5" l="1"/>
  <c r="A9901" i="5"/>
  <c r="B9901" i="5" s="1"/>
  <c r="G9901" i="5" s="1"/>
  <c r="C9900" i="5" l="1"/>
  <c r="A9902" i="5"/>
  <c r="B9902" i="5" s="1"/>
  <c r="G9902" i="5" s="1"/>
  <c r="C9901" i="5" l="1"/>
  <c r="A9903" i="5"/>
  <c r="B9903" i="5" s="1"/>
  <c r="G9903" i="5" s="1"/>
  <c r="C9902" i="5" l="1"/>
  <c r="A9904" i="5"/>
  <c r="B9904" i="5" s="1"/>
  <c r="G9904" i="5" s="1"/>
  <c r="C9903" i="5" l="1"/>
  <c r="A9905" i="5"/>
  <c r="B9905" i="5" s="1"/>
  <c r="G9905" i="5" s="1"/>
  <c r="C9904" i="5" l="1"/>
  <c r="A9906" i="5"/>
  <c r="B9906" i="5" s="1"/>
  <c r="G9906" i="5" s="1"/>
  <c r="C9905" i="5" l="1"/>
  <c r="A9907" i="5"/>
  <c r="B9907" i="5" s="1"/>
  <c r="G9907" i="5" s="1"/>
  <c r="C9906" i="5" l="1"/>
  <c r="A9908" i="5"/>
  <c r="B9908" i="5" s="1"/>
  <c r="G9908" i="5" s="1"/>
  <c r="C9907" i="5" l="1"/>
  <c r="A9909" i="5"/>
  <c r="B9909" i="5" s="1"/>
  <c r="G9909" i="5" s="1"/>
  <c r="C9908" i="5" l="1"/>
  <c r="A9910" i="5"/>
  <c r="B9910" i="5" s="1"/>
  <c r="G9910" i="5" s="1"/>
  <c r="C9909" i="5" l="1"/>
  <c r="A9911" i="5"/>
  <c r="B9911" i="5" s="1"/>
  <c r="G9911" i="5" s="1"/>
  <c r="C9910" i="5" l="1"/>
  <c r="A9912" i="5"/>
  <c r="B9912" i="5" s="1"/>
  <c r="G9912" i="5" s="1"/>
  <c r="C9911" i="5" l="1"/>
  <c r="A9913" i="5"/>
  <c r="B9913" i="5" s="1"/>
  <c r="G9913" i="5" s="1"/>
  <c r="C9912" i="5" l="1"/>
  <c r="A9914" i="5"/>
  <c r="B9914" i="5" s="1"/>
  <c r="G9914" i="5" s="1"/>
  <c r="C9913" i="5" l="1"/>
  <c r="A9915" i="5"/>
  <c r="B9915" i="5" s="1"/>
  <c r="G9915" i="5" s="1"/>
  <c r="C9914" i="5" l="1"/>
  <c r="A9916" i="5"/>
  <c r="B9916" i="5" s="1"/>
  <c r="G9916" i="5" s="1"/>
  <c r="C9915" i="5" l="1"/>
  <c r="A9917" i="5"/>
  <c r="B9917" i="5" s="1"/>
  <c r="G9917" i="5" s="1"/>
  <c r="C9916" i="5" l="1"/>
  <c r="A9918" i="5"/>
  <c r="B9918" i="5" s="1"/>
  <c r="G9918" i="5" s="1"/>
  <c r="C9917" i="5" l="1"/>
  <c r="A9919" i="5"/>
  <c r="B9919" i="5" s="1"/>
  <c r="G9919" i="5" s="1"/>
  <c r="C9918" i="5" l="1"/>
  <c r="A9920" i="5"/>
  <c r="B9920" i="5" s="1"/>
  <c r="G9920" i="5" s="1"/>
  <c r="C9919" i="5" l="1"/>
  <c r="A9921" i="5"/>
  <c r="B9921" i="5" s="1"/>
  <c r="G9921" i="5" s="1"/>
  <c r="C9920" i="5" l="1"/>
  <c r="A9922" i="5"/>
  <c r="B9922" i="5" s="1"/>
  <c r="G9922" i="5" s="1"/>
  <c r="C9921" i="5" l="1"/>
  <c r="A9923" i="5"/>
  <c r="B9923" i="5" s="1"/>
  <c r="G9923" i="5" s="1"/>
  <c r="C9922" i="5" l="1"/>
  <c r="A9924" i="5"/>
  <c r="B9924" i="5" s="1"/>
  <c r="G9924" i="5" s="1"/>
  <c r="C9923" i="5" l="1"/>
  <c r="A9925" i="5"/>
  <c r="B9925" i="5" s="1"/>
  <c r="G9925" i="5" s="1"/>
  <c r="C9924" i="5" l="1"/>
  <c r="A9926" i="5"/>
  <c r="B9926" i="5" s="1"/>
  <c r="G9926" i="5" s="1"/>
  <c r="C9925" i="5" l="1"/>
  <c r="A9927" i="5"/>
  <c r="B9927" i="5" s="1"/>
  <c r="G9927" i="5" s="1"/>
  <c r="C9926" i="5" l="1"/>
  <c r="A9928" i="5"/>
  <c r="B9928" i="5" s="1"/>
  <c r="G9928" i="5" s="1"/>
  <c r="C9927" i="5" l="1"/>
  <c r="A9929" i="5"/>
  <c r="B9929" i="5" s="1"/>
  <c r="G9929" i="5" s="1"/>
  <c r="C9928" i="5" l="1"/>
  <c r="A9930" i="5"/>
  <c r="B9930" i="5" s="1"/>
  <c r="G9930" i="5" s="1"/>
  <c r="C9929" i="5" l="1"/>
  <c r="A9931" i="5"/>
  <c r="B9931" i="5" s="1"/>
  <c r="G9931" i="5" s="1"/>
  <c r="C9930" i="5" l="1"/>
  <c r="A9932" i="5"/>
  <c r="B9932" i="5" s="1"/>
  <c r="G9932" i="5" s="1"/>
  <c r="C9931" i="5" l="1"/>
  <c r="A9933" i="5"/>
  <c r="B9933" i="5" s="1"/>
  <c r="G9933" i="5" s="1"/>
  <c r="C9932" i="5" l="1"/>
  <c r="A9934" i="5"/>
  <c r="B9934" i="5" s="1"/>
  <c r="G9934" i="5" s="1"/>
  <c r="C9933" i="5" l="1"/>
  <c r="A9935" i="5"/>
  <c r="B9935" i="5" s="1"/>
  <c r="G9935" i="5" s="1"/>
  <c r="C9934" i="5" l="1"/>
  <c r="A9936" i="5"/>
  <c r="B9936" i="5" s="1"/>
  <c r="G9936" i="5" s="1"/>
  <c r="C9935" i="5" l="1"/>
  <c r="A9937" i="5"/>
  <c r="B9937" i="5" s="1"/>
  <c r="G9937" i="5" s="1"/>
  <c r="C9936" i="5" l="1"/>
  <c r="A9938" i="5"/>
  <c r="B9938" i="5" s="1"/>
  <c r="G9938" i="5" s="1"/>
  <c r="C9937" i="5" l="1"/>
  <c r="A9939" i="5"/>
  <c r="B9939" i="5" s="1"/>
  <c r="G9939" i="5" s="1"/>
  <c r="C9938" i="5" l="1"/>
  <c r="A9940" i="5"/>
  <c r="B9940" i="5" s="1"/>
  <c r="G9940" i="5" s="1"/>
  <c r="C9939" i="5" l="1"/>
  <c r="A9941" i="5"/>
  <c r="B9941" i="5" s="1"/>
  <c r="G9941" i="5" s="1"/>
  <c r="C9940" i="5" l="1"/>
  <c r="A9942" i="5"/>
  <c r="B9942" i="5" s="1"/>
  <c r="G9942" i="5" s="1"/>
  <c r="C9941" i="5" l="1"/>
  <c r="A9943" i="5"/>
  <c r="B9943" i="5" s="1"/>
  <c r="G9943" i="5" s="1"/>
  <c r="C9942" i="5" l="1"/>
  <c r="A9944" i="5"/>
  <c r="B9944" i="5" s="1"/>
  <c r="G9944" i="5" s="1"/>
  <c r="C9943" i="5" l="1"/>
  <c r="A9945" i="5"/>
  <c r="B9945" i="5" s="1"/>
  <c r="G9945" i="5" s="1"/>
  <c r="C9944" i="5" l="1"/>
  <c r="A9946" i="5"/>
  <c r="B9946" i="5" s="1"/>
  <c r="G9946" i="5" s="1"/>
  <c r="C9945" i="5" l="1"/>
  <c r="A9947" i="5"/>
  <c r="B9947" i="5" s="1"/>
  <c r="G9947" i="5" s="1"/>
  <c r="C9946" i="5" l="1"/>
  <c r="A9948" i="5"/>
  <c r="B9948" i="5" s="1"/>
  <c r="G9948" i="5" s="1"/>
  <c r="C9947" i="5" l="1"/>
  <c r="A9949" i="5"/>
  <c r="B9949" i="5" s="1"/>
  <c r="G9949" i="5" s="1"/>
  <c r="C9948" i="5" l="1"/>
  <c r="A9950" i="5"/>
  <c r="B9950" i="5" s="1"/>
  <c r="G9950" i="5" s="1"/>
  <c r="C9949" i="5" l="1"/>
  <c r="A9951" i="5"/>
  <c r="B9951" i="5" s="1"/>
  <c r="G9951" i="5" s="1"/>
  <c r="C9950" i="5" l="1"/>
  <c r="A9952" i="5"/>
  <c r="B9952" i="5" s="1"/>
  <c r="G9952" i="5" s="1"/>
  <c r="C9951" i="5" l="1"/>
  <c r="A9953" i="5"/>
  <c r="B9953" i="5" s="1"/>
  <c r="G9953" i="5" s="1"/>
  <c r="C9952" i="5" l="1"/>
  <c r="A9954" i="5"/>
  <c r="B9954" i="5" s="1"/>
  <c r="G9954" i="5" s="1"/>
  <c r="C9953" i="5" l="1"/>
  <c r="A9955" i="5"/>
  <c r="B9955" i="5" s="1"/>
  <c r="G9955" i="5" s="1"/>
  <c r="C9954" i="5" l="1"/>
  <c r="A9956" i="5"/>
  <c r="B9956" i="5" s="1"/>
  <c r="G9956" i="5" s="1"/>
  <c r="C9955" i="5" l="1"/>
  <c r="A9957" i="5"/>
  <c r="B9957" i="5" s="1"/>
  <c r="G9957" i="5" s="1"/>
  <c r="C9956" i="5" l="1"/>
  <c r="A9958" i="5"/>
  <c r="B9958" i="5" s="1"/>
  <c r="G9958" i="5" s="1"/>
  <c r="C9957" i="5" l="1"/>
  <c r="A9959" i="5"/>
  <c r="B9959" i="5" s="1"/>
  <c r="G9959" i="5" s="1"/>
  <c r="C9958" i="5" l="1"/>
  <c r="A9960" i="5"/>
  <c r="B9960" i="5" s="1"/>
  <c r="G9960" i="5" s="1"/>
  <c r="C9959" i="5" l="1"/>
  <c r="A9961" i="5"/>
  <c r="B9961" i="5" s="1"/>
  <c r="G9961" i="5" s="1"/>
  <c r="C9960" i="5" l="1"/>
  <c r="A9962" i="5"/>
  <c r="B9962" i="5" s="1"/>
  <c r="G9962" i="5" s="1"/>
  <c r="C9961" i="5" l="1"/>
  <c r="A9963" i="5"/>
  <c r="B9963" i="5" s="1"/>
  <c r="G9963" i="5" s="1"/>
  <c r="C9962" i="5" l="1"/>
  <c r="A9964" i="5"/>
  <c r="B9964" i="5" s="1"/>
  <c r="G9964" i="5" s="1"/>
  <c r="C9963" i="5" l="1"/>
  <c r="A9965" i="5"/>
  <c r="B9965" i="5" s="1"/>
  <c r="G9965" i="5" s="1"/>
  <c r="C9964" i="5" l="1"/>
  <c r="A9966" i="5"/>
  <c r="B9966" i="5" s="1"/>
  <c r="G9966" i="5" s="1"/>
  <c r="C9965" i="5" l="1"/>
  <c r="A9967" i="5"/>
  <c r="B9967" i="5" s="1"/>
  <c r="G9967" i="5" s="1"/>
  <c r="C9966" i="5" l="1"/>
  <c r="A9968" i="5"/>
  <c r="B9968" i="5" s="1"/>
  <c r="G9968" i="5" s="1"/>
  <c r="C9967" i="5" l="1"/>
  <c r="A9969" i="5"/>
  <c r="B9969" i="5" s="1"/>
  <c r="G9969" i="5" s="1"/>
  <c r="C9968" i="5" l="1"/>
  <c r="A9970" i="5"/>
  <c r="B9970" i="5" s="1"/>
  <c r="G9970" i="5" s="1"/>
  <c r="C9969" i="5" l="1"/>
  <c r="A9971" i="5"/>
  <c r="B9971" i="5" s="1"/>
  <c r="G9971" i="5" s="1"/>
  <c r="C9970" i="5" l="1"/>
  <c r="A9972" i="5"/>
  <c r="B9972" i="5" s="1"/>
  <c r="G9972" i="5" s="1"/>
  <c r="C9971" i="5" l="1"/>
  <c r="A9973" i="5"/>
  <c r="B9973" i="5" s="1"/>
  <c r="G9973" i="5" s="1"/>
  <c r="C9972" i="5" l="1"/>
  <c r="A9974" i="5"/>
  <c r="B9974" i="5" s="1"/>
  <c r="G9974" i="5" s="1"/>
  <c r="C9973" i="5" l="1"/>
  <c r="A9975" i="5"/>
  <c r="B9975" i="5" s="1"/>
  <c r="G9975" i="5" s="1"/>
  <c r="C9974" i="5" l="1"/>
  <c r="A9976" i="5"/>
  <c r="B9976" i="5" s="1"/>
  <c r="G9976" i="5" s="1"/>
  <c r="C9975" i="5" l="1"/>
  <c r="A9977" i="5"/>
  <c r="B9977" i="5" s="1"/>
  <c r="G9977" i="5" s="1"/>
  <c r="C9976" i="5" l="1"/>
  <c r="A9978" i="5"/>
  <c r="B9978" i="5" s="1"/>
  <c r="G9978" i="5" s="1"/>
  <c r="C9977" i="5" l="1"/>
  <c r="A9979" i="5"/>
  <c r="B9979" i="5" s="1"/>
  <c r="G9979" i="5" s="1"/>
  <c r="C9978" i="5" l="1"/>
  <c r="A9980" i="5"/>
  <c r="B9980" i="5" s="1"/>
  <c r="G9980" i="5" s="1"/>
  <c r="C9979" i="5" l="1"/>
  <c r="A9981" i="5"/>
  <c r="B9981" i="5" s="1"/>
  <c r="G9981" i="5" s="1"/>
  <c r="C9980" i="5" l="1"/>
  <c r="A9982" i="5"/>
  <c r="B9982" i="5" s="1"/>
  <c r="G9982" i="5" s="1"/>
  <c r="C9981" i="5" l="1"/>
  <c r="A9983" i="5"/>
  <c r="B9983" i="5" s="1"/>
  <c r="G9983" i="5" s="1"/>
  <c r="C9982" i="5" l="1"/>
  <c r="A9984" i="5"/>
  <c r="B9984" i="5" s="1"/>
  <c r="G9984" i="5" s="1"/>
  <c r="C9983" i="5" l="1"/>
  <c r="A9985" i="5"/>
  <c r="B9985" i="5" s="1"/>
  <c r="G9985" i="5" s="1"/>
  <c r="C9984" i="5" l="1"/>
  <c r="A9986" i="5"/>
  <c r="B9986" i="5" s="1"/>
  <c r="G9986" i="5" s="1"/>
  <c r="C9985" i="5" l="1"/>
  <c r="A9987" i="5"/>
  <c r="B9987" i="5" s="1"/>
  <c r="G9987" i="5" s="1"/>
  <c r="C9986" i="5" l="1"/>
  <c r="A9988" i="5"/>
  <c r="B9988" i="5" s="1"/>
  <c r="G9988" i="5" s="1"/>
  <c r="C9987" i="5" l="1"/>
  <c r="A9989" i="5"/>
  <c r="B9989" i="5" s="1"/>
  <c r="G9989" i="5" s="1"/>
  <c r="C9988" i="5" l="1"/>
  <c r="A9990" i="5"/>
  <c r="B9990" i="5" s="1"/>
  <c r="G9990" i="5" s="1"/>
  <c r="C9989" i="5" l="1"/>
  <c r="A9991" i="5"/>
  <c r="B9991" i="5" s="1"/>
  <c r="G9991" i="5" s="1"/>
  <c r="C9990" i="5" l="1"/>
  <c r="A9992" i="5"/>
  <c r="B9992" i="5" s="1"/>
  <c r="G9992" i="5" s="1"/>
  <c r="C9991" i="5" l="1"/>
  <c r="A9993" i="5"/>
  <c r="B9993" i="5" s="1"/>
  <c r="G9993" i="5" s="1"/>
  <c r="C9992" i="5" l="1"/>
  <c r="A9994" i="5"/>
  <c r="B9994" i="5" s="1"/>
  <c r="G9994" i="5" s="1"/>
  <c r="C9993" i="5" l="1"/>
  <c r="A9995" i="5"/>
  <c r="B9995" i="5" s="1"/>
  <c r="G9995" i="5" s="1"/>
  <c r="C9994" i="5" l="1"/>
  <c r="A9996" i="5"/>
  <c r="B9996" i="5" s="1"/>
  <c r="G9996" i="5" s="1"/>
  <c r="C9995" i="5" l="1"/>
  <c r="A9997" i="5"/>
  <c r="B9997" i="5" s="1"/>
  <c r="G9997" i="5" s="1"/>
  <c r="C9996" i="5" l="1"/>
  <c r="A9998" i="5"/>
  <c r="B9998" i="5" s="1"/>
  <c r="G9998" i="5" s="1"/>
  <c r="C9997" i="5" l="1"/>
  <c r="A9999" i="5"/>
  <c r="B9999" i="5" s="1"/>
  <c r="G9999" i="5" s="1"/>
  <c r="C9998" i="5" l="1"/>
  <c r="A10000" i="5"/>
  <c r="B10000" i="5" s="1"/>
  <c r="G10000" i="5" s="1"/>
  <c r="C9999" i="5" l="1"/>
  <c r="A10001" i="5"/>
  <c r="B10001" i="5" s="1"/>
  <c r="G10001" i="5" s="1"/>
  <c r="C10000" i="5" l="1"/>
  <c r="A10002" i="5"/>
  <c r="B10002" i="5" s="1"/>
  <c r="G10002" i="5" s="1"/>
  <c r="C10001" i="5" l="1"/>
  <c r="A10003" i="5"/>
  <c r="B10003" i="5" s="1"/>
  <c r="G10003" i="5" s="1"/>
  <c r="C10002" i="5" l="1"/>
  <c r="A10004" i="5"/>
  <c r="B10004" i="5" s="1"/>
  <c r="G10004" i="5" s="1"/>
  <c r="C10003" i="5" l="1"/>
  <c r="A10005" i="5"/>
  <c r="B10005" i="5" s="1"/>
  <c r="G10005" i="5" s="1"/>
  <c r="C10004" i="5" l="1"/>
  <c r="A10006" i="5"/>
  <c r="B10006" i="5" s="1"/>
  <c r="G10006" i="5" s="1"/>
  <c r="C10005" i="5" l="1"/>
  <c r="A10007" i="5"/>
  <c r="B10007" i="5" s="1"/>
  <c r="G10007" i="5" s="1"/>
  <c r="C10006" i="5" l="1"/>
  <c r="A10008" i="5"/>
  <c r="B10008" i="5" s="1"/>
  <c r="G10008" i="5" s="1"/>
  <c r="C10007" i="5" l="1"/>
  <c r="A10009" i="5"/>
  <c r="B10009" i="5" s="1"/>
  <c r="G10009" i="5" s="1"/>
  <c r="C10008" i="5" l="1"/>
  <c r="A10010" i="5"/>
  <c r="B10010" i="5" s="1"/>
  <c r="G10010" i="5" s="1"/>
  <c r="C10009" i="5" l="1"/>
  <c r="A10011" i="5"/>
  <c r="B10011" i="5" s="1"/>
  <c r="G10011" i="5" s="1"/>
  <c r="C10010" i="5" l="1"/>
  <c r="A10012" i="5"/>
  <c r="B10012" i="5" s="1"/>
  <c r="G10012" i="5" s="1"/>
  <c r="C10011" i="5" l="1"/>
  <c r="A10013" i="5"/>
  <c r="B10013" i="5" s="1"/>
  <c r="G10013" i="5" s="1"/>
  <c r="C10012" i="5" l="1"/>
  <c r="A10014" i="5"/>
  <c r="B10014" i="5" s="1"/>
  <c r="G10014" i="5" s="1"/>
  <c r="C10013" i="5" l="1"/>
  <c r="A10015" i="5"/>
  <c r="B10015" i="5" s="1"/>
  <c r="G10015" i="5" s="1"/>
  <c r="C10014" i="5" l="1"/>
  <c r="A10016" i="5"/>
  <c r="B10016" i="5" s="1"/>
  <c r="G10016" i="5" s="1"/>
  <c r="C10015" i="5" l="1"/>
  <c r="A10017" i="5"/>
  <c r="B10017" i="5" s="1"/>
  <c r="G10017" i="5" s="1"/>
  <c r="C10016" i="5" l="1"/>
  <c r="A10018" i="5"/>
  <c r="B10018" i="5" s="1"/>
  <c r="G10018" i="5" s="1"/>
  <c r="C10017" i="5" l="1"/>
  <c r="A10019" i="5"/>
  <c r="B10019" i="5" s="1"/>
  <c r="G10019" i="5" s="1"/>
  <c r="C10018" i="5" l="1"/>
  <c r="A10020" i="5"/>
  <c r="B10020" i="5" s="1"/>
  <c r="G10020" i="5" s="1"/>
  <c r="C10019" i="5" l="1"/>
  <c r="A10021" i="5"/>
  <c r="B10021" i="5" s="1"/>
  <c r="G10021" i="5" s="1"/>
  <c r="C10020" i="5" l="1"/>
  <c r="A10022" i="5"/>
  <c r="B10022" i="5" s="1"/>
  <c r="G10022" i="5" s="1"/>
  <c r="C10021" i="5" l="1"/>
  <c r="A10023" i="5"/>
  <c r="B10023" i="5" s="1"/>
  <c r="G10023" i="5" s="1"/>
  <c r="C10022" i="5" l="1"/>
  <c r="A10024" i="5"/>
  <c r="B10024" i="5" s="1"/>
  <c r="G10024" i="5" s="1"/>
  <c r="C10023" i="5" l="1"/>
  <c r="A10025" i="5"/>
  <c r="B10025" i="5" s="1"/>
  <c r="G10025" i="5" s="1"/>
  <c r="C10024" i="5" l="1"/>
  <c r="A10026" i="5"/>
  <c r="B10026" i="5" s="1"/>
  <c r="G10026" i="5" s="1"/>
  <c r="C10025" i="5" l="1"/>
  <c r="A10027" i="5"/>
  <c r="B10027" i="5" s="1"/>
  <c r="G10027" i="5" s="1"/>
  <c r="C10026" i="5" l="1"/>
  <c r="A10028" i="5"/>
  <c r="B10028" i="5" s="1"/>
  <c r="G10028" i="5" s="1"/>
  <c r="C10027" i="5" l="1"/>
  <c r="A10029" i="5"/>
  <c r="B10029" i="5" s="1"/>
  <c r="G10029" i="5" s="1"/>
  <c r="C10028" i="5" l="1"/>
  <c r="A10030" i="5"/>
  <c r="B10030" i="5" s="1"/>
  <c r="G10030" i="5" s="1"/>
  <c r="C10029" i="5" l="1"/>
  <c r="A10031" i="5"/>
  <c r="B10031" i="5" s="1"/>
  <c r="G10031" i="5" s="1"/>
  <c r="C10030" i="5" l="1"/>
  <c r="A10032" i="5"/>
  <c r="B10032" i="5" s="1"/>
  <c r="G10032" i="5" s="1"/>
  <c r="C10031" i="5" l="1"/>
  <c r="A10033" i="5"/>
  <c r="B10033" i="5" s="1"/>
  <c r="G10033" i="5" s="1"/>
  <c r="C10032" i="5" l="1"/>
  <c r="A10034" i="5"/>
  <c r="B10034" i="5" s="1"/>
  <c r="G10034" i="5" s="1"/>
  <c r="C10033" i="5" l="1"/>
  <c r="A10035" i="5"/>
  <c r="B10035" i="5" s="1"/>
  <c r="G10035" i="5" s="1"/>
  <c r="C10034" i="5" l="1"/>
  <c r="A10036" i="5"/>
  <c r="B10036" i="5" s="1"/>
  <c r="G10036" i="5" s="1"/>
  <c r="C10035" i="5" l="1"/>
  <c r="A10037" i="5"/>
  <c r="B10037" i="5" s="1"/>
  <c r="G10037" i="5" s="1"/>
  <c r="C10036" i="5" l="1"/>
  <c r="A10038" i="5"/>
  <c r="B10038" i="5" s="1"/>
  <c r="G10038" i="5" s="1"/>
  <c r="C10037" i="5" l="1"/>
  <c r="A10039" i="5"/>
  <c r="B10039" i="5" s="1"/>
  <c r="G10039" i="5" s="1"/>
  <c r="C10038" i="5" l="1"/>
  <c r="A10040" i="5"/>
  <c r="B10040" i="5" s="1"/>
  <c r="G10040" i="5" s="1"/>
  <c r="C10039" i="5" l="1"/>
  <c r="A10041" i="5"/>
  <c r="B10041" i="5" s="1"/>
  <c r="G10041" i="5" s="1"/>
  <c r="C10040" i="5" l="1"/>
  <c r="A10042" i="5"/>
  <c r="B10042" i="5" s="1"/>
  <c r="G10042" i="5" s="1"/>
  <c r="C10041" i="5" l="1"/>
  <c r="A10043" i="5"/>
  <c r="B10043" i="5" s="1"/>
  <c r="G10043" i="5" s="1"/>
  <c r="C10042" i="5" l="1"/>
  <c r="A10044" i="5"/>
  <c r="B10044" i="5" s="1"/>
  <c r="G10044" i="5" s="1"/>
  <c r="C10043" i="5" l="1"/>
  <c r="A10045" i="5"/>
  <c r="B10045" i="5" s="1"/>
  <c r="G10045" i="5" s="1"/>
  <c r="C10044" i="5" l="1"/>
  <c r="A10046" i="5"/>
  <c r="B10046" i="5" s="1"/>
  <c r="G10046" i="5" s="1"/>
  <c r="C10045" i="5" l="1"/>
  <c r="A10047" i="5"/>
  <c r="B10047" i="5" s="1"/>
  <c r="G10047" i="5" s="1"/>
  <c r="C10046" i="5" l="1"/>
  <c r="A10048" i="5"/>
  <c r="B10048" i="5" s="1"/>
  <c r="G10048" i="5" s="1"/>
  <c r="C10047" i="5" l="1"/>
  <c r="A10049" i="5"/>
  <c r="B10049" i="5" s="1"/>
  <c r="G10049" i="5" s="1"/>
  <c r="C10048" i="5" l="1"/>
  <c r="A10050" i="5"/>
  <c r="B10050" i="5" s="1"/>
  <c r="G10050" i="5" s="1"/>
  <c r="C10049" i="5" l="1"/>
  <c r="A10051" i="5"/>
  <c r="B10051" i="5" s="1"/>
  <c r="G10051" i="5" s="1"/>
  <c r="C10050" i="5" l="1"/>
  <c r="A10052" i="5"/>
  <c r="B10052" i="5" s="1"/>
  <c r="G10052" i="5" s="1"/>
  <c r="C10051" i="5" l="1"/>
  <c r="A10053" i="5"/>
  <c r="B10053" i="5" s="1"/>
  <c r="G10053" i="5" s="1"/>
  <c r="C10052" i="5" l="1"/>
  <c r="A10054" i="5"/>
  <c r="B10054" i="5" s="1"/>
  <c r="G10054" i="5" s="1"/>
  <c r="C10053" i="5" l="1"/>
  <c r="A10055" i="5"/>
  <c r="B10055" i="5" s="1"/>
  <c r="G10055" i="5" s="1"/>
  <c r="C10054" i="5" l="1"/>
  <c r="A10056" i="5"/>
  <c r="B10056" i="5" s="1"/>
  <c r="G10056" i="5" s="1"/>
  <c r="C10055" i="5" l="1"/>
  <c r="A10057" i="5"/>
  <c r="B10057" i="5" s="1"/>
  <c r="G10057" i="5" s="1"/>
  <c r="C10056" i="5" l="1"/>
  <c r="A10058" i="5"/>
  <c r="B10058" i="5" s="1"/>
  <c r="G10058" i="5" s="1"/>
  <c r="C10057" i="5" l="1"/>
  <c r="A10059" i="5"/>
  <c r="B10059" i="5" s="1"/>
  <c r="G10059" i="5" s="1"/>
  <c r="C10058" i="5" l="1"/>
  <c r="A10060" i="5"/>
  <c r="B10060" i="5" s="1"/>
  <c r="G10060" i="5" s="1"/>
  <c r="C10059" i="5" l="1"/>
  <c r="A10061" i="5"/>
  <c r="B10061" i="5" s="1"/>
  <c r="G10061" i="5" s="1"/>
  <c r="C10060" i="5" l="1"/>
  <c r="A10062" i="5"/>
  <c r="B10062" i="5" s="1"/>
  <c r="G10062" i="5" s="1"/>
  <c r="C10061" i="5" l="1"/>
  <c r="A10063" i="5"/>
  <c r="B10063" i="5" s="1"/>
  <c r="G10063" i="5" s="1"/>
  <c r="C10062" i="5" l="1"/>
  <c r="A10064" i="5"/>
  <c r="B10064" i="5" s="1"/>
  <c r="G10064" i="5" s="1"/>
  <c r="C10063" i="5" l="1"/>
  <c r="A10065" i="5"/>
  <c r="B10065" i="5" s="1"/>
  <c r="G10065" i="5" s="1"/>
  <c r="C10064" i="5" l="1"/>
  <c r="A10066" i="5"/>
  <c r="B10066" i="5" s="1"/>
  <c r="G10066" i="5" s="1"/>
  <c r="C10065" i="5" l="1"/>
  <c r="A10067" i="5"/>
  <c r="B10067" i="5" s="1"/>
  <c r="G10067" i="5" s="1"/>
  <c r="C10066" i="5" l="1"/>
  <c r="A10068" i="5"/>
  <c r="B10068" i="5" s="1"/>
  <c r="G10068" i="5" s="1"/>
  <c r="C10067" i="5" l="1"/>
  <c r="A10069" i="5"/>
  <c r="B10069" i="5" s="1"/>
  <c r="G10069" i="5" s="1"/>
  <c r="C10068" i="5" l="1"/>
  <c r="A10070" i="5"/>
  <c r="B10070" i="5" s="1"/>
  <c r="G10070" i="5" s="1"/>
  <c r="C10069" i="5" l="1"/>
  <c r="A10071" i="5"/>
  <c r="B10071" i="5" s="1"/>
  <c r="G10071" i="5" s="1"/>
  <c r="C10070" i="5" l="1"/>
  <c r="A10072" i="5"/>
  <c r="B10072" i="5" s="1"/>
  <c r="G10072" i="5" s="1"/>
  <c r="C10071" i="5" l="1"/>
  <c r="A10073" i="5"/>
  <c r="B10073" i="5" s="1"/>
  <c r="G10073" i="5" s="1"/>
  <c r="C10072" i="5" l="1"/>
  <c r="A10074" i="5"/>
  <c r="B10074" i="5" s="1"/>
  <c r="G10074" i="5" s="1"/>
  <c r="C10073" i="5" l="1"/>
  <c r="A10075" i="5"/>
  <c r="B10075" i="5" s="1"/>
  <c r="G10075" i="5" s="1"/>
  <c r="C10074" i="5" l="1"/>
  <c r="A10076" i="5"/>
  <c r="B10076" i="5" s="1"/>
  <c r="G10076" i="5" s="1"/>
  <c r="C10075" i="5" l="1"/>
  <c r="A10077" i="5"/>
  <c r="B10077" i="5" s="1"/>
  <c r="G10077" i="5" s="1"/>
  <c r="C10076" i="5" l="1"/>
  <c r="A10078" i="5"/>
  <c r="B10078" i="5" s="1"/>
  <c r="G10078" i="5" s="1"/>
  <c r="C10077" i="5" l="1"/>
  <c r="A10079" i="5"/>
  <c r="B10079" i="5" s="1"/>
  <c r="G10079" i="5" s="1"/>
  <c r="C10078" i="5" l="1"/>
  <c r="A10080" i="5"/>
  <c r="B10080" i="5" s="1"/>
  <c r="G10080" i="5" s="1"/>
  <c r="C10079" i="5" l="1"/>
  <c r="A10081" i="5"/>
  <c r="B10081" i="5" s="1"/>
  <c r="G10081" i="5" s="1"/>
  <c r="C10080" i="5" l="1"/>
  <c r="A10082" i="5"/>
  <c r="B10082" i="5" s="1"/>
  <c r="G10082" i="5" s="1"/>
  <c r="C10081" i="5" l="1"/>
  <c r="A10083" i="5"/>
  <c r="B10083" i="5" s="1"/>
  <c r="G10083" i="5" s="1"/>
  <c r="C10082" i="5" l="1"/>
  <c r="A10084" i="5"/>
  <c r="B10084" i="5" s="1"/>
  <c r="G10084" i="5" s="1"/>
  <c r="C10083" i="5" l="1"/>
  <c r="A10085" i="5"/>
  <c r="B10085" i="5" s="1"/>
  <c r="G10085" i="5" s="1"/>
  <c r="C10084" i="5" l="1"/>
  <c r="A10086" i="5"/>
  <c r="B10086" i="5" s="1"/>
  <c r="G10086" i="5" s="1"/>
  <c r="C10085" i="5" l="1"/>
  <c r="A10087" i="5"/>
  <c r="B10087" i="5" s="1"/>
  <c r="G10087" i="5" s="1"/>
  <c r="C10086" i="5" l="1"/>
  <c r="A10088" i="5"/>
  <c r="B10088" i="5" s="1"/>
  <c r="G10088" i="5" s="1"/>
  <c r="C10087" i="5" l="1"/>
  <c r="A10089" i="5"/>
  <c r="B10089" i="5" s="1"/>
  <c r="G10089" i="5" s="1"/>
  <c r="C10088" i="5" l="1"/>
  <c r="A10090" i="5"/>
  <c r="B10090" i="5" s="1"/>
  <c r="G10090" i="5" s="1"/>
  <c r="C10089" i="5" l="1"/>
  <c r="A10091" i="5"/>
  <c r="B10091" i="5" s="1"/>
  <c r="G10091" i="5" s="1"/>
  <c r="C10090" i="5" l="1"/>
  <c r="A10092" i="5"/>
  <c r="B10092" i="5" s="1"/>
  <c r="G10092" i="5" s="1"/>
  <c r="C10091" i="5" l="1"/>
  <c r="A10093" i="5"/>
  <c r="B10093" i="5" s="1"/>
  <c r="G10093" i="5" s="1"/>
  <c r="C10092" i="5" l="1"/>
  <c r="A10094" i="5"/>
  <c r="B10094" i="5" s="1"/>
  <c r="G10094" i="5" s="1"/>
  <c r="C10093" i="5" l="1"/>
  <c r="A10095" i="5"/>
  <c r="B10095" i="5" s="1"/>
  <c r="G10095" i="5" s="1"/>
  <c r="C10094" i="5" l="1"/>
  <c r="A10096" i="5"/>
  <c r="B10096" i="5" s="1"/>
  <c r="G10096" i="5" s="1"/>
  <c r="C10095" i="5" l="1"/>
  <c r="A10097" i="5"/>
  <c r="B10097" i="5" s="1"/>
  <c r="G10097" i="5" s="1"/>
  <c r="C10096" i="5" l="1"/>
  <c r="A10098" i="5"/>
  <c r="B10098" i="5" s="1"/>
  <c r="G10098" i="5" s="1"/>
  <c r="C10097" i="5" l="1"/>
  <c r="A10099" i="5"/>
  <c r="B10099" i="5" s="1"/>
  <c r="G10099" i="5" s="1"/>
  <c r="C10098" i="5" l="1"/>
  <c r="A10100" i="5"/>
  <c r="B10100" i="5" s="1"/>
  <c r="G10100" i="5" s="1"/>
  <c r="C10099" i="5" l="1"/>
  <c r="A10101" i="5"/>
  <c r="B10101" i="5" s="1"/>
  <c r="G10101" i="5" s="1"/>
  <c r="C10100" i="5" l="1"/>
  <c r="A10102" i="5"/>
  <c r="B10102" i="5" s="1"/>
  <c r="G10102" i="5" s="1"/>
  <c r="C10101" i="5" l="1"/>
  <c r="A10103" i="5"/>
  <c r="B10103" i="5" s="1"/>
  <c r="G10103" i="5" s="1"/>
  <c r="C10102" i="5" l="1"/>
  <c r="A10104" i="5"/>
  <c r="B10104" i="5" s="1"/>
  <c r="G10104" i="5" s="1"/>
  <c r="C10103" i="5" l="1"/>
  <c r="A10105" i="5"/>
  <c r="B10105" i="5" s="1"/>
  <c r="G10105" i="5" s="1"/>
  <c r="C10104" i="5" l="1"/>
  <c r="A10106" i="5"/>
  <c r="B10106" i="5" s="1"/>
  <c r="G10106" i="5" s="1"/>
  <c r="C10105" i="5" l="1"/>
  <c r="A10107" i="5"/>
  <c r="B10107" i="5" s="1"/>
  <c r="G10107" i="5" s="1"/>
  <c r="C10106" i="5" l="1"/>
  <c r="A10108" i="5"/>
  <c r="B10108" i="5" s="1"/>
  <c r="G10108" i="5" s="1"/>
  <c r="C10107" i="5" l="1"/>
  <c r="A10109" i="5"/>
  <c r="B10109" i="5" s="1"/>
  <c r="G10109" i="5" s="1"/>
  <c r="C10108" i="5" l="1"/>
  <c r="A10110" i="5"/>
  <c r="B10110" i="5" s="1"/>
  <c r="G10110" i="5" s="1"/>
  <c r="C10109" i="5" l="1"/>
  <c r="A10111" i="5"/>
  <c r="B10111" i="5" s="1"/>
  <c r="G10111" i="5" s="1"/>
  <c r="C10110" i="5" l="1"/>
  <c r="A10112" i="5"/>
  <c r="B10112" i="5" s="1"/>
  <c r="G10112" i="5" s="1"/>
  <c r="C10111" i="5" l="1"/>
  <c r="A10113" i="5"/>
  <c r="B10113" i="5" s="1"/>
  <c r="G10113" i="5" s="1"/>
  <c r="C10112" i="5" l="1"/>
  <c r="A10114" i="5"/>
  <c r="B10114" i="5" s="1"/>
  <c r="G10114" i="5" s="1"/>
  <c r="C10113" i="5" l="1"/>
  <c r="A10115" i="5"/>
  <c r="B10115" i="5" s="1"/>
  <c r="G10115" i="5" s="1"/>
  <c r="C10114" i="5" l="1"/>
  <c r="A10116" i="5"/>
  <c r="B10116" i="5" s="1"/>
  <c r="G10116" i="5" s="1"/>
  <c r="C10115" i="5" l="1"/>
  <c r="A10117" i="5"/>
  <c r="B10117" i="5" s="1"/>
  <c r="G10117" i="5" s="1"/>
  <c r="C10116" i="5" l="1"/>
  <c r="A10118" i="5"/>
  <c r="B10118" i="5" s="1"/>
  <c r="G10118" i="5" s="1"/>
  <c r="C10117" i="5" l="1"/>
  <c r="A10119" i="5"/>
  <c r="B10119" i="5" s="1"/>
  <c r="G10119" i="5" s="1"/>
  <c r="C10118" i="5" l="1"/>
  <c r="A10120" i="5"/>
  <c r="B10120" i="5" s="1"/>
  <c r="G10120" i="5" s="1"/>
  <c r="C10119" i="5" l="1"/>
  <c r="A10121" i="5"/>
  <c r="B10121" i="5" s="1"/>
  <c r="G10121" i="5" s="1"/>
  <c r="C10120" i="5" l="1"/>
  <c r="A10122" i="5"/>
  <c r="B10122" i="5" s="1"/>
  <c r="G10122" i="5" s="1"/>
  <c r="C10121" i="5" l="1"/>
  <c r="A10123" i="5"/>
  <c r="B10123" i="5" s="1"/>
  <c r="G10123" i="5" s="1"/>
  <c r="C10122" i="5" l="1"/>
  <c r="A10124" i="5"/>
  <c r="B10124" i="5" s="1"/>
  <c r="G10124" i="5" s="1"/>
  <c r="C10123" i="5" l="1"/>
  <c r="A10125" i="5"/>
  <c r="B10125" i="5" s="1"/>
  <c r="G10125" i="5" s="1"/>
  <c r="C10124" i="5" l="1"/>
  <c r="A10126" i="5"/>
  <c r="B10126" i="5" s="1"/>
  <c r="G10126" i="5" s="1"/>
  <c r="C10125" i="5" l="1"/>
  <c r="A10127" i="5"/>
  <c r="B10127" i="5" s="1"/>
  <c r="G10127" i="5" s="1"/>
  <c r="C10126" i="5" l="1"/>
  <c r="A10128" i="5"/>
  <c r="B10128" i="5" s="1"/>
  <c r="G10128" i="5" s="1"/>
  <c r="C10127" i="5" l="1"/>
  <c r="A10129" i="5"/>
  <c r="B10129" i="5" s="1"/>
  <c r="G10129" i="5" s="1"/>
  <c r="C10128" i="5" l="1"/>
  <c r="A10130" i="5"/>
  <c r="B10130" i="5" s="1"/>
  <c r="G10130" i="5" s="1"/>
  <c r="C10129" i="5" l="1"/>
  <c r="A10131" i="5"/>
  <c r="B10131" i="5" s="1"/>
  <c r="G10131" i="5" s="1"/>
  <c r="C10130" i="5" l="1"/>
  <c r="A10132" i="5"/>
  <c r="B10132" i="5" s="1"/>
  <c r="G10132" i="5" s="1"/>
  <c r="C10131" i="5" l="1"/>
  <c r="A10133" i="5"/>
  <c r="B10133" i="5" s="1"/>
  <c r="G10133" i="5" s="1"/>
  <c r="C10132" i="5" l="1"/>
  <c r="A10134" i="5"/>
  <c r="B10134" i="5" s="1"/>
  <c r="G10134" i="5" s="1"/>
  <c r="C10133" i="5" l="1"/>
  <c r="A10135" i="5"/>
  <c r="B10135" i="5" s="1"/>
  <c r="G10135" i="5" s="1"/>
  <c r="C10134" i="5" l="1"/>
  <c r="A10136" i="5"/>
  <c r="B10136" i="5" s="1"/>
  <c r="G10136" i="5" s="1"/>
  <c r="C10135" i="5" l="1"/>
  <c r="A10137" i="5"/>
  <c r="B10137" i="5" s="1"/>
  <c r="G10137" i="5" s="1"/>
  <c r="C10136" i="5" l="1"/>
  <c r="A10138" i="5"/>
  <c r="B10138" i="5" s="1"/>
  <c r="G10138" i="5" s="1"/>
  <c r="C10137" i="5" l="1"/>
  <c r="A10139" i="5"/>
  <c r="B10139" i="5" s="1"/>
  <c r="G10139" i="5" s="1"/>
  <c r="C10138" i="5" l="1"/>
  <c r="A10140" i="5"/>
  <c r="B10140" i="5" s="1"/>
  <c r="G10140" i="5" s="1"/>
  <c r="C10139" i="5" l="1"/>
  <c r="A10141" i="5"/>
  <c r="B10141" i="5" s="1"/>
  <c r="G10141" i="5" s="1"/>
  <c r="C10140" i="5" l="1"/>
  <c r="A10142" i="5"/>
  <c r="B10142" i="5" s="1"/>
  <c r="G10142" i="5" s="1"/>
  <c r="C10141" i="5" l="1"/>
  <c r="A10143" i="5"/>
  <c r="B10143" i="5" s="1"/>
  <c r="G10143" i="5" s="1"/>
  <c r="C10142" i="5" l="1"/>
  <c r="A10144" i="5"/>
  <c r="B10144" i="5" s="1"/>
  <c r="G10144" i="5" s="1"/>
  <c r="C10143" i="5" l="1"/>
  <c r="A10145" i="5"/>
  <c r="B10145" i="5" s="1"/>
  <c r="G10145" i="5" s="1"/>
  <c r="C10144" i="5" l="1"/>
  <c r="A10146" i="5"/>
  <c r="B10146" i="5" s="1"/>
  <c r="G10146" i="5" s="1"/>
  <c r="C10145" i="5" l="1"/>
  <c r="A10147" i="5"/>
  <c r="B10147" i="5" s="1"/>
  <c r="G10147" i="5" s="1"/>
  <c r="C10146" i="5" l="1"/>
  <c r="A10148" i="5"/>
  <c r="B10148" i="5" s="1"/>
  <c r="G10148" i="5" s="1"/>
  <c r="C10147" i="5" l="1"/>
  <c r="A10149" i="5"/>
  <c r="B10149" i="5" s="1"/>
  <c r="G10149" i="5" s="1"/>
  <c r="C10148" i="5" l="1"/>
  <c r="A10150" i="5"/>
  <c r="B10150" i="5" s="1"/>
  <c r="G10150" i="5" s="1"/>
  <c r="C10149" i="5" l="1"/>
  <c r="A10151" i="5"/>
  <c r="B10151" i="5" s="1"/>
  <c r="G10151" i="5" s="1"/>
  <c r="C10150" i="5" l="1"/>
  <c r="A10152" i="5"/>
  <c r="B10152" i="5" s="1"/>
  <c r="G10152" i="5" s="1"/>
  <c r="C10151" i="5" l="1"/>
  <c r="A10153" i="5"/>
  <c r="B10153" i="5" s="1"/>
  <c r="G10153" i="5" s="1"/>
  <c r="C10152" i="5" l="1"/>
  <c r="A10154" i="5"/>
  <c r="B10154" i="5" s="1"/>
  <c r="G10154" i="5" s="1"/>
  <c r="C10153" i="5" l="1"/>
  <c r="A10155" i="5"/>
  <c r="B10155" i="5" s="1"/>
  <c r="G10155" i="5" s="1"/>
  <c r="C10154" i="5" l="1"/>
  <c r="A10156" i="5"/>
  <c r="B10156" i="5" s="1"/>
  <c r="G10156" i="5" s="1"/>
  <c r="C10155" i="5" l="1"/>
  <c r="A10157" i="5"/>
  <c r="B10157" i="5" s="1"/>
  <c r="G10157" i="5" s="1"/>
  <c r="C10156" i="5" l="1"/>
  <c r="A10158" i="5"/>
  <c r="B10158" i="5" s="1"/>
  <c r="G10158" i="5" s="1"/>
  <c r="C10157" i="5" l="1"/>
  <c r="A10159" i="5"/>
  <c r="B10159" i="5" s="1"/>
  <c r="G10159" i="5" s="1"/>
  <c r="C10158" i="5" l="1"/>
  <c r="A10160" i="5"/>
  <c r="B10160" i="5" s="1"/>
  <c r="G10160" i="5" s="1"/>
  <c r="C10159" i="5" l="1"/>
  <c r="A10161" i="5"/>
  <c r="B10161" i="5" s="1"/>
  <c r="G10161" i="5" s="1"/>
  <c r="C10160" i="5" l="1"/>
  <c r="A10162" i="5"/>
  <c r="B10162" i="5" s="1"/>
  <c r="G10162" i="5" s="1"/>
  <c r="C10161" i="5" l="1"/>
  <c r="A10163" i="5"/>
  <c r="B10163" i="5" s="1"/>
  <c r="G10163" i="5" s="1"/>
  <c r="C10162" i="5" l="1"/>
  <c r="A10164" i="5"/>
  <c r="B10164" i="5" s="1"/>
  <c r="G10164" i="5" s="1"/>
  <c r="C10163" i="5" l="1"/>
  <c r="A10165" i="5"/>
  <c r="B10165" i="5" s="1"/>
  <c r="G10165" i="5" s="1"/>
  <c r="C10164" i="5" l="1"/>
  <c r="A10166" i="5"/>
  <c r="B10166" i="5" s="1"/>
  <c r="G10166" i="5" s="1"/>
  <c r="C10165" i="5" l="1"/>
  <c r="A10167" i="5"/>
  <c r="B10167" i="5" s="1"/>
  <c r="G10167" i="5" s="1"/>
  <c r="C10166" i="5" l="1"/>
  <c r="A10168" i="5"/>
  <c r="B10168" i="5" s="1"/>
  <c r="G10168" i="5" s="1"/>
  <c r="C10167" i="5" l="1"/>
  <c r="A10169" i="5"/>
  <c r="B10169" i="5" s="1"/>
  <c r="G10169" i="5" s="1"/>
  <c r="C10168" i="5" l="1"/>
  <c r="A10170" i="5"/>
  <c r="B10170" i="5" s="1"/>
  <c r="G10170" i="5" s="1"/>
  <c r="C10169" i="5" l="1"/>
  <c r="A10171" i="5"/>
  <c r="B10171" i="5" s="1"/>
  <c r="G10171" i="5" s="1"/>
  <c r="C10170" i="5" l="1"/>
  <c r="A10172" i="5"/>
  <c r="B10172" i="5" s="1"/>
  <c r="G10172" i="5" s="1"/>
  <c r="C10171" i="5" l="1"/>
  <c r="A10173" i="5"/>
  <c r="B10173" i="5" s="1"/>
  <c r="G10173" i="5" s="1"/>
  <c r="C10172" i="5" l="1"/>
  <c r="A10174" i="5"/>
  <c r="B10174" i="5" s="1"/>
  <c r="G10174" i="5" s="1"/>
  <c r="C10173" i="5" l="1"/>
  <c r="A10175" i="5"/>
  <c r="B10175" i="5" s="1"/>
  <c r="G10175" i="5" s="1"/>
  <c r="C10174" i="5" l="1"/>
  <c r="A10176" i="5"/>
  <c r="B10176" i="5" s="1"/>
  <c r="G10176" i="5" s="1"/>
  <c r="C10175" i="5" l="1"/>
  <c r="A10177" i="5"/>
  <c r="B10177" i="5" s="1"/>
  <c r="G10177" i="5" s="1"/>
  <c r="C10176" i="5" l="1"/>
  <c r="A10178" i="5"/>
  <c r="B10178" i="5" s="1"/>
  <c r="G10178" i="5" s="1"/>
  <c r="C10177" i="5" l="1"/>
  <c r="A10179" i="5"/>
  <c r="B10179" i="5" s="1"/>
  <c r="G10179" i="5" s="1"/>
  <c r="C10178" i="5" l="1"/>
  <c r="A10180" i="5"/>
  <c r="B10180" i="5" s="1"/>
  <c r="G10180" i="5" s="1"/>
  <c r="C10179" i="5" l="1"/>
  <c r="A10181" i="5"/>
  <c r="B10181" i="5" s="1"/>
  <c r="G10181" i="5" s="1"/>
  <c r="C10180" i="5" l="1"/>
  <c r="A10182" i="5"/>
  <c r="B10182" i="5" s="1"/>
  <c r="G10182" i="5" s="1"/>
  <c r="C10181" i="5" l="1"/>
  <c r="A10183" i="5"/>
  <c r="B10183" i="5" s="1"/>
  <c r="G10183" i="5" s="1"/>
  <c r="C10182" i="5" l="1"/>
  <c r="A10184" i="5"/>
  <c r="B10184" i="5" s="1"/>
  <c r="G10184" i="5" s="1"/>
  <c r="C10183" i="5" l="1"/>
  <c r="A10185" i="5"/>
  <c r="B10185" i="5" s="1"/>
  <c r="G10185" i="5" s="1"/>
  <c r="C10184" i="5" l="1"/>
  <c r="A10186" i="5"/>
  <c r="B10186" i="5" s="1"/>
  <c r="G10186" i="5" s="1"/>
  <c r="C10185" i="5" l="1"/>
  <c r="A10187" i="5"/>
  <c r="B10187" i="5" s="1"/>
  <c r="G10187" i="5" s="1"/>
  <c r="C10186" i="5" l="1"/>
  <c r="A10188" i="5"/>
  <c r="B10188" i="5" s="1"/>
  <c r="G10188" i="5" s="1"/>
  <c r="C10187" i="5" l="1"/>
  <c r="A10189" i="5"/>
  <c r="B10189" i="5" s="1"/>
  <c r="G10189" i="5" s="1"/>
  <c r="C10188" i="5" l="1"/>
  <c r="A10190" i="5"/>
  <c r="B10190" i="5" s="1"/>
  <c r="G10190" i="5" s="1"/>
  <c r="C10189" i="5" l="1"/>
  <c r="A10191" i="5"/>
  <c r="B10191" i="5" s="1"/>
  <c r="G10191" i="5" s="1"/>
  <c r="C10190" i="5" l="1"/>
  <c r="A10192" i="5"/>
  <c r="B10192" i="5" s="1"/>
  <c r="G10192" i="5" s="1"/>
  <c r="C10191" i="5" l="1"/>
  <c r="A10193" i="5"/>
  <c r="B10193" i="5" s="1"/>
  <c r="G10193" i="5" s="1"/>
  <c r="C10192" i="5" l="1"/>
  <c r="A10194" i="5"/>
  <c r="B10194" i="5" s="1"/>
  <c r="G10194" i="5" s="1"/>
  <c r="C10193" i="5" l="1"/>
  <c r="A10195" i="5"/>
  <c r="B10195" i="5" s="1"/>
  <c r="G10195" i="5" s="1"/>
  <c r="C10194" i="5" l="1"/>
  <c r="A10196" i="5"/>
  <c r="B10196" i="5" s="1"/>
  <c r="G10196" i="5" s="1"/>
  <c r="C10195" i="5" l="1"/>
  <c r="A10197" i="5"/>
  <c r="B10197" i="5" s="1"/>
  <c r="G10197" i="5" s="1"/>
  <c r="C10196" i="5" l="1"/>
  <c r="A10198" i="5"/>
  <c r="B10198" i="5" s="1"/>
  <c r="G10198" i="5" s="1"/>
  <c r="C10197" i="5" l="1"/>
  <c r="A10199" i="5"/>
  <c r="B10199" i="5" s="1"/>
  <c r="G10199" i="5" s="1"/>
  <c r="C10198" i="5" l="1"/>
  <c r="A10200" i="5"/>
  <c r="B10200" i="5" s="1"/>
  <c r="G10200" i="5" s="1"/>
  <c r="C10199" i="5" l="1"/>
  <c r="A10201" i="5"/>
  <c r="B10201" i="5" s="1"/>
  <c r="G10201" i="5" s="1"/>
  <c r="C10200" i="5" l="1"/>
  <c r="A10202" i="5"/>
  <c r="B10202" i="5" s="1"/>
  <c r="G10202" i="5" s="1"/>
  <c r="C10201" i="5" l="1"/>
  <c r="A10203" i="5"/>
  <c r="B10203" i="5" s="1"/>
  <c r="G10203" i="5" s="1"/>
  <c r="C10202" i="5" l="1"/>
  <c r="A10204" i="5"/>
  <c r="B10204" i="5" s="1"/>
  <c r="G10204" i="5" s="1"/>
  <c r="C10203" i="5" l="1"/>
  <c r="A10205" i="5"/>
  <c r="B10205" i="5" s="1"/>
  <c r="G10205" i="5" s="1"/>
  <c r="C10204" i="5" l="1"/>
  <c r="A10206" i="5"/>
  <c r="B10206" i="5" s="1"/>
  <c r="G10206" i="5" s="1"/>
  <c r="C10205" i="5" l="1"/>
  <c r="A10207" i="5"/>
  <c r="B10207" i="5" s="1"/>
  <c r="G10207" i="5" s="1"/>
  <c r="C10206" i="5" l="1"/>
  <c r="A10208" i="5"/>
  <c r="B10208" i="5" s="1"/>
  <c r="G10208" i="5" s="1"/>
  <c r="C10207" i="5" l="1"/>
  <c r="A10209" i="5"/>
  <c r="B10209" i="5" s="1"/>
  <c r="G10209" i="5" s="1"/>
  <c r="C10208" i="5" l="1"/>
  <c r="A10210" i="5"/>
  <c r="B10210" i="5" s="1"/>
  <c r="G10210" i="5" s="1"/>
  <c r="C10209" i="5" l="1"/>
  <c r="A10211" i="5"/>
  <c r="B10211" i="5" s="1"/>
  <c r="G10211" i="5" s="1"/>
  <c r="C10210" i="5" l="1"/>
  <c r="A10212" i="5"/>
  <c r="B10212" i="5" s="1"/>
  <c r="G10212" i="5" s="1"/>
  <c r="C10211" i="5" l="1"/>
  <c r="A10213" i="5"/>
  <c r="B10213" i="5" s="1"/>
  <c r="G10213" i="5" s="1"/>
  <c r="C10212" i="5" l="1"/>
  <c r="A10214" i="5"/>
  <c r="B10214" i="5" s="1"/>
  <c r="G10214" i="5" s="1"/>
  <c r="C10213" i="5" l="1"/>
  <c r="A10215" i="5"/>
  <c r="B10215" i="5" s="1"/>
  <c r="G10215" i="5" s="1"/>
  <c r="C10214" i="5" l="1"/>
  <c r="A10216" i="5"/>
  <c r="B10216" i="5" s="1"/>
  <c r="G10216" i="5" s="1"/>
  <c r="C10215" i="5" l="1"/>
  <c r="A10217" i="5"/>
  <c r="B10217" i="5" s="1"/>
  <c r="G10217" i="5" s="1"/>
  <c r="C10216" i="5" l="1"/>
  <c r="A10218" i="5"/>
  <c r="B10218" i="5" s="1"/>
  <c r="G10218" i="5" s="1"/>
  <c r="C10217" i="5" l="1"/>
  <c r="A10219" i="5"/>
  <c r="B10219" i="5" s="1"/>
  <c r="G10219" i="5" s="1"/>
  <c r="C10218" i="5" l="1"/>
  <c r="A10220" i="5"/>
  <c r="B10220" i="5" s="1"/>
  <c r="G10220" i="5" s="1"/>
  <c r="C10219" i="5" l="1"/>
  <c r="A10221" i="5"/>
  <c r="B10221" i="5" s="1"/>
  <c r="G10221" i="5" s="1"/>
  <c r="C10220" i="5" l="1"/>
  <c r="A10222" i="5"/>
  <c r="B10222" i="5" s="1"/>
  <c r="G10222" i="5" s="1"/>
  <c r="C10221" i="5" l="1"/>
  <c r="A10223" i="5"/>
  <c r="B10223" i="5" s="1"/>
  <c r="G10223" i="5" s="1"/>
  <c r="C10222" i="5" l="1"/>
  <c r="A10224" i="5"/>
  <c r="B10224" i="5" s="1"/>
  <c r="G10224" i="5" s="1"/>
  <c r="C10223" i="5" l="1"/>
  <c r="A10225" i="5"/>
  <c r="B10225" i="5" s="1"/>
  <c r="G10225" i="5" s="1"/>
  <c r="C10224" i="5" l="1"/>
  <c r="A10226" i="5"/>
  <c r="B10226" i="5" s="1"/>
  <c r="G10226" i="5" s="1"/>
  <c r="C10225" i="5" l="1"/>
  <c r="A10227" i="5"/>
  <c r="B10227" i="5" s="1"/>
  <c r="G10227" i="5" s="1"/>
  <c r="C10226" i="5" l="1"/>
  <c r="A10228" i="5"/>
  <c r="B10228" i="5" s="1"/>
  <c r="G10228" i="5" s="1"/>
  <c r="C10227" i="5" l="1"/>
  <c r="A10229" i="5"/>
  <c r="B10229" i="5" s="1"/>
  <c r="G10229" i="5" s="1"/>
  <c r="C10228" i="5" l="1"/>
  <c r="A10230" i="5"/>
  <c r="B10230" i="5" s="1"/>
  <c r="G10230" i="5" s="1"/>
  <c r="C10229" i="5" l="1"/>
  <c r="A10231" i="5"/>
  <c r="B10231" i="5" s="1"/>
  <c r="G10231" i="5" s="1"/>
  <c r="C10230" i="5" l="1"/>
  <c r="A10232" i="5"/>
  <c r="B10232" i="5" s="1"/>
  <c r="G10232" i="5" s="1"/>
  <c r="C10231" i="5" l="1"/>
  <c r="A10233" i="5"/>
  <c r="B10233" i="5" s="1"/>
  <c r="G10233" i="5" s="1"/>
  <c r="C10232" i="5" l="1"/>
  <c r="A10234" i="5"/>
  <c r="B10234" i="5" s="1"/>
  <c r="G10234" i="5" s="1"/>
  <c r="C10233" i="5" l="1"/>
  <c r="A10235" i="5"/>
  <c r="B10235" i="5" s="1"/>
  <c r="G10235" i="5" s="1"/>
  <c r="C10234" i="5" l="1"/>
  <c r="A10236" i="5"/>
  <c r="B10236" i="5" s="1"/>
  <c r="G10236" i="5" s="1"/>
  <c r="C10235" i="5" l="1"/>
  <c r="A10237" i="5"/>
  <c r="B10237" i="5" s="1"/>
  <c r="G10237" i="5" s="1"/>
  <c r="C10236" i="5" l="1"/>
  <c r="A10238" i="5"/>
  <c r="B10238" i="5" s="1"/>
  <c r="G10238" i="5" s="1"/>
  <c r="C10237" i="5" l="1"/>
  <c r="A10239" i="5"/>
  <c r="B10239" i="5" s="1"/>
  <c r="G10239" i="5" s="1"/>
  <c r="C10238" i="5" l="1"/>
  <c r="A10240" i="5"/>
  <c r="B10240" i="5" s="1"/>
  <c r="G10240" i="5" s="1"/>
  <c r="C10239" i="5" l="1"/>
  <c r="A10241" i="5"/>
  <c r="B10241" i="5" s="1"/>
  <c r="G10241" i="5" s="1"/>
  <c r="C10240" i="5" l="1"/>
  <c r="A10242" i="5"/>
  <c r="B10242" i="5" s="1"/>
  <c r="G10242" i="5" s="1"/>
  <c r="C10241" i="5" l="1"/>
  <c r="A10243" i="5"/>
  <c r="B10243" i="5" s="1"/>
  <c r="G10243" i="5" s="1"/>
  <c r="C10242" i="5" l="1"/>
  <c r="A10244" i="5"/>
  <c r="B10244" i="5" s="1"/>
  <c r="G10244" i="5" s="1"/>
  <c r="C10243" i="5" l="1"/>
  <c r="A10245" i="5"/>
  <c r="B10245" i="5" s="1"/>
  <c r="G10245" i="5" s="1"/>
  <c r="C10244" i="5" l="1"/>
  <c r="A10246" i="5"/>
  <c r="B10246" i="5" s="1"/>
  <c r="G10246" i="5" s="1"/>
  <c r="C10245" i="5" l="1"/>
  <c r="A10247" i="5"/>
  <c r="B10247" i="5" s="1"/>
  <c r="G10247" i="5" s="1"/>
  <c r="C10246" i="5" l="1"/>
  <c r="A10248" i="5"/>
  <c r="B10248" i="5" s="1"/>
  <c r="G10248" i="5" s="1"/>
  <c r="C10247" i="5" l="1"/>
  <c r="A10249" i="5"/>
  <c r="B10249" i="5" s="1"/>
  <c r="G10249" i="5" s="1"/>
  <c r="C10248" i="5" l="1"/>
  <c r="A10250" i="5"/>
  <c r="B10250" i="5" s="1"/>
  <c r="G10250" i="5" s="1"/>
  <c r="C10249" i="5" l="1"/>
  <c r="A10251" i="5"/>
  <c r="B10251" i="5" s="1"/>
  <c r="G10251" i="5" s="1"/>
  <c r="C10250" i="5" l="1"/>
  <c r="A10252" i="5"/>
  <c r="B10252" i="5" s="1"/>
  <c r="G10252" i="5" s="1"/>
  <c r="C10251" i="5" l="1"/>
  <c r="A10253" i="5"/>
  <c r="B10253" i="5" s="1"/>
  <c r="G10253" i="5" s="1"/>
  <c r="C10252" i="5" l="1"/>
  <c r="A10254" i="5"/>
  <c r="B10254" i="5" s="1"/>
  <c r="G10254" i="5" s="1"/>
  <c r="C10253" i="5" l="1"/>
  <c r="A10255" i="5"/>
  <c r="B10255" i="5" s="1"/>
  <c r="G10255" i="5" s="1"/>
  <c r="C10254" i="5" l="1"/>
  <c r="A10256" i="5"/>
  <c r="B10256" i="5" s="1"/>
  <c r="G10256" i="5" s="1"/>
  <c r="C10255" i="5" l="1"/>
  <c r="A10257" i="5"/>
  <c r="B10257" i="5" s="1"/>
  <c r="G10257" i="5" s="1"/>
  <c r="C10256" i="5" l="1"/>
  <c r="A10258" i="5"/>
  <c r="B10258" i="5" s="1"/>
  <c r="G10258" i="5" s="1"/>
  <c r="C10257" i="5" l="1"/>
  <c r="A10259" i="5"/>
  <c r="B10259" i="5" s="1"/>
  <c r="G10259" i="5" s="1"/>
  <c r="C10258" i="5" l="1"/>
  <c r="A10260" i="5"/>
  <c r="B10260" i="5" s="1"/>
  <c r="G10260" i="5" s="1"/>
  <c r="C10259" i="5" l="1"/>
  <c r="A10261" i="5"/>
  <c r="B10261" i="5" s="1"/>
  <c r="G10261" i="5" s="1"/>
  <c r="C10260" i="5" l="1"/>
  <c r="A10262" i="5"/>
  <c r="B10262" i="5" s="1"/>
  <c r="G10262" i="5" s="1"/>
  <c r="C10261" i="5" l="1"/>
  <c r="A10263" i="5"/>
  <c r="B10263" i="5" s="1"/>
  <c r="G10263" i="5" s="1"/>
  <c r="C10262" i="5" l="1"/>
  <c r="A10264" i="5"/>
  <c r="B10264" i="5" s="1"/>
  <c r="G10264" i="5" s="1"/>
  <c r="C10263" i="5" l="1"/>
  <c r="A10265" i="5"/>
  <c r="B10265" i="5" s="1"/>
  <c r="G10265" i="5" s="1"/>
  <c r="C10264" i="5" l="1"/>
  <c r="A10266" i="5"/>
  <c r="B10266" i="5" s="1"/>
  <c r="G10266" i="5" s="1"/>
  <c r="C10265" i="5" l="1"/>
  <c r="A10267" i="5"/>
  <c r="B10267" i="5" s="1"/>
  <c r="G10267" i="5" s="1"/>
  <c r="C10266" i="5" l="1"/>
  <c r="A10268" i="5"/>
  <c r="B10268" i="5" s="1"/>
  <c r="G10268" i="5" s="1"/>
  <c r="C10267" i="5" l="1"/>
  <c r="A10269" i="5"/>
  <c r="B10269" i="5" s="1"/>
  <c r="G10269" i="5" s="1"/>
  <c r="C10268" i="5" l="1"/>
  <c r="A10270" i="5"/>
  <c r="B10270" i="5" s="1"/>
  <c r="G10270" i="5" s="1"/>
  <c r="C10269" i="5" l="1"/>
  <c r="A10271" i="5"/>
  <c r="B10271" i="5" s="1"/>
  <c r="G10271" i="5" s="1"/>
  <c r="C10270" i="5" l="1"/>
  <c r="A10272" i="5"/>
  <c r="B10272" i="5" s="1"/>
  <c r="G10272" i="5" s="1"/>
  <c r="C10271" i="5" l="1"/>
  <c r="A10273" i="5"/>
  <c r="B10273" i="5" s="1"/>
  <c r="G10273" i="5" s="1"/>
  <c r="C10272" i="5" l="1"/>
  <c r="A10274" i="5"/>
  <c r="B10274" i="5" s="1"/>
  <c r="G10274" i="5" s="1"/>
  <c r="C10273" i="5" l="1"/>
  <c r="A10275" i="5"/>
  <c r="B10275" i="5" s="1"/>
  <c r="G10275" i="5" s="1"/>
  <c r="C10274" i="5" l="1"/>
  <c r="A10276" i="5"/>
  <c r="B10276" i="5" s="1"/>
  <c r="G10276" i="5" s="1"/>
  <c r="C10275" i="5" l="1"/>
  <c r="A10277" i="5"/>
  <c r="B10277" i="5" s="1"/>
  <c r="G10277" i="5" s="1"/>
  <c r="C10276" i="5" l="1"/>
  <c r="A10278" i="5"/>
  <c r="B10278" i="5" s="1"/>
  <c r="G10278" i="5" s="1"/>
  <c r="C10277" i="5" l="1"/>
  <c r="A10279" i="5"/>
  <c r="B10279" i="5" s="1"/>
  <c r="G10279" i="5" s="1"/>
  <c r="C10278" i="5" l="1"/>
  <c r="A10280" i="5"/>
  <c r="B10280" i="5" s="1"/>
  <c r="G10280" i="5" s="1"/>
  <c r="C10279" i="5" l="1"/>
  <c r="A10281" i="5"/>
  <c r="B10281" i="5" s="1"/>
  <c r="G10281" i="5" s="1"/>
  <c r="C10280" i="5" l="1"/>
  <c r="A10282" i="5"/>
  <c r="B10282" i="5" s="1"/>
  <c r="G10282" i="5" s="1"/>
  <c r="C10281" i="5" l="1"/>
  <c r="A10283" i="5"/>
  <c r="B10283" i="5" s="1"/>
  <c r="G10283" i="5" s="1"/>
  <c r="C10282" i="5" l="1"/>
  <c r="A10284" i="5"/>
  <c r="B10284" i="5" s="1"/>
  <c r="G10284" i="5" s="1"/>
  <c r="C10283" i="5" l="1"/>
  <c r="A10285" i="5"/>
  <c r="B10285" i="5" s="1"/>
  <c r="G10285" i="5" s="1"/>
  <c r="C10284" i="5" l="1"/>
  <c r="A10286" i="5"/>
  <c r="B10286" i="5" s="1"/>
  <c r="G10286" i="5" s="1"/>
  <c r="C10285" i="5" l="1"/>
  <c r="A10287" i="5"/>
  <c r="B10287" i="5" s="1"/>
  <c r="G10287" i="5" s="1"/>
  <c r="C10286" i="5" l="1"/>
  <c r="A10288" i="5"/>
  <c r="B10288" i="5" s="1"/>
  <c r="G10288" i="5" s="1"/>
  <c r="C10287" i="5" l="1"/>
  <c r="A10289" i="5"/>
  <c r="B10289" i="5" s="1"/>
  <c r="G10289" i="5" s="1"/>
  <c r="C10288" i="5" l="1"/>
  <c r="A10290" i="5"/>
  <c r="B10290" i="5" s="1"/>
  <c r="G10290" i="5" s="1"/>
  <c r="C10289" i="5" l="1"/>
  <c r="A10291" i="5"/>
  <c r="B10291" i="5" s="1"/>
  <c r="G10291" i="5" s="1"/>
  <c r="C10290" i="5" l="1"/>
  <c r="A10292" i="5"/>
  <c r="B10292" i="5" s="1"/>
  <c r="G10292" i="5" s="1"/>
  <c r="C10291" i="5" l="1"/>
  <c r="A10293" i="5"/>
  <c r="B10293" i="5" s="1"/>
  <c r="G10293" i="5" s="1"/>
  <c r="C10292" i="5" l="1"/>
  <c r="A10294" i="5"/>
  <c r="B10294" i="5" s="1"/>
  <c r="G10294" i="5" s="1"/>
  <c r="C10293" i="5" l="1"/>
  <c r="A10295" i="5"/>
  <c r="B10295" i="5" s="1"/>
  <c r="G10295" i="5" s="1"/>
  <c r="C10294" i="5" l="1"/>
  <c r="A10296" i="5"/>
  <c r="B10296" i="5" s="1"/>
  <c r="G10296" i="5" s="1"/>
  <c r="C10295" i="5" l="1"/>
  <c r="A10297" i="5"/>
  <c r="B10297" i="5" s="1"/>
  <c r="G10297" i="5" s="1"/>
  <c r="C10296" i="5" l="1"/>
  <c r="A10298" i="5"/>
  <c r="B10298" i="5" s="1"/>
  <c r="G10298" i="5" s="1"/>
  <c r="C10297" i="5" l="1"/>
  <c r="A10299" i="5"/>
  <c r="B10299" i="5" s="1"/>
  <c r="G10299" i="5" s="1"/>
  <c r="C10298" i="5" l="1"/>
  <c r="A10300" i="5"/>
  <c r="B10300" i="5" s="1"/>
  <c r="G10300" i="5" s="1"/>
  <c r="C10299" i="5" l="1"/>
  <c r="A10301" i="5"/>
  <c r="B10301" i="5" s="1"/>
  <c r="G10301" i="5" s="1"/>
  <c r="C10300" i="5" l="1"/>
  <c r="A10302" i="5"/>
  <c r="B10302" i="5" s="1"/>
  <c r="G10302" i="5" s="1"/>
  <c r="C10301" i="5" l="1"/>
  <c r="A10303" i="5"/>
  <c r="B10303" i="5" s="1"/>
  <c r="G10303" i="5" s="1"/>
  <c r="C10302" i="5" l="1"/>
  <c r="A10304" i="5"/>
  <c r="B10304" i="5" s="1"/>
  <c r="G10304" i="5" s="1"/>
  <c r="C10303" i="5" l="1"/>
  <c r="A10305" i="5"/>
  <c r="B10305" i="5" s="1"/>
  <c r="G10305" i="5" s="1"/>
  <c r="C10304" i="5" l="1"/>
  <c r="A10306" i="5"/>
  <c r="B10306" i="5" s="1"/>
  <c r="G10306" i="5" s="1"/>
  <c r="C10305" i="5" l="1"/>
  <c r="A10307" i="5"/>
  <c r="B10307" i="5" s="1"/>
  <c r="G10307" i="5" s="1"/>
  <c r="C10306" i="5" l="1"/>
  <c r="A10308" i="5"/>
  <c r="B10308" i="5" s="1"/>
  <c r="G10308" i="5" s="1"/>
  <c r="C10307" i="5" l="1"/>
  <c r="A10309" i="5"/>
  <c r="B10309" i="5" s="1"/>
  <c r="G10309" i="5" s="1"/>
  <c r="C10308" i="5" l="1"/>
  <c r="A10310" i="5"/>
  <c r="B10310" i="5" s="1"/>
  <c r="G10310" i="5" s="1"/>
  <c r="C10309" i="5" l="1"/>
  <c r="A10311" i="5"/>
  <c r="B10311" i="5" s="1"/>
  <c r="G10311" i="5" s="1"/>
  <c r="C10310" i="5" l="1"/>
  <c r="A10312" i="5"/>
  <c r="B10312" i="5" s="1"/>
  <c r="G10312" i="5" s="1"/>
  <c r="C10311" i="5" l="1"/>
  <c r="A10313" i="5"/>
  <c r="B10313" i="5" s="1"/>
  <c r="G10313" i="5" s="1"/>
  <c r="C10312" i="5" l="1"/>
  <c r="A10314" i="5"/>
  <c r="B10314" i="5" s="1"/>
  <c r="G10314" i="5" s="1"/>
  <c r="C10313" i="5" l="1"/>
  <c r="A10315" i="5"/>
  <c r="B10315" i="5" s="1"/>
  <c r="G10315" i="5" s="1"/>
  <c r="C10314" i="5" l="1"/>
  <c r="A10316" i="5"/>
  <c r="B10316" i="5" s="1"/>
  <c r="G10316" i="5" s="1"/>
  <c r="C10315" i="5" l="1"/>
  <c r="A10317" i="5"/>
  <c r="B10317" i="5" s="1"/>
  <c r="G10317" i="5" s="1"/>
  <c r="C10316" i="5" l="1"/>
  <c r="A10318" i="5"/>
  <c r="B10318" i="5" s="1"/>
  <c r="G10318" i="5" s="1"/>
  <c r="C10317" i="5" l="1"/>
  <c r="A10319" i="5"/>
  <c r="B10319" i="5" s="1"/>
  <c r="G10319" i="5" s="1"/>
  <c r="C10318" i="5" l="1"/>
  <c r="A10320" i="5"/>
  <c r="B10320" i="5" s="1"/>
  <c r="G10320" i="5" s="1"/>
  <c r="C10319" i="5" l="1"/>
  <c r="A10321" i="5"/>
  <c r="B10321" i="5" s="1"/>
  <c r="G10321" i="5" s="1"/>
  <c r="C10320" i="5" l="1"/>
  <c r="A10322" i="5"/>
  <c r="B10322" i="5" s="1"/>
  <c r="G10322" i="5" s="1"/>
  <c r="C10321" i="5" l="1"/>
  <c r="A10323" i="5"/>
  <c r="B10323" i="5" s="1"/>
  <c r="G10323" i="5" s="1"/>
  <c r="C10322" i="5" l="1"/>
  <c r="A10324" i="5"/>
  <c r="B10324" i="5" s="1"/>
  <c r="G10324" i="5" s="1"/>
  <c r="C10323" i="5" l="1"/>
  <c r="A10325" i="5"/>
  <c r="B10325" i="5" s="1"/>
  <c r="G10325" i="5" s="1"/>
  <c r="C10324" i="5" l="1"/>
  <c r="A10326" i="5"/>
  <c r="B10326" i="5" s="1"/>
  <c r="G10326" i="5" s="1"/>
  <c r="C10325" i="5" l="1"/>
  <c r="A10327" i="5"/>
  <c r="B10327" i="5" s="1"/>
  <c r="G10327" i="5" s="1"/>
  <c r="C10326" i="5" l="1"/>
  <c r="A10328" i="5"/>
  <c r="B10328" i="5" s="1"/>
  <c r="G10328" i="5" s="1"/>
  <c r="C10327" i="5" l="1"/>
  <c r="A10329" i="5"/>
  <c r="B10329" i="5" s="1"/>
  <c r="G10329" i="5" s="1"/>
  <c r="C10328" i="5" l="1"/>
  <c r="A10330" i="5"/>
  <c r="B10330" i="5" s="1"/>
  <c r="G10330" i="5" s="1"/>
  <c r="C10329" i="5" l="1"/>
  <c r="A10331" i="5"/>
  <c r="B10331" i="5" s="1"/>
  <c r="G10331" i="5" s="1"/>
  <c r="C10330" i="5" l="1"/>
  <c r="A10332" i="5"/>
  <c r="B10332" i="5" s="1"/>
  <c r="G10332" i="5" s="1"/>
  <c r="C10331" i="5" l="1"/>
  <c r="A10333" i="5"/>
  <c r="B10333" i="5" s="1"/>
  <c r="G10333" i="5" s="1"/>
  <c r="C10332" i="5" l="1"/>
  <c r="A10334" i="5"/>
  <c r="B10334" i="5" s="1"/>
  <c r="G10334" i="5" s="1"/>
  <c r="C10333" i="5" l="1"/>
  <c r="A10335" i="5"/>
  <c r="B10335" i="5" s="1"/>
  <c r="G10335" i="5" s="1"/>
  <c r="C10334" i="5" l="1"/>
  <c r="A10336" i="5"/>
  <c r="B10336" i="5" s="1"/>
  <c r="G10336" i="5" s="1"/>
  <c r="C10335" i="5" l="1"/>
  <c r="A10337" i="5"/>
  <c r="B10337" i="5" s="1"/>
  <c r="G10337" i="5" s="1"/>
  <c r="C10336" i="5" l="1"/>
  <c r="A10338" i="5"/>
  <c r="B10338" i="5" s="1"/>
  <c r="G10338" i="5" s="1"/>
  <c r="C10337" i="5" l="1"/>
  <c r="A10339" i="5"/>
  <c r="B10339" i="5" s="1"/>
  <c r="G10339" i="5" s="1"/>
  <c r="C10338" i="5" l="1"/>
  <c r="A10340" i="5"/>
  <c r="B10340" i="5" s="1"/>
  <c r="G10340" i="5" s="1"/>
  <c r="C10339" i="5" l="1"/>
  <c r="A10341" i="5"/>
  <c r="B10341" i="5" s="1"/>
  <c r="G10341" i="5" s="1"/>
  <c r="C10340" i="5" l="1"/>
  <c r="A10342" i="5"/>
  <c r="B10342" i="5" s="1"/>
  <c r="G10342" i="5" s="1"/>
  <c r="C10341" i="5" l="1"/>
  <c r="A10343" i="5"/>
  <c r="B10343" i="5" s="1"/>
  <c r="G10343" i="5" s="1"/>
  <c r="C10342" i="5" l="1"/>
  <c r="A10344" i="5"/>
  <c r="B10344" i="5" s="1"/>
  <c r="G10344" i="5" s="1"/>
  <c r="C10343" i="5" l="1"/>
  <c r="A10345" i="5"/>
  <c r="B10345" i="5" s="1"/>
  <c r="G10345" i="5" s="1"/>
  <c r="C10344" i="5" l="1"/>
  <c r="A10346" i="5"/>
  <c r="B10346" i="5" s="1"/>
  <c r="G10346" i="5" s="1"/>
  <c r="C10345" i="5" l="1"/>
  <c r="A10347" i="5"/>
  <c r="B10347" i="5" s="1"/>
  <c r="G10347" i="5" s="1"/>
  <c r="C10346" i="5" l="1"/>
  <c r="A10348" i="5"/>
  <c r="B10348" i="5" s="1"/>
  <c r="G10348" i="5" s="1"/>
  <c r="C10347" i="5" l="1"/>
  <c r="A10349" i="5"/>
  <c r="B10349" i="5" s="1"/>
  <c r="G10349" i="5" s="1"/>
  <c r="C10348" i="5" l="1"/>
  <c r="A10350" i="5"/>
  <c r="B10350" i="5" s="1"/>
  <c r="G10350" i="5" s="1"/>
  <c r="C10349" i="5" l="1"/>
  <c r="A10351" i="5"/>
  <c r="B10351" i="5" s="1"/>
  <c r="G10351" i="5" s="1"/>
  <c r="C10350" i="5" l="1"/>
  <c r="A10352" i="5"/>
  <c r="B10352" i="5" s="1"/>
  <c r="G10352" i="5" s="1"/>
  <c r="C10351" i="5" l="1"/>
  <c r="A10353" i="5"/>
  <c r="B10353" i="5" s="1"/>
  <c r="G10353" i="5" s="1"/>
  <c r="C10352" i="5" l="1"/>
  <c r="A10354" i="5"/>
  <c r="B10354" i="5" s="1"/>
  <c r="G10354" i="5" s="1"/>
  <c r="C10353" i="5" l="1"/>
  <c r="A10355" i="5"/>
  <c r="B10355" i="5" s="1"/>
  <c r="G10355" i="5" s="1"/>
  <c r="C10354" i="5" l="1"/>
  <c r="A10356" i="5"/>
  <c r="B10356" i="5" s="1"/>
  <c r="G10356" i="5" s="1"/>
  <c r="C10355" i="5" l="1"/>
  <c r="A10357" i="5"/>
  <c r="B10357" i="5" s="1"/>
  <c r="G10357" i="5" s="1"/>
  <c r="C10356" i="5" l="1"/>
  <c r="A10358" i="5"/>
  <c r="B10358" i="5" s="1"/>
  <c r="G10358" i="5" s="1"/>
  <c r="C10357" i="5" l="1"/>
  <c r="A10359" i="5"/>
  <c r="B10359" i="5" s="1"/>
  <c r="G10359" i="5" s="1"/>
  <c r="C10358" i="5" l="1"/>
  <c r="A10360" i="5"/>
  <c r="B10360" i="5" s="1"/>
  <c r="G10360" i="5" s="1"/>
  <c r="C10359" i="5" l="1"/>
  <c r="A10361" i="5"/>
  <c r="B10361" i="5" s="1"/>
  <c r="G10361" i="5" s="1"/>
  <c r="C10360" i="5" l="1"/>
  <c r="A10362" i="5"/>
  <c r="B10362" i="5" s="1"/>
  <c r="G10362" i="5" s="1"/>
  <c r="C10361" i="5" l="1"/>
  <c r="A10363" i="5"/>
  <c r="B10363" i="5" s="1"/>
  <c r="G10363" i="5" s="1"/>
  <c r="C10362" i="5" l="1"/>
  <c r="A10364" i="5"/>
  <c r="B10364" i="5" s="1"/>
  <c r="G10364" i="5" s="1"/>
  <c r="C10363" i="5" l="1"/>
  <c r="A10365" i="5"/>
  <c r="B10365" i="5" s="1"/>
  <c r="G10365" i="5" s="1"/>
  <c r="C10364" i="5" l="1"/>
  <c r="A10366" i="5"/>
  <c r="B10366" i="5" s="1"/>
  <c r="G10366" i="5" s="1"/>
  <c r="C10365" i="5" l="1"/>
  <c r="A10367" i="5"/>
  <c r="B10367" i="5" s="1"/>
  <c r="G10367" i="5" s="1"/>
  <c r="C10366" i="5" l="1"/>
  <c r="A10368" i="5"/>
  <c r="B10368" i="5" s="1"/>
  <c r="G10368" i="5" s="1"/>
  <c r="C10367" i="5" l="1"/>
  <c r="A10369" i="5"/>
  <c r="B10369" i="5" s="1"/>
  <c r="G10369" i="5" s="1"/>
  <c r="C10368" i="5" l="1"/>
  <c r="A10370" i="5"/>
  <c r="B10370" i="5" s="1"/>
  <c r="G10370" i="5" s="1"/>
  <c r="C10369" i="5" l="1"/>
  <c r="A10371" i="5"/>
  <c r="B10371" i="5" s="1"/>
  <c r="G10371" i="5" s="1"/>
  <c r="C10370" i="5" l="1"/>
  <c r="A10372" i="5"/>
  <c r="B10372" i="5" s="1"/>
  <c r="G10372" i="5" s="1"/>
  <c r="C10371" i="5" l="1"/>
  <c r="A10373" i="5"/>
  <c r="B10373" i="5" s="1"/>
  <c r="G10373" i="5" s="1"/>
  <c r="C10372" i="5" l="1"/>
  <c r="A10374" i="5"/>
  <c r="B10374" i="5" s="1"/>
  <c r="G10374" i="5" s="1"/>
  <c r="C10373" i="5" l="1"/>
  <c r="A10375" i="5"/>
  <c r="B10375" i="5" s="1"/>
  <c r="G10375" i="5" s="1"/>
  <c r="C10374" i="5" l="1"/>
  <c r="A10376" i="5"/>
  <c r="B10376" i="5" s="1"/>
  <c r="G10376" i="5" s="1"/>
  <c r="C10375" i="5" l="1"/>
  <c r="A10377" i="5"/>
  <c r="B10377" i="5" s="1"/>
  <c r="G10377" i="5" s="1"/>
  <c r="C10376" i="5" l="1"/>
  <c r="A10378" i="5"/>
  <c r="B10378" i="5" s="1"/>
  <c r="G10378" i="5" s="1"/>
  <c r="C10377" i="5" l="1"/>
  <c r="A10379" i="5"/>
  <c r="B10379" i="5" s="1"/>
  <c r="G10379" i="5" s="1"/>
  <c r="C10378" i="5" l="1"/>
  <c r="A10380" i="5"/>
  <c r="B10380" i="5" s="1"/>
  <c r="G10380" i="5" s="1"/>
  <c r="C10379" i="5" l="1"/>
  <c r="A10381" i="5"/>
  <c r="B10381" i="5" s="1"/>
  <c r="G10381" i="5" s="1"/>
  <c r="C10380" i="5" l="1"/>
  <c r="A10382" i="5"/>
  <c r="B10382" i="5" s="1"/>
  <c r="G10382" i="5" s="1"/>
  <c r="C10381" i="5" l="1"/>
  <c r="A10383" i="5"/>
  <c r="B10383" i="5" s="1"/>
  <c r="G10383" i="5" s="1"/>
  <c r="C10382" i="5" l="1"/>
  <c r="A10384" i="5"/>
  <c r="B10384" i="5" s="1"/>
  <c r="G10384" i="5" s="1"/>
  <c r="C10383" i="5" l="1"/>
  <c r="A10385" i="5"/>
  <c r="B10385" i="5" s="1"/>
  <c r="G10385" i="5" s="1"/>
  <c r="C10384" i="5" l="1"/>
  <c r="A10386" i="5"/>
  <c r="B10386" i="5" s="1"/>
  <c r="G10386" i="5" s="1"/>
  <c r="C10385" i="5" l="1"/>
  <c r="A10387" i="5"/>
  <c r="B10387" i="5" s="1"/>
  <c r="G10387" i="5" s="1"/>
  <c r="C10386" i="5" l="1"/>
  <c r="A10388" i="5"/>
  <c r="B10388" i="5" s="1"/>
  <c r="G10388" i="5" s="1"/>
  <c r="C10387" i="5" l="1"/>
  <c r="A10389" i="5"/>
  <c r="B10389" i="5" s="1"/>
  <c r="G10389" i="5" s="1"/>
  <c r="C10388" i="5" l="1"/>
  <c r="A10390" i="5"/>
  <c r="B10390" i="5" s="1"/>
  <c r="G10390" i="5" s="1"/>
  <c r="C10389" i="5" l="1"/>
  <c r="A10391" i="5"/>
  <c r="B10391" i="5" s="1"/>
  <c r="G10391" i="5" s="1"/>
  <c r="C10390" i="5" l="1"/>
  <c r="A10392" i="5"/>
  <c r="B10392" i="5" s="1"/>
  <c r="G10392" i="5" s="1"/>
  <c r="C10391" i="5" l="1"/>
  <c r="A10393" i="5"/>
  <c r="B10393" i="5" s="1"/>
  <c r="G10393" i="5" s="1"/>
  <c r="C10392" i="5" l="1"/>
  <c r="A10394" i="5"/>
  <c r="B10394" i="5" s="1"/>
  <c r="G10394" i="5" s="1"/>
  <c r="C10393" i="5" l="1"/>
  <c r="A10395" i="5"/>
  <c r="B10395" i="5" s="1"/>
  <c r="G10395" i="5" s="1"/>
  <c r="C10394" i="5" l="1"/>
  <c r="A10396" i="5"/>
  <c r="B10396" i="5" s="1"/>
  <c r="G10396" i="5" s="1"/>
  <c r="C10395" i="5" l="1"/>
  <c r="A10397" i="5"/>
  <c r="B10397" i="5" s="1"/>
  <c r="G10397" i="5" s="1"/>
  <c r="C10396" i="5" l="1"/>
  <c r="A10398" i="5"/>
  <c r="B10398" i="5" s="1"/>
  <c r="G10398" i="5" s="1"/>
  <c r="C10397" i="5" l="1"/>
  <c r="A10399" i="5"/>
  <c r="B10399" i="5" s="1"/>
  <c r="G10399" i="5" s="1"/>
  <c r="C10398" i="5" l="1"/>
  <c r="A10400" i="5"/>
  <c r="B10400" i="5" s="1"/>
  <c r="G10400" i="5" s="1"/>
  <c r="C10399" i="5" l="1"/>
  <c r="A10401" i="5"/>
  <c r="B10401" i="5" s="1"/>
  <c r="G10401" i="5" s="1"/>
  <c r="C10400" i="5" l="1"/>
  <c r="A10402" i="5"/>
  <c r="B10402" i="5" s="1"/>
  <c r="G10402" i="5" s="1"/>
  <c r="C10401" i="5" l="1"/>
  <c r="A10403" i="5"/>
  <c r="B10403" i="5" s="1"/>
  <c r="G10403" i="5" s="1"/>
  <c r="C10402" i="5" l="1"/>
  <c r="A10404" i="5"/>
  <c r="B10404" i="5" s="1"/>
  <c r="G10404" i="5" s="1"/>
  <c r="C10403" i="5" l="1"/>
  <c r="A10405" i="5"/>
  <c r="B10405" i="5" s="1"/>
  <c r="G10405" i="5" s="1"/>
  <c r="C10404" i="5" l="1"/>
  <c r="A10406" i="5"/>
  <c r="B10406" i="5" s="1"/>
  <c r="G10406" i="5" s="1"/>
  <c r="C10405" i="5" l="1"/>
  <c r="A10407" i="5"/>
  <c r="B10407" i="5" s="1"/>
  <c r="G10407" i="5" s="1"/>
  <c r="C10406" i="5" l="1"/>
  <c r="A10408" i="5"/>
  <c r="B10408" i="5" s="1"/>
  <c r="G10408" i="5" s="1"/>
  <c r="C10407" i="5" l="1"/>
  <c r="A10409" i="5"/>
  <c r="B10409" i="5" s="1"/>
  <c r="G10409" i="5" s="1"/>
  <c r="C10408" i="5" l="1"/>
  <c r="A10410" i="5"/>
  <c r="B10410" i="5" s="1"/>
  <c r="G10410" i="5" s="1"/>
  <c r="C10409" i="5" l="1"/>
  <c r="A10411" i="5"/>
  <c r="B10411" i="5" s="1"/>
  <c r="G10411" i="5" s="1"/>
  <c r="C10410" i="5" l="1"/>
  <c r="A10412" i="5"/>
  <c r="B10412" i="5" s="1"/>
  <c r="G10412" i="5" s="1"/>
  <c r="C10411" i="5" l="1"/>
  <c r="A10413" i="5"/>
  <c r="B10413" i="5" s="1"/>
  <c r="G10413" i="5" s="1"/>
  <c r="C10412" i="5" l="1"/>
  <c r="A10414" i="5"/>
  <c r="B10414" i="5" s="1"/>
  <c r="G10414" i="5" s="1"/>
  <c r="C10413" i="5" l="1"/>
  <c r="A10415" i="5"/>
  <c r="B10415" i="5" s="1"/>
  <c r="G10415" i="5" s="1"/>
  <c r="C10414" i="5" l="1"/>
  <c r="A10416" i="5"/>
  <c r="B10416" i="5" s="1"/>
  <c r="G10416" i="5" s="1"/>
  <c r="C10415" i="5" l="1"/>
  <c r="A10417" i="5"/>
  <c r="B10417" i="5" s="1"/>
  <c r="G10417" i="5" s="1"/>
  <c r="C10416" i="5" l="1"/>
  <c r="A10418" i="5"/>
  <c r="B10418" i="5" s="1"/>
  <c r="G10418" i="5" s="1"/>
  <c r="C10417" i="5" l="1"/>
  <c r="A10419" i="5"/>
  <c r="B10419" i="5" s="1"/>
  <c r="G10419" i="5" s="1"/>
  <c r="C10418" i="5" l="1"/>
  <c r="A10420" i="5"/>
  <c r="B10420" i="5" s="1"/>
  <c r="G10420" i="5" s="1"/>
  <c r="C10419" i="5" l="1"/>
  <c r="A10421" i="5"/>
  <c r="B10421" i="5" s="1"/>
  <c r="G10421" i="5" s="1"/>
  <c r="C10420" i="5" l="1"/>
  <c r="A10422" i="5"/>
  <c r="B10422" i="5" s="1"/>
  <c r="G10422" i="5" s="1"/>
  <c r="C10421" i="5" l="1"/>
  <c r="A10423" i="5"/>
  <c r="B10423" i="5" s="1"/>
  <c r="G10423" i="5" s="1"/>
  <c r="C10422" i="5" l="1"/>
  <c r="A10424" i="5"/>
  <c r="B10424" i="5" s="1"/>
  <c r="G10424" i="5" s="1"/>
  <c r="C10423" i="5" l="1"/>
  <c r="A10425" i="5"/>
  <c r="B10425" i="5" s="1"/>
  <c r="G10425" i="5" s="1"/>
  <c r="C10424" i="5" l="1"/>
  <c r="A10426" i="5"/>
  <c r="B10426" i="5" s="1"/>
  <c r="G10426" i="5" s="1"/>
  <c r="C10425" i="5" l="1"/>
  <c r="A10427" i="5"/>
  <c r="B10427" i="5" s="1"/>
  <c r="G10427" i="5" s="1"/>
  <c r="C10426" i="5" l="1"/>
  <c r="A10428" i="5"/>
  <c r="B10428" i="5" s="1"/>
  <c r="G10428" i="5" s="1"/>
  <c r="C10427" i="5" l="1"/>
  <c r="A10429" i="5"/>
  <c r="B10429" i="5" s="1"/>
  <c r="G10429" i="5" s="1"/>
  <c r="C10428" i="5" l="1"/>
  <c r="A10430" i="5"/>
  <c r="B10430" i="5" s="1"/>
  <c r="G10430" i="5" s="1"/>
  <c r="C10429" i="5" l="1"/>
  <c r="A10431" i="5"/>
  <c r="B10431" i="5" s="1"/>
  <c r="G10431" i="5" s="1"/>
  <c r="C10430" i="5" l="1"/>
  <c r="A10432" i="5"/>
  <c r="B10432" i="5" s="1"/>
  <c r="G10432" i="5" s="1"/>
  <c r="C10431" i="5" l="1"/>
  <c r="A10433" i="5"/>
  <c r="B10433" i="5" s="1"/>
  <c r="G10433" i="5" s="1"/>
  <c r="C10432" i="5" l="1"/>
  <c r="A10434" i="5"/>
  <c r="B10434" i="5" s="1"/>
  <c r="G10434" i="5" s="1"/>
  <c r="C10433" i="5" l="1"/>
  <c r="A10435" i="5"/>
  <c r="B10435" i="5" s="1"/>
  <c r="G10435" i="5" s="1"/>
  <c r="C10434" i="5" l="1"/>
  <c r="A10436" i="5"/>
  <c r="B10436" i="5" s="1"/>
  <c r="G10436" i="5" s="1"/>
  <c r="C10435" i="5" l="1"/>
  <c r="A10437" i="5"/>
  <c r="B10437" i="5" s="1"/>
  <c r="G10437" i="5" s="1"/>
  <c r="C10436" i="5" l="1"/>
  <c r="A10438" i="5"/>
  <c r="B10438" i="5" s="1"/>
  <c r="G10438" i="5" s="1"/>
  <c r="C10437" i="5" l="1"/>
  <c r="A10439" i="5"/>
  <c r="B10439" i="5" s="1"/>
  <c r="G10439" i="5" s="1"/>
  <c r="C10438" i="5" l="1"/>
  <c r="A10440" i="5"/>
  <c r="B10440" i="5" s="1"/>
  <c r="G10440" i="5" s="1"/>
  <c r="C10439" i="5" l="1"/>
  <c r="A10441" i="5"/>
  <c r="B10441" i="5" s="1"/>
  <c r="G10441" i="5" s="1"/>
  <c r="C10440" i="5" l="1"/>
  <c r="A10442" i="5"/>
  <c r="B10442" i="5" s="1"/>
  <c r="G10442" i="5" s="1"/>
  <c r="C10441" i="5" l="1"/>
  <c r="A10443" i="5"/>
  <c r="B10443" i="5" s="1"/>
  <c r="G10443" i="5" s="1"/>
  <c r="C10442" i="5" l="1"/>
  <c r="A10444" i="5"/>
  <c r="B10444" i="5" s="1"/>
  <c r="G10444" i="5" s="1"/>
  <c r="C10443" i="5" l="1"/>
  <c r="A10445" i="5"/>
  <c r="B10445" i="5" s="1"/>
  <c r="G10445" i="5" s="1"/>
  <c r="C10444" i="5" l="1"/>
  <c r="A10446" i="5"/>
  <c r="B10446" i="5" s="1"/>
  <c r="G10446" i="5" s="1"/>
  <c r="C10445" i="5" l="1"/>
  <c r="A10447" i="5"/>
  <c r="B10447" i="5" s="1"/>
  <c r="G10447" i="5" s="1"/>
  <c r="C10446" i="5" l="1"/>
  <c r="A10448" i="5"/>
  <c r="B10448" i="5" s="1"/>
  <c r="G10448" i="5" s="1"/>
  <c r="C10447" i="5" l="1"/>
  <c r="A10449" i="5"/>
  <c r="B10449" i="5" s="1"/>
  <c r="G10449" i="5" s="1"/>
  <c r="C10448" i="5" l="1"/>
  <c r="A10450" i="5"/>
  <c r="B10450" i="5" s="1"/>
  <c r="G10450" i="5" s="1"/>
  <c r="C10449" i="5" l="1"/>
  <c r="A10451" i="5"/>
  <c r="B10451" i="5" s="1"/>
  <c r="G10451" i="5" s="1"/>
  <c r="C10450" i="5" l="1"/>
  <c r="A10452" i="5"/>
  <c r="B10452" i="5" s="1"/>
  <c r="G10452" i="5" s="1"/>
  <c r="C10451" i="5" l="1"/>
  <c r="A10453" i="5"/>
  <c r="B10453" i="5" s="1"/>
  <c r="G10453" i="5" s="1"/>
  <c r="C10452" i="5" l="1"/>
  <c r="A10454" i="5"/>
  <c r="B10454" i="5" s="1"/>
  <c r="G10454" i="5" s="1"/>
  <c r="C10453" i="5" l="1"/>
  <c r="A10455" i="5"/>
  <c r="B10455" i="5" s="1"/>
  <c r="G10455" i="5" s="1"/>
  <c r="C10454" i="5" l="1"/>
  <c r="A10456" i="5"/>
  <c r="B10456" i="5" s="1"/>
  <c r="G10456" i="5" s="1"/>
  <c r="C10455" i="5" l="1"/>
  <c r="A10457" i="5"/>
  <c r="B10457" i="5" s="1"/>
  <c r="G10457" i="5" s="1"/>
  <c r="C10456" i="5" l="1"/>
  <c r="A10458" i="5"/>
  <c r="B10458" i="5" s="1"/>
  <c r="G10458" i="5" s="1"/>
  <c r="C10457" i="5" l="1"/>
  <c r="A10459" i="5"/>
  <c r="B10459" i="5" s="1"/>
  <c r="G10459" i="5" s="1"/>
  <c r="C10458" i="5" l="1"/>
  <c r="A10460" i="5"/>
  <c r="B10460" i="5" s="1"/>
  <c r="G10460" i="5" s="1"/>
  <c r="C10459" i="5" l="1"/>
  <c r="A10461" i="5"/>
  <c r="B10461" i="5" s="1"/>
  <c r="G10461" i="5" s="1"/>
  <c r="C10460" i="5" l="1"/>
  <c r="A10462" i="5"/>
  <c r="B10462" i="5" s="1"/>
  <c r="G10462" i="5" s="1"/>
  <c r="C10461" i="5" l="1"/>
  <c r="A10463" i="5"/>
  <c r="B10463" i="5" s="1"/>
  <c r="G10463" i="5" s="1"/>
  <c r="C10462" i="5" l="1"/>
  <c r="A10464" i="5"/>
  <c r="B10464" i="5" s="1"/>
  <c r="G10464" i="5" s="1"/>
  <c r="C10463" i="5" l="1"/>
  <c r="A10465" i="5"/>
  <c r="B10465" i="5" s="1"/>
  <c r="G10465" i="5" s="1"/>
  <c r="C10464" i="5" l="1"/>
  <c r="A10466" i="5"/>
  <c r="B10466" i="5" s="1"/>
  <c r="G10466" i="5" s="1"/>
  <c r="C10465" i="5" l="1"/>
  <c r="A10467" i="5"/>
  <c r="B10467" i="5" s="1"/>
  <c r="G10467" i="5" s="1"/>
  <c r="C10466" i="5" l="1"/>
  <c r="A10468" i="5"/>
  <c r="B10468" i="5" s="1"/>
  <c r="G10468" i="5" s="1"/>
  <c r="C10467" i="5" l="1"/>
  <c r="A10469" i="5"/>
  <c r="B10469" i="5" s="1"/>
  <c r="G10469" i="5" s="1"/>
  <c r="C10468" i="5" l="1"/>
  <c r="A10470" i="5"/>
  <c r="B10470" i="5" s="1"/>
  <c r="G10470" i="5" s="1"/>
  <c r="C10469" i="5" l="1"/>
  <c r="A10471" i="5"/>
  <c r="B10471" i="5" s="1"/>
  <c r="G10471" i="5" s="1"/>
  <c r="C10470" i="5" l="1"/>
  <c r="A10472" i="5"/>
  <c r="B10472" i="5" s="1"/>
  <c r="G10472" i="5" s="1"/>
  <c r="C10471" i="5" l="1"/>
  <c r="A10473" i="5"/>
  <c r="B10473" i="5" s="1"/>
  <c r="G10473" i="5" s="1"/>
  <c r="C10472" i="5" l="1"/>
  <c r="A10474" i="5"/>
  <c r="B10474" i="5" s="1"/>
  <c r="G10474" i="5" s="1"/>
  <c r="C10473" i="5" l="1"/>
  <c r="A10475" i="5"/>
  <c r="B10475" i="5" s="1"/>
  <c r="G10475" i="5" s="1"/>
  <c r="C10474" i="5" l="1"/>
  <c r="A10476" i="5"/>
  <c r="B10476" i="5" s="1"/>
  <c r="G10476" i="5" s="1"/>
  <c r="C10475" i="5" l="1"/>
  <c r="A10477" i="5"/>
  <c r="B10477" i="5" s="1"/>
  <c r="G10477" i="5" s="1"/>
  <c r="C10476" i="5" l="1"/>
  <c r="A10478" i="5"/>
  <c r="B10478" i="5" s="1"/>
  <c r="G10478" i="5" s="1"/>
  <c r="C10477" i="5" l="1"/>
  <c r="A10479" i="5"/>
  <c r="B10479" i="5" s="1"/>
  <c r="G10479" i="5" s="1"/>
  <c r="C10478" i="5" l="1"/>
  <c r="A10480" i="5"/>
  <c r="B10480" i="5" s="1"/>
  <c r="G10480" i="5" s="1"/>
  <c r="C10479" i="5" l="1"/>
  <c r="A10481" i="5"/>
  <c r="B10481" i="5" s="1"/>
  <c r="G10481" i="5" s="1"/>
  <c r="C10480" i="5" l="1"/>
  <c r="A10482" i="5"/>
  <c r="B10482" i="5" s="1"/>
  <c r="G10482" i="5" s="1"/>
  <c r="C10481" i="5" l="1"/>
  <c r="A10483" i="5"/>
  <c r="B10483" i="5" s="1"/>
  <c r="G10483" i="5" s="1"/>
  <c r="C10482" i="5" l="1"/>
  <c r="A10484" i="5"/>
  <c r="B10484" i="5" s="1"/>
  <c r="G10484" i="5" s="1"/>
  <c r="C10483" i="5" l="1"/>
  <c r="A10485" i="5"/>
  <c r="B10485" i="5" s="1"/>
  <c r="G10485" i="5" s="1"/>
  <c r="C10484" i="5" l="1"/>
  <c r="A10486" i="5"/>
  <c r="B10486" i="5" s="1"/>
  <c r="G10486" i="5" s="1"/>
  <c r="C10485" i="5" l="1"/>
  <c r="A10487" i="5"/>
  <c r="B10487" i="5" s="1"/>
  <c r="G10487" i="5" s="1"/>
  <c r="C10486" i="5" l="1"/>
  <c r="A10488" i="5"/>
  <c r="B10488" i="5" s="1"/>
  <c r="G10488" i="5" s="1"/>
  <c r="C10487" i="5" l="1"/>
  <c r="A10489" i="5"/>
  <c r="B10489" i="5" s="1"/>
  <c r="G10489" i="5" s="1"/>
  <c r="C10488" i="5" l="1"/>
  <c r="A10490" i="5"/>
  <c r="B10490" i="5" s="1"/>
  <c r="G10490" i="5" s="1"/>
  <c r="C10489" i="5" l="1"/>
  <c r="A10491" i="5"/>
  <c r="B10491" i="5" s="1"/>
  <c r="G10491" i="5" s="1"/>
  <c r="C10490" i="5" l="1"/>
  <c r="A10492" i="5"/>
  <c r="B10492" i="5" s="1"/>
  <c r="G10492" i="5" s="1"/>
  <c r="C10491" i="5" l="1"/>
  <c r="A10493" i="5"/>
  <c r="B10493" i="5" s="1"/>
  <c r="G10493" i="5" s="1"/>
  <c r="C10492" i="5" l="1"/>
  <c r="A10494" i="5"/>
  <c r="B10494" i="5" s="1"/>
  <c r="G10494" i="5" s="1"/>
  <c r="C10493" i="5" l="1"/>
  <c r="A10495" i="5"/>
  <c r="B10495" i="5" s="1"/>
  <c r="G10495" i="5" s="1"/>
  <c r="C10494" i="5" l="1"/>
  <c r="A10496" i="5"/>
  <c r="B10496" i="5" s="1"/>
  <c r="G10496" i="5" s="1"/>
  <c r="C10495" i="5" l="1"/>
  <c r="A10497" i="5"/>
  <c r="B10497" i="5" s="1"/>
  <c r="G10497" i="5" s="1"/>
  <c r="C10496" i="5" l="1"/>
  <c r="A10498" i="5"/>
  <c r="B10498" i="5" s="1"/>
  <c r="G10498" i="5" s="1"/>
  <c r="C10497" i="5" l="1"/>
  <c r="A10499" i="5"/>
  <c r="B10499" i="5" s="1"/>
  <c r="G10499" i="5" s="1"/>
  <c r="C10498" i="5" l="1"/>
  <c r="A10500" i="5"/>
  <c r="B10500" i="5" s="1"/>
  <c r="G10500" i="5" s="1"/>
  <c r="C10499" i="5" l="1"/>
  <c r="A10501" i="5"/>
  <c r="B10501" i="5" s="1"/>
  <c r="G10501" i="5" s="1"/>
  <c r="C10500" i="5" l="1"/>
  <c r="A10502" i="5"/>
  <c r="B10502" i="5" s="1"/>
  <c r="G10502" i="5" s="1"/>
  <c r="C10501" i="5" l="1"/>
  <c r="A10503" i="5"/>
  <c r="B10503" i="5" s="1"/>
  <c r="G10503" i="5" s="1"/>
  <c r="C10502" i="5" l="1"/>
  <c r="A10504" i="5"/>
  <c r="B10504" i="5" s="1"/>
  <c r="G10504" i="5" s="1"/>
  <c r="C10503" i="5" l="1"/>
  <c r="A10505" i="5"/>
  <c r="B10505" i="5" s="1"/>
  <c r="G10505" i="5" s="1"/>
  <c r="C10504" i="5" l="1"/>
  <c r="A10506" i="5"/>
  <c r="B10506" i="5" s="1"/>
  <c r="G10506" i="5" s="1"/>
  <c r="C10505" i="5" l="1"/>
  <c r="A10507" i="5"/>
  <c r="B10507" i="5" s="1"/>
  <c r="G10507" i="5" s="1"/>
  <c r="C10506" i="5" l="1"/>
  <c r="A10508" i="5"/>
  <c r="B10508" i="5" s="1"/>
  <c r="G10508" i="5" s="1"/>
  <c r="C10507" i="5" l="1"/>
  <c r="A10509" i="5"/>
  <c r="B10509" i="5" s="1"/>
  <c r="G10509" i="5" s="1"/>
  <c r="C10508" i="5" l="1"/>
  <c r="A10510" i="5"/>
  <c r="B10510" i="5" s="1"/>
  <c r="G10510" i="5" s="1"/>
  <c r="C10509" i="5" l="1"/>
  <c r="A10511" i="5"/>
  <c r="B10511" i="5" s="1"/>
  <c r="G10511" i="5" s="1"/>
  <c r="C10510" i="5" l="1"/>
  <c r="A10512" i="5"/>
  <c r="B10512" i="5" s="1"/>
  <c r="G10512" i="5" s="1"/>
  <c r="C10511" i="5" l="1"/>
  <c r="A10513" i="5"/>
  <c r="B10513" i="5" s="1"/>
  <c r="G10513" i="5" s="1"/>
  <c r="C10512" i="5" l="1"/>
  <c r="A10514" i="5"/>
  <c r="B10514" i="5" s="1"/>
  <c r="G10514" i="5" s="1"/>
  <c r="C10513" i="5" l="1"/>
  <c r="A10515" i="5"/>
  <c r="B10515" i="5" s="1"/>
  <c r="G10515" i="5" s="1"/>
  <c r="C10514" i="5" l="1"/>
  <c r="A10516" i="5"/>
  <c r="B10516" i="5" s="1"/>
  <c r="G10516" i="5" s="1"/>
  <c r="C10515" i="5" l="1"/>
  <c r="A10517" i="5"/>
  <c r="B10517" i="5" s="1"/>
  <c r="G10517" i="5" s="1"/>
  <c r="C10516" i="5" l="1"/>
  <c r="A10518" i="5"/>
  <c r="B10518" i="5" s="1"/>
  <c r="G10518" i="5" s="1"/>
  <c r="C10517" i="5" l="1"/>
  <c r="A10519" i="5"/>
  <c r="B10519" i="5" s="1"/>
  <c r="G10519" i="5" s="1"/>
  <c r="C10518" i="5" l="1"/>
  <c r="A10520" i="5"/>
  <c r="B10520" i="5" s="1"/>
  <c r="G10520" i="5" s="1"/>
  <c r="C10519" i="5" l="1"/>
  <c r="A10521" i="5"/>
  <c r="B10521" i="5" s="1"/>
  <c r="G10521" i="5" s="1"/>
  <c r="C10520" i="5" l="1"/>
  <c r="A10522" i="5"/>
  <c r="B10522" i="5" s="1"/>
  <c r="G10522" i="5" s="1"/>
  <c r="C10521" i="5" l="1"/>
  <c r="A10523" i="5"/>
  <c r="B10523" i="5" s="1"/>
  <c r="G10523" i="5" s="1"/>
  <c r="C10522" i="5" l="1"/>
  <c r="A10524" i="5"/>
  <c r="B10524" i="5" s="1"/>
  <c r="G10524" i="5" s="1"/>
  <c r="C10523" i="5" l="1"/>
  <c r="A10525" i="5"/>
  <c r="B10525" i="5" s="1"/>
  <c r="G10525" i="5" s="1"/>
  <c r="C10524" i="5" l="1"/>
  <c r="A10526" i="5"/>
  <c r="B10526" i="5" s="1"/>
  <c r="G10526" i="5" s="1"/>
  <c r="C10525" i="5" l="1"/>
  <c r="A10527" i="5"/>
  <c r="B10527" i="5" s="1"/>
  <c r="G10527" i="5" s="1"/>
  <c r="C10526" i="5" l="1"/>
  <c r="A10528" i="5"/>
  <c r="B10528" i="5" s="1"/>
  <c r="G10528" i="5" s="1"/>
  <c r="C10527" i="5" l="1"/>
  <c r="A10529" i="5"/>
  <c r="B10529" i="5" s="1"/>
  <c r="G10529" i="5" s="1"/>
  <c r="C10528" i="5" l="1"/>
  <c r="A10530" i="5"/>
  <c r="B10530" i="5" s="1"/>
  <c r="G10530" i="5" s="1"/>
  <c r="C10529" i="5" l="1"/>
  <c r="A10531" i="5"/>
  <c r="B10531" i="5" s="1"/>
  <c r="G10531" i="5" s="1"/>
  <c r="C10530" i="5" l="1"/>
  <c r="A10532" i="5"/>
  <c r="B10532" i="5" s="1"/>
  <c r="G10532" i="5" s="1"/>
  <c r="C10531" i="5" l="1"/>
  <c r="A10533" i="5"/>
  <c r="B10533" i="5" s="1"/>
  <c r="G10533" i="5" s="1"/>
  <c r="C10532" i="5" l="1"/>
  <c r="A10534" i="5"/>
  <c r="B10534" i="5" s="1"/>
  <c r="G10534" i="5" s="1"/>
  <c r="C10533" i="5" l="1"/>
  <c r="A10535" i="5"/>
  <c r="B10535" i="5" s="1"/>
  <c r="G10535" i="5" s="1"/>
  <c r="C10534" i="5" l="1"/>
  <c r="A10536" i="5"/>
  <c r="B10536" i="5" s="1"/>
  <c r="G10536" i="5" s="1"/>
  <c r="C10535" i="5" l="1"/>
  <c r="A10537" i="5"/>
  <c r="B10537" i="5" s="1"/>
  <c r="G10537" i="5" s="1"/>
  <c r="C10536" i="5" l="1"/>
  <c r="A10538" i="5"/>
  <c r="B10538" i="5" s="1"/>
  <c r="G10538" i="5" s="1"/>
  <c r="C10537" i="5" l="1"/>
  <c r="A10539" i="5"/>
  <c r="B10539" i="5" s="1"/>
  <c r="G10539" i="5" s="1"/>
  <c r="C10538" i="5" l="1"/>
  <c r="A10540" i="5"/>
  <c r="B10540" i="5" s="1"/>
  <c r="G10540" i="5" s="1"/>
  <c r="C10539" i="5" l="1"/>
  <c r="A10541" i="5"/>
  <c r="B10541" i="5" s="1"/>
  <c r="G10541" i="5" s="1"/>
  <c r="C10540" i="5" l="1"/>
  <c r="A10542" i="5"/>
  <c r="B10542" i="5" s="1"/>
  <c r="G10542" i="5" s="1"/>
  <c r="C10541" i="5" l="1"/>
  <c r="A10543" i="5"/>
  <c r="B10543" i="5" s="1"/>
  <c r="G10543" i="5" s="1"/>
  <c r="C10542" i="5" l="1"/>
  <c r="A10544" i="5"/>
  <c r="B10544" i="5" s="1"/>
  <c r="G10544" i="5" s="1"/>
  <c r="C10543" i="5" l="1"/>
  <c r="A10545" i="5"/>
  <c r="B10545" i="5" s="1"/>
  <c r="G10545" i="5" s="1"/>
  <c r="C10544" i="5" l="1"/>
  <c r="A10546" i="5"/>
  <c r="B10546" i="5" s="1"/>
  <c r="G10546" i="5" s="1"/>
  <c r="C10545" i="5" l="1"/>
  <c r="A10547" i="5"/>
  <c r="B10547" i="5" s="1"/>
  <c r="G10547" i="5" s="1"/>
  <c r="C10546" i="5" l="1"/>
  <c r="A10548" i="5"/>
  <c r="B10548" i="5" s="1"/>
  <c r="G10548" i="5" s="1"/>
  <c r="C10547" i="5" l="1"/>
  <c r="A10549" i="5"/>
  <c r="B10549" i="5" s="1"/>
  <c r="G10549" i="5" s="1"/>
  <c r="C10548" i="5" l="1"/>
  <c r="A10550" i="5"/>
  <c r="B10550" i="5" s="1"/>
  <c r="G10550" i="5" s="1"/>
  <c r="C10549" i="5" l="1"/>
  <c r="A10551" i="5"/>
  <c r="B10551" i="5" s="1"/>
  <c r="G10551" i="5" s="1"/>
  <c r="C10550" i="5" l="1"/>
  <c r="A10552" i="5"/>
  <c r="B10552" i="5" s="1"/>
  <c r="G10552" i="5" s="1"/>
  <c r="C10551" i="5" l="1"/>
  <c r="A10553" i="5"/>
  <c r="B10553" i="5" s="1"/>
  <c r="G10553" i="5" s="1"/>
  <c r="C10552" i="5" l="1"/>
  <c r="A10554" i="5"/>
  <c r="B10554" i="5" s="1"/>
  <c r="G10554" i="5" s="1"/>
  <c r="C10553" i="5" l="1"/>
  <c r="A10555" i="5"/>
  <c r="B10555" i="5" s="1"/>
  <c r="G10555" i="5" s="1"/>
  <c r="C10554" i="5" l="1"/>
  <c r="A10556" i="5"/>
  <c r="B10556" i="5" s="1"/>
  <c r="G10556" i="5" s="1"/>
  <c r="C10555" i="5" l="1"/>
  <c r="A10557" i="5"/>
  <c r="B10557" i="5" s="1"/>
  <c r="G10557" i="5" s="1"/>
  <c r="C10556" i="5" l="1"/>
  <c r="A10558" i="5"/>
  <c r="B10558" i="5" s="1"/>
  <c r="G10558" i="5" s="1"/>
  <c r="C10557" i="5" l="1"/>
  <c r="A10559" i="5"/>
  <c r="B10559" i="5" s="1"/>
  <c r="G10559" i="5" s="1"/>
  <c r="C10558" i="5" l="1"/>
  <c r="A10560" i="5"/>
  <c r="B10560" i="5" s="1"/>
  <c r="G10560" i="5" s="1"/>
  <c r="C10559" i="5" l="1"/>
  <c r="A10561" i="5"/>
  <c r="B10561" i="5" s="1"/>
  <c r="G10561" i="5" s="1"/>
  <c r="C10560" i="5" l="1"/>
  <c r="A10562" i="5"/>
  <c r="B10562" i="5" s="1"/>
  <c r="G10562" i="5" s="1"/>
  <c r="C10561" i="5" l="1"/>
  <c r="A10563" i="5"/>
  <c r="B10563" i="5" s="1"/>
  <c r="G10563" i="5" s="1"/>
  <c r="C10562" i="5" l="1"/>
  <c r="A10564" i="5"/>
  <c r="B10564" i="5" s="1"/>
  <c r="G10564" i="5" s="1"/>
  <c r="C10563" i="5" l="1"/>
  <c r="A10565" i="5"/>
  <c r="B10565" i="5" s="1"/>
  <c r="G10565" i="5" s="1"/>
  <c r="C10564" i="5" l="1"/>
  <c r="A10566" i="5"/>
  <c r="B10566" i="5" s="1"/>
  <c r="G10566" i="5" s="1"/>
  <c r="C10565" i="5" l="1"/>
  <c r="A10567" i="5"/>
  <c r="B10567" i="5" s="1"/>
  <c r="G10567" i="5" s="1"/>
  <c r="C10566" i="5" l="1"/>
  <c r="A10568" i="5"/>
  <c r="B10568" i="5" s="1"/>
  <c r="G10568" i="5" s="1"/>
  <c r="C10567" i="5" l="1"/>
  <c r="A10569" i="5"/>
  <c r="B10569" i="5" s="1"/>
  <c r="G10569" i="5" s="1"/>
  <c r="C10568" i="5" l="1"/>
  <c r="A10570" i="5"/>
  <c r="B10570" i="5" s="1"/>
  <c r="G10570" i="5" s="1"/>
  <c r="C10569" i="5" l="1"/>
  <c r="A10571" i="5"/>
  <c r="B10571" i="5" s="1"/>
  <c r="G10571" i="5" s="1"/>
  <c r="C10570" i="5" l="1"/>
  <c r="A10572" i="5"/>
  <c r="B10572" i="5" s="1"/>
  <c r="G10572" i="5" s="1"/>
  <c r="C10571" i="5" l="1"/>
  <c r="A10573" i="5"/>
  <c r="B10573" i="5" s="1"/>
  <c r="G10573" i="5" s="1"/>
  <c r="C10572" i="5" l="1"/>
  <c r="A10574" i="5"/>
  <c r="B10574" i="5" s="1"/>
  <c r="G10574" i="5" s="1"/>
  <c r="C10573" i="5" l="1"/>
  <c r="A10575" i="5"/>
  <c r="B10575" i="5" s="1"/>
  <c r="G10575" i="5" s="1"/>
  <c r="C10574" i="5" l="1"/>
  <c r="A10576" i="5"/>
  <c r="B10576" i="5" s="1"/>
  <c r="G10576" i="5" s="1"/>
  <c r="C10575" i="5" l="1"/>
  <c r="A10577" i="5"/>
  <c r="B10577" i="5" s="1"/>
  <c r="G10577" i="5" s="1"/>
  <c r="C10576" i="5" l="1"/>
  <c r="A10578" i="5"/>
  <c r="B10578" i="5" s="1"/>
  <c r="G10578" i="5" s="1"/>
  <c r="C10577" i="5" l="1"/>
  <c r="A10579" i="5"/>
  <c r="B10579" i="5" s="1"/>
  <c r="G10579" i="5" s="1"/>
  <c r="C10578" i="5" l="1"/>
  <c r="A10580" i="5"/>
  <c r="B10580" i="5" s="1"/>
  <c r="G10580" i="5" s="1"/>
  <c r="C10579" i="5" l="1"/>
  <c r="A10581" i="5"/>
  <c r="B10581" i="5" s="1"/>
  <c r="G10581" i="5" s="1"/>
  <c r="C10580" i="5" l="1"/>
  <c r="A10582" i="5"/>
  <c r="B10582" i="5" s="1"/>
  <c r="G10582" i="5" s="1"/>
  <c r="C10581" i="5" l="1"/>
  <c r="A10583" i="5"/>
  <c r="B10583" i="5" s="1"/>
  <c r="G10583" i="5" s="1"/>
  <c r="C10582" i="5" l="1"/>
  <c r="A10584" i="5"/>
  <c r="B10584" i="5" s="1"/>
  <c r="G10584" i="5" s="1"/>
  <c r="C10583" i="5" l="1"/>
  <c r="A10585" i="5"/>
  <c r="B10585" i="5" s="1"/>
  <c r="G10585" i="5" s="1"/>
  <c r="C10584" i="5" l="1"/>
  <c r="A10586" i="5"/>
  <c r="B10586" i="5" s="1"/>
  <c r="G10586" i="5" s="1"/>
  <c r="C10585" i="5" l="1"/>
  <c r="A10587" i="5"/>
  <c r="B10587" i="5" s="1"/>
  <c r="G10587" i="5" s="1"/>
  <c r="C10586" i="5" l="1"/>
  <c r="A10588" i="5"/>
  <c r="B10588" i="5" s="1"/>
  <c r="G10588" i="5" s="1"/>
  <c r="C10587" i="5" l="1"/>
  <c r="A10589" i="5"/>
  <c r="B10589" i="5" s="1"/>
  <c r="G10589" i="5" s="1"/>
  <c r="C10588" i="5" l="1"/>
  <c r="A10590" i="5"/>
  <c r="B10590" i="5" s="1"/>
  <c r="G10590" i="5" s="1"/>
  <c r="C10589" i="5" l="1"/>
  <c r="A10591" i="5"/>
  <c r="B10591" i="5" s="1"/>
  <c r="G10591" i="5" s="1"/>
  <c r="C10590" i="5" l="1"/>
  <c r="A10592" i="5"/>
  <c r="B10592" i="5" s="1"/>
  <c r="G10592" i="5" s="1"/>
  <c r="C10591" i="5" l="1"/>
  <c r="A10593" i="5"/>
  <c r="B10593" i="5" s="1"/>
  <c r="G10593" i="5" s="1"/>
  <c r="C10592" i="5" l="1"/>
  <c r="A10594" i="5"/>
  <c r="B10594" i="5" s="1"/>
  <c r="G10594" i="5" s="1"/>
  <c r="C10593" i="5" l="1"/>
  <c r="A10595" i="5"/>
  <c r="B10595" i="5" s="1"/>
  <c r="G10595" i="5" s="1"/>
  <c r="C10594" i="5" l="1"/>
  <c r="A10596" i="5"/>
  <c r="B10596" i="5" s="1"/>
  <c r="G10596" i="5" s="1"/>
  <c r="C10595" i="5" l="1"/>
  <c r="A10597" i="5"/>
  <c r="B10597" i="5" s="1"/>
  <c r="G10597" i="5" s="1"/>
  <c r="C10596" i="5" l="1"/>
  <c r="A10598" i="5"/>
  <c r="B10598" i="5" s="1"/>
  <c r="G10598" i="5" s="1"/>
  <c r="C10597" i="5" l="1"/>
  <c r="A10599" i="5"/>
  <c r="B10599" i="5" s="1"/>
  <c r="G10599" i="5" s="1"/>
  <c r="C10598" i="5" l="1"/>
  <c r="A10600" i="5"/>
  <c r="B10600" i="5" s="1"/>
  <c r="G10600" i="5" s="1"/>
  <c r="C10599" i="5" l="1"/>
  <c r="A10601" i="5"/>
  <c r="B10601" i="5" s="1"/>
  <c r="G10601" i="5" s="1"/>
  <c r="C10600" i="5" l="1"/>
  <c r="A10602" i="5"/>
  <c r="B10602" i="5" s="1"/>
  <c r="G10602" i="5" s="1"/>
  <c r="C10601" i="5" l="1"/>
  <c r="A10603" i="5"/>
  <c r="B10603" i="5" s="1"/>
  <c r="G10603" i="5" s="1"/>
  <c r="C10602" i="5" l="1"/>
  <c r="A10604" i="5"/>
  <c r="B10604" i="5" s="1"/>
  <c r="G10604" i="5" s="1"/>
  <c r="C10603" i="5" l="1"/>
  <c r="A10605" i="5"/>
  <c r="B10605" i="5" s="1"/>
  <c r="G10605" i="5" s="1"/>
  <c r="C10604" i="5" l="1"/>
  <c r="A10606" i="5"/>
  <c r="B10606" i="5" s="1"/>
  <c r="G10606" i="5" s="1"/>
  <c r="C10605" i="5" l="1"/>
  <c r="A10607" i="5"/>
  <c r="B10607" i="5" s="1"/>
  <c r="G10607" i="5" s="1"/>
  <c r="C10606" i="5" l="1"/>
  <c r="A10608" i="5"/>
  <c r="B10608" i="5" s="1"/>
  <c r="G10608" i="5" s="1"/>
  <c r="C10607" i="5" l="1"/>
  <c r="A10609" i="5"/>
  <c r="B10609" i="5" s="1"/>
  <c r="G10609" i="5" s="1"/>
  <c r="C10608" i="5" l="1"/>
  <c r="A10610" i="5"/>
  <c r="B10610" i="5" s="1"/>
  <c r="G10610" i="5" s="1"/>
  <c r="C10609" i="5" l="1"/>
  <c r="A10611" i="5"/>
  <c r="B10611" i="5" s="1"/>
  <c r="G10611" i="5" s="1"/>
  <c r="C10610" i="5" l="1"/>
  <c r="A10612" i="5"/>
  <c r="B10612" i="5" s="1"/>
  <c r="G10612" i="5" s="1"/>
  <c r="C10611" i="5" l="1"/>
  <c r="A10613" i="5"/>
  <c r="B10613" i="5" s="1"/>
  <c r="G10613" i="5" s="1"/>
  <c r="C10612" i="5" l="1"/>
  <c r="A10614" i="5"/>
  <c r="B10614" i="5" s="1"/>
  <c r="G10614" i="5" s="1"/>
  <c r="C10613" i="5" l="1"/>
  <c r="A10615" i="5"/>
  <c r="B10615" i="5" s="1"/>
  <c r="G10615" i="5" s="1"/>
  <c r="C10614" i="5" l="1"/>
  <c r="A10616" i="5"/>
  <c r="B10616" i="5" s="1"/>
  <c r="G10616" i="5" s="1"/>
  <c r="C10615" i="5" l="1"/>
  <c r="A10617" i="5"/>
  <c r="B10617" i="5" s="1"/>
  <c r="G10617" i="5" s="1"/>
  <c r="C10616" i="5" l="1"/>
  <c r="A10618" i="5"/>
  <c r="B10618" i="5" s="1"/>
  <c r="G10618" i="5" s="1"/>
  <c r="C10617" i="5" l="1"/>
  <c r="C10618" i="5" l="1"/>
  <c r="D11" i="5" l="1"/>
  <c r="E11" i="5" l="1"/>
  <c r="E10556" i="5"/>
  <c r="D10556" i="5"/>
  <c r="E10453" i="5"/>
  <c r="D10453" i="5"/>
  <c r="E10562" i="5"/>
  <c r="D10562" i="5"/>
  <c r="E10587" i="5"/>
  <c r="D10587" i="5"/>
  <c r="E10476" i="5"/>
  <c r="D10476" i="5"/>
  <c r="E10569" i="5"/>
  <c r="D10569" i="5"/>
  <c r="E10550" i="5"/>
  <c r="D10550" i="5"/>
  <c r="E10520" i="5"/>
  <c r="D10520" i="5"/>
  <c r="E10615" i="5"/>
  <c r="D10615" i="5"/>
  <c r="E10596" i="5"/>
  <c r="D10596" i="5"/>
  <c r="E10493" i="5"/>
  <c r="D10493" i="5"/>
  <c r="E10575" i="5"/>
  <c r="D10575" i="5"/>
  <c r="E10617" i="5"/>
  <c r="D10617" i="5"/>
  <c r="E10598" i="5"/>
  <c r="D10598" i="5"/>
  <c r="E10479" i="5"/>
  <c r="D10479" i="5"/>
  <c r="E10508" i="5"/>
  <c r="D10508" i="5"/>
  <c r="E10465" i="5"/>
  <c r="D10465" i="5"/>
  <c r="E10613" i="5"/>
  <c r="D10613" i="5"/>
  <c r="E10502" i="5"/>
  <c r="D10502" i="5"/>
  <c r="E7244" i="5"/>
  <c r="D7244" i="5"/>
  <c r="E7281" i="5"/>
  <c r="D7281" i="5"/>
  <c r="E7258" i="5"/>
  <c r="D7258" i="5"/>
  <c r="E7174" i="5"/>
  <c r="D7174" i="5"/>
  <c r="E7136" i="5"/>
  <c r="D7136" i="5"/>
  <c r="E7191" i="5"/>
  <c r="D7191" i="5"/>
  <c r="E7231" i="5"/>
  <c r="D7231" i="5"/>
  <c r="E7203" i="5"/>
  <c r="D7203" i="5"/>
  <c r="E7135" i="5"/>
  <c r="D7135" i="5"/>
  <c r="E7100" i="5"/>
  <c r="D7100" i="5"/>
  <c r="E7309" i="5"/>
  <c r="D7309" i="5"/>
  <c r="E7270" i="5"/>
  <c r="D7270" i="5"/>
  <c r="E7186" i="5"/>
  <c r="D7186" i="5"/>
  <c r="E7148" i="5"/>
  <c r="D7148" i="5"/>
  <c r="E7292" i="5"/>
  <c r="D7292" i="5"/>
  <c r="E7243" i="5"/>
  <c r="D7243" i="5"/>
  <c r="E7199" i="5"/>
  <c r="D7199" i="5"/>
  <c r="E7131" i="5"/>
  <c r="D7131" i="5"/>
  <c r="E7096" i="5"/>
  <c r="D7096" i="5"/>
  <c r="E7266" i="5"/>
  <c r="D7266" i="5"/>
  <c r="E7182" i="5"/>
  <c r="D7182" i="5"/>
  <c r="E7144" i="5"/>
  <c r="D7144" i="5"/>
  <c r="E7061" i="5"/>
  <c r="D7061" i="5"/>
  <c r="E7289" i="5"/>
  <c r="D7289" i="5"/>
  <c r="E7271" i="5"/>
  <c r="D7271" i="5"/>
  <c r="E7248" i="5"/>
  <c r="D7248" i="5"/>
  <c r="E7089" i="5"/>
  <c r="D7089" i="5"/>
  <c r="E7126" i="5"/>
  <c r="D7126" i="5"/>
  <c r="E7138" i="5"/>
  <c r="D7138" i="5"/>
  <c r="E7221" i="5"/>
  <c r="D7221" i="5"/>
  <c r="E7193" i="5"/>
  <c r="D7193" i="5"/>
  <c r="E7125" i="5"/>
  <c r="D7125" i="5"/>
  <c r="E7090" i="5"/>
  <c r="D7090" i="5"/>
  <c r="E5037" i="5"/>
  <c r="D5037" i="5"/>
  <c r="E5139" i="5"/>
  <c r="D5139" i="5"/>
  <c r="E5117" i="5"/>
  <c r="D5117" i="5"/>
  <c r="E5051" i="5"/>
  <c r="D5051" i="5"/>
  <c r="E5014" i="5"/>
  <c r="D5014" i="5"/>
  <c r="E5185" i="5"/>
  <c r="D5185" i="5"/>
  <c r="E5168" i="5"/>
  <c r="D5168" i="5"/>
  <c r="E5092" i="5"/>
  <c r="D5092" i="5"/>
  <c r="E5046" i="5"/>
  <c r="D5046" i="5"/>
  <c r="E5103" i="5"/>
  <c r="D5103" i="5"/>
  <c r="E5214" i="5"/>
  <c r="D5214" i="5"/>
  <c r="E5081" i="5"/>
  <c r="D5081" i="5"/>
  <c r="E4989" i="5"/>
  <c r="D4989" i="5"/>
  <c r="E4978" i="5"/>
  <c r="D4978" i="5"/>
  <c r="E5149" i="5"/>
  <c r="D5149" i="5"/>
  <c r="E5095" i="5"/>
  <c r="D5095" i="5"/>
  <c r="E5029" i="5"/>
  <c r="D5029" i="5"/>
  <c r="E4992" i="5"/>
  <c r="D4992" i="5"/>
  <c r="E5195" i="5"/>
  <c r="D5195" i="5"/>
  <c r="E5178" i="5"/>
  <c r="D5178" i="5"/>
  <c r="E5102" i="5"/>
  <c r="D5102" i="5"/>
  <c r="E5056" i="5"/>
  <c r="D5056" i="5"/>
  <c r="E5050" i="5"/>
  <c r="D5050" i="5"/>
  <c r="E5177" i="5"/>
  <c r="D5177" i="5"/>
  <c r="E5160" i="5"/>
  <c r="D5160" i="5"/>
  <c r="E5084" i="5"/>
  <c r="D5084" i="5"/>
  <c r="E5038" i="5"/>
  <c r="D5038" i="5"/>
  <c r="E5112" i="5"/>
  <c r="D5112" i="5"/>
  <c r="E5207" i="5"/>
  <c r="D5207" i="5"/>
  <c r="E5190" i="5"/>
  <c r="D5190" i="5"/>
  <c r="E5114" i="5"/>
  <c r="D5114" i="5"/>
  <c r="E5068" i="5"/>
  <c r="D5068" i="5"/>
  <c r="E4226" i="5"/>
  <c r="D4226" i="5"/>
  <c r="E4356" i="5"/>
  <c r="D4356" i="5"/>
  <c r="E4342" i="5"/>
  <c r="D4342" i="5"/>
  <c r="E4330" i="5"/>
  <c r="D4330" i="5"/>
  <c r="E4228" i="5"/>
  <c r="D4228" i="5"/>
  <c r="E4200" i="5"/>
  <c r="D4200" i="5"/>
  <c r="E4229" i="5"/>
  <c r="D4229" i="5"/>
  <c r="E4233" i="5"/>
  <c r="D4233" i="5"/>
  <c r="E4441" i="5"/>
  <c r="D4441" i="5"/>
  <c r="E4413" i="5"/>
  <c r="D4413" i="5"/>
  <c r="E4385" i="5"/>
  <c r="D4385" i="5"/>
  <c r="E4373" i="5"/>
  <c r="D4373" i="5"/>
  <c r="E4432" i="5"/>
  <c r="D4432" i="5"/>
  <c r="E4404" i="5"/>
  <c r="D4404" i="5"/>
  <c r="E4376" i="5"/>
  <c r="D4376" i="5"/>
  <c r="E4364" i="5"/>
  <c r="D4364" i="5"/>
  <c r="E4334" i="5"/>
  <c r="D4334" i="5"/>
  <c r="E4306" i="5"/>
  <c r="D4306" i="5"/>
  <c r="E4283" i="5"/>
  <c r="D4283" i="5"/>
  <c r="E4293" i="5"/>
  <c r="D4293" i="5"/>
  <c r="E4271" i="5"/>
  <c r="D4271" i="5"/>
  <c r="E4322" i="5"/>
  <c r="D4322" i="5"/>
  <c r="E4289" i="5"/>
  <c r="D4289" i="5"/>
  <c r="E4294" i="5"/>
  <c r="D4294" i="5"/>
  <c r="E4315" i="5"/>
  <c r="D4315" i="5"/>
  <c r="E4338" i="5"/>
  <c r="D4338" i="5"/>
  <c r="E4310" i="5"/>
  <c r="D4310" i="5"/>
  <c r="E4298" i="5"/>
  <c r="D4298" i="5"/>
  <c r="E4274" i="5"/>
  <c r="D4274" i="5"/>
  <c r="E4196" i="5"/>
  <c r="D4196" i="5"/>
  <c r="E4225" i="5"/>
  <c r="D4225" i="5"/>
  <c r="E4197" i="5"/>
  <c r="D4197" i="5"/>
  <c r="E4201" i="5"/>
  <c r="D4201" i="5"/>
  <c r="E2975" i="5"/>
  <c r="D2975" i="5"/>
  <c r="E2993" i="5"/>
  <c r="D2993" i="5"/>
  <c r="E2900" i="5"/>
  <c r="D2900" i="5"/>
  <c r="E2971" i="5"/>
  <c r="D2971" i="5"/>
  <c r="E3062" i="5"/>
  <c r="D3062" i="5"/>
  <c r="E2904" i="5"/>
  <c r="D2904" i="5"/>
  <c r="E3024" i="5"/>
  <c r="D3024" i="5"/>
  <c r="E3095" i="5"/>
  <c r="D3095" i="5"/>
  <c r="E3141" i="5"/>
  <c r="D3141" i="5"/>
  <c r="E2930" i="5"/>
  <c r="D2930" i="5"/>
  <c r="E2988" i="5"/>
  <c r="D2988" i="5"/>
  <c r="E3059" i="5"/>
  <c r="D3059" i="5"/>
  <c r="E2917" i="5"/>
  <c r="D2917" i="5"/>
  <c r="E2894" i="5"/>
  <c r="D2894" i="5"/>
  <c r="E3084" i="5"/>
  <c r="D3084" i="5"/>
  <c r="E3016" i="5"/>
  <c r="D3016" i="5"/>
  <c r="E3087" i="5"/>
  <c r="D3087" i="5"/>
  <c r="E3085" i="5"/>
  <c r="D3085" i="5"/>
  <c r="E2922" i="5"/>
  <c r="D2922" i="5"/>
  <c r="E3140" i="5"/>
  <c r="D3140" i="5"/>
  <c r="E2884" i="5"/>
  <c r="D2884" i="5"/>
  <c r="E2955" i="5"/>
  <c r="D2955" i="5"/>
  <c r="E3046" i="5"/>
  <c r="D3046" i="5"/>
  <c r="E2968" i="5"/>
  <c r="D2968" i="5"/>
  <c r="E3040" i="5"/>
  <c r="D3040" i="5"/>
  <c r="E3111" i="5"/>
  <c r="D3111" i="5"/>
  <c r="E2949" i="5"/>
  <c r="D2949" i="5"/>
  <c r="E2946" i="5"/>
  <c r="D2946" i="5"/>
  <c r="E3066" i="5"/>
  <c r="D3066" i="5"/>
  <c r="E2972" i="5"/>
  <c r="D2972" i="5"/>
  <c r="E3043" i="5"/>
  <c r="D3043" i="5"/>
  <c r="E3134" i="5"/>
  <c r="D3134" i="5"/>
  <c r="E3133" i="5"/>
  <c r="D3133" i="5"/>
  <c r="E262" i="5"/>
  <c r="D262" i="5"/>
  <c r="E159" i="5"/>
  <c r="D159" i="5"/>
  <c r="E107" i="5"/>
  <c r="D107" i="5"/>
  <c r="E52" i="5"/>
  <c r="D52" i="5"/>
  <c r="E254" i="5"/>
  <c r="D254" i="5"/>
  <c r="E151" i="5"/>
  <c r="D151" i="5"/>
  <c r="E99" i="5"/>
  <c r="D99" i="5"/>
  <c r="E44" i="5"/>
  <c r="D44" i="5"/>
  <c r="E246" i="5"/>
  <c r="D246" i="5"/>
  <c r="E143" i="5"/>
  <c r="D143" i="5"/>
  <c r="E91" i="5"/>
  <c r="D91" i="5"/>
  <c r="E36" i="5"/>
  <c r="D36" i="5"/>
  <c r="E231" i="5"/>
  <c r="D231" i="5"/>
  <c r="E127" i="5"/>
  <c r="D127" i="5"/>
  <c r="E34" i="5"/>
  <c r="D34" i="5"/>
  <c r="E13" i="5"/>
  <c r="D13" i="5"/>
  <c r="E146" i="5"/>
  <c r="D146" i="5"/>
  <c r="E192" i="5"/>
  <c r="D192" i="5"/>
  <c r="E132" i="5"/>
  <c r="D132" i="5"/>
  <c r="E69" i="5"/>
  <c r="D69" i="5"/>
  <c r="E248" i="5"/>
  <c r="D248" i="5"/>
  <c r="E185" i="5"/>
  <c r="D185" i="5"/>
  <c r="E109" i="5"/>
  <c r="D109" i="5"/>
  <c r="E46" i="5"/>
  <c r="D46" i="5"/>
  <c r="E225" i="5"/>
  <c r="D225" i="5"/>
  <c r="E171" i="5"/>
  <c r="D171" i="5"/>
  <c r="E95" i="5"/>
  <c r="D95" i="5"/>
  <c r="E31" i="5"/>
  <c r="D31" i="5"/>
  <c r="E234" i="5"/>
  <c r="D234" i="5"/>
  <c r="E156" i="5"/>
  <c r="D156" i="5"/>
  <c r="E96" i="5"/>
  <c r="D96" i="5"/>
  <c r="E16" i="5"/>
  <c r="D16" i="5"/>
  <c r="E6210" i="5"/>
  <c r="D6210" i="5"/>
  <c r="E6244" i="5"/>
  <c r="D6244" i="5"/>
  <c r="E6061" i="5"/>
  <c r="D6061" i="5"/>
  <c r="E6065" i="5"/>
  <c r="D6065" i="5"/>
  <c r="E6258" i="5"/>
  <c r="D6258" i="5"/>
  <c r="E6025" i="5"/>
  <c r="D6025" i="5"/>
  <c r="E6062" i="5"/>
  <c r="D6062" i="5"/>
  <c r="E6036" i="5"/>
  <c r="D6036" i="5"/>
  <c r="E6260" i="5"/>
  <c r="D6260" i="5"/>
  <c r="E6041" i="5"/>
  <c r="D6041" i="5"/>
  <c r="E6077" i="5"/>
  <c r="D6077" i="5"/>
  <c r="E6081" i="5"/>
  <c r="D6081" i="5"/>
  <c r="E6264" i="5"/>
  <c r="D6264" i="5"/>
  <c r="E6160" i="5"/>
  <c r="D6160" i="5"/>
  <c r="E6213" i="5"/>
  <c r="D6213" i="5"/>
  <c r="E6217" i="5"/>
  <c r="D6217" i="5"/>
  <c r="E6253" i="5"/>
  <c r="D6253" i="5"/>
  <c r="E6180" i="5"/>
  <c r="D6180" i="5"/>
  <c r="E6200" i="5"/>
  <c r="D6200" i="5"/>
  <c r="E6268" i="5"/>
  <c r="D6268" i="5"/>
  <c r="E6224" i="5"/>
  <c r="D6224" i="5"/>
  <c r="E6175" i="5"/>
  <c r="D6175" i="5"/>
  <c r="E6195" i="5"/>
  <c r="D6195" i="5"/>
  <c r="E6263" i="5"/>
  <c r="D6263" i="5"/>
  <c r="E6219" i="5"/>
  <c r="D6219" i="5"/>
  <c r="E6018" i="5"/>
  <c r="D6018" i="5"/>
  <c r="E6133" i="5"/>
  <c r="D6133" i="5"/>
  <c r="E6150" i="5"/>
  <c r="D6150" i="5"/>
  <c r="E6157" i="5"/>
  <c r="D6157" i="5"/>
  <c r="E6207" i="5"/>
  <c r="D6207" i="5"/>
  <c r="E6227" i="5"/>
  <c r="D6227" i="5"/>
  <c r="E6188" i="5"/>
  <c r="D6188" i="5"/>
  <c r="E6251" i="5"/>
  <c r="D6251" i="5"/>
  <c r="E7752" i="5"/>
  <c r="D7752" i="5"/>
  <c r="E7808" i="5"/>
  <c r="D7808" i="5"/>
  <c r="E7612" i="5"/>
  <c r="D7612" i="5"/>
  <c r="E7620" i="5"/>
  <c r="D7620" i="5"/>
  <c r="E7596" i="5"/>
  <c r="D7596" i="5"/>
  <c r="E7604" i="5"/>
  <c r="D7604" i="5"/>
  <c r="E7644" i="5"/>
  <c r="D7644" i="5"/>
  <c r="E7652" i="5"/>
  <c r="D7652" i="5"/>
  <c r="E7628" i="5"/>
  <c r="D7628" i="5"/>
  <c r="E7636" i="5"/>
  <c r="D7636" i="5"/>
  <c r="E7676" i="5"/>
  <c r="D7676" i="5"/>
  <c r="E7684" i="5"/>
  <c r="D7684" i="5"/>
  <c r="E7632" i="5"/>
  <c r="D7632" i="5"/>
  <c r="E7713" i="5"/>
  <c r="D7713" i="5"/>
  <c r="E7673" i="5"/>
  <c r="D7673" i="5"/>
  <c r="E7806" i="5"/>
  <c r="D7806" i="5"/>
  <c r="E7838" i="5"/>
  <c r="D7838" i="5"/>
  <c r="E7736" i="5"/>
  <c r="D7736" i="5"/>
  <c r="E7716" i="5"/>
  <c r="D7716" i="5"/>
  <c r="E7833" i="5"/>
  <c r="D7833" i="5"/>
  <c r="E7786" i="5"/>
  <c r="D7786" i="5"/>
  <c r="E7705" i="5"/>
  <c r="D7705" i="5"/>
  <c r="E7777" i="5"/>
  <c r="D7777" i="5"/>
  <c r="E7753" i="5"/>
  <c r="D7753" i="5"/>
  <c r="E7695" i="5"/>
  <c r="D7695" i="5"/>
  <c r="E7735" i="5"/>
  <c r="D7735" i="5"/>
  <c r="E7692" i="5"/>
  <c r="D7692" i="5"/>
  <c r="E7783" i="5"/>
  <c r="D7783" i="5"/>
  <c r="E7611" i="5"/>
  <c r="D7611" i="5"/>
  <c r="E7767" i="5"/>
  <c r="D7767" i="5"/>
  <c r="E7706" i="5"/>
  <c r="D7706" i="5"/>
  <c r="E7617" i="5"/>
  <c r="D7617" i="5"/>
  <c r="E3460" i="5"/>
  <c r="D3460" i="5"/>
  <c r="E3653" i="5"/>
  <c r="D3653" i="5"/>
  <c r="E3416" i="5"/>
  <c r="D3416" i="5"/>
  <c r="E3606" i="5"/>
  <c r="D3606" i="5"/>
  <c r="E3479" i="5"/>
  <c r="D3479" i="5"/>
  <c r="E3656" i="5"/>
  <c r="D3656" i="5"/>
  <c r="E3603" i="5"/>
  <c r="D3603" i="5"/>
  <c r="E3454" i="5"/>
  <c r="D3454" i="5"/>
  <c r="E3557" i="5"/>
  <c r="D3557" i="5"/>
  <c r="E3429" i="5"/>
  <c r="D3429" i="5"/>
  <c r="E3410" i="5"/>
  <c r="D3410" i="5"/>
  <c r="E3562" i="5"/>
  <c r="D3562" i="5"/>
  <c r="E3602" i="5"/>
  <c r="D3602" i="5"/>
  <c r="E3475" i="5"/>
  <c r="D3475" i="5"/>
  <c r="E3545" i="5"/>
  <c r="D3545" i="5"/>
  <c r="E3428" i="5"/>
  <c r="D3428" i="5"/>
  <c r="E3520" i="5"/>
  <c r="D3520" i="5"/>
  <c r="E3632" i="5"/>
  <c r="D3632" i="5"/>
  <c r="E3505" i="5"/>
  <c r="D3505" i="5"/>
  <c r="E3406" i="5"/>
  <c r="D3406" i="5"/>
  <c r="E3613" i="5"/>
  <c r="D3613" i="5"/>
  <c r="E3494" i="5"/>
  <c r="D3494" i="5"/>
  <c r="E3567" i="5"/>
  <c r="D3567" i="5"/>
  <c r="E3439" i="5"/>
  <c r="D3439" i="5"/>
  <c r="E3412" i="5"/>
  <c r="D3412" i="5"/>
  <c r="E3504" i="5"/>
  <c r="D3504" i="5"/>
  <c r="E3628" i="5"/>
  <c r="D3628" i="5"/>
  <c r="E3501" i="5"/>
  <c r="D3501" i="5"/>
  <c r="E3575" i="5"/>
  <c r="D3575" i="5"/>
  <c r="E3641" i="5"/>
  <c r="D3641" i="5"/>
  <c r="E3554" i="5"/>
  <c r="D3554" i="5"/>
  <c r="E3594" i="5"/>
  <c r="D3594" i="5"/>
  <c r="E3467" i="5"/>
  <c r="D3467" i="5"/>
  <c r="E1365" i="5"/>
  <c r="D1365" i="5"/>
  <c r="E1510" i="5"/>
  <c r="D1510" i="5"/>
  <c r="E1456" i="5"/>
  <c r="D1456" i="5"/>
  <c r="E1404" i="5"/>
  <c r="D1404" i="5"/>
  <c r="E1332" i="5"/>
  <c r="D1332" i="5"/>
  <c r="E1354" i="5"/>
  <c r="D1354" i="5"/>
  <c r="E1462" i="5"/>
  <c r="D1462" i="5"/>
  <c r="E1350" i="5"/>
  <c r="D1350" i="5"/>
  <c r="E1429" i="5"/>
  <c r="D1429" i="5"/>
  <c r="E1574" i="5"/>
  <c r="D1574" i="5"/>
  <c r="E1454" i="5"/>
  <c r="D1454" i="5"/>
  <c r="E1434" i="5"/>
  <c r="D1434" i="5"/>
  <c r="E1380" i="5"/>
  <c r="D1380" i="5"/>
  <c r="E1477" i="5"/>
  <c r="D1477" i="5"/>
  <c r="E1494" i="5"/>
  <c r="D1494" i="5"/>
  <c r="E1501" i="5"/>
  <c r="D1501" i="5"/>
  <c r="E1410" i="5"/>
  <c r="D1410" i="5"/>
  <c r="E1432" i="5"/>
  <c r="D1432" i="5"/>
  <c r="E1322" i="5"/>
  <c r="D1322" i="5"/>
  <c r="E1566" i="5"/>
  <c r="D1566" i="5"/>
  <c r="E1537" i="5"/>
  <c r="D1537" i="5"/>
  <c r="E1474" i="5"/>
  <c r="D1474" i="5"/>
  <c r="E1398" i="5"/>
  <c r="D1398" i="5"/>
  <c r="E1335" i="5"/>
  <c r="D1335" i="5"/>
  <c r="E1541" i="5"/>
  <c r="D1541" i="5"/>
  <c r="E1487" i="5"/>
  <c r="D1487" i="5"/>
  <c r="E1403" i="5"/>
  <c r="D1403" i="5"/>
  <c r="E1363" i="5"/>
  <c r="D1363" i="5"/>
  <c r="E1465" i="5"/>
  <c r="D1465" i="5"/>
  <c r="E1504" i="5"/>
  <c r="D1504" i="5"/>
  <c r="E1394" i="5"/>
  <c r="D1394" i="5"/>
  <c r="E1317" i="5"/>
  <c r="D1317" i="5"/>
  <c r="E1383" i="5"/>
  <c r="D1383" i="5"/>
  <c r="E745" i="5"/>
  <c r="D745" i="5"/>
  <c r="E691" i="5"/>
  <c r="D691" i="5"/>
  <c r="E561" i="5"/>
  <c r="D561" i="5"/>
  <c r="E543" i="5"/>
  <c r="D543" i="5"/>
  <c r="E670" i="5"/>
  <c r="D670" i="5"/>
  <c r="E770" i="5"/>
  <c r="D770" i="5"/>
  <c r="E668" i="5"/>
  <c r="D668" i="5"/>
  <c r="E606" i="5"/>
  <c r="D606" i="5"/>
  <c r="E599" i="5"/>
  <c r="D599" i="5"/>
  <c r="E705" i="5"/>
  <c r="D705" i="5"/>
  <c r="E738" i="5"/>
  <c r="D738" i="5"/>
  <c r="E647" i="5"/>
  <c r="D647" i="5"/>
  <c r="E586" i="5"/>
  <c r="D586" i="5"/>
  <c r="E591" i="5"/>
  <c r="D591" i="5"/>
  <c r="E747" i="5"/>
  <c r="D747" i="5"/>
  <c r="E714" i="5"/>
  <c r="D714" i="5"/>
  <c r="E640" i="5"/>
  <c r="D640" i="5"/>
  <c r="E576" i="5"/>
  <c r="D576" i="5"/>
  <c r="E573" i="5"/>
  <c r="D573" i="5"/>
  <c r="E723" i="5"/>
  <c r="D723" i="5"/>
  <c r="E631" i="5"/>
  <c r="D631" i="5"/>
  <c r="E575" i="5"/>
  <c r="D575" i="5"/>
  <c r="E551" i="5"/>
  <c r="D551" i="5"/>
  <c r="E766" i="5"/>
  <c r="D766" i="5"/>
  <c r="E758" i="5"/>
  <c r="D758" i="5"/>
  <c r="E679" i="5"/>
  <c r="D679" i="5"/>
  <c r="E658" i="5"/>
  <c r="D658" i="5"/>
  <c r="E540" i="5"/>
  <c r="D540" i="5"/>
  <c r="E719" i="5"/>
  <c r="D719" i="5"/>
  <c r="E692" i="5"/>
  <c r="D692" i="5"/>
  <c r="E616" i="5"/>
  <c r="D616" i="5"/>
  <c r="E552" i="5"/>
  <c r="D552" i="5"/>
  <c r="E10312" i="5"/>
  <c r="D10312" i="5"/>
  <c r="E10244" i="5"/>
  <c r="D10244" i="5"/>
  <c r="E10337" i="5"/>
  <c r="D10337" i="5"/>
  <c r="E10327" i="5"/>
  <c r="D10327" i="5"/>
  <c r="E10224" i="5"/>
  <c r="D10224" i="5"/>
  <c r="E10232" i="5"/>
  <c r="D10232" i="5"/>
  <c r="E10380" i="5"/>
  <c r="D10380" i="5"/>
  <c r="E10358" i="5"/>
  <c r="D10358" i="5"/>
  <c r="E10247" i="5"/>
  <c r="D10247" i="5"/>
  <c r="E10437" i="5"/>
  <c r="D10437" i="5"/>
  <c r="E10442" i="5"/>
  <c r="D10442" i="5"/>
  <c r="E10315" i="5"/>
  <c r="D10315" i="5"/>
  <c r="E10288" i="5"/>
  <c r="D10288" i="5"/>
  <c r="E10258" i="5"/>
  <c r="D10258" i="5"/>
  <c r="E10408" i="5"/>
  <c r="D10408" i="5"/>
  <c r="E10377" i="5"/>
  <c r="D10377" i="5"/>
  <c r="E10252" i="5"/>
  <c r="D10252" i="5"/>
  <c r="E10344" i="5"/>
  <c r="D10344" i="5"/>
  <c r="E10225" i="5"/>
  <c r="D10225" i="5"/>
  <c r="E10407" i="5"/>
  <c r="D10407" i="5"/>
  <c r="E10420" i="5"/>
  <c r="D10420" i="5"/>
  <c r="E10301" i="5"/>
  <c r="D10301" i="5"/>
  <c r="E10190" i="5"/>
  <c r="D10190" i="5"/>
  <c r="E10409" i="5"/>
  <c r="D10409" i="5"/>
  <c r="E10305" i="5"/>
  <c r="D10305" i="5"/>
  <c r="E10355" i="5"/>
  <c r="D10355" i="5"/>
  <c r="E10328" i="5"/>
  <c r="D10328" i="5"/>
  <c r="E10209" i="5"/>
  <c r="D10209" i="5"/>
  <c r="E10345" i="5"/>
  <c r="D10345" i="5"/>
  <c r="E10371" i="5"/>
  <c r="D10371" i="5"/>
  <c r="E10349" i="5"/>
  <c r="D10349" i="5"/>
  <c r="E10238" i="5"/>
  <c r="D10238" i="5"/>
  <c r="E10195" i="5"/>
  <c r="D10195" i="5"/>
  <c r="E9821" i="5"/>
  <c r="D9821" i="5"/>
  <c r="E9873" i="5"/>
  <c r="D9873" i="5"/>
  <c r="E9680" i="5"/>
  <c r="D9680" i="5"/>
  <c r="E9748" i="5"/>
  <c r="D9748" i="5"/>
  <c r="E9785" i="5"/>
  <c r="D9785" i="5"/>
  <c r="E9914" i="5"/>
  <c r="D9914" i="5"/>
  <c r="E10616" i="5"/>
  <c r="D10616" i="5"/>
  <c r="E10597" i="5"/>
  <c r="D10597" i="5"/>
  <c r="E10486" i="5"/>
  <c r="D10486" i="5"/>
  <c r="E10574" i="5"/>
  <c r="D10574" i="5"/>
  <c r="E10612" i="5"/>
  <c r="D10612" i="5"/>
  <c r="E10509" i="5"/>
  <c r="D10509" i="5"/>
  <c r="E10602" i="5"/>
  <c r="D10602" i="5"/>
  <c r="E10499" i="5"/>
  <c r="D10499" i="5"/>
  <c r="E10456" i="5"/>
  <c r="D10456" i="5"/>
  <c r="E10567" i="5"/>
  <c r="D10567" i="5"/>
  <c r="E10490" i="5"/>
  <c r="D10490" i="5"/>
  <c r="E10526" i="5"/>
  <c r="D10526" i="5"/>
  <c r="E10553" i="5"/>
  <c r="D10553" i="5"/>
  <c r="E10547" i="5"/>
  <c r="D10547" i="5"/>
  <c r="E10504" i="5"/>
  <c r="D10504" i="5"/>
  <c r="E10514" i="5"/>
  <c r="D10514" i="5"/>
  <c r="E10555" i="5"/>
  <c r="D10555" i="5"/>
  <c r="E10541" i="5"/>
  <c r="D10541" i="5"/>
  <c r="E10568" i="5"/>
  <c r="D10568" i="5"/>
  <c r="E10549" i="5"/>
  <c r="D10549" i="5"/>
  <c r="E10527" i="5"/>
  <c r="D10527" i="5"/>
  <c r="E7208" i="5"/>
  <c r="D7208" i="5"/>
  <c r="E7265" i="5"/>
  <c r="D7265" i="5"/>
  <c r="E7242" i="5"/>
  <c r="D7242" i="5"/>
  <c r="E7105" i="5"/>
  <c r="D7105" i="5"/>
  <c r="E7120" i="5"/>
  <c r="D7120" i="5"/>
  <c r="E7164" i="5"/>
  <c r="D7164" i="5"/>
  <c r="E7215" i="5"/>
  <c r="D7215" i="5"/>
  <c r="E7187" i="5"/>
  <c r="D7187" i="5"/>
  <c r="E7119" i="5"/>
  <c r="D7119" i="5"/>
  <c r="E7084" i="5"/>
  <c r="D7084" i="5"/>
  <c r="E7277" i="5"/>
  <c r="D7277" i="5"/>
  <c r="E7254" i="5"/>
  <c r="D7254" i="5"/>
  <c r="E7170" i="5"/>
  <c r="D7170" i="5"/>
  <c r="E7132" i="5"/>
  <c r="D7132" i="5"/>
  <c r="E7073" i="5"/>
  <c r="D7073" i="5"/>
  <c r="E7316" i="5"/>
  <c r="D7316" i="5"/>
  <c r="E7183" i="5"/>
  <c r="D7183" i="5"/>
  <c r="E7115" i="5"/>
  <c r="D7115" i="5"/>
  <c r="E7080" i="5"/>
  <c r="D7080" i="5"/>
  <c r="E7250" i="5"/>
  <c r="D7250" i="5"/>
  <c r="E7165" i="5"/>
  <c r="D7165" i="5"/>
  <c r="E7128" i="5"/>
  <c r="D7128" i="5"/>
  <c r="E7317" i="5"/>
  <c r="D7317" i="5"/>
  <c r="E7273" i="5"/>
  <c r="D7273" i="5"/>
  <c r="E7255" i="5"/>
  <c r="D7255" i="5"/>
  <c r="E7232" i="5"/>
  <c r="D7232" i="5"/>
  <c r="E7159" i="5"/>
  <c r="D7159" i="5"/>
  <c r="E7085" i="5"/>
  <c r="D7085" i="5"/>
  <c r="E7293" i="5"/>
  <c r="D7293" i="5"/>
  <c r="E7310" i="5"/>
  <c r="D7310" i="5"/>
  <c r="E7177" i="5"/>
  <c r="D7177" i="5"/>
  <c r="E7077" i="5"/>
  <c r="D7077" i="5"/>
  <c r="E7074" i="5"/>
  <c r="D7074" i="5"/>
  <c r="E4979" i="5"/>
  <c r="D4979" i="5"/>
  <c r="E5123" i="5"/>
  <c r="D5123" i="5"/>
  <c r="E5101" i="5"/>
  <c r="D5101" i="5"/>
  <c r="E5035" i="5"/>
  <c r="D5035" i="5"/>
  <c r="E4998" i="5"/>
  <c r="D4998" i="5"/>
  <c r="E5169" i="5"/>
  <c r="D5169" i="5"/>
  <c r="E5152" i="5"/>
  <c r="D5152" i="5"/>
  <c r="E5079" i="5"/>
  <c r="D5079" i="5"/>
  <c r="E5030" i="5"/>
  <c r="D5030" i="5"/>
  <c r="E5069" i="5"/>
  <c r="D5069" i="5"/>
  <c r="E5198" i="5"/>
  <c r="D5198" i="5"/>
  <c r="E5122" i="5"/>
  <c r="D5122" i="5"/>
  <c r="E4977" i="5"/>
  <c r="D4977" i="5"/>
  <c r="E5141" i="5"/>
  <c r="D5141" i="5"/>
  <c r="E5212" i="5"/>
  <c r="D5212" i="5"/>
  <c r="E5078" i="5"/>
  <c r="D5078" i="5"/>
  <c r="E4973" i="5"/>
  <c r="D4973" i="5"/>
  <c r="E4976" i="5"/>
  <c r="D4976" i="5"/>
  <c r="E5179" i="5"/>
  <c r="D5179" i="5"/>
  <c r="E5162" i="5"/>
  <c r="D5162" i="5"/>
  <c r="E5086" i="5"/>
  <c r="D5086" i="5"/>
  <c r="E5040" i="5"/>
  <c r="D5040" i="5"/>
  <c r="E5229" i="5"/>
  <c r="D5229" i="5"/>
  <c r="E5161" i="5"/>
  <c r="D5161" i="5"/>
  <c r="E5144" i="5"/>
  <c r="D5144" i="5"/>
  <c r="E5073" i="5"/>
  <c r="D5073" i="5"/>
  <c r="E4987" i="5"/>
  <c r="D4987" i="5"/>
  <c r="E5016" i="5"/>
  <c r="D5016" i="5"/>
  <c r="E5191" i="5"/>
  <c r="D5191" i="5"/>
  <c r="E5174" i="5"/>
  <c r="D5174" i="5"/>
  <c r="E5098" i="5"/>
  <c r="D5098" i="5"/>
  <c r="E5052" i="5"/>
  <c r="D5052" i="5"/>
  <c r="E4409" i="5"/>
  <c r="D4409" i="5"/>
  <c r="E4381" i="5"/>
  <c r="D4381" i="5"/>
  <c r="E4353" i="5"/>
  <c r="D4353" i="5"/>
  <c r="E4444" i="5"/>
  <c r="D4444" i="5"/>
  <c r="E4259" i="5"/>
  <c r="D4259" i="5"/>
  <c r="E4321" i="5"/>
  <c r="D4321" i="5"/>
  <c r="E4269" i="5"/>
  <c r="D4269" i="5"/>
  <c r="E4285" i="5"/>
  <c r="D4285" i="5"/>
  <c r="E4244" i="5"/>
  <c r="D4244" i="5"/>
  <c r="E4216" i="5"/>
  <c r="D4216" i="5"/>
  <c r="E4188" i="5"/>
  <c r="D4188" i="5"/>
  <c r="E4192" i="5"/>
  <c r="D4192" i="5"/>
  <c r="E4189" i="5"/>
  <c r="D4189" i="5"/>
  <c r="E4429" i="5"/>
  <c r="D4429" i="5"/>
  <c r="E4401" i="5"/>
  <c r="D4401" i="5"/>
  <c r="E4389" i="5"/>
  <c r="D4389" i="5"/>
  <c r="E4345" i="5"/>
  <c r="D4345" i="5"/>
  <c r="E4420" i="5"/>
  <c r="D4420" i="5"/>
  <c r="E4392" i="5"/>
  <c r="D4392" i="5"/>
  <c r="E4380" i="5"/>
  <c r="D4380" i="5"/>
  <c r="E4361" i="5"/>
  <c r="D4361" i="5"/>
  <c r="E4436" i="5"/>
  <c r="D4436" i="5"/>
  <c r="E4408" i="5"/>
  <c r="D4408" i="5"/>
  <c r="E4396" i="5"/>
  <c r="D4396" i="5"/>
  <c r="E4377" i="5"/>
  <c r="D4377" i="5"/>
  <c r="E4349" i="5"/>
  <c r="D4349" i="5"/>
  <c r="E4424" i="5"/>
  <c r="D4424" i="5"/>
  <c r="E4412" i="5"/>
  <c r="D4412" i="5"/>
  <c r="E4235" i="5"/>
  <c r="D4235" i="5"/>
  <c r="E4317" i="5"/>
  <c r="D4317" i="5"/>
  <c r="E4253" i="5"/>
  <c r="D4253" i="5"/>
  <c r="E4268" i="5"/>
  <c r="D4268" i="5"/>
  <c r="E4272" i="5"/>
  <c r="D4272" i="5"/>
  <c r="E2913" i="5"/>
  <c r="D2913" i="5"/>
  <c r="E3124" i="5"/>
  <c r="D3124" i="5"/>
  <c r="E3033" i="5"/>
  <c r="D3033" i="5"/>
  <c r="E2939" i="5"/>
  <c r="D2939" i="5"/>
  <c r="E3030" i="5"/>
  <c r="D3030" i="5"/>
  <c r="E3071" i="5"/>
  <c r="D3071" i="5"/>
  <c r="E2992" i="5"/>
  <c r="D2992" i="5"/>
  <c r="E3063" i="5"/>
  <c r="D3063" i="5"/>
  <c r="E2925" i="5"/>
  <c r="D2925" i="5"/>
  <c r="E2898" i="5"/>
  <c r="D2898" i="5"/>
  <c r="E2956" i="5"/>
  <c r="D2956" i="5"/>
  <c r="E3027" i="5"/>
  <c r="D3027" i="5"/>
  <c r="E3118" i="5"/>
  <c r="D3118" i="5"/>
  <c r="E3021" i="5"/>
  <c r="D3021" i="5"/>
  <c r="E3020" i="5"/>
  <c r="D3020" i="5"/>
  <c r="E2984" i="5"/>
  <c r="D2984" i="5"/>
  <c r="E3055" i="5"/>
  <c r="D3055" i="5"/>
  <c r="E2909" i="5"/>
  <c r="D2909" i="5"/>
  <c r="E2890" i="5"/>
  <c r="D2890" i="5"/>
  <c r="E3108" i="5"/>
  <c r="D3108" i="5"/>
  <c r="E2893" i="5"/>
  <c r="D2893" i="5"/>
  <c r="E2923" i="5"/>
  <c r="D2923" i="5"/>
  <c r="E3014" i="5"/>
  <c r="D3014" i="5"/>
  <c r="E3103" i="5"/>
  <c r="D3103" i="5"/>
  <c r="E3008" i="5"/>
  <c r="D3008" i="5"/>
  <c r="E3079" i="5"/>
  <c r="D3079" i="5"/>
  <c r="E3029" i="5"/>
  <c r="D3029" i="5"/>
  <c r="E2914" i="5"/>
  <c r="D2914" i="5"/>
  <c r="E3025" i="5"/>
  <c r="D3025" i="5"/>
  <c r="E2940" i="5"/>
  <c r="D2940" i="5"/>
  <c r="E3011" i="5"/>
  <c r="D3011" i="5"/>
  <c r="E3102" i="5"/>
  <c r="D3102" i="5"/>
  <c r="E2905" i="5"/>
  <c r="D2905" i="5"/>
  <c r="E261" i="5"/>
  <c r="D261" i="5"/>
  <c r="E166" i="5"/>
  <c r="D166" i="5"/>
  <c r="E114" i="5"/>
  <c r="D114" i="5"/>
  <c r="E67" i="5"/>
  <c r="D67" i="5"/>
  <c r="E253" i="5"/>
  <c r="D253" i="5"/>
  <c r="E158" i="5"/>
  <c r="D158" i="5"/>
  <c r="E106" i="5"/>
  <c r="D106" i="5"/>
  <c r="E59" i="5"/>
  <c r="D59" i="5"/>
  <c r="E245" i="5"/>
  <c r="D245" i="5"/>
  <c r="E150" i="5"/>
  <c r="D150" i="5"/>
  <c r="E98" i="5"/>
  <c r="D98" i="5"/>
  <c r="E51" i="5"/>
  <c r="D51" i="5"/>
  <c r="E238" i="5"/>
  <c r="D238" i="5"/>
  <c r="E134" i="5"/>
  <c r="D134" i="5"/>
  <c r="E73" i="5"/>
  <c r="D73" i="5"/>
  <c r="E28" i="5"/>
  <c r="D28" i="5"/>
  <c r="E223" i="5"/>
  <c r="D223" i="5"/>
  <c r="E191" i="5"/>
  <c r="D191" i="5"/>
  <c r="E139" i="5"/>
  <c r="D139" i="5"/>
  <c r="E84" i="5"/>
  <c r="D84" i="5"/>
  <c r="E135" i="5"/>
  <c r="D135" i="5"/>
  <c r="E184" i="5"/>
  <c r="D184" i="5"/>
  <c r="E124" i="5"/>
  <c r="D124" i="5"/>
  <c r="E61" i="5"/>
  <c r="D61" i="5"/>
  <c r="E240" i="5"/>
  <c r="D240" i="5"/>
  <c r="E177" i="5"/>
  <c r="D177" i="5"/>
  <c r="E101" i="5"/>
  <c r="D101" i="5"/>
  <c r="E38" i="5"/>
  <c r="D38" i="5"/>
  <c r="E217" i="5"/>
  <c r="D217" i="5"/>
  <c r="E163" i="5"/>
  <c r="D163" i="5"/>
  <c r="E87" i="5"/>
  <c r="D87" i="5"/>
  <c r="E23" i="5"/>
  <c r="D23" i="5"/>
  <c r="E6085" i="5"/>
  <c r="D6085" i="5"/>
  <c r="E6026" i="5"/>
  <c r="D6026" i="5"/>
  <c r="E6096" i="5"/>
  <c r="D6096" i="5"/>
  <c r="E6100" i="5"/>
  <c r="D6100" i="5"/>
  <c r="E6101" i="5"/>
  <c r="D6101" i="5"/>
  <c r="E6038" i="5"/>
  <c r="D6038" i="5"/>
  <c r="E6112" i="5"/>
  <c r="D6112" i="5"/>
  <c r="E6116" i="5"/>
  <c r="D6116" i="5"/>
  <c r="E6117" i="5"/>
  <c r="D6117" i="5"/>
  <c r="E6076" i="5"/>
  <c r="D6076" i="5"/>
  <c r="E6066" i="5"/>
  <c r="D6066" i="5"/>
  <c r="E6024" i="5"/>
  <c r="D6024" i="5"/>
  <c r="E6124" i="5"/>
  <c r="D6124" i="5"/>
  <c r="E6182" i="5"/>
  <c r="D6182" i="5"/>
  <c r="E6234" i="5"/>
  <c r="D6234" i="5"/>
  <c r="E6238" i="5"/>
  <c r="D6238" i="5"/>
  <c r="E6037" i="5"/>
  <c r="D6037" i="5"/>
  <c r="E6030" i="5"/>
  <c r="D6030" i="5"/>
  <c r="E6109" i="5"/>
  <c r="D6109" i="5"/>
  <c r="E6113" i="5"/>
  <c r="D6113" i="5"/>
  <c r="E6248" i="5"/>
  <c r="D6248" i="5"/>
  <c r="E6196" i="5"/>
  <c r="D6196" i="5"/>
  <c r="E6216" i="5"/>
  <c r="D6216" i="5"/>
  <c r="E6017" i="5"/>
  <c r="D6017" i="5"/>
  <c r="E6240" i="5"/>
  <c r="D6240" i="5"/>
  <c r="E6191" i="5"/>
  <c r="D6191" i="5"/>
  <c r="E6211" i="5"/>
  <c r="D6211" i="5"/>
  <c r="E6172" i="5"/>
  <c r="D6172" i="5"/>
  <c r="E6235" i="5"/>
  <c r="D6235" i="5"/>
  <c r="E6228" i="5"/>
  <c r="D6228" i="5"/>
  <c r="E6045" i="5"/>
  <c r="D6045" i="5"/>
  <c r="E6049" i="5"/>
  <c r="D6049" i="5"/>
  <c r="E6272" i="5"/>
  <c r="D6272" i="5"/>
  <c r="E7598" i="5"/>
  <c r="D7598" i="5"/>
  <c r="E7606" i="5"/>
  <c r="D7606" i="5"/>
  <c r="E7646" i="5"/>
  <c r="D7646" i="5"/>
  <c r="E7654" i="5"/>
  <c r="D7654" i="5"/>
  <c r="E7630" i="5"/>
  <c r="D7630" i="5"/>
  <c r="E7638" i="5"/>
  <c r="D7638" i="5"/>
  <c r="E7678" i="5"/>
  <c r="D7678" i="5"/>
  <c r="E7686" i="5"/>
  <c r="D7686" i="5"/>
  <c r="E7662" i="5"/>
  <c r="D7662" i="5"/>
  <c r="E7670" i="5"/>
  <c r="D7670" i="5"/>
  <c r="E7593" i="5"/>
  <c r="D7593" i="5"/>
  <c r="E7657" i="5"/>
  <c r="D7657" i="5"/>
  <c r="E7762" i="5"/>
  <c r="D7762" i="5"/>
  <c r="E7825" i="5"/>
  <c r="D7825" i="5"/>
  <c r="E7801" i="5"/>
  <c r="D7801" i="5"/>
  <c r="E7581" i="5"/>
  <c r="D7581" i="5"/>
  <c r="E7583" i="5"/>
  <c r="D7583" i="5"/>
  <c r="E7591" i="5"/>
  <c r="D7591" i="5"/>
  <c r="E7631" i="5"/>
  <c r="D7631" i="5"/>
  <c r="E7639" i="5"/>
  <c r="D7639" i="5"/>
  <c r="E7839" i="5"/>
  <c r="D7839" i="5"/>
  <c r="E7817" i="5"/>
  <c r="D7817" i="5"/>
  <c r="E7728" i="5"/>
  <c r="D7728" i="5"/>
  <c r="E7780" i="5"/>
  <c r="D7780" i="5"/>
  <c r="E7697" i="5"/>
  <c r="D7697" i="5"/>
  <c r="E7737" i="5"/>
  <c r="D7737" i="5"/>
  <c r="E7700" i="5"/>
  <c r="D7700" i="5"/>
  <c r="E7785" i="5"/>
  <c r="D7785" i="5"/>
  <c r="E7729" i="5"/>
  <c r="D7729" i="5"/>
  <c r="E7769" i="5"/>
  <c r="D7769" i="5"/>
  <c r="E7776" i="5"/>
  <c r="D7776" i="5"/>
  <c r="E7764" i="5"/>
  <c r="D7764" i="5"/>
  <c r="E3488" i="5"/>
  <c r="D3488" i="5"/>
  <c r="E3637" i="5"/>
  <c r="D3637" i="5"/>
  <c r="E3474" i="5"/>
  <c r="D3474" i="5"/>
  <c r="E3590" i="5"/>
  <c r="D3590" i="5"/>
  <c r="E3463" i="5"/>
  <c r="D3463" i="5"/>
  <c r="E3576" i="5"/>
  <c r="D3576" i="5"/>
  <c r="E3587" i="5"/>
  <c r="D3587" i="5"/>
  <c r="E3498" i="5"/>
  <c r="D3498" i="5"/>
  <c r="E3541" i="5"/>
  <c r="D3541" i="5"/>
  <c r="E3413" i="5"/>
  <c r="D3413" i="5"/>
  <c r="E3633" i="5"/>
  <c r="D3633" i="5"/>
  <c r="E3572" i="5"/>
  <c r="D3572" i="5"/>
  <c r="E3586" i="5"/>
  <c r="D3586" i="5"/>
  <c r="E3459" i="5"/>
  <c r="D3459" i="5"/>
  <c r="E3433" i="5"/>
  <c r="D3433" i="5"/>
  <c r="E3663" i="5"/>
  <c r="D3663" i="5"/>
  <c r="E3456" i="5"/>
  <c r="D3456" i="5"/>
  <c r="E3616" i="5"/>
  <c r="D3616" i="5"/>
  <c r="E3489" i="5"/>
  <c r="D3489" i="5"/>
  <c r="E3481" i="5"/>
  <c r="D3481" i="5"/>
  <c r="E3597" i="5"/>
  <c r="D3597" i="5"/>
  <c r="E3430" i="5"/>
  <c r="D3430" i="5"/>
  <c r="E3551" i="5"/>
  <c r="D3551" i="5"/>
  <c r="E3423" i="5"/>
  <c r="D3423" i="5"/>
  <c r="E3659" i="5"/>
  <c r="D3659" i="5"/>
  <c r="E3440" i="5"/>
  <c r="D3440" i="5"/>
  <c r="E3612" i="5"/>
  <c r="D3612" i="5"/>
  <c r="E3485" i="5"/>
  <c r="D3485" i="5"/>
  <c r="E3534" i="5"/>
  <c r="D3534" i="5"/>
  <c r="E3625" i="5"/>
  <c r="D3625" i="5"/>
  <c r="E3542" i="5"/>
  <c r="D3542" i="5"/>
  <c r="E3578" i="5"/>
  <c r="D3578" i="5"/>
  <c r="E3451" i="5"/>
  <c r="D3451" i="5"/>
  <c r="E1400" i="5"/>
  <c r="D1400" i="5"/>
  <c r="E1517" i="5"/>
  <c r="D1517" i="5"/>
  <c r="E1463" i="5"/>
  <c r="D1463" i="5"/>
  <c r="E1333" i="5"/>
  <c r="D1333" i="5"/>
  <c r="E1339" i="5"/>
  <c r="D1339" i="5"/>
  <c r="E1572" i="5"/>
  <c r="D1572" i="5"/>
  <c r="E1512" i="5"/>
  <c r="D1512" i="5"/>
  <c r="E1449" i="5"/>
  <c r="D1449" i="5"/>
  <c r="E1388" i="5"/>
  <c r="D1388" i="5"/>
  <c r="E1464" i="5"/>
  <c r="D1464" i="5"/>
  <c r="E1419" i="5"/>
  <c r="D1419" i="5"/>
  <c r="E1358" i="5"/>
  <c r="D1358" i="5"/>
  <c r="E1316" i="5"/>
  <c r="D1316" i="5"/>
  <c r="E1393" i="5"/>
  <c r="D1393" i="5"/>
  <c r="E1508" i="5"/>
  <c r="D1508" i="5"/>
  <c r="E1523" i="5"/>
  <c r="D1523" i="5"/>
  <c r="E1435" i="5"/>
  <c r="D1435" i="5"/>
  <c r="E1439" i="5"/>
  <c r="D1439" i="5"/>
  <c r="E1329" i="5"/>
  <c r="D1329" i="5"/>
  <c r="E1446" i="5"/>
  <c r="D1446" i="5"/>
  <c r="E1552" i="5"/>
  <c r="D1552" i="5"/>
  <c r="E1489" i="5"/>
  <c r="D1489" i="5"/>
  <c r="E1405" i="5"/>
  <c r="D1405" i="5"/>
  <c r="E1526" i="5"/>
  <c r="D1526" i="5"/>
  <c r="E1548" i="5"/>
  <c r="D1548" i="5"/>
  <c r="E1493" i="5"/>
  <c r="D1493" i="5"/>
  <c r="E1409" i="5"/>
  <c r="D1409" i="5"/>
  <c r="E1370" i="5"/>
  <c r="D1370" i="5"/>
  <c r="E1558" i="5"/>
  <c r="D1558" i="5"/>
  <c r="E1521" i="5"/>
  <c r="D1521" i="5"/>
  <c r="E1458" i="5"/>
  <c r="D1458" i="5"/>
  <c r="E1334" i="5"/>
  <c r="D1334" i="5"/>
  <c r="E1319" i="5"/>
  <c r="D1319" i="5"/>
  <c r="E768" i="5"/>
  <c r="D768" i="5"/>
  <c r="E697" i="5"/>
  <c r="D697" i="5"/>
  <c r="E585" i="5"/>
  <c r="D585" i="5"/>
  <c r="E550" i="5"/>
  <c r="D550" i="5"/>
  <c r="E608" i="5"/>
  <c r="D608" i="5"/>
  <c r="E737" i="5"/>
  <c r="D737" i="5"/>
  <c r="E683" i="5"/>
  <c r="D683" i="5"/>
  <c r="E661" i="5"/>
  <c r="D661" i="5"/>
  <c r="E535" i="5"/>
  <c r="D535" i="5"/>
  <c r="E662" i="5"/>
  <c r="D662" i="5"/>
  <c r="E729" i="5"/>
  <c r="D729" i="5"/>
  <c r="E675" i="5"/>
  <c r="D675" i="5"/>
  <c r="E653" i="5"/>
  <c r="D653" i="5"/>
  <c r="E598" i="5"/>
  <c r="D598" i="5"/>
  <c r="E786" i="5"/>
  <c r="D786" i="5"/>
  <c r="E630" i="5"/>
  <c r="D630" i="5"/>
  <c r="E554" i="5"/>
  <c r="D554" i="5"/>
  <c r="E583" i="5"/>
  <c r="D583" i="5"/>
  <c r="E730" i="5"/>
  <c r="D730" i="5"/>
  <c r="E654" i="5"/>
  <c r="D654" i="5"/>
  <c r="E637" i="5"/>
  <c r="D637" i="5"/>
  <c r="E582" i="5"/>
  <c r="D582" i="5"/>
  <c r="E793" i="5"/>
  <c r="D793" i="5"/>
  <c r="E787" i="5"/>
  <c r="D787" i="5"/>
  <c r="E765" i="5"/>
  <c r="D765" i="5"/>
  <c r="E686" i="5"/>
  <c r="D686" i="5"/>
  <c r="E562" i="5"/>
  <c r="D562" i="5"/>
  <c r="E547" i="5"/>
  <c r="D547" i="5"/>
  <c r="E761" i="5"/>
  <c r="D761" i="5"/>
  <c r="E707" i="5"/>
  <c r="D707" i="5"/>
  <c r="E615" i="5"/>
  <c r="D615" i="5"/>
  <c r="E559" i="5"/>
  <c r="D559" i="5"/>
  <c r="E10261" i="5"/>
  <c r="D10261" i="5"/>
  <c r="E10401" i="5"/>
  <c r="D10401" i="5"/>
  <c r="E10298" i="5"/>
  <c r="D10298" i="5"/>
  <c r="E10368" i="5"/>
  <c r="D10368" i="5"/>
  <c r="E10249" i="5"/>
  <c r="D10249" i="5"/>
  <c r="E10362" i="5"/>
  <c r="D10362" i="5"/>
  <c r="E10421" i="5"/>
  <c r="D10421" i="5"/>
  <c r="E10294" i="5"/>
  <c r="D10294" i="5"/>
  <c r="E10280" i="5"/>
  <c r="D10280" i="5"/>
  <c r="E10310" i="5"/>
  <c r="D10310" i="5"/>
  <c r="E10378" i="5"/>
  <c r="D10378" i="5"/>
  <c r="E10348" i="5"/>
  <c r="D10348" i="5"/>
  <c r="E10237" i="5"/>
  <c r="D10237" i="5"/>
  <c r="E10194" i="5"/>
  <c r="D10194" i="5"/>
  <c r="E10438" i="5"/>
  <c r="D10438" i="5"/>
  <c r="E10434" i="5"/>
  <c r="D10434" i="5"/>
  <c r="E10307" i="5"/>
  <c r="D10307" i="5"/>
  <c r="E10236" i="5"/>
  <c r="D10236" i="5"/>
  <c r="E10250" i="5"/>
  <c r="D10250" i="5"/>
  <c r="E10448" i="5"/>
  <c r="D10448" i="5"/>
  <c r="E10422" i="5"/>
  <c r="D10422" i="5"/>
  <c r="E10334" i="5"/>
  <c r="D10334" i="5"/>
  <c r="E10223" i="5"/>
  <c r="D10223" i="5"/>
  <c r="E10306" i="5"/>
  <c r="D10306" i="5"/>
  <c r="E10418" i="5"/>
  <c r="D10418" i="5"/>
  <c r="E10291" i="5"/>
  <c r="D10291" i="5"/>
  <c r="E10277" i="5"/>
  <c r="D10277" i="5"/>
  <c r="E10234" i="5"/>
  <c r="D10234" i="5"/>
  <c r="E10560" i="5"/>
  <c r="D10560" i="5"/>
  <c r="E10552" i="5"/>
  <c r="D10552" i="5"/>
  <c r="E10498" i="5"/>
  <c r="D10498" i="5"/>
  <c r="E10511" i="5"/>
  <c r="D10511" i="5"/>
  <c r="E10492" i="5"/>
  <c r="D10492" i="5"/>
  <c r="E10548" i="5"/>
  <c r="D10548" i="5"/>
  <c r="E10542" i="5"/>
  <c r="D10542" i="5"/>
  <c r="E10593" i="5"/>
  <c r="D10593" i="5"/>
  <c r="E10538" i="5"/>
  <c r="D10538" i="5"/>
  <c r="E10532" i="5"/>
  <c r="D10532" i="5"/>
  <c r="E10489" i="5"/>
  <c r="D10489" i="5"/>
  <c r="E10592" i="5"/>
  <c r="D10592" i="5"/>
  <c r="E10573" i="5"/>
  <c r="D10573" i="5"/>
  <c r="E10462" i="5"/>
  <c r="D10462" i="5"/>
  <c r="E10525" i="5"/>
  <c r="D10525" i="5"/>
  <c r="E10586" i="5"/>
  <c r="D10586" i="5"/>
  <c r="E10483" i="5"/>
  <c r="D10483" i="5"/>
  <c r="E10537" i="5"/>
  <c r="D10537" i="5"/>
  <c r="E10580" i="5"/>
  <c r="D10580" i="5"/>
  <c r="E10477" i="5"/>
  <c r="D10477" i="5"/>
  <c r="E10607" i="5"/>
  <c r="D10607" i="5"/>
  <c r="E10601" i="5"/>
  <c r="D10601" i="5"/>
  <c r="E10582" i="5"/>
  <c r="D10582" i="5"/>
  <c r="E10463" i="5"/>
  <c r="D10463" i="5"/>
  <c r="E7155" i="5"/>
  <c r="D7155" i="5"/>
  <c r="E7249" i="5"/>
  <c r="D7249" i="5"/>
  <c r="E7226" i="5"/>
  <c r="D7226" i="5"/>
  <c r="E7153" i="5"/>
  <c r="D7153" i="5"/>
  <c r="E7095" i="5"/>
  <c r="D7095" i="5"/>
  <c r="E7122" i="5"/>
  <c r="D7122" i="5"/>
  <c r="E7304" i="5"/>
  <c r="D7304" i="5"/>
  <c r="E7171" i="5"/>
  <c r="D7171" i="5"/>
  <c r="E7087" i="5"/>
  <c r="D7087" i="5"/>
  <c r="E7068" i="5"/>
  <c r="D7068" i="5"/>
  <c r="E7261" i="5"/>
  <c r="D7261" i="5"/>
  <c r="E7238" i="5"/>
  <c r="D7238" i="5"/>
  <c r="E7083" i="5"/>
  <c r="D7083" i="5"/>
  <c r="E7116" i="5"/>
  <c r="D7116" i="5"/>
  <c r="E7192" i="5"/>
  <c r="D7192" i="5"/>
  <c r="E7300" i="5"/>
  <c r="D7300" i="5"/>
  <c r="E7166" i="5"/>
  <c r="D7166" i="5"/>
  <c r="E7113" i="5"/>
  <c r="D7113" i="5"/>
  <c r="E7064" i="5"/>
  <c r="D7064" i="5"/>
  <c r="E7234" i="5"/>
  <c r="D7234" i="5"/>
  <c r="E7161" i="5"/>
  <c r="D7161" i="5"/>
  <c r="E7101" i="5"/>
  <c r="D7101" i="5"/>
  <c r="E7307" i="5"/>
  <c r="D7307" i="5"/>
  <c r="E7241" i="5"/>
  <c r="D7241" i="5"/>
  <c r="E7239" i="5"/>
  <c r="D7239" i="5"/>
  <c r="E7216" i="5"/>
  <c r="D7216" i="5"/>
  <c r="E7143" i="5"/>
  <c r="D7143" i="5"/>
  <c r="E7108" i="5"/>
  <c r="D7108" i="5"/>
  <c r="E7209" i="5"/>
  <c r="D7209" i="5"/>
  <c r="E7294" i="5"/>
  <c r="D7294" i="5"/>
  <c r="E7210" i="5"/>
  <c r="D7210" i="5"/>
  <c r="E7065" i="5"/>
  <c r="D7065" i="5"/>
  <c r="E7058" i="5"/>
  <c r="D7058" i="5"/>
  <c r="E5025" i="5"/>
  <c r="D5025" i="5"/>
  <c r="E5218" i="5"/>
  <c r="D5218" i="5"/>
  <c r="E5085" i="5"/>
  <c r="D5085" i="5"/>
  <c r="E5021" i="5"/>
  <c r="D5021" i="5"/>
  <c r="E4982" i="5"/>
  <c r="D4982" i="5"/>
  <c r="E5153" i="5"/>
  <c r="D5153" i="5"/>
  <c r="E5136" i="5"/>
  <c r="D5136" i="5"/>
  <c r="E5065" i="5"/>
  <c r="D5065" i="5"/>
  <c r="E4981" i="5"/>
  <c r="D4981" i="5"/>
  <c r="E5000" i="5"/>
  <c r="D5000" i="5"/>
  <c r="E5182" i="5"/>
  <c r="D5182" i="5"/>
  <c r="E5106" i="5"/>
  <c r="D5106" i="5"/>
  <c r="E5060" i="5"/>
  <c r="D5060" i="5"/>
  <c r="E5188" i="5"/>
  <c r="D5188" i="5"/>
  <c r="E5196" i="5"/>
  <c r="D5196" i="5"/>
  <c r="E5120" i="5"/>
  <c r="D5120" i="5"/>
  <c r="E5074" i="5"/>
  <c r="D5074" i="5"/>
  <c r="E5173" i="5"/>
  <c r="D5173" i="5"/>
  <c r="E5163" i="5"/>
  <c r="D5163" i="5"/>
  <c r="E5146" i="5"/>
  <c r="D5146" i="5"/>
  <c r="E5075" i="5"/>
  <c r="D5075" i="5"/>
  <c r="E5003" i="5"/>
  <c r="D5003" i="5"/>
  <c r="E5230" i="5"/>
  <c r="D5230" i="5"/>
  <c r="E5145" i="5"/>
  <c r="D5145" i="5"/>
  <c r="E5128" i="5"/>
  <c r="D5128" i="5"/>
  <c r="E5057" i="5"/>
  <c r="D5057" i="5"/>
  <c r="E5020" i="5"/>
  <c r="D5020" i="5"/>
  <c r="E5219" i="5"/>
  <c r="D5219" i="5"/>
  <c r="E5175" i="5"/>
  <c r="D5175" i="5"/>
  <c r="E5158" i="5"/>
  <c r="D5158" i="5"/>
  <c r="E5082" i="5"/>
  <c r="D5082" i="5"/>
  <c r="E5036" i="5"/>
  <c r="D5036" i="5"/>
  <c r="E4212" i="5"/>
  <c r="D4212" i="5"/>
  <c r="E4241" i="5"/>
  <c r="D4241" i="5"/>
  <c r="E4213" i="5"/>
  <c r="D4213" i="5"/>
  <c r="E4217" i="5"/>
  <c r="D4217" i="5"/>
  <c r="E4386" i="5"/>
  <c r="D4386" i="5"/>
  <c r="E4358" i="5"/>
  <c r="D4358" i="5"/>
  <c r="E4247" i="5"/>
  <c r="D4247" i="5"/>
  <c r="E4263" i="5"/>
  <c r="D4263" i="5"/>
  <c r="E4265" i="5"/>
  <c r="D4265" i="5"/>
  <c r="E4337" i="5"/>
  <c r="D4337" i="5"/>
  <c r="E4309" i="5"/>
  <c r="D4309" i="5"/>
  <c r="E4313" i="5"/>
  <c r="D4313" i="5"/>
  <c r="E4260" i="5"/>
  <c r="D4260" i="5"/>
  <c r="E4232" i="5"/>
  <c r="D4232" i="5"/>
  <c r="E4204" i="5"/>
  <c r="D4204" i="5"/>
  <c r="E4208" i="5"/>
  <c r="D4208" i="5"/>
  <c r="E4205" i="5"/>
  <c r="D4205" i="5"/>
  <c r="E4445" i="5"/>
  <c r="D4445" i="5"/>
  <c r="E4417" i="5"/>
  <c r="D4417" i="5"/>
  <c r="E4405" i="5"/>
  <c r="D4405" i="5"/>
  <c r="E4221" i="5"/>
  <c r="D4221" i="5"/>
  <c r="E4193" i="5"/>
  <c r="D4193" i="5"/>
  <c r="E4433" i="5"/>
  <c r="D4433" i="5"/>
  <c r="E4421" i="5"/>
  <c r="D4421" i="5"/>
  <c r="E4237" i="5"/>
  <c r="D4237" i="5"/>
  <c r="E4209" i="5"/>
  <c r="D4209" i="5"/>
  <c r="E4447" i="5"/>
  <c r="D4447" i="5"/>
  <c r="E4437" i="5"/>
  <c r="D4437" i="5"/>
  <c r="E4194" i="5"/>
  <c r="D4194" i="5"/>
  <c r="E4354" i="5"/>
  <c r="D4354" i="5"/>
  <c r="E4340" i="5"/>
  <c r="D4340" i="5"/>
  <c r="E4312" i="5"/>
  <c r="D4312" i="5"/>
  <c r="E4316" i="5"/>
  <c r="D4316" i="5"/>
  <c r="E3130" i="5"/>
  <c r="D3130" i="5"/>
  <c r="E3092" i="5"/>
  <c r="D3092" i="5"/>
  <c r="E3041" i="5"/>
  <c r="D3041" i="5"/>
  <c r="E2907" i="5"/>
  <c r="D2907" i="5"/>
  <c r="E2998" i="5"/>
  <c r="D2998" i="5"/>
  <c r="E2911" i="5"/>
  <c r="D2911" i="5"/>
  <c r="E2960" i="5"/>
  <c r="D2960" i="5"/>
  <c r="E3031" i="5"/>
  <c r="D3031" i="5"/>
  <c r="E3122" i="5"/>
  <c r="D3122" i="5"/>
  <c r="E3053" i="5"/>
  <c r="D3053" i="5"/>
  <c r="E2924" i="5"/>
  <c r="D2924" i="5"/>
  <c r="E2995" i="5"/>
  <c r="D2995" i="5"/>
  <c r="E3086" i="5"/>
  <c r="D3086" i="5"/>
  <c r="E3000" i="5"/>
  <c r="D3000" i="5"/>
  <c r="E3101" i="5"/>
  <c r="D3101" i="5"/>
  <c r="E2952" i="5"/>
  <c r="D2952" i="5"/>
  <c r="E3023" i="5"/>
  <c r="D3023" i="5"/>
  <c r="E3114" i="5"/>
  <c r="D3114" i="5"/>
  <c r="E2989" i="5"/>
  <c r="D2989" i="5"/>
  <c r="E3076" i="5"/>
  <c r="D3076" i="5"/>
  <c r="E2933" i="5"/>
  <c r="D2933" i="5"/>
  <c r="E2891" i="5"/>
  <c r="D2891" i="5"/>
  <c r="E2982" i="5"/>
  <c r="D2982" i="5"/>
  <c r="E2973" i="5"/>
  <c r="D2973" i="5"/>
  <c r="E2976" i="5"/>
  <c r="D2976" i="5"/>
  <c r="E3047" i="5"/>
  <c r="D3047" i="5"/>
  <c r="E3138" i="5"/>
  <c r="D3138" i="5"/>
  <c r="E2882" i="5"/>
  <c r="D2882" i="5"/>
  <c r="E3045" i="5"/>
  <c r="D3045" i="5"/>
  <c r="E2908" i="5"/>
  <c r="D2908" i="5"/>
  <c r="E2979" i="5"/>
  <c r="D2979" i="5"/>
  <c r="E3070" i="5"/>
  <c r="D3070" i="5"/>
  <c r="E269" i="5"/>
  <c r="D269" i="5"/>
  <c r="E186" i="5"/>
  <c r="D186" i="5"/>
  <c r="E189" i="5"/>
  <c r="D189" i="5"/>
  <c r="E121" i="5"/>
  <c r="D121" i="5"/>
  <c r="E268" i="5"/>
  <c r="D268" i="5"/>
  <c r="E260" i="5"/>
  <c r="D260" i="5"/>
  <c r="E181" i="5"/>
  <c r="D181" i="5"/>
  <c r="E113" i="5"/>
  <c r="D113" i="5"/>
  <c r="E267" i="5"/>
  <c r="D267" i="5"/>
  <c r="E252" i="5"/>
  <c r="D252" i="5"/>
  <c r="E173" i="5"/>
  <c r="D173" i="5"/>
  <c r="E105" i="5"/>
  <c r="D105" i="5"/>
  <c r="E251" i="5"/>
  <c r="D251" i="5"/>
  <c r="E237" i="5"/>
  <c r="D237" i="5"/>
  <c r="E142" i="5"/>
  <c r="D142" i="5"/>
  <c r="E90" i="5"/>
  <c r="D90" i="5"/>
  <c r="E43" i="5"/>
  <c r="D43" i="5"/>
  <c r="E230" i="5"/>
  <c r="D230" i="5"/>
  <c r="E198" i="5"/>
  <c r="D198" i="5"/>
  <c r="E41" i="5"/>
  <c r="D41" i="5"/>
  <c r="E20" i="5"/>
  <c r="D20" i="5"/>
  <c r="E215" i="5"/>
  <c r="D215" i="5"/>
  <c r="E183" i="5"/>
  <c r="D183" i="5"/>
  <c r="E131" i="5"/>
  <c r="D131" i="5"/>
  <c r="E76" i="5"/>
  <c r="D76" i="5"/>
  <c r="E271" i="5"/>
  <c r="D271" i="5"/>
  <c r="E176" i="5"/>
  <c r="D176" i="5"/>
  <c r="E116" i="5"/>
  <c r="D116" i="5"/>
  <c r="E53" i="5"/>
  <c r="D53" i="5"/>
  <c r="E232" i="5"/>
  <c r="D232" i="5"/>
  <c r="E169" i="5"/>
  <c r="D169" i="5"/>
  <c r="E93" i="5"/>
  <c r="D93" i="5"/>
  <c r="E30" i="5"/>
  <c r="D30" i="5"/>
  <c r="E6127" i="5"/>
  <c r="D6127" i="5"/>
  <c r="E6163" i="5"/>
  <c r="D6163" i="5"/>
  <c r="E6164" i="5"/>
  <c r="D6164" i="5"/>
  <c r="E6169" i="5"/>
  <c r="D6169" i="5"/>
  <c r="E6143" i="5"/>
  <c r="D6143" i="5"/>
  <c r="E6128" i="5"/>
  <c r="D6128" i="5"/>
  <c r="E6181" i="5"/>
  <c r="D6181" i="5"/>
  <c r="E6185" i="5"/>
  <c r="D6185" i="5"/>
  <c r="E6159" i="5"/>
  <c r="D6159" i="5"/>
  <c r="E6144" i="5"/>
  <c r="D6144" i="5"/>
  <c r="E6197" i="5"/>
  <c r="D6197" i="5"/>
  <c r="E6201" i="5"/>
  <c r="D6201" i="5"/>
  <c r="E6039" i="5"/>
  <c r="D6039" i="5"/>
  <c r="E6059" i="5"/>
  <c r="D6059" i="5"/>
  <c r="E6111" i="5"/>
  <c r="D6111" i="5"/>
  <c r="E6052" i="5"/>
  <c r="D6052" i="5"/>
  <c r="E6072" i="5"/>
  <c r="D6072" i="5"/>
  <c r="E6108" i="5"/>
  <c r="D6108" i="5"/>
  <c r="E6151" i="5"/>
  <c r="D6151" i="5"/>
  <c r="E6155" i="5"/>
  <c r="D6155" i="5"/>
  <c r="E6053" i="5"/>
  <c r="D6053" i="5"/>
  <c r="E6073" i="5"/>
  <c r="D6073" i="5"/>
  <c r="E6058" i="5"/>
  <c r="D6058" i="5"/>
  <c r="E6032" i="5"/>
  <c r="D6032" i="5"/>
  <c r="E6250" i="5"/>
  <c r="D6250" i="5"/>
  <c r="E6212" i="5"/>
  <c r="D6212" i="5"/>
  <c r="E6029" i="5"/>
  <c r="D6029" i="5"/>
  <c r="E6033" i="5"/>
  <c r="D6033" i="5"/>
  <c r="E6256" i="5"/>
  <c r="D6256" i="5"/>
  <c r="E6105" i="5"/>
  <c r="D6105" i="5"/>
  <c r="E6080" i="5"/>
  <c r="D6080" i="5"/>
  <c r="E6084" i="5"/>
  <c r="D6084" i="5"/>
  <c r="E6266" i="5"/>
  <c r="D6266" i="5"/>
  <c r="E7694" i="5"/>
  <c r="D7694" i="5"/>
  <c r="E7702" i="5"/>
  <c r="D7702" i="5"/>
  <c r="E7742" i="5"/>
  <c r="D7742" i="5"/>
  <c r="E7750" i="5"/>
  <c r="D7750" i="5"/>
  <c r="E7726" i="5"/>
  <c r="D7726" i="5"/>
  <c r="E7734" i="5"/>
  <c r="D7734" i="5"/>
  <c r="E7774" i="5"/>
  <c r="D7774" i="5"/>
  <c r="E7782" i="5"/>
  <c r="D7782" i="5"/>
  <c r="E7758" i="5"/>
  <c r="D7758" i="5"/>
  <c r="E7766" i="5"/>
  <c r="D7766" i="5"/>
  <c r="E7641" i="5"/>
  <c r="D7641" i="5"/>
  <c r="E7693" i="5"/>
  <c r="D7693" i="5"/>
  <c r="E7668" i="5"/>
  <c r="D7668" i="5"/>
  <c r="E7599" i="5"/>
  <c r="D7599" i="5"/>
  <c r="E7607" i="5"/>
  <c r="D7607" i="5"/>
  <c r="E7704" i="5"/>
  <c r="D7704" i="5"/>
  <c r="E7699" i="5"/>
  <c r="D7699" i="5"/>
  <c r="E7707" i="5"/>
  <c r="D7707" i="5"/>
  <c r="E7747" i="5"/>
  <c r="D7747" i="5"/>
  <c r="E7755" i="5"/>
  <c r="D7755" i="5"/>
  <c r="E7615" i="5"/>
  <c r="D7615" i="5"/>
  <c r="E7623" i="5"/>
  <c r="D7623" i="5"/>
  <c r="E7663" i="5"/>
  <c r="D7663" i="5"/>
  <c r="E7671" i="5"/>
  <c r="D7671" i="5"/>
  <c r="E7809" i="5"/>
  <c r="D7809" i="5"/>
  <c r="E7831" i="5"/>
  <c r="D7831" i="5"/>
  <c r="E7816" i="5"/>
  <c r="D7816" i="5"/>
  <c r="E7792" i="5"/>
  <c r="D7792" i="5"/>
  <c r="E7803" i="5"/>
  <c r="D7803" i="5"/>
  <c r="E7835" i="5"/>
  <c r="D7835" i="5"/>
  <c r="E7580" i="5"/>
  <c r="D7580" i="5"/>
  <c r="E7588" i="5"/>
  <c r="D7588" i="5"/>
  <c r="E3640" i="5"/>
  <c r="D3640" i="5"/>
  <c r="E3621" i="5"/>
  <c r="D3621" i="5"/>
  <c r="E3526" i="5"/>
  <c r="D3526" i="5"/>
  <c r="E3574" i="5"/>
  <c r="D3574" i="5"/>
  <c r="E3447" i="5"/>
  <c r="D3447" i="5"/>
  <c r="E3513" i="5"/>
  <c r="D3513" i="5"/>
  <c r="E3530" i="5"/>
  <c r="D3530" i="5"/>
  <c r="E3652" i="5"/>
  <c r="D3652" i="5"/>
  <c r="E3525" i="5"/>
  <c r="D3525" i="5"/>
  <c r="E3623" i="5"/>
  <c r="D3623" i="5"/>
  <c r="E3617" i="5"/>
  <c r="D3617" i="5"/>
  <c r="E3510" i="5"/>
  <c r="D3510" i="5"/>
  <c r="E3571" i="5"/>
  <c r="D3571" i="5"/>
  <c r="E3443" i="5"/>
  <c r="D3443" i="5"/>
  <c r="E3508" i="5"/>
  <c r="D3508" i="5"/>
  <c r="E3647" i="5"/>
  <c r="D3647" i="5"/>
  <c r="E3522" i="5"/>
  <c r="D3522" i="5"/>
  <c r="E3600" i="5"/>
  <c r="D3600" i="5"/>
  <c r="E3473" i="5"/>
  <c r="D3473" i="5"/>
  <c r="E3548" i="5"/>
  <c r="D3548" i="5"/>
  <c r="E3581" i="5"/>
  <c r="D3581" i="5"/>
  <c r="E3662" i="5"/>
  <c r="D3662" i="5"/>
  <c r="E3535" i="5"/>
  <c r="D3535" i="5"/>
  <c r="E3407" i="5"/>
  <c r="D3407" i="5"/>
  <c r="E3643" i="5"/>
  <c r="D3643" i="5"/>
  <c r="E3442" i="5"/>
  <c r="D3442" i="5"/>
  <c r="E3596" i="5"/>
  <c r="D3596" i="5"/>
  <c r="E3469" i="5"/>
  <c r="D3469" i="5"/>
  <c r="E3592" i="5"/>
  <c r="D3592" i="5"/>
  <c r="E3609" i="5"/>
  <c r="D3609" i="5"/>
  <c r="E3478" i="5"/>
  <c r="D3478" i="5"/>
  <c r="E3563" i="5"/>
  <c r="D3563" i="5"/>
  <c r="E3435" i="5"/>
  <c r="D3435" i="5"/>
  <c r="E1407" i="5"/>
  <c r="D1407" i="5"/>
  <c r="E1524" i="5"/>
  <c r="D1524" i="5"/>
  <c r="E1469" i="5"/>
  <c r="D1469" i="5"/>
  <c r="E1357" i="5"/>
  <c r="D1357" i="5"/>
  <c r="E1346" i="5"/>
  <c r="D1346" i="5"/>
  <c r="E1418" i="5"/>
  <c r="D1418" i="5"/>
  <c r="E1448" i="5"/>
  <c r="D1448" i="5"/>
  <c r="E1396" i="5"/>
  <c r="D1396" i="5"/>
  <c r="E1324" i="5"/>
  <c r="D1324" i="5"/>
  <c r="E1412" i="5"/>
  <c r="D1412" i="5"/>
  <c r="E1447" i="5"/>
  <c r="D1447" i="5"/>
  <c r="E1433" i="5"/>
  <c r="D1433" i="5"/>
  <c r="E1323" i="5"/>
  <c r="D1323" i="5"/>
  <c r="E1438" i="5"/>
  <c r="D1438" i="5"/>
  <c r="E1538" i="5"/>
  <c r="D1538" i="5"/>
  <c r="E1530" i="5"/>
  <c r="D1530" i="5"/>
  <c r="E1451" i="5"/>
  <c r="D1451" i="5"/>
  <c r="E1389" i="5"/>
  <c r="D1389" i="5"/>
  <c r="E1336" i="5"/>
  <c r="D1336" i="5"/>
  <c r="E1567" i="5"/>
  <c r="D1567" i="5"/>
  <c r="E1488" i="5"/>
  <c r="D1488" i="5"/>
  <c r="E1436" i="5"/>
  <c r="D1436" i="5"/>
  <c r="E1364" i="5"/>
  <c r="D1364" i="5"/>
  <c r="E1528" i="5"/>
  <c r="D1528" i="5"/>
  <c r="E1571" i="5"/>
  <c r="D1571" i="5"/>
  <c r="E1492" i="5"/>
  <c r="D1492" i="5"/>
  <c r="E1416" i="5"/>
  <c r="D1416" i="5"/>
  <c r="E1377" i="5"/>
  <c r="D1377" i="5"/>
  <c r="E1575" i="5"/>
  <c r="D1575" i="5"/>
  <c r="E1536" i="5"/>
  <c r="D1536" i="5"/>
  <c r="E1473" i="5"/>
  <c r="D1473" i="5"/>
  <c r="E1387" i="5"/>
  <c r="D1387" i="5"/>
  <c r="E706" i="5"/>
  <c r="D706" i="5"/>
  <c r="E783" i="5"/>
  <c r="D783" i="5"/>
  <c r="E712" i="5"/>
  <c r="D712" i="5"/>
  <c r="E612" i="5"/>
  <c r="D612" i="5"/>
  <c r="E565" i="5"/>
  <c r="D565" i="5"/>
  <c r="E613" i="5"/>
  <c r="D613" i="5"/>
  <c r="E760" i="5"/>
  <c r="D760" i="5"/>
  <c r="E689" i="5"/>
  <c r="D689" i="5"/>
  <c r="E553" i="5"/>
  <c r="D553" i="5"/>
  <c r="E542" i="5"/>
  <c r="D542" i="5"/>
  <c r="E677" i="5"/>
  <c r="D677" i="5"/>
  <c r="E752" i="5"/>
  <c r="D752" i="5"/>
  <c r="E681" i="5"/>
  <c r="D681" i="5"/>
  <c r="E660" i="5"/>
  <c r="D660" i="5"/>
  <c r="E534" i="5"/>
  <c r="D534" i="5"/>
  <c r="E785" i="5"/>
  <c r="D785" i="5"/>
  <c r="E667" i="5"/>
  <c r="D667" i="5"/>
  <c r="E645" i="5"/>
  <c r="D645" i="5"/>
  <c r="E590" i="5"/>
  <c r="D590" i="5"/>
  <c r="E792" i="5"/>
  <c r="D792" i="5"/>
  <c r="E665" i="5"/>
  <c r="D665" i="5"/>
  <c r="E644" i="5"/>
  <c r="D644" i="5"/>
  <c r="E597" i="5"/>
  <c r="D597" i="5"/>
  <c r="E763" i="5"/>
  <c r="D763" i="5"/>
  <c r="E698" i="5"/>
  <c r="D698" i="5"/>
  <c r="E764" i="5"/>
  <c r="D764" i="5"/>
  <c r="E693" i="5"/>
  <c r="D693" i="5"/>
  <c r="E601" i="5"/>
  <c r="D601" i="5"/>
  <c r="E790" i="5"/>
  <c r="D790" i="5"/>
  <c r="E784" i="5"/>
  <c r="D784" i="5"/>
  <c r="E713" i="5"/>
  <c r="D713" i="5"/>
  <c r="E621" i="5"/>
  <c r="D621" i="5"/>
  <c r="E566" i="5"/>
  <c r="D566" i="5"/>
  <c r="E10197" i="5"/>
  <c r="D10197" i="5"/>
  <c r="E10374" i="5"/>
  <c r="D10374" i="5"/>
  <c r="E10331" i="5"/>
  <c r="D10331" i="5"/>
  <c r="E10304" i="5"/>
  <c r="D10304" i="5"/>
  <c r="E10274" i="5"/>
  <c r="D10274" i="5"/>
  <c r="E10406" i="5"/>
  <c r="D10406" i="5"/>
  <c r="E10354" i="5"/>
  <c r="D10354" i="5"/>
  <c r="E10319" i="5"/>
  <c r="D10319" i="5"/>
  <c r="E10216" i="5"/>
  <c r="D10216" i="5"/>
  <c r="E10193" i="5"/>
  <c r="D10193" i="5"/>
  <c r="E10403" i="5"/>
  <c r="D10403" i="5"/>
  <c r="E10268" i="5"/>
  <c r="D10268" i="5"/>
  <c r="E10270" i="5"/>
  <c r="D10270" i="5"/>
  <c r="E10227" i="5"/>
  <c r="D10227" i="5"/>
  <c r="E10353" i="5"/>
  <c r="D10353" i="5"/>
  <c r="E10370" i="5"/>
  <c r="D10370" i="5"/>
  <c r="E10340" i="5"/>
  <c r="D10340" i="5"/>
  <c r="E10229" i="5"/>
  <c r="D10229" i="5"/>
  <c r="E10283" i="5"/>
  <c r="D10283" i="5"/>
  <c r="E10384" i="5"/>
  <c r="D10384" i="5"/>
  <c r="E10397" i="5"/>
  <c r="D10397" i="5"/>
  <c r="E10359" i="5"/>
  <c r="D10359" i="5"/>
  <c r="E10256" i="5"/>
  <c r="D10256" i="5"/>
  <c r="E10199" i="5"/>
  <c r="D10199" i="5"/>
  <c r="E10443" i="5"/>
  <c r="D10443" i="5"/>
  <c r="E10564" i="5"/>
  <c r="D10564" i="5"/>
  <c r="E10585" i="5"/>
  <c r="D10585" i="5"/>
  <c r="E10566" i="5"/>
  <c r="D10566" i="5"/>
  <c r="E10536" i="5"/>
  <c r="D10536" i="5"/>
  <c r="E10455" i="5"/>
  <c r="D10455" i="5"/>
  <c r="E10608" i="5"/>
  <c r="D10608" i="5"/>
  <c r="E10589" i="5"/>
  <c r="D10589" i="5"/>
  <c r="E10478" i="5"/>
  <c r="D10478" i="5"/>
  <c r="E10546" i="5"/>
  <c r="D10546" i="5"/>
  <c r="E10579" i="5"/>
  <c r="D10579" i="5"/>
  <c r="E10468" i="5"/>
  <c r="D10468" i="5"/>
  <c r="E10606" i="5"/>
  <c r="D10606" i="5"/>
  <c r="E10487" i="5"/>
  <c r="D10487" i="5"/>
  <c r="E10516" i="5"/>
  <c r="D10516" i="5"/>
  <c r="E10473" i="5"/>
  <c r="D10473" i="5"/>
  <c r="E10510" i="5"/>
  <c r="D10510" i="5"/>
  <c r="E10605" i="5"/>
  <c r="D10605" i="5"/>
  <c r="E10466" i="5"/>
  <c r="D10466" i="5"/>
  <c r="E10531" i="5"/>
  <c r="D10531" i="5"/>
  <c r="E10488" i="5"/>
  <c r="D10488" i="5"/>
  <c r="E7123" i="5"/>
  <c r="D7123" i="5"/>
  <c r="E7233" i="5"/>
  <c r="D7233" i="5"/>
  <c r="E7205" i="5"/>
  <c r="D7205" i="5"/>
  <c r="E7137" i="5"/>
  <c r="D7137" i="5"/>
  <c r="E7102" i="5"/>
  <c r="D7102" i="5"/>
  <c r="E7311" i="5"/>
  <c r="D7311" i="5"/>
  <c r="E7288" i="5"/>
  <c r="D7288" i="5"/>
  <c r="E7204" i="5"/>
  <c r="D7204" i="5"/>
  <c r="E7075" i="5"/>
  <c r="D7075" i="5"/>
  <c r="E7251" i="5"/>
  <c r="D7251" i="5"/>
  <c r="E7245" i="5"/>
  <c r="D7245" i="5"/>
  <c r="E7222" i="5"/>
  <c r="D7222" i="5"/>
  <c r="E7149" i="5"/>
  <c r="D7149" i="5"/>
  <c r="E7063" i="5"/>
  <c r="D7063" i="5"/>
  <c r="E7139" i="5"/>
  <c r="D7139" i="5"/>
  <c r="E7284" i="5"/>
  <c r="D7284" i="5"/>
  <c r="E7200" i="5"/>
  <c r="D7200" i="5"/>
  <c r="E7162" i="5"/>
  <c r="D7162" i="5"/>
  <c r="E7219" i="5"/>
  <c r="D7219" i="5"/>
  <c r="E7218" i="5"/>
  <c r="D7218" i="5"/>
  <c r="E7145" i="5"/>
  <c r="D7145" i="5"/>
  <c r="E7110" i="5"/>
  <c r="D7110" i="5"/>
  <c r="E7291" i="5"/>
  <c r="D7291" i="5"/>
  <c r="E7225" i="5"/>
  <c r="D7225" i="5"/>
  <c r="E7223" i="5"/>
  <c r="D7223" i="5"/>
  <c r="E7195" i="5"/>
  <c r="D7195" i="5"/>
  <c r="E7127" i="5"/>
  <c r="D7127" i="5"/>
  <c r="E7092" i="5"/>
  <c r="D7092" i="5"/>
  <c r="E7301" i="5"/>
  <c r="D7301" i="5"/>
  <c r="E7278" i="5"/>
  <c r="D7278" i="5"/>
  <c r="E7194" i="5"/>
  <c r="D7194" i="5"/>
  <c r="E7156" i="5"/>
  <c r="D7156" i="5"/>
  <c r="E5221" i="5"/>
  <c r="D5221" i="5"/>
  <c r="E5034" i="5"/>
  <c r="D5034" i="5"/>
  <c r="E5202" i="5"/>
  <c r="D5202" i="5"/>
  <c r="E4985" i="5"/>
  <c r="D4985" i="5"/>
  <c r="E5009" i="5"/>
  <c r="D5009" i="5"/>
  <c r="E5220" i="5"/>
  <c r="D5220" i="5"/>
  <c r="E5137" i="5"/>
  <c r="D5137" i="5"/>
  <c r="E5115" i="5"/>
  <c r="D5115" i="5"/>
  <c r="E5049" i="5"/>
  <c r="D5049" i="5"/>
  <c r="E5012" i="5"/>
  <c r="D5012" i="5"/>
  <c r="E5199" i="5"/>
  <c r="D5199" i="5"/>
  <c r="E5166" i="5"/>
  <c r="D5166" i="5"/>
  <c r="E5090" i="5"/>
  <c r="D5090" i="5"/>
  <c r="E5044" i="5"/>
  <c r="D5044" i="5"/>
  <c r="E5119" i="5"/>
  <c r="D5119" i="5"/>
  <c r="E5180" i="5"/>
  <c r="D5180" i="5"/>
  <c r="E5104" i="5"/>
  <c r="D5104" i="5"/>
  <c r="E5058" i="5"/>
  <c r="D5058" i="5"/>
  <c r="E5140" i="5"/>
  <c r="D5140" i="5"/>
  <c r="E5147" i="5"/>
  <c r="D5147" i="5"/>
  <c r="E5130" i="5"/>
  <c r="D5130" i="5"/>
  <c r="E5059" i="5"/>
  <c r="D5059" i="5"/>
  <c r="E5022" i="5"/>
  <c r="D5022" i="5"/>
  <c r="E5228" i="5"/>
  <c r="D5228" i="5"/>
  <c r="E5129" i="5"/>
  <c r="D5129" i="5"/>
  <c r="E5107" i="5"/>
  <c r="D5107" i="5"/>
  <c r="E5041" i="5"/>
  <c r="D5041" i="5"/>
  <c r="E5004" i="5"/>
  <c r="D5004" i="5"/>
  <c r="E5215" i="5"/>
  <c r="D5215" i="5"/>
  <c r="E5159" i="5"/>
  <c r="D5159" i="5"/>
  <c r="E5142" i="5"/>
  <c r="D5142" i="5"/>
  <c r="E5071" i="5"/>
  <c r="D5071" i="5"/>
  <c r="E4971" i="5"/>
  <c r="D4971" i="5"/>
  <c r="E4333" i="5"/>
  <c r="D4333" i="5"/>
  <c r="E4305" i="5"/>
  <c r="D4305" i="5"/>
  <c r="E4284" i="5"/>
  <c r="D4284" i="5"/>
  <c r="E4288" i="5"/>
  <c r="D4288" i="5"/>
  <c r="E4411" i="5"/>
  <c r="D4411" i="5"/>
  <c r="E4383" i="5"/>
  <c r="D4383" i="5"/>
  <c r="E4355" i="5"/>
  <c r="D4355" i="5"/>
  <c r="E4359" i="5"/>
  <c r="D4359" i="5"/>
  <c r="E4402" i="5"/>
  <c r="D4402" i="5"/>
  <c r="E4374" i="5"/>
  <c r="D4374" i="5"/>
  <c r="E4346" i="5"/>
  <c r="D4346" i="5"/>
  <c r="E4350" i="5"/>
  <c r="D4350" i="5"/>
  <c r="E4304" i="5"/>
  <c r="D4304" i="5"/>
  <c r="E4275" i="5"/>
  <c r="D4275" i="5"/>
  <c r="E4325" i="5"/>
  <c r="D4325" i="5"/>
  <c r="E4329" i="5"/>
  <c r="D4329" i="5"/>
  <c r="E4276" i="5"/>
  <c r="D4276" i="5"/>
  <c r="E4248" i="5"/>
  <c r="D4248" i="5"/>
  <c r="E4220" i="5"/>
  <c r="D4220" i="5"/>
  <c r="E4224" i="5"/>
  <c r="D4224" i="5"/>
  <c r="E4292" i="5"/>
  <c r="D4292" i="5"/>
  <c r="E4264" i="5"/>
  <c r="D4264" i="5"/>
  <c r="E4236" i="5"/>
  <c r="D4236" i="5"/>
  <c r="E4240" i="5"/>
  <c r="D4240" i="5"/>
  <c r="E4301" i="5"/>
  <c r="D4301" i="5"/>
  <c r="E4280" i="5"/>
  <c r="D4280" i="5"/>
  <c r="E4252" i="5"/>
  <c r="D4252" i="5"/>
  <c r="E4256" i="5"/>
  <c r="D4256" i="5"/>
  <c r="E4352" i="5"/>
  <c r="D4352" i="5"/>
  <c r="E4379" i="5"/>
  <c r="D4379" i="5"/>
  <c r="E4351" i="5"/>
  <c r="D4351" i="5"/>
  <c r="E4426" i="5"/>
  <c r="D4426" i="5"/>
  <c r="E4430" i="5"/>
  <c r="D4430" i="5"/>
  <c r="E3098" i="5"/>
  <c r="D3098" i="5"/>
  <c r="E3060" i="5"/>
  <c r="D3060" i="5"/>
  <c r="E3131" i="5"/>
  <c r="D3131" i="5"/>
  <c r="E3093" i="5"/>
  <c r="D3093" i="5"/>
  <c r="E2966" i="5"/>
  <c r="D2966" i="5"/>
  <c r="E2970" i="5"/>
  <c r="D2970" i="5"/>
  <c r="E2928" i="5"/>
  <c r="D2928" i="5"/>
  <c r="E2999" i="5"/>
  <c r="D2999" i="5"/>
  <c r="E3090" i="5"/>
  <c r="D3090" i="5"/>
  <c r="E3017" i="5"/>
  <c r="D3017" i="5"/>
  <c r="E2892" i="5"/>
  <c r="D2892" i="5"/>
  <c r="E2963" i="5"/>
  <c r="D2963" i="5"/>
  <c r="E3054" i="5"/>
  <c r="D3054" i="5"/>
  <c r="E2943" i="5"/>
  <c r="D2943" i="5"/>
  <c r="E3137" i="5"/>
  <c r="D3137" i="5"/>
  <c r="E2920" i="5"/>
  <c r="D2920" i="5"/>
  <c r="E2991" i="5"/>
  <c r="D2991" i="5"/>
  <c r="E3082" i="5"/>
  <c r="D3082" i="5"/>
  <c r="E3032" i="5"/>
  <c r="D3032" i="5"/>
  <c r="E3044" i="5"/>
  <c r="D3044" i="5"/>
  <c r="E3115" i="5"/>
  <c r="D3115" i="5"/>
  <c r="E2977" i="5"/>
  <c r="D2977" i="5"/>
  <c r="E2950" i="5"/>
  <c r="D2950" i="5"/>
  <c r="E3049" i="5"/>
  <c r="D3049" i="5"/>
  <c r="E2944" i="5"/>
  <c r="D2944" i="5"/>
  <c r="E3015" i="5"/>
  <c r="D3015" i="5"/>
  <c r="E3106" i="5"/>
  <c r="D3106" i="5"/>
  <c r="E2929" i="5"/>
  <c r="D2929" i="5"/>
  <c r="E3132" i="5"/>
  <c r="D3132" i="5"/>
  <c r="E3089" i="5"/>
  <c r="D3089" i="5"/>
  <c r="E2947" i="5"/>
  <c r="D2947" i="5"/>
  <c r="E3038" i="5"/>
  <c r="D3038" i="5"/>
  <c r="E235" i="5"/>
  <c r="D235" i="5"/>
  <c r="E204" i="5"/>
  <c r="D204" i="5"/>
  <c r="E102" i="5"/>
  <c r="D102" i="5"/>
  <c r="E72" i="5"/>
  <c r="D72" i="5"/>
  <c r="E170" i="5"/>
  <c r="D170" i="5"/>
  <c r="E201" i="5"/>
  <c r="D201" i="5"/>
  <c r="E42" i="5"/>
  <c r="D42" i="5"/>
  <c r="E64" i="5"/>
  <c r="D64" i="5"/>
  <c r="E242" i="5"/>
  <c r="D242" i="5"/>
  <c r="E178" i="5"/>
  <c r="D178" i="5"/>
  <c r="E136" i="5"/>
  <c r="D136" i="5"/>
  <c r="E56" i="5"/>
  <c r="D56" i="5"/>
  <c r="E258" i="5"/>
  <c r="D258" i="5"/>
  <c r="E244" i="5"/>
  <c r="D244" i="5"/>
  <c r="E165" i="5"/>
  <c r="D165" i="5"/>
  <c r="E97" i="5"/>
  <c r="D97" i="5"/>
  <c r="E219" i="5"/>
  <c r="D219" i="5"/>
  <c r="E229" i="5"/>
  <c r="D229" i="5"/>
  <c r="E119" i="5"/>
  <c r="D119" i="5"/>
  <c r="E58" i="5"/>
  <c r="D58" i="5"/>
  <c r="E35" i="5"/>
  <c r="D35" i="5"/>
  <c r="E222" i="5"/>
  <c r="D222" i="5"/>
  <c r="E190" i="5"/>
  <c r="D190" i="5"/>
  <c r="E138" i="5"/>
  <c r="D138" i="5"/>
  <c r="E12" i="5"/>
  <c r="D12" i="5"/>
  <c r="E207" i="5"/>
  <c r="D207" i="5"/>
  <c r="E175" i="5"/>
  <c r="D175" i="5"/>
  <c r="E123" i="5"/>
  <c r="D123" i="5"/>
  <c r="E68" i="5"/>
  <c r="D68" i="5"/>
  <c r="E263" i="5"/>
  <c r="D263" i="5"/>
  <c r="E168" i="5"/>
  <c r="D168" i="5"/>
  <c r="E108" i="5"/>
  <c r="D108" i="5"/>
  <c r="E45" i="5"/>
  <c r="D45" i="5"/>
  <c r="E6205" i="5"/>
  <c r="D6205" i="5"/>
  <c r="E6241" i="5"/>
  <c r="D6241" i="5"/>
  <c r="E6186" i="5"/>
  <c r="D6186" i="5"/>
  <c r="E6190" i="5"/>
  <c r="D6190" i="5"/>
  <c r="E6221" i="5"/>
  <c r="D6221" i="5"/>
  <c r="E6257" i="5"/>
  <c r="D6257" i="5"/>
  <c r="E6202" i="5"/>
  <c r="D6202" i="5"/>
  <c r="E6206" i="5"/>
  <c r="D6206" i="5"/>
  <c r="E6237" i="5"/>
  <c r="D6237" i="5"/>
  <c r="E6123" i="5"/>
  <c r="D6123" i="5"/>
  <c r="E6218" i="5"/>
  <c r="D6218" i="5"/>
  <c r="E6222" i="5"/>
  <c r="D6222" i="5"/>
  <c r="E6074" i="5"/>
  <c r="D6074" i="5"/>
  <c r="E6094" i="5"/>
  <c r="D6094" i="5"/>
  <c r="E6153" i="5"/>
  <c r="D6153" i="5"/>
  <c r="E6118" i="5"/>
  <c r="D6118" i="5"/>
  <c r="E6140" i="5"/>
  <c r="D6140" i="5"/>
  <c r="E6177" i="5"/>
  <c r="D6177" i="5"/>
  <c r="E6229" i="5"/>
  <c r="D6229" i="5"/>
  <c r="E6233" i="5"/>
  <c r="D6233" i="5"/>
  <c r="E6088" i="5"/>
  <c r="D6088" i="5"/>
  <c r="E6121" i="5"/>
  <c r="D6121" i="5"/>
  <c r="E6167" i="5"/>
  <c r="D6167" i="5"/>
  <c r="E6034" i="5"/>
  <c r="D6034" i="5"/>
  <c r="E6069" i="5"/>
  <c r="D6069" i="5"/>
  <c r="E6089" i="5"/>
  <c r="D6089" i="5"/>
  <c r="E6028" i="5"/>
  <c r="D6028" i="5"/>
  <c r="E6060" i="5"/>
  <c r="D6060" i="5"/>
  <c r="E6274" i="5"/>
  <c r="D6274" i="5"/>
  <c r="E6147" i="5"/>
  <c r="D6147" i="5"/>
  <c r="E6148" i="5"/>
  <c r="D6148" i="5"/>
  <c r="E6152" i="5"/>
  <c r="D6152" i="5"/>
  <c r="E8393" i="5"/>
  <c r="D8393" i="5"/>
  <c r="E7601" i="5"/>
  <c r="D7601" i="5"/>
  <c r="E7744" i="5"/>
  <c r="D7744" i="5"/>
  <c r="E7826" i="5"/>
  <c r="D7826" i="5"/>
  <c r="E7837" i="5"/>
  <c r="D7837" i="5"/>
  <c r="E7810" i="5"/>
  <c r="D7810" i="5"/>
  <c r="E7818" i="5"/>
  <c r="D7818" i="5"/>
  <c r="E7756" i="5"/>
  <c r="D7756" i="5"/>
  <c r="E7796" i="5"/>
  <c r="D7796" i="5"/>
  <c r="E7720" i="5"/>
  <c r="D7720" i="5"/>
  <c r="E7819" i="5"/>
  <c r="D7819" i="5"/>
  <c r="E7797" i="5"/>
  <c r="D7797" i="5"/>
  <c r="E7795" i="5"/>
  <c r="D7795" i="5"/>
  <c r="E7645" i="5"/>
  <c r="D7645" i="5"/>
  <c r="E7715" i="5"/>
  <c r="D7715" i="5"/>
  <c r="E7723" i="5"/>
  <c r="D7723" i="5"/>
  <c r="E7666" i="5"/>
  <c r="D7666" i="5"/>
  <c r="E7701" i="5"/>
  <c r="D7701" i="5"/>
  <c r="E7709" i="5"/>
  <c r="D7709" i="5"/>
  <c r="E7749" i="5"/>
  <c r="D7749" i="5"/>
  <c r="E7757" i="5"/>
  <c r="D7757" i="5"/>
  <c r="E7731" i="5"/>
  <c r="D7731" i="5"/>
  <c r="E7739" i="5"/>
  <c r="D7739" i="5"/>
  <c r="E7779" i="5"/>
  <c r="D7779" i="5"/>
  <c r="E7787" i="5"/>
  <c r="D7787" i="5"/>
  <c r="E7647" i="5"/>
  <c r="D7647" i="5"/>
  <c r="E7655" i="5"/>
  <c r="D7655" i="5"/>
  <c r="E7582" i="5"/>
  <c r="D7582" i="5"/>
  <c r="E7590" i="5"/>
  <c r="D7590" i="5"/>
  <c r="E7679" i="5"/>
  <c r="D7679" i="5"/>
  <c r="E7687" i="5"/>
  <c r="D7687" i="5"/>
  <c r="E7614" i="5"/>
  <c r="D7614" i="5"/>
  <c r="E7622" i="5"/>
  <c r="D7622" i="5"/>
  <c r="E3561" i="5"/>
  <c r="D3561" i="5"/>
  <c r="E3605" i="5"/>
  <c r="D3605" i="5"/>
  <c r="E3462" i="5"/>
  <c r="D3462" i="5"/>
  <c r="E3559" i="5"/>
  <c r="D3559" i="5"/>
  <c r="E3431" i="5"/>
  <c r="D3431" i="5"/>
  <c r="E3444" i="5"/>
  <c r="D3444" i="5"/>
  <c r="E3536" i="5"/>
  <c r="D3536" i="5"/>
  <c r="E3636" i="5"/>
  <c r="D3636" i="5"/>
  <c r="E3509" i="5"/>
  <c r="D3509" i="5"/>
  <c r="E3514" i="5"/>
  <c r="D3514" i="5"/>
  <c r="E3601" i="5"/>
  <c r="D3601" i="5"/>
  <c r="E3446" i="5"/>
  <c r="D3446" i="5"/>
  <c r="E3555" i="5"/>
  <c r="D3555" i="5"/>
  <c r="E3427" i="5"/>
  <c r="D3427" i="5"/>
  <c r="E3564" i="5"/>
  <c r="D3564" i="5"/>
  <c r="E3631" i="5"/>
  <c r="D3631" i="5"/>
  <c r="E3566" i="5"/>
  <c r="D3566" i="5"/>
  <c r="E3584" i="5"/>
  <c r="D3584" i="5"/>
  <c r="E3457" i="5"/>
  <c r="D3457" i="5"/>
  <c r="E3484" i="5"/>
  <c r="D3484" i="5"/>
  <c r="E3426" i="5"/>
  <c r="D3426" i="5"/>
  <c r="E3646" i="5"/>
  <c r="D3646" i="5"/>
  <c r="E3519" i="5"/>
  <c r="D3519" i="5"/>
  <c r="E3591" i="5"/>
  <c r="D3591" i="5"/>
  <c r="E3627" i="5"/>
  <c r="D3627" i="5"/>
  <c r="E3550" i="5"/>
  <c r="D3550" i="5"/>
  <c r="E3580" i="5"/>
  <c r="D3580" i="5"/>
  <c r="E3453" i="5"/>
  <c r="D3453" i="5"/>
  <c r="E3497" i="5"/>
  <c r="D3497" i="5"/>
  <c r="E3593" i="5"/>
  <c r="D3593" i="5"/>
  <c r="E3414" i="5"/>
  <c r="D3414" i="5"/>
  <c r="E3547" i="5"/>
  <c r="D3547" i="5"/>
  <c r="E3419" i="5"/>
  <c r="D3419" i="5"/>
  <c r="E1445" i="5"/>
  <c r="D1445" i="5"/>
  <c r="E1547" i="5"/>
  <c r="D1547" i="5"/>
  <c r="E1468" i="5"/>
  <c r="D1468" i="5"/>
  <c r="E1392" i="5"/>
  <c r="D1392" i="5"/>
  <c r="E1353" i="5"/>
  <c r="D1353" i="5"/>
  <c r="E1509" i="5"/>
  <c r="D1509" i="5"/>
  <c r="E1455" i="5"/>
  <c r="D1455" i="5"/>
  <c r="E1441" i="5"/>
  <c r="D1441" i="5"/>
  <c r="E1331" i="5"/>
  <c r="D1331" i="5"/>
  <c r="E1361" i="5"/>
  <c r="D1361" i="5"/>
  <c r="E1453" i="5"/>
  <c r="D1453" i="5"/>
  <c r="E1440" i="5"/>
  <c r="D1440" i="5"/>
  <c r="E1330" i="5"/>
  <c r="D1330" i="5"/>
  <c r="E1368" i="5"/>
  <c r="D1368" i="5"/>
  <c r="E1527" i="5"/>
  <c r="D1527" i="5"/>
  <c r="E1545" i="5"/>
  <c r="D1545" i="5"/>
  <c r="E1482" i="5"/>
  <c r="D1482" i="5"/>
  <c r="E1406" i="5"/>
  <c r="D1406" i="5"/>
  <c r="E1343" i="5"/>
  <c r="D1343" i="5"/>
  <c r="E1549" i="5"/>
  <c r="D1549" i="5"/>
  <c r="E1495" i="5"/>
  <c r="D1495" i="5"/>
  <c r="E1411" i="5"/>
  <c r="D1411" i="5"/>
  <c r="E1371" i="5"/>
  <c r="D1371" i="5"/>
  <c r="E1450" i="5"/>
  <c r="D1450" i="5"/>
  <c r="E1478" i="5"/>
  <c r="D1478" i="5"/>
  <c r="E1499" i="5"/>
  <c r="D1499" i="5"/>
  <c r="E1423" i="5"/>
  <c r="D1423" i="5"/>
  <c r="E1384" i="5"/>
  <c r="D1384" i="5"/>
  <c r="E1551" i="5"/>
  <c r="D1551" i="5"/>
  <c r="E1472" i="5"/>
  <c r="D1472" i="5"/>
  <c r="E1420" i="5"/>
  <c r="D1420" i="5"/>
  <c r="E1348" i="5"/>
  <c r="D1348" i="5"/>
  <c r="E699" i="5"/>
  <c r="D699" i="5"/>
  <c r="E674" i="5"/>
  <c r="D674" i="5"/>
  <c r="E546" i="5"/>
  <c r="D546" i="5"/>
  <c r="E627" i="5"/>
  <c r="D627" i="5"/>
  <c r="E580" i="5"/>
  <c r="D580" i="5"/>
  <c r="E635" i="5"/>
  <c r="D635" i="5"/>
  <c r="E775" i="5"/>
  <c r="D775" i="5"/>
  <c r="E704" i="5"/>
  <c r="D704" i="5"/>
  <c r="E602" i="5"/>
  <c r="D602" i="5"/>
  <c r="E557" i="5"/>
  <c r="D557" i="5"/>
  <c r="E593" i="5"/>
  <c r="D593" i="5"/>
  <c r="E767" i="5"/>
  <c r="D767" i="5"/>
  <c r="E696" i="5"/>
  <c r="D696" i="5"/>
  <c r="E570" i="5"/>
  <c r="D570" i="5"/>
  <c r="E549" i="5"/>
  <c r="D549" i="5"/>
  <c r="E744" i="5"/>
  <c r="D744" i="5"/>
  <c r="E673" i="5"/>
  <c r="D673" i="5"/>
  <c r="E652" i="5"/>
  <c r="D652" i="5"/>
  <c r="E605" i="5"/>
  <c r="D605" i="5"/>
  <c r="E716" i="5"/>
  <c r="D716" i="5"/>
  <c r="E680" i="5"/>
  <c r="D680" i="5"/>
  <c r="E659" i="5"/>
  <c r="D659" i="5"/>
  <c r="E533" i="5"/>
  <c r="D533" i="5"/>
  <c r="E722" i="5"/>
  <c r="D722" i="5"/>
  <c r="E639" i="5"/>
  <c r="D639" i="5"/>
  <c r="E700" i="5"/>
  <c r="D700" i="5"/>
  <c r="E624" i="5"/>
  <c r="D624" i="5"/>
  <c r="E560" i="5"/>
  <c r="D560" i="5"/>
  <c r="E791" i="5"/>
  <c r="D791" i="5"/>
  <c r="E682" i="5"/>
  <c r="D682" i="5"/>
  <c r="E578" i="5"/>
  <c r="D578" i="5"/>
  <c r="E628" i="5"/>
  <c r="D628" i="5"/>
  <c r="E581" i="5"/>
  <c r="D581" i="5"/>
  <c r="E10263" i="5"/>
  <c r="D10263" i="5"/>
  <c r="E10394" i="5"/>
  <c r="D10394" i="5"/>
  <c r="E10364" i="5"/>
  <c r="D10364" i="5"/>
  <c r="E10253" i="5"/>
  <c r="D10253" i="5"/>
  <c r="E10210" i="5"/>
  <c r="D10210" i="5"/>
  <c r="E10393" i="5"/>
  <c r="D10393" i="5"/>
  <c r="E10290" i="5"/>
  <c r="D10290" i="5"/>
  <c r="E10360" i="5"/>
  <c r="D10360" i="5"/>
  <c r="E10241" i="5"/>
  <c r="D10241" i="5"/>
  <c r="E10431" i="5"/>
  <c r="D10431" i="5"/>
  <c r="E10436" i="5"/>
  <c r="D10436" i="5"/>
  <c r="E10317" i="5"/>
  <c r="D10317" i="5"/>
  <c r="E10206" i="5"/>
  <c r="D10206" i="5"/>
  <c r="E10447" i="5"/>
  <c r="D10447" i="5"/>
  <c r="E10430" i="5"/>
  <c r="D10430" i="5"/>
  <c r="E10395" i="5"/>
  <c r="D10395" i="5"/>
  <c r="E10204" i="5"/>
  <c r="D10204" i="5"/>
  <c r="E10262" i="5"/>
  <c r="D10262" i="5"/>
  <c r="E10219" i="5"/>
  <c r="D10219" i="5"/>
  <c r="E10433" i="5"/>
  <c r="D10433" i="5"/>
  <c r="E10330" i="5"/>
  <c r="D10330" i="5"/>
  <c r="E10295" i="5"/>
  <c r="D10295" i="5"/>
  <c r="E10192" i="5"/>
  <c r="D10192" i="5"/>
  <c r="E10390" i="5"/>
  <c r="D10390" i="5"/>
  <c r="E10379" i="5"/>
  <c r="D10379" i="5"/>
  <c r="E10523" i="5"/>
  <c r="D10523" i="5"/>
  <c r="E10583" i="5"/>
  <c r="D10583" i="5"/>
  <c r="E10618" i="5"/>
  <c r="D10618" i="5"/>
  <c r="E10515" i="5"/>
  <c r="D10515" i="5"/>
  <c r="E10472" i="5"/>
  <c r="D10472" i="5"/>
  <c r="E10522" i="5"/>
  <c r="D10522" i="5"/>
  <c r="E10503" i="5"/>
  <c r="D10503" i="5"/>
  <c r="E10459" i="5"/>
  <c r="D10459" i="5"/>
  <c r="E10604" i="5"/>
  <c r="D10604" i="5"/>
  <c r="E10501" i="5"/>
  <c r="D10501" i="5"/>
  <c r="E10603" i="5"/>
  <c r="D10603" i="5"/>
  <c r="E10561" i="5"/>
  <c r="D10561" i="5"/>
  <c r="E10506" i="5"/>
  <c r="D10506" i="5"/>
  <c r="E10512" i="5"/>
  <c r="D10512" i="5"/>
  <c r="E10559" i="5"/>
  <c r="D10559" i="5"/>
  <c r="E10563" i="5"/>
  <c r="D10563" i="5"/>
  <c r="E10452" i="5"/>
  <c r="D10452" i="5"/>
  <c r="E10576" i="5"/>
  <c r="D10576" i="5"/>
  <c r="E10557" i="5"/>
  <c r="D10557" i="5"/>
  <c r="E10535" i="5"/>
  <c r="D10535" i="5"/>
  <c r="E10461" i="5"/>
  <c r="D10461" i="5"/>
  <c r="E10570" i="5"/>
  <c r="D10570" i="5"/>
  <c r="E10467" i="5"/>
  <c r="D10467" i="5"/>
  <c r="E10521" i="5"/>
  <c r="D10521" i="5"/>
  <c r="E7154" i="5"/>
  <c r="D7154" i="5"/>
  <c r="E7217" i="5"/>
  <c r="D7217" i="5"/>
  <c r="E7189" i="5"/>
  <c r="D7189" i="5"/>
  <c r="E7121" i="5"/>
  <c r="D7121" i="5"/>
  <c r="E7086" i="5"/>
  <c r="D7086" i="5"/>
  <c r="E7295" i="5"/>
  <c r="D7295" i="5"/>
  <c r="E7272" i="5"/>
  <c r="D7272" i="5"/>
  <c r="E7188" i="5"/>
  <c r="D7188" i="5"/>
  <c r="E7150" i="5"/>
  <c r="D7150" i="5"/>
  <c r="E7260" i="5"/>
  <c r="D7260" i="5"/>
  <c r="E7229" i="5"/>
  <c r="D7229" i="5"/>
  <c r="E7201" i="5"/>
  <c r="D7201" i="5"/>
  <c r="E7133" i="5"/>
  <c r="D7133" i="5"/>
  <c r="E7098" i="5"/>
  <c r="D7098" i="5"/>
  <c r="E7107" i="5"/>
  <c r="D7107" i="5"/>
  <c r="E7268" i="5"/>
  <c r="D7268" i="5"/>
  <c r="E7184" i="5"/>
  <c r="D7184" i="5"/>
  <c r="E7146" i="5"/>
  <c r="D7146" i="5"/>
  <c r="E7072" i="5"/>
  <c r="D7072" i="5"/>
  <c r="E7197" i="5"/>
  <c r="D7197" i="5"/>
  <c r="E7129" i="5"/>
  <c r="D7129" i="5"/>
  <c r="E7094" i="5"/>
  <c r="D7094" i="5"/>
  <c r="E7259" i="5"/>
  <c r="D7259" i="5"/>
  <c r="E7298" i="5"/>
  <c r="D7298" i="5"/>
  <c r="E7312" i="5"/>
  <c r="D7312" i="5"/>
  <c r="E7179" i="5"/>
  <c r="D7179" i="5"/>
  <c r="E7093" i="5"/>
  <c r="D7093" i="5"/>
  <c r="E7076" i="5"/>
  <c r="D7076" i="5"/>
  <c r="E7285" i="5"/>
  <c r="D7285" i="5"/>
  <c r="E7262" i="5"/>
  <c r="D7262" i="5"/>
  <c r="E7178" i="5"/>
  <c r="D7178" i="5"/>
  <c r="E7140" i="5"/>
  <c r="D7140" i="5"/>
  <c r="E5125" i="5"/>
  <c r="D5125" i="5"/>
  <c r="E5203" i="5"/>
  <c r="D5203" i="5"/>
  <c r="E5186" i="5"/>
  <c r="D5186" i="5"/>
  <c r="E5110" i="5"/>
  <c r="D5110" i="5"/>
  <c r="E5064" i="5"/>
  <c r="D5064" i="5"/>
  <c r="E5087" i="5"/>
  <c r="D5087" i="5"/>
  <c r="E5121" i="5"/>
  <c r="D5121" i="5"/>
  <c r="E5099" i="5"/>
  <c r="D5099" i="5"/>
  <c r="E5033" i="5"/>
  <c r="D5033" i="5"/>
  <c r="E4996" i="5"/>
  <c r="D4996" i="5"/>
  <c r="E5167" i="5"/>
  <c r="D5167" i="5"/>
  <c r="E5150" i="5"/>
  <c r="D5150" i="5"/>
  <c r="E4975" i="5"/>
  <c r="D4975" i="5"/>
  <c r="E5028" i="5"/>
  <c r="D5028" i="5"/>
  <c r="E5096" i="5"/>
  <c r="D5096" i="5"/>
  <c r="E5164" i="5"/>
  <c r="D5164" i="5"/>
  <c r="E5088" i="5"/>
  <c r="D5088" i="5"/>
  <c r="E5042" i="5"/>
  <c r="D5042" i="5"/>
  <c r="E4984" i="5"/>
  <c r="D4984" i="5"/>
  <c r="E5131" i="5"/>
  <c r="D5131" i="5"/>
  <c r="E5109" i="5"/>
  <c r="D5109" i="5"/>
  <c r="E5043" i="5"/>
  <c r="D5043" i="5"/>
  <c r="E5006" i="5"/>
  <c r="D5006" i="5"/>
  <c r="E5211" i="5"/>
  <c r="D5211" i="5"/>
  <c r="E5224" i="5"/>
  <c r="D5224" i="5"/>
  <c r="E5091" i="5"/>
  <c r="D5091" i="5"/>
  <c r="E5011" i="5"/>
  <c r="D5011" i="5"/>
  <c r="E4988" i="5"/>
  <c r="D4988" i="5"/>
  <c r="E5183" i="5"/>
  <c r="D5183" i="5"/>
  <c r="E5143" i="5"/>
  <c r="D5143" i="5"/>
  <c r="E5126" i="5"/>
  <c r="D5126" i="5"/>
  <c r="E5055" i="5"/>
  <c r="D5055" i="5"/>
  <c r="E5018" i="5"/>
  <c r="D5018" i="5"/>
  <c r="E4370" i="5"/>
  <c r="D4370" i="5"/>
  <c r="E4296" i="5"/>
  <c r="D4296" i="5"/>
  <c r="E4328" i="5"/>
  <c r="D4328" i="5"/>
  <c r="E4332" i="5"/>
  <c r="D4332" i="5"/>
  <c r="E4214" i="5"/>
  <c r="D4214" i="5"/>
  <c r="E4243" i="5"/>
  <c r="D4243" i="5"/>
  <c r="E4231" i="5"/>
  <c r="D4231" i="5"/>
  <c r="E4384" i="5"/>
  <c r="D4384" i="5"/>
  <c r="E4427" i="5"/>
  <c r="D4427" i="5"/>
  <c r="E4399" i="5"/>
  <c r="D4399" i="5"/>
  <c r="E4371" i="5"/>
  <c r="D4371" i="5"/>
  <c r="E4375" i="5"/>
  <c r="D4375" i="5"/>
  <c r="E4418" i="5"/>
  <c r="D4418" i="5"/>
  <c r="E4390" i="5"/>
  <c r="D4390" i="5"/>
  <c r="E4362" i="5"/>
  <c r="D4362" i="5"/>
  <c r="E4366" i="5"/>
  <c r="D4366" i="5"/>
  <c r="E4320" i="5"/>
  <c r="D4320" i="5"/>
  <c r="E4281" i="5"/>
  <c r="D4281" i="5"/>
  <c r="E4341" i="5"/>
  <c r="D4341" i="5"/>
  <c r="E4297" i="5"/>
  <c r="D4297" i="5"/>
  <c r="E4336" i="5"/>
  <c r="D4336" i="5"/>
  <c r="E4308" i="5"/>
  <c r="D4308" i="5"/>
  <c r="E4291" i="5"/>
  <c r="D4291" i="5"/>
  <c r="E4249" i="5"/>
  <c r="D4249" i="5"/>
  <c r="E4279" i="5"/>
  <c r="D4279" i="5"/>
  <c r="E4324" i="5"/>
  <c r="D4324" i="5"/>
  <c r="E4295" i="5"/>
  <c r="D4295" i="5"/>
  <c r="E4300" i="5"/>
  <c r="D4300" i="5"/>
  <c r="E4210" i="5"/>
  <c r="D4210" i="5"/>
  <c r="E4239" i="5"/>
  <c r="D4239" i="5"/>
  <c r="E4211" i="5"/>
  <c r="D4211" i="5"/>
  <c r="E4199" i="5"/>
  <c r="D4199" i="5"/>
  <c r="E4187" i="5"/>
  <c r="D4187" i="5"/>
  <c r="E3034" i="5"/>
  <c r="D3034" i="5"/>
  <c r="E3028" i="5"/>
  <c r="D3028" i="5"/>
  <c r="E3099" i="5"/>
  <c r="D3099" i="5"/>
  <c r="E2901" i="5"/>
  <c r="D2901" i="5"/>
  <c r="E2934" i="5"/>
  <c r="D2934" i="5"/>
  <c r="E2941" i="5"/>
  <c r="D2941" i="5"/>
  <c r="E2896" i="5"/>
  <c r="D2896" i="5"/>
  <c r="E2967" i="5"/>
  <c r="D2967" i="5"/>
  <c r="E3058" i="5"/>
  <c r="D3058" i="5"/>
  <c r="E3069" i="5"/>
  <c r="D3069" i="5"/>
  <c r="E2981" i="5"/>
  <c r="D2981" i="5"/>
  <c r="E2931" i="5"/>
  <c r="D2931" i="5"/>
  <c r="E3022" i="5"/>
  <c r="D3022" i="5"/>
  <c r="E2965" i="5"/>
  <c r="D2965" i="5"/>
  <c r="E2889" i="5"/>
  <c r="D2889" i="5"/>
  <c r="E2888" i="5"/>
  <c r="D2888" i="5"/>
  <c r="E2959" i="5"/>
  <c r="D2959" i="5"/>
  <c r="E3050" i="5"/>
  <c r="D3050" i="5"/>
  <c r="E3135" i="5"/>
  <c r="D3135" i="5"/>
  <c r="E3012" i="5"/>
  <c r="D3012" i="5"/>
  <c r="E3083" i="5"/>
  <c r="D3083" i="5"/>
  <c r="E3057" i="5"/>
  <c r="D3057" i="5"/>
  <c r="E2918" i="5"/>
  <c r="D2918" i="5"/>
  <c r="E3077" i="5"/>
  <c r="D3077" i="5"/>
  <c r="E2912" i="5"/>
  <c r="D2912" i="5"/>
  <c r="E2983" i="5"/>
  <c r="D2983" i="5"/>
  <c r="E3074" i="5"/>
  <c r="D3074" i="5"/>
  <c r="E3128" i="5"/>
  <c r="D3128" i="5"/>
  <c r="E3100" i="5"/>
  <c r="D3100" i="5"/>
  <c r="E3097" i="5"/>
  <c r="D3097" i="5"/>
  <c r="E2915" i="5"/>
  <c r="D2915" i="5"/>
  <c r="E3006" i="5"/>
  <c r="D3006" i="5"/>
  <c r="E162" i="5"/>
  <c r="D162" i="5"/>
  <c r="E148" i="5"/>
  <c r="D148" i="5"/>
  <c r="E88" i="5"/>
  <c r="D88" i="5"/>
  <c r="E79" i="5"/>
  <c r="D79" i="5"/>
  <c r="E265" i="5"/>
  <c r="D265" i="5"/>
  <c r="E94" i="5"/>
  <c r="D94" i="5"/>
  <c r="E82" i="5"/>
  <c r="D82" i="5"/>
  <c r="E71" i="5"/>
  <c r="D71" i="5"/>
  <c r="E257" i="5"/>
  <c r="D257" i="5"/>
  <c r="E203" i="5"/>
  <c r="D203" i="5"/>
  <c r="E50" i="5"/>
  <c r="D50" i="5"/>
  <c r="E63" i="5"/>
  <c r="D63" i="5"/>
  <c r="E210" i="5"/>
  <c r="D210" i="5"/>
  <c r="E188" i="5"/>
  <c r="D188" i="5"/>
  <c r="E128" i="5"/>
  <c r="D128" i="5"/>
  <c r="E48" i="5"/>
  <c r="D48" i="5"/>
  <c r="E226" i="5"/>
  <c r="D226" i="5"/>
  <c r="E236" i="5"/>
  <c r="D236" i="5"/>
  <c r="E157" i="5"/>
  <c r="D157" i="5"/>
  <c r="E89" i="5"/>
  <c r="D89" i="5"/>
  <c r="E199" i="5"/>
  <c r="D199" i="5"/>
  <c r="E221" i="5"/>
  <c r="D221" i="5"/>
  <c r="E110" i="5"/>
  <c r="D110" i="5"/>
  <c r="E26" i="5"/>
  <c r="D26" i="5"/>
  <c r="E27" i="5"/>
  <c r="D27" i="5"/>
  <c r="E214" i="5"/>
  <c r="D214" i="5"/>
  <c r="E182" i="5"/>
  <c r="D182" i="5"/>
  <c r="E130" i="5"/>
  <c r="D130" i="5"/>
  <c r="E83" i="5"/>
  <c r="D83" i="5"/>
  <c r="E196" i="5"/>
  <c r="D196" i="5"/>
  <c r="E167" i="5"/>
  <c r="D167" i="5"/>
  <c r="E115" i="5"/>
  <c r="D115" i="5"/>
  <c r="E60" i="5"/>
  <c r="D60" i="5"/>
  <c r="E6226" i="5"/>
  <c r="D6226" i="5"/>
  <c r="E6262" i="5"/>
  <c r="D6262" i="5"/>
  <c r="E6020" i="5"/>
  <c r="D6020" i="5"/>
  <c r="E6035" i="5"/>
  <c r="D6035" i="5"/>
  <c r="E6242" i="5"/>
  <c r="D6242" i="5"/>
  <c r="E6027" i="5"/>
  <c r="D6027" i="5"/>
  <c r="E6079" i="5"/>
  <c r="D6079" i="5"/>
  <c r="E6051" i="5"/>
  <c r="D6051" i="5"/>
  <c r="E6023" i="5"/>
  <c r="D6023" i="5"/>
  <c r="E6043" i="5"/>
  <c r="D6043" i="5"/>
  <c r="E6095" i="5"/>
  <c r="D6095" i="5"/>
  <c r="E6067" i="5"/>
  <c r="D6067" i="5"/>
  <c r="E6142" i="5"/>
  <c r="D6142" i="5"/>
  <c r="E6162" i="5"/>
  <c r="D6162" i="5"/>
  <c r="E6231" i="5"/>
  <c r="D6231" i="5"/>
  <c r="E6187" i="5"/>
  <c r="D6187" i="5"/>
  <c r="E6269" i="5"/>
  <c r="D6269" i="5"/>
  <c r="E6198" i="5"/>
  <c r="D6198" i="5"/>
  <c r="E6015" i="5"/>
  <c r="D6015" i="5"/>
  <c r="E6254" i="5"/>
  <c r="D6254" i="5"/>
  <c r="E6156" i="5"/>
  <c r="D6156" i="5"/>
  <c r="E6193" i="5"/>
  <c r="D6193" i="5"/>
  <c r="E6245" i="5"/>
  <c r="D6245" i="5"/>
  <c r="E6249" i="5"/>
  <c r="D6249" i="5"/>
  <c r="E6104" i="5"/>
  <c r="D6104" i="5"/>
  <c r="E6131" i="5"/>
  <c r="D6131" i="5"/>
  <c r="E6132" i="5"/>
  <c r="D6132" i="5"/>
  <c r="E6136" i="5"/>
  <c r="D6136" i="5"/>
  <c r="E6068" i="5"/>
  <c r="D6068" i="5"/>
  <c r="E6225" i="5"/>
  <c r="D6225" i="5"/>
  <c r="E6170" i="5"/>
  <c r="D6170" i="5"/>
  <c r="E6174" i="5"/>
  <c r="D6174" i="5"/>
  <c r="E7727" i="5"/>
  <c r="D7727" i="5"/>
  <c r="E7836" i="5"/>
  <c r="D7836" i="5"/>
  <c r="E7608" i="5"/>
  <c r="D7608" i="5"/>
  <c r="E7584" i="5"/>
  <c r="D7584" i="5"/>
  <c r="E7790" i="5"/>
  <c r="D7790" i="5"/>
  <c r="E7827" i="5"/>
  <c r="D7827" i="5"/>
  <c r="E7640" i="5"/>
  <c r="D7640" i="5"/>
  <c r="E7616" i="5"/>
  <c r="D7616" i="5"/>
  <c r="E7828" i="5"/>
  <c r="D7828" i="5"/>
  <c r="E7600" i="5"/>
  <c r="D7600" i="5"/>
  <c r="E7672" i="5"/>
  <c r="D7672" i="5"/>
  <c r="E7648" i="5"/>
  <c r="D7648" i="5"/>
  <c r="E7832" i="5"/>
  <c r="D7832" i="5"/>
  <c r="E7661" i="5"/>
  <c r="D7661" i="5"/>
  <c r="E7717" i="5"/>
  <c r="D7717" i="5"/>
  <c r="E7725" i="5"/>
  <c r="D7725" i="5"/>
  <c r="E7811" i="5"/>
  <c r="D7811" i="5"/>
  <c r="E7813" i="5"/>
  <c r="D7813" i="5"/>
  <c r="E7821" i="5"/>
  <c r="D7821" i="5"/>
  <c r="E7748" i="5"/>
  <c r="D7748" i="5"/>
  <c r="E7784" i="5"/>
  <c r="D7784" i="5"/>
  <c r="E7733" i="5"/>
  <c r="D7733" i="5"/>
  <c r="E7741" i="5"/>
  <c r="D7741" i="5"/>
  <c r="E7781" i="5"/>
  <c r="D7781" i="5"/>
  <c r="E7789" i="5"/>
  <c r="D7789" i="5"/>
  <c r="E7763" i="5"/>
  <c r="D7763" i="5"/>
  <c r="E7771" i="5"/>
  <c r="D7771" i="5"/>
  <c r="E7585" i="5"/>
  <c r="D7585" i="5"/>
  <c r="E7649" i="5"/>
  <c r="D7649" i="5"/>
  <c r="E7637" i="5"/>
  <c r="D7637" i="5"/>
  <c r="E7689" i="5"/>
  <c r="D7689" i="5"/>
  <c r="E7710" i="5"/>
  <c r="D7710" i="5"/>
  <c r="E7718" i="5"/>
  <c r="D7718" i="5"/>
  <c r="E3417" i="5"/>
  <c r="D3417" i="5"/>
  <c r="E3589" i="5"/>
  <c r="D3589" i="5"/>
  <c r="E3538" i="5"/>
  <c r="D3538" i="5"/>
  <c r="E3543" i="5"/>
  <c r="D3543" i="5"/>
  <c r="E3415" i="5"/>
  <c r="D3415" i="5"/>
  <c r="E3450" i="5"/>
  <c r="D3450" i="5"/>
  <c r="E3472" i="5"/>
  <c r="D3472" i="5"/>
  <c r="E3620" i="5"/>
  <c r="D3620" i="5"/>
  <c r="E3493" i="5"/>
  <c r="D3493" i="5"/>
  <c r="E3608" i="5"/>
  <c r="D3608" i="5"/>
  <c r="E3585" i="5"/>
  <c r="D3585" i="5"/>
  <c r="E3418" i="5"/>
  <c r="D3418" i="5"/>
  <c r="E3539" i="5"/>
  <c r="D3539" i="5"/>
  <c r="E3411" i="5"/>
  <c r="D3411" i="5"/>
  <c r="E3436" i="5"/>
  <c r="D3436" i="5"/>
  <c r="E3615" i="5"/>
  <c r="D3615" i="5"/>
  <c r="E3502" i="5"/>
  <c r="D3502" i="5"/>
  <c r="E3569" i="5"/>
  <c r="D3569" i="5"/>
  <c r="E3441" i="5"/>
  <c r="D3441" i="5"/>
  <c r="E3420" i="5"/>
  <c r="D3420" i="5"/>
  <c r="E3512" i="5"/>
  <c r="D3512" i="5"/>
  <c r="E3630" i="5"/>
  <c r="D3630" i="5"/>
  <c r="E3503" i="5"/>
  <c r="D3503" i="5"/>
  <c r="E3470" i="5"/>
  <c r="D3470" i="5"/>
  <c r="E3611" i="5"/>
  <c r="D3611" i="5"/>
  <c r="E3486" i="5"/>
  <c r="D3486" i="5"/>
  <c r="E3565" i="5"/>
  <c r="D3565" i="5"/>
  <c r="E3437" i="5"/>
  <c r="D3437" i="5"/>
  <c r="E3532" i="5"/>
  <c r="D3532" i="5"/>
  <c r="E3577" i="5"/>
  <c r="D3577" i="5"/>
  <c r="E3658" i="5"/>
  <c r="D3658" i="5"/>
  <c r="E3531" i="5"/>
  <c r="D3531" i="5"/>
  <c r="E3404" i="5"/>
  <c r="D3404" i="5"/>
  <c r="E1347" i="5"/>
  <c r="D1347" i="5"/>
  <c r="E1554" i="5"/>
  <c r="D1554" i="5"/>
  <c r="E1475" i="5"/>
  <c r="D1475" i="5"/>
  <c r="E1399" i="5"/>
  <c r="D1399" i="5"/>
  <c r="E1360" i="5"/>
  <c r="D1360" i="5"/>
  <c r="E1516" i="5"/>
  <c r="D1516" i="5"/>
  <c r="E1461" i="5"/>
  <c r="D1461" i="5"/>
  <c r="E1325" i="5"/>
  <c r="D1325" i="5"/>
  <c r="E1338" i="5"/>
  <c r="D1338" i="5"/>
  <c r="E1565" i="5"/>
  <c r="D1565" i="5"/>
  <c r="E1452" i="5"/>
  <c r="D1452" i="5"/>
  <c r="E1342" i="5"/>
  <c r="D1342" i="5"/>
  <c r="E1337" i="5"/>
  <c r="D1337" i="5"/>
  <c r="E1543" i="5"/>
  <c r="D1543" i="5"/>
  <c r="E1507" i="5"/>
  <c r="D1507" i="5"/>
  <c r="E1560" i="5"/>
  <c r="D1560" i="5"/>
  <c r="E1497" i="5"/>
  <c r="D1497" i="5"/>
  <c r="E1413" i="5"/>
  <c r="D1413" i="5"/>
  <c r="E1525" i="5"/>
  <c r="D1525" i="5"/>
  <c r="E1556" i="5"/>
  <c r="D1556" i="5"/>
  <c r="E1426" i="5"/>
  <c r="D1426" i="5"/>
  <c r="E1417" i="5"/>
  <c r="D1417" i="5"/>
  <c r="E1378" i="5"/>
  <c r="D1378" i="5"/>
  <c r="E1340" i="5"/>
  <c r="D1340" i="5"/>
  <c r="E1514" i="5"/>
  <c r="D1514" i="5"/>
  <c r="E1442" i="5"/>
  <c r="D1442" i="5"/>
  <c r="E1349" i="5"/>
  <c r="D1349" i="5"/>
  <c r="E1320" i="5"/>
  <c r="D1320" i="5"/>
  <c r="E1533" i="5"/>
  <c r="D1533" i="5"/>
  <c r="E1479" i="5"/>
  <c r="D1479" i="5"/>
  <c r="E1395" i="5"/>
  <c r="D1395" i="5"/>
  <c r="E1355" i="5"/>
  <c r="D1355" i="5"/>
  <c r="E588" i="5"/>
  <c r="D588" i="5"/>
  <c r="E734" i="5"/>
  <c r="D734" i="5"/>
  <c r="E638" i="5"/>
  <c r="D638" i="5"/>
  <c r="E634" i="5"/>
  <c r="D634" i="5"/>
  <c r="E587" i="5"/>
  <c r="D587" i="5"/>
  <c r="E649" i="5"/>
  <c r="D649" i="5"/>
  <c r="E614" i="5"/>
  <c r="D614" i="5"/>
  <c r="E711" i="5"/>
  <c r="D711" i="5"/>
  <c r="E619" i="5"/>
  <c r="D619" i="5"/>
  <c r="E572" i="5"/>
  <c r="D572" i="5"/>
  <c r="E620" i="5"/>
  <c r="D620" i="5"/>
  <c r="E782" i="5"/>
  <c r="D782" i="5"/>
  <c r="E703" i="5"/>
  <c r="D703" i="5"/>
  <c r="E611" i="5"/>
  <c r="D611" i="5"/>
  <c r="E564" i="5"/>
  <c r="D564" i="5"/>
  <c r="E759" i="5"/>
  <c r="D759" i="5"/>
  <c r="E688" i="5"/>
  <c r="D688" i="5"/>
  <c r="E538" i="5"/>
  <c r="D538" i="5"/>
  <c r="E541" i="5"/>
  <c r="D541" i="5"/>
  <c r="E751" i="5"/>
  <c r="D751" i="5"/>
  <c r="E687" i="5"/>
  <c r="D687" i="5"/>
  <c r="E545" i="5"/>
  <c r="D545" i="5"/>
  <c r="E548" i="5"/>
  <c r="D548" i="5"/>
  <c r="E754" i="5"/>
  <c r="D754" i="5"/>
  <c r="E769" i="5"/>
  <c r="D769" i="5"/>
  <c r="E715" i="5"/>
  <c r="D715" i="5"/>
  <c r="E623" i="5"/>
  <c r="D623" i="5"/>
  <c r="E567" i="5"/>
  <c r="D567" i="5"/>
  <c r="E663" i="5"/>
  <c r="D663" i="5"/>
  <c r="E735" i="5"/>
  <c r="D735" i="5"/>
  <c r="E664" i="5"/>
  <c r="D664" i="5"/>
  <c r="E643" i="5"/>
  <c r="D643" i="5"/>
  <c r="E596" i="5"/>
  <c r="D596" i="5"/>
  <c r="E10383" i="5"/>
  <c r="D10383" i="5"/>
  <c r="E10251" i="5"/>
  <c r="D10251" i="5"/>
  <c r="E10419" i="5"/>
  <c r="D10419" i="5"/>
  <c r="E10300" i="5"/>
  <c r="D10300" i="5"/>
  <c r="E10286" i="5"/>
  <c r="D10286" i="5"/>
  <c r="E10243" i="5"/>
  <c r="D10243" i="5"/>
  <c r="E10450" i="5"/>
  <c r="D10450" i="5"/>
  <c r="E10323" i="5"/>
  <c r="D10323" i="5"/>
  <c r="E10296" i="5"/>
  <c r="D10296" i="5"/>
  <c r="E10266" i="5"/>
  <c r="D10266" i="5"/>
  <c r="E10423" i="5"/>
  <c r="D10423" i="5"/>
  <c r="E10372" i="5"/>
  <c r="D10372" i="5"/>
  <c r="E10350" i="5"/>
  <c r="D10350" i="5"/>
  <c r="E10239" i="5"/>
  <c r="D10239" i="5"/>
  <c r="E10321" i="5"/>
  <c r="D10321" i="5"/>
  <c r="E10415" i="5"/>
  <c r="D10415" i="5"/>
  <c r="E10428" i="5"/>
  <c r="D10428" i="5"/>
  <c r="E10309" i="5"/>
  <c r="D10309" i="5"/>
  <c r="E10198" i="5"/>
  <c r="D10198" i="5"/>
  <c r="E10297" i="5"/>
  <c r="D10297" i="5"/>
  <c r="E10369" i="5"/>
  <c r="D10369" i="5"/>
  <c r="E10363" i="5"/>
  <c r="D10363" i="5"/>
  <c r="E10336" i="5"/>
  <c r="D10336" i="5"/>
  <c r="E10217" i="5"/>
  <c r="D10217" i="5"/>
  <c r="E10399" i="5"/>
  <c r="D10399" i="5"/>
  <c r="E10412" i="5"/>
  <c r="D10412" i="5"/>
  <c r="E10293" i="5"/>
  <c r="D10293" i="5"/>
  <c r="E10279" i="5"/>
  <c r="D10279" i="5"/>
  <c r="E10424" i="5"/>
  <c r="D10424" i="5"/>
  <c r="E10417" i="5"/>
  <c r="D10417" i="5"/>
  <c r="E10314" i="5"/>
  <c r="D10314" i="5"/>
  <c r="E10282" i="5"/>
  <c r="D10282" i="5"/>
  <c r="E10265" i="5"/>
  <c r="D10265" i="5"/>
  <c r="E9756" i="5"/>
  <c r="D9756" i="5"/>
  <c r="E9773" i="5"/>
  <c r="D9773" i="5"/>
  <c r="E9816" i="5"/>
  <c r="D9816" i="5"/>
  <c r="E9713" i="5"/>
  <c r="D9713" i="5"/>
  <c r="E9670" i="5"/>
  <c r="D9670" i="5"/>
  <c r="E10513" i="5"/>
  <c r="D10513" i="5"/>
  <c r="E10554" i="5"/>
  <c r="D10554" i="5"/>
  <c r="E10451" i="5"/>
  <c r="D10451" i="5"/>
  <c r="E10505" i="5"/>
  <c r="D10505" i="5"/>
  <c r="E10577" i="5"/>
  <c r="D10577" i="5"/>
  <c r="E10558" i="5"/>
  <c r="D10558" i="5"/>
  <c r="E10528" i="5"/>
  <c r="D10528" i="5"/>
  <c r="E10480" i="5"/>
  <c r="D10480" i="5"/>
  <c r="E10543" i="5"/>
  <c r="D10543" i="5"/>
  <c r="E10534" i="5"/>
  <c r="D10534" i="5"/>
  <c r="E10519" i="5"/>
  <c r="D10519" i="5"/>
  <c r="E10594" i="5"/>
  <c r="D10594" i="5"/>
  <c r="E10491" i="5"/>
  <c r="D10491" i="5"/>
  <c r="E10545" i="5"/>
  <c r="D10545" i="5"/>
  <c r="E10588" i="5"/>
  <c r="D10588" i="5"/>
  <c r="E10485" i="5"/>
  <c r="D10485" i="5"/>
  <c r="E10609" i="5"/>
  <c r="D10609" i="5"/>
  <c r="E10590" i="5"/>
  <c r="D10590" i="5"/>
  <c r="E10471" i="5"/>
  <c r="D10471" i="5"/>
  <c r="E10611" i="5"/>
  <c r="D10611" i="5"/>
  <c r="E10500" i="5"/>
  <c r="D10500" i="5"/>
  <c r="E10457" i="5"/>
  <c r="D10457" i="5"/>
  <c r="E7104" i="5"/>
  <c r="D7104" i="5"/>
  <c r="E7306" i="5"/>
  <c r="D7306" i="5"/>
  <c r="E7173" i="5"/>
  <c r="D7173" i="5"/>
  <c r="E7103" i="5"/>
  <c r="D7103" i="5"/>
  <c r="E7070" i="5"/>
  <c r="D7070" i="5"/>
  <c r="E7279" i="5"/>
  <c r="D7279" i="5"/>
  <c r="E7256" i="5"/>
  <c r="D7256" i="5"/>
  <c r="E7172" i="5"/>
  <c r="D7172" i="5"/>
  <c r="E7134" i="5"/>
  <c r="D7134" i="5"/>
  <c r="E7175" i="5"/>
  <c r="D7175" i="5"/>
  <c r="E7213" i="5"/>
  <c r="D7213" i="5"/>
  <c r="E7185" i="5"/>
  <c r="D7185" i="5"/>
  <c r="E7117" i="5"/>
  <c r="D7117" i="5"/>
  <c r="E7082" i="5"/>
  <c r="D7082" i="5"/>
  <c r="E7088" i="5"/>
  <c r="D7088" i="5"/>
  <c r="E7252" i="5"/>
  <c r="D7252" i="5"/>
  <c r="E7168" i="5"/>
  <c r="D7168" i="5"/>
  <c r="E7130" i="5"/>
  <c r="D7130" i="5"/>
  <c r="E7257" i="5"/>
  <c r="D7257" i="5"/>
  <c r="E7181" i="5"/>
  <c r="D7181" i="5"/>
  <c r="E7109" i="5"/>
  <c r="D7109" i="5"/>
  <c r="E7078" i="5"/>
  <c r="D7078" i="5"/>
  <c r="E7227" i="5"/>
  <c r="D7227" i="5"/>
  <c r="E7207" i="5"/>
  <c r="D7207" i="5"/>
  <c r="E7296" i="5"/>
  <c r="D7296" i="5"/>
  <c r="E7212" i="5"/>
  <c r="D7212" i="5"/>
  <c r="E7081" i="5"/>
  <c r="D7081" i="5"/>
  <c r="E7060" i="5"/>
  <c r="D7060" i="5"/>
  <c r="E7269" i="5"/>
  <c r="D7269" i="5"/>
  <c r="E7246" i="5"/>
  <c r="D7246" i="5"/>
  <c r="E7067" i="5"/>
  <c r="D7067" i="5"/>
  <c r="E7124" i="5"/>
  <c r="D7124" i="5"/>
  <c r="E5156" i="5"/>
  <c r="D5156" i="5"/>
  <c r="E5187" i="5"/>
  <c r="D5187" i="5"/>
  <c r="E5170" i="5"/>
  <c r="D5170" i="5"/>
  <c r="E5094" i="5"/>
  <c r="D5094" i="5"/>
  <c r="E5048" i="5"/>
  <c r="D5048" i="5"/>
  <c r="E5053" i="5"/>
  <c r="D5053" i="5"/>
  <c r="E5216" i="5"/>
  <c r="D5216" i="5"/>
  <c r="E5083" i="5"/>
  <c r="D5083" i="5"/>
  <c r="E5005" i="5"/>
  <c r="D5005" i="5"/>
  <c r="E4980" i="5"/>
  <c r="D4980" i="5"/>
  <c r="E5151" i="5"/>
  <c r="D5151" i="5"/>
  <c r="E5134" i="5"/>
  <c r="D5134" i="5"/>
  <c r="E5063" i="5"/>
  <c r="D5063" i="5"/>
  <c r="E5026" i="5"/>
  <c r="D5026" i="5"/>
  <c r="E5066" i="5"/>
  <c r="D5066" i="5"/>
  <c r="E5148" i="5"/>
  <c r="D5148" i="5"/>
  <c r="E5017" i="5"/>
  <c r="D5017" i="5"/>
  <c r="E5019" i="5"/>
  <c r="D5019" i="5"/>
  <c r="E5181" i="5"/>
  <c r="D5181" i="5"/>
  <c r="E5226" i="5"/>
  <c r="D5226" i="5"/>
  <c r="E5093" i="5"/>
  <c r="D5093" i="5"/>
  <c r="E5027" i="5"/>
  <c r="D5027" i="5"/>
  <c r="E4990" i="5"/>
  <c r="D4990" i="5"/>
  <c r="E5225" i="5"/>
  <c r="D5225" i="5"/>
  <c r="E5208" i="5"/>
  <c r="D5208" i="5"/>
  <c r="E5080" i="5"/>
  <c r="D5080" i="5"/>
  <c r="E4999" i="5"/>
  <c r="D4999" i="5"/>
  <c r="E4972" i="5"/>
  <c r="D4972" i="5"/>
  <c r="E5197" i="5"/>
  <c r="D5197" i="5"/>
  <c r="E5127" i="5"/>
  <c r="D5127" i="5"/>
  <c r="E5105" i="5"/>
  <c r="D5105" i="5"/>
  <c r="E5039" i="5"/>
  <c r="D5039" i="5"/>
  <c r="E5002" i="5"/>
  <c r="D5002" i="5"/>
  <c r="E4395" i="5"/>
  <c r="D4395" i="5"/>
  <c r="E4367" i="5"/>
  <c r="D4367" i="5"/>
  <c r="E4442" i="5"/>
  <c r="D4442" i="5"/>
  <c r="E4343" i="5"/>
  <c r="D4343" i="5"/>
  <c r="E4335" i="5"/>
  <c r="D4335" i="5"/>
  <c r="E4307" i="5"/>
  <c r="D4307" i="5"/>
  <c r="E4277" i="5"/>
  <c r="D4277" i="5"/>
  <c r="E4258" i="5"/>
  <c r="D4258" i="5"/>
  <c r="E4230" i="5"/>
  <c r="D4230" i="5"/>
  <c r="E4202" i="5"/>
  <c r="D4202" i="5"/>
  <c r="E4190" i="5"/>
  <c r="D4190" i="5"/>
  <c r="E4251" i="5"/>
  <c r="D4251" i="5"/>
  <c r="E4443" i="5"/>
  <c r="D4443" i="5"/>
  <c r="E4415" i="5"/>
  <c r="D4415" i="5"/>
  <c r="E4387" i="5"/>
  <c r="D4387" i="5"/>
  <c r="E4391" i="5"/>
  <c r="D4391" i="5"/>
  <c r="E4434" i="5"/>
  <c r="D4434" i="5"/>
  <c r="E4406" i="5"/>
  <c r="D4406" i="5"/>
  <c r="E4378" i="5"/>
  <c r="D4378" i="5"/>
  <c r="E4382" i="5"/>
  <c r="D4382" i="5"/>
  <c r="E4347" i="5"/>
  <c r="D4347" i="5"/>
  <c r="E4422" i="5"/>
  <c r="D4422" i="5"/>
  <c r="E4394" i="5"/>
  <c r="D4394" i="5"/>
  <c r="E4398" i="5"/>
  <c r="D4398" i="5"/>
  <c r="E4363" i="5"/>
  <c r="D4363" i="5"/>
  <c r="E4438" i="5"/>
  <c r="D4438" i="5"/>
  <c r="E4410" i="5"/>
  <c r="D4410" i="5"/>
  <c r="E4414" i="5"/>
  <c r="D4414" i="5"/>
  <c r="E4331" i="5"/>
  <c r="D4331" i="5"/>
  <c r="E4303" i="5"/>
  <c r="D4303" i="5"/>
  <c r="E4282" i="5"/>
  <c r="D4282" i="5"/>
  <c r="E4270" i="5"/>
  <c r="D4270" i="5"/>
  <c r="E3064" i="5"/>
  <c r="D3064" i="5"/>
  <c r="E2906" i="5"/>
  <c r="D2906" i="5"/>
  <c r="E2996" i="5"/>
  <c r="D2996" i="5"/>
  <c r="E3067" i="5"/>
  <c r="D3067" i="5"/>
  <c r="E2953" i="5"/>
  <c r="D2953" i="5"/>
  <c r="E2902" i="5"/>
  <c r="D2902" i="5"/>
  <c r="E3120" i="5"/>
  <c r="D3120" i="5"/>
  <c r="E3005" i="5"/>
  <c r="D3005" i="5"/>
  <c r="E2935" i="5"/>
  <c r="D2935" i="5"/>
  <c r="E3026" i="5"/>
  <c r="D3026" i="5"/>
  <c r="E2938" i="5"/>
  <c r="D2938" i="5"/>
  <c r="E2985" i="5"/>
  <c r="D2985" i="5"/>
  <c r="E2899" i="5"/>
  <c r="D2899" i="5"/>
  <c r="E2990" i="5"/>
  <c r="D2990" i="5"/>
  <c r="E3125" i="5"/>
  <c r="D3125" i="5"/>
  <c r="E3112" i="5"/>
  <c r="D3112" i="5"/>
  <c r="E2945" i="5"/>
  <c r="D2945" i="5"/>
  <c r="E2927" i="5"/>
  <c r="D2927" i="5"/>
  <c r="E3018" i="5"/>
  <c r="D3018" i="5"/>
  <c r="E3002" i="5"/>
  <c r="D3002" i="5"/>
  <c r="E2980" i="5"/>
  <c r="D2980" i="5"/>
  <c r="E3051" i="5"/>
  <c r="D3051" i="5"/>
  <c r="E3142" i="5"/>
  <c r="D3142" i="5"/>
  <c r="E2886" i="5"/>
  <c r="D2886" i="5"/>
  <c r="E3136" i="5"/>
  <c r="D3136" i="5"/>
  <c r="E3121" i="5"/>
  <c r="D3121" i="5"/>
  <c r="E2951" i="5"/>
  <c r="D2951" i="5"/>
  <c r="E3042" i="5"/>
  <c r="D3042" i="5"/>
  <c r="E2936" i="5"/>
  <c r="D2936" i="5"/>
  <c r="E3068" i="5"/>
  <c r="D3068" i="5"/>
  <c r="E3139" i="5"/>
  <c r="D3139" i="5"/>
  <c r="E2883" i="5"/>
  <c r="D2883" i="5"/>
  <c r="E2974" i="5"/>
  <c r="D2974" i="5"/>
  <c r="E209" i="5"/>
  <c r="D209" i="5"/>
  <c r="E155" i="5"/>
  <c r="D155" i="5"/>
  <c r="E57" i="5"/>
  <c r="D57" i="5"/>
  <c r="E15" i="5"/>
  <c r="D15" i="5"/>
  <c r="E202" i="5"/>
  <c r="D202" i="5"/>
  <c r="E147" i="5"/>
  <c r="D147" i="5"/>
  <c r="E25" i="5"/>
  <c r="D25" i="5"/>
  <c r="E78" i="5"/>
  <c r="D78" i="5"/>
  <c r="E154" i="5"/>
  <c r="D154" i="5"/>
  <c r="E118" i="5"/>
  <c r="D118" i="5"/>
  <c r="E133" i="5"/>
  <c r="D133" i="5"/>
  <c r="E70" i="5"/>
  <c r="D70" i="5"/>
  <c r="E249" i="5"/>
  <c r="D249" i="5"/>
  <c r="E195" i="5"/>
  <c r="D195" i="5"/>
  <c r="E18" i="5"/>
  <c r="D18" i="5"/>
  <c r="E55" i="5"/>
  <c r="D55" i="5"/>
  <c r="E266" i="5"/>
  <c r="D266" i="5"/>
  <c r="E180" i="5"/>
  <c r="D180" i="5"/>
  <c r="E120" i="5"/>
  <c r="D120" i="5"/>
  <c r="E40" i="5"/>
  <c r="D40" i="5"/>
  <c r="E250" i="5"/>
  <c r="D250" i="5"/>
  <c r="E228" i="5"/>
  <c r="D228" i="5"/>
  <c r="E149" i="5"/>
  <c r="D149" i="5"/>
  <c r="E65" i="5"/>
  <c r="D65" i="5"/>
  <c r="E211" i="5"/>
  <c r="D211" i="5"/>
  <c r="E213" i="5"/>
  <c r="D213" i="5"/>
  <c r="E74" i="5"/>
  <c r="D74" i="5"/>
  <c r="E137" i="5"/>
  <c r="D137" i="5"/>
  <c r="E19" i="5"/>
  <c r="D19" i="5"/>
  <c r="E206" i="5"/>
  <c r="D206" i="5"/>
  <c r="E174" i="5"/>
  <c r="D174" i="5"/>
  <c r="E122" i="5"/>
  <c r="D122" i="5"/>
  <c r="E75" i="5"/>
  <c r="D75" i="5"/>
  <c r="E6103" i="5"/>
  <c r="D6103" i="5"/>
  <c r="E6042" i="5"/>
  <c r="D6042" i="5"/>
  <c r="E6114" i="5"/>
  <c r="D6114" i="5"/>
  <c r="E6070" i="5"/>
  <c r="D6070" i="5"/>
  <c r="E6119" i="5"/>
  <c r="D6119" i="5"/>
  <c r="E6054" i="5"/>
  <c r="D6054" i="5"/>
  <c r="E6122" i="5"/>
  <c r="D6122" i="5"/>
  <c r="E6086" i="5"/>
  <c r="D6086" i="5"/>
  <c r="E6022" i="5"/>
  <c r="D6022" i="5"/>
  <c r="E6078" i="5"/>
  <c r="D6078" i="5"/>
  <c r="E6137" i="5"/>
  <c r="D6137" i="5"/>
  <c r="E6102" i="5"/>
  <c r="D6102" i="5"/>
  <c r="E6271" i="5"/>
  <c r="D6271" i="5"/>
  <c r="E6184" i="5"/>
  <c r="D6184" i="5"/>
  <c r="E6252" i="5"/>
  <c r="D6252" i="5"/>
  <c r="E6208" i="5"/>
  <c r="D6208" i="5"/>
  <c r="E6055" i="5"/>
  <c r="D6055" i="5"/>
  <c r="E6046" i="5"/>
  <c r="D6046" i="5"/>
  <c r="E6016" i="5"/>
  <c r="D6016" i="5"/>
  <c r="E6083" i="5"/>
  <c r="D6083" i="5"/>
  <c r="E6178" i="5"/>
  <c r="D6178" i="5"/>
  <c r="E6214" i="5"/>
  <c r="D6214" i="5"/>
  <c r="E6031" i="5"/>
  <c r="D6031" i="5"/>
  <c r="E6270" i="5"/>
  <c r="D6270" i="5"/>
  <c r="E6173" i="5"/>
  <c r="D6173" i="5"/>
  <c r="E6209" i="5"/>
  <c r="D6209" i="5"/>
  <c r="E6261" i="5"/>
  <c r="D6261" i="5"/>
  <c r="E6265" i="5"/>
  <c r="D6265" i="5"/>
  <c r="E6189" i="5"/>
  <c r="D6189" i="5"/>
  <c r="E6246" i="5"/>
  <c r="D6246" i="5"/>
  <c r="E6063" i="5"/>
  <c r="D6063" i="5"/>
  <c r="E6019" i="5"/>
  <c r="D6019" i="5"/>
  <c r="E7643" i="5"/>
  <c r="D7643" i="5"/>
  <c r="E7683" i="5"/>
  <c r="D7683" i="5"/>
  <c r="E7642" i="5"/>
  <c r="D7642" i="5"/>
  <c r="E7618" i="5"/>
  <c r="D7618" i="5"/>
  <c r="E7675" i="5"/>
  <c r="D7675" i="5"/>
  <c r="E7602" i="5"/>
  <c r="D7602" i="5"/>
  <c r="E7674" i="5"/>
  <c r="D7674" i="5"/>
  <c r="E7650" i="5"/>
  <c r="D7650" i="5"/>
  <c r="E7594" i="5"/>
  <c r="D7594" i="5"/>
  <c r="E7634" i="5"/>
  <c r="D7634" i="5"/>
  <c r="E7677" i="5"/>
  <c r="D7677" i="5"/>
  <c r="E7682" i="5"/>
  <c r="D7682" i="5"/>
  <c r="E7722" i="5"/>
  <c r="D7722" i="5"/>
  <c r="E7768" i="5"/>
  <c r="D7768" i="5"/>
  <c r="E7829" i="5"/>
  <c r="D7829" i="5"/>
  <c r="E7800" i="5"/>
  <c r="D7800" i="5"/>
  <c r="E7624" i="5"/>
  <c r="D7624" i="5"/>
  <c r="E7664" i="5"/>
  <c r="D7664" i="5"/>
  <c r="E7627" i="5"/>
  <c r="D7627" i="5"/>
  <c r="E7603" i="5"/>
  <c r="D7603" i="5"/>
  <c r="E7840" i="5"/>
  <c r="D7840" i="5"/>
  <c r="E7823" i="5"/>
  <c r="D7823" i="5"/>
  <c r="E7633" i="5"/>
  <c r="D7633" i="5"/>
  <c r="E7760" i="5"/>
  <c r="D7760" i="5"/>
  <c r="E7802" i="5"/>
  <c r="D7802" i="5"/>
  <c r="E7765" i="5"/>
  <c r="D7765" i="5"/>
  <c r="E7773" i="5"/>
  <c r="D7773" i="5"/>
  <c r="E7732" i="5"/>
  <c r="D7732" i="5"/>
  <c r="E7791" i="5"/>
  <c r="D7791" i="5"/>
  <c r="E7621" i="5"/>
  <c r="D7621" i="5"/>
  <c r="E7685" i="5"/>
  <c r="D7685" i="5"/>
  <c r="E7794" i="5"/>
  <c r="D7794" i="5"/>
  <c r="E7805" i="5"/>
  <c r="D7805" i="5"/>
  <c r="E3516" i="5"/>
  <c r="D3516" i="5"/>
  <c r="E3570" i="5"/>
  <c r="D3570" i="5"/>
  <c r="E3654" i="5"/>
  <c r="D3654" i="5"/>
  <c r="E3527" i="5"/>
  <c r="D3527" i="5"/>
  <c r="E3524" i="5"/>
  <c r="D3524" i="5"/>
  <c r="E3651" i="5"/>
  <c r="D3651" i="5"/>
  <c r="E3408" i="5"/>
  <c r="D3408" i="5"/>
  <c r="E3604" i="5"/>
  <c r="D3604" i="5"/>
  <c r="E3477" i="5"/>
  <c r="D3477" i="5"/>
  <c r="E3529" i="5"/>
  <c r="D3529" i="5"/>
  <c r="E3490" i="5"/>
  <c r="D3490" i="5"/>
  <c r="E3650" i="5"/>
  <c r="D3650" i="5"/>
  <c r="E3523" i="5"/>
  <c r="D3523" i="5"/>
  <c r="E3655" i="5"/>
  <c r="D3655" i="5"/>
  <c r="E3649" i="5"/>
  <c r="D3649" i="5"/>
  <c r="E3599" i="5"/>
  <c r="D3599" i="5"/>
  <c r="E3438" i="5"/>
  <c r="D3438" i="5"/>
  <c r="E3553" i="5"/>
  <c r="D3553" i="5"/>
  <c r="E3425" i="5"/>
  <c r="D3425" i="5"/>
  <c r="E3661" i="5"/>
  <c r="D3661" i="5"/>
  <c r="E3448" i="5"/>
  <c r="D3448" i="5"/>
  <c r="E3614" i="5"/>
  <c r="D3614" i="5"/>
  <c r="E3487" i="5"/>
  <c r="D3487" i="5"/>
  <c r="E3465" i="5"/>
  <c r="D3465" i="5"/>
  <c r="E3595" i="5"/>
  <c r="D3595" i="5"/>
  <c r="E3422" i="5"/>
  <c r="D3422" i="5"/>
  <c r="E3549" i="5"/>
  <c r="D3549" i="5"/>
  <c r="E3421" i="5"/>
  <c r="D3421" i="5"/>
  <c r="E3468" i="5"/>
  <c r="D3468" i="5"/>
  <c r="E3560" i="5"/>
  <c r="D3560" i="5"/>
  <c r="E3642" i="5"/>
  <c r="D3642" i="5"/>
  <c r="E3515" i="5"/>
  <c r="D3515" i="5"/>
  <c r="E1542" i="5"/>
  <c r="D1542" i="5"/>
  <c r="E1375" i="5"/>
  <c r="D1375" i="5"/>
  <c r="E1569" i="5"/>
  <c r="D1569" i="5"/>
  <c r="E1506" i="5"/>
  <c r="D1506" i="5"/>
  <c r="E1430" i="5"/>
  <c r="D1430" i="5"/>
  <c r="E1367" i="5"/>
  <c r="D1367" i="5"/>
  <c r="E1539" i="5"/>
  <c r="D1539" i="5"/>
  <c r="E1460" i="5"/>
  <c r="D1460" i="5"/>
  <c r="E1374" i="5"/>
  <c r="D1374" i="5"/>
  <c r="E1345" i="5"/>
  <c r="D1345" i="5"/>
  <c r="E1531" i="5"/>
  <c r="D1531" i="5"/>
  <c r="E1459" i="5"/>
  <c r="D1459" i="5"/>
  <c r="E1390" i="5"/>
  <c r="D1390" i="5"/>
  <c r="E1344" i="5"/>
  <c r="D1344" i="5"/>
  <c r="E1559" i="5"/>
  <c r="D1559" i="5"/>
  <c r="E1518" i="5"/>
  <c r="D1518" i="5"/>
  <c r="E1496" i="5"/>
  <c r="D1496" i="5"/>
  <c r="E1318" i="5"/>
  <c r="D1318" i="5"/>
  <c r="E1372" i="5"/>
  <c r="D1372" i="5"/>
  <c r="E1513" i="5"/>
  <c r="D1513" i="5"/>
  <c r="E1486" i="5"/>
  <c r="D1486" i="5"/>
  <c r="E1500" i="5"/>
  <c r="D1500" i="5"/>
  <c r="E1424" i="5"/>
  <c r="D1424" i="5"/>
  <c r="E1385" i="5"/>
  <c r="D1385" i="5"/>
  <c r="E1534" i="5"/>
  <c r="D1534" i="5"/>
  <c r="E1529" i="5"/>
  <c r="D1529" i="5"/>
  <c r="E1466" i="5"/>
  <c r="D1466" i="5"/>
  <c r="E1366" i="5"/>
  <c r="D1366" i="5"/>
  <c r="E1327" i="5"/>
  <c r="D1327" i="5"/>
  <c r="E1540" i="5"/>
  <c r="D1540" i="5"/>
  <c r="E1485" i="5"/>
  <c r="D1485" i="5"/>
  <c r="E1401" i="5"/>
  <c r="D1401" i="5"/>
  <c r="E1362" i="5"/>
  <c r="D1362" i="5"/>
  <c r="E779" i="5"/>
  <c r="D779" i="5"/>
  <c r="E741" i="5"/>
  <c r="D741" i="5"/>
  <c r="E655" i="5"/>
  <c r="D655" i="5"/>
  <c r="E641" i="5"/>
  <c r="D641" i="5"/>
  <c r="E753" i="5"/>
  <c r="D753" i="5"/>
  <c r="E544" i="5"/>
  <c r="D544" i="5"/>
  <c r="E726" i="5"/>
  <c r="D726" i="5"/>
  <c r="E718" i="5"/>
  <c r="D718" i="5"/>
  <c r="E626" i="5"/>
  <c r="D626" i="5"/>
  <c r="E579" i="5"/>
  <c r="D579" i="5"/>
  <c r="E642" i="5"/>
  <c r="D642" i="5"/>
  <c r="E666" i="5"/>
  <c r="D666" i="5"/>
  <c r="E710" i="5"/>
  <c r="D710" i="5"/>
  <c r="E618" i="5"/>
  <c r="D618" i="5"/>
  <c r="E571" i="5"/>
  <c r="D571" i="5"/>
  <c r="E774" i="5"/>
  <c r="D774" i="5"/>
  <c r="E695" i="5"/>
  <c r="D695" i="5"/>
  <c r="E577" i="5"/>
  <c r="D577" i="5"/>
  <c r="E556" i="5"/>
  <c r="D556" i="5"/>
  <c r="E773" i="5"/>
  <c r="D773" i="5"/>
  <c r="E694" i="5"/>
  <c r="D694" i="5"/>
  <c r="E594" i="5"/>
  <c r="D594" i="5"/>
  <c r="E555" i="5"/>
  <c r="D555" i="5"/>
  <c r="E731" i="5"/>
  <c r="D731" i="5"/>
  <c r="E690" i="5"/>
  <c r="D690" i="5"/>
  <c r="E622" i="5"/>
  <c r="D622" i="5"/>
  <c r="E629" i="5"/>
  <c r="D629" i="5"/>
  <c r="E574" i="5"/>
  <c r="D574" i="5"/>
  <c r="E537" i="5"/>
  <c r="D537" i="5"/>
  <c r="E750" i="5"/>
  <c r="D750" i="5"/>
  <c r="E671" i="5"/>
  <c r="D671" i="5"/>
  <c r="E650" i="5"/>
  <c r="D650" i="5"/>
  <c r="E603" i="5"/>
  <c r="D603" i="5"/>
  <c r="E10427" i="5"/>
  <c r="D10427" i="5"/>
  <c r="E10439" i="5"/>
  <c r="D10439" i="5"/>
  <c r="E10281" i="5"/>
  <c r="D10281" i="5"/>
  <c r="E10333" i="5"/>
  <c r="D10333" i="5"/>
  <c r="E10222" i="5"/>
  <c r="D10222" i="5"/>
  <c r="E10402" i="5"/>
  <c r="D10402" i="5"/>
  <c r="E10386" i="5"/>
  <c r="D10386" i="5"/>
  <c r="E10356" i="5"/>
  <c r="D10356" i="5"/>
  <c r="E10245" i="5"/>
  <c r="D10245" i="5"/>
  <c r="E10202" i="5"/>
  <c r="D10202" i="5"/>
  <c r="E10400" i="5"/>
  <c r="D10400" i="5"/>
  <c r="E10413" i="5"/>
  <c r="D10413" i="5"/>
  <c r="E10220" i="5"/>
  <c r="D10220" i="5"/>
  <c r="E10272" i="5"/>
  <c r="D10272" i="5"/>
  <c r="E10308" i="5"/>
  <c r="D10308" i="5"/>
  <c r="E10289" i="5"/>
  <c r="D10289" i="5"/>
  <c r="E10329" i="5"/>
  <c r="D10329" i="5"/>
  <c r="E10342" i="5"/>
  <c r="D10342" i="5"/>
  <c r="E10231" i="5"/>
  <c r="D10231" i="5"/>
  <c r="E10339" i="5"/>
  <c r="D10339" i="5"/>
  <c r="E10426" i="5"/>
  <c r="D10426" i="5"/>
  <c r="E10299" i="5"/>
  <c r="D10299" i="5"/>
  <c r="E10285" i="5"/>
  <c r="D10285" i="5"/>
  <c r="E10242" i="5"/>
  <c r="D10242" i="5"/>
  <c r="E10440" i="5"/>
  <c r="D10440" i="5"/>
  <c r="E10414" i="5"/>
  <c r="D10414" i="5"/>
  <c r="E10326" i="5"/>
  <c r="D10326" i="5"/>
  <c r="E10215" i="5"/>
  <c r="D10215" i="5"/>
  <c r="E10396" i="5"/>
  <c r="D10396" i="5"/>
  <c r="E10446" i="5"/>
  <c r="D10446" i="5"/>
  <c r="E10347" i="5"/>
  <c r="D10347" i="5"/>
  <c r="E10320" i="5"/>
  <c r="D10320" i="5"/>
  <c r="E10201" i="5"/>
  <c r="D10201" i="5"/>
  <c r="E9922" i="5"/>
  <c r="D9922" i="5"/>
  <c r="E9887" i="5"/>
  <c r="D9887" i="5"/>
  <c r="E9841" i="5"/>
  <c r="D9841" i="5"/>
  <c r="E9746" i="5"/>
  <c r="D9746" i="5"/>
  <c r="E9703" i="5"/>
  <c r="D9703" i="5"/>
  <c r="E9900" i="5"/>
  <c r="D9900" i="5"/>
  <c r="E9789" i="5"/>
  <c r="D9789" i="5"/>
  <c r="E9810" i="5"/>
  <c r="D9810" i="5"/>
  <c r="E9707" i="5"/>
  <c r="D9707" i="5"/>
  <c r="E10595" i="5"/>
  <c r="D10595" i="5"/>
  <c r="E10484" i="5"/>
  <c r="D10484" i="5"/>
  <c r="E10551" i="5"/>
  <c r="D10551" i="5"/>
  <c r="E10610" i="5"/>
  <c r="D10610" i="5"/>
  <c r="E10507" i="5"/>
  <c r="D10507" i="5"/>
  <c r="E10464" i="5"/>
  <c r="D10464" i="5"/>
  <c r="E10600" i="5"/>
  <c r="D10600" i="5"/>
  <c r="E10581" i="5"/>
  <c r="D10581" i="5"/>
  <c r="E10470" i="5"/>
  <c r="D10470" i="5"/>
  <c r="E10591" i="5"/>
  <c r="D10591" i="5"/>
  <c r="E10474" i="5"/>
  <c r="D10474" i="5"/>
  <c r="E10524" i="5"/>
  <c r="D10524" i="5"/>
  <c r="E10481" i="5"/>
  <c r="D10481" i="5"/>
  <c r="E10518" i="5"/>
  <c r="D10518" i="5"/>
  <c r="E10530" i="5"/>
  <c r="D10530" i="5"/>
  <c r="E10539" i="5"/>
  <c r="D10539" i="5"/>
  <c r="E10496" i="5"/>
  <c r="D10496" i="5"/>
  <c r="E10599" i="5"/>
  <c r="D10599" i="5"/>
  <c r="E10482" i="5"/>
  <c r="D10482" i="5"/>
  <c r="E10533" i="5"/>
  <c r="D10533" i="5"/>
  <c r="E7283" i="5"/>
  <c r="D7283" i="5"/>
  <c r="E7313" i="5"/>
  <c r="D7313" i="5"/>
  <c r="E7290" i="5"/>
  <c r="D7290" i="5"/>
  <c r="E7206" i="5"/>
  <c r="D7206" i="5"/>
  <c r="E7091" i="5"/>
  <c r="D7091" i="5"/>
  <c r="E7235" i="5"/>
  <c r="D7235" i="5"/>
  <c r="E7263" i="5"/>
  <c r="D7263" i="5"/>
  <c r="E7240" i="5"/>
  <c r="D7240" i="5"/>
  <c r="E7167" i="5"/>
  <c r="D7167" i="5"/>
  <c r="E7118" i="5"/>
  <c r="D7118" i="5"/>
  <c r="E7176" i="5"/>
  <c r="D7176" i="5"/>
  <c r="E7302" i="5"/>
  <c r="D7302" i="5"/>
  <c r="E7169" i="5"/>
  <c r="D7169" i="5"/>
  <c r="E7071" i="5"/>
  <c r="D7071" i="5"/>
  <c r="E7066" i="5"/>
  <c r="D7066" i="5"/>
  <c r="E7318" i="5"/>
  <c r="D7318" i="5"/>
  <c r="E7236" i="5"/>
  <c r="D7236" i="5"/>
  <c r="E7163" i="5"/>
  <c r="D7163" i="5"/>
  <c r="E7114" i="5"/>
  <c r="D7114" i="5"/>
  <c r="E7314" i="5"/>
  <c r="D7314" i="5"/>
  <c r="E7099" i="5"/>
  <c r="D7099" i="5"/>
  <c r="E7097" i="5"/>
  <c r="D7097" i="5"/>
  <c r="E7062" i="5"/>
  <c r="D7062" i="5"/>
  <c r="E7211" i="5"/>
  <c r="D7211" i="5"/>
  <c r="E7303" i="5"/>
  <c r="D7303" i="5"/>
  <c r="E7280" i="5"/>
  <c r="D7280" i="5"/>
  <c r="E7196" i="5"/>
  <c r="D7196" i="5"/>
  <c r="E7158" i="5"/>
  <c r="D7158" i="5"/>
  <c r="E7299" i="5"/>
  <c r="D7299" i="5"/>
  <c r="E7253" i="5"/>
  <c r="D7253" i="5"/>
  <c r="E7230" i="5"/>
  <c r="D7230" i="5"/>
  <c r="E7157" i="5"/>
  <c r="D7157" i="5"/>
  <c r="E7069" i="5"/>
  <c r="D7069" i="5"/>
  <c r="E5076" i="5"/>
  <c r="D5076" i="5"/>
  <c r="E5171" i="5"/>
  <c r="D5171" i="5"/>
  <c r="E5154" i="5"/>
  <c r="D5154" i="5"/>
  <c r="E5001" i="5"/>
  <c r="D5001" i="5"/>
  <c r="E5032" i="5"/>
  <c r="D5032" i="5"/>
  <c r="E5013" i="5"/>
  <c r="D5013" i="5"/>
  <c r="E5200" i="5"/>
  <c r="D5200" i="5"/>
  <c r="E5124" i="5"/>
  <c r="D5124" i="5"/>
  <c r="E4993" i="5"/>
  <c r="D4993" i="5"/>
  <c r="E5205" i="5"/>
  <c r="D5205" i="5"/>
  <c r="E5135" i="5"/>
  <c r="D5135" i="5"/>
  <c r="E5113" i="5"/>
  <c r="D5113" i="5"/>
  <c r="E5047" i="5"/>
  <c r="D5047" i="5"/>
  <c r="E5010" i="5"/>
  <c r="D5010" i="5"/>
  <c r="E5201" i="5"/>
  <c r="D5201" i="5"/>
  <c r="E5132" i="5"/>
  <c r="D5132" i="5"/>
  <c r="E5061" i="5"/>
  <c r="D5061" i="5"/>
  <c r="E5024" i="5"/>
  <c r="D5024" i="5"/>
  <c r="E5133" i="5"/>
  <c r="D5133" i="5"/>
  <c r="E5210" i="5"/>
  <c r="D5210" i="5"/>
  <c r="E4991" i="5"/>
  <c r="D4991" i="5"/>
  <c r="E5015" i="5"/>
  <c r="D5015" i="5"/>
  <c r="E4974" i="5"/>
  <c r="D4974" i="5"/>
  <c r="E5209" i="5"/>
  <c r="D5209" i="5"/>
  <c r="E5192" i="5"/>
  <c r="D5192" i="5"/>
  <c r="E5116" i="5"/>
  <c r="D5116" i="5"/>
  <c r="E5070" i="5"/>
  <c r="D5070" i="5"/>
  <c r="E5189" i="5"/>
  <c r="D5189" i="5"/>
  <c r="E5165" i="5"/>
  <c r="D5165" i="5"/>
  <c r="E5222" i="5"/>
  <c r="D5222" i="5"/>
  <c r="E5089" i="5"/>
  <c r="D5089" i="5"/>
  <c r="E4995" i="5"/>
  <c r="D4995" i="5"/>
  <c r="E4986" i="5"/>
  <c r="D4986" i="5"/>
  <c r="E4198" i="5"/>
  <c r="D4198" i="5"/>
  <c r="E4227" i="5"/>
  <c r="D4227" i="5"/>
  <c r="E4215" i="5"/>
  <c r="D4215" i="5"/>
  <c r="E4242" i="5"/>
  <c r="D4242" i="5"/>
  <c r="E4372" i="5"/>
  <c r="D4372" i="5"/>
  <c r="E4344" i="5"/>
  <c r="D4344" i="5"/>
  <c r="E4255" i="5"/>
  <c r="D4255" i="5"/>
  <c r="E4302" i="5"/>
  <c r="D4302" i="5"/>
  <c r="E4267" i="5"/>
  <c r="D4267" i="5"/>
  <c r="E4323" i="5"/>
  <c r="D4323" i="5"/>
  <c r="E4311" i="5"/>
  <c r="D4311" i="5"/>
  <c r="E4257" i="5"/>
  <c r="D4257" i="5"/>
  <c r="E4246" i="5"/>
  <c r="D4246" i="5"/>
  <c r="E4218" i="5"/>
  <c r="D4218" i="5"/>
  <c r="E4206" i="5"/>
  <c r="D4206" i="5"/>
  <c r="E4219" i="5"/>
  <c r="D4219" i="5"/>
  <c r="E4191" i="5"/>
  <c r="D4191" i="5"/>
  <c r="E4431" i="5"/>
  <c r="D4431" i="5"/>
  <c r="E4403" i="5"/>
  <c r="D4403" i="5"/>
  <c r="E4407" i="5"/>
  <c r="D4407" i="5"/>
  <c r="E4207" i="5"/>
  <c r="D4207" i="5"/>
  <c r="E4446" i="5"/>
  <c r="D4446" i="5"/>
  <c r="E4419" i="5"/>
  <c r="D4419" i="5"/>
  <c r="E4423" i="5"/>
  <c r="D4423" i="5"/>
  <c r="E4223" i="5"/>
  <c r="D4223" i="5"/>
  <c r="E4195" i="5"/>
  <c r="D4195" i="5"/>
  <c r="E4435" i="5"/>
  <c r="D4435" i="5"/>
  <c r="E4439" i="5"/>
  <c r="D4439" i="5"/>
  <c r="E4368" i="5"/>
  <c r="D4368" i="5"/>
  <c r="E4287" i="5"/>
  <c r="D4287" i="5"/>
  <c r="E4326" i="5"/>
  <c r="D4326" i="5"/>
  <c r="E4314" i="5"/>
  <c r="D4314" i="5"/>
  <c r="E3065" i="5"/>
  <c r="D3065" i="5"/>
  <c r="E3105" i="5"/>
  <c r="D3105" i="5"/>
  <c r="E2964" i="5"/>
  <c r="D2964" i="5"/>
  <c r="E3035" i="5"/>
  <c r="D3035" i="5"/>
  <c r="E3126" i="5"/>
  <c r="D3126" i="5"/>
  <c r="E3081" i="5"/>
  <c r="D3081" i="5"/>
  <c r="E3088" i="5"/>
  <c r="D3088" i="5"/>
  <c r="E3013" i="5"/>
  <c r="D3013" i="5"/>
  <c r="E2903" i="5"/>
  <c r="D2903" i="5"/>
  <c r="E2994" i="5"/>
  <c r="D2994" i="5"/>
  <c r="E2937" i="5"/>
  <c r="D2937" i="5"/>
  <c r="E3123" i="5"/>
  <c r="D3123" i="5"/>
  <c r="E3037" i="5"/>
  <c r="D3037" i="5"/>
  <c r="E2958" i="5"/>
  <c r="D2958" i="5"/>
  <c r="E2885" i="5"/>
  <c r="D2885" i="5"/>
  <c r="E3080" i="5"/>
  <c r="D3080" i="5"/>
  <c r="E2961" i="5"/>
  <c r="D2961" i="5"/>
  <c r="E2895" i="5"/>
  <c r="D2895" i="5"/>
  <c r="E2986" i="5"/>
  <c r="D2986" i="5"/>
  <c r="E3073" i="5"/>
  <c r="D3073" i="5"/>
  <c r="E2948" i="5"/>
  <c r="D2948" i="5"/>
  <c r="E3019" i="5"/>
  <c r="D3019" i="5"/>
  <c r="E3110" i="5"/>
  <c r="D3110" i="5"/>
  <c r="E2957" i="5"/>
  <c r="D2957" i="5"/>
  <c r="E3104" i="5"/>
  <c r="D3104" i="5"/>
  <c r="E3129" i="5"/>
  <c r="D3129" i="5"/>
  <c r="E2919" i="5"/>
  <c r="D2919" i="5"/>
  <c r="E3010" i="5"/>
  <c r="D3010" i="5"/>
  <c r="E3039" i="5"/>
  <c r="D3039" i="5"/>
  <c r="E3036" i="5"/>
  <c r="D3036" i="5"/>
  <c r="E3107" i="5"/>
  <c r="D3107" i="5"/>
  <c r="E2921" i="5"/>
  <c r="D2921" i="5"/>
  <c r="E2942" i="5"/>
  <c r="D2942" i="5"/>
  <c r="E224" i="5"/>
  <c r="D224" i="5"/>
  <c r="E161" i="5"/>
  <c r="D161" i="5"/>
  <c r="E81" i="5"/>
  <c r="D81" i="5"/>
  <c r="E22" i="5"/>
  <c r="D22" i="5"/>
  <c r="E216" i="5"/>
  <c r="D216" i="5"/>
  <c r="E153" i="5"/>
  <c r="D153" i="5"/>
  <c r="E49" i="5"/>
  <c r="D49" i="5"/>
  <c r="E14" i="5"/>
  <c r="D14" i="5"/>
  <c r="E208" i="5"/>
  <c r="D208" i="5"/>
  <c r="E145" i="5"/>
  <c r="D145" i="5"/>
  <c r="E17" i="5"/>
  <c r="D17" i="5"/>
  <c r="E85" i="5"/>
  <c r="D85" i="5"/>
  <c r="E264" i="5"/>
  <c r="D264" i="5"/>
  <c r="E86" i="5"/>
  <c r="D86" i="5"/>
  <c r="E125" i="5"/>
  <c r="D125" i="5"/>
  <c r="E62" i="5"/>
  <c r="D62" i="5"/>
  <c r="E241" i="5"/>
  <c r="D241" i="5"/>
  <c r="E187" i="5"/>
  <c r="D187" i="5"/>
  <c r="E111" i="5"/>
  <c r="D111" i="5"/>
  <c r="E47" i="5"/>
  <c r="D47" i="5"/>
  <c r="E259" i="5"/>
  <c r="D259" i="5"/>
  <c r="E172" i="5"/>
  <c r="D172" i="5"/>
  <c r="E112" i="5"/>
  <c r="D112" i="5"/>
  <c r="E32" i="5"/>
  <c r="D32" i="5"/>
  <c r="E218" i="5"/>
  <c r="D218" i="5"/>
  <c r="E220" i="5"/>
  <c r="D220" i="5"/>
  <c r="E141" i="5"/>
  <c r="D141" i="5"/>
  <c r="E33" i="5"/>
  <c r="D33" i="5"/>
  <c r="E270" i="5"/>
  <c r="D270" i="5"/>
  <c r="E205" i="5"/>
  <c r="D205" i="5"/>
  <c r="E197" i="5"/>
  <c r="D197" i="5"/>
  <c r="E129" i="5"/>
  <c r="D129" i="5"/>
  <c r="E6145" i="5"/>
  <c r="D6145" i="5"/>
  <c r="E6165" i="5"/>
  <c r="D6165" i="5"/>
  <c r="E6183" i="5"/>
  <c r="D6183" i="5"/>
  <c r="E6138" i="5"/>
  <c r="D6138" i="5"/>
  <c r="E6161" i="5"/>
  <c r="D6161" i="5"/>
  <c r="E6130" i="5"/>
  <c r="D6130" i="5"/>
  <c r="E6199" i="5"/>
  <c r="D6199" i="5"/>
  <c r="E6154" i="5"/>
  <c r="D6154" i="5"/>
  <c r="E6126" i="5"/>
  <c r="D6126" i="5"/>
  <c r="E6146" i="5"/>
  <c r="D6146" i="5"/>
  <c r="E6215" i="5"/>
  <c r="D6215" i="5"/>
  <c r="E6171" i="5"/>
  <c r="D6171" i="5"/>
  <c r="E6057" i="5"/>
  <c r="D6057" i="5"/>
  <c r="E6093" i="5"/>
  <c r="D6093" i="5"/>
  <c r="E6097" i="5"/>
  <c r="D6097" i="5"/>
  <c r="E6232" i="5"/>
  <c r="D6232" i="5"/>
  <c r="E6090" i="5"/>
  <c r="D6090" i="5"/>
  <c r="E6110" i="5"/>
  <c r="D6110" i="5"/>
  <c r="E6050" i="5"/>
  <c r="D6050" i="5"/>
  <c r="E6125" i="5"/>
  <c r="D6125" i="5"/>
  <c r="E6014" i="5"/>
  <c r="D6014" i="5"/>
  <c r="E6075" i="5"/>
  <c r="D6075" i="5"/>
  <c r="E6044" i="5"/>
  <c r="D6044" i="5"/>
  <c r="E6099" i="5"/>
  <c r="D6099" i="5"/>
  <c r="E6194" i="5"/>
  <c r="D6194" i="5"/>
  <c r="E6230" i="5"/>
  <c r="D6230" i="5"/>
  <c r="E6047" i="5"/>
  <c r="D6047" i="5"/>
  <c r="E6273" i="5"/>
  <c r="D6273" i="5"/>
  <c r="E6087" i="5"/>
  <c r="D6087" i="5"/>
  <c r="E6107" i="5"/>
  <c r="D6107" i="5"/>
  <c r="E6098" i="5"/>
  <c r="D6098" i="5"/>
  <c r="E6048" i="5"/>
  <c r="D6048" i="5"/>
  <c r="E7759" i="5"/>
  <c r="D7759" i="5"/>
  <c r="E7669" i="5"/>
  <c r="D7669" i="5"/>
  <c r="E7738" i="5"/>
  <c r="D7738" i="5"/>
  <c r="E7714" i="5"/>
  <c r="D7714" i="5"/>
  <c r="E7605" i="5"/>
  <c r="D7605" i="5"/>
  <c r="E7698" i="5"/>
  <c r="D7698" i="5"/>
  <c r="E7770" i="5"/>
  <c r="D7770" i="5"/>
  <c r="E7746" i="5"/>
  <c r="D7746" i="5"/>
  <c r="E7681" i="5"/>
  <c r="D7681" i="5"/>
  <c r="E7730" i="5"/>
  <c r="D7730" i="5"/>
  <c r="E7609" i="5"/>
  <c r="D7609" i="5"/>
  <c r="E7778" i="5"/>
  <c r="D7778" i="5"/>
  <c r="E7660" i="5"/>
  <c r="D7660" i="5"/>
  <c r="E7595" i="5"/>
  <c r="D7595" i="5"/>
  <c r="E7680" i="5"/>
  <c r="D7680" i="5"/>
  <c r="E7665" i="5"/>
  <c r="D7665" i="5"/>
  <c r="E7658" i="5"/>
  <c r="D7658" i="5"/>
  <c r="E7613" i="5"/>
  <c r="D7613" i="5"/>
  <c r="E7743" i="5"/>
  <c r="D7743" i="5"/>
  <c r="E7719" i="5"/>
  <c r="D7719" i="5"/>
  <c r="E7656" i="5"/>
  <c r="D7656" i="5"/>
  <c r="E7587" i="5"/>
  <c r="D7587" i="5"/>
  <c r="E7659" i="5"/>
  <c r="D7659" i="5"/>
  <c r="E7635" i="5"/>
  <c r="D7635" i="5"/>
  <c r="E7708" i="5"/>
  <c r="D7708" i="5"/>
  <c r="E7807" i="5"/>
  <c r="D7807" i="5"/>
  <c r="E7696" i="5"/>
  <c r="D7696" i="5"/>
  <c r="E7820" i="5"/>
  <c r="D7820" i="5"/>
  <c r="E7824" i="5"/>
  <c r="D7824" i="5"/>
  <c r="E7804" i="5"/>
  <c r="D7804" i="5"/>
  <c r="E7812" i="5"/>
  <c r="D7812" i="5"/>
  <c r="E7772" i="5"/>
  <c r="D7772" i="5"/>
  <c r="E7834" i="5"/>
  <c r="D7834" i="5"/>
  <c r="E3452" i="5"/>
  <c r="D3452" i="5"/>
  <c r="E3544" i="5"/>
  <c r="D3544" i="5"/>
  <c r="E3638" i="5"/>
  <c r="D3638" i="5"/>
  <c r="E3511" i="5"/>
  <c r="D3511" i="5"/>
  <c r="E3607" i="5"/>
  <c r="D3607" i="5"/>
  <c r="E3635" i="5"/>
  <c r="D3635" i="5"/>
  <c r="E3434" i="5"/>
  <c r="D3434" i="5"/>
  <c r="E3588" i="5"/>
  <c r="D3588" i="5"/>
  <c r="E3461" i="5"/>
  <c r="D3461" i="5"/>
  <c r="E3449" i="5"/>
  <c r="D3449" i="5"/>
  <c r="E3528" i="5"/>
  <c r="D3528" i="5"/>
  <c r="E3634" i="5"/>
  <c r="D3634" i="5"/>
  <c r="E3507" i="5"/>
  <c r="D3507" i="5"/>
  <c r="E3424" i="5"/>
  <c r="D3424" i="5"/>
  <c r="E3556" i="5"/>
  <c r="D3556" i="5"/>
  <c r="E3583" i="5"/>
  <c r="D3583" i="5"/>
  <c r="E3664" i="5"/>
  <c r="D3664" i="5"/>
  <c r="E3537" i="5"/>
  <c r="D3537" i="5"/>
  <c r="E3409" i="5"/>
  <c r="D3409" i="5"/>
  <c r="E3645" i="5"/>
  <c r="D3645" i="5"/>
  <c r="E3482" i="5"/>
  <c r="D3482" i="5"/>
  <c r="E3598" i="5"/>
  <c r="D3598" i="5"/>
  <c r="E3471" i="5"/>
  <c r="D3471" i="5"/>
  <c r="E3540" i="5"/>
  <c r="D3540" i="5"/>
  <c r="E3579" i="5"/>
  <c r="D3579" i="5"/>
  <c r="E3660" i="5"/>
  <c r="D3660" i="5"/>
  <c r="E3533" i="5"/>
  <c r="D3533" i="5"/>
  <c r="E3405" i="5"/>
  <c r="D3405" i="5"/>
  <c r="E3546" i="5"/>
  <c r="D3546" i="5"/>
  <c r="E3496" i="5"/>
  <c r="D3496" i="5"/>
  <c r="E3626" i="5"/>
  <c r="D3626" i="5"/>
  <c r="E3499" i="5"/>
  <c r="D3499" i="5"/>
  <c r="E1470" i="5"/>
  <c r="D1470" i="5"/>
  <c r="E1519" i="5"/>
  <c r="D1519" i="5"/>
  <c r="E1502" i="5"/>
  <c r="D1502" i="5"/>
  <c r="E1427" i="5"/>
  <c r="D1427" i="5"/>
  <c r="E1437" i="5"/>
  <c r="D1437" i="5"/>
  <c r="E1555" i="5"/>
  <c r="D1555" i="5"/>
  <c r="E1546" i="5"/>
  <c r="D1546" i="5"/>
  <c r="E1467" i="5"/>
  <c r="D1467" i="5"/>
  <c r="E1391" i="5"/>
  <c r="D1391" i="5"/>
  <c r="E1352" i="5"/>
  <c r="D1352" i="5"/>
  <c r="E1553" i="5"/>
  <c r="D1553" i="5"/>
  <c r="E1490" i="5"/>
  <c r="D1490" i="5"/>
  <c r="E1414" i="5"/>
  <c r="D1414" i="5"/>
  <c r="E1351" i="5"/>
  <c r="D1351" i="5"/>
  <c r="E1511" i="5"/>
  <c r="D1511" i="5"/>
  <c r="E1557" i="5"/>
  <c r="D1557" i="5"/>
  <c r="E1503" i="5"/>
  <c r="D1503" i="5"/>
  <c r="E1326" i="5"/>
  <c r="D1326" i="5"/>
  <c r="E1379" i="5"/>
  <c r="D1379" i="5"/>
  <c r="E1483" i="5"/>
  <c r="D1483" i="5"/>
  <c r="E1515" i="5"/>
  <c r="D1515" i="5"/>
  <c r="E1402" i="5"/>
  <c r="D1402" i="5"/>
  <c r="E1431" i="5"/>
  <c r="D1431" i="5"/>
  <c r="E1321" i="5"/>
  <c r="D1321" i="5"/>
  <c r="E1576" i="5"/>
  <c r="D1576" i="5"/>
  <c r="E1544" i="5"/>
  <c r="D1544" i="5"/>
  <c r="E1481" i="5"/>
  <c r="D1481" i="5"/>
  <c r="E1397" i="5"/>
  <c r="D1397" i="5"/>
  <c r="E1532" i="5"/>
  <c r="D1532" i="5"/>
  <c r="E1563" i="5"/>
  <c r="D1563" i="5"/>
  <c r="E1484" i="5"/>
  <c r="D1484" i="5"/>
  <c r="E1408" i="5"/>
  <c r="D1408" i="5"/>
  <c r="E1369" i="5"/>
  <c r="D1369" i="5"/>
  <c r="E778" i="5"/>
  <c r="D778" i="5"/>
  <c r="E740" i="5"/>
  <c r="D740" i="5"/>
  <c r="E669" i="5"/>
  <c r="D669" i="5"/>
  <c r="E600" i="5"/>
  <c r="D600" i="5"/>
  <c r="E749" i="5"/>
  <c r="D749" i="5"/>
  <c r="E762" i="5"/>
  <c r="D762" i="5"/>
  <c r="E733" i="5"/>
  <c r="D733" i="5"/>
  <c r="E725" i="5"/>
  <c r="D725" i="5"/>
  <c r="E633" i="5"/>
  <c r="D633" i="5"/>
  <c r="E776" i="5"/>
  <c r="D776" i="5"/>
  <c r="E558" i="5"/>
  <c r="D558" i="5"/>
  <c r="E788" i="5"/>
  <c r="D788" i="5"/>
  <c r="E717" i="5"/>
  <c r="D717" i="5"/>
  <c r="E625" i="5"/>
  <c r="D625" i="5"/>
  <c r="E684" i="5"/>
  <c r="D684" i="5"/>
  <c r="E781" i="5"/>
  <c r="D781" i="5"/>
  <c r="E702" i="5"/>
  <c r="D702" i="5"/>
  <c r="E610" i="5"/>
  <c r="D610" i="5"/>
  <c r="E563" i="5"/>
  <c r="D563" i="5"/>
  <c r="E772" i="5"/>
  <c r="D772" i="5"/>
  <c r="E701" i="5"/>
  <c r="D701" i="5"/>
  <c r="E609" i="5"/>
  <c r="D609" i="5"/>
  <c r="E739" i="5"/>
  <c r="D739" i="5"/>
  <c r="E777" i="5"/>
  <c r="D777" i="5"/>
  <c r="E728" i="5"/>
  <c r="D728" i="5"/>
  <c r="E646" i="5"/>
  <c r="D646" i="5"/>
  <c r="E636" i="5"/>
  <c r="D636" i="5"/>
  <c r="E589" i="5"/>
  <c r="D589" i="5"/>
  <c r="E755" i="5"/>
  <c r="D755" i="5"/>
  <c r="E757" i="5"/>
  <c r="D757" i="5"/>
  <c r="E678" i="5"/>
  <c r="D678" i="5"/>
  <c r="E657" i="5"/>
  <c r="D657" i="5"/>
  <c r="E539" i="5"/>
  <c r="D539" i="5"/>
  <c r="E10373" i="5"/>
  <c r="D10373" i="5"/>
  <c r="E10375" i="5"/>
  <c r="D10375" i="5"/>
  <c r="E10388" i="5"/>
  <c r="D10388" i="5"/>
  <c r="E10366" i="5"/>
  <c r="D10366" i="5"/>
  <c r="E10255" i="5"/>
  <c r="D10255" i="5"/>
  <c r="E10196" i="5"/>
  <c r="D10196" i="5"/>
  <c r="E10411" i="5"/>
  <c r="D10411" i="5"/>
  <c r="E10292" i="5"/>
  <c r="D10292" i="5"/>
  <c r="E10278" i="5"/>
  <c r="D10278" i="5"/>
  <c r="E10235" i="5"/>
  <c r="D10235" i="5"/>
  <c r="E10449" i="5"/>
  <c r="D10449" i="5"/>
  <c r="E10346" i="5"/>
  <c r="D10346" i="5"/>
  <c r="E10311" i="5"/>
  <c r="D10311" i="5"/>
  <c r="E10208" i="5"/>
  <c r="D10208" i="5"/>
  <c r="E10335" i="5"/>
  <c r="D10335" i="5"/>
  <c r="E10392" i="5"/>
  <c r="D10392" i="5"/>
  <c r="E10405" i="5"/>
  <c r="D10405" i="5"/>
  <c r="E10367" i="5"/>
  <c r="D10367" i="5"/>
  <c r="E10264" i="5"/>
  <c r="D10264" i="5"/>
  <c r="E10257" i="5"/>
  <c r="D10257" i="5"/>
  <c r="E10313" i="5"/>
  <c r="D10313" i="5"/>
  <c r="E10332" i="5"/>
  <c r="D10332" i="5"/>
  <c r="E10221" i="5"/>
  <c r="D10221" i="5"/>
  <c r="E10517" i="5"/>
  <c r="D10517" i="5"/>
  <c r="E10544" i="5"/>
  <c r="D10544" i="5"/>
  <c r="E10540" i="5"/>
  <c r="D10540" i="5"/>
  <c r="E10497" i="5"/>
  <c r="D10497" i="5"/>
  <c r="E10458" i="5"/>
  <c r="D10458" i="5"/>
  <c r="E10614" i="5"/>
  <c r="D10614" i="5"/>
  <c r="E10495" i="5"/>
  <c r="D10495" i="5"/>
  <c r="E10571" i="5"/>
  <c r="D10571" i="5"/>
  <c r="E10460" i="5"/>
  <c r="D10460" i="5"/>
  <c r="E10584" i="5"/>
  <c r="D10584" i="5"/>
  <c r="E10565" i="5"/>
  <c r="D10565" i="5"/>
  <c r="E10454" i="5"/>
  <c r="D10454" i="5"/>
  <c r="E10494" i="5"/>
  <c r="D10494" i="5"/>
  <c r="E10578" i="5"/>
  <c r="D10578" i="5"/>
  <c r="E10475" i="5"/>
  <c r="D10475" i="5"/>
  <c r="E10529" i="5"/>
  <c r="D10529" i="5"/>
  <c r="E10572" i="5"/>
  <c r="D10572" i="5"/>
  <c r="E10469" i="5"/>
  <c r="D10469" i="5"/>
  <c r="E7308" i="5"/>
  <c r="D7308" i="5"/>
  <c r="E7297" i="5"/>
  <c r="D7297" i="5"/>
  <c r="E7274" i="5"/>
  <c r="D7274" i="5"/>
  <c r="E7190" i="5"/>
  <c r="D7190" i="5"/>
  <c r="E7152" i="5"/>
  <c r="D7152" i="5"/>
  <c r="E7276" i="5"/>
  <c r="D7276" i="5"/>
  <c r="E7247" i="5"/>
  <c r="D7247" i="5"/>
  <c r="E7224" i="5"/>
  <c r="D7224" i="5"/>
  <c r="E7151" i="5"/>
  <c r="D7151" i="5"/>
  <c r="E7079" i="5"/>
  <c r="D7079" i="5"/>
  <c r="E7111" i="5"/>
  <c r="D7111" i="5"/>
  <c r="E7286" i="5"/>
  <c r="D7286" i="5"/>
  <c r="E7202" i="5"/>
  <c r="D7202" i="5"/>
  <c r="E7059" i="5"/>
  <c r="D7059" i="5"/>
  <c r="E7267" i="5"/>
  <c r="D7267" i="5"/>
  <c r="E7275" i="5"/>
  <c r="D7275" i="5"/>
  <c r="E7220" i="5"/>
  <c r="D7220" i="5"/>
  <c r="E7147" i="5"/>
  <c r="D7147" i="5"/>
  <c r="E7112" i="5"/>
  <c r="D7112" i="5"/>
  <c r="E7282" i="5"/>
  <c r="D7282" i="5"/>
  <c r="E7198" i="5"/>
  <c r="D7198" i="5"/>
  <c r="E7160" i="5"/>
  <c r="D7160" i="5"/>
  <c r="E7315" i="5"/>
  <c r="D7315" i="5"/>
  <c r="E7305" i="5"/>
  <c r="D7305" i="5"/>
  <c r="E7287" i="5"/>
  <c r="D7287" i="5"/>
  <c r="E7264" i="5"/>
  <c r="D7264" i="5"/>
  <c r="E7180" i="5"/>
  <c r="D7180" i="5"/>
  <c r="E7142" i="5"/>
  <c r="D7142" i="5"/>
  <c r="E7228" i="5"/>
  <c r="D7228" i="5"/>
  <c r="E7237" i="5"/>
  <c r="D7237" i="5"/>
  <c r="E7214" i="5"/>
  <c r="D7214" i="5"/>
  <c r="E7141" i="5"/>
  <c r="D7141" i="5"/>
  <c r="E7106" i="5"/>
  <c r="D7106" i="5"/>
  <c r="E5023" i="5"/>
  <c r="D5023" i="5"/>
  <c r="E5155" i="5"/>
  <c r="D5155" i="5"/>
  <c r="E5138" i="5"/>
  <c r="D5138" i="5"/>
  <c r="E5067" i="5"/>
  <c r="D5067" i="5"/>
  <c r="E4997" i="5"/>
  <c r="D4997" i="5"/>
  <c r="E5217" i="5"/>
  <c r="D5217" i="5"/>
  <c r="E5184" i="5"/>
  <c r="D5184" i="5"/>
  <c r="E5108" i="5"/>
  <c r="D5108" i="5"/>
  <c r="E5062" i="5"/>
  <c r="D5062" i="5"/>
  <c r="E5204" i="5"/>
  <c r="D5204" i="5"/>
  <c r="E5007" i="5"/>
  <c r="D5007" i="5"/>
  <c r="E5097" i="5"/>
  <c r="D5097" i="5"/>
  <c r="E5031" i="5"/>
  <c r="D5031" i="5"/>
  <c r="E4994" i="5"/>
  <c r="D4994" i="5"/>
  <c r="E5213" i="5"/>
  <c r="D5213" i="5"/>
  <c r="E5111" i="5"/>
  <c r="D5111" i="5"/>
  <c r="E5045" i="5"/>
  <c r="D5045" i="5"/>
  <c r="E5008" i="5"/>
  <c r="D5008" i="5"/>
  <c r="E5227" i="5"/>
  <c r="D5227" i="5"/>
  <c r="E5194" i="5"/>
  <c r="D5194" i="5"/>
  <c r="E5118" i="5"/>
  <c r="D5118" i="5"/>
  <c r="E5072" i="5"/>
  <c r="D5072" i="5"/>
  <c r="E5157" i="5"/>
  <c r="D5157" i="5"/>
  <c r="E5193" i="5"/>
  <c r="D5193" i="5"/>
  <c r="E5176" i="5"/>
  <c r="D5176" i="5"/>
  <c r="E5100" i="5"/>
  <c r="D5100" i="5"/>
  <c r="E5054" i="5"/>
  <c r="D5054" i="5"/>
  <c r="E5172" i="5"/>
  <c r="D5172" i="5"/>
  <c r="E5223" i="5"/>
  <c r="D5223" i="5"/>
  <c r="E5206" i="5"/>
  <c r="D5206" i="5"/>
  <c r="E5077" i="5"/>
  <c r="D5077" i="5"/>
  <c r="E4983" i="5"/>
  <c r="D4983" i="5"/>
  <c r="E4970" i="5"/>
  <c r="D4970" i="5"/>
  <c r="E4319" i="5"/>
  <c r="D4319" i="5"/>
  <c r="E4261" i="5"/>
  <c r="D4261" i="5"/>
  <c r="E4286" i="5"/>
  <c r="D4286" i="5"/>
  <c r="E4425" i="5"/>
  <c r="D4425" i="5"/>
  <c r="E4397" i="5"/>
  <c r="D4397" i="5"/>
  <c r="E4369" i="5"/>
  <c r="D4369" i="5"/>
  <c r="E4357" i="5"/>
  <c r="D4357" i="5"/>
  <c r="E4416" i="5"/>
  <c r="D4416" i="5"/>
  <c r="E4388" i="5"/>
  <c r="D4388" i="5"/>
  <c r="E4360" i="5"/>
  <c r="D4360" i="5"/>
  <c r="E4348" i="5"/>
  <c r="D4348" i="5"/>
  <c r="E4318" i="5"/>
  <c r="D4318" i="5"/>
  <c r="E4273" i="5"/>
  <c r="D4273" i="5"/>
  <c r="E4339" i="5"/>
  <c r="D4339" i="5"/>
  <c r="E4327" i="5"/>
  <c r="D4327" i="5"/>
  <c r="E4290" i="5"/>
  <c r="D4290" i="5"/>
  <c r="E4262" i="5"/>
  <c r="D4262" i="5"/>
  <c r="E4234" i="5"/>
  <c r="D4234" i="5"/>
  <c r="E4222" i="5"/>
  <c r="D4222" i="5"/>
  <c r="E4299" i="5"/>
  <c r="D4299" i="5"/>
  <c r="E4278" i="5"/>
  <c r="D4278" i="5"/>
  <c r="E4250" i="5"/>
  <c r="D4250" i="5"/>
  <c r="E4238" i="5"/>
  <c r="D4238" i="5"/>
  <c r="E4203" i="5"/>
  <c r="D4203" i="5"/>
  <c r="E4245" i="5"/>
  <c r="D4245" i="5"/>
  <c r="E4266" i="5"/>
  <c r="D4266" i="5"/>
  <c r="E4254" i="5"/>
  <c r="D4254" i="5"/>
  <c r="E4400" i="5"/>
  <c r="D4400" i="5"/>
  <c r="E4393" i="5"/>
  <c r="D4393" i="5"/>
  <c r="E4365" i="5"/>
  <c r="D4365" i="5"/>
  <c r="E4440" i="5"/>
  <c r="D4440" i="5"/>
  <c r="E4428" i="5"/>
  <c r="D4428" i="5"/>
  <c r="E3007" i="5"/>
  <c r="D3007" i="5"/>
  <c r="E2969" i="5"/>
  <c r="D2969" i="5"/>
  <c r="E2932" i="5"/>
  <c r="D2932" i="5"/>
  <c r="E3003" i="5"/>
  <c r="D3003" i="5"/>
  <c r="E3094" i="5"/>
  <c r="D3094" i="5"/>
  <c r="E3096" i="5"/>
  <c r="D3096" i="5"/>
  <c r="E3056" i="5"/>
  <c r="D3056" i="5"/>
  <c r="E3127" i="5"/>
  <c r="D3127" i="5"/>
  <c r="E3061" i="5"/>
  <c r="D3061" i="5"/>
  <c r="E2962" i="5"/>
  <c r="D2962" i="5"/>
  <c r="E3052" i="5"/>
  <c r="D3052" i="5"/>
  <c r="E3091" i="5"/>
  <c r="D3091" i="5"/>
  <c r="E3113" i="5"/>
  <c r="D3113" i="5"/>
  <c r="E2926" i="5"/>
  <c r="D2926" i="5"/>
  <c r="E3116" i="5"/>
  <c r="D3116" i="5"/>
  <c r="E3048" i="5"/>
  <c r="D3048" i="5"/>
  <c r="E3119" i="5"/>
  <c r="D3119" i="5"/>
  <c r="E3009" i="5"/>
  <c r="D3009" i="5"/>
  <c r="E2954" i="5"/>
  <c r="D2954" i="5"/>
  <c r="E3109" i="5"/>
  <c r="D3109" i="5"/>
  <c r="E2916" i="5"/>
  <c r="D2916" i="5"/>
  <c r="E2987" i="5"/>
  <c r="D2987" i="5"/>
  <c r="E3078" i="5"/>
  <c r="D3078" i="5"/>
  <c r="E2997" i="5"/>
  <c r="D2997" i="5"/>
  <c r="E3072" i="5"/>
  <c r="D3072" i="5"/>
  <c r="E2897" i="5"/>
  <c r="D2897" i="5"/>
  <c r="E2887" i="5"/>
  <c r="D2887" i="5"/>
  <c r="E2978" i="5"/>
  <c r="D2978" i="5"/>
  <c r="E3117" i="5"/>
  <c r="D3117" i="5"/>
  <c r="E3004" i="5"/>
  <c r="D3004" i="5"/>
  <c r="E3075" i="5"/>
  <c r="D3075" i="5"/>
  <c r="E3001" i="5"/>
  <c r="D3001" i="5"/>
  <c r="E2910" i="5"/>
  <c r="D2910" i="5"/>
  <c r="E255" i="5"/>
  <c r="D255" i="5"/>
  <c r="E160" i="5"/>
  <c r="D160" i="5"/>
  <c r="E100" i="5"/>
  <c r="D100" i="5"/>
  <c r="E37" i="5"/>
  <c r="D37" i="5"/>
  <c r="E247" i="5"/>
  <c r="D247" i="5"/>
  <c r="E152" i="5"/>
  <c r="D152" i="5"/>
  <c r="E92" i="5"/>
  <c r="D92" i="5"/>
  <c r="E29" i="5"/>
  <c r="D29" i="5"/>
  <c r="E239" i="5"/>
  <c r="D239" i="5"/>
  <c r="E144" i="5"/>
  <c r="D144" i="5"/>
  <c r="E66" i="5"/>
  <c r="D66" i="5"/>
  <c r="E21" i="5"/>
  <c r="D21" i="5"/>
  <c r="E194" i="5"/>
  <c r="D194" i="5"/>
  <c r="E200" i="5"/>
  <c r="D200" i="5"/>
  <c r="E140" i="5"/>
  <c r="D140" i="5"/>
  <c r="E77" i="5"/>
  <c r="D77" i="5"/>
  <c r="E256" i="5"/>
  <c r="D256" i="5"/>
  <c r="E193" i="5"/>
  <c r="D193" i="5"/>
  <c r="E117" i="5"/>
  <c r="D117" i="5"/>
  <c r="E54" i="5"/>
  <c r="D54" i="5"/>
  <c r="E233" i="5"/>
  <c r="D233" i="5"/>
  <c r="E179" i="5"/>
  <c r="D179" i="5"/>
  <c r="E103" i="5"/>
  <c r="D103" i="5"/>
  <c r="E39" i="5"/>
  <c r="D39" i="5"/>
  <c r="E227" i="5"/>
  <c r="D227" i="5"/>
  <c r="E164" i="5"/>
  <c r="D164" i="5"/>
  <c r="E104" i="5"/>
  <c r="D104" i="5"/>
  <c r="E24" i="5"/>
  <c r="D24" i="5"/>
  <c r="E243" i="5"/>
  <c r="D243" i="5"/>
  <c r="E212" i="5"/>
  <c r="D212" i="5"/>
  <c r="E126" i="5"/>
  <c r="D126" i="5"/>
  <c r="E80" i="5"/>
  <c r="D80" i="5"/>
  <c r="E6120" i="5"/>
  <c r="D6120" i="5"/>
  <c r="E6223" i="5"/>
  <c r="D6223" i="5"/>
  <c r="E6243" i="5"/>
  <c r="D6243" i="5"/>
  <c r="E6204" i="5"/>
  <c r="D6204" i="5"/>
  <c r="E6267" i="5"/>
  <c r="D6267" i="5"/>
  <c r="E6239" i="5"/>
  <c r="D6239" i="5"/>
  <c r="E6259" i="5"/>
  <c r="D6259" i="5"/>
  <c r="E6220" i="5"/>
  <c r="D6220" i="5"/>
  <c r="E6176" i="5"/>
  <c r="D6176" i="5"/>
  <c r="E6255" i="5"/>
  <c r="D6255" i="5"/>
  <c r="E6168" i="5"/>
  <c r="D6168" i="5"/>
  <c r="E6236" i="5"/>
  <c r="D6236" i="5"/>
  <c r="E6192" i="5"/>
  <c r="D6192" i="5"/>
  <c r="E6092" i="5"/>
  <c r="D6092" i="5"/>
  <c r="E6135" i="5"/>
  <c r="D6135" i="5"/>
  <c r="E6139" i="5"/>
  <c r="D6139" i="5"/>
  <c r="E6064" i="5"/>
  <c r="D6064" i="5"/>
  <c r="E6158" i="5"/>
  <c r="D6158" i="5"/>
  <c r="E6179" i="5"/>
  <c r="D6179" i="5"/>
  <c r="E6247" i="5"/>
  <c r="D6247" i="5"/>
  <c r="E6203" i="5"/>
  <c r="D6203" i="5"/>
  <c r="E6106" i="5"/>
  <c r="D6106" i="5"/>
  <c r="E6040" i="5"/>
  <c r="D6040" i="5"/>
  <c r="E6134" i="5"/>
  <c r="D6134" i="5"/>
  <c r="E6141" i="5"/>
  <c r="D6141" i="5"/>
  <c r="E6071" i="5"/>
  <c r="D6071" i="5"/>
  <c r="E6091" i="5"/>
  <c r="D6091" i="5"/>
  <c r="E6082" i="5"/>
  <c r="D6082" i="5"/>
  <c r="E6115" i="5"/>
  <c r="D6115" i="5"/>
  <c r="E6129" i="5"/>
  <c r="D6129" i="5"/>
  <c r="E6149" i="5"/>
  <c r="D6149" i="5"/>
  <c r="E6166" i="5"/>
  <c r="D6166" i="5"/>
  <c r="E6056" i="5"/>
  <c r="D6056" i="5"/>
  <c r="E7761" i="5"/>
  <c r="D7761" i="5"/>
  <c r="E7653" i="5"/>
  <c r="D7653" i="5"/>
  <c r="E7822" i="5"/>
  <c r="D7822" i="5"/>
  <c r="E7798" i="5"/>
  <c r="D7798" i="5"/>
  <c r="E7589" i="5"/>
  <c r="D7589" i="5"/>
  <c r="E7712" i="5"/>
  <c r="D7712" i="5"/>
  <c r="E7724" i="5"/>
  <c r="D7724" i="5"/>
  <c r="E7830" i="5"/>
  <c r="D7830" i="5"/>
  <c r="E7815" i="5"/>
  <c r="D7815" i="5"/>
  <c r="E7814" i="5"/>
  <c r="D7814" i="5"/>
  <c r="E7793" i="5"/>
  <c r="D7793" i="5"/>
  <c r="E7788" i="5"/>
  <c r="D7788" i="5"/>
  <c r="E7597" i="5"/>
  <c r="D7597" i="5"/>
  <c r="E7711" i="5"/>
  <c r="D7711" i="5"/>
  <c r="E7625" i="5"/>
  <c r="D7625" i="5"/>
  <c r="E7626" i="5"/>
  <c r="D7626" i="5"/>
  <c r="E7754" i="5"/>
  <c r="D7754" i="5"/>
  <c r="E7629" i="5"/>
  <c r="D7629" i="5"/>
  <c r="E7745" i="5"/>
  <c r="D7745" i="5"/>
  <c r="E7721" i="5"/>
  <c r="D7721" i="5"/>
  <c r="E7690" i="5"/>
  <c r="D7690" i="5"/>
  <c r="E7703" i="5"/>
  <c r="D7703" i="5"/>
  <c r="E7775" i="5"/>
  <c r="D7775" i="5"/>
  <c r="E7751" i="5"/>
  <c r="D7751" i="5"/>
  <c r="E7688" i="5"/>
  <c r="D7688" i="5"/>
  <c r="E7619" i="5"/>
  <c r="D7619" i="5"/>
  <c r="E7691" i="5"/>
  <c r="D7691" i="5"/>
  <c r="E7667" i="5"/>
  <c r="D7667" i="5"/>
  <c r="E7740" i="5"/>
  <c r="D7740" i="5"/>
  <c r="E7651" i="5"/>
  <c r="D7651" i="5"/>
  <c r="E7610" i="5"/>
  <c r="D7610" i="5"/>
  <c r="E7586" i="5"/>
  <c r="D7586" i="5"/>
  <c r="E7799" i="5"/>
  <c r="D7799" i="5"/>
  <c r="E3466" i="5"/>
  <c r="D3466" i="5"/>
  <c r="E3480" i="5"/>
  <c r="D3480" i="5"/>
  <c r="E3622" i="5"/>
  <c r="D3622" i="5"/>
  <c r="E3495" i="5"/>
  <c r="D3495" i="5"/>
  <c r="E3552" i="5"/>
  <c r="D3552" i="5"/>
  <c r="E3619" i="5"/>
  <c r="D3619" i="5"/>
  <c r="E3518" i="5"/>
  <c r="D3518" i="5"/>
  <c r="E3573" i="5"/>
  <c r="D3573" i="5"/>
  <c r="E3445" i="5"/>
  <c r="D3445" i="5"/>
  <c r="E3500" i="5"/>
  <c r="D3500" i="5"/>
  <c r="E3464" i="5"/>
  <c r="D3464" i="5"/>
  <c r="E3618" i="5"/>
  <c r="D3618" i="5"/>
  <c r="E3491" i="5"/>
  <c r="D3491" i="5"/>
  <c r="E3624" i="5"/>
  <c r="D3624" i="5"/>
  <c r="E3492" i="5"/>
  <c r="D3492" i="5"/>
  <c r="E3458" i="5"/>
  <c r="D3458" i="5"/>
  <c r="E3648" i="5"/>
  <c r="D3648" i="5"/>
  <c r="E3521" i="5"/>
  <c r="D3521" i="5"/>
  <c r="E3639" i="5"/>
  <c r="D3639" i="5"/>
  <c r="E3629" i="5"/>
  <c r="D3629" i="5"/>
  <c r="E3558" i="5"/>
  <c r="D3558" i="5"/>
  <c r="E3582" i="5"/>
  <c r="D3582" i="5"/>
  <c r="E3455" i="5"/>
  <c r="D3455" i="5"/>
  <c r="E3476" i="5"/>
  <c r="D3476" i="5"/>
  <c r="E3568" i="5"/>
  <c r="D3568" i="5"/>
  <c r="E3644" i="5"/>
  <c r="D3644" i="5"/>
  <c r="E3517" i="5"/>
  <c r="D3517" i="5"/>
  <c r="E3506" i="5"/>
  <c r="D3506" i="5"/>
  <c r="E3657" i="5"/>
  <c r="D3657" i="5"/>
  <c r="E3432" i="5"/>
  <c r="D3432" i="5"/>
  <c r="E3610" i="5"/>
  <c r="D3610" i="5"/>
  <c r="E3483" i="5"/>
  <c r="D3483" i="5"/>
  <c r="E1476" i="5"/>
  <c r="D1476" i="5"/>
  <c r="E1573" i="5"/>
  <c r="D1573" i="5"/>
  <c r="E1520" i="5"/>
  <c r="D1520" i="5"/>
  <c r="E1457" i="5"/>
  <c r="D1457" i="5"/>
  <c r="E1341" i="5"/>
  <c r="D1341" i="5"/>
  <c r="E1382" i="5"/>
  <c r="D1382" i="5"/>
  <c r="E1561" i="5"/>
  <c r="D1561" i="5"/>
  <c r="E1498" i="5"/>
  <c r="D1498" i="5"/>
  <c r="E1422" i="5"/>
  <c r="D1422" i="5"/>
  <c r="E1359" i="5"/>
  <c r="D1359" i="5"/>
  <c r="E1568" i="5"/>
  <c r="D1568" i="5"/>
  <c r="E1505" i="5"/>
  <c r="D1505" i="5"/>
  <c r="E1421" i="5"/>
  <c r="D1421" i="5"/>
  <c r="E1562" i="5"/>
  <c r="D1562" i="5"/>
  <c r="E1550" i="5"/>
  <c r="D1550" i="5"/>
  <c r="E1564" i="5"/>
  <c r="D1564" i="5"/>
  <c r="E1443" i="5"/>
  <c r="D1443" i="5"/>
  <c r="E1425" i="5"/>
  <c r="D1425" i="5"/>
  <c r="E1386" i="5"/>
  <c r="D1386" i="5"/>
  <c r="E1373" i="5"/>
  <c r="D1373" i="5"/>
  <c r="E1522" i="5"/>
  <c r="D1522" i="5"/>
  <c r="E1444" i="5"/>
  <c r="D1444" i="5"/>
  <c r="E1381" i="5"/>
  <c r="D1381" i="5"/>
  <c r="E1328" i="5"/>
  <c r="D1328" i="5"/>
  <c r="E1535" i="5"/>
  <c r="D1535" i="5"/>
  <c r="E1480" i="5"/>
  <c r="D1480" i="5"/>
  <c r="E1428" i="5"/>
  <c r="D1428" i="5"/>
  <c r="E1356" i="5"/>
  <c r="D1356" i="5"/>
  <c r="E1471" i="5"/>
  <c r="D1471" i="5"/>
  <c r="E1570" i="5"/>
  <c r="D1570" i="5"/>
  <c r="E1491" i="5"/>
  <c r="D1491" i="5"/>
  <c r="E1415" i="5"/>
  <c r="D1415" i="5"/>
  <c r="E1376" i="5"/>
  <c r="D1376" i="5"/>
  <c r="E789" i="5"/>
  <c r="D789" i="5"/>
  <c r="E676" i="5"/>
  <c r="D676" i="5"/>
  <c r="E607" i="5"/>
  <c r="D607" i="5"/>
  <c r="E536" i="5"/>
  <c r="D536" i="5"/>
  <c r="E720" i="5"/>
  <c r="D720" i="5"/>
  <c r="E746" i="5"/>
  <c r="D746" i="5"/>
  <c r="E732" i="5"/>
  <c r="D732" i="5"/>
  <c r="E656" i="5"/>
  <c r="D656" i="5"/>
  <c r="E592" i="5"/>
  <c r="D592" i="5"/>
  <c r="E742" i="5"/>
  <c r="D742" i="5"/>
  <c r="E724" i="5"/>
  <c r="D724" i="5"/>
  <c r="E721" i="5"/>
  <c r="D721" i="5"/>
  <c r="E648" i="5"/>
  <c r="D648" i="5"/>
  <c r="E584" i="5"/>
  <c r="D584" i="5"/>
  <c r="E595" i="5"/>
  <c r="D595" i="5"/>
  <c r="E780" i="5"/>
  <c r="D780" i="5"/>
  <c r="E709" i="5"/>
  <c r="D709" i="5"/>
  <c r="E617" i="5"/>
  <c r="D617" i="5"/>
  <c r="E727" i="5"/>
  <c r="D727" i="5"/>
  <c r="E708" i="5"/>
  <c r="D708" i="5"/>
  <c r="E632" i="5"/>
  <c r="D632" i="5"/>
  <c r="E568" i="5"/>
  <c r="D568" i="5"/>
  <c r="E748" i="5"/>
  <c r="D748" i="5"/>
  <c r="E736" i="5"/>
  <c r="D736" i="5"/>
  <c r="E743" i="5"/>
  <c r="D743" i="5"/>
  <c r="E672" i="5"/>
  <c r="D672" i="5"/>
  <c r="E651" i="5"/>
  <c r="D651" i="5"/>
  <c r="E604" i="5"/>
  <c r="D604" i="5"/>
  <c r="E771" i="5"/>
  <c r="D771" i="5"/>
  <c r="E756" i="5"/>
  <c r="D756" i="5"/>
  <c r="E685" i="5"/>
  <c r="D685" i="5"/>
  <c r="E569" i="5"/>
  <c r="D569" i="5"/>
  <c r="E10341" i="5"/>
  <c r="D10341" i="5"/>
  <c r="E10416" i="5"/>
  <c r="D10416" i="5"/>
  <c r="E10429" i="5"/>
  <c r="D10429" i="5"/>
  <c r="E10302" i="5"/>
  <c r="D10302" i="5"/>
  <c r="E10191" i="5"/>
  <c r="D10191" i="5"/>
  <c r="E10228" i="5"/>
  <c r="D10228" i="5"/>
  <c r="E10444" i="5"/>
  <c r="D10444" i="5"/>
  <c r="E10325" i="5"/>
  <c r="D10325" i="5"/>
  <c r="E10214" i="5"/>
  <c r="D10214" i="5"/>
  <c r="E10382" i="5"/>
  <c r="D10382" i="5"/>
  <c r="E10385" i="5"/>
  <c r="D10385" i="5"/>
  <c r="E10284" i="5"/>
  <c r="D10284" i="5"/>
  <c r="E10352" i="5"/>
  <c r="D10352" i="5"/>
  <c r="E10233" i="5"/>
  <c r="D10233" i="5"/>
  <c r="E10230" i="5"/>
  <c r="D10230" i="5"/>
  <c r="E10441" i="5"/>
  <c r="D10441" i="5"/>
  <c r="E10338" i="5"/>
  <c r="D10338" i="5"/>
  <c r="E10303" i="5"/>
  <c r="D10303" i="5"/>
  <c r="E10200" i="5"/>
  <c r="D10200" i="5"/>
  <c r="E10398" i="5"/>
  <c r="D10398" i="5"/>
  <c r="E10387" i="5"/>
  <c r="D10387" i="5"/>
  <c r="E10365" i="5"/>
  <c r="D10365" i="5"/>
  <c r="E10254" i="5"/>
  <c r="D10254" i="5"/>
  <c r="E10211" i="5"/>
  <c r="D10211" i="5"/>
  <c r="E10425" i="5"/>
  <c r="D10425" i="5"/>
  <c r="E9847" i="5"/>
  <c r="D9847" i="5"/>
  <c r="E9820" i="5"/>
  <c r="D9820" i="5"/>
  <c r="E9701" i="5"/>
  <c r="D9701" i="5"/>
  <c r="E9923" i="5"/>
  <c r="D9923" i="5"/>
  <c r="E9871" i="5"/>
  <c r="D9871" i="5"/>
  <c r="E9825" i="5"/>
  <c r="D9825" i="5"/>
  <c r="E9730" i="5"/>
  <c r="D9730" i="5"/>
  <c r="E9687" i="5"/>
  <c r="D9687" i="5"/>
  <c r="E9851" i="5"/>
  <c r="D9851" i="5"/>
  <c r="E9888" i="5"/>
  <c r="D9888" i="5"/>
  <c r="E9736" i="5"/>
  <c r="D9736" i="5"/>
  <c r="E9755" i="5"/>
  <c r="D9755" i="5"/>
  <c r="E9909" i="5"/>
  <c r="D9909" i="5"/>
  <c r="E9919" i="5"/>
  <c r="D9919" i="5"/>
  <c r="E9784" i="5"/>
  <c r="D9784" i="5"/>
  <c r="E9681" i="5"/>
  <c r="D9681" i="5"/>
  <c r="E9735" i="5"/>
  <c r="D9735" i="5"/>
  <c r="E9876" i="5"/>
  <c r="D9876" i="5"/>
  <c r="E9862" i="5"/>
  <c r="D9862" i="5"/>
  <c r="E9840" i="5"/>
  <c r="D9840" i="5"/>
  <c r="E9737" i="5"/>
  <c r="D9737" i="5"/>
  <c r="E9694" i="5"/>
  <c r="D9694" i="5"/>
  <c r="E9860" i="5"/>
  <c r="D9860" i="5"/>
  <c r="E9889" i="5"/>
  <c r="D9889" i="5"/>
  <c r="E9770" i="5"/>
  <c r="D9770" i="5"/>
  <c r="E9764" i="5"/>
  <c r="D9764" i="5"/>
  <c r="E6906" i="5"/>
  <c r="D6906" i="5"/>
  <c r="E6950" i="5"/>
  <c r="D6950" i="5"/>
  <c r="E6930" i="5"/>
  <c r="D6930" i="5"/>
  <c r="E6897" i="5"/>
  <c r="D6897" i="5"/>
  <c r="E6825" i="5"/>
  <c r="D6825" i="5"/>
  <c r="E6811" i="5"/>
  <c r="D6811" i="5"/>
  <c r="E7024" i="5"/>
  <c r="D7024" i="5"/>
  <c r="E6941" i="5"/>
  <c r="D6941" i="5"/>
  <c r="E6863" i="5"/>
  <c r="D6863" i="5"/>
  <c r="E7044" i="5"/>
  <c r="D7044" i="5"/>
  <c r="E6955" i="5"/>
  <c r="D6955" i="5"/>
  <c r="E6958" i="5"/>
  <c r="D6958" i="5"/>
  <c r="E6876" i="5"/>
  <c r="D6876" i="5"/>
  <c r="E6798" i="5"/>
  <c r="D6798" i="5"/>
  <c r="E6953" i="5"/>
  <c r="D6953" i="5"/>
  <c r="E7036" i="5"/>
  <c r="D7036" i="5"/>
  <c r="E6908" i="5"/>
  <c r="D6908" i="5"/>
  <c r="E6875" i="5"/>
  <c r="D6875" i="5"/>
  <c r="E6803" i="5"/>
  <c r="D6803" i="5"/>
  <c r="E7015" i="5"/>
  <c r="D7015" i="5"/>
  <c r="E6970" i="5"/>
  <c r="D6970" i="5"/>
  <c r="E6888" i="5"/>
  <c r="D6888" i="5"/>
  <c r="E6810" i="5"/>
  <c r="D6810" i="5"/>
  <c r="E6916" i="5"/>
  <c r="D6916" i="5"/>
  <c r="E7029" i="5"/>
  <c r="D7029" i="5"/>
  <c r="E7000" i="5"/>
  <c r="D7000" i="5"/>
  <c r="E6917" i="5"/>
  <c r="D6917" i="5"/>
  <c r="E6840" i="5"/>
  <c r="D6840" i="5"/>
  <c r="E7012" i="5"/>
  <c r="D7012" i="5"/>
  <c r="E7041" i="5"/>
  <c r="D7041" i="5"/>
  <c r="E6905" i="5"/>
  <c r="D6905" i="5"/>
  <c r="E6868" i="5"/>
  <c r="D6868" i="5"/>
  <c r="E6845" i="5"/>
  <c r="D6845" i="5"/>
  <c r="E5718" i="5"/>
  <c r="D5718" i="5"/>
  <c r="E5636" i="5"/>
  <c r="D5636" i="5"/>
  <c r="E5613" i="5"/>
  <c r="D5613" i="5"/>
  <c r="E5498" i="5"/>
  <c r="D5498" i="5"/>
  <c r="E5710" i="5"/>
  <c r="D5710" i="5"/>
  <c r="E5620" i="5"/>
  <c r="D5620" i="5"/>
  <c r="E5611" i="5"/>
  <c r="D5611" i="5"/>
  <c r="E5496" i="5"/>
  <c r="D5496" i="5"/>
  <c r="E5702" i="5"/>
  <c r="D5702" i="5"/>
  <c r="E5604" i="5"/>
  <c r="D5604" i="5"/>
  <c r="E5609" i="5"/>
  <c r="D5609" i="5"/>
  <c r="E5494" i="5"/>
  <c r="D5494" i="5"/>
  <c r="E5727" i="5"/>
  <c r="D5727" i="5"/>
  <c r="E5656" i="5"/>
  <c r="D5656" i="5"/>
  <c r="E5588" i="5"/>
  <c r="D5588" i="5"/>
  <c r="E5517" i="5"/>
  <c r="D5517" i="5"/>
  <c r="E5724" i="5"/>
  <c r="D5724" i="5"/>
  <c r="E5661" i="5"/>
  <c r="D5661" i="5"/>
  <c r="E5637" i="5"/>
  <c r="D5637" i="5"/>
  <c r="E5522" i="5"/>
  <c r="D5522" i="5"/>
  <c r="E5682" i="5"/>
  <c r="D5682" i="5"/>
  <c r="E5675" i="5"/>
  <c r="D5675" i="5"/>
  <c r="E5569" i="5"/>
  <c r="D5569" i="5"/>
  <c r="E5536" i="5"/>
  <c r="D5536" i="5"/>
  <c r="E5738" i="5"/>
  <c r="D5738" i="5"/>
  <c r="E5689" i="5"/>
  <c r="D5689" i="5"/>
  <c r="E5557" i="5"/>
  <c r="D5557" i="5"/>
  <c r="E5550" i="5"/>
  <c r="D5550" i="5"/>
  <c r="E5720" i="5"/>
  <c r="D5720" i="5"/>
  <c r="E5703" i="5"/>
  <c r="D5703" i="5"/>
  <c r="E5622" i="5"/>
  <c r="D5622" i="5"/>
  <c r="E5564" i="5"/>
  <c r="D5564" i="5"/>
  <c r="E5493" i="5"/>
  <c r="D5493" i="5"/>
  <c r="E4952" i="5"/>
  <c r="D4952" i="5"/>
  <c r="E4824" i="5"/>
  <c r="D4824" i="5"/>
  <c r="E4797" i="5"/>
  <c r="D4797" i="5"/>
  <c r="E4723" i="5"/>
  <c r="D4723" i="5"/>
  <c r="E4950" i="5"/>
  <c r="D4950" i="5"/>
  <c r="E4822" i="5"/>
  <c r="D4822" i="5"/>
  <c r="E4795" i="5"/>
  <c r="D4795" i="5"/>
  <c r="E4721" i="5"/>
  <c r="D4721" i="5"/>
  <c r="E4948" i="5"/>
  <c r="D4948" i="5"/>
  <c r="E4820" i="5"/>
  <c r="D4820" i="5"/>
  <c r="E4793" i="5"/>
  <c r="D4793" i="5"/>
  <c r="E4719" i="5"/>
  <c r="D4719" i="5"/>
  <c r="E4930" i="5"/>
  <c r="D4930" i="5"/>
  <c r="E4855" i="5"/>
  <c r="D4855" i="5"/>
  <c r="E4775" i="5"/>
  <c r="D4775" i="5"/>
  <c r="E4871" i="5"/>
  <c r="D4871" i="5"/>
  <c r="E4896" i="5"/>
  <c r="D4896" i="5"/>
  <c r="E4821" i="5"/>
  <c r="D4821" i="5"/>
  <c r="E4740" i="5"/>
  <c r="D4740" i="5"/>
  <c r="E4905" i="5"/>
  <c r="D4905" i="5"/>
  <c r="E4967" i="5"/>
  <c r="D4967" i="5"/>
  <c r="E4862" i="5"/>
  <c r="D4862" i="5"/>
  <c r="E4784" i="5"/>
  <c r="D4784" i="5"/>
  <c r="E4761" i="5"/>
  <c r="D4761" i="5"/>
  <c r="E4901" i="5"/>
  <c r="D4901" i="5"/>
  <c r="E4876" i="5"/>
  <c r="D4876" i="5"/>
  <c r="E4798" i="5"/>
  <c r="D4798" i="5"/>
  <c r="E4720" i="5"/>
  <c r="D4720" i="5"/>
  <c r="E4957" i="5"/>
  <c r="D4957" i="5"/>
  <c r="E4890" i="5"/>
  <c r="D4890" i="5"/>
  <c r="E4812" i="5"/>
  <c r="D4812" i="5"/>
  <c r="E4734" i="5"/>
  <c r="D4734" i="5"/>
  <c r="E9110" i="5"/>
  <c r="D9110" i="5"/>
  <c r="E8924" i="5"/>
  <c r="D8924" i="5"/>
  <c r="E8909" i="5"/>
  <c r="D8909" i="5"/>
  <c r="E9068" i="5"/>
  <c r="D9068" i="5"/>
  <c r="E9112" i="5"/>
  <c r="D9112" i="5"/>
  <c r="E8887" i="5"/>
  <c r="D8887" i="5"/>
  <c r="E9108" i="5"/>
  <c r="D9108" i="5"/>
  <c r="E9133" i="5"/>
  <c r="D9133" i="5"/>
  <c r="E9076" i="5"/>
  <c r="D9076" i="5"/>
  <c r="E9092" i="5"/>
  <c r="D9092" i="5"/>
  <c r="E9049" i="5"/>
  <c r="D9049" i="5"/>
  <c r="E9026" i="5"/>
  <c r="D9026" i="5"/>
  <c r="E9017" i="5"/>
  <c r="D9017" i="5"/>
  <c r="E9058" i="5"/>
  <c r="D9058" i="5"/>
  <c r="E9117" i="5"/>
  <c r="D9117" i="5"/>
  <c r="E8938" i="5"/>
  <c r="D8938" i="5"/>
  <c r="E8915" i="5"/>
  <c r="D8915" i="5"/>
  <c r="E8906" i="5"/>
  <c r="D8906" i="5"/>
  <c r="E8922" i="5"/>
  <c r="D8922" i="5"/>
  <c r="E8961" i="5"/>
  <c r="D8961" i="5"/>
  <c r="E8946" i="5"/>
  <c r="D8946" i="5"/>
  <c r="E8929" i="5"/>
  <c r="D8929" i="5"/>
  <c r="E8978" i="5"/>
  <c r="D8978" i="5"/>
  <c r="E8903" i="5"/>
  <c r="D8903" i="5"/>
  <c r="E8969" i="5"/>
  <c r="D8969" i="5"/>
  <c r="E8954" i="5"/>
  <c r="D8954" i="5"/>
  <c r="E8937" i="5"/>
  <c r="D8937" i="5"/>
  <c r="E8953" i="5"/>
  <c r="D8953" i="5"/>
  <c r="E8949" i="5"/>
  <c r="D8949" i="5"/>
  <c r="E9129" i="5"/>
  <c r="D9129" i="5"/>
  <c r="E9130" i="5"/>
  <c r="D9130" i="5"/>
  <c r="E9126" i="5"/>
  <c r="D9126" i="5"/>
  <c r="E9142" i="5"/>
  <c r="D9142" i="5"/>
  <c r="E2680" i="5"/>
  <c r="D2680" i="5"/>
  <c r="E2639" i="5"/>
  <c r="D2639" i="5"/>
  <c r="E2710" i="5"/>
  <c r="D2710" i="5"/>
  <c r="E2773" i="5"/>
  <c r="D2773" i="5"/>
  <c r="E2860" i="5"/>
  <c r="D2860" i="5"/>
  <c r="E2763" i="5"/>
  <c r="D2763" i="5"/>
  <c r="E2834" i="5"/>
  <c r="D2834" i="5"/>
  <c r="E2804" i="5"/>
  <c r="D2804" i="5"/>
  <c r="E2641" i="5"/>
  <c r="D2641" i="5"/>
  <c r="E2872" i="5"/>
  <c r="D2872" i="5"/>
  <c r="E2727" i="5"/>
  <c r="D2727" i="5"/>
  <c r="E2798" i="5"/>
  <c r="D2798" i="5"/>
  <c r="E2861" i="5"/>
  <c r="D2861" i="5"/>
  <c r="E2784" i="5"/>
  <c r="D2784" i="5"/>
  <c r="E2632" i="5"/>
  <c r="D2632" i="5"/>
  <c r="E2627" i="5"/>
  <c r="D2627" i="5"/>
  <c r="E2698" i="5"/>
  <c r="D2698" i="5"/>
  <c r="E2761" i="5"/>
  <c r="D2761" i="5"/>
  <c r="E2874" i="5"/>
  <c r="D2874" i="5"/>
  <c r="E2815" i="5"/>
  <c r="D2815" i="5"/>
  <c r="E2732" i="5"/>
  <c r="D2732" i="5"/>
  <c r="E2630" i="5"/>
  <c r="D2630" i="5"/>
  <c r="E2693" i="5"/>
  <c r="D2693" i="5"/>
  <c r="E2648" i="5"/>
  <c r="D2648" i="5"/>
  <c r="E2683" i="5"/>
  <c r="D2683" i="5"/>
  <c r="E2754" i="5"/>
  <c r="D2754" i="5"/>
  <c r="E2817" i="5"/>
  <c r="D2817" i="5"/>
  <c r="E2736" i="5"/>
  <c r="D2736" i="5"/>
  <c r="E2704" i="5"/>
  <c r="D2704" i="5"/>
  <c r="E2647" i="5"/>
  <c r="D2647" i="5"/>
  <c r="E2718" i="5"/>
  <c r="D2718" i="5"/>
  <c r="E2781" i="5"/>
  <c r="D2781" i="5"/>
  <c r="E8677" i="5"/>
  <c r="D8677" i="5"/>
  <c r="E8877" i="5"/>
  <c r="D8877" i="5"/>
  <c r="E8734" i="5"/>
  <c r="D8734" i="5"/>
  <c r="E8823" i="5"/>
  <c r="D8823" i="5"/>
  <c r="E8767" i="5"/>
  <c r="D8767" i="5"/>
  <c r="E8791" i="5"/>
  <c r="D8791" i="5"/>
  <c r="E8752" i="5"/>
  <c r="D8752" i="5"/>
  <c r="E8639" i="5"/>
  <c r="D8639" i="5"/>
  <c r="E8797" i="5"/>
  <c r="D8797" i="5"/>
  <c r="E8817" i="5"/>
  <c r="D8817" i="5"/>
  <c r="E8856" i="5"/>
  <c r="D8856" i="5"/>
  <c r="E8864" i="5"/>
  <c r="D8864" i="5"/>
  <c r="E8786" i="5"/>
  <c r="D8786" i="5"/>
  <c r="E8803" i="5"/>
  <c r="D8803" i="5"/>
  <c r="E8808" i="5"/>
  <c r="D8808" i="5"/>
  <c r="E8812" i="5"/>
  <c r="D8812" i="5"/>
  <c r="E8820" i="5"/>
  <c r="D8820" i="5"/>
  <c r="E8764" i="5"/>
  <c r="D8764" i="5"/>
  <c r="E8833" i="5"/>
  <c r="D8833" i="5"/>
  <c r="E8629" i="5"/>
  <c r="D8629" i="5"/>
  <c r="E8714" i="5"/>
  <c r="D8714" i="5"/>
  <c r="E8690" i="5"/>
  <c r="D8690" i="5"/>
  <c r="E8634" i="5"/>
  <c r="D8634" i="5"/>
  <c r="E8742" i="5"/>
  <c r="D8742" i="5"/>
  <c r="E8633" i="5"/>
  <c r="D8633" i="5"/>
  <c r="E8641" i="5"/>
  <c r="D8641" i="5"/>
  <c r="E8694" i="5"/>
  <c r="D8694" i="5"/>
  <c r="E8638" i="5"/>
  <c r="D8638" i="5"/>
  <c r="E8651" i="5"/>
  <c r="D8651" i="5"/>
  <c r="E8837" i="5"/>
  <c r="D8837" i="5"/>
  <c r="E8770" i="5"/>
  <c r="D8770" i="5"/>
  <c r="E8839" i="5"/>
  <c r="D8839" i="5"/>
  <c r="E8880" i="5"/>
  <c r="D8880" i="5"/>
  <c r="E8243" i="5"/>
  <c r="D8243" i="5"/>
  <c r="E8276" i="5"/>
  <c r="D8276" i="5"/>
  <c r="E8220" i="5"/>
  <c r="D8220" i="5"/>
  <c r="E8293" i="5"/>
  <c r="D8293" i="5"/>
  <c r="E8216" i="5"/>
  <c r="D8216" i="5"/>
  <c r="E8176" i="5"/>
  <c r="D8176" i="5"/>
  <c r="E8323" i="5"/>
  <c r="D8323" i="5"/>
  <c r="E8352" i="5"/>
  <c r="D8352" i="5"/>
  <c r="E8144" i="5"/>
  <c r="D8144" i="5"/>
  <c r="E8322" i="5"/>
  <c r="D8322" i="5"/>
  <c r="E8219" i="5"/>
  <c r="D8219" i="5"/>
  <c r="E8327" i="5"/>
  <c r="D8327" i="5"/>
  <c r="E8356" i="5"/>
  <c r="D8356" i="5"/>
  <c r="E8332" i="5"/>
  <c r="D8332" i="5"/>
  <c r="E8169" i="5"/>
  <c r="D8169" i="5"/>
  <c r="E8113" i="5"/>
  <c r="D8113" i="5"/>
  <c r="E8170" i="5"/>
  <c r="D8170" i="5"/>
  <c r="E8146" i="5"/>
  <c r="D8146" i="5"/>
  <c r="E8333" i="5"/>
  <c r="D8333" i="5"/>
  <c r="E8305" i="5"/>
  <c r="D8305" i="5"/>
  <c r="E8249" i="5"/>
  <c r="D8249" i="5"/>
  <c r="E8148" i="5"/>
  <c r="D8148" i="5"/>
  <c r="E8294" i="5"/>
  <c r="D8294" i="5"/>
  <c r="E8123" i="5"/>
  <c r="D8123" i="5"/>
  <c r="E8184" i="5"/>
  <c r="D8184" i="5"/>
  <c r="E8281" i="5"/>
  <c r="D8281" i="5"/>
  <c r="E8225" i="5"/>
  <c r="D8225" i="5"/>
  <c r="E8128" i="5"/>
  <c r="D8128" i="5"/>
  <c r="E8334" i="5"/>
  <c r="D8334" i="5"/>
  <c r="E8311" i="5"/>
  <c r="D8311" i="5"/>
  <c r="E8357" i="5"/>
  <c r="D8357" i="5"/>
  <c r="E8223" i="5"/>
  <c r="D8223" i="5"/>
  <c r="E7453" i="5"/>
  <c r="D7453" i="5"/>
  <c r="E7556" i="5"/>
  <c r="D7556" i="5"/>
  <c r="E7444" i="5"/>
  <c r="D7444" i="5"/>
  <c r="E7392" i="5"/>
  <c r="D7392" i="5"/>
  <c r="E7358" i="5"/>
  <c r="D7358" i="5"/>
  <c r="E7396" i="5"/>
  <c r="D7396" i="5"/>
  <c r="E7471" i="5"/>
  <c r="D7471" i="5"/>
  <c r="E7514" i="5"/>
  <c r="D7514" i="5"/>
  <c r="E7369" i="5"/>
  <c r="D7369" i="5"/>
  <c r="E7339" i="5"/>
  <c r="D7339" i="5"/>
  <c r="E7467" i="5"/>
  <c r="D7467" i="5"/>
  <c r="E7510" i="5"/>
  <c r="D7510" i="5"/>
  <c r="E7365" i="5"/>
  <c r="D7365" i="5"/>
  <c r="E7335" i="5"/>
  <c r="D7335" i="5"/>
  <c r="E7495" i="5"/>
  <c r="D7495" i="5"/>
  <c r="E7437" i="5"/>
  <c r="D7437" i="5"/>
  <c r="E7393" i="5"/>
  <c r="D7393" i="5"/>
  <c r="E7363" i="5"/>
  <c r="D7363" i="5"/>
  <c r="E7347" i="5"/>
  <c r="D7347" i="5"/>
  <c r="E7527" i="5"/>
  <c r="D7527" i="5"/>
  <c r="E7491" i="5"/>
  <c r="D7491" i="5"/>
  <c r="E7433" i="5"/>
  <c r="D7433" i="5"/>
  <c r="E7389" i="5"/>
  <c r="D7389" i="5"/>
  <c r="E7359" i="5"/>
  <c r="D7359" i="5"/>
  <c r="E7553" i="5"/>
  <c r="D7553" i="5"/>
  <c r="E7493" i="5"/>
  <c r="D7493" i="5"/>
  <c r="E7340" i="5"/>
  <c r="D7340" i="5"/>
  <c r="E7419" i="5"/>
  <c r="D7419" i="5"/>
  <c r="E7534" i="5"/>
  <c r="D7534" i="5"/>
  <c r="E7515" i="5"/>
  <c r="D7515" i="5"/>
  <c r="E7457" i="5"/>
  <c r="D7457" i="5"/>
  <c r="E7413" i="5"/>
  <c r="D7413" i="5"/>
  <c r="E7383" i="5"/>
  <c r="D7383" i="5"/>
  <c r="E5246" i="5"/>
  <c r="D5246" i="5"/>
  <c r="E5479" i="5"/>
  <c r="D5479" i="5"/>
  <c r="E5365" i="5"/>
  <c r="D5365" i="5"/>
  <c r="E5315" i="5"/>
  <c r="D5315" i="5"/>
  <c r="E5244" i="5"/>
  <c r="D5244" i="5"/>
  <c r="E5416" i="5"/>
  <c r="D5416" i="5"/>
  <c r="E5397" i="5"/>
  <c r="D5397" i="5"/>
  <c r="E5352" i="5"/>
  <c r="D5352" i="5"/>
  <c r="E5233" i="5"/>
  <c r="D5233" i="5"/>
  <c r="E5490" i="5"/>
  <c r="D5490" i="5"/>
  <c r="E5475" i="5"/>
  <c r="D5475" i="5"/>
  <c r="E5361" i="5"/>
  <c r="D5361" i="5"/>
  <c r="E5311" i="5"/>
  <c r="D5311" i="5"/>
  <c r="E5240" i="5"/>
  <c r="D5240" i="5"/>
  <c r="E5460" i="5"/>
  <c r="D5460" i="5"/>
  <c r="E5441" i="5"/>
  <c r="D5441" i="5"/>
  <c r="E5332" i="5"/>
  <c r="D5332" i="5"/>
  <c r="E5277" i="5"/>
  <c r="D5277" i="5"/>
  <c r="E5433" i="5"/>
  <c r="D5433" i="5"/>
  <c r="E5410" i="5"/>
  <c r="D5410" i="5"/>
  <c r="E5391" i="5"/>
  <c r="D5391" i="5"/>
  <c r="E5346" i="5"/>
  <c r="D5346" i="5"/>
  <c r="E5284" i="5"/>
  <c r="D5284" i="5"/>
  <c r="E5339" i="5"/>
  <c r="D5339" i="5"/>
  <c r="E5408" i="5"/>
  <c r="D5408" i="5"/>
  <c r="E5389" i="5"/>
  <c r="D5389" i="5"/>
  <c r="E5344" i="5"/>
  <c r="D5344" i="5"/>
  <c r="E5282" i="5"/>
  <c r="D5282" i="5"/>
  <c r="E5486" i="5"/>
  <c r="D5486" i="5"/>
  <c r="E5467" i="5"/>
  <c r="D5467" i="5"/>
  <c r="E5353" i="5"/>
  <c r="D5353" i="5"/>
  <c r="E5303" i="5"/>
  <c r="D5303" i="5"/>
  <c r="E5232" i="5"/>
  <c r="D5232" i="5"/>
  <c r="E4084" i="5"/>
  <c r="D4084" i="5"/>
  <c r="E4095" i="5"/>
  <c r="D4095" i="5"/>
  <c r="E4144" i="5"/>
  <c r="D4144" i="5"/>
  <c r="E3943" i="5"/>
  <c r="D3943" i="5"/>
  <c r="E3970" i="5"/>
  <c r="D3970" i="5"/>
  <c r="E4157" i="5"/>
  <c r="D4157" i="5"/>
  <c r="E3995" i="5"/>
  <c r="D3995" i="5"/>
  <c r="E4025" i="5"/>
  <c r="D4025" i="5"/>
  <c r="E4032" i="5"/>
  <c r="D4032" i="5"/>
  <c r="E4037" i="5"/>
  <c r="D4037" i="5"/>
  <c r="E4013" i="5"/>
  <c r="D4013" i="5"/>
  <c r="E4124" i="5"/>
  <c r="D4124" i="5"/>
  <c r="E4078" i="5"/>
  <c r="D4078" i="5"/>
  <c r="E3950" i="5"/>
  <c r="D3950" i="5"/>
  <c r="E4123" i="5"/>
  <c r="D4123" i="5"/>
  <c r="E4005" i="5"/>
  <c r="D4005" i="5"/>
  <c r="E4122" i="5"/>
  <c r="D4122" i="5"/>
  <c r="E4076" i="5"/>
  <c r="D4076" i="5"/>
  <c r="E3948" i="5"/>
  <c r="D3948" i="5"/>
  <c r="E4135" i="5"/>
  <c r="D4135" i="5"/>
  <c r="E4184" i="5"/>
  <c r="D4184" i="5"/>
  <c r="E3937" i="5"/>
  <c r="D3937" i="5"/>
  <c r="E4010" i="5"/>
  <c r="D4010" i="5"/>
  <c r="E4181" i="5"/>
  <c r="D4181" i="5"/>
  <c r="E4091" i="5"/>
  <c r="D4091" i="5"/>
  <c r="E4102" i="5"/>
  <c r="D4102" i="5"/>
  <c r="E4056" i="5"/>
  <c r="D4056" i="5"/>
  <c r="E3928" i="5"/>
  <c r="D3928" i="5"/>
  <c r="E4131" i="5"/>
  <c r="D4131" i="5"/>
  <c r="E4180" i="5"/>
  <c r="D4180" i="5"/>
  <c r="E4087" i="5"/>
  <c r="D4087" i="5"/>
  <c r="E4006" i="5"/>
  <c r="D4006" i="5"/>
  <c r="E2606" i="5"/>
  <c r="D2606" i="5"/>
  <c r="E2389" i="5"/>
  <c r="D2389" i="5"/>
  <c r="E2475" i="5"/>
  <c r="D2475" i="5"/>
  <c r="E2553" i="5"/>
  <c r="D2553" i="5"/>
  <c r="E2422" i="5"/>
  <c r="D2422" i="5"/>
  <c r="E2406" i="5"/>
  <c r="D2406" i="5"/>
  <c r="E2484" i="5"/>
  <c r="D2484" i="5"/>
  <c r="E2570" i="5"/>
  <c r="D2570" i="5"/>
  <c r="E2607" i="5"/>
  <c r="D2607" i="5"/>
  <c r="E2586" i="5"/>
  <c r="D2586" i="5"/>
  <c r="E2439" i="5"/>
  <c r="D2439" i="5"/>
  <c r="E2412" i="5"/>
  <c r="D2412" i="5"/>
  <c r="E2498" i="5"/>
  <c r="D2498" i="5"/>
  <c r="E2584" i="5"/>
  <c r="D2584" i="5"/>
  <c r="E2535" i="5"/>
  <c r="D2535" i="5"/>
  <c r="E2429" i="5"/>
  <c r="D2429" i="5"/>
  <c r="E2515" i="5"/>
  <c r="D2515" i="5"/>
  <c r="E2593" i="5"/>
  <c r="D2593" i="5"/>
  <c r="E2384" i="5"/>
  <c r="D2384" i="5"/>
  <c r="E2382" i="5"/>
  <c r="D2382" i="5"/>
  <c r="E2460" i="5"/>
  <c r="D2460" i="5"/>
  <c r="E2546" i="5"/>
  <c r="D2546" i="5"/>
  <c r="E2455" i="5"/>
  <c r="D2455" i="5"/>
  <c r="E2419" i="5"/>
  <c r="D2419" i="5"/>
  <c r="E2374" i="5"/>
  <c r="D2374" i="5"/>
  <c r="E2452" i="5"/>
  <c r="D2452" i="5"/>
  <c r="E2538" i="5"/>
  <c r="D2538" i="5"/>
  <c r="E2407" i="5"/>
  <c r="D2407" i="5"/>
  <c r="E2399" i="5"/>
  <c r="D2399" i="5"/>
  <c r="E2597" i="5"/>
  <c r="D2597" i="5"/>
  <c r="E2380" i="5"/>
  <c r="D2380" i="5"/>
  <c r="E2466" i="5"/>
  <c r="D2466" i="5"/>
  <c r="E2552" i="5"/>
  <c r="D2552" i="5"/>
  <c r="E1924" i="5"/>
  <c r="D1924" i="5"/>
  <c r="E2097" i="5"/>
  <c r="D2097" i="5"/>
  <c r="E1886" i="5"/>
  <c r="D1886" i="5"/>
  <c r="E1963" i="5"/>
  <c r="D1963" i="5"/>
  <c r="E1965" i="5"/>
  <c r="D1965" i="5"/>
  <c r="E2069" i="5"/>
  <c r="D2069" i="5"/>
  <c r="E2043" i="5"/>
  <c r="D2043" i="5"/>
  <c r="E2004" i="5"/>
  <c r="D2004" i="5"/>
  <c r="E1928" i="5"/>
  <c r="D1928" i="5"/>
  <c r="E1865" i="5"/>
  <c r="D1865" i="5"/>
  <c r="E2035" i="5"/>
  <c r="D2035" i="5"/>
  <c r="E2025" i="5"/>
  <c r="D2025" i="5"/>
  <c r="E1949" i="5"/>
  <c r="D1949" i="5"/>
  <c r="E2060" i="5"/>
  <c r="D2060" i="5"/>
  <c r="E2042" i="5"/>
  <c r="D2042" i="5"/>
  <c r="E2091" i="5"/>
  <c r="D2091" i="5"/>
  <c r="E1964" i="5"/>
  <c r="D1964" i="5"/>
  <c r="E1893" i="5"/>
  <c r="D1893" i="5"/>
  <c r="E1842" i="5"/>
  <c r="D1842" i="5"/>
  <c r="E2093" i="5"/>
  <c r="D2093" i="5"/>
  <c r="E2064" i="5"/>
  <c r="D2064" i="5"/>
  <c r="E2009" i="5"/>
  <c r="D2009" i="5"/>
  <c r="E1933" i="5"/>
  <c r="D1933" i="5"/>
  <c r="E1974" i="5"/>
  <c r="D1974" i="5"/>
  <c r="E2076" i="5"/>
  <c r="D2076" i="5"/>
  <c r="E2013" i="5"/>
  <c r="D2013" i="5"/>
  <c r="E1937" i="5"/>
  <c r="D1937" i="5"/>
  <c r="E1890" i="5"/>
  <c r="D1890" i="5"/>
  <c r="E2038" i="5"/>
  <c r="D2038" i="5"/>
  <c r="E2033" i="5"/>
  <c r="D2033" i="5"/>
  <c r="E1978" i="5"/>
  <c r="D1978" i="5"/>
  <c r="E1870" i="5"/>
  <c r="D1870" i="5"/>
  <c r="E1839" i="5"/>
  <c r="D1839" i="5"/>
  <c r="E9609" i="5"/>
  <c r="D9609" i="5"/>
  <c r="E9592" i="5"/>
  <c r="D9592" i="5"/>
  <c r="E9641" i="5"/>
  <c r="D9641" i="5"/>
  <c r="E9624" i="5"/>
  <c r="D9624" i="5"/>
  <c r="E9511" i="5"/>
  <c r="D9511" i="5"/>
  <c r="E9528" i="5"/>
  <c r="D9528" i="5"/>
  <c r="E9585" i="5"/>
  <c r="D9585" i="5"/>
  <c r="E9537" i="5"/>
  <c r="D9537" i="5"/>
  <c r="E9576" i="5"/>
  <c r="D9576" i="5"/>
  <c r="E9561" i="5"/>
  <c r="D9561" i="5"/>
  <c r="E9536" i="5"/>
  <c r="D9536" i="5"/>
  <c r="E9442" i="5"/>
  <c r="D9442" i="5"/>
  <c r="E9568" i="5"/>
  <c r="D9568" i="5"/>
  <c r="E9506" i="5"/>
  <c r="D9506" i="5"/>
  <c r="E9540" i="5"/>
  <c r="D9540" i="5"/>
  <c r="E9410" i="5"/>
  <c r="D9410" i="5"/>
  <c r="E9541" i="5"/>
  <c r="D9541" i="5"/>
  <c r="E9466" i="5"/>
  <c r="D9466" i="5"/>
  <c r="E9551" i="5"/>
  <c r="D9551" i="5"/>
  <c r="E9654" i="5"/>
  <c r="D9654" i="5"/>
  <c r="E9606" i="5"/>
  <c r="D9606" i="5"/>
  <c r="E9644" i="5"/>
  <c r="D9644" i="5"/>
  <c r="E9449" i="5"/>
  <c r="D9449" i="5"/>
  <c r="E9643" i="5"/>
  <c r="D9643" i="5"/>
  <c r="E9515" i="5"/>
  <c r="D9515" i="5"/>
  <c r="E9564" i="5"/>
  <c r="D9564" i="5"/>
  <c r="E9547" i="5"/>
  <c r="D9547" i="5"/>
  <c r="E9448" i="5"/>
  <c r="D9448" i="5"/>
  <c r="E9435" i="5"/>
  <c r="D9435" i="5"/>
  <c r="E9484" i="5"/>
  <c r="D9484" i="5"/>
  <c r="E9436" i="5"/>
  <c r="D9436" i="5"/>
  <c r="E9483" i="5"/>
  <c r="D9483" i="5"/>
  <c r="E8100" i="5"/>
  <c r="D8100" i="5"/>
  <c r="E8031" i="5"/>
  <c r="D8031" i="5"/>
  <c r="E7975" i="5"/>
  <c r="D7975" i="5"/>
  <c r="E7983" i="5"/>
  <c r="D7983" i="5"/>
  <c r="E8024" i="5"/>
  <c r="D8024" i="5"/>
  <c r="E7990" i="5"/>
  <c r="D7990" i="5"/>
  <c r="E8035" i="5"/>
  <c r="D8035" i="5"/>
  <c r="E8011" i="5"/>
  <c r="D8011" i="5"/>
  <c r="E7987" i="5"/>
  <c r="D7987" i="5"/>
  <c r="E7879" i="5"/>
  <c r="D7879" i="5"/>
  <c r="E7854" i="5"/>
  <c r="D7854" i="5"/>
  <c r="E8069" i="5"/>
  <c r="D8069" i="5"/>
  <c r="E8094" i="5"/>
  <c r="D8094" i="5"/>
  <c r="E8070" i="5"/>
  <c r="D8070" i="5"/>
  <c r="E7853" i="5"/>
  <c r="D7853" i="5"/>
  <c r="E7968" i="5"/>
  <c r="D7968" i="5"/>
  <c r="E8009" i="5"/>
  <c r="D8009" i="5"/>
  <c r="E8017" i="5"/>
  <c r="D8017" i="5"/>
  <c r="E7961" i="5"/>
  <c r="D7961" i="5"/>
  <c r="E8028" i="5"/>
  <c r="D8028" i="5"/>
  <c r="E7862" i="5"/>
  <c r="D7862" i="5"/>
  <c r="E7870" i="5"/>
  <c r="D7870" i="5"/>
  <c r="E8085" i="5"/>
  <c r="D8085" i="5"/>
  <c r="E7944" i="5"/>
  <c r="D7944" i="5"/>
  <c r="E8063" i="5"/>
  <c r="D8063" i="5"/>
  <c r="E8060" i="5"/>
  <c r="D8060" i="5"/>
  <c r="E8038" i="5"/>
  <c r="D8038" i="5"/>
  <c r="E8014" i="5"/>
  <c r="D8014" i="5"/>
  <c r="E7883" i="5"/>
  <c r="D7883" i="5"/>
  <c r="E7967" i="5"/>
  <c r="D7967" i="5"/>
  <c r="E8008" i="5"/>
  <c r="D8008" i="5"/>
  <c r="E8016" i="5"/>
  <c r="D8016" i="5"/>
  <c r="E7960" i="5"/>
  <c r="D7960" i="5"/>
  <c r="E5905" i="5"/>
  <c r="D5905" i="5"/>
  <c r="E5935" i="5"/>
  <c r="D5935" i="5"/>
  <c r="E5855" i="5"/>
  <c r="D5855" i="5"/>
  <c r="E5775" i="5"/>
  <c r="D5775" i="5"/>
  <c r="E6006" i="5"/>
  <c r="D6006" i="5"/>
  <c r="E5933" i="5"/>
  <c r="D5933" i="5"/>
  <c r="E5853" i="5"/>
  <c r="D5853" i="5"/>
  <c r="E5773" i="5"/>
  <c r="D5773" i="5"/>
  <c r="E5998" i="5"/>
  <c r="D5998" i="5"/>
  <c r="E5931" i="5"/>
  <c r="D5931" i="5"/>
  <c r="E5851" i="5"/>
  <c r="D5851" i="5"/>
  <c r="E5771" i="5"/>
  <c r="D5771" i="5"/>
  <c r="E5932" i="5"/>
  <c r="D5932" i="5"/>
  <c r="E5913" i="5"/>
  <c r="D5913" i="5"/>
  <c r="E5833" i="5"/>
  <c r="D5833" i="5"/>
  <c r="E5753" i="5"/>
  <c r="D5753" i="5"/>
  <c r="E5996" i="5"/>
  <c r="D5996" i="5"/>
  <c r="E5959" i="5"/>
  <c r="D5959" i="5"/>
  <c r="E5878" i="5"/>
  <c r="D5878" i="5"/>
  <c r="E5799" i="5"/>
  <c r="D5799" i="5"/>
  <c r="E5938" i="5"/>
  <c r="D5938" i="5"/>
  <c r="E5973" i="5"/>
  <c r="D5973" i="5"/>
  <c r="E5892" i="5"/>
  <c r="D5892" i="5"/>
  <c r="E5812" i="5"/>
  <c r="D5812" i="5"/>
  <c r="E5994" i="5"/>
  <c r="D5994" i="5"/>
  <c r="E5987" i="5"/>
  <c r="D5987" i="5"/>
  <c r="E5906" i="5"/>
  <c r="D5906" i="5"/>
  <c r="E5826" i="5"/>
  <c r="D5826" i="5"/>
  <c r="E5756" i="5"/>
  <c r="D5756" i="5"/>
  <c r="E5969" i="5"/>
  <c r="D5969" i="5"/>
  <c r="E5888" i="5"/>
  <c r="D5888" i="5"/>
  <c r="E5809" i="5"/>
  <c r="D5809" i="5"/>
  <c r="E3918" i="5"/>
  <c r="D3918" i="5"/>
  <c r="E3910" i="5"/>
  <c r="D3910" i="5"/>
  <c r="E3865" i="5"/>
  <c r="D3865" i="5"/>
  <c r="E3750" i="5"/>
  <c r="D3750" i="5"/>
  <c r="E3789" i="5"/>
  <c r="D3789" i="5"/>
  <c r="E3856" i="5"/>
  <c r="D3856" i="5"/>
  <c r="E3838" i="5"/>
  <c r="D3838" i="5"/>
  <c r="E3812" i="5"/>
  <c r="D3812" i="5"/>
  <c r="E3684" i="5"/>
  <c r="D3684" i="5"/>
  <c r="E3723" i="5"/>
  <c r="D3723" i="5"/>
  <c r="E3916" i="5"/>
  <c r="D3916" i="5"/>
  <c r="E3876" i="5"/>
  <c r="D3876" i="5"/>
  <c r="E3714" i="5"/>
  <c r="D3714" i="5"/>
  <c r="E3753" i="5"/>
  <c r="D3753" i="5"/>
  <c r="E3768" i="5"/>
  <c r="D3768" i="5"/>
  <c r="E3922" i="5"/>
  <c r="D3922" i="5"/>
  <c r="E3875" i="5"/>
  <c r="D3875" i="5"/>
  <c r="E3760" i="5"/>
  <c r="D3760" i="5"/>
  <c r="E3799" i="5"/>
  <c r="D3799" i="5"/>
  <c r="E3671" i="5"/>
  <c r="D3671" i="5"/>
  <c r="E3874" i="5"/>
  <c r="D3874" i="5"/>
  <c r="E3822" i="5"/>
  <c r="D3822" i="5"/>
  <c r="E3694" i="5"/>
  <c r="D3694" i="5"/>
  <c r="E3733" i="5"/>
  <c r="D3733" i="5"/>
  <c r="E3890" i="5"/>
  <c r="D3890" i="5"/>
  <c r="E3855" i="5"/>
  <c r="D3855" i="5"/>
  <c r="E3740" i="5"/>
  <c r="D3740" i="5"/>
  <c r="E3779" i="5"/>
  <c r="D3779" i="5"/>
  <c r="E3868" i="5"/>
  <c r="D3868" i="5"/>
  <c r="E3860" i="5"/>
  <c r="D3860" i="5"/>
  <c r="E3818" i="5"/>
  <c r="D3818" i="5"/>
  <c r="E3690" i="5"/>
  <c r="D3690" i="5"/>
  <c r="E3729" i="5"/>
  <c r="D3729" i="5"/>
  <c r="E3239" i="5"/>
  <c r="D3239" i="5"/>
  <c r="E3154" i="5"/>
  <c r="D3154" i="5"/>
  <c r="E3321" i="5"/>
  <c r="D3321" i="5"/>
  <c r="E3209" i="5"/>
  <c r="D3209" i="5"/>
  <c r="E3161" i="5"/>
  <c r="D3161" i="5"/>
  <c r="E3351" i="5"/>
  <c r="D3351" i="5"/>
  <c r="E3286" i="5"/>
  <c r="D3286" i="5"/>
  <c r="E3315" i="5"/>
  <c r="D3315" i="5"/>
  <c r="E3203" i="5"/>
  <c r="D3203" i="5"/>
  <c r="E3155" i="5"/>
  <c r="D3155" i="5"/>
  <c r="E3400" i="5"/>
  <c r="D3400" i="5"/>
  <c r="E3293" i="5"/>
  <c r="D3293" i="5"/>
  <c r="E3181" i="5"/>
  <c r="D3181" i="5"/>
  <c r="E3326" i="5"/>
  <c r="D3326" i="5"/>
  <c r="E3296" i="5"/>
  <c r="D3296" i="5"/>
  <c r="E3196" i="5"/>
  <c r="D3196" i="5"/>
  <c r="E3387" i="5"/>
  <c r="D3387" i="5"/>
  <c r="E3275" i="5"/>
  <c r="D3275" i="5"/>
  <c r="E3291" i="5"/>
  <c r="D3291" i="5"/>
  <c r="E3177" i="5"/>
  <c r="D3177" i="5"/>
  <c r="E3368" i="5"/>
  <c r="D3368" i="5"/>
  <c r="E3256" i="5"/>
  <c r="D3256" i="5"/>
  <c r="E3208" i="5"/>
  <c r="D3208" i="5"/>
  <c r="E3213" i="5"/>
  <c r="D3213" i="5"/>
  <c r="E3185" i="5"/>
  <c r="D3185" i="5"/>
  <c r="E3376" i="5"/>
  <c r="D3376" i="5"/>
  <c r="E3264" i="5"/>
  <c r="D3264" i="5"/>
  <c r="E3280" i="5"/>
  <c r="D3280" i="5"/>
  <c r="E3399" i="5"/>
  <c r="D3399" i="5"/>
  <c r="E3287" i="5"/>
  <c r="D3287" i="5"/>
  <c r="E3175" i="5"/>
  <c r="D3175" i="5"/>
  <c r="E3381" i="5"/>
  <c r="D3381" i="5"/>
  <c r="E3397" i="5"/>
  <c r="D3397" i="5"/>
  <c r="E1635" i="5"/>
  <c r="D1635" i="5"/>
  <c r="E1813" i="5"/>
  <c r="D1813" i="5"/>
  <c r="E1766" i="5"/>
  <c r="D1766" i="5"/>
  <c r="E1690" i="5"/>
  <c r="D1690" i="5"/>
  <c r="E1627" i="5"/>
  <c r="D1627" i="5"/>
  <c r="E1628" i="5"/>
  <c r="D1628" i="5"/>
  <c r="E1805" i="5"/>
  <c r="D1805" i="5"/>
  <c r="E1758" i="5"/>
  <c r="D1758" i="5"/>
  <c r="E1682" i="5"/>
  <c r="D1682" i="5"/>
  <c r="E1619" i="5"/>
  <c r="D1619" i="5"/>
  <c r="E1825" i="5"/>
  <c r="D1825" i="5"/>
  <c r="E1763" i="5"/>
  <c r="D1763" i="5"/>
  <c r="E1594" i="5"/>
  <c r="D1594" i="5"/>
  <c r="E1647" i="5"/>
  <c r="D1647" i="5"/>
  <c r="E1614" i="5"/>
  <c r="D1614" i="5"/>
  <c r="E1782" i="5"/>
  <c r="D1782" i="5"/>
  <c r="E1727" i="5"/>
  <c r="D1727" i="5"/>
  <c r="E1659" i="5"/>
  <c r="D1659" i="5"/>
  <c r="E1596" i="5"/>
  <c r="D1596" i="5"/>
  <c r="E1809" i="5"/>
  <c r="D1809" i="5"/>
  <c r="E1747" i="5"/>
  <c r="D1747" i="5"/>
  <c r="E1671" i="5"/>
  <c r="D1671" i="5"/>
  <c r="E1631" i="5"/>
  <c r="D1631" i="5"/>
  <c r="E1607" i="5"/>
  <c r="D1607" i="5"/>
  <c r="E1738" i="5"/>
  <c r="D1738" i="5"/>
  <c r="E1711" i="5"/>
  <c r="D1711" i="5"/>
  <c r="E1585" i="5"/>
  <c r="D1585" i="5"/>
  <c r="E1580" i="5"/>
  <c r="D1580" i="5"/>
  <c r="E1793" i="5"/>
  <c r="D1793" i="5"/>
  <c r="E1731" i="5"/>
  <c r="D1731" i="5"/>
  <c r="E1655" i="5"/>
  <c r="D1655" i="5"/>
  <c r="E1615" i="5"/>
  <c r="D1615" i="5"/>
  <c r="E1239" i="5"/>
  <c r="D1239" i="5"/>
  <c r="E1249" i="5"/>
  <c r="D1249" i="5"/>
  <c r="E1219" i="5"/>
  <c r="D1219" i="5"/>
  <c r="E1065" i="5"/>
  <c r="D1065" i="5"/>
  <c r="E1071" i="5"/>
  <c r="D1071" i="5"/>
  <c r="E1156" i="5"/>
  <c r="D1156" i="5"/>
  <c r="E1310" i="5"/>
  <c r="D1310" i="5"/>
  <c r="E1223" i="5"/>
  <c r="D1223" i="5"/>
  <c r="E1147" i="5"/>
  <c r="D1147" i="5"/>
  <c r="E1092" i="5"/>
  <c r="D1092" i="5"/>
  <c r="E1297" i="5"/>
  <c r="D1297" i="5"/>
  <c r="E1203" i="5"/>
  <c r="D1203" i="5"/>
  <c r="E1173" i="5"/>
  <c r="D1173" i="5"/>
  <c r="E1055" i="5"/>
  <c r="D1055" i="5"/>
  <c r="E1275" i="5"/>
  <c r="D1275" i="5"/>
  <c r="E1193" i="5"/>
  <c r="D1193" i="5"/>
  <c r="E1057" i="5"/>
  <c r="D1057" i="5"/>
  <c r="E1062" i="5"/>
  <c r="D1062" i="5"/>
  <c r="E1170" i="5"/>
  <c r="D1170" i="5"/>
  <c r="E1289" i="5"/>
  <c r="D1289" i="5"/>
  <c r="E1248" i="5"/>
  <c r="D1248" i="5"/>
  <c r="E1185" i="5"/>
  <c r="D1185" i="5"/>
  <c r="E1180" i="5"/>
  <c r="D1180" i="5"/>
  <c r="E1125" i="5"/>
  <c r="D1125" i="5"/>
  <c r="E1250" i="5"/>
  <c r="D1250" i="5"/>
  <c r="E1300" i="5"/>
  <c r="D1300" i="5"/>
  <c r="E1213" i="5"/>
  <c r="D1213" i="5"/>
  <c r="E1145" i="5"/>
  <c r="D1145" i="5"/>
  <c r="E1303" i="5"/>
  <c r="D1303" i="5"/>
  <c r="E1247" i="5"/>
  <c r="D1247" i="5"/>
  <c r="E1134" i="5"/>
  <c r="D1134" i="5"/>
  <c r="E1171" i="5"/>
  <c r="D1171" i="5"/>
  <c r="E1116" i="5"/>
  <c r="D1116" i="5"/>
  <c r="E2168" i="5"/>
  <c r="D2168" i="5"/>
  <c r="E2172" i="5"/>
  <c r="D2172" i="5"/>
  <c r="E2286" i="5"/>
  <c r="D2286" i="5"/>
  <c r="E2202" i="5"/>
  <c r="D2202" i="5"/>
  <c r="E2147" i="5"/>
  <c r="D2147" i="5"/>
  <c r="E2242" i="5"/>
  <c r="D2242" i="5"/>
  <c r="E2349" i="5"/>
  <c r="D2349" i="5"/>
  <c r="E2278" i="5"/>
  <c r="D2278" i="5"/>
  <c r="E2194" i="5"/>
  <c r="D2194" i="5"/>
  <c r="E2139" i="5"/>
  <c r="D2139" i="5"/>
  <c r="E2353" i="5"/>
  <c r="D2353" i="5"/>
  <c r="E2228" i="5"/>
  <c r="D2228" i="5"/>
  <c r="E2162" i="5"/>
  <c r="D2162" i="5"/>
  <c r="E2151" i="5"/>
  <c r="D2151" i="5"/>
  <c r="E2198" i="5"/>
  <c r="D2198" i="5"/>
  <c r="E2303" i="5"/>
  <c r="D2303" i="5"/>
  <c r="E2248" i="5"/>
  <c r="D2248" i="5"/>
  <c r="E2227" i="5"/>
  <c r="D2227" i="5"/>
  <c r="E2101" i="5"/>
  <c r="D2101" i="5"/>
  <c r="E2355" i="5"/>
  <c r="D2355" i="5"/>
  <c r="E2340" i="5"/>
  <c r="D2340" i="5"/>
  <c r="E2261" i="5"/>
  <c r="D2261" i="5"/>
  <c r="E2177" i="5"/>
  <c r="D2177" i="5"/>
  <c r="E2342" i="5"/>
  <c r="D2342" i="5"/>
  <c r="E2351" i="5"/>
  <c r="D2351" i="5"/>
  <c r="E2222" i="5"/>
  <c r="D2222" i="5"/>
  <c r="E2204" i="5"/>
  <c r="D2204" i="5"/>
  <c r="E2149" i="5"/>
  <c r="D2149" i="5"/>
  <c r="E2315" i="5"/>
  <c r="D2315" i="5"/>
  <c r="E2324" i="5"/>
  <c r="D2324" i="5"/>
  <c r="E2245" i="5"/>
  <c r="D2245" i="5"/>
  <c r="E2113" i="5"/>
  <c r="D2113" i="5"/>
  <c r="E10101" i="5"/>
  <c r="D10101" i="5"/>
  <c r="E10052" i="5"/>
  <c r="D10052" i="5"/>
  <c r="E10068" i="5"/>
  <c r="D10068" i="5"/>
  <c r="E10020" i="5"/>
  <c r="D10020" i="5"/>
  <c r="E10100" i="5"/>
  <c r="D10100" i="5"/>
  <c r="E10140" i="5"/>
  <c r="D10140" i="5"/>
  <c r="E10119" i="5"/>
  <c r="D10119" i="5"/>
  <c r="E10076" i="5"/>
  <c r="D10076" i="5"/>
  <c r="E10151" i="5"/>
  <c r="D10151" i="5"/>
  <c r="E10167" i="5"/>
  <c r="D10167" i="5"/>
  <c r="E10175" i="5"/>
  <c r="D10175" i="5"/>
  <c r="E10168" i="5"/>
  <c r="D10168" i="5"/>
  <c r="E10143" i="5"/>
  <c r="D10143" i="5"/>
  <c r="E10107" i="5"/>
  <c r="D10107" i="5"/>
  <c r="E10045" i="5"/>
  <c r="D10045" i="5"/>
  <c r="E10121" i="5"/>
  <c r="D10121" i="5"/>
  <c r="E10137" i="5"/>
  <c r="D10137" i="5"/>
  <c r="E10178" i="5"/>
  <c r="D10178" i="5"/>
  <c r="E10169" i="5"/>
  <c r="D10169" i="5"/>
  <c r="E10106" i="5"/>
  <c r="D10106" i="5"/>
  <c r="E9949" i="5"/>
  <c r="D9949" i="5"/>
  <c r="E10145" i="5"/>
  <c r="D10145" i="5"/>
  <c r="E9981" i="5"/>
  <c r="D9981" i="5"/>
  <c r="E10185" i="5"/>
  <c r="D10185" i="5"/>
  <c r="E10149" i="5"/>
  <c r="D10149" i="5"/>
  <c r="E10165" i="5"/>
  <c r="D10165" i="5"/>
  <c r="E10117" i="5"/>
  <c r="D10117" i="5"/>
  <c r="E10043" i="5"/>
  <c r="D10043" i="5"/>
  <c r="E9964" i="5"/>
  <c r="D9964" i="5"/>
  <c r="E9980" i="5"/>
  <c r="D9980" i="5"/>
  <c r="E9932" i="5"/>
  <c r="D9932" i="5"/>
  <c r="E10012" i="5"/>
  <c r="D10012" i="5"/>
  <c r="E10112" i="5"/>
  <c r="D10112" i="5"/>
  <c r="E9368" i="5"/>
  <c r="D9368" i="5"/>
  <c r="E9313" i="5"/>
  <c r="D9313" i="5"/>
  <c r="E9302" i="5"/>
  <c r="D9302" i="5"/>
  <c r="E9207" i="5"/>
  <c r="D9207" i="5"/>
  <c r="E9260" i="5"/>
  <c r="D9260" i="5"/>
  <c r="E9354" i="5"/>
  <c r="D9354" i="5"/>
  <c r="E9172" i="5"/>
  <c r="D9172" i="5"/>
  <c r="E9304" i="5"/>
  <c r="D9304" i="5"/>
  <c r="E9193" i="5"/>
  <c r="D9193" i="5"/>
  <c r="E9226" i="5"/>
  <c r="D9226" i="5"/>
  <c r="E9355" i="5"/>
  <c r="D9355" i="5"/>
  <c r="E9300" i="5"/>
  <c r="D9300" i="5"/>
  <c r="E9189" i="5"/>
  <c r="D9189" i="5"/>
  <c r="E9235" i="5"/>
  <c r="D9235" i="5"/>
  <c r="E9344" i="5"/>
  <c r="D9344" i="5"/>
  <c r="E9265" i="5"/>
  <c r="D9265" i="5"/>
  <c r="E9278" i="5"/>
  <c r="D9278" i="5"/>
  <c r="E9183" i="5"/>
  <c r="D9183" i="5"/>
  <c r="E9379" i="5"/>
  <c r="D9379" i="5"/>
  <c r="E9394" i="5"/>
  <c r="D9394" i="5"/>
  <c r="E9282" i="5"/>
  <c r="D9282" i="5"/>
  <c r="E9247" i="5"/>
  <c r="D9247" i="5"/>
  <c r="E9233" i="5"/>
  <c r="D9233" i="5"/>
  <c r="E9182" i="5"/>
  <c r="D9182" i="5"/>
  <c r="E9331" i="5"/>
  <c r="D9331" i="5"/>
  <c r="E9276" i="5"/>
  <c r="D9276" i="5"/>
  <c r="E9165" i="5"/>
  <c r="D9165" i="5"/>
  <c r="E9211" i="5"/>
  <c r="D9211" i="5"/>
  <c r="E9359" i="5"/>
  <c r="D9359" i="5"/>
  <c r="E9404" i="5"/>
  <c r="D9404" i="5"/>
  <c r="E9293" i="5"/>
  <c r="D9293" i="5"/>
  <c r="E9190" i="5"/>
  <c r="D9190" i="5"/>
  <c r="E6751" i="5"/>
  <c r="D6751" i="5"/>
  <c r="E6559" i="5"/>
  <c r="D6559" i="5"/>
  <c r="E6689" i="5"/>
  <c r="D6689" i="5"/>
  <c r="E6656" i="5"/>
  <c r="D6656" i="5"/>
  <c r="E6541" i="5"/>
  <c r="D6541" i="5"/>
  <c r="E6763" i="5"/>
  <c r="D6763" i="5"/>
  <c r="E6722" i="5"/>
  <c r="D6722" i="5"/>
  <c r="E6634" i="5"/>
  <c r="D6634" i="5"/>
  <c r="E6587" i="5"/>
  <c r="D6587" i="5"/>
  <c r="E6774" i="5"/>
  <c r="D6774" i="5"/>
  <c r="E6784" i="5"/>
  <c r="D6784" i="5"/>
  <c r="E6715" i="5"/>
  <c r="D6715" i="5"/>
  <c r="E6604" i="5"/>
  <c r="D6604" i="5"/>
  <c r="E6576" i="5"/>
  <c r="D6576" i="5"/>
  <c r="E6628" i="5"/>
  <c r="D6628" i="5"/>
  <c r="E6719" i="5"/>
  <c r="D6719" i="5"/>
  <c r="E6647" i="5"/>
  <c r="D6647" i="5"/>
  <c r="E6650" i="5"/>
  <c r="D6650" i="5"/>
  <c r="E6590" i="5"/>
  <c r="D6590" i="5"/>
  <c r="E6681" i="5"/>
  <c r="D6681" i="5"/>
  <c r="E6711" i="5"/>
  <c r="D6711" i="5"/>
  <c r="E6645" i="5"/>
  <c r="D6645" i="5"/>
  <c r="E6572" i="5"/>
  <c r="D6572" i="5"/>
  <c r="E6793" i="5"/>
  <c r="D6793" i="5"/>
  <c r="E6665" i="5"/>
  <c r="D6665" i="5"/>
  <c r="E6730" i="5"/>
  <c r="D6730" i="5"/>
  <c r="E6614" i="5"/>
  <c r="D6614" i="5"/>
  <c r="E6595" i="5"/>
  <c r="D6595" i="5"/>
  <c r="E6758" i="5"/>
  <c r="D6758" i="5"/>
  <c r="E6759" i="5"/>
  <c r="D6759" i="5"/>
  <c r="E6653" i="5"/>
  <c r="D6653" i="5"/>
  <c r="E6660" i="5"/>
  <c r="D6660" i="5"/>
  <c r="E6545" i="5"/>
  <c r="D6545" i="5"/>
  <c r="E4659" i="5"/>
  <c r="D4659" i="5"/>
  <c r="E4608" i="5"/>
  <c r="D4608" i="5"/>
  <c r="E4586" i="5"/>
  <c r="D4586" i="5"/>
  <c r="E4469" i="5"/>
  <c r="D4469" i="5"/>
  <c r="E4651" i="5"/>
  <c r="D4651" i="5"/>
  <c r="E4606" i="5"/>
  <c r="D4606" i="5"/>
  <c r="E4584" i="5"/>
  <c r="D4584" i="5"/>
  <c r="E4467" i="5"/>
  <c r="D4467" i="5"/>
  <c r="E4643" i="5"/>
  <c r="D4643" i="5"/>
  <c r="E4604" i="5"/>
  <c r="D4604" i="5"/>
  <c r="E4582" i="5"/>
  <c r="D4582" i="5"/>
  <c r="E4465" i="5"/>
  <c r="D4465" i="5"/>
  <c r="E4699" i="5"/>
  <c r="D4699" i="5"/>
  <c r="E4618" i="5"/>
  <c r="D4618" i="5"/>
  <c r="E4596" i="5"/>
  <c r="D4596" i="5"/>
  <c r="E4479" i="5"/>
  <c r="D4479" i="5"/>
  <c r="E4665" i="5"/>
  <c r="D4665" i="5"/>
  <c r="E4632" i="5"/>
  <c r="D4632" i="5"/>
  <c r="E4520" i="5"/>
  <c r="D4520" i="5"/>
  <c r="E4493" i="5"/>
  <c r="D4493" i="5"/>
  <c r="E4631" i="5"/>
  <c r="D4631" i="5"/>
  <c r="E4646" i="5"/>
  <c r="D4646" i="5"/>
  <c r="E4524" i="5"/>
  <c r="D4524" i="5"/>
  <c r="E4507" i="5"/>
  <c r="D4507" i="5"/>
  <c r="E4687" i="5"/>
  <c r="D4687" i="5"/>
  <c r="E4660" i="5"/>
  <c r="D4660" i="5"/>
  <c r="E4563" i="5"/>
  <c r="D4563" i="5"/>
  <c r="E4521" i="5"/>
  <c r="D4521" i="5"/>
  <c r="E4450" i="5"/>
  <c r="D4450" i="5"/>
  <c r="E4674" i="5"/>
  <c r="D4674" i="5"/>
  <c r="E4585" i="5"/>
  <c r="D4585" i="5"/>
  <c r="E4535" i="5"/>
  <c r="D4535" i="5"/>
  <c r="E4464" i="5"/>
  <c r="D4464" i="5"/>
  <c r="E532" i="5"/>
  <c r="D532" i="5"/>
  <c r="E462" i="5"/>
  <c r="D462" i="5"/>
  <c r="E457" i="5"/>
  <c r="D457" i="5"/>
  <c r="E381" i="5"/>
  <c r="D381" i="5"/>
  <c r="E487" i="5"/>
  <c r="D487" i="5"/>
  <c r="E524" i="5"/>
  <c r="D524" i="5"/>
  <c r="E407" i="5"/>
  <c r="D407" i="5"/>
  <c r="E401" i="5"/>
  <c r="D401" i="5"/>
  <c r="E338" i="5"/>
  <c r="D338" i="5"/>
  <c r="E511" i="5"/>
  <c r="D511" i="5"/>
  <c r="E505" i="5"/>
  <c r="D505" i="5"/>
  <c r="E426" i="5"/>
  <c r="D426" i="5"/>
  <c r="E358" i="5"/>
  <c r="D358" i="5"/>
  <c r="E311" i="5"/>
  <c r="D311" i="5"/>
  <c r="E479" i="5"/>
  <c r="D479" i="5"/>
  <c r="E504" i="5"/>
  <c r="D504" i="5"/>
  <c r="E433" i="5"/>
  <c r="D433" i="5"/>
  <c r="E357" i="5"/>
  <c r="D357" i="5"/>
  <c r="E514" i="5"/>
  <c r="D514" i="5"/>
  <c r="E523" i="5"/>
  <c r="D523" i="5"/>
  <c r="E460" i="5"/>
  <c r="D460" i="5"/>
  <c r="E384" i="5"/>
  <c r="D384" i="5"/>
  <c r="E329" i="5"/>
  <c r="D329" i="5"/>
  <c r="E290" i="5"/>
  <c r="D290" i="5"/>
  <c r="E466" i="5"/>
  <c r="D466" i="5"/>
  <c r="E310" i="5"/>
  <c r="D310" i="5"/>
  <c r="E398" i="5"/>
  <c r="D398" i="5"/>
  <c r="E272" i="5"/>
  <c r="D272" i="5"/>
  <c r="E502" i="5"/>
  <c r="D502" i="5"/>
  <c r="E416" i="5"/>
  <c r="D416" i="5"/>
  <c r="E356" i="5"/>
  <c r="D356" i="5"/>
  <c r="E284" i="5"/>
  <c r="D284" i="5"/>
  <c r="E8450" i="5"/>
  <c r="D8450" i="5"/>
  <c r="E8394" i="5"/>
  <c r="D8394" i="5"/>
  <c r="E8443" i="5"/>
  <c r="D8443" i="5"/>
  <c r="E8419" i="5"/>
  <c r="D8419" i="5"/>
  <c r="E8480" i="5"/>
  <c r="D8480" i="5"/>
  <c r="E8426" i="5"/>
  <c r="D8426" i="5"/>
  <c r="E8370" i="5"/>
  <c r="D8370" i="5"/>
  <c r="E8451" i="5"/>
  <c r="D8451" i="5"/>
  <c r="E8566" i="5"/>
  <c r="D8566" i="5"/>
  <c r="E8510" i="5"/>
  <c r="D8510" i="5"/>
  <c r="E8555" i="5"/>
  <c r="D8555" i="5"/>
  <c r="E8531" i="5"/>
  <c r="D8531" i="5"/>
  <c r="E8516" i="5"/>
  <c r="D8516" i="5"/>
  <c r="E8462" i="5"/>
  <c r="D8462" i="5"/>
  <c r="E8406" i="5"/>
  <c r="D8406" i="5"/>
  <c r="E8423" i="5"/>
  <c r="D8423" i="5"/>
  <c r="E8427" i="5"/>
  <c r="D8427" i="5"/>
  <c r="E8371" i="5"/>
  <c r="D8371" i="5"/>
  <c r="E8428" i="5"/>
  <c r="D8428" i="5"/>
  <c r="E8404" i="5"/>
  <c r="D8404" i="5"/>
  <c r="E8429" i="5"/>
  <c r="D8429" i="5"/>
  <c r="E8373" i="5"/>
  <c r="D8373" i="5"/>
  <c r="E8584" i="5"/>
  <c r="D8584" i="5"/>
  <c r="E8581" i="5"/>
  <c r="D8581" i="5"/>
  <c r="E8574" i="5"/>
  <c r="D8574" i="5"/>
  <c r="E8569" i="5"/>
  <c r="D8569" i="5"/>
  <c r="E8513" i="5"/>
  <c r="D8513" i="5"/>
  <c r="E8554" i="5"/>
  <c r="D8554" i="5"/>
  <c r="E8606" i="5"/>
  <c r="D8606" i="5"/>
  <c r="E8603" i="5"/>
  <c r="D8603" i="5"/>
  <c r="E8545" i="5"/>
  <c r="D8545" i="5"/>
  <c r="E8489" i="5"/>
  <c r="D8489" i="5"/>
  <c r="E6314" i="5"/>
  <c r="D6314" i="5"/>
  <c r="E6516" i="5"/>
  <c r="D6516" i="5"/>
  <c r="E6404" i="5"/>
  <c r="D6404" i="5"/>
  <c r="E6360" i="5"/>
  <c r="D6360" i="5"/>
  <c r="E6287" i="5"/>
  <c r="D6287" i="5"/>
  <c r="E6523" i="5"/>
  <c r="D6523" i="5"/>
  <c r="E6498" i="5"/>
  <c r="D6498" i="5"/>
  <c r="E6386" i="5"/>
  <c r="D6386" i="5"/>
  <c r="E6342" i="5"/>
  <c r="D6342" i="5"/>
  <c r="E6431" i="5"/>
  <c r="D6431" i="5"/>
  <c r="E6489" i="5"/>
  <c r="D6489" i="5"/>
  <c r="E6464" i="5"/>
  <c r="D6464" i="5"/>
  <c r="E6427" i="5"/>
  <c r="D6427" i="5"/>
  <c r="E6308" i="5"/>
  <c r="D6308" i="5"/>
  <c r="E6406" i="5"/>
  <c r="D6406" i="5"/>
  <c r="E6471" i="5"/>
  <c r="D6471" i="5"/>
  <c r="E6446" i="5"/>
  <c r="D6446" i="5"/>
  <c r="E6409" i="5"/>
  <c r="D6409" i="5"/>
  <c r="E6290" i="5"/>
  <c r="D6290" i="5"/>
  <c r="E6501" i="5"/>
  <c r="D6501" i="5"/>
  <c r="E6476" i="5"/>
  <c r="D6476" i="5"/>
  <c r="E6357" i="5"/>
  <c r="D6357" i="5"/>
  <c r="E6320" i="5"/>
  <c r="D6320" i="5"/>
  <c r="E6518" i="5"/>
  <c r="D6518" i="5"/>
  <c r="E6483" i="5"/>
  <c r="D6483" i="5"/>
  <c r="E6458" i="5"/>
  <c r="D6458" i="5"/>
  <c r="E6421" i="5"/>
  <c r="D6421" i="5"/>
  <c r="E6302" i="5"/>
  <c r="D6302" i="5"/>
  <c r="E6417" i="5"/>
  <c r="D6417" i="5"/>
  <c r="E6433" i="5"/>
  <c r="D6433" i="5"/>
  <c r="E6424" i="5"/>
  <c r="D6424" i="5"/>
  <c r="E6380" i="5"/>
  <c r="D6380" i="5"/>
  <c r="E6307" i="5"/>
  <c r="D6307" i="5"/>
  <c r="E837" i="5"/>
  <c r="D837" i="5"/>
  <c r="E1034" i="5"/>
  <c r="D1034" i="5"/>
  <c r="E979" i="5"/>
  <c r="D979" i="5"/>
  <c r="E879" i="5"/>
  <c r="D879" i="5"/>
  <c r="E840" i="5"/>
  <c r="D840" i="5"/>
  <c r="E999" i="5"/>
  <c r="D999" i="5"/>
  <c r="E1000" i="5"/>
  <c r="D1000" i="5"/>
  <c r="E898" i="5"/>
  <c r="D898" i="5"/>
  <c r="E860" i="5"/>
  <c r="D860" i="5"/>
  <c r="E934" i="5"/>
  <c r="D934" i="5"/>
  <c r="E1033" i="5"/>
  <c r="D1033" i="5"/>
  <c r="E970" i="5"/>
  <c r="D970" i="5"/>
  <c r="E870" i="5"/>
  <c r="D870" i="5"/>
  <c r="E831" i="5"/>
  <c r="D831" i="5"/>
  <c r="E990" i="5"/>
  <c r="D990" i="5"/>
  <c r="E882" i="5"/>
  <c r="D882" i="5"/>
  <c r="E925" i="5"/>
  <c r="D925" i="5"/>
  <c r="E904" i="5"/>
  <c r="D904" i="5"/>
  <c r="E794" i="5"/>
  <c r="D794" i="5"/>
  <c r="E1007" i="5"/>
  <c r="D1007" i="5"/>
  <c r="E1040" i="5"/>
  <c r="D1040" i="5"/>
  <c r="E953" i="5"/>
  <c r="D953" i="5"/>
  <c r="E869" i="5"/>
  <c r="D869" i="5"/>
  <c r="E989" i="5"/>
  <c r="D989" i="5"/>
  <c r="E1043" i="5"/>
  <c r="D1043" i="5"/>
  <c r="E914" i="5"/>
  <c r="D914" i="5"/>
  <c r="E888" i="5"/>
  <c r="D888" i="5"/>
  <c r="E857" i="5"/>
  <c r="D857" i="5"/>
  <c r="E1014" i="5"/>
  <c r="D1014" i="5"/>
  <c r="E1024" i="5"/>
  <c r="D1024" i="5"/>
  <c r="E937" i="5"/>
  <c r="D937" i="5"/>
  <c r="E867" i="5"/>
  <c r="D867" i="5"/>
  <c r="E8131" i="5"/>
  <c r="D8131" i="5"/>
  <c r="E10391" i="5"/>
  <c r="D10391" i="5"/>
  <c r="E10404" i="5"/>
  <c r="D10404" i="5"/>
  <c r="E10276" i="5"/>
  <c r="D10276" i="5"/>
  <c r="E10271" i="5"/>
  <c r="D10271" i="5"/>
  <c r="E9829" i="5"/>
  <c r="D9829" i="5"/>
  <c r="E9901" i="5"/>
  <c r="D9901" i="5"/>
  <c r="E9822" i="5"/>
  <c r="D9822" i="5"/>
  <c r="E9787" i="5"/>
  <c r="D9787" i="5"/>
  <c r="E9684" i="5"/>
  <c r="D9684" i="5"/>
  <c r="E9754" i="5"/>
  <c r="D9754" i="5"/>
  <c r="E9894" i="5"/>
  <c r="D9894" i="5"/>
  <c r="E9783" i="5"/>
  <c r="D9783" i="5"/>
  <c r="E9696" i="5"/>
  <c r="D9696" i="5"/>
  <c r="E9726" i="5"/>
  <c r="D9726" i="5"/>
  <c r="E9859" i="5"/>
  <c r="D9859" i="5"/>
  <c r="E9896" i="5"/>
  <c r="D9896" i="5"/>
  <c r="E9758" i="5"/>
  <c r="D9758" i="5"/>
  <c r="E9763" i="5"/>
  <c r="D9763" i="5"/>
  <c r="E9916" i="5"/>
  <c r="D9916" i="5"/>
  <c r="E9884" i="5"/>
  <c r="D9884" i="5"/>
  <c r="E9913" i="5"/>
  <c r="D9913" i="5"/>
  <c r="E9794" i="5"/>
  <c r="D9794" i="5"/>
  <c r="E9691" i="5"/>
  <c r="D9691" i="5"/>
  <c r="E9881" i="5"/>
  <c r="D9881" i="5"/>
  <c r="E9855" i="5"/>
  <c r="D9855" i="5"/>
  <c r="E9809" i="5"/>
  <c r="D9809" i="5"/>
  <c r="E9714" i="5"/>
  <c r="D9714" i="5"/>
  <c r="E9671" i="5"/>
  <c r="D9671" i="5"/>
  <c r="E9882" i="5"/>
  <c r="D9882" i="5"/>
  <c r="E9911" i="5"/>
  <c r="D9911" i="5"/>
  <c r="E9776" i="5"/>
  <c r="D9776" i="5"/>
  <c r="E9673" i="5"/>
  <c r="D9673" i="5"/>
  <c r="E9727" i="5"/>
  <c r="D9727" i="5"/>
  <c r="E9917" i="5"/>
  <c r="D9917" i="5"/>
  <c r="E9838" i="5"/>
  <c r="D9838" i="5"/>
  <c r="E9803" i="5"/>
  <c r="D9803" i="5"/>
  <c r="E9700" i="5"/>
  <c r="D9700" i="5"/>
  <c r="E6836" i="5"/>
  <c r="D6836" i="5"/>
  <c r="E7042" i="5"/>
  <c r="D7042" i="5"/>
  <c r="E6914" i="5"/>
  <c r="D6914" i="5"/>
  <c r="E6881" i="5"/>
  <c r="D6881" i="5"/>
  <c r="E6809" i="5"/>
  <c r="D6809" i="5"/>
  <c r="E7011" i="5"/>
  <c r="D7011" i="5"/>
  <c r="E7008" i="5"/>
  <c r="D7008" i="5"/>
  <c r="E6925" i="5"/>
  <c r="D6925" i="5"/>
  <c r="E6848" i="5"/>
  <c r="D6848" i="5"/>
  <c r="E6820" i="5"/>
  <c r="D6820" i="5"/>
  <c r="E7009" i="5"/>
  <c r="D7009" i="5"/>
  <c r="E6942" i="5"/>
  <c r="D6942" i="5"/>
  <c r="E6860" i="5"/>
  <c r="D6860" i="5"/>
  <c r="E6837" i="5"/>
  <c r="D6837" i="5"/>
  <c r="E6995" i="5"/>
  <c r="D6995" i="5"/>
  <c r="E7020" i="5"/>
  <c r="D7020" i="5"/>
  <c r="E6937" i="5"/>
  <c r="D6937" i="5"/>
  <c r="E6859" i="5"/>
  <c r="D6859" i="5"/>
  <c r="E6973" i="5"/>
  <c r="D6973" i="5"/>
  <c r="E7057" i="5"/>
  <c r="D7057" i="5"/>
  <c r="E6954" i="5"/>
  <c r="D6954" i="5"/>
  <c r="E6872" i="5"/>
  <c r="D6872" i="5"/>
  <c r="E6849" i="5"/>
  <c r="D6849" i="5"/>
  <c r="E6913" i="5"/>
  <c r="D6913" i="5"/>
  <c r="E6977" i="5"/>
  <c r="D6977" i="5"/>
  <c r="E6984" i="5"/>
  <c r="D6984" i="5"/>
  <c r="E6902" i="5"/>
  <c r="D6902" i="5"/>
  <c r="E6824" i="5"/>
  <c r="D6824" i="5"/>
  <c r="E6929" i="5"/>
  <c r="D6929" i="5"/>
  <c r="E6975" i="5"/>
  <c r="D6975" i="5"/>
  <c r="E6934" i="5"/>
  <c r="D6934" i="5"/>
  <c r="E6901" i="5"/>
  <c r="D6901" i="5"/>
  <c r="E6829" i="5"/>
  <c r="D6829" i="5"/>
  <c r="E5749" i="5"/>
  <c r="D5749" i="5"/>
  <c r="E5608" i="5"/>
  <c r="D5608" i="5"/>
  <c r="E5579" i="5"/>
  <c r="D5579" i="5"/>
  <c r="E5539" i="5"/>
  <c r="D5539" i="5"/>
  <c r="E5747" i="5"/>
  <c r="D5747" i="5"/>
  <c r="E5551" i="5"/>
  <c r="D5551" i="5"/>
  <c r="E5571" i="5"/>
  <c r="D5571" i="5"/>
  <c r="E5537" i="5"/>
  <c r="D5537" i="5"/>
  <c r="E5745" i="5"/>
  <c r="D5745" i="5"/>
  <c r="E5674" i="5"/>
  <c r="D5674" i="5"/>
  <c r="E5563" i="5"/>
  <c r="D5563" i="5"/>
  <c r="E5535" i="5"/>
  <c r="D5535" i="5"/>
  <c r="E5711" i="5"/>
  <c r="D5711" i="5"/>
  <c r="E5628" i="5"/>
  <c r="D5628" i="5"/>
  <c r="E5572" i="5"/>
  <c r="D5572" i="5"/>
  <c r="E5501" i="5"/>
  <c r="D5501" i="5"/>
  <c r="E5750" i="5"/>
  <c r="D5750" i="5"/>
  <c r="E5644" i="5"/>
  <c r="D5644" i="5"/>
  <c r="E5621" i="5"/>
  <c r="D5621" i="5"/>
  <c r="E5506" i="5"/>
  <c r="D5506" i="5"/>
  <c r="E5716" i="5"/>
  <c r="D5716" i="5"/>
  <c r="E5659" i="5"/>
  <c r="D5659" i="5"/>
  <c r="E5635" i="5"/>
  <c r="D5635" i="5"/>
  <c r="E5520" i="5"/>
  <c r="D5520" i="5"/>
  <c r="E5616" i="5"/>
  <c r="D5616" i="5"/>
  <c r="E5673" i="5"/>
  <c r="D5673" i="5"/>
  <c r="E5561" i="5"/>
  <c r="D5561" i="5"/>
  <c r="E5534" i="5"/>
  <c r="D5534" i="5"/>
  <c r="E5730" i="5"/>
  <c r="D5730" i="5"/>
  <c r="E5687" i="5"/>
  <c r="D5687" i="5"/>
  <c r="E5549" i="5"/>
  <c r="D5549" i="5"/>
  <c r="E5548" i="5"/>
  <c r="D5548" i="5"/>
  <c r="E4937" i="5"/>
  <c r="D4937" i="5"/>
  <c r="E4936" i="5"/>
  <c r="D4936" i="5"/>
  <c r="E4861" i="5"/>
  <c r="D4861" i="5"/>
  <c r="E4781" i="5"/>
  <c r="D4781" i="5"/>
  <c r="E4929" i="5"/>
  <c r="D4929" i="5"/>
  <c r="E4934" i="5"/>
  <c r="D4934" i="5"/>
  <c r="E4859" i="5"/>
  <c r="D4859" i="5"/>
  <c r="E4779" i="5"/>
  <c r="D4779" i="5"/>
  <c r="E4921" i="5"/>
  <c r="D4921" i="5"/>
  <c r="E4932" i="5"/>
  <c r="D4932" i="5"/>
  <c r="E4857" i="5"/>
  <c r="D4857" i="5"/>
  <c r="E4777" i="5"/>
  <c r="D4777" i="5"/>
  <c r="E4955" i="5"/>
  <c r="D4955" i="5"/>
  <c r="E4914" i="5"/>
  <c r="D4914" i="5"/>
  <c r="E4839" i="5"/>
  <c r="D4839" i="5"/>
  <c r="E4758" i="5"/>
  <c r="D4758" i="5"/>
  <c r="E4869" i="5"/>
  <c r="D4869" i="5"/>
  <c r="E4880" i="5"/>
  <c r="D4880" i="5"/>
  <c r="E4802" i="5"/>
  <c r="D4802" i="5"/>
  <c r="E4724" i="5"/>
  <c r="D4724" i="5"/>
  <c r="E4947" i="5"/>
  <c r="D4947" i="5"/>
  <c r="E4903" i="5"/>
  <c r="D4903" i="5"/>
  <c r="E4846" i="5"/>
  <c r="D4846" i="5"/>
  <c r="E4768" i="5"/>
  <c r="D4768" i="5"/>
  <c r="E4745" i="5"/>
  <c r="D4745" i="5"/>
  <c r="E4959" i="5"/>
  <c r="D4959" i="5"/>
  <c r="E4860" i="5"/>
  <c r="D4860" i="5"/>
  <c r="E4782" i="5"/>
  <c r="D4782" i="5"/>
  <c r="E4759" i="5"/>
  <c r="D4759" i="5"/>
  <c r="E4893" i="5"/>
  <c r="D4893" i="5"/>
  <c r="E4874" i="5"/>
  <c r="D4874" i="5"/>
  <c r="E4796" i="5"/>
  <c r="D4796" i="5"/>
  <c r="E4718" i="5"/>
  <c r="D4718" i="5"/>
  <c r="E8981" i="5"/>
  <c r="D8981" i="5"/>
  <c r="E8967" i="5"/>
  <c r="D8967" i="5"/>
  <c r="E8952" i="5"/>
  <c r="D8952" i="5"/>
  <c r="E8892" i="5"/>
  <c r="D8892" i="5"/>
  <c r="E8908" i="5"/>
  <c r="D8908" i="5"/>
  <c r="E8955" i="5"/>
  <c r="D8955" i="5"/>
  <c r="E8932" i="5"/>
  <c r="D8932" i="5"/>
  <c r="E8923" i="5"/>
  <c r="D8923" i="5"/>
  <c r="E8964" i="5"/>
  <c r="D8964" i="5"/>
  <c r="E8916" i="5"/>
  <c r="D8916" i="5"/>
  <c r="E9071" i="5"/>
  <c r="D9071" i="5"/>
  <c r="E8902" i="5"/>
  <c r="D8902" i="5"/>
  <c r="E9052" i="5"/>
  <c r="D9052" i="5"/>
  <c r="E9004" i="5"/>
  <c r="D9004" i="5"/>
  <c r="E9015" i="5"/>
  <c r="D9015" i="5"/>
  <c r="E9057" i="5"/>
  <c r="D9057" i="5"/>
  <c r="E9034" i="5"/>
  <c r="D9034" i="5"/>
  <c r="E9025" i="5"/>
  <c r="D9025" i="5"/>
  <c r="E9041" i="5"/>
  <c r="D9041" i="5"/>
  <c r="E8991" i="5"/>
  <c r="D8991" i="5"/>
  <c r="E8934" i="5"/>
  <c r="D8934" i="5"/>
  <c r="E9056" i="5"/>
  <c r="D9056" i="5"/>
  <c r="E9008" i="5"/>
  <c r="D9008" i="5"/>
  <c r="E8888" i="5"/>
  <c r="D8888" i="5"/>
  <c r="E8999" i="5"/>
  <c r="D8999" i="5"/>
  <c r="E8984" i="5"/>
  <c r="D8984" i="5"/>
  <c r="E9064" i="5"/>
  <c r="D9064" i="5"/>
  <c r="E8983" i="5"/>
  <c r="D8983" i="5"/>
  <c r="E8895" i="5"/>
  <c r="D8895" i="5"/>
  <c r="E8977" i="5"/>
  <c r="D8977" i="5"/>
  <c r="E8917" i="5"/>
  <c r="D8917" i="5"/>
  <c r="E9097" i="5"/>
  <c r="D9097" i="5"/>
  <c r="E9113" i="5"/>
  <c r="D9113" i="5"/>
  <c r="E2863" i="5"/>
  <c r="D2863" i="5"/>
  <c r="E2796" i="5"/>
  <c r="D2796" i="5"/>
  <c r="E2678" i="5"/>
  <c r="D2678" i="5"/>
  <c r="E2741" i="5"/>
  <c r="D2741" i="5"/>
  <c r="E2649" i="5"/>
  <c r="D2649" i="5"/>
  <c r="E2731" i="5"/>
  <c r="D2731" i="5"/>
  <c r="E2802" i="5"/>
  <c r="D2802" i="5"/>
  <c r="E2865" i="5"/>
  <c r="D2865" i="5"/>
  <c r="E2812" i="5"/>
  <c r="D2812" i="5"/>
  <c r="E2692" i="5"/>
  <c r="D2692" i="5"/>
  <c r="E2695" i="5"/>
  <c r="D2695" i="5"/>
  <c r="E2766" i="5"/>
  <c r="D2766" i="5"/>
  <c r="E2829" i="5"/>
  <c r="D2829" i="5"/>
  <c r="E2880" i="5"/>
  <c r="D2880" i="5"/>
  <c r="E2851" i="5"/>
  <c r="D2851" i="5"/>
  <c r="E2688" i="5"/>
  <c r="D2688" i="5"/>
  <c r="E2666" i="5"/>
  <c r="D2666" i="5"/>
  <c r="E2729" i="5"/>
  <c r="D2729" i="5"/>
  <c r="E2650" i="5"/>
  <c r="D2650" i="5"/>
  <c r="E2783" i="5"/>
  <c r="D2783" i="5"/>
  <c r="E2854" i="5"/>
  <c r="D2854" i="5"/>
  <c r="E2724" i="5"/>
  <c r="D2724" i="5"/>
  <c r="E2661" i="5"/>
  <c r="D2661" i="5"/>
  <c r="E2716" i="5"/>
  <c r="D2716" i="5"/>
  <c r="E2651" i="5"/>
  <c r="D2651" i="5"/>
  <c r="E2722" i="5"/>
  <c r="D2722" i="5"/>
  <c r="E2785" i="5"/>
  <c r="D2785" i="5"/>
  <c r="E2803" i="5"/>
  <c r="D2803" i="5"/>
  <c r="E2871" i="5"/>
  <c r="D2871" i="5"/>
  <c r="E2848" i="5"/>
  <c r="D2848" i="5"/>
  <c r="E2686" i="5"/>
  <c r="D2686" i="5"/>
  <c r="E2749" i="5"/>
  <c r="D2749" i="5"/>
  <c r="E8649" i="5"/>
  <c r="D8649" i="5"/>
  <c r="E8849" i="5"/>
  <c r="D8849" i="5"/>
  <c r="E8866" i="5"/>
  <c r="D8866" i="5"/>
  <c r="E8842" i="5"/>
  <c r="D8842" i="5"/>
  <c r="E8875" i="5"/>
  <c r="D8875" i="5"/>
  <c r="E8843" i="5"/>
  <c r="D8843" i="5"/>
  <c r="E8798" i="5"/>
  <c r="D8798" i="5"/>
  <c r="E8754" i="5"/>
  <c r="D8754" i="5"/>
  <c r="E8799" i="5"/>
  <c r="D8799" i="5"/>
  <c r="E8761" i="5"/>
  <c r="D8761" i="5"/>
  <c r="E8650" i="5"/>
  <c r="D8650" i="5"/>
  <c r="E8626" i="5"/>
  <c r="D8626" i="5"/>
  <c r="E8878" i="5"/>
  <c r="D8878" i="5"/>
  <c r="E8687" i="5"/>
  <c r="D8687" i="5"/>
  <c r="E8646" i="5"/>
  <c r="D8646" i="5"/>
  <c r="E8845" i="5"/>
  <c r="D8845" i="5"/>
  <c r="E8655" i="5"/>
  <c r="D8655" i="5"/>
  <c r="E8840" i="5"/>
  <c r="D8840" i="5"/>
  <c r="E8643" i="5"/>
  <c r="D8643" i="5"/>
  <c r="E8741" i="5"/>
  <c r="D8741" i="5"/>
  <c r="E8731" i="5"/>
  <c r="D8731" i="5"/>
  <c r="E8724" i="5"/>
  <c r="D8724" i="5"/>
  <c r="E8668" i="5"/>
  <c r="D8668" i="5"/>
  <c r="E8809" i="5"/>
  <c r="D8809" i="5"/>
  <c r="E8745" i="5"/>
  <c r="D8745" i="5"/>
  <c r="E8753" i="5"/>
  <c r="D8753" i="5"/>
  <c r="E8728" i="5"/>
  <c r="D8728" i="5"/>
  <c r="E8672" i="5"/>
  <c r="D8672" i="5"/>
  <c r="E8693" i="5"/>
  <c r="D8693" i="5"/>
  <c r="E8669" i="5"/>
  <c r="D8669" i="5"/>
  <c r="E8645" i="5"/>
  <c r="D8645" i="5"/>
  <c r="E8698" i="5"/>
  <c r="D8698" i="5"/>
  <c r="E8642" i="5"/>
  <c r="D8642" i="5"/>
  <c r="E8347" i="5"/>
  <c r="D8347" i="5"/>
  <c r="E8259" i="5"/>
  <c r="D8259" i="5"/>
  <c r="E8320" i="5"/>
  <c r="D8320" i="5"/>
  <c r="E8314" i="5"/>
  <c r="D8314" i="5"/>
  <c r="E8140" i="5"/>
  <c r="D8140" i="5"/>
  <c r="E8105" i="5"/>
  <c r="D8105" i="5"/>
  <c r="E8162" i="5"/>
  <c r="D8162" i="5"/>
  <c r="E8106" i="5"/>
  <c r="D8106" i="5"/>
  <c r="E8191" i="5"/>
  <c r="D8191" i="5"/>
  <c r="E8127" i="5"/>
  <c r="D8127" i="5"/>
  <c r="E8109" i="5"/>
  <c r="D8109" i="5"/>
  <c r="E8166" i="5"/>
  <c r="D8166" i="5"/>
  <c r="E8110" i="5"/>
  <c r="D8110" i="5"/>
  <c r="E8227" i="5"/>
  <c r="D8227" i="5"/>
  <c r="E8273" i="5"/>
  <c r="D8273" i="5"/>
  <c r="E8217" i="5"/>
  <c r="D8217" i="5"/>
  <c r="E8286" i="5"/>
  <c r="D8286" i="5"/>
  <c r="E8262" i="5"/>
  <c r="D8262" i="5"/>
  <c r="E8165" i="5"/>
  <c r="D8165" i="5"/>
  <c r="E8267" i="5"/>
  <c r="D8267" i="5"/>
  <c r="E8321" i="5"/>
  <c r="D8321" i="5"/>
  <c r="E8164" i="5"/>
  <c r="D8164" i="5"/>
  <c r="E8296" i="5"/>
  <c r="D8296" i="5"/>
  <c r="E8265" i="5"/>
  <c r="D8265" i="5"/>
  <c r="E8279" i="5"/>
  <c r="D8279" i="5"/>
  <c r="E8353" i="5"/>
  <c r="D8353" i="5"/>
  <c r="E8208" i="5"/>
  <c r="D8208" i="5"/>
  <c r="E8112" i="5"/>
  <c r="D8112" i="5"/>
  <c r="E8122" i="5"/>
  <c r="D8122" i="5"/>
  <c r="E8175" i="5"/>
  <c r="D8175" i="5"/>
  <c r="E8119" i="5"/>
  <c r="D8119" i="5"/>
  <c r="E8354" i="5"/>
  <c r="D8354" i="5"/>
  <c r="E7364" i="5"/>
  <c r="D7364" i="5"/>
  <c r="E7573" i="5"/>
  <c r="D7573" i="5"/>
  <c r="E7513" i="5"/>
  <c r="D7513" i="5"/>
  <c r="E7360" i="5"/>
  <c r="D7360" i="5"/>
  <c r="E7326" i="5"/>
  <c r="D7326" i="5"/>
  <c r="E7394" i="5"/>
  <c r="D7394" i="5"/>
  <c r="E7439" i="5"/>
  <c r="D7439" i="5"/>
  <c r="E7482" i="5"/>
  <c r="D7482" i="5"/>
  <c r="E7337" i="5"/>
  <c r="D7337" i="5"/>
  <c r="E7479" i="5"/>
  <c r="D7479" i="5"/>
  <c r="E7435" i="5"/>
  <c r="D7435" i="5"/>
  <c r="E7478" i="5"/>
  <c r="D7478" i="5"/>
  <c r="E7333" i="5"/>
  <c r="D7333" i="5"/>
  <c r="E7447" i="5"/>
  <c r="D7447" i="5"/>
  <c r="E7463" i="5"/>
  <c r="D7463" i="5"/>
  <c r="E7506" i="5"/>
  <c r="D7506" i="5"/>
  <c r="E7361" i="5"/>
  <c r="D7361" i="5"/>
  <c r="E7331" i="5"/>
  <c r="D7331" i="5"/>
  <c r="E7578" i="5"/>
  <c r="D7578" i="5"/>
  <c r="E7570" i="5"/>
  <c r="D7570" i="5"/>
  <c r="E7459" i="5"/>
  <c r="D7459" i="5"/>
  <c r="E7502" i="5"/>
  <c r="D7502" i="5"/>
  <c r="E7357" i="5"/>
  <c r="D7357" i="5"/>
  <c r="E7327" i="5"/>
  <c r="D7327" i="5"/>
  <c r="E7519" i="5"/>
  <c r="D7519" i="5"/>
  <c r="E7461" i="5"/>
  <c r="D7461" i="5"/>
  <c r="E7417" i="5"/>
  <c r="D7417" i="5"/>
  <c r="E7387" i="5"/>
  <c r="D7387" i="5"/>
  <c r="E7568" i="5"/>
  <c r="D7568" i="5"/>
  <c r="E7483" i="5"/>
  <c r="D7483" i="5"/>
  <c r="E7526" i="5"/>
  <c r="D7526" i="5"/>
  <c r="E7381" i="5"/>
  <c r="D7381" i="5"/>
  <c r="E7351" i="5"/>
  <c r="D7351" i="5"/>
  <c r="E5482" i="5"/>
  <c r="D5482" i="5"/>
  <c r="E5463" i="5"/>
  <c r="D5463" i="5"/>
  <c r="E5349" i="5"/>
  <c r="D5349" i="5"/>
  <c r="E5299" i="5"/>
  <c r="D5299" i="5"/>
  <c r="E5300" i="5"/>
  <c r="D5300" i="5"/>
  <c r="E5400" i="5"/>
  <c r="D5400" i="5"/>
  <c r="E5320" i="5"/>
  <c r="D5320" i="5"/>
  <c r="E5326" i="5"/>
  <c r="D5326" i="5"/>
  <c r="E5274" i="5"/>
  <c r="D5274" i="5"/>
  <c r="E5478" i="5"/>
  <c r="D5478" i="5"/>
  <c r="E5459" i="5"/>
  <c r="D5459" i="5"/>
  <c r="E5345" i="5"/>
  <c r="D5345" i="5"/>
  <c r="E5295" i="5"/>
  <c r="D5295" i="5"/>
  <c r="E5436" i="5"/>
  <c r="D5436" i="5"/>
  <c r="E5444" i="5"/>
  <c r="D5444" i="5"/>
  <c r="E5425" i="5"/>
  <c r="D5425" i="5"/>
  <c r="E5380" i="5"/>
  <c r="D5380" i="5"/>
  <c r="E5261" i="5"/>
  <c r="D5261" i="5"/>
  <c r="E5351" i="5"/>
  <c r="D5351" i="5"/>
  <c r="E5394" i="5"/>
  <c r="D5394" i="5"/>
  <c r="E5296" i="5"/>
  <c r="D5296" i="5"/>
  <c r="E5302" i="5"/>
  <c r="D5302" i="5"/>
  <c r="E5268" i="5"/>
  <c r="D5268" i="5"/>
  <c r="E5301" i="5"/>
  <c r="D5301" i="5"/>
  <c r="E5392" i="5"/>
  <c r="D5392" i="5"/>
  <c r="E5288" i="5"/>
  <c r="D5288" i="5"/>
  <c r="E5294" i="5"/>
  <c r="D5294" i="5"/>
  <c r="E5266" i="5"/>
  <c r="D5266" i="5"/>
  <c r="E5470" i="5"/>
  <c r="D5470" i="5"/>
  <c r="E5451" i="5"/>
  <c r="D5451" i="5"/>
  <c r="E5314" i="5"/>
  <c r="D5314" i="5"/>
  <c r="E5287" i="5"/>
  <c r="D5287" i="5"/>
  <c r="E4011" i="5"/>
  <c r="D4011" i="5"/>
  <c r="E4052" i="5"/>
  <c r="D4052" i="5"/>
  <c r="E4029" i="5"/>
  <c r="D4029" i="5"/>
  <c r="E4128" i="5"/>
  <c r="D4128" i="5"/>
  <c r="E4082" i="5"/>
  <c r="D4082" i="5"/>
  <c r="E3954" i="5"/>
  <c r="D3954" i="5"/>
  <c r="E4141" i="5"/>
  <c r="D4141" i="5"/>
  <c r="E3931" i="5"/>
  <c r="D3931" i="5"/>
  <c r="E3961" i="5"/>
  <c r="D3961" i="5"/>
  <c r="E4016" i="5"/>
  <c r="D4016" i="5"/>
  <c r="E4114" i="5"/>
  <c r="D4114" i="5"/>
  <c r="E3949" i="5"/>
  <c r="D3949" i="5"/>
  <c r="E4108" i="5"/>
  <c r="D4108" i="5"/>
  <c r="E4062" i="5"/>
  <c r="D4062" i="5"/>
  <c r="E3934" i="5"/>
  <c r="D3934" i="5"/>
  <c r="E4185" i="5"/>
  <c r="D4185" i="5"/>
  <c r="E3941" i="5"/>
  <c r="D3941" i="5"/>
  <c r="E4106" i="5"/>
  <c r="D4106" i="5"/>
  <c r="E4060" i="5"/>
  <c r="D4060" i="5"/>
  <c r="E3932" i="5"/>
  <c r="D3932" i="5"/>
  <c r="E4119" i="5"/>
  <c r="D4119" i="5"/>
  <c r="E4168" i="5"/>
  <c r="D4168" i="5"/>
  <c r="E4039" i="5"/>
  <c r="D4039" i="5"/>
  <c r="E3994" i="5"/>
  <c r="D3994" i="5"/>
  <c r="E4165" i="5"/>
  <c r="D4165" i="5"/>
  <c r="E4027" i="5"/>
  <c r="D4027" i="5"/>
  <c r="E4057" i="5"/>
  <c r="D4057" i="5"/>
  <c r="E4040" i="5"/>
  <c r="D4040" i="5"/>
  <c r="E4097" i="5"/>
  <c r="D4097" i="5"/>
  <c r="E4115" i="5"/>
  <c r="D4115" i="5"/>
  <c r="E4164" i="5"/>
  <c r="D4164" i="5"/>
  <c r="E4023" i="5"/>
  <c r="D4023" i="5"/>
  <c r="E3990" i="5"/>
  <c r="D3990" i="5"/>
  <c r="E2542" i="5"/>
  <c r="D2542" i="5"/>
  <c r="E2620" i="5"/>
  <c r="D2620" i="5"/>
  <c r="E2411" i="5"/>
  <c r="D2411" i="5"/>
  <c r="E2489" i="5"/>
  <c r="D2489" i="5"/>
  <c r="E2383" i="5"/>
  <c r="D2383" i="5"/>
  <c r="E2495" i="5"/>
  <c r="D2495" i="5"/>
  <c r="E2420" i="5"/>
  <c r="D2420" i="5"/>
  <c r="E2506" i="5"/>
  <c r="D2506" i="5"/>
  <c r="E2592" i="5"/>
  <c r="D2592" i="5"/>
  <c r="E2561" i="5"/>
  <c r="D2561" i="5"/>
  <c r="E2565" i="5"/>
  <c r="D2565" i="5"/>
  <c r="E2543" i="5"/>
  <c r="D2543" i="5"/>
  <c r="E2434" i="5"/>
  <c r="D2434" i="5"/>
  <c r="E2520" i="5"/>
  <c r="D2520" i="5"/>
  <c r="E2582" i="5"/>
  <c r="D2582" i="5"/>
  <c r="E2365" i="5"/>
  <c r="D2365" i="5"/>
  <c r="E2451" i="5"/>
  <c r="D2451" i="5"/>
  <c r="E2529" i="5"/>
  <c r="D2529" i="5"/>
  <c r="E2589" i="5"/>
  <c r="D2589" i="5"/>
  <c r="E2613" i="5"/>
  <c r="D2613" i="5"/>
  <c r="E2396" i="5"/>
  <c r="D2396" i="5"/>
  <c r="E2482" i="5"/>
  <c r="D2482" i="5"/>
  <c r="E2568" i="5"/>
  <c r="D2568" i="5"/>
  <c r="E2458" i="5"/>
  <c r="D2458" i="5"/>
  <c r="E2605" i="5"/>
  <c r="D2605" i="5"/>
  <c r="E2388" i="5"/>
  <c r="D2388" i="5"/>
  <c r="E2474" i="5"/>
  <c r="D2474" i="5"/>
  <c r="E2560" i="5"/>
  <c r="D2560" i="5"/>
  <c r="E2480" i="5"/>
  <c r="D2480" i="5"/>
  <c r="E2533" i="5"/>
  <c r="D2533" i="5"/>
  <c r="E2619" i="5"/>
  <c r="D2619" i="5"/>
  <c r="E2402" i="5"/>
  <c r="D2402" i="5"/>
  <c r="E2488" i="5"/>
  <c r="D2488" i="5"/>
  <c r="E1921" i="5"/>
  <c r="D1921" i="5"/>
  <c r="E2079" i="5"/>
  <c r="D2079" i="5"/>
  <c r="E2032" i="5"/>
  <c r="D2032" i="5"/>
  <c r="E1977" i="5"/>
  <c r="D1977" i="5"/>
  <c r="E1845" i="5"/>
  <c r="D1845" i="5"/>
  <c r="E2020" i="5"/>
  <c r="D2020" i="5"/>
  <c r="E2050" i="5"/>
  <c r="D2050" i="5"/>
  <c r="E2003" i="5"/>
  <c r="D2003" i="5"/>
  <c r="E1927" i="5"/>
  <c r="D1927" i="5"/>
  <c r="E1872" i="5"/>
  <c r="D1872" i="5"/>
  <c r="E2065" i="5"/>
  <c r="D2065" i="5"/>
  <c r="E1914" i="5"/>
  <c r="D1914" i="5"/>
  <c r="E1900" i="5"/>
  <c r="D1900" i="5"/>
  <c r="E1998" i="5"/>
  <c r="D1998" i="5"/>
  <c r="E2080" i="5"/>
  <c r="D2080" i="5"/>
  <c r="E2014" i="5"/>
  <c r="D2014" i="5"/>
  <c r="E1988" i="5"/>
  <c r="D1988" i="5"/>
  <c r="E1878" i="5"/>
  <c r="D1878" i="5"/>
  <c r="E1849" i="5"/>
  <c r="D1849" i="5"/>
  <c r="E2054" i="5"/>
  <c r="D2054" i="5"/>
  <c r="E2016" i="5"/>
  <c r="D2016" i="5"/>
  <c r="E1948" i="5"/>
  <c r="D1948" i="5"/>
  <c r="E1884" i="5"/>
  <c r="D1884" i="5"/>
  <c r="E1992" i="5"/>
  <c r="D1992" i="5"/>
  <c r="E2075" i="5"/>
  <c r="D2075" i="5"/>
  <c r="E1854" i="5"/>
  <c r="D1854" i="5"/>
  <c r="E1960" i="5"/>
  <c r="D1960" i="5"/>
  <c r="E1897" i="5"/>
  <c r="D1897" i="5"/>
  <c r="E2030" i="5"/>
  <c r="D2030" i="5"/>
  <c r="E2048" i="5"/>
  <c r="D2048" i="5"/>
  <c r="E1993" i="5"/>
  <c r="D1993" i="5"/>
  <c r="E1917" i="5"/>
  <c r="D1917" i="5"/>
  <c r="E9933" i="5"/>
  <c r="D9933" i="5"/>
  <c r="E9423" i="5"/>
  <c r="D9423" i="5"/>
  <c r="E9464" i="5"/>
  <c r="D9464" i="5"/>
  <c r="E9416" i="5"/>
  <c r="D9416" i="5"/>
  <c r="E9471" i="5"/>
  <c r="D9471" i="5"/>
  <c r="E9514" i="5"/>
  <c r="D9514" i="5"/>
  <c r="E9615" i="5"/>
  <c r="D9615" i="5"/>
  <c r="E9664" i="5"/>
  <c r="D9664" i="5"/>
  <c r="E9616" i="5"/>
  <c r="D9616" i="5"/>
  <c r="E9663" i="5"/>
  <c r="D9663" i="5"/>
  <c r="E9640" i="5"/>
  <c r="D9640" i="5"/>
  <c r="E9623" i="5"/>
  <c r="D9623" i="5"/>
  <c r="E9535" i="5"/>
  <c r="D9535" i="5"/>
  <c r="E9655" i="5"/>
  <c r="D9655" i="5"/>
  <c r="E9500" i="5"/>
  <c r="D9500" i="5"/>
  <c r="E9651" i="5"/>
  <c r="D9651" i="5"/>
  <c r="E9603" i="5"/>
  <c r="D9603" i="5"/>
  <c r="E9560" i="5"/>
  <c r="D9560" i="5"/>
  <c r="E9610" i="5"/>
  <c r="D9610" i="5"/>
  <c r="E9501" i="5"/>
  <c r="D9501" i="5"/>
  <c r="E9453" i="5"/>
  <c r="D9453" i="5"/>
  <c r="E9502" i="5"/>
  <c r="D9502" i="5"/>
  <c r="E9452" i="5"/>
  <c r="D9452" i="5"/>
  <c r="E9575" i="5"/>
  <c r="D9575" i="5"/>
  <c r="E9638" i="5"/>
  <c r="D9638" i="5"/>
  <c r="E9634" i="5"/>
  <c r="D9634" i="5"/>
  <c r="E9519" i="5"/>
  <c r="D9519" i="5"/>
  <c r="E9666" i="5"/>
  <c r="D9666" i="5"/>
  <c r="E9562" i="5"/>
  <c r="D9562" i="5"/>
  <c r="E9546" i="5"/>
  <c r="D9546" i="5"/>
  <c r="E9458" i="5"/>
  <c r="D9458" i="5"/>
  <c r="E9539" i="5"/>
  <c r="D9539" i="5"/>
  <c r="E9450" i="5"/>
  <c r="D9450" i="5"/>
  <c r="E8050" i="5"/>
  <c r="D8050" i="5"/>
  <c r="E8082" i="5"/>
  <c r="D8082" i="5"/>
  <c r="E8075" i="5"/>
  <c r="D8075" i="5"/>
  <c r="E8083" i="5"/>
  <c r="D8083" i="5"/>
  <c r="E8080" i="5"/>
  <c r="D8080" i="5"/>
  <c r="E8093" i="5"/>
  <c r="D8093" i="5"/>
  <c r="E8086" i="5"/>
  <c r="D8086" i="5"/>
  <c r="E8062" i="5"/>
  <c r="D8062" i="5"/>
  <c r="E8087" i="5"/>
  <c r="D8087" i="5"/>
  <c r="E7849" i="5"/>
  <c r="D7849" i="5"/>
  <c r="E7884" i="5"/>
  <c r="D7884" i="5"/>
  <c r="E7941" i="5"/>
  <c r="D7941" i="5"/>
  <c r="E7949" i="5"/>
  <c r="D7949" i="5"/>
  <c r="E7893" i="5"/>
  <c r="D7893" i="5"/>
  <c r="E8076" i="5"/>
  <c r="D8076" i="5"/>
  <c r="E8026" i="5"/>
  <c r="D8026" i="5"/>
  <c r="E7970" i="5"/>
  <c r="D7970" i="5"/>
  <c r="E7978" i="5"/>
  <c r="D7978" i="5"/>
  <c r="E8023" i="5"/>
  <c r="D8023" i="5"/>
  <c r="E7918" i="5"/>
  <c r="D7918" i="5"/>
  <c r="E7892" i="5"/>
  <c r="D7892" i="5"/>
  <c r="E7900" i="5"/>
  <c r="D7900" i="5"/>
  <c r="E7844" i="5"/>
  <c r="D7844" i="5"/>
  <c r="E7946" i="5"/>
  <c r="D7946" i="5"/>
  <c r="E7950" i="5"/>
  <c r="D7950" i="5"/>
  <c r="E7894" i="5"/>
  <c r="D7894" i="5"/>
  <c r="E7902" i="5"/>
  <c r="D7902" i="5"/>
  <c r="E7846" i="5"/>
  <c r="D7846" i="5"/>
  <c r="E7910" i="5"/>
  <c r="D7910" i="5"/>
  <c r="E8067" i="5"/>
  <c r="D8067" i="5"/>
  <c r="E8064" i="5"/>
  <c r="D8064" i="5"/>
  <c r="E8072" i="5"/>
  <c r="D8072" i="5"/>
  <c r="E8018" i="5"/>
  <c r="D8018" i="5"/>
  <c r="E5950" i="5"/>
  <c r="D5950" i="5"/>
  <c r="E5919" i="5"/>
  <c r="D5919" i="5"/>
  <c r="E5839" i="5"/>
  <c r="D5839" i="5"/>
  <c r="E5759" i="5"/>
  <c r="D5759" i="5"/>
  <c r="E5942" i="5"/>
  <c r="D5942" i="5"/>
  <c r="E5917" i="5"/>
  <c r="D5917" i="5"/>
  <c r="E5837" i="5"/>
  <c r="D5837" i="5"/>
  <c r="E5757" i="5"/>
  <c r="D5757" i="5"/>
  <c r="E5922" i="5"/>
  <c r="D5922" i="5"/>
  <c r="E5915" i="5"/>
  <c r="D5915" i="5"/>
  <c r="E5835" i="5"/>
  <c r="D5835" i="5"/>
  <c r="E5755" i="5"/>
  <c r="D5755" i="5"/>
  <c r="E5968" i="5"/>
  <c r="D5968" i="5"/>
  <c r="E5897" i="5"/>
  <c r="D5897" i="5"/>
  <c r="E5817" i="5"/>
  <c r="D5817" i="5"/>
  <c r="E5794" i="5"/>
  <c r="D5794" i="5"/>
  <c r="E5934" i="5"/>
  <c r="D5934" i="5"/>
  <c r="E5943" i="5"/>
  <c r="D5943" i="5"/>
  <c r="E5861" i="5"/>
  <c r="D5861" i="5"/>
  <c r="E5783" i="5"/>
  <c r="D5783" i="5"/>
  <c r="E5988" i="5"/>
  <c r="D5988" i="5"/>
  <c r="E5957" i="5"/>
  <c r="D5957" i="5"/>
  <c r="E5876" i="5"/>
  <c r="D5876" i="5"/>
  <c r="E5797" i="5"/>
  <c r="D5797" i="5"/>
  <c r="E5930" i="5"/>
  <c r="D5930" i="5"/>
  <c r="E5971" i="5"/>
  <c r="D5971" i="5"/>
  <c r="E5890" i="5"/>
  <c r="D5890" i="5"/>
  <c r="E5810" i="5"/>
  <c r="D5810" i="5"/>
  <c r="E5972" i="5"/>
  <c r="D5972" i="5"/>
  <c r="E5953" i="5"/>
  <c r="D5953" i="5"/>
  <c r="E5872" i="5"/>
  <c r="D5872" i="5"/>
  <c r="E5793" i="5"/>
  <c r="D5793" i="5"/>
  <c r="E3899" i="5"/>
  <c r="D3899" i="5"/>
  <c r="E3858" i="5"/>
  <c r="D3858" i="5"/>
  <c r="E3849" i="5"/>
  <c r="D3849" i="5"/>
  <c r="E3734" i="5"/>
  <c r="D3734" i="5"/>
  <c r="E3773" i="5"/>
  <c r="D3773" i="5"/>
  <c r="E3851" i="5"/>
  <c r="D3851" i="5"/>
  <c r="E3911" i="5"/>
  <c r="D3911" i="5"/>
  <c r="E3796" i="5"/>
  <c r="D3796" i="5"/>
  <c r="E3668" i="5"/>
  <c r="D3668" i="5"/>
  <c r="E3707" i="5"/>
  <c r="D3707" i="5"/>
  <c r="E3894" i="5"/>
  <c r="D3894" i="5"/>
  <c r="E3826" i="5"/>
  <c r="D3826" i="5"/>
  <c r="E3698" i="5"/>
  <c r="D3698" i="5"/>
  <c r="E3737" i="5"/>
  <c r="D3737" i="5"/>
  <c r="E3688" i="5"/>
  <c r="D3688" i="5"/>
  <c r="E3908" i="5"/>
  <c r="D3908" i="5"/>
  <c r="E3859" i="5"/>
  <c r="D3859" i="5"/>
  <c r="E3744" i="5"/>
  <c r="D3744" i="5"/>
  <c r="E3783" i="5"/>
  <c r="D3783" i="5"/>
  <c r="E3852" i="5"/>
  <c r="D3852" i="5"/>
  <c r="E3921" i="5"/>
  <c r="D3921" i="5"/>
  <c r="E3806" i="5"/>
  <c r="D3806" i="5"/>
  <c r="E3678" i="5"/>
  <c r="D3678" i="5"/>
  <c r="E3717" i="5"/>
  <c r="D3717" i="5"/>
  <c r="E3878" i="5"/>
  <c r="D3878" i="5"/>
  <c r="E3839" i="5"/>
  <c r="D3839" i="5"/>
  <c r="E3724" i="5"/>
  <c r="D3724" i="5"/>
  <c r="E3763" i="5"/>
  <c r="D3763" i="5"/>
  <c r="E3867" i="5"/>
  <c r="D3867" i="5"/>
  <c r="E3917" i="5"/>
  <c r="D3917" i="5"/>
  <c r="E3802" i="5"/>
  <c r="D3802" i="5"/>
  <c r="E3674" i="5"/>
  <c r="D3674" i="5"/>
  <c r="E3713" i="5"/>
  <c r="D3713" i="5"/>
  <c r="E3378" i="5"/>
  <c r="D3378" i="5"/>
  <c r="E3363" i="5"/>
  <c r="D3363" i="5"/>
  <c r="E3251" i="5"/>
  <c r="D3251" i="5"/>
  <c r="E3366" i="5"/>
  <c r="D3366" i="5"/>
  <c r="E3394" i="5"/>
  <c r="D3394" i="5"/>
  <c r="E3295" i="5"/>
  <c r="D3295" i="5"/>
  <c r="E3341" i="5"/>
  <c r="D3341" i="5"/>
  <c r="E3229" i="5"/>
  <c r="D3229" i="5"/>
  <c r="E3214" i="5"/>
  <c r="D3214" i="5"/>
  <c r="E3364" i="5"/>
  <c r="D3364" i="5"/>
  <c r="E3188" i="5"/>
  <c r="D3188" i="5"/>
  <c r="E3184" i="5"/>
  <c r="D3184" i="5"/>
  <c r="E3375" i="5"/>
  <c r="D3375" i="5"/>
  <c r="E3391" i="5"/>
  <c r="D3391" i="5"/>
  <c r="E3207" i="5"/>
  <c r="D3207" i="5"/>
  <c r="E3206" i="5"/>
  <c r="D3206" i="5"/>
  <c r="E3301" i="5"/>
  <c r="D3301" i="5"/>
  <c r="E3189" i="5"/>
  <c r="D3189" i="5"/>
  <c r="E3205" i="5"/>
  <c r="D3205" i="5"/>
  <c r="E3166" i="5"/>
  <c r="D3166" i="5"/>
  <c r="E3298" i="5"/>
  <c r="D3298" i="5"/>
  <c r="E3186" i="5"/>
  <c r="D3186" i="5"/>
  <c r="E3350" i="5"/>
  <c r="D3350" i="5"/>
  <c r="E3187" i="5"/>
  <c r="D3187" i="5"/>
  <c r="E3230" i="5"/>
  <c r="D3230" i="5"/>
  <c r="E3306" i="5"/>
  <c r="D3306" i="5"/>
  <c r="E3194" i="5"/>
  <c r="D3194" i="5"/>
  <c r="E3210" i="5"/>
  <c r="D3210" i="5"/>
  <c r="E3305" i="5"/>
  <c r="D3305" i="5"/>
  <c r="E3193" i="5"/>
  <c r="D3193" i="5"/>
  <c r="E3384" i="5"/>
  <c r="D3384" i="5"/>
  <c r="E3336" i="5"/>
  <c r="D3336" i="5"/>
  <c r="E1785" i="5"/>
  <c r="D1785" i="5"/>
  <c r="E1826" i="5"/>
  <c r="D1826" i="5"/>
  <c r="E1828" i="5"/>
  <c r="D1828" i="5"/>
  <c r="E1695" i="5"/>
  <c r="D1695" i="5"/>
  <c r="E1697" i="5"/>
  <c r="D1697" i="5"/>
  <c r="E1792" i="5"/>
  <c r="D1792" i="5"/>
  <c r="E1794" i="5"/>
  <c r="D1794" i="5"/>
  <c r="E1820" i="5"/>
  <c r="D1820" i="5"/>
  <c r="E1654" i="5"/>
  <c r="D1654" i="5"/>
  <c r="E1689" i="5"/>
  <c r="D1689" i="5"/>
  <c r="E1787" i="5"/>
  <c r="D1787" i="5"/>
  <c r="E1762" i="5"/>
  <c r="D1762" i="5"/>
  <c r="E1694" i="5"/>
  <c r="D1694" i="5"/>
  <c r="E1693" i="5"/>
  <c r="D1693" i="5"/>
  <c r="E1583" i="5"/>
  <c r="D1583" i="5"/>
  <c r="E1795" i="5"/>
  <c r="D1795" i="5"/>
  <c r="E1789" i="5"/>
  <c r="D1789" i="5"/>
  <c r="E1742" i="5"/>
  <c r="D1742" i="5"/>
  <c r="E1666" i="5"/>
  <c r="D1666" i="5"/>
  <c r="E1603" i="5"/>
  <c r="D1603" i="5"/>
  <c r="E1816" i="5"/>
  <c r="D1816" i="5"/>
  <c r="E1745" i="5"/>
  <c r="D1745" i="5"/>
  <c r="E1677" i="5"/>
  <c r="D1677" i="5"/>
  <c r="E1638" i="5"/>
  <c r="D1638" i="5"/>
  <c r="E1770" i="5"/>
  <c r="D1770" i="5"/>
  <c r="E1773" i="5"/>
  <c r="D1773" i="5"/>
  <c r="E1726" i="5"/>
  <c r="D1726" i="5"/>
  <c r="E1634" i="5"/>
  <c r="D1634" i="5"/>
  <c r="E1587" i="5"/>
  <c r="D1587" i="5"/>
  <c r="E1800" i="5"/>
  <c r="D1800" i="5"/>
  <c r="E1729" i="5"/>
  <c r="D1729" i="5"/>
  <c r="E1661" i="5"/>
  <c r="D1661" i="5"/>
  <c r="E1622" i="5"/>
  <c r="D1622" i="5"/>
  <c r="E1133" i="5"/>
  <c r="D1133" i="5"/>
  <c r="E1280" i="5"/>
  <c r="D1280" i="5"/>
  <c r="E1217" i="5"/>
  <c r="D1217" i="5"/>
  <c r="E1127" i="5"/>
  <c r="D1127" i="5"/>
  <c r="E1086" i="5"/>
  <c r="D1086" i="5"/>
  <c r="E1101" i="5"/>
  <c r="D1101" i="5"/>
  <c r="E1202" i="5"/>
  <c r="D1202" i="5"/>
  <c r="E1230" i="5"/>
  <c r="D1230" i="5"/>
  <c r="E1154" i="5"/>
  <c r="D1154" i="5"/>
  <c r="E1099" i="5"/>
  <c r="D1099" i="5"/>
  <c r="E1264" i="5"/>
  <c r="D1264" i="5"/>
  <c r="E1201" i="5"/>
  <c r="D1201" i="5"/>
  <c r="E1089" i="5"/>
  <c r="D1089" i="5"/>
  <c r="E1070" i="5"/>
  <c r="D1070" i="5"/>
  <c r="E1182" i="5"/>
  <c r="D1182" i="5"/>
  <c r="E1200" i="5"/>
  <c r="D1200" i="5"/>
  <c r="E1106" i="5"/>
  <c r="D1106" i="5"/>
  <c r="E1069" i="5"/>
  <c r="D1069" i="5"/>
  <c r="E1098" i="5"/>
  <c r="D1098" i="5"/>
  <c r="E1256" i="5"/>
  <c r="D1256" i="5"/>
  <c r="E1263" i="5"/>
  <c r="D1263" i="5"/>
  <c r="E1192" i="5"/>
  <c r="D1192" i="5"/>
  <c r="E1074" i="5"/>
  <c r="D1074" i="5"/>
  <c r="E1061" i="5"/>
  <c r="D1061" i="5"/>
  <c r="E1306" i="5"/>
  <c r="D1306" i="5"/>
  <c r="E1186" i="5"/>
  <c r="D1186" i="5"/>
  <c r="E1160" i="5"/>
  <c r="D1160" i="5"/>
  <c r="E1088" i="5"/>
  <c r="D1088" i="5"/>
  <c r="E1183" i="5"/>
  <c r="D1183" i="5"/>
  <c r="E1270" i="5"/>
  <c r="D1270" i="5"/>
  <c r="E1174" i="5"/>
  <c r="D1174" i="5"/>
  <c r="E1178" i="5"/>
  <c r="D1178" i="5"/>
  <c r="E1123" i="5"/>
  <c r="D1123" i="5"/>
  <c r="E2140" i="5"/>
  <c r="D2140" i="5"/>
  <c r="E2293" i="5"/>
  <c r="D2293" i="5"/>
  <c r="E2190" i="5"/>
  <c r="D2190" i="5"/>
  <c r="E2209" i="5"/>
  <c r="D2209" i="5"/>
  <c r="E2320" i="5"/>
  <c r="D2320" i="5"/>
  <c r="E2330" i="5"/>
  <c r="D2330" i="5"/>
  <c r="E2290" i="5"/>
  <c r="D2290" i="5"/>
  <c r="E2285" i="5"/>
  <c r="D2285" i="5"/>
  <c r="E2201" i="5"/>
  <c r="D2201" i="5"/>
  <c r="E2335" i="5"/>
  <c r="D2335" i="5"/>
  <c r="E2234" i="5"/>
  <c r="D2234" i="5"/>
  <c r="E2251" i="5"/>
  <c r="D2251" i="5"/>
  <c r="E2105" i="5"/>
  <c r="D2105" i="5"/>
  <c r="E2158" i="5"/>
  <c r="D2158" i="5"/>
  <c r="E2133" i="5"/>
  <c r="D2133" i="5"/>
  <c r="E2310" i="5"/>
  <c r="D2310" i="5"/>
  <c r="E2247" i="5"/>
  <c r="D2247" i="5"/>
  <c r="E2153" i="5"/>
  <c r="D2153" i="5"/>
  <c r="E2108" i="5"/>
  <c r="D2108" i="5"/>
  <c r="E2339" i="5"/>
  <c r="D2339" i="5"/>
  <c r="E2276" i="5"/>
  <c r="D2276" i="5"/>
  <c r="E2216" i="5"/>
  <c r="D2216" i="5"/>
  <c r="E2128" i="5"/>
  <c r="D2128" i="5"/>
  <c r="E2230" i="5"/>
  <c r="D2230" i="5"/>
  <c r="E2287" i="5"/>
  <c r="D2287" i="5"/>
  <c r="E2232" i="5"/>
  <c r="D2232" i="5"/>
  <c r="E2211" i="5"/>
  <c r="D2211" i="5"/>
  <c r="E2156" i="5"/>
  <c r="D2156" i="5"/>
  <c r="E2250" i="5"/>
  <c r="D2250" i="5"/>
  <c r="E2260" i="5"/>
  <c r="D2260" i="5"/>
  <c r="E2200" i="5"/>
  <c r="D2200" i="5"/>
  <c r="E2112" i="5"/>
  <c r="D2112" i="5"/>
  <c r="E9996" i="5"/>
  <c r="D9996" i="5"/>
  <c r="E10115" i="5"/>
  <c r="D10115" i="5"/>
  <c r="E10131" i="5"/>
  <c r="D10131" i="5"/>
  <c r="E10160" i="5"/>
  <c r="D10160" i="5"/>
  <c r="E10163" i="5"/>
  <c r="D10163" i="5"/>
  <c r="E10028" i="5"/>
  <c r="D10028" i="5"/>
  <c r="E10187" i="5"/>
  <c r="D10187" i="5"/>
  <c r="E10139" i="5"/>
  <c r="D10139" i="5"/>
  <c r="E10122" i="5"/>
  <c r="D10122" i="5"/>
  <c r="E10138" i="5"/>
  <c r="D10138" i="5"/>
  <c r="E10146" i="5"/>
  <c r="D10146" i="5"/>
  <c r="E10162" i="5"/>
  <c r="D10162" i="5"/>
  <c r="E10114" i="5"/>
  <c r="D10114" i="5"/>
  <c r="E10083" i="5"/>
  <c r="D10083" i="5"/>
  <c r="E9979" i="5"/>
  <c r="D9979" i="5"/>
  <c r="E10017" i="5"/>
  <c r="D10017" i="5"/>
  <c r="E9969" i="5"/>
  <c r="D9969" i="5"/>
  <c r="E9952" i="5"/>
  <c r="D9952" i="5"/>
  <c r="E9968" i="5"/>
  <c r="D9968" i="5"/>
  <c r="E9976" i="5"/>
  <c r="D9976" i="5"/>
  <c r="E9992" i="5"/>
  <c r="D9992" i="5"/>
  <c r="E9944" i="5"/>
  <c r="D9944" i="5"/>
  <c r="E10024" i="5"/>
  <c r="D10024" i="5"/>
  <c r="E9939" i="5"/>
  <c r="D9939" i="5"/>
  <c r="E10005" i="5"/>
  <c r="D10005" i="5"/>
  <c r="E9957" i="5"/>
  <c r="D9957" i="5"/>
  <c r="E9940" i="5"/>
  <c r="D9940" i="5"/>
  <c r="E9956" i="5"/>
  <c r="D9956" i="5"/>
  <c r="E10007" i="5"/>
  <c r="D10007" i="5"/>
  <c r="E10023" i="5"/>
  <c r="D10023" i="5"/>
  <c r="E9975" i="5"/>
  <c r="D9975" i="5"/>
  <c r="E10042" i="5"/>
  <c r="D10042" i="5"/>
  <c r="E10152" i="5"/>
  <c r="D10152" i="5"/>
  <c r="E9393" i="5"/>
  <c r="D9393" i="5"/>
  <c r="E9373" i="5"/>
  <c r="D9373" i="5"/>
  <c r="E9242" i="5"/>
  <c r="D9242" i="5"/>
  <c r="E9240" i="5"/>
  <c r="D9240" i="5"/>
  <c r="E9149" i="5"/>
  <c r="D9149" i="5"/>
  <c r="E9350" i="5"/>
  <c r="D9350" i="5"/>
  <c r="E9267" i="5"/>
  <c r="D9267" i="5"/>
  <c r="E9241" i="5"/>
  <c r="D9241" i="5"/>
  <c r="E9210" i="5"/>
  <c r="D9210" i="5"/>
  <c r="E9391" i="5"/>
  <c r="D9391" i="5"/>
  <c r="E9382" i="5"/>
  <c r="D9382" i="5"/>
  <c r="E9188" i="5"/>
  <c r="D9188" i="5"/>
  <c r="E9222" i="5"/>
  <c r="D9222" i="5"/>
  <c r="E9171" i="5"/>
  <c r="D9171" i="5"/>
  <c r="E9369" i="5"/>
  <c r="D9369" i="5"/>
  <c r="E9349" i="5"/>
  <c r="D9349" i="5"/>
  <c r="E9319" i="5"/>
  <c r="D9319" i="5"/>
  <c r="E9216" i="5"/>
  <c r="D9216" i="5"/>
  <c r="E9258" i="5"/>
  <c r="D9258" i="5"/>
  <c r="E9330" i="5"/>
  <c r="D9330" i="5"/>
  <c r="E9307" i="5"/>
  <c r="D9307" i="5"/>
  <c r="E9280" i="5"/>
  <c r="D9280" i="5"/>
  <c r="E9169" i="5"/>
  <c r="D9169" i="5"/>
  <c r="E9367" i="5"/>
  <c r="D9367" i="5"/>
  <c r="E9342" i="5"/>
  <c r="D9342" i="5"/>
  <c r="E9301" i="5"/>
  <c r="D9301" i="5"/>
  <c r="E9198" i="5"/>
  <c r="D9198" i="5"/>
  <c r="E9147" i="5"/>
  <c r="D9147" i="5"/>
  <c r="E9384" i="5"/>
  <c r="D9384" i="5"/>
  <c r="E9340" i="5"/>
  <c r="D9340" i="5"/>
  <c r="E9318" i="5"/>
  <c r="D9318" i="5"/>
  <c r="E9223" i="5"/>
  <c r="D9223" i="5"/>
  <c r="E6726" i="5"/>
  <c r="D6726" i="5"/>
  <c r="E6771" i="5"/>
  <c r="D6771" i="5"/>
  <c r="E6616" i="5"/>
  <c r="D6616" i="5"/>
  <c r="E6620" i="5"/>
  <c r="D6620" i="5"/>
  <c r="E6580" i="5"/>
  <c r="D6580" i="5"/>
  <c r="E6781" i="5"/>
  <c r="D6781" i="5"/>
  <c r="E6706" i="5"/>
  <c r="D6706" i="5"/>
  <c r="E6686" i="5"/>
  <c r="D6686" i="5"/>
  <c r="E6571" i="5"/>
  <c r="D6571" i="5"/>
  <c r="E6683" i="5"/>
  <c r="D6683" i="5"/>
  <c r="E6768" i="5"/>
  <c r="D6768" i="5"/>
  <c r="E6699" i="5"/>
  <c r="D6699" i="5"/>
  <c r="E6633" i="5"/>
  <c r="D6633" i="5"/>
  <c r="E6560" i="5"/>
  <c r="D6560" i="5"/>
  <c r="E6623" i="5"/>
  <c r="D6623" i="5"/>
  <c r="E6782" i="5"/>
  <c r="D6782" i="5"/>
  <c r="E6713" i="5"/>
  <c r="D6713" i="5"/>
  <c r="E6596" i="5"/>
  <c r="D6596" i="5"/>
  <c r="E6574" i="5"/>
  <c r="D6574" i="5"/>
  <c r="E6764" i="5"/>
  <c r="D6764" i="5"/>
  <c r="E6695" i="5"/>
  <c r="D6695" i="5"/>
  <c r="E6629" i="5"/>
  <c r="D6629" i="5"/>
  <c r="E6556" i="5"/>
  <c r="D6556" i="5"/>
  <c r="E6747" i="5"/>
  <c r="D6747" i="5"/>
  <c r="E6731" i="5"/>
  <c r="D6731" i="5"/>
  <c r="E6714" i="5"/>
  <c r="D6714" i="5"/>
  <c r="E6602" i="5"/>
  <c r="D6602" i="5"/>
  <c r="E6579" i="5"/>
  <c r="D6579" i="5"/>
  <c r="E6566" i="5"/>
  <c r="D6566" i="5"/>
  <c r="E6792" i="5"/>
  <c r="D6792" i="5"/>
  <c r="E6673" i="5"/>
  <c r="D6673" i="5"/>
  <c r="E6636" i="5"/>
  <c r="D6636" i="5"/>
  <c r="E6584" i="5"/>
  <c r="D6584" i="5"/>
  <c r="E4677" i="5"/>
  <c r="D4677" i="5"/>
  <c r="E4534" i="5"/>
  <c r="D4534" i="5"/>
  <c r="E4570" i="5"/>
  <c r="D4570" i="5"/>
  <c r="E4453" i="5"/>
  <c r="D4453" i="5"/>
  <c r="E4669" i="5"/>
  <c r="D4669" i="5"/>
  <c r="E4597" i="5"/>
  <c r="D4597" i="5"/>
  <c r="E4568" i="5"/>
  <c r="D4568" i="5"/>
  <c r="E4451" i="5"/>
  <c r="D4451" i="5"/>
  <c r="E4661" i="5"/>
  <c r="D4661" i="5"/>
  <c r="E4581" i="5"/>
  <c r="D4581" i="5"/>
  <c r="E4566" i="5"/>
  <c r="D4566" i="5"/>
  <c r="E4449" i="5"/>
  <c r="D4449" i="5"/>
  <c r="E4635" i="5"/>
  <c r="D4635" i="5"/>
  <c r="E4593" i="5"/>
  <c r="D4593" i="5"/>
  <c r="E4580" i="5"/>
  <c r="D4580" i="5"/>
  <c r="E4463" i="5"/>
  <c r="D4463" i="5"/>
  <c r="E4691" i="5"/>
  <c r="D4691" i="5"/>
  <c r="E4616" i="5"/>
  <c r="D4616" i="5"/>
  <c r="E4594" i="5"/>
  <c r="D4594" i="5"/>
  <c r="E4477" i="5"/>
  <c r="D4477" i="5"/>
  <c r="E4657" i="5"/>
  <c r="D4657" i="5"/>
  <c r="E4630" i="5"/>
  <c r="D4630" i="5"/>
  <c r="E4512" i="5"/>
  <c r="D4512" i="5"/>
  <c r="E4491" i="5"/>
  <c r="D4491" i="5"/>
  <c r="E4583" i="5"/>
  <c r="D4583" i="5"/>
  <c r="E4644" i="5"/>
  <c r="D4644" i="5"/>
  <c r="E4516" i="5"/>
  <c r="D4516" i="5"/>
  <c r="E4505" i="5"/>
  <c r="D4505" i="5"/>
  <c r="E4679" i="5"/>
  <c r="D4679" i="5"/>
  <c r="E4658" i="5"/>
  <c r="D4658" i="5"/>
  <c r="E4589" i="5"/>
  <c r="D4589" i="5"/>
  <c r="E4519" i="5"/>
  <c r="D4519" i="5"/>
  <c r="E4448" i="5"/>
  <c r="D4448" i="5"/>
  <c r="E527" i="5"/>
  <c r="D527" i="5"/>
  <c r="E456" i="5"/>
  <c r="D456" i="5"/>
  <c r="E370" i="5"/>
  <c r="D370" i="5"/>
  <c r="E332" i="5"/>
  <c r="D332" i="5"/>
  <c r="E454" i="5"/>
  <c r="D454" i="5"/>
  <c r="E461" i="5"/>
  <c r="D461" i="5"/>
  <c r="E413" i="5"/>
  <c r="D413" i="5"/>
  <c r="E285" i="5"/>
  <c r="D285" i="5"/>
  <c r="E274" i="5"/>
  <c r="D274" i="5"/>
  <c r="E494" i="5"/>
  <c r="D494" i="5"/>
  <c r="E512" i="5"/>
  <c r="D512" i="5"/>
  <c r="E441" i="5"/>
  <c r="D441" i="5"/>
  <c r="E365" i="5"/>
  <c r="D365" i="5"/>
  <c r="E499" i="5"/>
  <c r="D499" i="5"/>
  <c r="E430" i="5"/>
  <c r="D430" i="5"/>
  <c r="E440" i="5"/>
  <c r="D440" i="5"/>
  <c r="E380" i="5"/>
  <c r="D380" i="5"/>
  <c r="E308" i="5"/>
  <c r="D308" i="5"/>
  <c r="E278" i="5"/>
  <c r="D278" i="5"/>
  <c r="E459" i="5"/>
  <c r="D459" i="5"/>
  <c r="E395" i="5"/>
  <c r="D395" i="5"/>
  <c r="E391" i="5"/>
  <c r="D391" i="5"/>
  <c r="E344" i="5"/>
  <c r="D344" i="5"/>
  <c r="E528" i="5"/>
  <c r="D528" i="5"/>
  <c r="E481" i="5"/>
  <c r="D481" i="5"/>
  <c r="E402" i="5"/>
  <c r="D402" i="5"/>
  <c r="E294" i="5"/>
  <c r="D294" i="5"/>
  <c r="E287" i="5"/>
  <c r="D287" i="5"/>
  <c r="E477" i="5"/>
  <c r="D477" i="5"/>
  <c r="E431" i="5"/>
  <c r="D431" i="5"/>
  <c r="E346" i="5"/>
  <c r="D346" i="5"/>
  <c r="E291" i="5"/>
  <c r="D291" i="5"/>
  <c r="E8502" i="5"/>
  <c r="D8502" i="5"/>
  <c r="E8547" i="5"/>
  <c r="D8547" i="5"/>
  <c r="E8491" i="5"/>
  <c r="D8491" i="5"/>
  <c r="E8568" i="5"/>
  <c r="D8568" i="5"/>
  <c r="E8534" i="5"/>
  <c r="D8534" i="5"/>
  <c r="E8478" i="5"/>
  <c r="D8478" i="5"/>
  <c r="E8523" i="5"/>
  <c r="D8523" i="5"/>
  <c r="E8499" i="5"/>
  <c r="D8499" i="5"/>
  <c r="E8573" i="5"/>
  <c r="D8573" i="5"/>
  <c r="E8618" i="5"/>
  <c r="D8618" i="5"/>
  <c r="E8615" i="5"/>
  <c r="D8615" i="5"/>
  <c r="E8591" i="5"/>
  <c r="D8591" i="5"/>
  <c r="E8570" i="5"/>
  <c r="D8570" i="5"/>
  <c r="E8514" i="5"/>
  <c r="D8514" i="5"/>
  <c r="E8559" i="5"/>
  <c r="D8559" i="5"/>
  <c r="E8572" i="5"/>
  <c r="D8572" i="5"/>
  <c r="E8471" i="5"/>
  <c r="D8471" i="5"/>
  <c r="E8520" i="5"/>
  <c r="D8520" i="5"/>
  <c r="E8466" i="5"/>
  <c r="D8466" i="5"/>
  <c r="E8442" i="5"/>
  <c r="D8442" i="5"/>
  <c r="E8459" i="5"/>
  <c r="D8459" i="5"/>
  <c r="E8403" i="5"/>
  <c r="D8403" i="5"/>
  <c r="E8460" i="5"/>
  <c r="D8460" i="5"/>
  <c r="E8436" i="5"/>
  <c r="D8436" i="5"/>
  <c r="E8461" i="5"/>
  <c r="D8461" i="5"/>
  <c r="E8405" i="5"/>
  <c r="D8405" i="5"/>
  <c r="E8616" i="5"/>
  <c r="D8616" i="5"/>
  <c r="E8613" i="5"/>
  <c r="D8613" i="5"/>
  <c r="E8380" i="5"/>
  <c r="D8380" i="5"/>
  <c r="E8437" i="5"/>
  <c r="D8437" i="5"/>
  <c r="E8381" i="5"/>
  <c r="D8381" i="5"/>
  <c r="E8592" i="5"/>
  <c r="D8592" i="5"/>
  <c r="E6525" i="5"/>
  <c r="D6525" i="5"/>
  <c r="E6500" i="5"/>
  <c r="D6500" i="5"/>
  <c r="E6388" i="5"/>
  <c r="D6388" i="5"/>
  <c r="E6344" i="5"/>
  <c r="D6344" i="5"/>
  <c r="E6511" i="5"/>
  <c r="D6511" i="5"/>
  <c r="E6507" i="5"/>
  <c r="D6507" i="5"/>
  <c r="E6482" i="5"/>
  <c r="D6482" i="5"/>
  <c r="E6383" i="5"/>
  <c r="D6383" i="5"/>
  <c r="E6326" i="5"/>
  <c r="D6326" i="5"/>
  <c r="E6438" i="5"/>
  <c r="D6438" i="5"/>
  <c r="E6473" i="5"/>
  <c r="D6473" i="5"/>
  <c r="E6448" i="5"/>
  <c r="D6448" i="5"/>
  <c r="E6411" i="5"/>
  <c r="D6411" i="5"/>
  <c r="E6292" i="5"/>
  <c r="D6292" i="5"/>
  <c r="E6401" i="5"/>
  <c r="D6401" i="5"/>
  <c r="E6455" i="5"/>
  <c r="D6455" i="5"/>
  <c r="E6430" i="5"/>
  <c r="D6430" i="5"/>
  <c r="E6393" i="5"/>
  <c r="D6393" i="5"/>
  <c r="E6329" i="5"/>
  <c r="D6329" i="5"/>
  <c r="E6485" i="5"/>
  <c r="D6485" i="5"/>
  <c r="E6460" i="5"/>
  <c r="D6460" i="5"/>
  <c r="E6423" i="5"/>
  <c r="D6423" i="5"/>
  <c r="E6304" i="5"/>
  <c r="D6304" i="5"/>
  <c r="E6369" i="5"/>
  <c r="D6369" i="5"/>
  <c r="E6467" i="5"/>
  <c r="D6467" i="5"/>
  <c r="E6442" i="5"/>
  <c r="D6442" i="5"/>
  <c r="E6405" i="5"/>
  <c r="D6405" i="5"/>
  <c r="E6286" i="5"/>
  <c r="D6286" i="5"/>
  <c r="E6305" i="5"/>
  <c r="D6305" i="5"/>
  <c r="E6520" i="5"/>
  <c r="D6520" i="5"/>
  <c r="E6408" i="5"/>
  <c r="D6408" i="5"/>
  <c r="E6364" i="5"/>
  <c r="D6364" i="5"/>
  <c r="E6291" i="5"/>
  <c r="D6291" i="5"/>
  <c r="E855" i="5"/>
  <c r="D855" i="5"/>
  <c r="E1049" i="5"/>
  <c r="D1049" i="5"/>
  <c r="E986" i="5"/>
  <c r="D986" i="5"/>
  <c r="E886" i="5"/>
  <c r="D886" i="5"/>
  <c r="E847" i="5"/>
  <c r="D847" i="5"/>
  <c r="E1037" i="5"/>
  <c r="D1037" i="5"/>
  <c r="E928" i="5"/>
  <c r="D928" i="5"/>
  <c r="E822" i="5"/>
  <c r="D822" i="5"/>
  <c r="E796" i="5"/>
  <c r="D796" i="5"/>
  <c r="E899" i="5"/>
  <c r="D899" i="5"/>
  <c r="E907" i="5"/>
  <c r="D907" i="5"/>
  <c r="E969" i="5"/>
  <c r="D969" i="5"/>
  <c r="E885" i="5"/>
  <c r="D885" i="5"/>
  <c r="E1027" i="5"/>
  <c r="D1027" i="5"/>
  <c r="E1029" i="5"/>
  <c r="D1029" i="5"/>
  <c r="E995" i="5"/>
  <c r="D995" i="5"/>
  <c r="E948" i="5"/>
  <c r="D948" i="5"/>
  <c r="E919" i="5"/>
  <c r="D919" i="5"/>
  <c r="E809" i="5"/>
  <c r="D809" i="5"/>
  <c r="E1053" i="5"/>
  <c r="D1053" i="5"/>
  <c r="E968" i="5"/>
  <c r="D968" i="5"/>
  <c r="E900" i="5"/>
  <c r="D900" i="5"/>
  <c r="E836" i="5"/>
  <c r="D836" i="5"/>
  <c r="E980" i="5"/>
  <c r="D980" i="5"/>
  <c r="E976" i="5"/>
  <c r="D976" i="5"/>
  <c r="E932" i="5"/>
  <c r="D932" i="5"/>
  <c r="E903" i="5"/>
  <c r="D903" i="5"/>
  <c r="E864" i="5"/>
  <c r="D864" i="5"/>
  <c r="E1038" i="5"/>
  <c r="D1038" i="5"/>
  <c r="E952" i="5"/>
  <c r="D952" i="5"/>
  <c r="E884" i="5"/>
  <c r="D884" i="5"/>
  <c r="E820" i="5"/>
  <c r="D820" i="5"/>
  <c r="E10324" i="5"/>
  <c r="D10324" i="5"/>
  <c r="E10213" i="5"/>
  <c r="D10213" i="5"/>
  <c r="E10267" i="5"/>
  <c r="D10267" i="5"/>
  <c r="E10432" i="5"/>
  <c r="D10432" i="5"/>
  <c r="E10445" i="5"/>
  <c r="D10445" i="5"/>
  <c r="E10318" i="5"/>
  <c r="D10318" i="5"/>
  <c r="E10207" i="5"/>
  <c r="D10207" i="5"/>
  <c r="E9766" i="5"/>
  <c r="D9766" i="5"/>
  <c r="E9765" i="5"/>
  <c r="D9765" i="5"/>
  <c r="E9712" i="5"/>
  <c r="D9712" i="5"/>
  <c r="E9828" i="5"/>
  <c r="D9828" i="5"/>
  <c r="E9709" i="5"/>
  <c r="D9709" i="5"/>
  <c r="E9678" i="5"/>
  <c r="D9678" i="5"/>
  <c r="E9704" i="5"/>
  <c r="D9704" i="5"/>
  <c r="E9808" i="5"/>
  <c r="D9808" i="5"/>
  <c r="E9705" i="5"/>
  <c r="D9705" i="5"/>
  <c r="E9759" i="5"/>
  <c r="D9759" i="5"/>
  <c r="E9892" i="5"/>
  <c r="D9892" i="5"/>
  <c r="E9921" i="5"/>
  <c r="D9921" i="5"/>
  <c r="E9802" i="5"/>
  <c r="D9802" i="5"/>
  <c r="E9699" i="5"/>
  <c r="D9699" i="5"/>
  <c r="E9920" i="5"/>
  <c r="D9920" i="5"/>
  <c r="E9858" i="5"/>
  <c r="D9858" i="5"/>
  <c r="E9849" i="5"/>
  <c r="D9849" i="5"/>
  <c r="E9827" i="5"/>
  <c r="D9827" i="5"/>
  <c r="E9724" i="5"/>
  <c r="D9724" i="5"/>
  <c r="E9826" i="5"/>
  <c r="D9826" i="5"/>
  <c r="E9880" i="5"/>
  <c r="D9880" i="5"/>
  <c r="E9672" i="5"/>
  <c r="D9672" i="5"/>
  <c r="E9747" i="5"/>
  <c r="D9747" i="5"/>
  <c r="E9883" i="5"/>
  <c r="D9883" i="5"/>
  <c r="E9899" i="5"/>
  <c r="D9899" i="5"/>
  <c r="E9781" i="5"/>
  <c r="D9781" i="5"/>
  <c r="E9801" i="5"/>
  <c r="D9801" i="5"/>
  <c r="E9706" i="5"/>
  <c r="D9706" i="5"/>
  <c r="E9837" i="5"/>
  <c r="D9837" i="5"/>
  <c r="E9853" i="5"/>
  <c r="D9853" i="5"/>
  <c r="E9774" i="5"/>
  <c r="D9774" i="5"/>
  <c r="E9844" i="5"/>
  <c r="D9844" i="5"/>
  <c r="E9725" i="5"/>
  <c r="D9725" i="5"/>
  <c r="E7019" i="5"/>
  <c r="D7019" i="5"/>
  <c r="E7026" i="5"/>
  <c r="D7026" i="5"/>
  <c r="E6943" i="5"/>
  <c r="D6943" i="5"/>
  <c r="E6865" i="5"/>
  <c r="D6865" i="5"/>
  <c r="E7033" i="5"/>
  <c r="D7033" i="5"/>
  <c r="E6997" i="5"/>
  <c r="D6997" i="5"/>
  <c r="E6992" i="5"/>
  <c r="D6992" i="5"/>
  <c r="E6909" i="5"/>
  <c r="D6909" i="5"/>
  <c r="E6832" i="5"/>
  <c r="D6832" i="5"/>
  <c r="E7056" i="5"/>
  <c r="D7056" i="5"/>
  <c r="E7054" i="5"/>
  <c r="D7054" i="5"/>
  <c r="E6926" i="5"/>
  <c r="D6926" i="5"/>
  <c r="E6893" i="5"/>
  <c r="D6893" i="5"/>
  <c r="E6821" i="5"/>
  <c r="D6821" i="5"/>
  <c r="E7045" i="5"/>
  <c r="D7045" i="5"/>
  <c r="E7004" i="5"/>
  <c r="D7004" i="5"/>
  <c r="E6921" i="5"/>
  <c r="D6921" i="5"/>
  <c r="E6844" i="5"/>
  <c r="D6844" i="5"/>
  <c r="E7028" i="5"/>
  <c r="D7028" i="5"/>
  <c r="E6993" i="5"/>
  <c r="D6993" i="5"/>
  <c r="E6938" i="5"/>
  <c r="D6938" i="5"/>
  <c r="E6856" i="5"/>
  <c r="D6856" i="5"/>
  <c r="E6833" i="5"/>
  <c r="D6833" i="5"/>
  <c r="E6866" i="5"/>
  <c r="D6866" i="5"/>
  <c r="E7007" i="5"/>
  <c r="D7007" i="5"/>
  <c r="E6968" i="5"/>
  <c r="D6968" i="5"/>
  <c r="E6886" i="5"/>
  <c r="D6886" i="5"/>
  <c r="E6808" i="5"/>
  <c r="D6808" i="5"/>
  <c r="E6804" i="5"/>
  <c r="D6804" i="5"/>
  <c r="E7046" i="5"/>
  <c r="D7046" i="5"/>
  <c r="E6918" i="5"/>
  <c r="D6918" i="5"/>
  <c r="E6885" i="5"/>
  <c r="D6885" i="5"/>
  <c r="E6813" i="5"/>
  <c r="D6813" i="5"/>
  <c r="E5733" i="5"/>
  <c r="D5733" i="5"/>
  <c r="E5662" i="5"/>
  <c r="D5662" i="5"/>
  <c r="E5594" i="5"/>
  <c r="D5594" i="5"/>
  <c r="E5523" i="5"/>
  <c r="D5523" i="5"/>
  <c r="E5731" i="5"/>
  <c r="D5731" i="5"/>
  <c r="E5660" i="5"/>
  <c r="D5660" i="5"/>
  <c r="E5592" i="5"/>
  <c r="D5592" i="5"/>
  <c r="E5521" i="5"/>
  <c r="D5521" i="5"/>
  <c r="E5729" i="5"/>
  <c r="D5729" i="5"/>
  <c r="E5658" i="5"/>
  <c r="D5658" i="5"/>
  <c r="E5590" i="5"/>
  <c r="D5590" i="5"/>
  <c r="E5519" i="5"/>
  <c r="D5519" i="5"/>
  <c r="E5695" i="5"/>
  <c r="D5695" i="5"/>
  <c r="E5581" i="5"/>
  <c r="D5581" i="5"/>
  <c r="E5556" i="5"/>
  <c r="D5556" i="5"/>
  <c r="E5751" i="5"/>
  <c r="D5751" i="5"/>
  <c r="E5686" i="5"/>
  <c r="D5686" i="5"/>
  <c r="E5614" i="5"/>
  <c r="D5614" i="5"/>
  <c r="E5605" i="5"/>
  <c r="D5605" i="5"/>
  <c r="E5547" i="5"/>
  <c r="D5547" i="5"/>
  <c r="E5742" i="5"/>
  <c r="D5742" i="5"/>
  <c r="E5626" i="5"/>
  <c r="D5626" i="5"/>
  <c r="E5619" i="5"/>
  <c r="D5619" i="5"/>
  <c r="E5504" i="5"/>
  <c r="D5504" i="5"/>
  <c r="E5708" i="5"/>
  <c r="D5708" i="5"/>
  <c r="E5657" i="5"/>
  <c r="D5657" i="5"/>
  <c r="E5633" i="5"/>
  <c r="D5633" i="5"/>
  <c r="E5518" i="5"/>
  <c r="D5518" i="5"/>
  <c r="E5646" i="5"/>
  <c r="D5646" i="5"/>
  <c r="E5671" i="5"/>
  <c r="D5671" i="5"/>
  <c r="E5553" i="5"/>
  <c r="D5553" i="5"/>
  <c r="E5532" i="5"/>
  <c r="D5532" i="5"/>
  <c r="E4891" i="5"/>
  <c r="D4891" i="5"/>
  <c r="E4920" i="5"/>
  <c r="D4920" i="5"/>
  <c r="E4845" i="5"/>
  <c r="D4845" i="5"/>
  <c r="E4764" i="5"/>
  <c r="D4764" i="5"/>
  <c r="E4875" i="5"/>
  <c r="D4875" i="5"/>
  <c r="E4918" i="5"/>
  <c r="D4918" i="5"/>
  <c r="E4843" i="5"/>
  <c r="D4843" i="5"/>
  <c r="E4762" i="5"/>
  <c r="D4762" i="5"/>
  <c r="E4963" i="5"/>
  <c r="D4963" i="5"/>
  <c r="E4916" i="5"/>
  <c r="D4916" i="5"/>
  <c r="E4841" i="5"/>
  <c r="D4841" i="5"/>
  <c r="E4760" i="5"/>
  <c r="D4760" i="5"/>
  <c r="E4885" i="5"/>
  <c r="D4885" i="5"/>
  <c r="E4898" i="5"/>
  <c r="D4898" i="5"/>
  <c r="E4823" i="5"/>
  <c r="D4823" i="5"/>
  <c r="E4742" i="5"/>
  <c r="D4742" i="5"/>
  <c r="E4969" i="5"/>
  <c r="D4969" i="5"/>
  <c r="E4864" i="5"/>
  <c r="D4864" i="5"/>
  <c r="E4786" i="5"/>
  <c r="D4786" i="5"/>
  <c r="E4763" i="5"/>
  <c r="D4763" i="5"/>
  <c r="E4917" i="5"/>
  <c r="D4917" i="5"/>
  <c r="E4958" i="5"/>
  <c r="D4958" i="5"/>
  <c r="E4830" i="5"/>
  <c r="D4830" i="5"/>
  <c r="E4803" i="5"/>
  <c r="D4803" i="5"/>
  <c r="E4729" i="5"/>
  <c r="D4729" i="5"/>
  <c r="E4895" i="5"/>
  <c r="D4895" i="5"/>
  <c r="E4844" i="5"/>
  <c r="D4844" i="5"/>
  <c r="E4766" i="5"/>
  <c r="D4766" i="5"/>
  <c r="E4743" i="5"/>
  <c r="D4743" i="5"/>
  <c r="E4951" i="5"/>
  <c r="D4951" i="5"/>
  <c r="E4858" i="5"/>
  <c r="D4858" i="5"/>
  <c r="E4780" i="5"/>
  <c r="D4780" i="5"/>
  <c r="E4757" i="5"/>
  <c r="D4757" i="5"/>
  <c r="E9085" i="5"/>
  <c r="D9085" i="5"/>
  <c r="E8997" i="5"/>
  <c r="D8997" i="5"/>
  <c r="E8982" i="5"/>
  <c r="D8982" i="5"/>
  <c r="E8935" i="5"/>
  <c r="D8935" i="5"/>
  <c r="E8951" i="5"/>
  <c r="D8951" i="5"/>
  <c r="E8985" i="5"/>
  <c r="D8985" i="5"/>
  <c r="E8975" i="5"/>
  <c r="D8975" i="5"/>
  <c r="E9042" i="5"/>
  <c r="D9042" i="5"/>
  <c r="E8994" i="5"/>
  <c r="D8994" i="5"/>
  <c r="E9030" i="5"/>
  <c r="D9030" i="5"/>
  <c r="E9139" i="5"/>
  <c r="D9139" i="5"/>
  <c r="E9116" i="5"/>
  <c r="D9116" i="5"/>
  <c r="E9107" i="5"/>
  <c r="D9107" i="5"/>
  <c r="E9019" i="5"/>
  <c r="D9019" i="5"/>
  <c r="E9054" i="5"/>
  <c r="D9054" i="5"/>
  <c r="E9079" i="5"/>
  <c r="D9079" i="5"/>
  <c r="E8966" i="5"/>
  <c r="D8966" i="5"/>
  <c r="E8894" i="5"/>
  <c r="D8894" i="5"/>
  <c r="E9051" i="5"/>
  <c r="D9051" i="5"/>
  <c r="E9086" i="5"/>
  <c r="D9086" i="5"/>
  <c r="E9087" i="5"/>
  <c r="D9087" i="5"/>
  <c r="E9043" i="5"/>
  <c r="D9043" i="5"/>
  <c r="E9119" i="5"/>
  <c r="D9119" i="5"/>
  <c r="E8927" i="5"/>
  <c r="D8927" i="5"/>
  <c r="E9094" i="5"/>
  <c r="D9094" i="5"/>
  <c r="E9095" i="5"/>
  <c r="D9095" i="5"/>
  <c r="E9059" i="5"/>
  <c r="D9059" i="5"/>
  <c r="E9078" i="5"/>
  <c r="D9078" i="5"/>
  <c r="E9022" i="5"/>
  <c r="D9022" i="5"/>
  <c r="E9007" i="5"/>
  <c r="D9007" i="5"/>
  <c r="E8960" i="5"/>
  <c r="D8960" i="5"/>
  <c r="E8912" i="5"/>
  <c r="D8912" i="5"/>
  <c r="E2739" i="5"/>
  <c r="D2739" i="5"/>
  <c r="E2831" i="5"/>
  <c r="D2831" i="5"/>
  <c r="E2868" i="5"/>
  <c r="D2868" i="5"/>
  <c r="E2646" i="5"/>
  <c r="D2646" i="5"/>
  <c r="E2709" i="5"/>
  <c r="D2709" i="5"/>
  <c r="E2700" i="5"/>
  <c r="D2700" i="5"/>
  <c r="E2699" i="5"/>
  <c r="D2699" i="5"/>
  <c r="E2770" i="5"/>
  <c r="D2770" i="5"/>
  <c r="E2833" i="5"/>
  <c r="D2833" i="5"/>
  <c r="E2696" i="5"/>
  <c r="D2696" i="5"/>
  <c r="E2800" i="5"/>
  <c r="D2800" i="5"/>
  <c r="E2663" i="5"/>
  <c r="D2663" i="5"/>
  <c r="E2734" i="5"/>
  <c r="D2734" i="5"/>
  <c r="E2797" i="5"/>
  <c r="D2797" i="5"/>
  <c r="E2675" i="5"/>
  <c r="D2675" i="5"/>
  <c r="E2819" i="5"/>
  <c r="D2819" i="5"/>
  <c r="E2760" i="5"/>
  <c r="D2760" i="5"/>
  <c r="E2634" i="5"/>
  <c r="D2634" i="5"/>
  <c r="E2697" i="5"/>
  <c r="D2697" i="5"/>
  <c r="E2745" i="5"/>
  <c r="D2745" i="5"/>
  <c r="E2751" i="5"/>
  <c r="D2751" i="5"/>
  <c r="E2822" i="5"/>
  <c r="D2822" i="5"/>
  <c r="E2720" i="5"/>
  <c r="D2720" i="5"/>
  <c r="E2629" i="5"/>
  <c r="D2629" i="5"/>
  <c r="E2875" i="5"/>
  <c r="D2875" i="5"/>
  <c r="E2876" i="5"/>
  <c r="D2876" i="5"/>
  <c r="E2690" i="5"/>
  <c r="D2690" i="5"/>
  <c r="E2753" i="5"/>
  <c r="D2753" i="5"/>
  <c r="E2824" i="5"/>
  <c r="D2824" i="5"/>
  <c r="E2839" i="5"/>
  <c r="D2839" i="5"/>
  <c r="E2640" i="5"/>
  <c r="D2640" i="5"/>
  <c r="E2654" i="5"/>
  <c r="D2654" i="5"/>
  <c r="E2717" i="5"/>
  <c r="D2717" i="5"/>
  <c r="E8763" i="5"/>
  <c r="D8763" i="5"/>
  <c r="E8729" i="5"/>
  <c r="D8729" i="5"/>
  <c r="E8624" i="5"/>
  <c r="D8624" i="5"/>
  <c r="E8681" i="5"/>
  <c r="D8681" i="5"/>
  <c r="E8625" i="5"/>
  <c r="D8625" i="5"/>
  <c r="E8676" i="5"/>
  <c r="D8676" i="5"/>
  <c r="E8865" i="5"/>
  <c r="D8865" i="5"/>
  <c r="E8874" i="5"/>
  <c r="D8874" i="5"/>
  <c r="E8869" i="5"/>
  <c r="D8869" i="5"/>
  <c r="E8635" i="5"/>
  <c r="D8635" i="5"/>
  <c r="E8684" i="5"/>
  <c r="D8684" i="5"/>
  <c r="E8660" i="5"/>
  <c r="D8660" i="5"/>
  <c r="E8717" i="5"/>
  <c r="D8717" i="5"/>
  <c r="E8858" i="5"/>
  <c r="D8858" i="5"/>
  <c r="E8706" i="5"/>
  <c r="D8706" i="5"/>
  <c r="E8682" i="5"/>
  <c r="D8682" i="5"/>
  <c r="E8658" i="5"/>
  <c r="D8658" i="5"/>
  <c r="E8826" i="5"/>
  <c r="D8826" i="5"/>
  <c r="E8854" i="5"/>
  <c r="D8854" i="5"/>
  <c r="E8743" i="5"/>
  <c r="D8743" i="5"/>
  <c r="E8736" i="5"/>
  <c r="D8736" i="5"/>
  <c r="E8824" i="5"/>
  <c r="D8824" i="5"/>
  <c r="E8768" i="5"/>
  <c r="D8768" i="5"/>
  <c r="E8819" i="5"/>
  <c r="D8819" i="5"/>
  <c r="E8747" i="5"/>
  <c r="D8747" i="5"/>
  <c r="E8755" i="5"/>
  <c r="D8755" i="5"/>
  <c r="E8828" i="5"/>
  <c r="D8828" i="5"/>
  <c r="E8772" i="5"/>
  <c r="D8772" i="5"/>
  <c r="E8805" i="5"/>
  <c r="D8805" i="5"/>
  <c r="E8781" i="5"/>
  <c r="D8781" i="5"/>
  <c r="E8757" i="5"/>
  <c r="D8757" i="5"/>
  <c r="E8732" i="5"/>
  <c r="D8732" i="5"/>
  <c r="E8315" i="5"/>
  <c r="D8315" i="5"/>
  <c r="E8186" i="5"/>
  <c r="D8186" i="5"/>
  <c r="E8130" i="5"/>
  <c r="D8130" i="5"/>
  <c r="E8183" i="5"/>
  <c r="D8183" i="5"/>
  <c r="E8159" i="5"/>
  <c r="D8159" i="5"/>
  <c r="E8185" i="5"/>
  <c r="D8185" i="5"/>
  <c r="E8192" i="5"/>
  <c r="D8192" i="5"/>
  <c r="E8278" i="5"/>
  <c r="D8278" i="5"/>
  <c r="E8222" i="5"/>
  <c r="D8222" i="5"/>
  <c r="E8213" i="5"/>
  <c r="D8213" i="5"/>
  <c r="E8269" i="5"/>
  <c r="D8269" i="5"/>
  <c r="E8211" i="5"/>
  <c r="D8211" i="5"/>
  <c r="E8282" i="5"/>
  <c r="D8282" i="5"/>
  <c r="E8226" i="5"/>
  <c r="D8226" i="5"/>
  <c r="E8261" i="5"/>
  <c r="D8261" i="5"/>
  <c r="E8345" i="5"/>
  <c r="D8345" i="5"/>
  <c r="E8326" i="5"/>
  <c r="D8326" i="5"/>
  <c r="E8288" i="5"/>
  <c r="D8288" i="5"/>
  <c r="E8264" i="5"/>
  <c r="D8264" i="5"/>
  <c r="E8195" i="5"/>
  <c r="D8195" i="5"/>
  <c r="E8139" i="5"/>
  <c r="D8139" i="5"/>
  <c r="E8283" i="5"/>
  <c r="D8283" i="5"/>
  <c r="E8335" i="5"/>
  <c r="D8335" i="5"/>
  <c r="E8303" i="5"/>
  <c r="D8303" i="5"/>
  <c r="E8118" i="5"/>
  <c r="D8118" i="5"/>
  <c r="E8171" i="5"/>
  <c r="D8171" i="5"/>
  <c r="E8115" i="5"/>
  <c r="D8115" i="5"/>
  <c r="E8318" i="5"/>
  <c r="D8318" i="5"/>
  <c r="E8343" i="5"/>
  <c r="D8343" i="5"/>
  <c r="E8238" i="5"/>
  <c r="D8238" i="5"/>
  <c r="E8209" i="5"/>
  <c r="D8209" i="5"/>
  <c r="E8153" i="5"/>
  <c r="D8153" i="5"/>
  <c r="E8129" i="5"/>
  <c r="D8129" i="5"/>
  <c r="E7409" i="5"/>
  <c r="D7409" i="5"/>
  <c r="E7541" i="5"/>
  <c r="D7541" i="5"/>
  <c r="E7481" i="5"/>
  <c r="D7481" i="5"/>
  <c r="E7328" i="5"/>
  <c r="D7328" i="5"/>
  <c r="E7407" i="5"/>
  <c r="D7407" i="5"/>
  <c r="E7567" i="5"/>
  <c r="D7567" i="5"/>
  <c r="E7504" i="5"/>
  <c r="D7504" i="5"/>
  <c r="E7450" i="5"/>
  <c r="D7450" i="5"/>
  <c r="E7418" i="5"/>
  <c r="D7418" i="5"/>
  <c r="E7490" i="5"/>
  <c r="D7490" i="5"/>
  <c r="E7500" i="5"/>
  <c r="D7500" i="5"/>
  <c r="E7446" i="5"/>
  <c r="D7446" i="5"/>
  <c r="E7414" i="5"/>
  <c r="D7414" i="5"/>
  <c r="E7458" i="5"/>
  <c r="D7458" i="5"/>
  <c r="E7528" i="5"/>
  <c r="D7528" i="5"/>
  <c r="E7474" i="5"/>
  <c r="D7474" i="5"/>
  <c r="E7329" i="5"/>
  <c r="D7329" i="5"/>
  <c r="E7543" i="5"/>
  <c r="D7543" i="5"/>
  <c r="E7531" i="5"/>
  <c r="D7531" i="5"/>
  <c r="E7538" i="5"/>
  <c r="D7538" i="5"/>
  <c r="E7524" i="5"/>
  <c r="D7524" i="5"/>
  <c r="E7470" i="5"/>
  <c r="D7470" i="5"/>
  <c r="E7325" i="5"/>
  <c r="D7325" i="5"/>
  <c r="E7511" i="5"/>
  <c r="D7511" i="5"/>
  <c r="E7487" i="5"/>
  <c r="D7487" i="5"/>
  <c r="E7530" i="5"/>
  <c r="D7530" i="5"/>
  <c r="E7385" i="5"/>
  <c r="D7385" i="5"/>
  <c r="E7355" i="5"/>
  <c r="D7355" i="5"/>
  <c r="E7562" i="5"/>
  <c r="D7562" i="5"/>
  <c r="E7451" i="5"/>
  <c r="D7451" i="5"/>
  <c r="E7494" i="5"/>
  <c r="D7494" i="5"/>
  <c r="E7349" i="5"/>
  <c r="D7349" i="5"/>
  <c r="E7319" i="5"/>
  <c r="D7319" i="5"/>
  <c r="E5466" i="5"/>
  <c r="D5466" i="5"/>
  <c r="E5447" i="5"/>
  <c r="D5447" i="5"/>
  <c r="E5298" i="5"/>
  <c r="D5298" i="5"/>
  <c r="E5283" i="5"/>
  <c r="D5283" i="5"/>
  <c r="E5333" i="5"/>
  <c r="D5333" i="5"/>
  <c r="E5337" i="5"/>
  <c r="D5337" i="5"/>
  <c r="E5379" i="5"/>
  <c r="D5379" i="5"/>
  <c r="E5329" i="5"/>
  <c r="D5329" i="5"/>
  <c r="E5258" i="5"/>
  <c r="D5258" i="5"/>
  <c r="E5462" i="5"/>
  <c r="D5462" i="5"/>
  <c r="E5443" i="5"/>
  <c r="D5443" i="5"/>
  <c r="E5340" i="5"/>
  <c r="D5340" i="5"/>
  <c r="E5279" i="5"/>
  <c r="D5279" i="5"/>
  <c r="E5481" i="5"/>
  <c r="D5481" i="5"/>
  <c r="E5428" i="5"/>
  <c r="D5428" i="5"/>
  <c r="E5409" i="5"/>
  <c r="D5409" i="5"/>
  <c r="E5364" i="5"/>
  <c r="D5364" i="5"/>
  <c r="E5245" i="5"/>
  <c r="D5245" i="5"/>
  <c r="E5285" i="5"/>
  <c r="D5285" i="5"/>
  <c r="E5487" i="5"/>
  <c r="D5487" i="5"/>
  <c r="E5373" i="5"/>
  <c r="D5373" i="5"/>
  <c r="E5323" i="5"/>
  <c r="D5323" i="5"/>
  <c r="E5252" i="5"/>
  <c r="D5252" i="5"/>
  <c r="E5278" i="5"/>
  <c r="D5278" i="5"/>
  <c r="E5485" i="5"/>
  <c r="D5485" i="5"/>
  <c r="E5371" i="5"/>
  <c r="D5371" i="5"/>
  <c r="E5321" i="5"/>
  <c r="D5321" i="5"/>
  <c r="E5250" i="5"/>
  <c r="D5250" i="5"/>
  <c r="E5454" i="5"/>
  <c r="D5454" i="5"/>
  <c r="E5435" i="5"/>
  <c r="D5435" i="5"/>
  <c r="E5308" i="5"/>
  <c r="D5308" i="5"/>
  <c r="E5271" i="5"/>
  <c r="D5271" i="5"/>
  <c r="E4015" i="5"/>
  <c r="D4015" i="5"/>
  <c r="E3940" i="5"/>
  <c r="D3940" i="5"/>
  <c r="E3965" i="5"/>
  <c r="D3965" i="5"/>
  <c r="E4112" i="5"/>
  <c r="D4112" i="5"/>
  <c r="E4066" i="5"/>
  <c r="D4066" i="5"/>
  <c r="E3938" i="5"/>
  <c r="D3938" i="5"/>
  <c r="E4125" i="5"/>
  <c r="D4125" i="5"/>
  <c r="E4174" i="5"/>
  <c r="D4174" i="5"/>
  <c r="E4063" i="5"/>
  <c r="D4063" i="5"/>
  <c r="E4000" i="5"/>
  <c r="D4000" i="5"/>
  <c r="E3951" i="5"/>
  <c r="D3951" i="5"/>
  <c r="E4051" i="5"/>
  <c r="D4051" i="5"/>
  <c r="E4081" i="5"/>
  <c r="D4081" i="5"/>
  <c r="E4046" i="5"/>
  <c r="D4046" i="5"/>
  <c r="E4145" i="5"/>
  <c r="D4145" i="5"/>
  <c r="E4169" i="5"/>
  <c r="D4169" i="5"/>
  <c r="E4043" i="5"/>
  <c r="D4043" i="5"/>
  <c r="E4073" i="5"/>
  <c r="D4073" i="5"/>
  <c r="E4044" i="5"/>
  <c r="D4044" i="5"/>
  <c r="E4113" i="5"/>
  <c r="D4113" i="5"/>
  <c r="E4103" i="5"/>
  <c r="D4103" i="5"/>
  <c r="E4152" i="5"/>
  <c r="D4152" i="5"/>
  <c r="E3975" i="5"/>
  <c r="D3975" i="5"/>
  <c r="E3978" i="5"/>
  <c r="D3978" i="5"/>
  <c r="E4149" i="5"/>
  <c r="D4149" i="5"/>
  <c r="E3963" i="5"/>
  <c r="D3963" i="5"/>
  <c r="E3993" i="5"/>
  <c r="D3993" i="5"/>
  <c r="E4024" i="5"/>
  <c r="D4024" i="5"/>
  <c r="E4162" i="5"/>
  <c r="D4162" i="5"/>
  <c r="E4099" i="5"/>
  <c r="D4099" i="5"/>
  <c r="E4148" i="5"/>
  <c r="D4148" i="5"/>
  <c r="E3959" i="5"/>
  <c r="D3959" i="5"/>
  <c r="E3974" i="5"/>
  <c r="D3974" i="5"/>
  <c r="E2478" i="5"/>
  <c r="D2478" i="5"/>
  <c r="E2556" i="5"/>
  <c r="D2556" i="5"/>
  <c r="E2519" i="5"/>
  <c r="D2519" i="5"/>
  <c r="E2425" i="5"/>
  <c r="D2425" i="5"/>
  <c r="E2611" i="5"/>
  <c r="D2611" i="5"/>
  <c r="E2573" i="5"/>
  <c r="D2573" i="5"/>
  <c r="E2591" i="5"/>
  <c r="D2591" i="5"/>
  <c r="E2442" i="5"/>
  <c r="D2442" i="5"/>
  <c r="E2528" i="5"/>
  <c r="D2528" i="5"/>
  <c r="E2416" i="5"/>
  <c r="D2416" i="5"/>
  <c r="E2501" i="5"/>
  <c r="D2501" i="5"/>
  <c r="E2587" i="5"/>
  <c r="D2587" i="5"/>
  <c r="E2370" i="5"/>
  <c r="D2370" i="5"/>
  <c r="E2456" i="5"/>
  <c r="D2456" i="5"/>
  <c r="E2518" i="5"/>
  <c r="D2518" i="5"/>
  <c r="E2596" i="5"/>
  <c r="D2596" i="5"/>
  <c r="E2387" i="5"/>
  <c r="D2387" i="5"/>
  <c r="E2465" i="5"/>
  <c r="D2465" i="5"/>
  <c r="E2436" i="5"/>
  <c r="D2436" i="5"/>
  <c r="E2549" i="5"/>
  <c r="D2549" i="5"/>
  <c r="E2431" i="5"/>
  <c r="D2431" i="5"/>
  <c r="E2418" i="5"/>
  <c r="D2418" i="5"/>
  <c r="E2504" i="5"/>
  <c r="D2504" i="5"/>
  <c r="E2544" i="5"/>
  <c r="D2544" i="5"/>
  <c r="E2541" i="5"/>
  <c r="D2541" i="5"/>
  <c r="E2391" i="5"/>
  <c r="D2391" i="5"/>
  <c r="E2410" i="5"/>
  <c r="D2410" i="5"/>
  <c r="E2496" i="5"/>
  <c r="D2496" i="5"/>
  <c r="E2574" i="5"/>
  <c r="D2574" i="5"/>
  <c r="E2469" i="5"/>
  <c r="D2469" i="5"/>
  <c r="E2555" i="5"/>
  <c r="D2555" i="5"/>
  <c r="E2447" i="5"/>
  <c r="D2447" i="5"/>
  <c r="E2424" i="5"/>
  <c r="D2424" i="5"/>
  <c r="E1944" i="5"/>
  <c r="D1944" i="5"/>
  <c r="E2039" i="5"/>
  <c r="D2039" i="5"/>
  <c r="E1984" i="5"/>
  <c r="D1984" i="5"/>
  <c r="E1916" i="5"/>
  <c r="D1916" i="5"/>
  <c r="E1852" i="5"/>
  <c r="D1852" i="5"/>
  <c r="E1874" i="5"/>
  <c r="D1874" i="5"/>
  <c r="E2073" i="5"/>
  <c r="D2073" i="5"/>
  <c r="E2018" i="5"/>
  <c r="D2018" i="5"/>
  <c r="E1934" i="5"/>
  <c r="D1934" i="5"/>
  <c r="E1879" i="5"/>
  <c r="D1879" i="5"/>
  <c r="E1990" i="5"/>
  <c r="D1990" i="5"/>
  <c r="E1862" i="5"/>
  <c r="D1862" i="5"/>
  <c r="E1907" i="5"/>
  <c r="D1907" i="5"/>
  <c r="E2019" i="5"/>
  <c r="D2019" i="5"/>
  <c r="E1973" i="5"/>
  <c r="D1973" i="5"/>
  <c r="E2034" i="5"/>
  <c r="D2034" i="5"/>
  <c r="E1987" i="5"/>
  <c r="D1987" i="5"/>
  <c r="E1885" i="5"/>
  <c r="D1885" i="5"/>
  <c r="E1856" i="5"/>
  <c r="D1856" i="5"/>
  <c r="E2046" i="5"/>
  <c r="D2046" i="5"/>
  <c r="E2023" i="5"/>
  <c r="D2023" i="5"/>
  <c r="E1931" i="5"/>
  <c r="D1931" i="5"/>
  <c r="E1891" i="5"/>
  <c r="D1891" i="5"/>
  <c r="E1877" i="5"/>
  <c r="D1877" i="5"/>
  <c r="E2082" i="5"/>
  <c r="D2082" i="5"/>
  <c r="E1972" i="5"/>
  <c r="D1972" i="5"/>
  <c r="E1959" i="5"/>
  <c r="D1959" i="5"/>
  <c r="E1904" i="5"/>
  <c r="D1904" i="5"/>
  <c r="E2055" i="5"/>
  <c r="D2055" i="5"/>
  <c r="E2000" i="5"/>
  <c r="D2000" i="5"/>
  <c r="E1932" i="5"/>
  <c r="D1932" i="5"/>
  <c r="E1868" i="5"/>
  <c r="D1868" i="5"/>
  <c r="E9596" i="5"/>
  <c r="D9596" i="5"/>
  <c r="E9542" i="5"/>
  <c r="D9542" i="5"/>
  <c r="E9490" i="5"/>
  <c r="D9490" i="5"/>
  <c r="E9467" i="5"/>
  <c r="D9467" i="5"/>
  <c r="E9418" i="5"/>
  <c r="D9418" i="5"/>
  <c r="E9657" i="5"/>
  <c r="D9657" i="5"/>
  <c r="E9431" i="5"/>
  <c r="D9431" i="5"/>
  <c r="E9472" i="5"/>
  <c r="D9472" i="5"/>
  <c r="E9463" i="5"/>
  <c r="D9463" i="5"/>
  <c r="E9563" i="5"/>
  <c r="D9563" i="5"/>
  <c r="E9470" i="5"/>
  <c r="D9470" i="5"/>
  <c r="E9422" i="5"/>
  <c r="D9422" i="5"/>
  <c r="E9455" i="5"/>
  <c r="D9455" i="5"/>
  <c r="E9421" i="5"/>
  <c r="D9421" i="5"/>
  <c r="E9424" i="5"/>
  <c r="D9424" i="5"/>
  <c r="E9646" i="5"/>
  <c r="D9646" i="5"/>
  <c r="E9598" i="5"/>
  <c r="D9598" i="5"/>
  <c r="E9647" i="5"/>
  <c r="D9647" i="5"/>
  <c r="E9652" i="5"/>
  <c r="D9652" i="5"/>
  <c r="E9507" i="5"/>
  <c r="D9507" i="5"/>
  <c r="E9556" i="5"/>
  <c r="D9556" i="5"/>
  <c r="E9508" i="5"/>
  <c r="D9508" i="5"/>
  <c r="E9555" i="5"/>
  <c r="D9555" i="5"/>
  <c r="E9553" i="5"/>
  <c r="D9553" i="5"/>
  <c r="E9417" i="5"/>
  <c r="D9417" i="5"/>
  <c r="E9584" i="5"/>
  <c r="D9584" i="5"/>
  <c r="E9628" i="5"/>
  <c r="D9628" i="5"/>
  <c r="E9465" i="5"/>
  <c r="D9465" i="5"/>
  <c r="E9586" i="5"/>
  <c r="D9586" i="5"/>
  <c r="E9617" i="5"/>
  <c r="D9617" i="5"/>
  <c r="E9434" i="5"/>
  <c r="D9434" i="5"/>
  <c r="E9658" i="5"/>
  <c r="D9658" i="5"/>
  <c r="E9665" i="5"/>
  <c r="D9665" i="5"/>
  <c r="E7848" i="5"/>
  <c r="D7848" i="5"/>
  <c r="E7905" i="5"/>
  <c r="D7905" i="5"/>
  <c r="E7881" i="5"/>
  <c r="D7881" i="5"/>
  <c r="E7857" i="5"/>
  <c r="D7857" i="5"/>
  <c r="E7929" i="5"/>
  <c r="D7929" i="5"/>
  <c r="E7852" i="5"/>
  <c r="D7852" i="5"/>
  <c r="E7909" i="5"/>
  <c r="D7909" i="5"/>
  <c r="E7917" i="5"/>
  <c r="D7917" i="5"/>
  <c r="E7861" i="5"/>
  <c r="D7861" i="5"/>
  <c r="E8048" i="5"/>
  <c r="D8048" i="5"/>
  <c r="E8033" i="5"/>
  <c r="D8033" i="5"/>
  <c r="E7977" i="5"/>
  <c r="D7977" i="5"/>
  <c r="E7985" i="5"/>
  <c r="D7985" i="5"/>
  <c r="E7927" i="5"/>
  <c r="D7927" i="5"/>
  <c r="E7880" i="5"/>
  <c r="D7880" i="5"/>
  <c r="E7858" i="5"/>
  <c r="D7858" i="5"/>
  <c r="E8073" i="5"/>
  <c r="D8073" i="5"/>
  <c r="E8081" i="5"/>
  <c r="D8081" i="5"/>
  <c r="E8074" i="5"/>
  <c r="D8074" i="5"/>
  <c r="E8000" i="5"/>
  <c r="D8000" i="5"/>
  <c r="E8041" i="5"/>
  <c r="D8041" i="5"/>
  <c r="E8049" i="5"/>
  <c r="D8049" i="5"/>
  <c r="E7993" i="5"/>
  <c r="D7993" i="5"/>
  <c r="E7867" i="5"/>
  <c r="D7867" i="5"/>
  <c r="E7871" i="5"/>
  <c r="D7871" i="5"/>
  <c r="E7924" i="5"/>
  <c r="D7924" i="5"/>
  <c r="E7932" i="5"/>
  <c r="D7932" i="5"/>
  <c r="E7876" i="5"/>
  <c r="D7876" i="5"/>
  <c r="E7897" i="5"/>
  <c r="D7897" i="5"/>
  <c r="E7841" i="5"/>
  <c r="D7841" i="5"/>
  <c r="E7930" i="5"/>
  <c r="D7930" i="5"/>
  <c r="E7906" i="5"/>
  <c r="D7906" i="5"/>
  <c r="E7850" i="5"/>
  <c r="D7850" i="5"/>
  <c r="E5992" i="5"/>
  <c r="D5992" i="5"/>
  <c r="E5903" i="5"/>
  <c r="D5903" i="5"/>
  <c r="E5823" i="5"/>
  <c r="D5823" i="5"/>
  <c r="E5800" i="5"/>
  <c r="D5800" i="5"/>
  <c r="E5984" i="5"/>
  <c r="D5984" i="5"/>
  <c r="E5901" i="5"/>
  <c r="D5901" i="5"/>
  <c r="E5821" i="5"/>
  <c r="D5821" i="5"/>
  <c r="E5798" i="5"/>
  <c r="D5798" i="5"/>
  <c r="E5976" i="5"/>
  <c r="D5976" i="5"/>
  <c r="E5899" i="5"/>
  <c r="D5899" i="5"/>
  <c r="E5819" i="5"/>
  <c r="D5819" i="5"/>
  <c r="E5796" i="5"/>
  <c r="D5796" i="5"/>
  <c r="E6009" i="5"/>
  <c r="D6009" i="5"/>
  <c r="E5881" i="5"/>
  <c r="D5881" i="5"/>
  <c r="E5848" i="5"/>
  <c r="D5848" i="5"/>
  <c r="E5778" i="5"/>
  <c r="D5778" i="5"/>
  <c r="E5982" i="5"/>
  <c r="D5982" i="5"/>
  <c r="E5927" i="5"/>
  <c r="D5927" i="5"/>
  <c r="E5847" i="5"/>
  <c r="D5847" i="5"/>
  <c r="E5767" i="5"/>
  <c r="D5767" i="5"/>
  <c r="E5918" i="5"/>
  <c r="D5918" i="5"/>
  <c r="E5941" i="5"/>
  <c r="D5941" i="5"/>
  <c r="E5858" i="5"/>
  <c r="D5858" i="5"/>
  <c r="E5781" i="5"/>
  <c r="D5781" i="5"/>
  <c r="E5980" i="5"/>
  <c r="D5980" i="5"/>
  <c r="E5955" i="5"/>
  <c r="D5955" i="5"/>
  <c r="E5874" i="5"/>
  <c r="D5874" i="5"/>
  <c r="E5795" i="5"/>
  <c r="D5795" i="5"/>
  <c r="E5912" i="5"/>
  <c r="D5912" i="5"/>
  <c r="E5937" i="5"/>
  <c r="D5937" i="5"/>
  <c r="E5857" i="5"/>
  <c r="D5857" i="5"/>
  <c r="E5777" i="5"/>
  <c r="D5777" i="5"/>
  <c r="E3816" i="5"/>
  <c r="D3816" i="5"/>
  <c r="E3846" i="5"/>
  <c r="D3846" i="5"/>
  <c r="E3896" i="5"/>
  <c r="D3896" i="5"/>
  <c r="E3718" i="5"/>
  <c r="D3718" i="5"/>
  <c r="E3757" i="5"/>
  <c r="D3757" i="5"/>
  <c r="E3736" i="5"/>
  <c r="D3736" i="5"/>
  <c r="E3895" i="5"/>
  <c r="D3895" i="5"/>
  <c r="E3780" i="5"/>
  <c r="D3780" i="5"/>
  <c r="E3819" i="5"/>
  <c r="D3819" i="5"/>
  <c r="E3691" i="5"/>
  <c r="D3691" i="5"/>
  <c r="E3925" i="5"/>
  <c r="D3925" i="5"/>
  <c r="E3810" i="5"/>
  <c r="D3810" i="5"/>
  <c r="E3682" i="5"/>
  <c r="D3682" i="5"/>
  <c r="E3721" i="5"/>
  <c r="D3721" i="5"/>
  <c r="E3823" i="5"/>
  <c r="D3823" i="5"/>
  <c r="E3900" i="5"/>
  <c r="D3900" i="5"/>
  <c r="E3843" i="5"/>
  <c r="D3843" i="5"/>
  <c r="E3728" i="5"/>
  <c r="D3728" i="5"/>
  <c r="E3767" i="5"/>
  <c r="D3767" i="5"/>
  <c r="E3800" i="5"/>
  <c r="D3800" i="5"/>
  <c r="E3905" i="5"/>
  <c r="D3905" i="5"/>
  <c r="E3790" i="5"/>
  <c r="D3790" i="5"/>
  <c r="E3829" i="5"/>
  <c r="D3829" i="5"/>
  <c r="E3701" i="5"/>
  <c r="D3701" i="5"/>
  <c r="E3862" i="5"/>
  <c r="D3862" i="5"/>
  <c r="E3844" i="5"/>
  <c r="D3844" i="5"/>
  <c r="E3708" i="5"/>
  <c r="D3708" i="5"/>
  <c r="E3747" i="5"/>
  <c r="D3747" i="5"/>
  <c r="E3752" i="5"/>
  <c r="D3752" i="5"/>
  <c r="E3901" i="5"/>
  <c r="D3901" i="5"/>
  <c r="E3786" i="5"/>
  <c r="D3786" i="5"/>
  <c r="E3825" i="5"/>
  <c r="D3825" i="5"/>
  <c r="E3697" i="5"/>
  <c r="D3697" i="5"/>
  <c r="E3392" i="5"/>
  <c r="D3392" i="5"/>
  <c r="E3277" i="5"/>
  <c r="D3277" i="5"/>
  <c r="E3165" i="5"/>
  <c r="D3165" i="5"/>
  <c r="E3348" i="5"/>
  <c r="D3348" i="5"/>
  <c r="E3300" i="5"/>
  <c r="D3300" i="5"/>
  <c r="E3145" i="5"/>
  <c r="D3145" i="5"/>
  <c r="E3232" i="5"/>
  <c r="D3232" i="5"/>
  <c r="E3262" i="5"/>
  <c r="D3262" i="5"/>
  <c r="E3311" i="5"/>
  <c r="D3311" i="5"/>
  <c r="E3327" i="5"/>
  <c r="D3327" i="5"/>
  <c r="E3226" i="5"/>
  <c r="D3226" i="5"/>
  <c r="E3393" i="5"/>
  <c r="D3393" i="5"/>
  <c r="E3281" i="5"/>
  <c r="D3281" i="5"/>
  <c r="E3297" i="5"/>
  <c r="D3297" i="5"/>
  <c r="E3246" i="5"/>
  <c r="D3246" i="5"/>
  <c r="E3304" i="5"/>
  <c r="D3304" i="5"/>
  <c r="E3192" i="5"/>
  <c r="D3192" i="5"/>
  <c r="E3144" i="5"/>
  <c r="D3144" i="5"/>
  <c r="E3299" i="5"/>
  <c r="D3299" i="5"/>
  <c r="E3316" i="5"/>
  <c r="D3316" i="5"/>
  <c r="E3204" i="5"/>
  <c r="D3204" i="5"/>
  <c r="E3395" i="5"/>
  <c r="D3395" i="5"/>
  <c r="E3347" i="5"/>
  <c r="D3347" i="5"/>
  <c r="E3183" i="5"/>
  <c r="D3183" i="5"/>
  <c r="E3324" i="5"/>
  <c r="D3324" i="5"/>
  <c r="E3212" i="5"/>
  <c r="D3212" i="5"/>
  <c r="E3403" i="5"/>
  <c r="D3403" i="5"/>
  <c r="E3238" i="5"/>
  <c r="D3238" i="5"/>
  <c r="E3235" i="5"/>
  <c r="D3235" i="5"/>
  <c r="E3278" i="5"/>
  <c r="D3278" i="5"/>
  <c r="E3314" i="5"/>
  <c r="D3314" i="5"/>
  <c r="E3266" i="5"/>
  <c r="D3266" i="5"/>
  <c r="E1821" i="5"/>
  <c r="D1821" i="5"/>
  <c r="E1811" i="5"/>
  <c r="D1811" i="5"/>
  <c r="E1722" i="5"/>
  <c r="D1722" i="5"/>
  <c r="E1717" i="5"/>
  <c r="D1717" i="5"/>
  <c r="E1577" i="5"/>
  <c r="D1577" i="5"/>
  <c r="E1772" i="5"/>
  <c r="D1772" i="5"/>
  <c r="E1779" i="5"/>
  <c r="D1779" i="5"/>
  <c r="E1756" i="5"/>
  <c r="D1756" i="5"/>
  <c r="E1709" i="5"/>
  <c r="D1709" i="5"/>
  <c r="E1648" i="5"/>
  <c r="D1648" i="5"/>
  <c r="E1730" i="5"/>
  <c r="D1730" i="5"/>
  <c r="E1754" i="5"/>
  <c r="D1754" i="5"/>
  <c r="E1678" i="5"/>
  <c r="D1678" i="5"/>
  <c r="E1700" i="5"/>
  <c r="D1700" i="5"/>
  <c r="E1590" i="5"/>
  <c r="D1590" i="5"/>
  <c r="E1836" i="5"/>
  <c r="D1836" i="5"/>
  <c r="E1804" i="5"/>
  <c r="D1804" i="5"/>
  <c r="E1757" i="5"/>
  <c r="D1757" i="5"/>
  <c r="E1673" i="5"/>
  <c r="D1673" i="5"/>
  <c r="E1832" i="5"/>
  <c r="D1832" i="5"/>
  <c r="E1823" i="5"/>
  <c r="D1823" i="5"/>
  <c r="E1768" i="5"/>
  <c r="D1768" i="5"/>
  <c r="E1684" i="5"/>
  <c r="D1684" i="5"/>
  <c r="E1645" i="5"/>
  <c r="D1645" i="5"/>
  <c r="E1834" i="5"/>
  <c r="D1834" i="5"/>
  <c r="E1788" i="5"/>
  <c r="D1788" i="5"/>
  <c r="E1741" i="5"/>
  <c r="D1741" i="5"/>
  <c r="E1657" i="5"/>
  <c r="D1657" i="5"/>
  <c r="E1714" i="5"/>
  <c r="D1714" i="5"/>
  <c r="E1807" i="5"/>
  <c r="D1807" i="5"/>
  <c r="E1752" i="5"/>
  <c r="D1752" i="5"/>
  <c r="E1668" i="5"/>
  <c r="D1668" i="5"/>
  <c r="E1629" i="5"/>
  <c r="D1629" i="5"/>
  <c r="E1163" i="5"/>
  <c r="D1163" i="5"/>
  <c r="E1295" i="5"/>
  <c r="D1295" i="5"/>
  <c r="E1224" i="5"/>
  <c r="D1224" i="5"/>
  <c r="E1148" i="5"/>
  <c r="D1148" i="5"/>
  <c r="E1093" i="5"/>
  <c r="D1093" i="5"/>
  <c r="E1258" i="5"/>
  <c r="D1258" i="5"/>
  <c r="E1253" i="5"/>
  <c r="D1253" i="5"/>
  <c r="E1245" i="5"/>
  <c r="D1245" i="5"/>
  <c r="E1177" i="5"/>
  <c r="D1177" i="5"/>
  <c r="E1283" i="5"/>
  <c r="D1283" i="5"/>
  <c r="E1279" i="5"/>
  <c r="D1279" i="5"/>
  <c r="E1208" i="5"/>
  <c r="D1208" i="5"/>
  <c r="E1132" i="5"/>
  <c r="D1132" i="5"/>
  <c r="E1077" i="5"/>
  <c r="D1077" i="5"/>
  <c r="E1271" i="5"/>
  <c r="D1271" i="5"/>
  <c r="E1207" i="5"/>
  <c r="D1207" i="5"/>
  <c r="E1131" i="5"/>
  <c r="D1131" i="5"/>
  <c r="E1076" i="5"/>
  <c r="D1076" i="5"/>
  <c r="E1079" i="5"/>
  <c r="D1079" i="5"/>
  <c r="E1294" i="5"/>
  <c r="D1294" i="5"/>
  <c r="E1286" i="5"/>
  <c r="D1286" i="5"/>
  <c r="E1199" i="5"/>
  <c r="D1199" i="5"/>
  <c r="E1113" i="5"/>
  <c r="D1113" i="5"/>
  <c r="E1068" i="5"/>
  <c r="D1068" i="5"/>
  <c r="E1273" i="5"/>
  <c r="D1273" i="5"/>
  <c r="E1243" i="5"/>
  <c r="D1243" i="5"/>
  <c r="E1143" i="5"/>
  <c r="D1143" i="5"/>
  <c r="E1095" i="5"/>
  <c r="D1095" i="5"/>
  <c r="E1266" i="5"/>
  <c r="D1266" i="5"/>
  <c r="E1277" i="5"/>
  <c r="D1277" i="5"/>
  <c r="E1190" i="5"/>
  <c r="D1190" i="5"/>
  <c r="E1128" i="5"/>
  <c r="D1128" i="5"/>
  <c r="E1059" i="5"/>
  <c r="D1059" i="5"/>
  <c r="E2323" i="5"/>
  <c r="D2323" i="5"/>
  <c r="E2308" i="5"/>
  <c r="D2308" i="5"/>
  <c r="E2229" i="5"/>
  <c r="D2229" i="5"/>
  <c r="E2160" i="5"/>
  <c r="D2160" i="5"/>
  <c r="E2316" i="5"/>
  <c r="D2316" i="5"/>
  <c r="E2291" i="5"/>
  <c r="D2291" i="5"/>
  <c r="E2300" i="5"/>
  <c r="D2300" i="5"/>
  <c r="E2206" i="5"/>
  <c r="D2206" i="5"/>
  <c r="E2152" i="5"/>
  <c r="D2152" i="5"/>
  <c r="E2273" i="5"/>
  <c r="D2273" i="5"/>
  <c r="E2296" i="5"/>
  <c r="D2296" i="5"/>
  <c r="E2249" i="5"/>
  <c r="D2249" i="5"/>
  <c r="E2129" i="5"/>
  <c r="D2129" i="5"/>
  <c r="E2173" i="5"/>
  <c r="D2173" i="5"/>
  <c r="E2331" i="5"/>
  <c r="D2331" i="5"/>
  <c r="E2333" i="5"/>
  <c r="D2333" i="5"/>
  <c r="E2262" i="5"/>
  <c r="D2262" i="5"/>
  <c r="E2178" i="5"/>
  <c r="D2178" i="5"/>
  <c r="E2123" i="5"/>
  <c r="D2123" i="5"/>
  <c r="E2337" i="5"/>
  <c r="D2337" i="5"/>
  <c r="E2174" i="5"/>
  <c r="D2174" i="5"/>
  <c r="E2199" i="5"/>
  <c r="D2199" i="5"/>
  <c r="E2135" i="5"/>
  <c r="D2135" i="5"/>
  <c r="E2118" i="5"/>
  <c r="D2118" i="5"/>
  <c r="E2294" i="5"/>
  <c r="D2294" i="5"/>
  <c r="E2231" i="5"/>
  <c r="D2231" i="5"/>
  <c r="E2226" i="5"/>
  <c r="D2226" i="5"/>
  <c r="E2171" i="5"/>
  <c r="D2171" i="5"/>
  <c r="E2321" i="5"/>
  <c r="D2321" i="5"/>
  <c r="E2283" i="5"/>
  <c r="D2283" i="5"/>
  <c r="E2183" i="5"/>
  <c r="D2183" i="5"/>
  <c r="E2119" i="5"/>
  <c r="D2119" i="5"/>
  <c r="E10098" i="5"/>
  <c r="D10098" i="5"/>
  <c r="E10011" i="5"/>
  <c r="D10011" i="5"/>
  <c r="E9963" i="5"/>
  <c r="D9963" i="5"/>
  <c r="E9954" i="5"/>
  <c r="D9954" i="5"/>
  <c r="E9970" i="5"/>
  <c r="D9970" i="5"/>
  <c r="E10035" i="5"/>
  <c r="D10035" i="5"/>
  <c r="E9994" i="5"/>
  <c r="D9994" i="5"/>
  <c r="E9946" i="5"/>
  <c r="D9946" i="5"/>
  <c r="E9929" i="5"/>
  <c r="D9929" i="5"/>
  <c r="E10093" i="5"/>
  <c r="D10093" i="5"/>
  <c r="E9953" i="5"/>
  <c r="D9953" i="5"/>
  <c r="E10002" i="5"/>
  <c r="D10002" i="5"/>
  <c r="E9985" i="5"/>
  <c r="D9985" i="5"/>
  <c r="E10001" i="5"/>
  <c r="D10001" i="5"/>
  <c r="E9987" i="5"/>
  <c r="D9987" i="5"/>
  <c r="E10031" i="5"/>
  <c r="D10031" i="5"/>
  <c r="E10088" i="5"/>
  <c r="D10088" i="5"/>
  <c r="E10063" i="5"/>
  <c r="D10063" i="5"/>
  <c r="E10079" i="5"/>
  <c r="D10079" i="5"/>
  <c r="E10087" i="5"/>
  <c r="D10087" i="5"/>
  <c r="E10103" i="5"/>
  <c r="D10103" i="5"/>
  <c r="E10055" i="5"/>
  <c r="D10055" i="5"/>
  <c r="E10030" i="5"/>
  <c r="D10030" i="5"/>
  <c r="E10188" i="5"/>
  <c r="D10188" i="5"/>
  <c r="E9951" i="5"/>
  <c r="D9951" i="5"/>
  <c r="E10000" i="5"/>
  <c r="D10000" i="5"/>
  <c r="E9983" i="5"/>
  <c r="D9983" i="5"/>
  <c r="E9999" i="5"/>
  <c r="D9999" i="5"/>
  <c r="E9990" i="5"/>
  <c r="D9990" i="5"/>
  <c r="E10037" i="5"/>
  <c r="D10037" i="5"/>
  <c r="E10078" i="5"/>
  <c r="D10078" i="5"/>
  <c r="E10069" i="5"/>
  <c r="D10069" i="5"/>
  <c r="E10144" i="5"/>
  <c r="D10144" i="5"/>
  <c r="E9329" i="5"/>
  <c r="D9329" i="5"/>
  <c r="E9314" i="5"/>
  <c r="D9314" i="5"/>
  <c r="E9279" i="5"/>
  <c r="D9279" i="5"/>
  <c r="E9176" i="5"/>
  <c r="D9176" i="5"/>
  <c r="E9162" i="5"/>
  <c r="D9162" i="5"/>
  <c r="E9363" i="5"/>
  <c r="D9363" i="5"/>
  <c r="E9308" i="5"/>
  <c r="D9308" i="5"/>
  <c r="E9197" i="5"/>
  <c r="D9197" i="5"/>
  <c r="E9146" i="5"/>
  <c r="D9146" i="5"/>
  <c r="E9327" i="5"/>
  <c r="D9327" i="5"/>
  <c r="E9372" i="5"/>
  <c r="D9372" i="5"/>
  <c r="E9261" i="5"/>
  <c r="D9261" i="5"/>
  <c r="E9158" i="5"/>
  <c r="D9158" i="5"/>
  <c r="E9390" i="5"/>
  <c r="D9390" i="5"/>
  <c r="E9402" i="5"/>
  <c r="D9402" i="5"/>
  <c r="E9290" i="5"/>
  <c r="D9290" i="5"/>
  <c r="E9255" i="5"/>
  <c r="D9255" i="5"/>
  <c r="E9152" i="5"/>
  <c r="D9152" i="5"/>
  <c r="E9287" i="5"/>
  <c r="D9287" i="5"/>
  <c r="E9403" i="5"/>
  <c r="D9403" i="5"/>
  <c r="E9243" i="5"/>
  <c r="D9243" i="5"/>
  <c r="E9237" i="5"/>
  <c r="D9237" i="5"/>
  <c r="E9186" i="5"/>
  <c r="D9186" i="5"/>
  <c r="E9392" i="5"/>
  <c r="D9392" i="5"/>
  <c r="E9348" i="5"/>
  <c r="D9348" i="5"/>
  <c r="E9196" i="5"/>
  <c r="D9196" i="5"/>
  <c r="E9231" i="5"/>
  <c r="D9231" i="5"/>
  <c r="E9351" i="5"/>
  <c r="D9351" i="5"/>
  <c r="E9281" i="5"/>
  <c r="D9281" i="5"/>
  <c r="E9389" i="5"/>
  <c r="D9389" i="5"/>
  <c r="E9254" i="5"/>
  <c r="D9254" i="5"/>
  <c r="E9159" i="5"/>
  <c r="D9159" i="5"/>
  <c r="E6600" i="5"/>
  <c r="D6600" i="5"/>
  <c r="E6772" i="5"/>
  <c r="D6772" i="5"/>
  <c r="E6703" i="5"/>
  <c r="D6703" i="5"/>
  <c r="E6637" i="5"/>
  <c r="D6637" i="5"/>
  <c r="E6564" i="5"/>
  <c r="D6564" i="5"/>
  <c r="E6649" i="5"/>
  <c r="D6649" i="5"/>
  <c r="E6675" i="5"/>
  <c r="D6675" i="5"/>
  <c r="E6670" i="5"/>
  <c r="D6670" i="5"/>
  <c r="E6555" i="5"/>
  <c r="D6555" i="5"/>
  <c r="E6591" i="5"/>
  <c r="D6591" i="5"/>
  <c r="E6752" i="5"/>
  <c r="D6752" i="5"/>
  <c r="E6592" i="5"/>
  <c r="D6592" i="5"/>
  <c r="E6617" i="5"/>
  <c r="D6617" i="5"/>
  <c r="E6544" i="5"/>
  <c r="D6544" i="5"/>
  <c r="E6550" i="5"/>
  <c r="D6550" i="5"/>
  <c r="E6766" i="5"/>
  <c r="D6766" i="5"/>
  <c r="E6697" i="5"/>
  <c r="D6697" i="5"/>
  <c r="E6631" i="5"/>
  <c r="D6631" i="5"/>
  <c r="E6558" i="5"/>
  <c r="D6558" i="5"/>
  <c r="E6748" i="5"/>
  <c r="D6748" i="5"/>
  <c r="E6661" i="5"/>
  <c r="D6661" i="5"/>
  <c r="E6613" i="5"/>
  <c r="D6613" i="5"/>
  <c r="E6540" i="5"/>
  <c r="D6540" i="5"/>
  <c r="E6785" i="5"/>
  <c r="D6785" i="5"/>
  <c r="E6749" i="5"/>
  <c r="D6749" i="5"/>
  <c r="E6698" i="5"/>
  <c r="D6698" i="5"/>
  <c r="E6678" i="5"/>
  <c r="D6678" i="5"/>
  <c r="E6563" i="5"/>
  <c r="D6563" i="5"/>
  <c r="E6725" i="5"/>
  <c r="D6725" i="5"/>
  <c r="E6776" i="5"/>
  <c r="D6776" i="5"/>
  <c r="E6707" i="5"/>
  <c r="D6707" i="5"/>
  <c r="E6641" i="5"/>
  <c r="D6641" i="5"/>
  <c r="E6568" i="5"/>
  <c r="D6568" i="5"/>
  <c r="E4704" i="5"/>
  <c r="D4704" i="5"/>
  <c r="E4550" i="5"/>
  <c r="D4550" i="5"/>
  <c r="E4530" i="5"/>
  <c r="D4530" i="5"/>
  <c r="E4494" i="5"/>
  <c r="D4494" i="5"/>
  <c r="E4702" i="5"/>
  <c r="D4702" i="5"/>
  <c r="E4629" i="5"/>
  <c r="D4629" i="5"/>
  <c r="E4522" i="5"/>
  <c r="D4522" i="5"/>
  <c r="E4492" i="5"/>
  <c r="D4492" i="5"/>
  <c r="E4700" i="5"/>
  <c r="D4700" i="5"/>
  <c r="E4627" i="5"/>
  <c r="D4627" i="5"/>
  <c r="E4514" i="5"/>
  <c r="D4514" i="5"/>
  <c r="E4490" i="5"/>
  <c r="D4490" i="5"/>
  <c r="E4653" i="5"/>
  <c r="D4653" i="5"/>
  <c r="E4565" i="5"/>
  <c r="D4565" i="5"/>
  <c r="E4564" i="5"/>
  <c r="D4564" i="5"/>
  <c r="E4504" i="5"/>
  <c r="D4504" i="5"/>
  <c r="E4556" i="5"/>
  <c r="D4556" i="5"/>
  <c r="E4577" i="5"/>
  <c r="D4577" i="5"/>
  <c r="E4578" i="5"/>
  <c r="D4578" i="5"/>
  <c r="E4461" i="5"/>
  <c r="D4461" i="5"/>
  <c r="E4683" i="5"/>
  <c r="D4683" i="5"/>
  <c r="E4614" i="5"/>
  <c r="D4614" i="5"/>
  <c r="E4592" i="5"/>
  <c r="D4592" i="5"/>
  <c r="E4475" i="5"/>
  <c r="D4475" i="5"/>
  <c r="E4649" i="5"/>
  <c r="D4649" i="5"/>
  <c r="E4628" i="5"/>
  <c r="D4628" i="5"/>
  <c r="E4558" i="5"/>
  <c r="D4558" i="5"/>
  <c r="E4489" i="5"/>
  <c r="D4489" i="5"/>
  <c r="E4705" i="5"/>
  <c r="D4705" i="5"/>
  <c r="E4642" i="5"/>
  <c r="D4642" i="5"/>
  <c r="E4508" i="5"/>
  <c r="D4508" i="5"/>
  <c r="E4503" i="5"/>
  <c r="D4503" i="5"/>
  <c r="E476" i="5"/>
  <c r="D476" i="5"/>
  <c r="E525" i="5"/>
  <c r="D525" i="5"/>
  <c r="E379" i="5"/>
  <c r="D379" i="5"/>
  <c r="E318" i="5"/>
  <c r="D318" i="5"/>
  <c r="E339" i="5"/>
  <c r="D339" i="5"/>
  <c r="E450" i="5"/>
  <c r="D450" i="5"/>
  <c r="E483" i="5"/>
  <c r="D483" i="5"/>
  <c r="E420" i="5"/>
  <c r="D420" i="5"/>
  <c r="E334" i="5"/>
  <c r="D334" i="5"/>
  <c r="E289" i="5"/>
  <c r="D289" i="5"/>
  <c r="E478" i="5"/>
  <c r="D478" i="5"/>
  <c r="E448" i="5"/>
  <c r="D448" i="5"/>
  <c r="E388" i="5"/>
  <c r="D388" i="5"/>
  <c r="E316" i="5"/>
  <c r="D316" i="5"/>
  <c r="E429" i="5"/>
  <c r="D429" i="5"/>
  <c r="E501" i="5"/>
  <c r="D501" i="5"/>
  <c r="E455" i="5"/>
  <c r="D455" i="5"/>
  <c r="E363" i="5"/>
  <c r="D363" i="5"/>
  <c r="E315" i="5"/>
  <c r="D315" i="5"/>
  <c r="E283" i="5"/>
  <c r="D283" i="5"/>
  <c r="E474" i="5"/>
  <c r="D474" i="5"/>
  <c r="E403" i="5"/>
  <c r="D403" i="5"/>
  <c r="E277" i="5"/>
  <c r="D277" i="5"/>
  <c r="E280" i="5"/>
  <c r="D280" i="5"/>
  <c r="E486" i="5"/>
  <c r="D486" i="5"/>
  <c r="E488" i="5"/>
  <c r="D488" i="5"/>
  <c r="E417" i="5"/>
  <c r="D417" i="5"/>
  <c r="E333" i="5"/>
  <c r="D333" i="5"/>
  <c r="E469" i="5"/>
  <c r="D469" i="5"/>
  <c r="E484" i="5"/>
  <c r="D484" i="5"/>
  <c r="E437" i="5"/>
  <c r="D437" i="5"/>
  <c r="E361" i="5"/>
  <c r="D361" i="5"/>
  <c r="E298" i="5"/>
  <c r="D298" i="5"/>
  <c r="E8446" i="5"/>
  <c r="D8446" i="5"/>
  <c r="E8610" i="5"/>
  <c r="D8610" i="5"/>
  <c r="E8607" i="5"/>
  <c r="D8607" i="5"/>
  <c r="E8549" i="5"/>
  <c r="D8549" i="5"/>
  <c r="E8525" i="5"/>
  <c r="D8525" i="5"/>
  <c r="E8593" i="5"/>
  <c r="D8593" i="5"/>
  <c r="E8586" i="5"/>
  <c r="D8586" i="5"/>
  <c r="E8583" i="5"/>
  <c r="D8583" i="5"/>
  <c r="E8557" i="5"/>
  <c r="D8557" i="5"/>
  <c r="E8448" i="5"/>
  <c r="D8448" i="5"/>
  <c r="E8392" i="5"/>
  <c r="D8392" i="5"/>
  <c r="E8449" i="5"/>
  <c r="D8449" i="5"/>
  <c r="E8529" i="5"/>
  <c r="D8529" i="5"/>
  <c r="E8576" i="5"/>
  <c r="D8576" i="5"/>
  <c r="E8622" i="5"/>
  <c r="D8622" i="5"/>
  <c r="E8619" i="5"/>
  <c r="D8619" i="5"/>
  <c r="E8365" i="5"/>
  <c r="D8365" i="5"/>
  <c r="E8533" i="5"/>
  <c r="D8533" i="5"/>
  <c r="E8477" i="5"/>
  <c r="D8477" i="5"/>
  <c r="E8518" i="5"/>
  <c r="D8518" i="5"/>
  <c r="E8494" i="5"/>
  <c r="D8494" i="5"/>
  <c r="E8507" i="5"/>
  <c r="D8507" i="5"/>
  <c r="E8552" i="5"/>
  <c r="D8552" i="5"/>
  <c r="E8496" i="5"/>
  <c r="D8496" i="5"/>
  <c r="E8474" i="5"/>
  <c r="D8474" i="5"/>
  <c r="E8386" i="5"/>
  <c r="D8386" i="5"/>
  <c r="E8435" i="5"/>
  <c r="D8435" i="5"/>
  <c r="E8379" i="5"/>
  <c r="D8379" i="5"/>
  <c r="E8468" i="5"/>
  <c r="D8468" i="5"/>
  <c r="E8418" i="5"/>
  <c r="D8418" i="5"/>
  <c r="E8467" i="5"/>
  <c r="D8467" i="5"/>
  <c r="E8411" i="5"/>
  <c r="D8411" i="5"/>
  <c r="E8387" i="5"/>
  <c r="D8387" i="5"/>
  <c r="E6509" i="5"/>
  <c r="D6509" i="5"/>
  <c r="E6484" i="5"/>
  <c r="D6484" i="5"/>
  <c r="E6331" i="5"/>
  <c r="D6331" i="5"/>
  <c r="E6328" i="5"/>
  <c r="D6328" i="5"/>
  <c r="E6502" i="5"/>
  <c r="D6502" i="5"/>
  <c r="E6491" i="5"/>
  <c r="D6491" i="5"/>
  <c r="E6466" i="5"/>
  <c r="D6466" i="5"/>
  <c r="E6429" i="5"/>
  <c r="D6429" i="5"/>
  <c r="E6310" i="5"/>
  <c r="D6310" i="5"/>
  <c r="E6390" i="5"/>
  <c r="D6390" i="5"/>
  <c r="E6457" i="5"/>
  <c r="D6457" i="5"/>
  <c r="E6432" i="5"/>
  <c r="D6432" i="5"/>
  <c r="E6395" i="5"/>
  <c r="D6395" i="5"/>
  <c r="E6276" i="5"/>
  <c r="D6276" i="5"/>
  <c r="E6321" i="5"/>
  <c r="D6321" i="5"/>
  <c r="E6439" i="5"/>
  <c r="D6439" i="5"/>
  <c r="E6337" i="5"/>
  <c r="D6337" i="5"/>
  <c r="E6351" i="5"/>
  <c r="D6351" i="5"/>
  <c r="E6313" i="5"/>
  <c r="D6313" i="5"/>
  <c r="E6469" i="5"/>
  <c r="D6469" i="5"/>
  <c r="E6444" i="5"/>
  <c r="D6444" i="5"/>
  <c r="E6407" i="5"/>
  <c r="D6407" i="5"/>
  <c r="E6288" i="5"/>
  <c r="D6288" i="5"/>
  <c r="E6339" i="5"/>
  <c r="D6339" i="5"/>
  <c r="E6451" i="5"/>
  <c r="D6451" i="5"/>
  <c r="E6381" i="5"/>
  <c r="D6381" i="5"/>
  <c r="E6389" i="5"/>
  <c r="D6389" i="5"/>
  <c r="E6325" i="5"/>
  <c r="D6325" i="5"/>
  <c r="E6529" i="5"/>
  <c r="D6529" i="5"/>
  <c r="E6504" i="5"/>
  <c r="D6504" i="5"/>
  <c r="E6392" i="5"/>
  <c r="D6392" i="5"/>
  <c r="E6348" i="5"/>
  <c r="D6348" i="5"/>
  <c r="E6275" i="5"/>
  <c r="D6275" i="5"/>
  <c r="E1047" i="5"/>
  <c r="D1047" i="5"/>
  <c r="E982" i="5"/>
  <c r="D982" i="5"/>
  <c r="E985" i="5"/>
  <c r="D985" i="5"/>
  <c r="E901" i="5"/>
  <c r="D901" i="5"/>
  <c r="E1006" i="5"/>
  <c r="D1006" i="5"/>
  <c r="E1044" i="5"/>
  <c r="D1044" i="5"/>
  <c r="E935" i="5"/>
  <c r="D935" i="5"/>
  <c r="E913" i="5"/>
  <c r="D913" i="5"/>
  <c r="E803" i="5"/>
  <c r="D803" i="5"/>
  <c r="E876" i="5"/>
  <c r="D876" i="5"/>
  <c r="E992" i="5"/>
  <c r="D992" i="5"/>
  <c r="E916" i="5"/>
  <c r="D916" i="5"/>
  <c r="E852" i="5"/>
  <c r="D852" i="5"/>
  <c r="E944" i="5"/>
  <c r="D944" i="5"/>
  <c r="E950" i="5"/>
  <c r="D950" i="5"/>
  <c r="E1010" i="5"/>
  <c r="D1010" i="5"/>
  <c r="E955" i="5"/>
  <c r="D955" i="5"/>
  <c r="E813" i="5"/>
  <c r="D813" i="5"/>
  <c r="E816" i="5"/>
  <c r="D816" i="5"/>
  <c r="E1013" i="5"/>
  <c r="D1013" i="5"/>
  <c r="E975" i="5"/>
  <c r="D975" i="5"/>
  <c r="E875" i="5"/>
  <c r="D875" i="5"/>
  <c r="E843" i="5"/>
  <c r="D843" i="5"/>
  <c r="E812" i="5"/>
  <c r="D812" i="5"/>
  <c r="E994" i="5"/>
  <c r="D994" i="5"/>
  <c r="E939" i="5"/>
  <c r="D939" i="5"/>
  <c r="E910" i="5"/>
  <c r="D910" i="5"/>
  <c r="E800" i="5"/>
  <c r="D800" i="5"/>
  <c r="E997" i="5"/>
  <c r="D997" i="5"/>
  <c r="E959" i="5"/>
  <c r="D959" i="5"/>
  <c r="E829" i="5"/>
  <c r="D829" i="5"/>
  <c r="E827" i="5"/>
  <c r="D827" i="5"/>
  <c r="E7592" i="5"/>
  <c r="D7592" i="5"/>
  <c r="E10357" i="5"/>
  <c r="D10357" i="5"/>
  <c r="E10246" i="5"/>
  <c r="D10246" i="5"/>
  <c r="E10203" i="5"/>
  <c r="D10203" i="5"/>
  <c r="E10361" i="5"/>
  <c r="D10361" i="5"/>
  <c r="E10381" i="5"/>
  <c r="D10381" i="5"/>
  <c r="E10343" i="5"/>
  <c r="D10343" i="5"/>
  <c r="E10240" i="5"/>
  <c r="D10240" i="5"/>
  <c r="E9795" i="5"/>
  <c r="D9795" i="5"/>
  <c r="E9902" i="5"/>
  <c r="D9902" i="5"/>
  <c r="E9791" i="5"/>
  <c r="D9791" i="5"/>
  <c r="E9760" i="5"/>
  <c r="D9760" i="5"/>
  <c r="E9734" i="5"/>
  <c r="D9734" i="5"/>
  <c r="E9898" i="5"/>
  <c r="D9898" i="5"/>
  <c r="E9879" i="5"/>
  <c r="D9879" i="5"/>
  <c r="E9833" i="5"/>
  <c r="D9833" i="5"/>
  <c r="E9738" i="5"/>
  <c r="D9738" i="5"/>
  <c r="E9695" i="5"/>
  <c r="D9695" i="5"/>
  <c r="E9866" i="5"/>
  <c r="D9866" i="5"/>
  <c r="E9857" i="5"/>
  <c r="D9857" i="5"/>
  <c r="E9835" i="5"/>
  <c r="D9835" i="5"/>
  <c r="E9732" i="5"/>
  <c r="D9732" i="5"/>
  <c r="E9824" i="5"/>
  <c r="D9824" i="5"/>
  <c r="E9877" i="5"/>
  <c r="D9877" i="5"/>
  <c r="E9798" i="5"/>
  <c r="D9798" i="5"/>
  <c r="E9757" i="5"/>
  <c r="D9757" i="5"/>
  <c r="E9749" i="5"/>
  <c r="D9749" i="5"/>
  <c r="E9723" i="5"/>
  <c r="D9723" i="5"/>
  <c r="E9905" i="5"/>
  <c r="D9905" i="5"/>
  <c r="E9786" i="5"/>
  <c r="D9786" i="5"/>
  <c r="E9683" i="5"/>
  <c r="D9683" i="5"/>
  <c r="E9895" i="5"/>
  <c r="D9895" i="5"/>
  <c r="E9845" i="5"/>
  <c r="D9845" i="5"/>
  <c r="E9872" i="5"/>
  <c r="D9872" i="5"/>
  <c r="E9842" i="5"/>
  <c r="D9842" i="5"/>
  <c r="E9739" i="5"/>
  <c r="D9739" i="5"/>
  <c r="E9799" i="5"/>
  <c r="D9799" i="5"/>
  <c r="E9918" i="5"/>
  <c r="D9918" i="5"/>
  <c r="E9807" i="5"/>
  <c r="D9807" i="5"/>
  <c r="E9780" i="5"/>
  <c r="D9780" i="5"/>
  <c r="E9750" i="5"/>
  <c r="D9750" i="5"/>
  <c r="E6957" i="5"/>
  <c r="D6957" i="5"/>
  <c r="E7010" i="5"/>
  <c r="D7010" i="5"/>
  <c r="E6927" i="5"/>
  <c r="D6927" i="5"/>
  <c r="E6850" i="5"/>
  <c r="D6850" i="5"/>
  <c r="E6996" i="5"/>
  <c r="D6996" i="5"/>
  <c r="E7039" i="5"/>
  <c r="D7039" i="5"/>
  <c r="E6976" i="5"/>
  <c r="D6976" i="5"/>
  <c r="E6894" i="5"/>
  <c r="D6894" i="5"/>
  <c r="E6816" i="5"/>
  <c r="D6816" i="5"/>
  <c r="E6969" i="5"/>
  <c r="D6969" i="5"/>
  <c r="E7038" i="5"/>
  <c r="D7038" i="5"/>
  <c r="E6910" i="5"/>
  <c r="D6910" i="5"/>
  <c r="E6877" i="5"/>
  <c r="D6877" i="5"/>
  <c r="E6805" i="5"/>
  <c r="D6805" i="5"/>
  <c r="E6981" i="5"/>
  <c r="D6981" i="5"/>
  <c r="E6988" i="5"/>
  <c r="D6988" i="5"/>
  <c r="E6904" i="5"/>
  <c r="D6904" i="5"/>
  <c r="E6828" i="5"/>
  <c r="D6828" i="5"/>
  <c r="E6882" i="5"/>
  <c r="D6882" i="5"/>
  <c r="E7050" i="5"/>
  <c r="D7050" i="5"/>
  <c r="E6922" i="5"/>
  <c r="D6922" i="5"/>
  <c r="E6889" i="5"/>
  <c r="D6889" i="5"/>
  <c r="E6817" i="5"/>
  <c r="D6817" i="5"/>
  <c r="E6883" i="5"/>
  <c r="D6883" i="5"/>
  <c r="E7049" i="5"/>
  <c r="D7049" i="5"/>
  <c r="E6952" i="5"/>
  <c r="D6952" i="5"/>
  <c r="E6870" i="5"/>
  <c r="D6870" i="5"/>
  <c r="E6847" i="5"/>
  <c r="D6847" i="5"/>
  <c r="E7035" i="5"/>
  <c r="D7035" i="5"/>
  <c r="E7030" i="5"/>
  <c r="D7030" i="5"/>
  <c r="E6947" i="5"/>
  <c r="D6947" i="5"/>
  <c r="E6869" i="5"/>
  <c r="D6869" i="5"/>
  <c r="E6797" i="5"/>
  <c r="D6797" i="5"/>
  <c r="E5717" i="5"/>
  <c r="D5717" i="5"/>
  <c r="E5634" i="5"/>
  <c r="D5634" i="5"/>
  <c r="E5578" i="5"/>
  <c r="D5578" i="5"/>
  <c r="E5507" i="5"/>
  <c r="D5507" i="5"/>
  <c r="E5715" i="5"/>
  <c r="D5715" i="5"/>
  <c r="E5618" i="5"/>
  <c r="D5618" i="5"/>
  <c r="E5576" i="5"/>
  <c r="D5576" i="5"/>
  <c r="E5505" i="5"/>
  <c r="D5505" i="5"/>
  <c r="E5713" i="5"/>
  <c r="D5713" i="5"/>
  <c r="E5591" i="5"/>
  <c r="D5591" i="5"/>
  <c r="E5574" i="5"/>
  <c r="D5574" i="5"/>
  <c r="E5503" i="5"/>
  <c r="D5503" i="5"/>
  <c r="E5679" i="5"/>
  <c r="D5679" i="5"/>
  <c r="E5585" i="5"/>
  <c r="D5585" i="5"/>
  <c r="E5540" i="5"/>
  <c r="D5540" i="5"/>
  <c r="E5698" i="5"/>
  <c r="D5698" i="5"/>
  <c r="E5741" i="5"/>
  <c r="D5741" i="5"/>
  <c r="E5670" i="5"/>
  <c r="D5670" i="5"/>
  <c r="E5602" i="5"/>
  <c r="D5602" i="5"/>
  <c r="E5531" i="5"/>
  <c r="D5531" i="5"/>
  <c r="E5678" i="5"/>
  <c r="D5678" i="5"/>
  <c r="E5575" i="5"/>
  <c r="D5575" i="5"/>
  <c r="E5603" i="5"/>
  <c r="D5603" i="5"/>
  <c r="E5545" i="5"/>
  <c r="D5545" i="5"/>
  <c r="E5734" i="5"/>
  <c r="D5734" i="5"/>
  <c r="E5610" i="5"/>
  <c r="D5610" i="5"/>
  <c r="E5617" i="5"/>
  <c r="D5617" i="5"/>
  <c r="E5502" i="5"/>
  <c r="D5502" i="5"/>
  <c r="E5700" i="5"/>
  <c r="D5700" i="5"/>
  <c r="E5655" i="5"/>
  <c r="D5655" i="5"/>
  <c r="E5631" i="5"/>
  <c r="D5631" i="5"/>
  <c r="E5516" i="5"/>
  <c r="D5516" i="5"/>
  <c r="E4915" i="5"/>
  <c r="D4915" i="5"/>
  <c r="E4904" i="5"/>
  <c r="D4904" i="5"/>
  <c r="E4829" i="5"/>
  <c r="D4829" i="5"/>
  <c r="E4748" i="5"/>
  <c r="D4748" i="5"/>
  <c r="E4907" i="5"/>
  <c r="D4907" i="5"/>
  <c r="E4902" i="5"/>
  <c r="D4902" i="5"/>
  <c r="E4827" i="5"/>
  <c r="D4827" i="5"/>
  <c r="E4746" i="5"/>
  <c r="D4746" i="5"/>
  <c r="E4899" i="5"/>
  <c r="D4899" i="5"/>
  <c r="E4900" i="5"/>
  <c r="D4900" i="5"/>
  <c r="E4825" i="5"/>
  <c r="D4825" i="5"/>
  <c r="E4744" i="5"/>
  <c r="D4744" i="5"/>
  <c r="E4925" i="5"/>
  <c r="D4925" i="5"/>
  <c r="E4882" i="5"/>
  <c r="D4882" i="5"/>
  <c r="E4804" i="5"/>
  <c r="D4804" i="5"/>
  <c r="E4726" i="5"/>
  <c r="D4726" i="5"/>
  <c r="E4911" i="5"/>
  <c r="D4911" i="5"/>
  <c r="E4848" i="5"/>
  <c r="D4848" i="5"/>
  <c r="E4770" i="5"/>
  <c r="D4770" i="5"/>
  <c r="E4747" i="5"/>
  <c r="D4747" i="5"/>
  <c r="E4961" i="5"/>
  <c r="D4961" i="5"/>
  <c r="E4942" i="5"/>
  <c r="D4942" i="5"/>
  <c r="E4816" i="5"/>
  <c r="D4816" i="5"/>
  <c r="E4787" i="5"/>
  <c r="D4787" i="5"/>
  <c r="E4713" i="5"/>
  <c r="D4713" i="5"/>
  <c r="E4956" i="5"/>
  <c r="D4956" i="5"/>
  <c r="E4828" i="5"/>
  <c r="D4828" i="5"/>
  <c r="E4801" i="5"/>
  <c r="D4801" i="5"/>
  <c r="E4727" i="5"/>
  <c r="D4727" i="5"/>
  <c r="E4877" i="5"/>
  <c r="D4877" i="5"/>
  <c r="E4842" i="5"/>
  <c r="D4842" i="5"/>
  <c r="E4765" i="5"/>
  <c r="D4765" i="5"/>
  <c r="E4741" i="5"/>
  <c r="D4741" i="5"/>
  <c r="E9101" i="5"/>
  <c r="D9101" i="5"/>
  <c r="E9144" i="5"/>
  <c r="D9144" i="5"/>
  <c r="E9069" i="5"/>
  <c r="D9069" i="5"/>
  <c r="E9062" i="5"/>
  <c r="D9062" i="5"/>
  <c r="E8979" i="5"/>
  <c r="D8979" i="5"/>
  <c r="E9020" i="5"/>
  <c r="D9020" i="5"/>
  <c r="E9005" i="5"/>
  <c r="D9005" i="5"/>
  <c r="E8988" i="5"/>
  <c r="D8988" i="5"/>
  <c r="E9037" i="5"/>
  <c r="D9037" i="5"/>
  <c r="E9137" i="5"/>
  <c r="D9137" i="5"/>
  <c r="E8963" i="5"/>
  <c r="D8963" i="5"/>
  <c r="E8940" i="5"/>
  <c r="D8940" i="5"/>
  <c r="E8931" i="5"/>
  <c r="D8931" i="5"/>
  <c r="E8947" i="5"/>
  <c r="D8947" i="5"/>
  <c r="E9006" i="5"/>
  <c r="D9006" i="5"/>
  <c r="E8995" i="5"/>
  <c r="D8995" i="5"/>
  <c r="E9124" i="5"/>
  <c r="D9124" i="5"/>
  <c r="E9115" i="5"/>
  <c r="D9115" i="5"/>
  <c r="E9131" i="5"/>
  <c r="D9131" i="5"/>
  <c r="E9003" i="5"/>
  <c r="D9003" i="5"/>
  <c r="E9011" i="5"/>
  <c r="D9011" i="5"/>
  <c r="E9138" i="5"/>
  <c r="D9138" i="5"/>
  <c r="E9090" i="5"/>
  <c r="D9090" i="5"/>
  <c r="E8941" i="5"/>
  <c r="D8941" i="5"/>
  <c r="E9065" i="5"/>
  <c r="D9065" i="5"/>
  <c r="E9066" i="5"/>
  <c r="D9066" i="5"/>
  <c r="E9072" i="5"/>
  <c r="D9072" i="5"/>
  <c r="E9096" i="5"/>
  <c r="D9096" i="5"/>
  <c r="E9109" i="5"/>
  <c r="D9109" i="5"/>
  <c r="E9102" i="5"/>
  <c r="D9102" i="5"/>
  <c r="E8990" i="5"/>
  <c r="D8990" i="5"/>
  <c r="E9039" i="5"/>
  <c r="D9039" i="5"/>
  <c r="E2842" i="5"/>
  <c r="D2842" i="5"/>
  <c r="E2799" i="5"/>
  <c r="D2799" i="5"/>
  <c r="E2870" i="5"/>
  <c r="D2870" i="5"/>
  <c r="E2836" i="5"/>
  <c r="D2836" i="5"/>
  <c r="E2677" i="5"/>
  <c r="D2677" i="5"/>
  <c r="E2828" i="5"/>
  <c r="D2828" i="5"/>
  <c r="E2667" i="5"/>
  <c r="D2667" i="5"/>
  <c r="E2738" i="5"/>
  <c r="D2738" i="5"/>
  <c r="E2801" i="5"/>
  <c r="D2801" i="5"/>
  <c r="E2643" i="5"/>
  <c r="D2643" i="5"/>
  <c r="E2644" i="5"/>
  <c r="D2644" i="5"/>
  <c r="E2631" i="5"/>
  <c r="D2631" i="5"/>
  <c r="E2702" i="5"/>
  <c r="D2702" i="5"/>
  <c r="E2765" i="5"/>
  <c r="D2765" i="5"/>
  <c r="E2746" i="5"/>
  <c r="D2746" i="5"/>
  <c r="E2787" i="5"/>
  <c r="D2787" i="5"/>
  <c r="E2858" i="5"/>
  <c r="D2858" i="5"/>
  <c r="E2752" i="5"/>
  <c r="D2752" i="5"/>
  <c r="E2665" i="5"/>
  <c r="D2665" i="5"/>
  <c r="E2820" i="5"/>
  <c r="D2820" i="5"/>
  <c r="E2719" i="5"/>
  <c r="D2719" i="5"/>
  <c r="E2790" i="5"/>
  <c r="D2790" i="5"/>
  <c r="E2853" i="5"/>
  <c r="D2853" i="5"/>
  <c r="E2728" i="5"/>
  <c r="D2728" i="5"/>
  <c r="E2843" i="5"/>
  <c r="D2843" i="5"/>
  <c r="E2660" i="5"/>
  <c r="D2660" i="5"/>
  <c r="E2658" i="5"/>
  <c r="D2658" i="5"/>
  <c r="E2721" i="5"/>
  <c r="D2721" i="5"/>
  <c r="E2714" i="5"/>
  <c r="D2714" i="5"/>
  <c r="E2807" i="5"/>
  <c r="D2807" i="5"/>
  <c r="E2636" i="5"/>
  <c r="D2636" i="5"/>
  <c r="E2622" i="5"/>
  <c r="D2622" i="5"/>
  <c r="E2685" i="5"/>
  <c r="D2685" i="5"/>
  <c r="E8730" i="5"/>
  <c r="D8730" i="5"/>
  <c r="E8659" i="5"/>
  <c r="D8659" i="5"/>
  <c r="E8723" i="5"/>
  <c r="D8723" i="5"/>
  <c r="E8793" i="5"/>
  <c r="D8793" i="5"/>
  <c r="E8737" i="5"/>
  <c r="D8737" i="5"/>
  <c r="E8861" i="5"/>
  <c r="D8861" i="5"/>
  <c r="E8656" i="5"/>
  <c r="D8656" i="5"/>
  <c r="E8713" i="5"/>
  <c r="D8713" i="5"/>
  <c r="E8657" i="5"/>
  <c r="D8657" i="5"/>
  <c r="E8852" i="5"/>
  <c r="D8852" i="5"/>
  <c r="E8784" i="5"/>
  <c r="D8784" i="5"/>
  <c r="E8760" i="5"/>
  <c r="D8760" i="5"/>
  <c r="E8829" i="5"/>
  <c r="D8829" i="5"/>
  <c r="E8813" i="5"/>
  <c r="D8813" i="5"/>
  <c r="E8667" i="5"/>
  <c r="D8667" i="5"/>
  <c r="E8716" i="5"/>
  <c r="D8716" i="5"/>
  <c r="E8692" i="5"/>
  <c r="D8692" i="5"/>
  <c r="E8636" i="5"/>
  <c r="D8636" i="5"/>
  <c r="E8725" i="5"/>
  <c r="D8725" i="5"/>
  <c r="E8851" i="5"/>
  <c r="D8851" i="5"/>
  <c r="E8790" i="5"/>
  <c r="D8790" i="5"/>
  <c r="E8746" i="5"/>
  <c r="D8746" i="5"/>
  <c r="E8844" i="5"/>
  <c r="D8844" i="5"/>
  <c r="E8871" i="5"/>
  <c r="D8871" i="5"/>
  <c r="E8855" i="5"/>
  <c r="D8855" i="5"/>
  <c r="E8863" i="5"/>
  <c r="D8863" i="5"/>
  <c r="E8778" i="5"/>
  <c r="D8778" i="5"/>
  <c r="E8848" i="5"/>
  <c r="D8848" i="5"/>
  <c r="E8807" i="5"/>
  <c r="D8807" i="5"/>
  <c r="E8783" i="5"/>
  <c r="D8783" i="5"/>
  <c r="E8759" i="5"/>
  <c r="D8759" i="5"/>
  <c r="E8832" i="5"/>
  <c r="D8832" i="5"/>
  <c r="E8242" i="5"/>
  <c r="D8242" i="5"/>
  <c r="E8302" i="5"/>
  <c r="D8302" i="5"/>
  <c r="E8246" i="5"/>
  <c r="D8246" i="5"/>
  <c r="E8156" i="5"/>
  <c r="D8156" i="5"/>
  <c r="E8193" i="5"/>
  <c r="D8193" i="5"/>
  <c r="E8361" i="5"/>
  <c r="D8361" i="5"/>
  <c r="E8275" i="5"/>
  <c r="D8275" i="5"/>
  <c r="E8280" i="5"/>
  <c r="D8280" i="5"/>
  <c r="E8224" i="5"/>
  <c r="D8224" i="5"/>
  <c r="E8120" i="5"/>
  <c r="D8120" i="5"/>
  <c r="E8341" i="5"/>
  <c r="D8341" i="5"/>
  <c r="E8307" i="5"/>
  <c r="D8307" i="5"/>
  <c r="E8284" i="5"/>
  <c r="D8284" i="5"/>
  <c r="E8228" i="5"/>
  <c r="D8228" i="5"/>
  <c r="E8163" i="5"/>
  <c r="D8163" i="5"/>
  <c r="E8107" i="5"/>
  <c r="D8107" i="5"/>
  <c r="E8359" i="5"/>
  <c r="D8359" i="5"/>
  <c r="E8239" i="5"/>
  <c r="D8239" i="5"/>
  <c r="E8263" i="5"/>
  <c r="D8263" i="5"/>
  <c r="E8104" i="5"/>
  <c r="D8104" i="5"/>
  <c r="E8173" i="5"/>
  <c r="D8173" i="5"/>
  <c r="E8117" i="5"/>
  <c r="D8117" i="5"/>
  <c r="E8174" i="5"/>
  <c r="D8174" i="5"/>
  <c r="E8298" i="5"/>
  <c r="D8298" i="5"/>
  <c r="E8234" i="5"/>
  <c r="D8234" i="5"/>
  <c r="E8205" i="5"/>
  <c r="D8205" i="5"/>
  <c r="E8149" i="5"/>
  <c r="D8149" i="5"/>
  <c r="E8206" i="5"/>
  <c r="D8206" i="5"/>
  <c r="E8244" i="5"/>
  <c r="D8244" i="5"/>
  <c r="E8240" i="5"/>
  <c r="D8240" i="5"/>
  <c r="E8108" i="5"/>
  <c r="D8108" i="5"/>
  <c r="E8257" i="5"/>
  <c r="D8257" i="5"/>
  <c r="E8233" i="5"/>
  <c r="D8233" i="5"/>
  <c r="E7426" i="5"/>
  <c r="D7426" i="5"/>
  <c r="E7507" i="5"/>
  <c r="D7507" i="5"/>
  <c r="E7449" i="5"/>
  <c r="D7449" i="5"/>
  <c r="E7405" i="5"/>
  <c r="D7405" i="5"/>
  <c r="E7375" i="5"/>
  <c r="D7375" i="5"/>
  <c r="E7535" i="5"/>
  <c r="D7535" i="5"/>
  <c r="E7472" i="5"/>
  <c r="D7472" i="5"/>
  <c r="E7420" i="5"/>
  <c r="D7420" i="5"/>
  <c r="E7386" i="5"/>
  <c r="D7386" i="5"/>
  <c r="E7379" i="5"/>
  <c r="D7379" i="5"/>
  <c r="E7468" i="5"/>
  <c r="D7468" i="5"/>
  <c r="E7416" i="5"/>
  <c r="D7416" i="5"/>
  <c r="E7382" i="5"/>
  <c r="D7382" i="5"/>
  <c r="E7411" i="5"/>
  <c r="D7411" i="5"/>
  <c r="E7496" i="5"/>
  <c r="D7496" i="5"/>
  <c r="E7442" i="5"/>
  <c r="D7442" i="5"/>
  <c r="E7410" i="5"/>
  <c r="D7410" i="5"/>
  <c r="E7512" i="5"/>
  <c r="D7512" i="5"/>
  <c r="E7533" i="5"/>
  <c r="D7533" i="5"/>
  <c r="E7555" i="5"/>
  <c r="D7555" i="5"/>
  <c r="E7492" i="5"/>
  <c r="D7492" i="5"/>
  <c r="E7438" i="5"/>
  <c r="D7438" i="5"/>
  <c r="E7406" i="5"/>
  <c r="D7406" i="5"/>
  <c r="E7522" i="5"/>
  <c r="D7522" i="5"/>
  <c r="E7455" i="5"/>
  <c r="D7455" i="5"/>
  <c r="E7498" i="5"/>
  <c r="D7498" i="5"/>
  <c r="E7353" i="5"/>
  <c r="D7353" i="5"/>
  <c r="E7323" i="5"/>
  <c r="D7323" i="5"/>
  <c r="E7579" i="5"/>
  <c r="D7579" i="5"/>
  <c r="E7516" i="5"/>
  <c r="D7516" i="5"/>
  <c r="E7462" i="5"/>
  <c r="D7462" i="5"/>
  <c r="E7430" i="5"/>
  <c r="D7430" i="5"/>
  <c r="E6021" i="5"/>
  <c r="D6021" i="5"/>
  <c r="E5450" i="5"/>
  <c r="D5450" i="5"/>
  <c r="E5431" i="5"/>
  <c r="D5431" i="5"/>
  <c r="E5292" i="5"/>
  <c r="D5292" i="5"/>
  <c r="E5267" i="5"/>
  <c r="D5267" i="5"/>
  <c r="E5317" i="5"/>
  <c r="D5317" i="5"/>
  <c r="E5477" i="5"/>
  <c r="D5477" i="5"/>
  <c r="E5363" i="5"/>
  <c r="D5363" i="5"/>
  <c r="E5313" i="5"/>
  <c r="D5313" i="5"/>
  <c r="E5242" i="5"/>
  <c r="D5242" i="5"/>
  <c r="E5446" i="5"/>
  <c r="D5446" i="5"/>
  <c r="E5427" i="5"/>
  <c r="D5427" i="5"/>
  <c r="E5382" i="5"/>
  <c r="D5382" i="5"/>
  <c r="E5263" i="5"/>
  <c r="D5263" i="5"/>
  <c r="E5336" i="5"/>
  <c r="D5336" i="5"/>
  <c r="E5412" i="5"/>
  <c r="D5412" i="5"/>
  <c r="E5393" i="5"/>
  <c r="D5393" i="5"/>
  <c r="E5348" i="5"/>
  <c r="D5348" i="5"/>
  <c r="E5286" i="5"/>
  <c r="D5286" i="5"/>
  <c r="E5338" i="5"/>
  <c r="D5338" i="5"/>
  <c r="E5471" i="5"/>
  <c r="D5471" i="5"/>
  <c r="E5357" i="5"/>
  <c r="D5357" i="5"/>
  <c r="E5307" i="5"/>
  <c r="D5307" i="5"/>
  <c r="E5236" i="5"/>
  <c r="D5236" i="5"/>
  <c r="E5488" i="5"/>
  <c r="D5488" i="5"/>
  <c r="E5469" i="5"/>
  <c r="D5469" i="5"/>
  <c r="E5355" i="5"/>
  <c r="D5355" i="5"/>
  <c r="E5305" i="5"/>
  <c r="D5305" i="5"/>
  <c r="E5234" i="5"/>
  <c r="D5234" i="5"/>
  <c r="E5438" i="5"/>
  <c r="D5438" i="5"/>
  <c r="E5419" i="5"/>
  <c r="D5419" i="5"/>
  <c r="E5374" i="5"/>
  <c r="D5374" i="5"/>
  <c r="E5255" i="5"/>
  <c r="D5255" i="5"/>
  <c r="E3988" i="5"/>
  <c r="D3988" i="5"/>
  <c r="E4175" i="5"/>
  <c r="D4175" i="5"/>
  <c r="E4067" i="5"/>
  <c r="D4067" i="5"/>
  <c r="E4096" i="5"/>
  <c r="D4096" i="5"/>
  <c r="E4050" i="5"/>
  <c r="D4050" i="5"/>
  <c r="E4129" i="5"/>
  <c r="D4129" i="5"/>
  <c r="E4109" i="5"/>
  <c r="D4109" i="5"/>
  <c r="E4158" i="5"/>
  <c r="D4158" i="5"/>
  <c r="E3999" i="5"/>
  <c r="D3999" i="5"/>
  <c r="E3984" i="5"/>
  <c r="D3984" i="5"/>
  <c r="E3956" i="5"/>
  <c r="D3956" i="5"/>
  <c r="E3987" i="5"/>
  <c r="D3987" i="5"/>
  <c r="E4017" i="5"/>
  <c r="D4017" i="5"/>
  <c r="E4030" i="5"/>
  <c r="D4030" i="5"/>
  <c r="E3947" i="5"/>
  <c r="D3947" i="5"/>
  <c r="E4153" i="5"/>
  <c r="D4153" i="5"/>
  <c r="E3979" i="5"/>
  <c r="D3979" i="5"/>
  <c r="E4009" i="5"/>
  <c r="D4009" i="5"/>
  <c r="E4028" i="5"/>
  <c r="D4028" i="5"/>
  <c r="E4130" i="5"/>
  <c r="D4130" i="5"/>
  <c r="E4061" i="5"/>
  <c r="D4061" i="5"/>
  <c r="E4136" i="5"/>
  <c r="D4136" i="5"/>
  <c r="E4090" i="5"/>
  <c r="D4090" i="5"/>
  <c r="E3962" i="5"/>
  <c r="D3962" i="5"/>
  <c r="E4133" i="5"/>
  <c r="D4133" i="5"/>
  <c r="E4182" i="5"/>
  <c r="D4182" i="5"/>
  <c r="E3929" i="5"/>
  <c r="D3929" i="5"/>
  <c r="E4008" i="5"/>
  <c r="D4008" i="5"/>
  <c r="E4079" i="5"/>
  <c r="D4079" i="5"/>
  <c r="E4045" i="5"/>
  <c r="D4045" i="5"/>
  <c r="E4132" i="5"/>
  <c r="D4132" i="5"/>
  <c r="E4086" i="5"/>
  <c r="D4086" i="5"/>
  <c r="E3958" i="5"/>
  <c r="D3958" i="5"/>
  <c r="E2414" i="5"/>
  <c r="D2414" i="5"/>
  <c r="E2492" i="5"/>
  <c r="D2492" i="5"/>
  <c r="E2578" i="5"/>
  <c r="D2578" i="5"/>
  <c r="E2361" i="5"/>
  <c r="D2361" i="5"/>
  <c r="E2522" i="5"/>
  <c r="D2522" i="5"/>
  <c r="E2509" i="5"/>
  <c r="D2509" i="5"/>
  <c r="E2595" i="5"/>
  <c r="D2595" i="5"/>
  <c r="E2378" i="5"/>
  <c r="D2378" i="5"/>
  <c r="E2464" i="5"/>
  <c r="D2464" i="5"/>
  <c r="E2599" i="5"/>
  <c r="D2599" i="5"/>
  <c r="E2437" i="5"/>
  <c r="D2437" i="5"/>
  <c r="E2523" i="5"/>
  <c r="D2523" i="5"/>
  <c r="E2601" i="5"/>
  <c r="D2601" i="5"/>
  <c r="E2392" i="5"/>
  <c r="D2392" i="5"/>
  <c r="E2454" i="5"/>
  <c r="D2454" i="5"/>
  <c r="E2532" i="5"/>
  <c r="D2532" i="5"/>
  <c r="E2618" i="5"/>
  <c r="D2618" i="5"/>
  <c r="E2401" i="5"/>
  <c r="D2401" i="5"/>
  <c r="E2575" i="5"/>
  <c r="D2575" i="5"/>
  <c r="E2485" i="5"/>
  <c r="D2485" i="5"/>
  <c r="E2571" i="5"/>
  <c r="D2571" i="5"/>
  <c r="E2567" i="5"/>
  <c r="D2567" i="5"/>
  <c r="E2440" i="5"/>
  <c r="D2440" i="5"/>
  <c r="E2479" i="5"/>
  <c r="D2479" i="5"/>
  <c r="E2477" i="5"/>
  <c r="D2477" i="5"/>
  <c r="E2563" i="5"/>
  <c r="D2563" i="5"/>
  <c r="E2503" i="5"/>
  <c r="D2503" i="5"/>
  <c r="E2432" i="5"/>
  <c r="D2432" i="5"/>
  <c r="E2367" i="5"/>
  <c r="D2367" i="5"/>
  <c r="E2405" i="5"/>
  <c r="D2405" i="5"/>
  <c r="E2491" i="5"/>
  <c r="D2491" i="5"/>
  <c r="E2569" i="5"/>
  <c r="D2569" i="5"/>
  <c r="E2360" i="5"/>
  <c r="D2360" i="5"/>
  <c r="E1838" i="5"/>
  <c r="D1838" i="5"/>
  <c r="E2061" i="5"/>
  <c r="D2061" i="5"/>
  <c r="E1991" i="5"/>
  <c r="D1991" i="5"/>
  <c r="E1901" i="5"/>
  <c r="D1901" i="5"/>
  <c r="E1859" i="5"/>
  <c r="D1859" i="5"/>
  <c r="E2096" i="5"/>
  <c r="D2096" i="5"/>
  <c r="E2088" i="5"/>
  <c r="D2088" i="5"/>
  <c r="E1922" i="5"/>
  <c r="D1922" i="5"/>
  <c r="E1957" i="5"/>
  <c r="D1957" i="5"/>
  <c r="E2071" i="5"/>
  <c r="D2071" i="5"/>
  <c r="E1968" i="5"/>
  <c r="D1968" i="5"/>
  <c r="E1961" i="5"/>
  <c r="D1961" i="5"/>
  <c r="E1843" i="5"/>
  <c r="D1843" i="5"/>
  <c r="E1910" i="5"/>
  <c r="D1910" i="5"/>
  <c r="E2031" i="5"/>
  <c r="D2031" i="5"/>
  <c r="E2057" i="5"/>
  <c r="D2057" i="5"/>
  <c r="E2002" i="5"/>
  <c r="D2002" i="5"/>
  <c r="E1918" i="5"/>
  <c r="D1918" i="5"/>
  <c r="E1863" i="5"/>
  <c r="D1863" i="5"/>
  <c r="E2084" i="5"/>
  <c r="D2084" i="5"/>
  <c r="E1962" i="5"/>
  <c r="D1962" i="5"/>
  <c r="E1945" i="5"/>
  <c r="D1945" i="5"/>
  <c r="E1898" i="5"/>
  <c r="D1898" i="5"/>
  <c r="E2063" i="5"/>
  <c r="D2063" i="5"/>
  <c r="E2022" i="5"/>
  <c r="D2022" i="5"/>
  <c r="E1971" i="5"/>
  <c r="D1971" i="5"/>
  <c r="E1966" i="5"/>
  <c r="D1966" i="5"/>
  <c r="E1840" i="5"/>
  <c r="D1840" i="5"/>
  <c r="E2077" i="5"/>
  <c r="D2077" i="5"/>
  <c r="E2007" i="5"/>
  <c r="D2007" i="5"/>
  <c r="E1915" i="5"/>
  <c r="D1915" i="5"/>
  <c r="E1875" i="5"/>
  <c r="D1875" i="5"/>
  <c r="E9443" i="5"/>
  <c r="D9443" i="5"/>
  <c r="E9569" i="5"/>
  <c r="D9569" i="5"/>
  <c r="E9521" i="5"/>
  <c r="D9521" i="5"/>
  <c r="E9578" i="5"/>
  <c r="D9578" i="5"/>
  <c r="E9512" i="5"/>
  <c r="D9512" i="5"/>
  <c r="E9440" i="5"/>
  <c r="D9440" i="5"/>
  <c r="E9550" i="5"/>
  <c r="D9550" i="5"/>
  <c r="E9496" i="5"/>
  <c r="D9496" i="5"/>
  <c r="E9582" i="5"/>
  <c r="D9582" i="5"/>
  <c r="E9554" i="5"/>
  <c r="D9554" i="5"/>
  <c r="E9573" i="5"/>
  <c r="D9573" i="5"/>
  <c r="E9525" i="5"/>
  <c r="D9525" i="5"/>
  <c r="E9574" i="5"/>
  <c r="D9574" i="5"/>
  <c r="E9524" i="5"/>
  <c r="D9524" i="5"/>
  <c r="E9407" i="5"/>
  <c r="D9407" i="5"/>
  <c r="E9478" i="5"/>
  <c r="D9478" i="5"/>
  <c r="E9430" i="5"/>
  <c r="D9430" i="5"/>
  <c r="E9413" i="5"/>
  <c r="D9413" i="5"/>
  <c r="E9460" i="5"/>
  <c r="D9460" i="5"/>
  <c r="E9626" i="5"/>
  <c r="D9626" i="5"/>
  <c r="E9667" i="5"/>
  <c r="D9667" i="5"/>
  <c r="E9619" i="5"/>
  <c r="D9619" i="5"/>
  <c r="E9588" i="5"/>
  <c r="D9588" i="5"/>
  <c r="E9482" i="5"/>
  <c r="D9482" i="5"/>
  <c r="E9468" i="5"/>
  <c r="D9468" i="5"/>
  <c r="E9420" i="5"/>
  <c r="D9420" i="5"/>
  <c r="E9469" i="5"/>
  <c r="D9469" i="5"/>
  <c r="E9419" i="5"/>
  <c r="D9419" i="5"/>
  <c r="E9493" i="5"/>
  <c r="D9493" i="5"/>
  <c r="E9425" i="5"/>
  <c r="D9425" i="5"/>
  <c r="E9653" i="5"/>
  <c r="D9653" i="5"/>
  <c r="E9457" i="5"/>
  <c r="D9457" i="5"/>
  <c r="E9613" i="5"/>
  <c r="D9613" i="5"/>
  <c r="E7997" i="5"/>
  <c r="D7997" i="5"/>
  <c r="E7939" i="5"/>
  <c r="D7939" i="5"/>
  <c r="E7915" i="5"/>
  <c r="D7915" i="5"/>
  <c r="E7891" i="5"/>
  <c r="D7891" i="5"/>
  <c r="E7935" i="5"/>
  <c r="D7935" i="5"/>
  <c r="E8001" i="5"/>
  <c r="D8001" i="5"/>
  <c r="E7943" i="5"/>
  <c r="D7943" i="5"/>
  <c r="E7951" i="5"/>
  <c r="D7951" i="5"/>
  <c r="E7895" i="5"/>
  <c r="D7895" i="5"/>
  <c r="E7952" i="5"/>
  <c r="D7952" i="5"/>
  <c r="E7994" i="5"/>
  <c r="D7994" i="5"/>
  <c r="E8039" i="5"/>
  <c r="D8039" i="5"/>
  <c r="E8047" i="5"/>
  <c r="D8047" i="5"/>
  <c r="E7991" i="5"/>
  <c r="D7991" i="5"/>
  <c r="E7914" i="5"/>
  <c r="D7914" i="5"/>
  <c r="E7888" i="5"/>
  <c r="D7888" i="5"/>
  <c r="E7864" i="5"/>
  <c r="D7864" i="5"/>
  <c r="E7953" i="5"/>
  <c r="D7953" i="5"/>
  <c r="E7999" i="5"/>
  <c r="D7999" i="5"/>
  <c r="E8056" i="5"/>
  <c r="D8056" i="5"/>
  <c r="E8002" i="5"/>
  <c r="D8002" i="5"/>
  <c r="E8010" i="5"/>
  <c r="D8010" i="5"/>
  <c r="E7954" i="5"/>
  <c r="D7954" i="5"/>
  <c r="E8084" i="5"/>
  <c r="D8084" i="5"/>
  <c r="E8032" i="5"/>
  <c r="D8032" i="5"/>
  <c r="E7976" i="5"/>
  <c r="D7976" i="5"/>
  <c r="E7984" i="5"/>
  <c r="D7984" i="5"/>
  <c r="E8025" i="5"/>
  <c r="D8025" i="5"/>
  <c r="E7931" i="5"/>
  <c r="D7931" i="5"/>
  <c r="E7875" i="5"/>
  <c r="D7875" i="5"/>
  <c r="E7851" i="5"/>
  <c r="D7851" i="5"/>
  <c r="E7936" i="5"/>
  <c r="D7936" i="5"/>
  <c r="E5986" i="5"/>
  <c r="D5986" i="5"/>
  <c r="E5926" i="5"/>
  <c r="D5926" i="5"/>
  <c r="E5887" i="5"/>
  <c r="D5887" i="5"/>
  <c r="E5854" i="5"/>
  <c r="D5854" i="5"/>
  <c r="E5784" i="5"/>
  <c r="D5784" i="5"/>
  <c r="E5910" i="5"/>
  <c r="D5910" i="5"/>
  <c r="E5885" i="5"/>
  <c r="D5885" i="5"/>
  <c r="E5852" i="5"/>
  <c r="D5852" i="5"/>
  <c r="E5782" i="5"/>
  <c r="D5782" i="5"/>
  <c r="E6011" i="5"/>
  <c r="D6011" i="5"/>
  <c r="E5883" i="5"/>
  <c r="D5883" i="5"/>
  <c r="E5850" i="5"/>
  <c r="D5850" i="5"/>
  <c r="E5780" i="5"/>
  <c r="D5780" i="5"/>
  <c r="E5993" i="5"/>
  <c r="D5993" i="5"/>
  <c r="E5865" i="5"/>
  <c r="D5865" i="5"/>
  <c r="E5832" i="5"/>
  <c r="D5832" i="5"/>
  <c r="E5762" i="5"/>
  <c r="D5762" i="5"/>
  <c r="E5916" i="5"/>
  <c r="D5916" i="5"/>
  <c r="E5911" i="5"/>
  <c r="D5911" i="5"/>
  <c r="E5831" i="5"/>
  <c r="D5831" i="5"/>
  <c r="E5808" i="5"/>
  <c r="D5808" i="5"/>
  <c r="E5974" i="5"/>
  <c r="D5974" i="5"/>
  <c r="E5925" i="5"/>
  <c r="D5925" i="5"/>
  <c r="E5845" i="5"/>
  <c r="D5845" i="5"/>
  <c r="E5765" i="5"/>
  <c r="D5765" i="5"/>
  <c r="E5928" i="5"/>
  <c r="D5928" i="5"/>
  <c r="E5939" i="5"/>
  <c r="D5939" i="5"/>
  <c r="E5859" i="5"/>
  <c r="D5859" i="5"/>
  <c r="E5779" i="5"/>
  <c r="D5779" i="5"/>
  <c r="E5958" i="5"/>
  <c r="D5958" i="5"/>
  <c r="E5921" i="5"/>
  <c r="D5921" i="5"/>
  <c r="E5841" i="5"/>
  <c r="D5841" i="5"/>
  <c r="E5761" i="5"/>
  <c r="D5761" i="5"/>
  <c r="E3784" i="5"/>
  <c r="D3784" i="5"/>
  <c r="E3833" i="5"/>
  <c r="D3833" i="5"/>
  <c r="E3830" i="5"/>
  <c r="D3830" i="5"/>
  <c r="E3702" i="5"/>
  <c r="D3702" i="5"/>
  <c r="E3741" i="5"/>
  <c r="D3741" i="5"/>
  <c r="E3759" i="5"/>
  <c r="D3759" i="5"/>
  <c r="E3879" i="5"/>
  <c r="D3879" i="5"/>
  <c r="E3764" i="5"/>
  <c r="D3764" i="5"/>
  <c r="E3803" i="5"/>
  <c r="D3803" i="5"/>
  <c r="E3675" i="5"/>
  <c r="D3675" i="5"/>
  <c r="E3909" i="5"/>
  <c r="D3909" i="5"/>
  <c r="E3794" i="5"/>
  <c r="D3794" i="5"/>
  <c r="E3666" i="5"/>
  <c r="D3666" i="5"/>
  <c r="E3705" i="5"/>
  <c r="D3705" i="5"/>
  <c r="E3775" i="5"/>
  <c r="D3775" i="5"/>
  <c r="E3882" i="5"/>
  <c r="D3882" i="5"/>
  <c r="E3864" i="5"/>
  <c r="D3864" i="5"/>
  <c r="E3712" i="5"/>
  <c r="D3712" i="5"/>
  <c r="E3751" i="5"/>
  <c r="D3751" i="5"/>
  <c r="E3807" i="5"/>
  <c r="D3807" i="5"/>
  <c r="E3889" i="5"/>
  <c r="D3889" i="5"/>
  <c r="E3774" i="5"/>
  <c r="D3774" i="5"/>
  <c r="E3813" i="5"/>
  <c r="D3813" i="5"/>
  <c r="E3685" i="5"/>
  <c r="D3685" i="5"/>
  <c r="E3870" i="5"/>
  <c r="D3870" i="5"/>
  <c r="E3820" i="5"/>
  <c r="D3820" i="5"/>
  <c r="E3692" i="5"/>
  <c r="D3692" i="5"/>
  <c r="E3731" i="5"/>
  <c r="D3731" i="5"/>
  <c r="E3727" i="5"/>
  <c r="D3727" i="5"/>
  <c r="E3885" i="5"/>
  <c r="D3885" i="5"/>
  <c r="E3770" i="5"/>
  <c r="D3770" i="5"/>
  <c r="E3809" i="5"/>
  <c r="D3809" i="5"/>
  <c r="E3681" i="5"/>
  <c r="D3681" i="5"/>
  <c r="E3191" i="5"/>
  <c r="D3191" i="5"/>
  <c r="E3168" i="5"/>
  <c r="D3168" i="5"/>
  <c r="E3359" i="5"/>
  <c r="D3359" i="5"/>
  <c r="E3247" i="5"/>
  <c r="D3247" i="5"/>
  <c r="E3263" i="5"/>
  <c r="D3263" i="5"/>
  <c r="E3284" i="5"/>
  <c r="D3284" i="5"/>
  <c r="E3162" i="5"/>
  <c r="D3162" i="5"/>
  <c r="E3329" i="5"/>
  <c r="D3329" i="5"/>
  <c r="E3217" i="5"/>
  <c r="D3217" i="5"/>
  <c r="E3233" i="5"/>
  <c r="D3233" i="5"/>
  <c r="E3334" i="5"/>
  <c r="D3334" i="5"/>
  <c r="E3323" i="5"/>
  <c r="D3323" i="5"/>
  <c r="E3211" i="5"/>
  <c r="D3211" i="5"/>
  <c r="E3227" i="5"/>
  <c r="D3227" i="5"/>
  <c r="E3346" i="5"/>
  <c r="D3346" i="5"/>
  <c r="E3234" i="5"/>
  <c r="D3234" i="5"/>
  <c r="E3401" i="5"/>
  <c r="D3401" i="5"/>
  <c r="E3353" i="5"/>
  <c r="D3353" i="5"/>
  <c r="E3396" i="5"/>
  <c r="D3396" i="5"/>
  <c r="E3215" i="5"/>
  <c r="D3215" i="5"/>
  <c r="E3254" i="5"/>
  <c r="D3254" i="5"/>
  <c r="E3309" i="5"/>
  <c r="D3309" i="5"/>
  <c r="E3261" i="5"/>
  <c r="D3261" i="5"/>
  <c r="E3335" i="5"/>
  <c r="D3335" i="5"/>
  <c r="E3223" i="5"/>
  <c r="D3223" i="5"/>
  <c r="E3302" i="5"/>
  <c r="D3302" i="5"/>
  <c r="E3317" i="5"/>
  <c r="D3317" i="5"/>
  <c r="E3333" i="5"/>
  <c r="D3333" i="5"/>
  <c r="E3149" i="5"/>
  <c r="D3149" i="5"/>
  <c r="E3332" i="5"/>
  <c r="D3332" i="5"/>
  <c r="E3220" i="5"/>
  <c r="D3220" i="5"/>
  <c r="E3172" i="5"/>
  <c r="D3172" i="5"/>
  <c r="E1708" i="5"/>
  <c r="D1708" i="5"/>
  <c r="E1810" i="5"/>
  <c r="D1810" i="5"/>
  <c r="E1704" i="5"/>
  <c r="D1704" i="5"/>
  <c r="E1656" i="5"/>
  <c r="D1656" i="5"/>
  <c r="E1592" i="5"/>
  <c r="D1592" i="5"/>
  <c r="E1744" i="5"/>
  <c r="D1744" i="5"/>
  <c r="E1778" i="5"/>
  <c r="D1778" i="5"/>
  <c r="E1687" i="5"/>
  <c r="D1687" i="5"/>
  <c r="E1626" i="5"/>
  <c r="D1626" i="5"/>
  <c r="E1584" i="5"/>
  <c r="D1584" i="5"/>
  <c r="E1725" i="5"/>
  <c r="D1725" i="5"/>
  <c r="E1775" i="5"/>
  <c r="D1775" i="5"/>
  <c r="E1720" i="5"/>
  <c r="D1720" i="5"/>
  <c r="E1650" i="5"/>
  <c r="D1650" i="5"/>
  <c r="E1597" i="5"/>
  <c r="D1597" i="5"/>
  <c r="E1786" i="5"/>
  <c r="D1786" i="5"/>
  <c r="E1740" i="5"/>
  <c r="D1740" i="5"/>
  <c r="E1696" i="5"/>
  <c r="D1696" i="5"/>
  <c r="E1632" i="5"/>
  <c r="D1632" i="5"/>
  <c r="E1721" i="5"/>
  <c r="D1721" i="5"/>
  <c r="E1746" i="5"/>
  <c r="D1746" i="5"/>
  <c r="E1703" i="5"/>
  <c r="D1703" i="5"/>
  <c r="E1610" i="5"/>
  <c r="D1610" i="5"/>
  <c r="E1581" i="5"/>
  <c r="D1581" i="5"/>
  <c r="E1803" i="5"/>
  <c r="D1803" i="5"/>
  <c r="E1724" i="5"/>
  <c r="D1724" i="5"/>
  <c r="E1680" i="5"/>
  <c r="D1680" i="5"/>
  <c r="E1616" i="5"/>
  <c r="D1616" i="5"/>
  <c r="E1723" i="5"/>
  <c r="D1723" i="5"/>
  <c r="E1822" i="5"/>
  <c r="D1822" i="5"/>
  <c r="E1618" i="5"/>
  <c r="D1618" i="5"/>
  <c r="E1699" i="5"/>
  <c r="D1699" i="5"/>
  <c r="E1636" i="5"/>
  <c r="D1636" i="5"/>
  <c r="E1105" i="5"/>
  <c r="D1105" i="5"/>
  <c r="E1175" i="5"/>
  <c r="D1175" i="5"/>
  <c r="E1231" i="5"/>
  <c r="D1231" i="5"/>
  <c r="E1155" i="5"/>
  <c r="D1155" i="5"/>
  <c r="E1100" i="5"/>
  <c r="D1100" i="5"/>
  <c r="E1313" i="5"/>
  <c r="D1313" i="5"/>
  <c r="E1268" i="5"/>
  <c r="D1268" i="5"/>
  <c r="E1166" i="5"/>
  <c r="D1166" i="5"/>
  <c r="E1120" i="5"/>
  <c r="D1120" i="5"/>
  <c r="E1210" i="5"/>
  <c r="D1210" i="5"/>
  <c r="E1302" i="5"/>
  <c r="D1302" i="5"/>
  <c r="E1215" i="5"/>
  <c r="D1215" i="5"/>
  <c r="E1139" i="5"/>
  <c r="D1139" i="5"/>
  <c r="E1084" i="5"/>
  <c r="D1084" i="5"/>
  <c r="E1301" i="5"/>
  <c r="D1301" i="5"/>
  <c r="E1214" i="5"/>
  <c r="D1214" i="5"/>
  <c r="E1138" i="5"/>
  <c r="D1138" i="5"/>
  <c r="E1083" i="5"/>
  <c r="D1083" i="5"/>
  <c r="E1251" i="5"/>
  <c r="D1251" i="5"/>
  <c r="E1259" i="5"/>
  <c r="D1259" i="5"/>
  <c r="E1293" i="5"/>
  <c r="D1293" i="5"/>
  <c r="E1206" i="5"/>
  <c r="D1206" i="5"/>
  <c r="E1130" i="5"/>
  <c r="D1130" i="5"/>
  <c r="E1075" i="5"/>
  <c r="D1075" i="5"/>
  <c r="E1304" i="5"/>
  <c r="D1304" i="5"/>
  <c r="E1158" i="5"/>
  <c r="D1158" i="5"/>
  <c r="E1149" i="5"/>
  <c r="D1149" i="5"/>
  <c r="E1110" i="5"/>
  <c r="D1110" i="5"/>
  <c r="E1184" i="5"/>
  <c r="D1184" i="5"/>
  <c r="E1292" i="5"/>
  <c r="D1292" i="5"/>
  <c r="E1205" i="5"/>
  <c r="D1205" i="5"/>
  <c r="E1137" i="5"/>
  <c r="D1137" i="5"/>
  <c r="E2313" i="5"/>
  <c r="D2313" i="5"/>
  <c r="E2346" i="5"/>
  <c r="D2346" i="5"/>
  <c r="E2244" i="5"/>
  <c r="D2244" i="5"/>
  <c r="E2184" i="5"/>
  <c r="D2184" i="5"/>
  <c r="E2167" i="5"/>
  <c r="D2167" i="5"/>
  <c r="E2280" i="5"/>
  <c r="D2280" i="5"/>
  <c r="E2314" i="5"/>
  <c r="D2314" i="5"/>
  <c r="E2236" i="5"/>
  <c r="D2236" i="5"/>
  <c r="E2176" i="5"/>
  <c r="D2176" i="5"/>
  <c r="E2159" i="5"/>
  <c r="D2159" i="5"/>
  <c r="E2189" i="5"/>
  <c r="D2189" i="5"/>
  <c r="E2311" i="5"/>
  <c r="D2311" i="5"/>
  <c r="E2256" i="5"/>
  <c r="D2256" i="5"/>
  <c r="E2114" i="5"/>
  <c r="D2114" i="5"/>
  <c r="E2109" i="5"/>
  <c r="D2109" i="5"/>
  <c r="E2284" i="5"/>
  <c r="D2284" i="5"/>
  <c r="E2348" i="5"/>
  <c r="D2348" i="5"/>
  <c r="E2269" i="5"/>
  <c r="D2269" i="5"/>
  <c r="E2185" i="5"/>
  <c r="D2185" i="5"/>
  <c r="E2354" i="5"/>
  <c r="D2354" i="5"/>
  <c r="E2344" i="5"/>
  <c r="D2344" i="5"/>
  <c r="E2235" i="5"/>
  <c r="D2235" i="5"/>
  <c r="E2213" i="5"/>
  <c r="D2213" i="5"/>
  <c r="E2142" i="5"/>
  <c r="D2142" i="5"/>
  <c r="E2356" i="5"/>
  <c r="D2356" i="5"/>
  <c r="E2317" i="5"/>
  <c r="D2317" i="5"/>
  <c r="E2246" i="5"/>
  <c r="D2246" i="5"/>
  <c r="E2106" i="5"/>
  <c r="D2106" i="5"/>
  <c r="E2107" i="5"/>
  <c r="D2107" i="5"/>
  <c r="E2328" i="5"/>
  <c r="D2328" i="5"/>
  <c r="E2281" i="5"/>
  <c r="D2281" i="5"/>
  <c r="E2197" i="5"/>
  <c r="D2197" i="5"/>
  <c r="E2126" i="5"/>
  <c r="D2126" i="5"/>
  <c r="E9974" i="5"/>
  <c r="D9974" i="5"/>
  <c r="E10041" i="5"/>
  <c r="D10041" i="5"/>
  <c r="E10082" i="5"/>
  <c r="D10082" i="5"/>
  <c r="E10073" i="5"/>
  <c r="D10073" i="5"/>
  <c r="E10089" i="5"/>
  <c r="D10089" i="5"/>
  <c r="E9978" i="5"/>
  <c r="D9978" i="5"/>
  <c r="E9950" i="5"/>
  <c r="D9950" i="5"/>
  <c r="E10065" i="5"/>
  <c r="D10065" i="5"/>
  <c r="E10048" i="5"/>
  <c r="D10048" i="5"/>
  <c r="E9988" i="5"/>
  <c r="D9988" i="5"/>
  <c r="E10072" i="5"/>
  <c r="D10072" i="5"/>
  <c r="E10014" i="5"/>
  <c r="D10014" i="5"/>
  <c r="E10104" i="5"/>
  <c r="D10104" i="5"/>
  <c r="E10006" i="5"/>
  <c r="D10006" i="5"/>
  <c r="E9958" i="5"/>
  <c r="D9958" i="5"/>
  <c r="E10126" i="5"/>
  <c r="D10126" i="5"/>
  <c r="E10176" i="5"/>
  <c r="D10176" i="5"/>
  <c r="E10158" i="5"/>
  <c r="D10158" i="5"/>
  <c r="E10174" i="5"/>
  <c r="D10174" i="5"/>
  <c r="E10182" i="5"/>
  <c r="D10182" i="5"/>
  <c r="E10051" i="5"/>
  <c r="D10051" i="5"/>
  <c r="E10150" i="5"/>
  <c r="D10150" i="5"/>
  <c r="E10133" i="5"/>
  <c r="D10133" i="5"/>
  <c r="E9966" i="5"/>
  <c r="D9966" i="5"/>
  <c r="E10054" i="5"/>
  <c r="D10054" i="5"/>
  <c r="E9934" i="5"/>
  <c r="D9934" i="5"/>
  <c r="E10086" i="5"/>
  <c r="D10086" i="5"/>
  <c r="E10102" i="5"/>
  <c r="D10102" i="5"/>
  <c r="E10116" i="5"/>
  <c r="D10116" i="5"/>
  <c r="E10132" i="5"/>
  <c r="D10132" i="5"/>
  <c r="E10181" i="5"/>
  <c r="D10181" i="5"/>
  <c r="E10164" i="5"/>
  <c r="D10164" i="5"/>
  <c r="E9370" i="5"/>
  <c r="D9370" i="5"/>
  <c r="E9362" i="5"/>
  <c r="D9362" i="5"/>
  <c r="E9250" i="5"/>
  <c r="D9250" i="5"/>
  <c r="E9312" i="5"/>
  <c r="D9312" i="5"/>
  <c r="E9201" i="5"/>
  <c r="D9201" i="5"/>
  <c r="E9399" i="5"/>
  <c r="D9399" i="5"/>
  <c r="E9398" i="5"/>
  <c r="D9398" i="5"/>
  <c r="E9244" i="5"/>
  <c r="D9244" i="5"/>
  <c r="E9230" i="5"/>
  <c r="D9230" i="5"/>
  <c r="E9179" i="5"/>
  <c r="D9179" i="5"/>
  <c r="E9352" i="5"/>
  <c r="D9352" i="5"/>
  <c r="E9164" i="5"/>
  <c r="D9164" i="5"/>
  <c r="E9286" i="5"/>
  <c r="D9286" i="5"/>
  <c r="E9191" i="5"/>
  <c r="D9191" i="5"/>
  <c r="E9283" i="5"/>
  <c r="D9283" i="5"/>
  <c r="E9338" i="5"/>
  <c r="D9338" i="5"/>
  <c r="E9315" i="5"/>
  <c r="D9315" i="5"/>
  <c r="E9288" i="5"/>
  <c r="D9288" i="5"/>
  <c r="E9177" i="5"/>
  <c r="D9177" i="5"/>
  <c r="E9209" i="5"/>
  <c r="D9209" i="5"/>
  <c r="E9339" i="5"/>
  <c r="D9339" i="5"/>
  <c r="E9284" i="5"/>
  <c r="D9284" i="5"/>
  <c r="E9173" i="5"/>
  <c r="D9173" i="5"/>
  <c r="E9219" i="5"/>
  <c r="D9219" i="5"/>
  <c r="E9328" i="5"/>
  <c r="D9328" i="5"/>
  <c r="E9397" i="5"/>
  <c r="D9397" i="5"/>
  <c r="E9262" i="5"/>
  <c r="D9262" i="5"/>
  <c r="E9167" i="5"/>
  <c r="D9167" i="5"/>
  <c r="E9396" i="5"/>
  <c r="D9396" i="5"/>
  <c r="E9345" i="5"/>
  <c r="D9345" i="5"/>
  <c r="E9257" i="5"/>
  <c r="D9257" i="5"/>
  <c r="E9295" i="5"/>
  <c r="D9295" i="5"/>
  <c r="E9192" i="5"/>
  <c r="D9192" i="5"/>
  <c r="E6655" i="5"/>
  <c r="D6655" i="5"/>
  <c r="E6756" i="5"/>
  <c r="D6756" i="5"/>
  <c r="E6667" i="5"/>
  <c r="D6667" i="5"/>
  <c r="E6621" i="5"/>
  <c r="D6621" i="5"/>
  <c r="E6548" i="5"/>
  <c r="D6548" i="5"/>
  <c r="E6735" i="5"/>
  <c r="D6735" i="5"/>
  <c r="E6679" i="5"/>
  <c r="D6679" i="5"/>
  <c r="E6654" i="5"/>
  <c r="D6654" i="5"/>
  <c r="E6539" i="5"/>
  <c r="D6539" i="5"/>
  <c r="E6789" i="5"/>
  <c r="D6789" i="5"/>
  <c r="E6736" i="5"/>
  <c r="D6736" i="5"/>
  <c r="E6638" i="5"/>
  <c r="D6638" i="5"/>
  <c r="E6601" i="5"/>
  <c r="D6601" i="5"/>
  <c r="E6733" i="5"/>
  <c r="D6733" i="5"/>
  <c r="E6788" i="5"/>
  <c r="D6788" i="5"/>
  <c r="E6750" i="5"/>
  <c r="D6750" i="5"/>
  <c r="E6677" i="5"/>
  <c r="D6677" i="5"/>
  <c r="E6615" i="5"/>
  <c r="D6615" i="5"/>
  <c r="E6542" i="5"/>
  <c r="D6542" i="5"/>
  <c r="E6732" i="5"/>
  <c r="D6732" i="5"/>
  <c r="E6622" i="5"/>
  <c r="D6622" i="5"/>
  <c r="E6597" i="5"/>
  <c r="D6597" i="5"/>
  <c r="E6795" i="5"/>
  <c r="D6795" i="5"/>
  <c r="E6721" i="5"/>
  <c r="D6721" i="5"/>
  <c r="E6767" i="5"/>
  <c r="D6767" i="5"/>
  <c r="E6669" i="5"/>
  <c r="D6669" i="5"/>
  <c r="E6662" i="5"/>
  <c r="D6662" i="5"/>
  <c r="E6547" i="5"/>
  <c r="D6547" i="5"/>
  <c r="E6745" i="5"/>
  <c r="D6745" i="5"/>
  <c r="E6760" i="5"/>
  <c r="D6760" i="5"/>
  <c r="E6691" i="5"/>
  <c r="D6691" i="5"/>
  <c r="E6625" i="5"/>
  <c r="D6625" i="5"/>
  <c r="E6552" i="5"/>
  <c r="D6552" i="5"/>
  <c r="E4688" i="5"/>
  <c r="D4688" i="5"/>
  <c r="E4615" i="5"/>
  <c r="D4615" i="5"/>
  <c r="E4549" i="5"/>
  <c r="D4549" i="5"/>
  <c r="E4478" i="5"/>
  <c r="D4478" i="5"/>
  <c r="E4686" i="5"/>
  <c r="D4686" i="5"/>
  <c r="E4613" i="5"/>
  <c r="D4613" i="5"/>
  <c r="E4547" i="5"/>
  <c r="D4547" i="5"/>
  <c r="E4476" i="5"/>
  <c r="D4476" i="5"/>
  <c r="E4684" i="5"/>
  <c r="D4684" i="5"/>
  <c r="E4611" i="5"/>
  <c r="D4611" i="5"/>
  <c r="E4545" i="5"/>
  <c r="D4545" i="5"/>
  <c r="E4474" i="5"/>
  <c r="D4474" i="5"/>
  <c r="E4698" i="5"/>
  <c r="D4698" i="5"/>
  <c r="E4625" i="5"/>
  <c r="D4625" i="5"/>
  <c r="E4506" i="5"/>
  <c r="D4506" i="5"/>
  <c r="E4488" i="5"/>
  <c r="D4488" i="5"/>
  <c r="E4645" i="5"/>
  <c r="D4645" i="5"/>
  <c r="E4510" i="5"/>
  <c r="D4510" i="5"/>
  <c r="E4562" i="5"/>
  <c r="D4562" i="5"/>
  <c r="E4502" i="5"/>
  <c r="D4502" i="5"/>
  <c r="E4701" i="5"/>
  <c r="D4701" i="5"/>
  <c r="E4561" i="5"/>
  <c r="D4561" i="5"/>
  <c r="E4576" i="5"/>
  <c r="D4576" i="5"/>
  <c r="E4459" i="5"/>
  <c r="D4459" i="5"/>
  <c r="E4675" i="5"/>
  <c r="D4675" i="5"/>
  <c r="E4612" i="5"/>
  <c r="D4612" i="5"/>
  <c r="E4590" i="5"/>
  <c r="D4590" i="5"/>
  <c r="E4473" i="5"/>
  <c r="D4473" i="5"/>
  <c r="E4641" i="5"/>
  <c r="D4641" i="5"/>
  <c r="E4626" i="5"/>
  <c r="D4626" i="5"/>
  <c r="E4554" i="5"/>
  <c r="D4554" i="5"/>
  <c r="E4487" i="5"/>
  <c r="D4487" i="5"/>
  <c r="E408" i="5"/>
  <c r="D408" i="5"/>
  <c r="E422" i="5"/>
  <c r="D422" i="5"/>
  <c r="E415" i="5"/>
  <c r="D415" i="5"/>
  <c r="E293" i="5"/>
  <c r="D293" i="5"/>
  <c r="E275" i="5"/>
  <c r="D275" i="5"/>
  <c r="E367" i="5"/>
  <c r="D367" i="5"/>
  <c r="E498" i="5"/>
  <c r="D498" i="5"/>
  <c r="E427" i="5"/>
  <c r="D427" i="5"/>
  <c r="E351" i="5"/>
  <c r="D351" i="5"/>
  <c r="E304" i="5"/>
  <c r="D304" i="5"/>
  <c r="E509" i="5"/>
  <c r="D509" i="5"/>
  <c r="E463" i="5"/>
  <c r="D463" i="5"/>
  <c r="E371" i="5"/>
  <c r="D371" i="5"/>
  <c r="E323" i="5"/>
  <c r="D323" i="5"/>
  <c r="E348" i="5"/>
  <c r="D348" i="5"/>
  <c r="E508" i="5"/>
  <c r="D508" i="5"/>
  <c r="E354" i="5"/>
  <c r="D354" i="5"/>
  <c r="E385" i="5"/>
  <c r="D385" i="5"/>
  <c r="E322" i="5"/>
  <c r="D322" i="5"/>
  <c r="E529" i="5"/>
  <c r="D529" i="5"/>
  <c r="E489" i="5"/>
  <c r="D489" i="5"/>
  <c r="E410" i="5"/>
  <c r="D410" i="5"/>
  <c r="E326" i="5"/>
  <c r="D326" i="5"/>
  <c r="E295" i="5"/>
  <c r="D295" i="5"/>
  <c r="E495" i="5"/>
  <c r="D495" i="5"/>
  <c r="E424" i="5"/>
  <c r="D424" i="5"/>
  <c r="E364" i="5"/>
  <c r="D364" i="5"/>
  <c r="E292" i="5"/>
  <c r="D292" i="5"/>
  <c r="E472" i="5"/>
  <c r="D472" i="5"/>
  <c r="E507" i="5"/>
  <c r="D507" i="5"/>
  <c r="E444" i="5"/>
  <c r="D444" i="5"/>
  <c r="E368" i="5"/>
  <c r="D368" i="5"/>
  <c r="E313" i="5"/>
  <c r="D313" i="5"/>
  <c r="E8440" i="5"/>
  <c r="D8440" i="5"/>
  <c r="E8384" i="5"/>
  <c r="D8384" i="5"/>
  <c r="E8441" i="5"/>
  <c r="D8441" i="5"/>
  <c r="E8385" i="5"/>
  <c r="D8385" i="5"/>
  <c r="E8472" i="5"/>
  <c r="D8472" i="5"/>
  <c r="E8416" i="5"/>
  <c r="D8416" i="5"/>
  <c r="E8473" i="5"/>
  <c r="D8473" i="5"/>
  <c r="E8417" i="5"/>
  <c r="D8417" i="5"/>
  <c r="E8391" i="5"/>
  <c r="D8391" i="5"/>
  <c r="E8484" i="5"/>
  <c r="D8484" i="5"/>
  <c r="E8430" i="5"/>
  <c r="D8430" i="5"/>
  <c r="E8374" i="5"/>
  <c r="D8374" i="5"/>
  <c r="E8395" i="5"/>
  <c r="D8395" i="5"/>
  <c r="E8452" i="5"/>
  <c r="D8452" i="5"/>
  <c r="E8396" i="5"/>
  <c r="D8396" i="5"/>
  <c r="E8372" i="5"/>
  <c r="D8372" i="5"/>
  <c r="E8425" i="5"/>
  <c r="D8425" i="5"/>
  <c r="E8369" i="5"/>
  <c r="D8369" i="5"/>
  <c r="E8580" i="5"/>
  <c r="D8580" i="5"/>
  <c r="E8577" i="5"/>
  <c r="D8577" i="5"/>
  <c r="E8602" i="5"/>
  <c r="D8602" i="5"/>
  <c r="E8565" i="5"/>
  <c r="D8565" i="5"/>
  <c r="E8509" i="5"/>
  <c r="D8509" i="5"/>
  <c r="E8550" i="5"/>
  <c r="D8550" i="5"/>
  <c r="E8526" i="5"/>
  <c r="D8526" i="5"/>
  <c r="E8539" i="5"/>
  <c r="D8539" i="5"/>
  <c r="E8483" i="5"/>
  <c r="D8483" i="5"/>
  <c r="E8528" i="5"/>
  <c r="D8528" i="5"/>
  <c r="E8504" i="5"/>
  <c r="D8504" i="5"/>
  <c r="E8571" i="5"/>
  <c r="D8571" i="5"/>
  <c r="E8515" i="5"/>
  <c r="D8515" i="5"/>
  <c r="E8560" i="5"/>
  <c r="D8560" i="5"/>
  <c r="E8536" i="5"/>
  <c r="D8536" i="5"/>
  <c r="E6493" i="5"/>
  <c r="D6493" i="5"/>
  <c r="E6468" i="5"/>
  <c r="D6468" i="5"/>
  <c r="E6382" i="5"/>
  <c r="D6382" i="5"/>
  <c r="E6312" i="5"/>
  <c r="D6312" i="5"/>
  <c r="E6422" i="5"/>
  <c r="D6422" i="5"/>
  <c r="E6475" i="5"/>
  <c r="D6475" i="5"/>
  <c r="E6450" i="5"/>
  <c r="D6450" i="5"/>
  <c r="E6413" i="5"/>
  <c r="D6413" i="5"/>
  <c r="E6294" i="5"/>
  <c r="D6294" i="5"/>
  <c r="E6385" i="5"/>
  <c r="D6385" i="5"/>
  <c r="E6441" i="5"/>
  <c r="D6441" i="5"/>
  <c r="E6345" i="5"/>
  <c r="D6345" i="5"/>
  <c r="E6359" i="5"/>
  <c r="D6359" i="5"/>
  <c r="E6315" i="5"/>
  <c r="D6315" i="5"/>
  <c r="E6535" i="5"/>
  <c r="D6535" i="5"/>
  <c r="E6526" i="5"/>
  <c r="D6526" i="5"/>
  <c r="E6414" i="5"/>
  <c r="D6414" i="5"/>
  <c r="E6370" i="5"/>
  <c r="D6370" i="5"/>
  <c r="E6297" i="5"/>
  <c r="D6297" i="5"/>
  <c r="E6453" i="5"/>
  <c r="D6453" i="5"/>
  <c r="E6384" i="5"/>
  <c r="D6384" i="5"/>
  <c r="E6391" i="5"/>
  <c r="D6391" i="5"/>
  <c r="E6327" i="5"/>
  <c r="D6327" i="5"/>
  <c r="E6362" i="5"/>
  <c r="D6362" i="5"/>
  <c r="E6435" i="5"/>
  <c r="D6435" i="5"/>
  <c r="E6426" i="5"/>
  <c r="D6426" i="5"/>
  <c r="E6335" i="5"/>
  <c r="D6335" i="5"/>
  <c r="E6309" i="5"/>
  <c r="D6309" i="5"/>
  <c r="E6513" i="5"/>
  <c r="D6513" i="5"/>
  <c r="E6488" i="5"/>
  <c r="D6488" i="5"/>
  <c r="E6347" i="5"/>
  <c r="D6347" i="5"/>
  <c r="E6332" i="5"/>
  <c r="D6332" i="5"/>
  <c r="E1042" i="5"/>
  <c r="D1042" i="5"/>
  <c r="E1031" i="5"/>
  <c r="D1031" i="5"/>
  <c r="E1008" i="5"/>
  <c r="D1008" i="5"/>
  <c r="E922" i="5"/>
  <c r="D922" i="5"/>
  <c r="E805" i="5"/>
  <c r="D805" i="5"/>
  <c r="E993" i="5"/>
  <c r="D993" i="5"/>
  <c r="E981" i="5"/>
  <c r="D981" i="5"/>
  <c r="E941" i="5"/>
  <c r="D941" i="5"/>
  <c r="E920" i="5"/>
  <c r="D920" i="5"/>
  <c r="E810" i="5"/>
  <c r="D810" i="5"/>
  <c r="E841" i="5"/>
  <c r="D841" i="5"/>
  <c r="E915" i="5"/>
  <c r="D915" i="5"/>
  <c r="E891" i="5"/>
  <c r="D891" i="5"/>
  <c r="E859" i="5"/>
  <c r="D859" i="5"/>
  <c r="E930" i="5"/>
  <c r="D930" i="5"/>
  <c r="E991" i="5"/>
  <c r="D991" i="5"/>
  <c r="E1025" i="5"/>
  <c r="D1025" i="5"/>
  <c r="E962" i="5"/>
  <c r="D962" i="5"/>
  <c r="E862" i="5"/>
  <c r="D862" i="5"/>
  <c r="E823" i="5"/>
  <c r="D823" i="5"/>
  <c r="E1020" i="5"/>
  <c r="D1020" i="5"/>
  <c r="E846" i="5"/>
  <c r="D846" i="5"/>
  <c r="E889" i="5"/>
  <c r="D889" i="5"/>
  <c r="E850" i="5"/>
  <c r="D850" i="5"/>
  <c r="E1030" i="5"/>
  <c r="D1030" i="5"/>
  <c r="E1009" i="5"/>
  <c r="D1009" i="5"/>
  <c r="E946" i="5"/>
  <c r="D946" i="5"/>
  <c r="E798" i="5"/>
  <c r="D798" i="5"/>
  <c r="E807" i="5"/>
  <c r="D807" i="5"/>
  <c r="E1004" i="5"/>
  <c r="D1004" i="5"/>
  <c r="E965" i="5"/>
  <c r="D965" i="5"/>
  <c r="E873" i="5"/>
  <c r="D873" i="5"/>
  <c r="E834" i="5"/>
  <c r="D834" i="5"/>
  <c r="E9867" i="5"/>
  <c r="D9867" i="5"/>
  <c r="E9904" i="5"/>
  <c r="D9904" i="5"/>
  <c r="E9769" i="5"/>
  <c r="D9769" i="5"/>
  <c r="E9674" i="5"/>
  <c r="D9674" i="5"/>
  <c r="E9910" i="5"/>
  <c r="D9910" i="5"/>
  <c r="E9885" i="5"/>
  <c r="D9885" i="5"/>
  <c r="E9806" i="5"/>
  <c r="D9806" i="5"/>
  <c r="E9771" i="5"/>
  <c r="D9771" i="5"/>
  <c r="E9668" i="5"/>
  <c r="D9668" i="5"/>
  <c r="E9772" i="5"/>
  <c r="D9772" i="5"/>
  <c r="E9890" i="5"/>
  <c r="D9890" i="5"/>
  <c r="E9831" i="5"/>
  <c r="D9831" i="5"/>
  <c r="E9804" i="5"/>
  <c r="D9804" i="5"/>
  <c r="E9685" i="5"/>
  <c r="D9685" i="5"/>
  <c r="E9813" i="5"/>
  <c r="D9813" i="5"/>
  <c r="E9846" i="5"/>
  <c r="D9846" i="5"/>
  <c r="E9819" i="5"/>
  <c r="D9819" i="5"/>
  <c r="E9716" i="5"/>
  <c r="D9716" i="5"/>
  <c r="E9728" i="5"/>
  <c r="D9728" i="5"/>
  <c r="E9868" i="5"/>
  <c r="D9868" i="5"/>
  <c r="E9897" i="5"/>
  <c r="D9897" i="5"/>
  <c r="E9778" i="5"/>
  <c r="D9778" i="5"/>
  <c r="E9675" i="5"/>
  <c r="D9675" i="5"/>
  <c r="E9744" i="5"/>
  <c r="D9744" i="5"/>
  <c r="E9854" i="5"/>
  <c r="D9854" i="5"/>
  <c r="E9832" i="5"/>
  <c r="D9832" i="5"/>
  <c r="E9729" i="5"/>
  <c r="D9729" i="5"/>
  <c r="E9686" i="5"/>
  <c r="D9686" i="5"/>
  <c r="E7005" i="5"/>
  <c r="D7005" i="5"/>
  <c r="E6994" i="5"/>
  <c r="D6994" i="5"/>
  <c r="E6911" i="5"/>
  <c r="D6911" i="5"/>
  <c r="E6834" i="5"/>
  <c r="D6834" i="5"/>
  <c r="E6932" i="5"/>
  <c r="D6932" i="5"/>
  <c r="E6971" i="5"/>
  <c r="D6971" i="5"/>
  <c r="E6960" i="5"/>
  <c r="D6960" i="5"/>
  <c r="E6878" i="5"/>
  <c r="D6878" i="5"/>
  <c r="E6800" i="5"/>
  <c r="D6800" i="5"/>
  <c r="E7003" i="5"/>
  <c r="D7003" i="5"/>
  <c r="E7022" i="5"/>
  <c r="D7022" i="5"/>
  <c r="E6939" i="5"/>
  <c r="D6939" i="5"/>
  <c r="E6861" i="5"/>
  <c r="D6861" i="5"/>
  <c r="E6991" i="5"/>
  <c r="D6991" i="5"/>
  <c r="E7023" i="5"/>
  <c r="D7023" i="5"/>
  <c r="E6972" i="5"/>
  <c r="D6972" i="5"/>
  <c r="E6890" i="5"/>
  <c r="D6890" i="5"/>
  <c r="E6812" i="5"/>
  <c r="D6812" i="5"/>
  <c r="E7051" i="5"/>
  <c r="D7051" i="5"/>
  <c r="E7034" i="5"/>
  <c r="D7034" i="5"/>
  <c r="E6951" i="5"/>
  <c r="D6951" i="5"/>
  <c r="E6873" i="5"/>
  <c r="D6873" i="5"/>
  <c r="E6801" i="5"/>
  <c r="D6801" i="5"/>
  <c r="E6852" i="5"/>
  <c r="D6852" i="5"/>
  <c r="E6985" i="5"/>
  <c r="D6985" i="5"/>
  <c r="E6936" i="5"/>
  <c r="D6936" i="5"/>
  <c r="E6854" i="5"/>
  <c r="D6854" i="5"/>
  <c r="E6831" i="5"/>
  <c r="D6831" i="5"/>
  <c r="E6963" i="5"/>
  <c r="D6963" i="5"/>
  <c r="E7014" i="5"/>
  <c r="D7014" i="5"/>
  <c r="E6931" i="5"/>
  <c r="D6931" i="5"/>
  <c r="E6853" i="5"/>
  <c r="D6853" i="5"/>
  <c r="E5712" i="5"/>
  <c r="D5712" i="5"/>
  <c r="E5701" i="5"/>
  <c r="D5701" i="5"/>
  <c r="E5606" i="5"/>
  <c r="D5606" i="5"/>
  <c r="E5562" i="5"/>
  <c r="D5562" i="5"/>
  <c r="E5704" i="5"/>
  <c r="D5704" i="5"/>
  <c r="E5699" i="5"/>
  <c r="D5699" i="5"/>
  <c r="E5597" i="5"/>
  <c r="D5597" i="5"/>
  <c r="E5560" i="5"/>
  <c r="D5560" i="5"/>
  <c r="E5696" i="5"/>
  <c r="D5696" i="5"/>
  <c r="E5697" i="5"/>
  <c r="D5697" i="5"/>
  <c r="E5589" i="5"/>
  <c r="D5589" i="5"/>
  <c r="E5558" i="5"/>
  <c r="D5558" i="5"/>
  <c r="E5688" i="5"/>
  <c r="D5688" i="5"/>
  <c r="E5663" i="5"/>
  <c r="D5663" i="5"/>
  <c r="E5639" i="5"/>
  <c r="D5639" i="5"/>
  <c r="E5524" i="5"/>
  <c r="D5524" i="5"/>
  <c r="E5642" i="5"/>
  <c r="D5642" i="5"/>
  <c r="E5725" i="5"/>
  <c r="D5725" i="5"/>
  <c r="E5654" i="5"/>
  <c r="D5654" i="5"/>
  <c r="E5586" i="5"/>
  <c r="D5586" i="5"/>
  <c r="E5515" i="5"/>
  <c r="D5515" i="5"/>
  <c r="E5739" i="5"/>
  <c r="D5739" i="5"/>
  <c r="E5668" i="5"/>
  <c r="D5668" i="5"/>
  <c r="E5600" i="5"/>
  <c r="D5600" i="5"/>
  <c r="E5529" i="5"/>
  <c r="D5529" i="5"/>
  <c r="E5583" i="5"/>
  <c r="D5583" i="5"/>
  <c r="E5640" i="5"/>
  <c r="D5640" i="5"/>
  <c r="E5595" i="5"/>
  <c r="D5595" i="5"/>
  <c r="E5543" i="5"/>
  <c r="D5543" i="5"/>
  <c r="E5726" i="5"/>
  <c r="D5726" i="5"/>
  <c r="E5559" i="5"/>
  <c r="D5559" i="5"/>
  <c r="E5615" i="5"/>
  <c r="D5615" i="5"/>
  <c r="E5500" i="5"/>
  <c r="D5500" i="5"/>
  <c r="E4949" i="5"/>
  <c r="D4949" i="5"/>
  <c r="E4888" i="5"/>
  <c r="D4888" i="5"/>
  <c r="E4810" i="5"/>
  <c r="D4810" i="5"/>
  <c r="E4732" i="5"/>
  <c r="D4732" i="5"/>
  <c r="E4941" i="5"/>
  <c r="D4941" i="5"/>
  <c r="E4886" i="5"/>
  <c r="D4886" i="5"/>
  <c r="E4808" i="5"/>
  <c r="D4808" i="5"/>
  <c r="E4730" i="5"/>
  <c r="D4730" i="5"/>
  <c r="E4933" i="5"/>
  <c r="D4933" i="5"/>
  <c r="E4884" i="5"/>
  <c r="D4884" i="5"/>
  <c r="E4806" i="5"/>
  <c r="D4806" i="5"/>
  <c r="E4728" i="5"/>
  <c r="D4728" i="5"/>
  <c r="E4867" i="5"/>
  <c r="D4867" i="5"/>
  <c r="E4866" i="5"/>
  <c r="D4866" i="5"/>
  <c r="E4788" i="5"/>
  <c r="D4788" i="5"/>
  <c r="E4710" i="5"/>
  <c r="D4710" i="5"/>
  <c r="E4960" i="5"/>
  <c r="D4960" i="5"/>
  <c r="E4832" i="5"/>
  <c r="D4832" i="5"/>
  <c r="E4805" i="5"/>
  <c r="D4805" i="5"/>
  <c r="E4731" i="5"/>
  <c r="D4731" i="5"/>
  <c r="E4897" i="5"/>
  <c r="D4897" i="5"/>
  <c r="E4926" i="5"/>
  <c r="D4926" i="5"/>
  <c r="E4851" i="5"/>
  <c r="D4851" i="5"/>
  <c r="E4771" i="5"/>
  <c r="D4771" i="5"/>
  <c r="E4953" i="5"/>
  <c r="D4953" i="5"/>
  <c r="E4940" i="5"/>
  <c r="D4940" i="5"/>
  <c r="E4815" i="5"/>
  <c r="D4815" i="5"/>
  <c r="E4785" i="5"/>
  <c r="D4785" i="5"/>
  <c r="E4711" i="5"/>
  <c r="D4711" i="5"/>
  <c r="E4954" i="5"/>
  <c r="D4954" i="5"/>
  <c r="E4826" i="5"/>
  <c r="D4826" i="5"/>
  <c r="E4799" i="5"/>
  <c r="D4799" i="5"/>
  <c r="E4725" i="5"/>
  <c r="D4725" i="5"/>
  <c r="E8891" i="5"/>
  <c r="D8891" i="5"/>
  <c r="E8965" i="5"/>
  <c r="D8965" i="5"/>
  <c r="E9145" i="5"/>
  <c r="D9145" i="5"/>
  <c r="E9104" i="5"/>
  <c r="D9104" i="5"/>
  <c r="E9120" i="5"/>
  <c r="D9120" i="5"/>
  <c r="E9075" i="5"/>
  <c r="D9075" i="5"/>
  <c r="E8980" i="5"/>
  <c r="D8980" i="5"/>
  <c r="E9132" i="5"/>
  <c r="D9132" i="5"/>
  <c r="E9084" i="5"/>
  <c r="D9084" i="5"/>
  <c r="E9141" i="5"/>
  <c r="D9141" i="5"/>
  <c r="E8993" i="5"/>
  <c r="D8993" i="5"/>
  <c r="E8886" i="5"/>
  <c r="D8886" i="5"/>
  <c r="E9050" i="5"/>
  <c r="D9050" i="5"/>
  <c r="E8942" i="5"/>
  <c r="D8942" i="5"/>
  <c r="E8897" i="5"/>
  <c r="D8897" i="5"/>
  <c r="E8971" i="5"/>
  <c r="D8971" i="5"/>
  <c r="E8962" i="5"/>
  <c r="D8962" i="5"/>
  <c r="E8914" i="5"/>
  <c r="D8914" i="5"/>
  <c r="E8957" i="5"/>
  <c r="D8957" i="5"/>
  <c r="E8905" i="5"/>
  <c r="D8905" i="5"/>
  <c r="E8890" i="5"/>
  <c r="D8890" i="5"/>
  <c r="E8970" i="5"/>
  <c r="D8970" i="5"/>
  <c r="E8889" i="5"/>
  <c r="D8889" i="5"/>
  <c r="E8928" i="5"/>
  <c r="D8928" i="5"/>
  <c r="E8913" i="5"/>
  <c r="D8913" i="5"/>
  <c r="E8896" i="5"/>
  <c r="D8896" i="5"/>
  <c r="E8945" i="5"/>
  <c r="D8945" i="5"/>
  <c r="E8989" i="5"/>
  <c r="D8989" i="5"/>
  <c r="E8893" i="5"/>
  <c r="D8893" i="5"/>
  <c r="E9073" i="5"/>
  <c r="D9073" i="5"/>
  <c r="E9077" i="5"/>
  <c r="D9077" i="5"/>
  <c r="E9134" i="5"/>
  <c r="D9134" i="5"/>
  <c r="E2856" i="5"/>
  <c r="D2856" i="5"/>
  <c r="E2767" i="5"/>
  <c r="D2767" i="5"/>
  <c r="E2838" i="5"/>
  <c r="D2838" i="5"/>
  <c r="E2832" i="5"/>
  <c r="D2832" i="5"/>
  <c r="E2645" i="5"/>
  <c r="D2645" i="5"/>
  <c r="E2664" i="5"/>
  <c r="D2664" i="5"/>
  <c r="E2635" i="5"/>
  <c r="D2635" i="5"/>
  <c r="E2706" i="5"/>
  <c r="D2706" i="5"/>
  <c r="E2769" i="5"/>
  <c r="D2769" i="5"/>
  <c r="E2778" i="5"/>
  <c r="D2778" i="5"/>
  <c r="E2855" i="5"/>
  <c r="D2855" i="5"/>
  <c r="E2740" i="5"/>
  <c r="D2740" i="5"/>
  <c r="E2670" i="5"/>
  <c r="D2670" i="5"/>
  <c r="E2733" i="5"/>
  <c r="D2733" i="5"/>
  <c r="E2809" i="5"/>
  <c r="D2809" i="5"/>
  <c r="E2755" i="5"/>
  <c r="D2755" i="5"/>
  <c r="E2826" i="5"/>
  <c r="D2826" i="5"/>
  <c r="E2748" i="5"/>
  <c r="D2748" i="5"/>
  <c r="E2633" i="5"/>
  <c r="D2633" i="5"/>
  <c r="E2668" i="5"/>
  <c r="D2668" i="5"/>
  <c r="E2687" i="5"/>
  <c r="D2687" i="5"/>
  <c r="E2758" i="5"/>
  <c r="D2758" i="5"/>
  <c r="E2821" i="5"/>
  <c r="D2821" i="5"/>
  <c r="E2835" i="5"/>
  <c r="D2835" i="5"/>
  <c r="E2811" i="5"/>
  <c r="D2811" i="5"/>
  <c r="E2708" i="5"/>
  <c r="D2708" i="5"/>
  <c r="E2626" i="5"/>
  <c r="D2626" i="5"/>
  <c r="E2689" i="5"/>
  <c r="D2689" i="5"/>
  <c r="E2873" i="5"/>
  <c r="D2873" i="5"/>
  <c r="E2775" i="5"/>
  <c r="D2775" i="5"/>
  <c r="E2846" i="5"/>
  <c r="D2846" i="5"/>
  <c r="E2878" i="5"/>
  <c r="D2878" i="5"/>
  <c r="E2653" i="5"/>
  <c r="D2653" i="5"/>
  <c r="E9409" i="5"/>
  <c r="D9409" i="5"/>
  <c r="E8727" i="5"/>
  <c r="D8727" i="5"/>
  <c r="E8707" i="5"/>
  <c r="D8707" i="5"/>
  <c r="E8719" i="5"/>
  <c r="D8719" i="5"/>
  <c r="E8795" i="5"/>
  <c r="D8795" i="5"/>
  <c r="E8739" i="5"/>
  <c r="D8739" i="5"/>
  <c r="E8748" i="5"/>
  <c r="D8748" i="5"/>
  <c r="E8756" i="5"/>
  <c r="D8756" i="5"/>
  <c r="E8825" i="5"/>
  <c r="D8825" i="5"/>
  <c r="E8769" i="5"/>
  <c r="D8769" i="5"/>
  <c r="E8708" i="5"/>
  <c r="D8708" i="5"/>
  <c r="E8860" i="5"/>
  <c r="D8860" i="5"/>
  <c r="E8836" i="5"/>
  <c r="D8836" i="5"/>
  <c r="E8831" i="5"/>
  <c r="D8831" i="5"/>
  <c r="E8789" i="5"/>
  <c r="D8789" i="5"/>
  <c r="E8683" i="5"/>
  <c r="D8683" i="5"/>
  <c r="E8816" i="5"/>
  <c r="D8816" i="5"/>
  <c r="E8792" i="5"/>
  <c r="D8792" i="5"/>
  <c r="E8703" i="5"/>
  <c r="D8703" i="5"/>
  <c r="E8701" i="5"/>
  <c r="D8701" i="5"/>
  <c r="E8710" i="5"/>
  <c r="D8710" i="5"/>
  <c r="E8718" i="5"/>
  <c r="D8718" i="5"/>
  <c r="E8662" i="5"/>
  <c r="D8662" i="5"/>
  <c r="E8834" i="5"/>
  <c r="D8834" i="5"/>
  <c r="E8661" i="5"/>
  <c r="D8661" i="5"/>
  <c r="E8637" i="5"/>
  <c r="D8637" i="5"/>
  <c r="E8722" i="5"/>
  <c r="D8722" i="5"/>
  <c r="E8666" i="5"/>
  <c r="D8666" i="5"/>
  <c r="E8806" i="5"/>
  <c r="D8806" i="5"/>
  <c r="E8750" i="5"/>
  <c r="D8750" i="5"/>
  <c r="E8738" i="5"/>
  <c r="D8738" i="5"/>
  <c r="E8867" i="5"/>
  <c r="D8867" i="5"/>
  <c r="E8810" i="5"/>
  <c r="D8810" i="5"/>
  <c r="E8179" i="5"/>
  <c r="D8179" i="5"/>
  <c r="E8304" i="5"/>
  <c r="D8304" i="5"/>
  <c r="E8248" i="5"/>
  <c r="D8248" i="5"/>
  <c r="E8172" i="5"/>
  <c r="D8172" i="5"/>
  <c r="E8297" i="5"/>
  <c r="D8297" i="5"/>
  <c r="E8161" i="5"/>
  <c r="D8161" i="5"/>
  <c r="E8351" i="5"/>
  <c r="D8351" i="5"/>
  <c r="E8291" i="5"/>
  <c r="D8291" i="5"/>
  <c r="E8324" i="5"/>
  <c r="D8324" i="5"/>
  <c r="E8215" i="5"/>
  <c r="D8215" i="5"/>
  <c r="E8103" i="5"/>
  <c r="D8103" i="5"/>
  <c r="E8355" i="5"/>
  <c r="D8355" i="5"/>
  <c r="E8338" i="5"/>
  <c r="D8338" i="5"/>
  <c r="E8328" i="5"/>
  <c r="D8328" i="5"/>
  <c r="E8197" i="5"/>
  <c r="D8197" i="5"/>
  <c r="E8141" i="5"/>
  <c r="D8141" i="5"/>
  <c r="E8198" i="5"/>
  <c r="D8198" i="5"/>
  <c r="E8142" i="5"/>
  <c r="D8142" i="5"/>
  <c r="E8300" i="5"/>
  <c r="D8300" i="5"/>
  <c r="E8152" i="5"/>
  <c r="D8152" i="5"/>
  <c r="E8277" i="5"/>
  <c r="D8277" i="5"/>
  <c r="E8221" i="5"/>
  <c r="D8221" i="5"/>
  <c r="E8290" i="5"/>
  <c r="D8290" i="5"/>
  <c r="E8272" i="5"/>
  <c r="D8272" i="5"/>
  <c r="E8236" i="5"/>
  <c r="D8236" i="5"/>
  <c r="E8309" i="5"/>
  <c r="D8309" i="5"/>
  <c r="E8253" i="5"/>
  <c r="D8253" i="5"/>
  <c r="E8180" i="5"/>
  <c r="D8180" i="5"/>
  <c r="E8157" i="5"/>
  <c r="D8157" i="5"/>
  <c r="E8340" i="5"/>
  <c r="D8340" i="5"/>
  <c r="E8231" i="5"/>
  <c r="D8231" i="5"/>
  <c r="E8329" i="5"/>
  <c r="D8329" i="5"/>
  <c r="E8255" i="5"/>
  <c r="D8255" i="5"/>
  <c r="E7330" i="5"/>
  <c r="D7330" i="5"/>
  <c r="E7475" i="5"/>
  <c r="D7475" i="5"/>
  <c r="E7518" i="5"/>
  <c r="D7518" i="5"/>
  <c r="E7373" i="5"/>
  <c r="D7373" i="5"/>
  <c r="E7343" i="5"/>
  <c r="D7343" i="5"/>
  <c r="E7552" i="5"/>
  <c r="D7552" i="5"/>
  <c r="E7440" i="5"/>
  <c r="D7440" i="5"/>
  <c r="E7388" i="5"/>
  <c r="D7388" i="5"/>
  <c r="E7354" i="5"/>
  <c r="D7354" i="5"/>
  <c r="E7563" i="5"/>
  <c r="D7563" i="5"/>
  <c r="E7436" i="5"/>
  <c r="D7436" i="5"/>
  <c r="E7384" i="5"/>
  <c r="D7384" i="5"/>
  <c r="E7350" i="5"/>
  <c r="D7350" i="5"/>
  <c r="E7550" i="5"/>
  <c r="D7550" i="5"/>
  <c r="E7464" i="5"/>
  <c r="D7464" i="5"/>
  <c r="E7412" i="5"/>
  <c r="D7412" i="5"/>
  <c r="E7378" i="5"/>
  <c r="D7378" i="5"/>
  <c r="E7485" i="5"/>
  <c r="D7485" i="5"/>
  <c r="E7574" i="5"/>
  <c r="D7574" i="5"/>
  <c r="E7572" i="5"/>
  <c r="D7572" i="5"/>
  <c r="E7460" i="5"/>
  <c r="D7460" i="5"/>
  <c r="E7408" i="5"/>
  <c r="D7408" i="5"/>
  <c r="E7374" i="5"/>
  <c r="D7374" i="5"/>
  <c r="E7362" i="5"/>
  <c r="D7362" i="5"/>
  <c r="E7520" i="5"/>
  <c r="D7520" i="5"/>
  <c r="E7466" i="5"/>
  <c r="D7466" i="5"/>
  <c r="E7321" i="5"/>
  <c r="D7321" i="5"/>
  <c r="E7575" i="5"/>
  <c r="D7575" i="5"/>
  <c r="E7547" i="5"/>
  <c r="D7547" i="5"/>
  <c r="E7484" i="5"/>
  <c r="D7484" i="5"/>
  <c r="E7432" i="5"/>
  <c r="D7432" i="5"/>
  <c r="E7398" i="5"/>
  <c r="D7398" i="5"/>
  <c r="E5452" i="5"/>
  <c r="D5452" i="5"/>
  <c r="E5434" i="5"/>
  <c r="D5434" i="5"/>
  <c r="E5415" i="5"/>
  <c r="D5415" i="5"/>
  <c r="E5370" i="5"/>
  <c r="D5370" i="5"/>
  <c r="E5251" i="5"/>
  <c r="D5251" i="5"/>
  <c r="E5269" i="5"/>
  <c r="D5269" i="5"/>
  <c r="E5461" i="5"/>
  <c r="D5461" i="5"/>
  <c r="E5347" i="5"/>
  <c r="D5347" i="5"/>
  <c r="E5297" i="5"/>
  <c r="D5297" i="5"/>
  <c r="E5484" i="5"/>
  <c r="D5484" i="5"/>
  <c r="E5430" i="5"/>
  <c r="D5430" i="5"/>
  <c r="E5411" i="5"/>
  <c r="D5411" i="5"/>
  <c r="E5366" i="5"/>
  <c r="D5366" i="5"/>
  <c r="E5247" i="5"/>
  <c r="D5247" i="5"/>
  <c r="E5356" i="5"/>
  <c r="D5356" i="5"/>
  <c r="E5396" i="5"/>
  <c r="D5396" i="5"/>
  <c r="E5304" i="5"/>
  <c r="D5304" i="5"/>
  <c r="E5310" i="5"/>
  <c r="D5310" i="5"/>
  <c r="E5270" i="5"/>
  <c r="D5270" i="5"/>
  <c r="E5474" i="5"/>
  <c r="D5474" i="5"/>
  <c r="E5455" i="5"/>
  <c r="D5455" i="5"/>
  <c r="E5330" i="5"/>
  <c r="D5330" i="5"/>
  <c r="E5291" i="5"/>
  <c r="D5291" i="5"/>
  <c r="E5404" i="5"/>
  <c r="D5404" i="5"/>
  <c r="E5472" i="5"/>
  <c r="D5472" i="5"/>
  <c r="E5453" i="5"/>
  <c r="D5453" i="5"/>
  <c r="E5322" i="5"/>
  <c r="D5322" i="5"/>
  <c r="E5289" i="5"/>
  <c r="D5289" i="5"/>
  <c r="E5468" i="5"/>
  <c r="D5468" i="5"/>
  <c r="E5422" i="5"/>
  <c r="D5422" i="5"/>
  <c r="E5403" i="5"/>
  <c r="D5403" i="5"/>
  <c r="E5358" i="5"/>
  <c r="D5358" i="5"/>
  <c r="E5239" i="5"/>
  <c r="D5239" i="5"/>
  <c r="E4161" i="5"/>
  <c r="D4161" i="5"/>
  <c r="E4159" i="5"/>
  <c r="D4159" i="5"/>
  <c r="E4003" i="5"/>
  <c r="D4003" i="5"/>
  <c r="E4033" i="5"/>
  <c r="D4033" i="5"/>
  <c r="E4034" i="5"/>
  <c r="D4034" i="5"/>
  <c r="E4178" i="5"/>
  <c r="D4178" i="5"/>
  <c r="E4085" i="5"/>
  <c r="D4085" i="5"/>
  <c r="E4142" i="5"/>
  <c r="D4142" i="5"/>
  <c r="E3935" i="5"/>
  <c r="D3935" i="5"/>
  <c r="E3968" i="5"/>
  <c r="D3968" i="5"/>
  <c r="E4155" i="5"/>
  <c r="D4155" i="5"/>
  <c r="E4094" i="5"/>
  <c r="D4094" i="5"/>
  <c r="E3953" i="5"/>
  <c r="D3953" i="5"/>
  <c r="E4014" i="5"/>
  <c r="D4014" i="5"/>
  <c r="E4041" i="5"/>
  <c r="D4041" i="5"/>
  <c r="E4137" i="5"/>
  <c r="D4137" i="5"/>
  <c r="E4186" i="5"/>
  <c r="D4186" i="5"/>
  <c r="E3945" i="5"/>
  <c r="D3945" i="5"/>
  <c r="E4012" i="5"/>
  <c r="D4012" i="5"/>
  <c r="E4068" i="5"/>
  <c r="D4068" i="5"/>
  <c r="E3997" i="5"/>
  <c r="D3997" i="5"/>
  <c r="E4120" i="5"/>
  <c r="D4120" i="5"/>
  <c r="E4074" i="5"/>
  <c r="D4074" i="5"/>
  <c r="E3946" i="5"/>
  <c r="D3946" i="5"/>
  <c r="E4117" i="5"/>
  <c r="D4117" i="5"/>
  <c r="E4166" i="5"/>
  <c r="D4166" i="5"/>
  <c r="E4031" i="5"/>
  <c r="D4031" i="5"/>
  <c r="E3992" i="5"/>
  <c r="D3992" i="5"/>
  <c r="E4004" i="5"/>
  <c r="D4004" i="5"/>
  <c r="E3981" i="5"/>
  <c r="D3981" i="5"/>
  <c r="E4116" i="5"/>
  <c r="D4116" i="5"/>
  <c r="E4070" i="5"/>
  <c r="D4070" i="5"/>
  <c r="E3942" i="5"/>
  <c r="D3942" i="5"/>
  <c r="E2551" i="5"/>
  <c r="D2551" i="5"/>
  <c r="E2428" i="5"/>
  <c r="D2428" i="5"/>
  <c r="E2514" i="5"/>
  <c r="D2514" i="5"/>
  <c r="E2600" i="5"/>
  <c r="D2600" i="5"/>
  <c r="E2433" i="5"/>
  <c r="D2433" i="5"/>
  <c r="E2445" i="5"/>
  <c r="D2445" i="5"/>
  <c r="E2531" i="5"/>
  <c r="D2531" i="5"/>
  <c r="E2609" i="5"/>
  <c r="D2609" i="5"/>
  <c r="E2400" i="5"/>
  <c r="D2400" i="5"/>
  <c r="E2590" i="5"/>
  <c r="D2590" i="5"/>
  <c r="E2373" i="5"/>
  <c r="D2373" i="5"/>
  <c r="E2459" i="5"/>
  <c r="D2459" i="5"/>
  <c r="E2537" i="5"/>
  <c r="D2537" i="5"/>
  <c r="E2486" i="5"/>
  <c r="D2486" i="5"/>
  <c r="E2390" i="5"/>
  <c r="D2390" i="5"/>
  <c r="E2468" i="5"/>
  <c r="D2468" i="5"/>
  <c r="E2554" i="5"/>
  <c r="D2554" i="5"/>
  <c r="E2511" i="5"/>
  <c r="D2511" i="5"/>
  <c r="E2394" i="5"/>
  <c r="D2394" i="5"/>
  <c r="E2421" i="5"/>
  <c r="D2421" i="5"/>
  <c r="E2507" i="5"/>
  <c r="D2507" i="5"/>
  <c r="E2585" i="5"/>
  <c r="D2585" i="5"/>
  <c r="E2376" i="5"/>
  <c r="D2376" i="5"/>
  <c r="E2423" i="5"/>
  <c r="D2423" i="5"/>
  <c r="E2413" i="5"/>
  <c r="D2413" i="5"/>
  <c r="E2499" i="5"/>
  <c r="D2499" i="5"/>
  <c r="E2577" i="5"/>
  <c r="D2577" i="5"/>
  <c r="E2368" i="5"/>
  <c r="D2368" i="5"/>
  <c r="E2558" i="5"/>
  <c r="D2558" i="5"/>
  <c r="E2471" i="5"/>
  <c r="D2471" i="5"/>
  <c r="E2427" i="5"/>
  <c r="D2427" i="5"/>
  <c r="E2505" i="5"/>
  <c r="D2505" i="5"/>
  <c r="E2098" i="5"/>
  <c r="D2098" i="5"/>
  <c r="E1867" i="5"/>
  <c r="D1867" i="5"/>
  <c r="E2052" i="5"/>
  <c r="D2052" i="5"/>
  <c r="E1989" i="5"/>
  <c r="D1989" i="5"/>
  <c r="E1913" i="5"/>
  <c r="D1913" i="5"/>
  <c r="E1866" i="5"/>
  <c r="D1866" i="5"/>
  <c r="E2047" i="5"/>
  <c r="D2047" i="5"/>
  <c r="E2029" i="5"/>
  <c r="D2029" i="5"/>
  <c r="E1969" i="5"/>
  <c r="D1969" i="5"/>
  <c r="E1908" i="5"/>
  <c r="D1908" i="5"/>
  <c r="E2089" i="5"/>
  <c r="D2089" i="5"/>
  <c r="E1975" i="5"/>
  <c r="D1975" i="5"/>
  <c r="E1911" i="5"/>
  <c r="D1911" i="5"/>
  <c r="E1850" i="5"/>
  <c r="D1850" i="5"/>
  <c r="E1950" i="5"/>
  <c r="D1950" i="5"/>
  <c r="E2094" i="5"/>
  <c r="D2094" i="5"/>
  <c r="E2072" i="5"/>
  <c r="D2072" i="5"/>
  <c r="E2017" i="5"/>
  <c r="D2017" i="5"/>
  <c r="E1941" i="5"/>
  <c r="D1941" i="5"/>
  <c r="E2040" i="5"/>
  <c r="D2040" i="5"/>
  <c r="E2083" i="5"/>
  <c r="D2083" i="5"/>
  <c r="E1954" i="5"/>
  <c r="D1954" i="5"/>
  <c r="E1861" i="5"/>
  <c r="D1861" i="5"/>
  <c r="E1905" i="5"/>
  <c r="D1905" i="5"/>
  <c r="E2070" i="5"/>
  <c r="D2070" i="5"/>
  <c r="E2041" i="5"/>
  <c r="D2041" i="5"/>
  <c r="E1986" i="5"/>
  <c r="D1986" i="5"/>
  <c r="E1902" i="5"/>
  <c r="D1902" i="5"/>
  <c r="E1847" i="5"/>
  <c r="D1847" i="5"/>
  <c r="E2068" i="5"/>
  <c r="D2068" i="5"/>
  <c r="E2005" i="5"/>
  <c r="D2005" i="5"/>
  <c r="E1929" i="5"/>
  <c r="D1929" i="5"/>
  <c r="E1882" i="5"/>
  <c r="D1882" i="5"/>
  <c r="E9632" i="5"/>
  <c r="D9632" i="5"/>
  <c r="E9648" i="5"/>
  <c r="D9648" i="5"/>
  <c r="E9600" i="5"/>
  <c r="D9600" i="5"/>
  <c r="E9649" i="5"/>
  <c r="D9649" i="5"/>
  <c r="E9599" i="5"/>
  <c r="D9599" i="5"/>
  <c r="E9498" i="5"/>
  <c r="D9498" i="5"/>
  <c r="E9577" i="5"/>
  <c r="D9577" i="5"/>
  <c r="E9529" i="5"/>
  <c r="D9529" i="5"/>
  <c r="E9504" i="5"/>
  <c r="D9504" i="5"/>
  <c r="E9526" i="5"/>
  <c r="D9526" i="5"/>
  <c r="E9587" i="5"/>
  <c r="D9587" i="5"/>
  <c r="E9544" i="5"/>
  <c r="D9544" i="5"/>
  <c r="E9495" i="5"/>
  <c r="D9495" i="5"/>
  <c r="E9635" i="5"/>
  <c r="D9635" i="5"/>
  <c r="E9479" i="5"/>
  <c r="D9479" i="5"/>
  <c r="E9581" i="5"/>
  <c r="D9581" i="5"/>
  <c r="E9533" i="5"/>
  <c r="D9533" i="5"/>
  <c r="E9516" i="5"/>
  <c r="D9516" i="5"/>
  <c r="E9505" i="5"/>
  <c r="D9505" i="5"/>
  <c r="E9543" i="5"/>
  <c r="D9543" i="5"/>
  <c r="E9662" i="5"/>
  <c r="D9662" i="5"/>
  <c r="E9614" i="5"/>
  <c r="D9614" i="5"/>
  <c r="E9621" i="5"/>
  <c r="D9621" i="5"/>
  <c r="E9462" i="5"/>
  <c r="D9462" i="5"/>
  <c r="E9571" i="5"/>
  <c r="D9571" i="5"/>
  <c r="E9523" i="5"/>
  <c r="D9523" i="5"/>
  <c r="E9572" i="5"/>
  <c r="D9572" i="5"/>
  <c r="E9530" i="5"/>
  <c r="D9530" i="5"/>
  <c r="E9503" i="5"/>
  <c r="D9503" i="5"/>
  <c r="E9476" i="5"/>
  <c r="D9476" i="5"/>
  <c r="E9428" i="5"/>
  <c r="D9428" i="5"/>
  <c r="E9411" i="5"/>
  <c r="D9411" i="5"/>
  <c r="E9661" i="5"/>
  <c r="D9661" i="5"/>
  <c r="E7958" i="5"/>
  <c r="D7958" i="5"/>
  <c r="E8003" i="5"/>
  <c r="D8003" i="5"/>
  <c r="E7979" i="5"/>
  <c r="D7979" i="5"/>
  <c r="E7955" i="5"/>
  <c r="D7955" i="5"/>
  <c r="E7845" i="5"/>
  <c r="D7845" i="5"/>
  <c r="E7962" i="5"/>
  <c r="D7962" i="5"/>
  <c r="E8007" i="5"/>
  <c r="D8007" i="5"/>
  <c r="E8015" i="5"/>
  <c r="D8015" i="5"/>
  <c r="E7959" i="5"/>
  <c r="D7959" i="5"/>
  <c r="E7938" i="5"/>
  <c r="D7938" i="5"/>
  <c r="E8097" i="5"/>
  <c r="D8097" i="5"/>
  <c r="E8090" i="5"/>
  <c r="D8090" i="5"/>
  <c r="E8098" i="5"/>
  <c r="D8098" i="5"/>
  <c r="E8091" i="5"/>
  <c r="D8091" i="5"/>
  <c r="E7996" i="5"/>
  <c r="D7996" i="5"/>
  <c r="E8037" i="5"/>
  <c r="D8037" i="5"/>
  <c r="E8013" i="5"/>
  <c r="D8013" i="5"/>
  <c r="E7989" i="5"/>
  <c r="D7989" i="5"/>
  <c r="E8040" i="5"/>
  <c r="D8040" i="5"/>
  <c r="E7890" i="5"/>
  <c r="D7890" i="5"/>
  <c r="E7866" i="5"/>
  <c r="D7866" i="5"/>
  <c r="E7842" i="5"/>
  <c r="D7842" i="5"/>
  <c r="E8057" i="5"/>
  <c r="D8057" i="5"/>
  <c r="E7948" i="5"/>
  <c r="D7948" i="5"/>
  <c r="E8088" i="5"/>
  <c r="D8088" i="5"/>
  <c r="E8034" i="5"/>
  <c r="D8034" i="5"/>
  <c r="E8042" i="5"/>
  <c r="D8042" i="5"/>
  <c r="E7986" i="5"/>
  <c r="D7986" i="5"/>
  <c r="E7995" i="5"/>
  <c r="D7995" i="5"/>
  <c r="E8036" i="5"/>
  <c r="D8036" i="5"/>
  <c r="E8012" i="5"/>
  <c r="D8012" i="5"/>
  <c r="E7988" i="5"/>
  <c r="D7988" i="5"/>
  <c r="E5914" i="5"/>
  <c r="D5914" i="5"/>
  <c r="E5999" i="5"/>
  <c r="D5999" i="5"/>
  <c r="E5871" i="5"/>
  <c r="D5871" i="5"/>
  <c r="E5838" i="5"/>
  <c r="D5838" i="5"/>
  <c r="E5768" i="5"/>
  <c r="D5768" i="5"/>
  <c r="E5997" i="5"/>
  <c r="D5997" i="5"/>
  <c r="E5869" i="5"/>
  <c r="D5869" i="5"/>
  <c r="E5836" i="5"/>
  <c r="D5836" i="5"/>
  <c r="E5766" i="5"/>
  <c r="D5766" i="5"/>
  <c r="E5995" i="5"/>
  <c r="D5995" i="5"/>
  <c r="E5867" i="5"/>
  <c r="D5867" i="5"/>
  <c r="E5834" i="5"/>
  <c r="D5834" i="5"/>
  <c r="E5764" i="5"/>
  <c r="D5764" i="5"/>
  <c r="E5977" i="5"/>
  <c r="D5977" i="5"/>
  <c r="E5896" i="5"/>
  <c r="D5896" i="5"/>
  <c r="E5816" i="5"/>
  <c r="D5816" i="5"/>
  <c r="E5920" i="5"/>
  <c r="D5920" i="5"/>
  <c r="E5960" i="5"/>
  <c r="D5960" i="5"/>
  <c r="E5895" i="5"/>
  <c r="D5895" i="5"/>
  <c r="E5815" i="5"/>
  <c r="D5815" i="5"/>
  <c r="E5792" i="5"/>
  <c r="D5792" i="5"/>
  <c r="E6012" i="5"/>
  <c r="D6012" i="5"/>
  <c r="E5909" i="5"/>
  <c r="D5909" i="5"/>
  <c r="E5829" i="5"/>
  <c r="D5829" i="5"/>
  <c r="E5806" i="5"/>
  <c r="D5806" i="5"/>
  <c r="E5966" i="5"/>
  <c r="D5966" i="5"/>
  <c r="E5923" i="5"/>
  <c r="D5923" i="5"/>
  <c r="E5843" i="5"/>
  <c r="D5843" i="5"/>
  <c r="E5763" i="5"/>
  <c r="D5763" i="5"/>
  <c r="E6000" i="5"/>
  <c r="D6000" i="5"/>
  <c r="E5860" i="5"/>
  <c r="D5860" i="5"/>
  <c r="E5825" i="5"/>
  <c r="D5825" i="5"/>
  <c r="E5802" i="5"/>
  <c r="D5802" i="5"/>
  <c r="E3720" i="5"/>
  <c r="D3720" i="5"/>
  <c r="E3842" i="5"/>
  <c r="D3842" i="5"/>
  <c r="E3814" i="5"/>
  <c r="D3814" i="5"/>
  <c r="E3686" i="5"/>
  <c r="D3686" i="5"/>
  <c r="E3725" i="5"/>
  <c r="D3725" i="5"/>
  <c r="E3924" i="5"/>
  <c r="D3924" i="5"/>
  <c r="E3863" i="5"/>
  <c r="D3863" i="5"/>
  <c r="E3748" i="5"/>
  <c r="D3748" i="5"/>
  <c r="E3787" i="5"/>
  <c r="D3787" i="5"/>
  <c r="E3840" i="5"/>
  <c r="D3840" i="5"/>
  <c r="E3893" i="5"/>
  <c r="D3893" i="5"/>
  <c r="E3778" i="5"/>
  <c r="D3778" i="5"/>
  <c r="E3817" i="5"/>
  <c r="D3817" i="5"/>
  <c r="E3689" i="5"/>
  <c r="D3689" i="5"/>
  <c r="E3711" i="5"/>
  <c r="D3711" i="5"/>
  <c r="E3884" i="5"/>
  <c r="D3884" i="5"/>
  <c r="E3824" i="5"/>
  <c r="D3824" i="5"/>
  <c r="E3696" i="5"/>
  <c r="D3696" i="5"/>
  <c r="E3735" i="5"/>
  <c r="D3735" i="5"/>
  <c r="E3906" i="5"/>
  <c r="D3906" i="5"/>
  <c r="E3873" i="5"/>
  <c r="D3873" i="5"/>
  <c r="E3758" i="5"/>
  <c r="D3758" i="5"/>
  <c r="E3797" i="5"/>
  <c r="D3797" i="5"/>
  <c r="E3669" i="5"/>
  <c r="D3669" i="5"/>
  <c r="E3919" i="5"/>
  <c r="D3919" i="5"/>
  <c r="E3804" i="5"/>
  <c r="D3804" i="5"/>
  <c r="E3676" i="5"/>
  <c r="D3676" i="5"/>
  <c r="E3715" i="5"/>
  <c r="D3715" i="5"/>
  <c r="E3914" i="5"/>
  <c r="D3914" i="5"/>
  <c r="E3869" i="5"/>
  <c r="D3869" i="5"/>
  <c r="E3754" i="5"/>
  <c r="D3754" i="5"/>
  <c r="E3793" i="5"/>
  <c r="D3793" i="5"/>
  <c r="E3665" i="5"/>
  <c r="D3665" i="5"/>
  <c r="E3330" i="5"/>
  <c r="D3330" i="5"/>
  <c r="E3377" i="5"/>
  <c r="D3377" i="5"/>
  <c r="E3265" i="5"/>
  <c r="D3265" i="5"/>
  <c r="E3153" i="5"/>
  <c r="D3153" i="5"/>
  <c r="E3169" i="5"/>
  <c r="D3169" i="5"/>
  <c r="E3228" i="5"/>
  <c r="D3228" i="5"/>
  <c r="E3371" i="5"/>
  <c r="D3371" i="5"/>
  <c r="E3259" i="5"/>
  <c r="D3259" i="5"/>
  <c r="E3147" i="5"/>
  <c r="D3147" i="5"/>
  <c r="E3163" i="5"/>
  <c r="D3163" i="5"/>
  <c r="E3349" i="5"/>
  <c r="D3349" i="5"/>
  <c r="E3237" i="5"/>
  <c r="D3237" i="5"/>
  <c r="E3270" i="5"/>
  <c r="D3270" i="5"/>
  <c r="E3374" i="5"/>
  <c r="D3374" i="5"/>
  <c r="E3252" i="5"/>
  <c r="D3252" i="5"/>
  <c r="E3390" i="5"/>
  <c r="D3390" i="5"/>
  <c r="E3331" i="5"/>
  <c r="D3331" i="5"/>
  <c r="E3283" i="5"/>
  <c r="D3283" i="5"/>
  <c r="E3236" i="5"/>
  <c r="D3236" i="5"/>
  <c r="E3294" i="5"/>
  <c r="D3294" i="5"/>
  <c r="E3312" i="5"/>
  <c r="D3312" i="5"/>
  <c r="E3200" i="5"/>
  <c r="D3200" i="5"/>
  <c r="E3216" i="5"/>
  <c r="D3216" i="5"/>
  <c r="E3241" i="5"/>
  <c r="D3241" i="5"/>
  <c r="E3342" i="5"/>
  <c r="D3342" i="5"/>
  <c r="E3320" i="5"/>
  <c r="D3320" i="5"/>
  <c r="E3272" i="5"/>
  <c r="D3272" i="5"/>
  <c r="E3243" i="5"/>
  <c r="D3243" i="5"/>
  <c r="E3343" i="5"/>
  <c r="D3343" i="5"/>
  <c r="E3231" i="5"/>
  <c r="D3231" i="5"/>
  <c r="E3358" i="5"/>
  <c r="D3358" i="5"/>
  <c r="E3389" i="5"/>
  <c r="D3389" i="5"/>
  <c r="E1710" i="5"/>
  <c r="D1710" i="5"/>
  <c r="E1777" i="5"/>
  <c r="D1777" i="5"/>
  <c r="E1715" i="5"/>
  <c r="D1715" i="5"/>
  <c r="E1601" i="5"/>
  <c r="D1601" i="5"/>
  <c r="E1599" i="5"/>
  <c r="D1599" i="5"/>
  <c r="E1664" i="5"/>
  <c r="D1664" i="5"/>
  <c r="E1769" i="5"/>
  <c r="D1769" i="5"/>
  <c r="E1707" i="5"/>
  <c r="D1707" i="5"/>
  <c r="E1701" i="5"/>
  <c r="D1701" i="5"/>
  <c r="E1591" i="5"/>
  <c r="D1591" i="5"/>
  <c r="E1600" i="5"/>
  <c r="D1600" i="5"/>
  <c r="E1790" i="5"/>
  <c r="D1790" i="5"/>
  <c r="E1735" i="5"/>
  <c r="D1735" i="5"/>
  <c r="E1667" i="5"/>
  <c r="D1667" i="5"/>
  <c r="E1604" i="5"/>
  <c r="D1604" i="5"/>
  <c r="E1817" i="5"/>
  <c r="D1817" i="5"/>
  <c r="E1755" i="5"/>
  <c r="D1755" i="5"/>
  <c r="E1679" i="5"/>
  <c r="D1679" i="5"/>
  <c r="E1639" i="5"/>
  <c r="D1639" i="5"/>
  <c r="E1621" i="5"/>
  <c r="D1621" i="5"/>
  <c r="E1774" i="5"/>
  <c r="D1774" i="5"/>
  <c r="E1719" i="5"/>
  <c r="D1719" i="5"/>
  <c r="E1617" i="5"/>
  <c r="D1617" i="5"/>
  <c r="E1588" i="5"/>
  <c r="D1588" i="5"/>
  <c r="E1801" i="5"/>
  <c r="D1801" i="5"/>
  <c r="E1739" i="5"/>
  <c r="D1739" i="5"/>
  <c r="E1663" i="5"/>
  <c r="D1663" i="5"/>
  <c r="E1623" i="5"/>
  <c r="D1623" i="5"/>
  <c r="E1653" i="5"/>
  <c r="D1653" i="5"/>
  <c r="E1829" i="5"/>
  <c r="D1829" i="5"/>
  <c r="E1662" i="5"/>
  <c r="D1662" i="5"/>
  <c r="E1706" i="5"/>
  <c r="D1706" i="5"/>
  <c r="E1643" i="5"/>
  <c r="D1643" i="5"/>
  <c r="E1115" i="5"/>
  <c r="D1115" i="5"/>
  <c r="E1254" i="5"/>
  <c r="D1254" i="5"/>
  <c r="E1238" i="5"/>
  <c r="D1238" i="5"/>
  <c r="E1162" i="5"/>
  <c r="D1162" i="5"/>
  <c r="E1107" i="5"/>
  <c r="D1107" i="5"/>
  <c r="E1305" i="5"/>
  <c r="D1305" i="5"/>
  <c r="E1204" i="5"/>
  <c r="D1204" i="5"/>
  <c r="E1122" i="5"/>
  <c r="D1122" i="5"/>
  <c r="E1056" i="5"/>
  <c r="D1056" i="5"/>
  <c r="E1227" i="5"/>
  <c r="D1227" i="5"/>
  <c r="E1309" i="5"/>
  <c r="D1309" i="5"/>
  <c r="E1222" i="5"/>
  <c r="D1222" i="5"/>
  <c r="E1146" i="5"/>
  <c r="D1146" i="5"/>
  <c r="E1091" i="5"/>
  <c r="D1091" i="5"/>
  <c r="E1194" i="5"/>
  <c r="D1194" i="5"/>
  <c r="E1229" i="5"/>
  <c r="D1229" i="5"/>
  <c r="E1161" i="5"/>
  <c r="D1161" i="5"/>
  <c r="E1288" i="5"/>
  <c r="D1288" i="5"/>
  <c r="E1312" i="5"/>
  <c r="D1312" i="5"/>
  <c r="E1282" i="5"/>
  <c r="D1282" i="5"/>
  <c r="E1308" i="5"/>
  <c r="D1308" i="5"/>
  <c r="E1221" i="5"/>
  <c r="D1221" i="5"/>
  <c r="E1153" i="5"/>
  <c r="D1153" i="5"/>
  <c r="E1244" i="5"/>
  <c r="D1244" i="5"/>
  <c r="E1218" i="5"/>
  <c r="D1218" i="5"/>
  <c r="E1142" i="5"/>
  <c r="D1142" i="5"/>
  <c r="E1172" i="5"/>
  <c r="D1172" i="5"/>
  <c r="E1117" i="5"/>
  <c r="D1117" i="5"/>
  <c r="E1274" i="5"/>
  <c r="D1274" i="5"/>
  <c r="E1228" i="5"/>
  <c r="D1228" i="5"/>
  <c r="E1152" i="5"/>
  <c r="D1152" i="5"/>
  <c r="E1080" i="5"/>
  <c r="D1080" i="5"/>
  <c r="E2301" i="5"/>
  <c r="D2301" i="5"/>
  <c r="E2305" i="5"/>
  <c r="D2305" i="5"/>
  <c r="E2267" i="5"/>
  <c r="D2267" i="5"/>
  <c r="E2169" i="5"/>
  <c r="D2169" i="5"/>
  <c r="E2103" i="5"/>
  <c r="D2103" i="5"/>
  <c r="E2192" i="5"/>
  <c r="D2192" i="5"/>
  <c r="E2297" i="5"/>
  <c r="D2297" i="5"/>
  <c r="E2259" i="5"/>
  <c r="D2259" i="5"/>
  <c r="E2137" i="5"/>
  <c r="D2137" i="5"/>
  <c r="E2166" i="5"/>
  <c r="D2166" i="5"/>
  <c r="E2111" i="5"/>
  <c r="D2111" i="5"/>
  <c r="E2318" i="5"/>
  <c r="D2318" i="5"/>
  <c r="E2255" i="5"/>
  <c r="D2255" i="5"/>
  <c r="E2170" i="5"/>
  <c r="D2170" i="5"/>
  <c r="E2116" i="5"/>
  <c r="D2116" i="5"/>
  <c r="E2358" i="5"/>
  <c r="D2358" i="5"/>
  <c r="E2258" i="5"/>
  <c r="D2258" i="5"/>
  <c r="E2224" i="5"/>
  <c r="D2224" i="5"/>
  <c r="E2136" i="5"/>
  <c r="D2136" i="5"/>
  <c r="E2252" i="5"/>
  <c r="D2252" i="5"/>
  <c r="E2359" i="5"/>
  <c r="D2359" i="5"/>
  <c r="E2233" i="5"/>
  <c r="D2233" i="5"/>
  <c r="E2212" i="5"/>
  <c r="D2212" i="5"/>
  <c r="E2157" i="5"/>
  <c r="D2157" i="5"/>
  <c r="E2347" i="5"/>
  <c r="D2347" i="5"/>
  <c r="E2332" i="5"/>
  <c r="D2332" i="5"/>
  <c r="E2253" i="5"/>
  <c r="D2253" i="5"/>
  <c r="E2145" i="5"/>
  <c r="D2145" i="5"/>
  <c r="E2282" i="5"/>
  <c r="D2282" i="5"/>
  <c r="E2343" i="5"/>
  <c r="D2343" i="5"/>
  <c r="E2288" i="5"/>
  <c r="D2288" i="5"/>
  <c r="E2196" i="5"/>
  <c r="D2196" i="5"/>
  <c r="E2141" i="5"/>
  <c r="D2141" i="5"/>
  <c r="E10036" i="5"/>
  <c r="D10036" i="5"/>
  <c r="E10060" i="5"/>
  <c r="D10060" i="5"/>
  <c r="E9982" i="5"/>
  <c r="D9982" i="5"/>
  <c r="E10092" i="5"/>
  <c r="D10092" i="5"/>
  <c r="E10067" i="5"/>
  <c r="D10067" i="5"/>
  <c r="E10111" i="5"/>
  <c r="D10111" i="5"/>
  <c r="E10127" i="5"/>
  <c r="D10127" i="5"/>
  <c r="E10084" i="5"/>
  <c r="D10084" i="5"/>
  <c r="E10159" i="5"/>
  <c r="D10159" i="5"/>
  <c r="E10148" i="5"/>
  <c r="D10148" i="5"/>
  <c r="E10183" i="5"/>
  <c r="D10183" i="5"/>
  <c r="E10135" i="5"/>
  <c r="D10135" i="5"/>
  <c r="E10059" i="5"/>
  <c r="D10059" i="5"/>
  <c r="E10110" i="5"/>
  <c r="D10110" i="5"/>
  <c r="E9945" i="5"/>
  <c r="D9945" i="5"/>
  <c r="E10129" i="5"/>
  <c r="D10129" i="5"/>
  <c r="E10170" i="5"/>
  <c r="D10170" i="5"/>
  <c r="E10161" i="5"/>
  <c r="D10161" i="5"/>
  <c r="E10177" i="5"/>
  <c r="D10177" i="5"/>
  <c r="E9941" i="5"/>
  <c r="D9941" i="5"/>
  <c r="E10120" i="5"/>
  <c r="D10120" i="5"/>
  <c r="E9973" i="5"/>
  <c r="D9973" i="5"/>
  <c r="E9989" i="5"/>
  <c r="D9989" i="5"/>
  <c r="E10044" i="5"/>
  <c r="D10044" i="5"/>
  <c r="E10157" i="5"/>
  <c r="D10157" i="5"/>
  <c r="E10109" i="5"/>
  <c r="D10109" i="5"/>
  <c r="E10189" i="5"/>
  <c r="D10189" i="5"/>
  <c r="E10108" i="5"/>
  <c r="D10108" i="5"/>
  <c r="E9972" i="5"/>
  <c r="D9972" i="5"/>
  <c r="E10021" i="5"/>
  <c r="D10021" i="5"/>
  <c r="E10004" i="5"/>
  <c r="D10004" i="5"/>
  <c r="E9931" i="5"/>
  <c r="D9931" i="5"/>
  <c r="E9228" i="5"/>
  <c r="D9228" i="5"/>
  <c r="E9358" i="5"/>
  <c r="D9358" i="5"/>
  <c r="E9275" i="5"/>
  <c r="D9275" i="5"/>
  <c r="E9248" i="5"/>
  <c r="D9248" i="5"/>
  <c r="E9218" i="5"/>
  <c r="D9218" i="5"/>
  <c r="E9335" i="5"/>
  <c r="D9335" i="5"/>
  <c r="E9380" i="5"/>
  <c r="D9380" i="5"/>
  <c r="E9269" i="5"/>
  <c r="D9269" i="5"/>
  <c r="E9166" i="5"/>
  <c r="D9166" i="5"/>
  <c r="E9401" i="5"/>
  <c r="D9401" i="5"/>
  <c r="E9377" i="5"/>
  <c r="D9377" i="5"/>
  <c r="E9357" i="5"/>
  <c r="D9357" i="5"/>
  <c r="E9204" i="5"/>
  <c r="D9204" i="5"/>
  <c r="E9224" i="5"/>
  <c r="D9224" i="5"/>
  <c r="E9320" i="5"/>
  <c r="D9320" i="5"/>
  <c r="E9326" i="5"/>
  <c r="D9326" i="5"/>
  <c r="E9251" i="5"/>
  <c r="D9251" i="5"/>
  <c r="E9156" i="5"/>
  <c r="D9156" i="5"/>
  <c r="E9194" i="5"/>
  <c r="D9194" i="5"/>
  <c r="E9375" i="5"/>
  <c r="D9375" i="5"/>
  <c r="E9366" i="5"/>
  <c r="D9366" i="5"/>
  <c r="E9309" i="5"/>
  <c r="D9309" i="5"/>
  <c r="E9206" i="5"/>
  <c r="D9206" i="5"/>
  <c r="E9155" i="5"/>
  <c r="D9155" i="5"/>
  <c r="E9353" i="5"/>
  <c r="D9353" i="5"/>
  <c r="E9333" i="5"/>
  <c r="D9333" i="5"/>
  <c r="E9303" i="5"/>
  <c r="D9303" i="5"/>
  <c r="E9200" i="5"/>
  <c r="D9200" i="5"/>
  <c r="E9324" i="5"/>
  <c r="D9324" i="5"/>
  <c r="E9378" i="5"/>
  <c r="D9378" i="5"/>
  <c r="E9266" i="5"/>
  <c r="D9266" i="5"/>
  <c r="E9148" i="5"/>
  <c r="D9148" i="5"/>
  <c r="E9217" i="5"/>
  <c r="D9217" i="5"/>
  <c r="E6690" i="5"/>
  <c r="D6690" i="5"/>
  <c r="E6740" i="5"/>
  <c r="D6740" i="5"/>
  <c r="E6608" i="5"/>
  <c r="D6608" i="5"/>
  <c r="E6605" i="5"/>
  <c r="D6605" i="5"/>
  <c r="E6761" i="5"/>
  <c r="D6761" i="5"/>
  <c r="E6786" i="5"/>
  <c r="D6786" i="5"/>
  <c r="E6717" i="5"/>
  <c r="D6717" i="5"/>
  <c r="E6612" i="5"/>
  <c r="D6612" i="5"/>
  <c r="E6578" i="5"/>
  <c r="D6578" i="5"/>
  <c r="E6755" i="5"/>
  <c r="D6755" i="5"/>
  <c r="E6720" i="5"/>
  <c r="D6720" i="5"/>
  <c r="E6626" i="5"/>
  <c r="D6626" i="5"/>
  <c r="E6585" i="5"/>
  <c r="D6585" i="5"/>
  <c r="E6742" i="5"/>
  <c r="D6742" i="5"/>
  <c r="E6796" i="5"/>
  <c r="D6796" i="5"/>
  <c r="E6734" i="5"/>
  <c r="D6734" i="5"/>
  <c r="E6630" i="5"/>
  <c r="D6630" i="5"/>
  <c r="E6599" i="5"/>
  <c r="D6599" i="5"/>
  <c r="E6710" i="5"/>
  <c r="D6710" i="5"/>
  <c r="E6716" i="5"/>
  <c r="D6716" i="5"/>
  <c r="E6610" i="5"/>
  <c r="D6610" i="5"/>
  <c r="E6581" i="5"/>
  <c r="D6581" i="5"/>
  <c r="E6694" i="5"/>
  <c r="D6694" i="5"/>
  <c r="E6757" i="5"/>
  <c r="D6757" i="5"/>
  <c r="E6794" i="5"/>
  <c r="D6794" i="5"/>
  <c r="E6687" i="5"/>
  <c r="D6687" i="5"/>
  <c r="E6646" i="5"/>
  <c r="D6646" i="5"/>
  <c r="E6586" i="5"/>
  <c r="D6586" i="5"/>
  <c r="E6769" i="5"/>
  <c r="D6769" i="5"/>
  <c r="E6744" i="5"/>
  <c r="D6744" i="5"/>
  <c r="E6671" i="5"/>
  <c r="D6671" i="5"/>
  <c r="E6609" i="5"/>
  <c r="D6609" i="5"/>
  <c r="E6536" i="5"/>
  <c r="D6536" i="5"/>
  <c r="E4672" i="5"/>
  <c r="D4672" i="5"/>
  <c r="E4569" i="5"/>
  <c r="D4569" i="5"/>
  <c r="E4533" i="5"/>
  <c r="D4533" i="5"/>
  <c r="E4462" i="5"/>
  <c r="D4462" i="5"/>
  <c r="E4670" i="5"/>
  <c r="D4670" i="5"/>
  <c r="E4526" i="5"/>
  <c r="D4526" i="5"/>
  <c r="E4531" i="5"/>
  <c r="D4531" i="5"/>
  <c r="E4460" i="5"/>
  <c r="D4460" i="5"/>
  <c r="E4668" i="5"/>
  <c r="D4668" i="5"/>
  <c r="E4601" i="5"/>
  <c r="D4601" i="5"/>
  <c r="E4529" i="5"/>
  <c r="D4529" i="5"/>
  <c r="E4458" i="5"/>
  <c r="D4458" i="5"/>
  <c r="E4682" i="5"/>
  <c r="D4682" i="5"/>
  <c r="E4609" i="5"/>
  <c r="D4609" i="5"/>
  <c r="E4543" i="5"/>
  <c r="D4543" i="5"/>
  <c r="E4472" i="5"/>
  <c r="D4472" i="5"/>
  <c r="E4696" i="5"/>
  <c r="D4696" i="5"/>
  <c r="E4623" i="5"/>
  <c r="D4623" i="5"/>
  <c r="E4557" i="5"/>
  <c r="D4557" i="5"/>
  <c r="E4486" i="5"/>
  <c r="D4486" i="5"/>
  <c r="E4637" i="5"/>
  <c r="D4637" i="5"/>
  <c r="E4591" i="5"/>
  <c r="D4591" i="5"/>
  <c r="E4560" i="5"/>
  <c r="D4560" i="5"/>
  <c r="E4500" i="5"/>
  <c r="D4500" i="5"/>
  <c r="E4693" i="5"/>
  <c r="D4693" i="5"/>
  <c r="E4587" i="5"/>
  <c r="D4587" i="5"/>
  <c r="E4574" i="5"/>
  <c r="D4574" i="5"/>
  <c r="E4457" i="5"/>
  <c r="D4457" i="5"/>
  <c r="E4667" i="5"/>
  <c r="D4667" i="5"/>
  <c r="E4610" i="5"/>
  <c r="D4610" i="5"/>
  <c r="E4588" i="5"/>
  <c r="D4588" i="5"/>
  <c r="E4471" i="5"/>
  <c r="D4471" i="5"/>
  <c r="E443" i="5"/>
  <c r="D443" i="5"/>
  <c r="E468" i="5"/>
  <c r="D468" i="5"/>
  <c r="E421" i="5"/>
  <c r="D421" i="5"/>
  <c r="E317" i="5"/>
  <c r="D317" i="5"/>
  <c r="E282" i="5"/>
  <c r="D282" i="5"/>
  <c r="E305" i="5"/>
  <c r="D305" i="5"/>
  <c r="E513" i="5"/>
  <c r="D513" i="5"/>
  <c r="E434" i="5"/>
  <c r="D434" i="5"/>
  <c r="E366" i="5"/>
  <c r="D366" i="5"/>
  <c r="E319" i="5"/>
  <c r="D319" i="5"/>
  <c r="E516" i="5"/>
  <c r="D516" i="5"/>
  <c r="E386" i="5"/>
  <c r="D386" i="5"/>
  <c r="E393" i="5"/>
  <c r="D393" i="5"/>
  <c r="E330" i="5"/>
  <c r="D330" i="5"/>
  <c r="E360" i="5"/>
  <c r="D360" i="5"/>
  <c r="E531" i="5"/>
  <c r="D531" i="5"/>
  <c r="E378" i="5"/>
  <c r="D378" i="5"/>
  <c r="E392" i="5"/>
  <c r="D392" i="5"/>
  <c r="E337" i="5"/>
  <c r="D337" i="5"/>
  <c r="E518" i="5"/>
  <c r="D518" i="5"/>
  <c r="E496" i="5"/>
  <c r="D496" i="5"/>
  <c r="E425" i="5"/>
  <c r="D425" i="5"/>
  <c r="E349" i="5"/>
  <c r="D349" i="5"/>
  <c r="E471" i="5"/>
  <c r="D471" i="5"/>
  <c r="E485" i="5"/>
  <c r="D485" i="5"/>
  <c r="E439" i="5"/>
  <c r="D439" i="5"/>
  <c r="E347" i="5"/>
  <c r="D347" i="5"/>
  <c r="E299" i="5"/>
  <c r="D299" i="5"/>
  <c r="E436" i="5"/>
  <c r="D436" i="5"/>
  <c r="E522" i="5"/>
  <c r="D522" i="5"/>
  <c r="E451" i="5"/>
  <c r="D451" i="5"/>
  <c r="E375" i="5"/>
  <c r="D375" i="5"/>
  <c r="E328" i="5"/>
  <c r="D328" i="5"/>
  <c r="E8476" i="5"/>
  <c r="D8476" i="5"/>
  <c r="E8422" i="5"/>
  <c r="D8422" i="5"/>
  <c r="E8366" i="5"/>
  <c r="D8366" i="5"/>
  <c r="E8415" i="5"/>
  <c r="D8415" i="5"/>
  <c r="E8508" i="5"/>
  <c r="D8508" i="5"/>
  <c r="E8454" i="5"/>
  <c r="D8454" i="5"/>
  <c r="E8398" i="5"/>
  <c r="D8398" i="5"/>
  <c r="E8447" i="5"/>
  <c r="D8447" i="5"/>
  <c r="E8497" i="5"/>
  <c r="D8497" i="5"/>
  <c r="E8538" i="5"/>
  <c r="D8538" i="5"/>
  <c r="E8482" i="5"/>
  <c r="D8482" i="5"/>
  <c r="E8527" i="5"/>
  <c r="D8527" i="5"/>
  <c r="E8544" i="5"/>
  <c r="D8544" i="5"/>
  <c r="E8488" i="5"/>
  <c r="D8488" i="5"/>
  <c r="E8434" i="5"/>
  <c r="D8434" i="5"/>
  <c r="E8410" i="5"/>
  <c r="D8410" i="5"/>
  <c r="E8455" i="5"/>
  <c r="D8455" i="5"/>
  <c r="E8399" i="5"/>
  <c r="D8399" i="5"/>
  <c r="E8456" i="5"/>
  <c r="D8456" i="5"/>
  <c r="E8400" i="5"/>
  <c r="D8400" i="5"/>
  <c r="E8457" i="5"/>
  <c r="D8457" i="5"/>
  <c r="E8401" i="5"/>
  <c r="D8401" i="5"/>
  <c r="E8612" i="5"/>
  <c r="D8612" i="5"/>
  <c r="E8609" i="5"/>
  <c r="D8609" i="5"/>
  <c r="E8585" i="5"/>
  <c r="D8585" i="5"/>
  <c r="E8599" i="5"/>
  <c r="D8599" i="5"/>
  <c r="E8541" i="5"/>
  <c r="D8541" i="5"/>
  <c r="E8485" i="5"/>
  <c r="D8485" i="5"/>
  <c r="E8558" i="5"/>
  <c r="D8558" i="5"/>
  <c r="E8578" i="5"/>
  <c r="D8578" i="5"/>
  <c r="E8575" i="5"/>
  <c r="D8575" i="5"/>
  <c r="E8517" i="5"/>
  <c r="D8517" i="5"/>
  <c r="E8493" i="5"/>
  <c r="D8493" i="5"/>
  <c r="E6477" i="5"/>
  <c r="D6477" i="5"/>
  <c r="E6452" i="5"/>
  <c r="D6452" i="5"/>
  <c r="E6415" i="5"/>
  <c r="D6415" i="5"/>
  <c r="E6296" i="5"/>
  <c r="D6296" i="5"/>
  <c r="E6333" i="5"/>
  <c r="D6333" i="5"/>
  <c r="E6459" i="5"/>
  <c r="D6459" i="5"/>
  <c r="E6434" i="5"/>
  <c r="D6434" i="5"/>
  <c r="E6397" i="5"/>
  <c r="D6397" i="5"/>
  <c r="E6278" i="5"/>
  <c r="D6278" i="5"/>
  <c r="E6346" i="5"/>
  <c r="D6346" i="5"/>
  <c r="E6528" i="5"/>
  <c r="D6528" i="5"/>
  <c r="E6416" i="5"/>
  <c r="D6416" i="5"/>
  <c r="E6372" i="5"/>
  <c r="D6372" i="5"/>
  <c r="E6299" i="5"/>
  <c r="D6299" i="5"/>
  <c r="E6534" i="5"/>
  <c r="D6534" i="5"/>
  <c r="E6510" i="5"/>
  <c r="D6510" i="5"/>
  <c r="E6398" i="5"/>
  <c r="D6398" i="5"/>
  <c r="E6354" i="5"/>
  <c r="D6354" i="5"/>
  <c r="E6281" i="5"/>
  <c r="D6281" i="5"/>
  <c r="E6437" i="5"/>
  <c r="D6437" i="5"/>
  <c r="E6428" i="5"/>
  <c r="D6428" i="5"/>
  <c r="E6343" i="5"/>
  <c r="D6343" i="5"/>
  <c r="E6311" i="5"/>
  <c r="D6311" i="5"/>
  <c r="E6289" i="5"/>
  <c r="D6289" i="5"/>
  <c r="E6522" i="5"/>
  <c r="D6522" i="5"/>
  <c r="E6410" i="5"/>
  <c r="D6410" i="5"/>
  <c r="E6366" i="5"/>
  <c r="D6366" i="5"/>
  <c r="E6293" i="5"/>
  <c r="D6293" i="5"/>
  <c r="E6497" i="5"/>
  <c r="D6497" i="5"/>
  <c r="E6472" i="5"/>
  <c r="D6472" i="5"/>
  <c r="E6341" i="5"/>
  <c r="D6341" i="5"/>
  <c r="E6316" i="5"/>
  <c r="D6316" i="5"/>
  <c r="E951" i="5"/>
  <c r="D951" i="5"/>
  <c r="E1045" i="5"/>
  <c r="D1045" i="5"/>
  <c r="E936" i="5"/>
  <c r="D936" i="5"/>
  <c r="E854" i="5"/>
  <c r="D854" i="5"/>
  <c r="E804" i="5"/>
  <c r="D804" i="5"/>
  <c r="E906" i="5"/>
  <c r="D906" i="5"/>
  <c r="E1011" i="5"/>
  <c r="D1011" i="5"/>
  <c r="E964" i="5"/>
  <c r="D964" i="5"/>
  <c r="E838" i="5"/>
  <c r="D838" i="5"/>
  <c r="E825" i="5"/>
  <c r="D825" i="5"/>
  <c r="E974" i="5"/>
  <c r="D974" i="5"/>
  <c r="E927" i="5"/>
  <c r="D927" i="5"/>
  <c r="E905" i="5"/>
  <c r="D905" i="5"/>
  <c r="E795" i="5"/>
  <c r="D795" i="5"/>
  <c r="E797" i="5"/>
  <c r="D797" i="5"/>
  <c r="E1039" i="5"/>
  <c r="D1039" i="5"/>
  <c r="E1048" i="5"/>
  <c r="D1048" i="5"/>
  <c r="E961" i="5"/>
  <c r="D961" i="5"/>
  <c r="E877" i="5"/>
  <c r="D877" i="5"/>
  <c r="E966" i="5"/>
  <c r="D966" i="5"/>
  <c r="E1051" i="5"/>
  <c r="D1051" i="5"/>
  <c r="E923" i="5"/>
  <c r="D923" i="5"/>
  <c r="E896" i="5"/>
  <c r="D896" i="5"/>
  <c r="E865" i="5"/>
  <c r="D865" i="5"/>
  <c r="E1046" i="5"/>
  <c r="D1046" i="5"/>
  <c r="E1032" i="5"/>
  <c r="D1032" i="5"/>
  <c r="E945" i="5"/>
  <c r="D945" i="5"/>
  <c r="E868" i="5"/>
  <c r="D868" i="5"/>
  <c r="E996" i="5"/>
  <c r="D996" i="5"/>
  <c r="E1035" i="5"/>
  <c r="D1035" i="5"/>
  <c r="E874" i="5"/>
  <c r="D874" i="5"/>
  <c r="E880" i="5"/>
  <c r="D880" i="5"/>
  <c r="E849" i="5"/>
  <c r="D849" i="5"/>
  <c r="E9830" i="5"/>
  <c r="D9830" i="5"/>
  <c r="E9906" i="5"/>
  <c r="D9906" i="5"/>
  <c r="E9839" i="5"/>
  <c r="D9839" i="5"/>
  <c r="E9812" i="5"/>
  <c r="D9812" i="5"/>
  <c r="E9693" i="5"/>
  <c r="D9693" i="5"/>
  <c r="E9692" i="5"/>
  <c r="D9692" i="5"/>
  <c r="E9878" i="5"/>
  <c r="D9878" i="5"/>
  <c r="E9767" i="5"/>
  <c r="D9767" i="5"/>
  <c r="E9753" i="5"/>
  <c r="D9753" i="5"/>
  <c r="E9710" i="5"/>
  <c r="D9710" i="5"/>
  <c r="E9850" i="5"/>
  <c r="D9850" i="5"/>
  <c r="E9790" i="5"/>
  <c r="D9790" i="5"/>
  <c r="E9752" i="5"/>
  <c r="D9752" i="5"/>
  <c r="E9741" i="5"/>
  <c r="D9741" i="5"/>
  <c r="E9721" i="5"/>
  <c r="D9721" i="5"/>
  <c r="E9925" i="5"/>
  <c r="D9925" i="5"/>
  <c r="E9797" i="5"/>
  <c r="D9797" i="5"/>
  <c r="E9811" i="5"/>
  <c r="D9811" i="5"/>
  <c r="E9708" i="5"/>
  <c r="D9708" i="5"/>
  <c r="E9690" i="5"/>
  <c r="D9690" i="5"/>
  <c r="E9903" i="5"/>
  <c r="D9903" i="5"/>
  <c r="E9768" i="5"/>
  <c r="D9768" i="5"/>
  <c r="E9762" i="5"/>
  <c r="D9762" i="5"/>
  <c r="E9719" i="5"/>
  <c r="D9719" i="5"/>
  <c r="E7047" i="5"/>
  <c r="D7047" i="5"/>
  <c r="E6978" i="5"/>
  <c r="D6978" i="5"/>
  <c r="E6896" i="5"/>
  <c r="D6896" i="5"/>
  <c r="E6818" i="5"/>
  <c r="D6818" i="5"/>
  <c r="E6898" i="5"/>
  <c r="D6898" i="5"/>
  <c r="E7017" i="5"/>
  <c r="D7017" i="5"/>
  <c r="E6944" i="5"/>
  <c r="D6944" i="5"/>
  <c r="E6862" i="5"/>
  <c r="D6862" i="5"/>
  <c r="E6839" i="5"/>
  <c r="D6839" i="5"/>
  <c r="E7053" i="5"/>
  <c r="D7053" i="5"/>
  <c r="E7006" i="5"/>
  <c r="D7006" i="5"/>
  <c r="E6923" i="5"/>
  <c r="D6923" i="5"/>
  <c r="E6846" i="5"/>
  <c r="D6846" i="5"/>
  <c r="E6980" i="5"/>
  <c r="D6980" i="5"/>
  <c r="E6965" i="5"/>
  <c r="D6965" i="5"/>
  <c r="E6956" i="5"/>
  <c r="D6956" i="5"/>
  <c r="E6874" i="5"/>
  <c r="D6874" i="5"/>
  <c r="E6851" i="5"/>
  <c r="D6851" i="5"/>
  <c r="E6987" i="5"/>
  <c r="D6987" i="5"/>
  <c r="E7018" i="5"/>
  <c r="D7018" i="5"/>
  <c r="E6935" i="5"/>
  <c r="D6935" i="5"/>
  <c r="E6857" i="5"/>
  <c r="D6857" i="5"/>
  <c r="E7027" i="5"/>
  <c r="D7027" i="5"/>
  <c r="E6843" i="5"/>
  <c r="D6843" i="5"/>
  <c r="E7048" i="5"/>
  <c r="D7048" i="5"/>
  <c r="E6920" i="5"/>
  <c r="D6920" i="5"/>
  <c r="E6887" i="5"/>
  <c r="D6887" i="5"/>
  <c r="E6815" i="5"/>
  <c r="D6815" i="5"/>
  <c r="E7021" i="5"/>
  <c r="D7021" i="5"/>
  <c r="E6998" i="5"/>
  <c r="D6998" i="5"/>
  <c r="E6915" i="5"/>
  <c r="D6915" i="5"/>
  <c r="E6838" i="5"/>
  <c r="D6838" i="5"/>
  <c r="E5722" i="5"/>
  <c r="D5722" i="5"/>
  <c r="E5685" i="5"/>
  <c r="D5685" i="5"/>
  <c r="E5599" i="5"/>
  <c r="D5599" i="5"/>
  <c r="E5546" i="5"/>
  <c r="D5546" i="5"/>
  <c r="E5714" i="5"/>
  <c r="D5714" i="5"/>
  <c r="E5683" i="5"/>
  <c r="D5683" i="5"/>
  <c r="E5601" i="5"/>
  <c r="D5601" i="5"/>
  <c r="E5544" i="5"/>
  <c r="D5544" i="5"/>
  <c r="E5706" i="5"/>
  <c r="D5706" i="5"/>
  <c r="E5681" i="5"/>
  <c r="D5681" i="5"/>
  <c r="E5593" i="5"/>
  <c r="D5593" i="5"/>
  <c r="E5542" i="5"/>
  <c r="D5542" i="5"/>
  <c r="E5732" i="5"/>
  <c r="D5732" i="5"/>
  <c r="E5647" i="5"/>
  <c r="D5647" i="5"/>
  <c r="E5623" i="5"/>
  <c r="D5623" i="5"/>
  <c r="E5508" i="5"/>
  <c r="D5508" i="5"/>
  <c r="E5744" i="5"/>
  <c r="D5744" i="5"/>
  <c r="E5709" i="5"/>
  <c r="D5709" i="5"/>
  <c r="E5612" i="5"/>
  <c r="D5612" i="5"/>
  <c r="E5570" i="5"/>
  <c r="D5570" i="5"/>
  <c r="E5499" i="5"/>
  <c r="D5499" i="5"/>
  <c r="E5723" i="5"/>
  <c r="D5723" i="5"/>
  <c r="E5652" i="5"/>
  <c r="D5652" i="5"/>
  <c r="E5584" i="5"/>
  <c r="D5584" i="5"/>
  <c r="E5513" i="5"/>
  <c r="D5513" i="5"/>
  <c r="E5737" i="5"/>
  <c r="D5737" i="5"/>
  <c r="E5666" i="5"/>
  <c r="D5666" i="5"/>
  <c r="E5598" i="5"/>
  <c r="D5598" i="5"/>
  <c r="E5527" i="5"/>
  <c r="D5527" i="5"/>
  <c r="E5632" i="5"/>
  <c r="D5632" i="5"/>
  <c r="E5624" i="5"/>
  <c r="D5624" i="5"/>
  <c r="E5587" i="5"/>
  <c r="D5587" i="5"/>
  <c r="E5541" i="5"/>
  <c r="D5541" i="5"/>
  <c r="E4889" i="5"/>
  <c r="D4889" i="5"/>
  <c r="E4872" i="5"/>
  <c r="D4872" i="5"/>
  <c r="E4794" i="5"/>
  <c r="D4794" i="5"/>
  <c r="E4716" i="5"/>
  <c r="D4716" i="5"/>
  <c r="E4873" i="5"/>
  <c r="D4873" i="5"/>
  <c r="E4870" i="5"/>
  <c r="D4870" i="5"/>
  <c r="E4792" i="5"/>
  <c r="D4792" i="5"/>
  <c r="E4714" i="5"/>
  <c r="D4714" i="5"/>
  <c r="E4883" i="5"/>
  <c r="D4883" i="5"/>
  <c r="E4868" i="5"/>
  <c r="D4868" i="5"/>
  <c r="E4790" i="5"/>
  <c r="D4790" i="5"/>
  <c r="E4712" i="5"/>
  <c r="D4712" i="5"/>
  <c r="E4919" i="5"/>
  <c r="D4919" i="5"/>
  <c r="E4850" i="5"/>
  <c r="D4850" i="5"/>
  <c r="E4772" i="5"/>
  <c r="D4772" i="5"/>
  <c r="E4749" i="5"/>
  <c r="D4749" i="5"/>
  <c r="E4944" i="5"/>
  <c r="D4944" i="5"/>
  <c r="E4819" i="5"/>
  <c r="D4819" i="5"/>
  <c r="E4789" i="5"/>
  <c r="D4789" i="5"/>
  <c r="E4715" i="5"/>
  <c r="D4715" i="5"/>
  <c r="E4939" i="5"/>
  <c r="D4939" i="5"/>
  <c r="E4910" i="5"/>
  <c r="D4910" i="5"/>
  <c r="E4835" i="5"/>
  <c r="D4835" i="5"/>
  <c r="E4754" i="5"/>
  <c r="D4754" i="5"/>
  <c r="E4881" i="5"/>
  <c r="D4881" i="5"/>
  <c r="E4924" i="5"/>
  <c r="D4924" i="5"/>
  <c r="E4849" i="5"/>
  <c r="D4849" i="5"/>
  <c r="E4769" i="5"/>
  <c r="D4769" i="5"/>
  <c r="E4945" i="5"/>
  <c r="D4945" i="5"/>
  <c r="E4938" i="5"/>
  <c r="D4938" i="5"/>
  <c r="E4863" i="5"/>
  <c r="D4863" i="5"/>
  <c r="E4783" i="5"/>
  <c r="D4783" i="5"/>
  <c r="E4709" i="5"/>
  <c r="D4709" i="5"/>
  <c r="E9010" i="5"/>
  <c r="D9010" i="5"/>
  <c r="E8911" i="5"/>
  <c r="D8911" i="5"/>
  <c r="E8948" i="5"/>
  <c r="D8948" i="5"/>
  <c r="E8900" i="5"/>
  <c r="D8900" i="5"/>
  <c r="E8901" i="5"/>
  <c r="D8901" i="5"/>
  <c r="E8899" i="5"/>
  <c r="D8899" i="5"/>
  <c r="E8973" i="5"/>
  <c r="D8973" i="5"/>
  <c r="E8956" i="5"/>
  <c r="D8956" i="5"/>
  <c r="E8972" i="5"/>
  <c r="D8972" i="5"/>
  <c r="E8933" i="5"/>
  <c r="D8933" i="5"/>
  <c r="E9028" i="5"/>
  <c r="D9028" i="5"/>
  <c r="E9013" i="5"/>
  <c r="D9013" i="5"/>
  <c r="E8996" i="5"/>
  <c r="D8996" i="5"/>
  <c r="E9012" i="5"/>
  <c r="D9012" i="5"/>
  <c r="E9024" i="5"/>
  <c r="D9024" i="5"/>
  <c r="E9001" i="5"/>
  <c r="D9001" i="5"/>
  <c r="E8992" i="5"/>
  <c r="D8992" i="5"/>
  <c r="E9033" i="5"/>
  <c r="D9033" i="5"/>
  <c r="E9060" i="5"/>
  <c r="D9060" i="5"/>
  <c r="E9032" i="5"/>
  <c r="D9032" i="5"/>
  <c r="E9009" i="5"/>
  <c r="D9009" i="5"/>
  <c r="E9000" i="5"/>
  <c r="D9000" i="5"/>
  <c r="E9016" i="5"/>
  <c r="D9016" i="5"/>
  <c r="E9055" i="5"/>
  <c r="D9055" i="5"/>
  <c r="E9040" i="5"/>
  <c r="D9040" i="5"/>
  <c r="E9023" i="5"/>
  <c r="D9023" i="5"/>
  <c r="E8926" i="5"/>
  <c r="D8926" i="5"/>
  <c r="E8918" i="5"/>
  <c r="D8918" i="5"/>
  <c r="E8936" i="5"/>
  <c r="D8936" i="5"/>
  <c r="E8921" i="5"/>
  <c r="D8921" i="5"/>
  <c r="E8958" i="5"/>
  <c r="D8958" i="5"/>
  <c r="E9105" i="5"/>
  <c r="D9105" i="5"/>
  <c r="E2864" i="5"/>
  <c r="D2864" i="5"/>
  <c r="E2735" i="5"/>
  <c r="D2735" i="5"/>
  <c r="E2806" i="5"/>
  <c r="D2806" i="5"/>
  <c r="E2869" i="5"/>
  <c r="D2869" i="5"/>
  <c r="E2840" i="5"/>
  <c r="D2840" i="5"/>
  <c r="E2859" i="5"/>
  <c r="D2859" i="5"/>
  <c r="E2768" i="5"/>
  <c r="D2768" i="5"/>
  <c r="E2674" i="5"/>
  <c r="D2674" i="5"/>
  <c r="E2737" i="5"/>
  <c r="D2737" i="5"/>
  <c r="E2682" i="5"/>
  <c r="D2682" i="5"/>
  <c r="E2823" i="5"/>
  <c r="D2823" i="5"/>
  <c r="E2788" i="5"/>
  <c r="D2788" i="5"/>
  <c r="E2638" i="5"/>
  <c r="D2638" i="5"/>
  <c r="E2701" i="5"/>
  <c r="D2701" i="5"/>
  <c r="E2844" i="5"/>
  <c r="D2844" i="5"/>
  <c r="E2723" i="5"/>
  <c r="D2723" i="5"/>
  <c r="E2794" i="5"/>
  <c r="D2794" i="5"/>
  <c r="E2857" i="5"/>
  <c r="D2857" i="5"/>
  <c r="E2756" i="5"/>
  <c r="D2756" i="5"/>
  <c r="E2744" i="5"/>
  <c r="D2744" i="5"/>
  <c r="E2655" i="5"/>
  <c r="D2655" i="5"/>
  <c r="E2726" i="5"/>
  <c r="D2726" i="5"/>
  <c r="E2789" i="5"/>
  <c r="D2789" i="5"/>
  <c r="E2628" i="5"/>
  <c r="D2628" i="5"/>
  <c r="E2779" i="5"/>
  <c r="D2779" i="5"/>
  <c r="E2850" i="5"/>
  <c r="D2850" i="5"/>
  <c r="E2652" i="5"/>
  <c r="D2652" i="5"/>
  <c r="E2657" i="5"/>
  <c r="D2657" i="5"/>
  <c r="E2777" i="5"/>
  <c r="D2777" i="5"/>
  <c r="E2743" i="5"/>
  <c r="D2743" i="5"/>
  <c r="E2814" i="5"/>
  <c r="D2814" i="5"/>
  <c r="E2881" i="5"/>
  <c r="D2881" i="5"/>
  <c r="E2621" i="5"/>
  <c r="D2621" i="5"/>
  <c r="E8627" i="5"/>
  <c r="D8627" i="5"/>
  <c r="E8853" i="5"/>
  <c r="D8853" i="5"/>
  <c r="E8862" i="5"/>
  <c r="D8862" i="5"/>
  <c r="E8870" i="5"/>
  <c r="D8870" i="5"/>
  <c r="E8841" i="5"/>
  <c r="D8841" i="5"/>
  <c r="E8847" i="5"/>
  <c r="D8847" i="5"/>
  <c r="E8766" i="5"/>
  <c r="D8766" i="5"/>
  <c r="E8830" i="5"/>
  <c r="D8830" i="5"/>
  <c r="E8827" i="5"/>
  <c r="D8827" i="5"/>
  <c r="E8771" i="5"/>
  <c r="D8771" i="5"/>
  <c r="E8884" i="5"/>
  <c r="D8884" i="5"/>
  <c r="E8654" i="5"/>
  <c r="D8654" i="5"/>
  <c r="E8794" i="5"/>
  <c r="D8794" i="5"/>
  <c r="E8850" i="5"/>
  <c r="D8850" i="5"/>
  <c r="E8735" i="5"/>
  <c r="D8735" i="5"/>
  <c r="E8873" i="5"/>
  <c r="D8873" i="5"/>
  <c r="E8881" i="5"/>
  <c r="D8881" i="5"/>
  <c r="E8868" i="5"/>
  <c r="D8868" i="5"/>
  <c r="E8818" i="5"/>
  <c r="D8818" i="5"/>
  <c r="E8838" i="5"/>
  <c r="D8838" i="5"/>
  <c r="E8699" i="5"/>
  <c r="D8699" i="5"/>
  <c r="E8647" i="5"/>
  <c r="D8647" i="5"/>
  <c r="E8696" i="5"/>
  <c r="D8696" i="5"/>
  <c r="E8640" i="5"/>
  <c r="D8640" i="5"/>
  <c r="E8773" i="5"/>
  <c r="D8773" i="5"/>
  <c r="E8749" i="5"/>
  <c r="D8749" i="5"/>
  <c r="E8679" i="5"/>
  <c r="D8679" i="5"/>
  <c r="E8700" i="5"/>
  <c r="D8700" i="5"/>
  <c r="E8697" i="5"/>
  <c r="D8697" i="5"/>
  <c r="E8665" i="5"/>
  <c r="D8665" i="5"/>
  <c r="E8673" i="5"/>
  <c r="D8673" i="5"/>
  <c r="E8726" i="5"/>
  <c r="D8726" i="5"/>
  <c r="E8670" i="5"/>
  <c r="D8670" i="5"/>
  <c r="E8337" i="5"/>
  <c r="D8337" i="5"/>
  <c r="E8319" i="5"/>
  <c r="D8319" i="5"/>
  <c r="E8348" i="5"/>
  <c r="D8348" i="5"/>
  <c r="E8342" i="5"/>
  <c r="D8342" i="5"/>
  <c r="E8350" i="5"/>
  <c r="D8350" i="5"/>
  <c r="E8133" i="5"/>
  <c r="D8133" i="5"/>
  <c r="E8190" i="5"/>
  <c r="D8190" i="5"/>
  <c r="E8134" i="5"/>
  <c r="D8134" i="5"/>
  <c r="E8187" i="5"/>
  <c r="D8187" i="5"/>
  <c r="E8182" i="5"/>
  <c r="D8182" i="5"/>
  <c r="E8137" i="5"/>
  <c r="D8137" i="5"/>
  <c r="E8194" i="5"/>
  <c r="D8194" i="5"/>
  <c r="E8138" i="5"/>
  <c r="D8138" i="5"/>
  <c r="E8114" i="5"/>
  <c r="D8114" i="5"/>
  <c r="E8301" i="5"/>
  <c r="D8301" i="5"/>
  <c r="E8245" i="5"/>
  <c r="D8245" i="5"/>
  <c r="E8116" i="5"/>
  <c r="D8116" i="5"/>
  <c r="E8258" i="5"/>
  <c r="D8258" i="5"/>
  <c r="E8126" i="5"/>
  <c r="D8126" i="5"/>
  <c r="E8247" i="5"/>
  <c r="D8247" i="5"/>
  <c r="E8349" i="5"/>
  <c r="D8349" i="5"/>
  <c r="E8346" i="5"/>
  <c r="D8346" i="5"/>
  <c r="E8292" i="5"/>
  <c r="D8292" i="5"/>
  <c r="E8200" i="5"/>
  <c r="D8200" i="5"/>
  <c r="E8336" i="5"/>
  <c r="D8336" i="5"/>
  <c r="E8299" i="5"/>
  <c r="D8299" i="5"/>
  <c r="E8325" i="5"/>
  <c r="D8325" i="5"/>
  <c r="E8196" i="5"/>
  <c r="D8196" i="5"/>
  <c r="E8150" i="5"/>
  <c r="D8150" i="5"/>
  <c r="E8203" i="5"/>
  <c r="D8203" i="5"/>
  <c r="E8147" i="5"/>
  <c r="D8147" i="5"/>
  <c r="E8358" i="5"/>
  <c r="D8358" i="5"/>
  <c r="E8362" i="5"/>
  <c r="D8362" i="5"/>
  <c r="E7554" i="5"/>
  <c r="D7554" i="5"/>
  <c r="E7443" i="5"/>
  <c r="D7443" i="5"/>
  <c r="E7486" i="5"/>
  <c r="D7486" i="5"/>
  <c r="E7341" i="5"/>
  <c r="D7341" i="5"/>
  <c r="E7558" i="5"/>
  <c r="D7558" i="5"/>
  <c r="E7569" i="5"/>
  <c r="D7569" i="5"/>
  <c r="E7509" i="5"/>
  <c r="D7509" i="5"/>
  <c r="E7356" i="5"/>
  <c r="D7356" i="5"/>
  <c r="E7322" i="5"/>
  <c r="D7322" i="5"/>
  <c r="E7548" i="5"/>
  <c r="D7548" i="5"/>
  <c r="E7505" i="5"/>
  <c r="D7505" i="5"/>
  <c r="E7352" i="5"/>
  <c r="D7352" i="5"/>
  <c r="E7431" i="5"/>
  <c r="D7431" i="5"/>
  <c r="E7546" i="5"/>
  <c r="D7546" i="5"/>
  <c r="E7429" i="5"/>
  <c r="D7429" i="5"/>
  <c r="E7380" i="5"/>
  <c r="D7380" i="5"/>
  <c r="E7346" i="5"/>
  <c r="D7346" i="5"/>
  <c r="E7428" i="5"/>
  <c r="D7428" i="5"/>
  <c r="E7542" i="5"/>
  <c r="D7542" i="5"/>
  <c r="E7540" i="5"/>
  <c r="D7540" i="5"/>
  <c r="E7529" i="5"/>
  <c r="D7529" i="5"/>
  <c r="E7376" i="5"/>
  <c r="D7376" i="5"/>
  <c r="E7342" i="5"/>
  <c r="D7342" i="5"/>
  <c r="E7566" i="5"/>
  <c r="D7566" i="5"/>
  <c r="E7488" i="5"/>
  <c r="D7488" i="5"/>
  <c r="E7434" i="5"/>
  <c r="D7434" i="5"/>
  <c r="E7402" i="5"/>
  <c r="D7402" i="5"/>
  <c r="E7545" i="5"/>
  <c r="D7545" i="5"/>
  <c r="E7564" i="5"/>
  <c r="D7564" i="5"/>
  <c r="E7452" i="5"/>
  <c r="D7452" i="5"/>
  <c r="E7400" i="5"/>
  <c r="D7400" i="5"/>
  <c r="E7366" i="5"/>
  <c r="D7366" i="5"/>
  <c r="E5465" i="5"/>
  <c r="D5465" i="5"/>
  <c r="E5418" i="5"/>
  <c r="D5418" i="5"/>
  <c r="E5399" i="5"/>
  <c r="D5399" i="5"/>
  <c r="E5354" i="5"/>
  <c r="D5354" i="5"/>
  <c r="E5235" i="5"/>
  <c r="D5235" i="5"/>
  <c r="E5464" i="5"/>
  <c r="D5464" i="5"/>
  <c r="E5445" i="5"/>
  <c r="D5445" i="5"/>
  <c r="E5290" i="5"/>
  <c r="D5290" i="5"/>
  <c r="E5281" i="5"/>
  <c r="D5281" i="5"/>
  <c r="E5417" i="5"/>
  <c r="D5417" i="5"/>
  <c r="E5414" i="5"/>
  <c r="D5414" i="5"/>
  <c r="E5395" i="5"/>
  <c r="D5395" i="5"/>
  <c r="E5350" i="5"/>
  <c r="D5350" i="5"/>
  <c r="E5231" i="5"/>
  <c r="D5231" i="5"/>
  <c r="E5262" i="5"/>
  <c r="D5262" i="5"/>
  <c r="E5489" i="5"/>
  <c r="D5489" i="5"/>
  <c r="E5375" i="5"/>
  <c r="D5375" i="5"/>
  <c r="E5325" i="5"/>
  <c r="D5325" i="5"/>
  <c r="E5254" i="5"/>
  <c r="D5254" i="5"/>
  <c r="E5458" i="5"/>
  <c r="D5458" i="5"/>
  <c r="E5439" i="5"/>
  <c r="D5439" i="5"/>
  <c r="E5324" i="5"/>
  <c r="D5324" i="5"/>
  <c r="E5275" i="5"/>
  <c r="D5275" i="5"/>
  <c r="E5449" i="5"/>
  <c r="D5449" i="5"/>
  <c r="E5456" i="5"/>
  <c r="D5456" i="5"/>
  <c r="E5437" i="5"/>
  <c r="D5437" i="5"/>
  <c r="E5316" i="5"/>
  <c r="D5316" i="5"/>
  <c r="E5273" i="5"/>
  <c r="D5273" i="5"/>
  <c r="E5388" i="5"/>
  <c r="D5388" i="5"/>
  <c r="E5406" i="5"/>
  <c r="D5406" i="5"/>
  <c r="E5387" i="5"/>
  <c r="D5387" i="5"/>
  <c r="E5342" i="5"/>
  <c r="D5342" i="5"/>
  <c r="E5280" i="5"/>
  <c r="D5280" i="5"/>
  <c r="E4075" i="5"/>
  <c r="D4075" i="5"/>
  <c r="E4143" i="5"/>
  <c r="D4143" i="5"/>
  <c r="E3939" i="5"/>
  <c r="D3939" i="5"/>
  <c r="E3969" i="5"/>
  <c r="D3969" i="5"/>
  <c r="E4018" i="5"/>
  <c r="D4018" i="5"/>
  <c r="E3977" i="5"/>
  <c r="D3977" i="5"/>
  <c r="E4021" i="5"/>
  <c r="D4021" i="5"/>
  <c r="E4126" i="5"/>
  <c r="D4126" i="5"/>
  <c r="E4080" i="5"/>
  <c r="D4080" i="5"/>
  <c r="E3952" i="5"/>
  <c r="D3952" i="5"/>
  <c r="E4139" i="5"/>
  <c r="D4139" i="5"/>
  <c r="E4172" i="5"/>
  <c r="D4172" i="5"/>
  <c r="E4055" i="5"/>
  <c r="D4055" i="5"/>
  <c r="E3998" i="5"/>
  <c r="D3998" i="5"/>
  <c r="E4036" i="5"/>
  <c r="D4036" i="5"/>
  <c r="E4121" i="5"/>
  <c r="D4121" i="5"/>
  <c r="E4170" i="5"/>
  <c r="D4170" i="5"/>
  <c r="E4047" i="5"/>
  <c r="D4047" i="5"/>
  <c r="E3996" i="5"/>
  <c r="D3996" i="5"/>
  <c r="E4183" i="5"/>
  <c r="D4183" i="5"/>
  <c r="E3933" i="5"/>
  <c r="D3933" i="5"/>
  <c r="E4104" i="5"/>
  <c r="D4104" i="5"/>
  <c r="E4058" i="5"/>
  <c r="D4058" i="5"/>
  <c r="E3930" i="5"/>
  <c r="D3930" i="5"/>
  <c r="E4101" i="5"/>
  <c r="D4101" i="5"/>
  <c r="E4150" i="5"/>
  <c r="D4150" i="5"/>
  <c r="E3967" i="5"/>
  <c r="D3967" i="5"/>
  <c r="E3976" i="5"/>
  <c r="D3976" i="5"/>
  <c r="E4179" i="5"/>
  <c r="D4179" i="5"/>
  <c r="E4083" i="5"/>
  <c r="D4083" i="5"/>
  <c r="E4100" i="5"/>
  <c r="D4100" i="5"/>
  <c r="E4054" i="5"/>
  <c r="D4054" i="5"/>
  <c r="E3926" i="5"/>
  <c r="D3926" i="5"/>
  <c r="E2581" i="5"/>
  <c r="D2581" i="5"/>
  <c r="E2364" i="5"/>
  <c r="D2364" i="5"/>
  <c r="E2450" i="5"/>
  <c r="D2450" i="5"/>
  <c r="E2536" i="5"/>
  <c r="D2536" i="5"/>
  <c r="E2598" i="5"/>
  <c r="D2598" i="5"/>
  <c r="E2381" i="5"/>
  <c r="D2381" i="5"/>
  <c r="E2467" i="5"/>
  <c r="D2467" i="5"/>
  <c r="E2545" i="5"/>
  <c r="D2545" i="5"/>
  <c r="E2550" i="5"/>
  <c r="D2550" i="5"/>
  <c r="E2526" i="5"/>
  <c r="D2526" i="5"/>
  <c r="E2604" i="5"/>
  <c r="D2604" i="5"/>
  <c r="E2395" i="5"/>
  <c r="D2395" i="5"/>
  <c r="E2473" i="5"/>
  <c r="D2473" i="5"/>
  <c r="E2397" i="5"/>
  <c r="D2397" i="5"/>
  <c r="E2375" i="5"/>
  <c r="D2375" i="5"/>
  <c r="E2404" i="5"/>
  <c r="D2404" i="5"/>
  <c r="E2490" i="5"/>
  <c r="D2490" i="5"/>
  <c r="E2576" i="5"/>
  <c r="D2576" i="5"/>
  <c r="E2608" i="5"/>
  <c r="D2608" i="5"/>
  <c r="E2583" i="5"/>
  <c r="D2583" i="5"/>
  <c r="E2443" i="5"/>
  <c r="D2443" i="5"/>
  <c r="E2521" i="5"/>
  <c r="D2521" i="5"/>
  <c r="E2614" i="5"/>
  <c r="D2614" i="5"/>
  <c r="E2566" i="5"/>
  <c r="D2566" i="5"/>
  <c r="E2527" i="5"/>
  <c r="D2527" i="5"/>
  <c r="E2435" i="5"/>
  <c r="D2435" i="5"/>
  <c r="E2513" i="5"/>
  <c r="D2513" i="5"/>
  <c r="E2615" i="5"/>
  <c r="D2615" i="5"/>
  <c r="E2494" i="5"/>
  <c r="D2494" i="5"/>
  <c r="E2572" i="5"/>
  <c r="D2572" i="5"/>
  <c r="E2363" i="5"/>
  <c r="D2363" i="5"/>
  <c r="E2441" i="5"/>
  <c r="D2441" i="5"/>
  <c r="E2066" i="5"/>
  <c r="D2066" i="5"/>
  <c r="E1881" i="5"/>
  <c r="D1881" i="5"/>
  <c r="E2051" i="5"/>
  <c r="D2051" i="5"/>
  <c r="E2012" i="5"/>
  <c r="D2012" i="5"/>
  <c r="E1936" i="5"/>
  <c r="D1936" i="5"/>
  <c r="E1873" i="5"/>
  <c r="D1873" i="5"/>
  <c r="E2027" i="5"/>
  <c r="D2027" i="5"/>
  <c r="E1976" i="5"/>
  <c r="D1976" i="5"/>
  <c r="E1894" i="5"/>
  <c r="D1894" i="5"/>
  <c r="E1844" i="5"/>
  <c r="D1844" i="5"/>
  <c r="E1930" i="5"/>
  <c r="D1930" i="5"/>
  <c r="E1996" i="5"/>
  <c r="D1996" i="5"/>
  <c r="E1920" i="5"/>
  <c r="D1920" i="5"/>
  <c r="E1857" i="5"/>
  <c r="D1857" i="5"/>
  <c r="E2087" i="5"/>
  <c r="D2087" i="5"/>
  <c r="E2086" i="5"/>
  <c r="D2086" i="5"/>
  <c r="E1947" i="5"/>
  <c r="D1947" i="5"/>
  <c r="E1956" i="5"/>
  <c r="D1956" i="5"/>
  <c r="E1892" i="5"/>
  <c r="D1892" i="5"/>
  <c r="E1860" i="5"/>
  <c r="D1860" i="5"/>
  <c r="E2090" i="5"/>
  <c r="D2090" i="5"/>
  <c r="E1980" i="5"/>
  <c r="D1980" i="5"/>
  <c r="E1846" i="5"/>
  <c r="D1846" i="5"/>
  <c r="E1841" i="5"/>
  <c r="D1841" i="5"/>
  <c r="E2062" i="5"/>
  <c r="D2062" i="5"/>
  <c r="E2056" i="5"/>
  <c r="D2056" i="5"/>
  <c r="E2001" i="5"/>
  <c r="D2001" i="5"/>
  <c r="E1925" i="5"/>
  <c r="D1925" i="5"/>
  <c r="E2059" i="5"/>
  <c r="D2059" i="5"/>
  <c r="E2067" i="5"/>
  <c r="D2067" i="5"/>
  <c r="E2028" i="5"/>
  <c r="D2028" i="5"/>
  <c r="E1952" i="5"/>
  <c r="D1952" i="5"/>
  <c r="E1889" i="5"/>
  <c r="D1889" i="5"/>
  <c r="E9473" i="5"/>
  <c r="D9473" i="5"/>
  <c r="E9456" i="5"/>
  <c r="D9456" i="5"/>
  <c r="E9408" i="5"/>
  <c r="D9408" i="5"/>
  <c r="E9488" i="5"/>
  <c r="D9488" i="5"/>
  <c r="E9567" i="5"/>
  <c r="D9567" i="5"/>
  <c r="E9604" i="5"/>
  <c r="D9604" i="5"/>
  <c r="E9656" i="5"/>
  <c r="D9656" i="5"/>
  <c r="E9608" i="5"/>
  <c r="D9608" i="5"/>
  <c r="E9591" i="5"/>
  <c r="D9591" i="5"/>
  <c r="E9491" i="5"/>
  <c r="D9491" i="5"/>
  <c r="E9583" i="5"/>
  <c r="D9583" i="5"/>
  <c r="E9631" i="5"/>
  <c r="D9631" i="5"/>
  <c r="E9559" i="5"/>
  <c r="D9559" i="5"/>
  <c r="E9630" i="5"/>
  <c r="D9630" i="5"/>
  <c r="E9520" i="5"/>
  <c r="D9520" i="5"/>
  <c r="E9595" i="5"/>
  <c r="D9595" i="5"/>
  <c r="E9552" i="5"/>
  <c r="D9552" i="5"/>
  <c r="E9627" i="5"/>
  <c r="D9627" i="5"/>
  <c r="E9633" i="5"/>
  <c r="D9633" i="5"/>
  <c r="E9445" i="5"/>
  <c r="D9445" i="5"/>
  <c r="E9494" i="5"/>
  <c r="D9494" i="5"/>
  <c r="E9477" i="5"/>
  <c r="D9477" i="5"/>
  <c r="E9499" i="5"/>
  <c r="D9499" i="5"/>
  <c r="E9527" i="5"/>
  <c r="D9527" i="5"/>
  <c r="E9612" i="5"/>
  <c r="D9612" i="5"/>
  <c r="E9642" i="5"/>
  <c r="D9642" i="5"/>
  <c r="E9594" i="5"/>
  <c r="D9594" i="5"/>
  <c r="E9601" i="5"/>
  <c r="D9601" i="5"/>
  <c r="E9618" i="5"/>
  <c r="D9618" i="5"/>
  <c r="E9579" i="5"/>
  <c r="D9579" i="5"/>
  <c r="E9531" i="5"/>
  <c r="D9531" i="5"/>
  <c r="E9522" i="5"/>
  <c r="D9522" i="5"/>
  <c r="E9645" i="5"/>
  <c r="D9645" i="5"/>
  <c r="E8061" i="5"/>
  <c r="D8061" i="5"/>
  <c r="E8054" i="5"/>
  <c r="D8054" i="5"/>
  <c r="E8079" i="5"/>
  <c r="D8079" i="5"/>
  <c r="E8055" i="5"/>
  <c r="D8055" i="5"/>
  <c r="E8044" i="5"/>
  <c r="D8044" i="5"/>
  <c r="E8065" i="5"/>
  <c r="D8065" i="5"/>
  <c r="E8058" i="5"/>
  <c r="D8058" i="5"/>
  <c r="E8066" i="5"/>
  <c r="D8066" i="5"/>
  <c r="E8059" i="5"/>
  <c r="D8059" i="5"/>
  <c r="E8020" i="5"/>
  <c r="D8020" i="5"/>
  <c r="E7856" i="5"/>
  <c r="D7856" i="5"/>
  <c r="E7945" i="5"/>
  <c r="D7945" i="5"/>
  <c r="E7921" i="5"/>
  <c r="D7921" i="5"/>
  <c r="E7965" i="5"/>
  <c r="D7965" i="5"/>
  <c r="E8052" i="5"/>
  <c r="D8052" i="5"/>
  <c r="E7998" i="5"/>
  <c r="D7998" i="5"/>
  <c r="E7974" i="5"/>
  <c r="D7974" i="5"/>
  <c r="E8051" i="5"/>
  <c r="D8051" i="5"/>
  <c r="E7887" i="5"/>
  <c r="D7887" i="5"/>
  <c r="E7920" i="5"/>
  <c r="D7920" i="5"/>
  <c r="E7896" i="5"/>
  <c r="D7896" i="5"/>
  <c r="E7872" i="5"/>
  <c r="D7872" i="5"/>
  <c r="E7907" i="5"/>
  <c r="D7907" i="5"/>
  <c r="E7865" i="5"/>
  <c r="D7865" i="5"/>
  <c r="E7922" i="5"/>
  <c r="D7922" i="5"/>
  <c r="E7898" i="5"/>
  <c r="D7898" i="5"/>
  <c r="E7874" i="5"/>
  <c r="D7874" i="5"/>
  <c r="E8089" i="5"/>
  <c r="D8089" i="5"/>
  <c r="E8095" i="5"/>
  <c r="D8095" i="5"/>
  <c r="E8092" i="5"/>
  <c r="D8092" i="5"/>
  <c r="E8068" i="5"/>
  <c r="D8068" i="5"/>
  <c r="E8046" i="5"/>
  <c r="D8046" i="5"/>
  <c r="E5978" i="5"/>
  <c r="D5978" i="5"/>
  <c r="E5983" i="5"/>
  <c r="D5983" i="5"/>
  <c r="E5902" i="5"/>
  <c r="D5902" i="5"/>
  <c r="E5822" i="5"/>
  <c r="D5822" i="5"/>
  <c r="E5970" i="5"/>
  <c r="D5970" i="5"/>
  <c r="E5981" i="5"/>
  <c r="D5981" i="5"/>
  <c r="E5900" i="5"/>
  <c r="D5900" i="5"/>
  <c r="E5820" i="5"/>
  <c r="D5820" i="5"/>
  <c r="E5962" i="5"/>
  <c r="D5962" i="5"/>
  <c r="E5979" i="5"/>
  <c r="D5979" i="5"/>
  <c r="E5898" i="5"/>
  <c r="D5898" i="5"/>
  <c r="E5818" i="5"/>
  <c r="D5818" i="5"/>
  <c r="E5954" i="5"/>
  <c r="D5954" i="5"/>
  <c r="E5961" i="5"/>
  <c r="D5961" i="5"/>
  <c r="E5880" i="5"/>
  <c r="D5880" i="5"/>
  <c r="E5801" i="5"/>
  <c r="D5801" i="5"/>
  <c r="E6004" i="5"/>
  <c r="D6004" i="5"/>
  <c r="E6007" i="5"/>
  <c r="D6007" i="5"/>
  <c r="E5879" i="5"/>
  <c r="D5879" i="5"/>
  <c r="E5846" i="5"/>
  <c r="D5846" i="5"/>
  <c r="E5776" i="5"/>
  <c r="D5776" i="5"/>
  <c r="E5952" i="5"/>
  <c r="D5952" i="5"/>
  <c r="E5893" i="5"/>
  <c r="D5893" i="5"/>
  <c r="E5813" i="5"/>
  <c r="D5813" i="5"/>
  <c r="E5790" i="5"/>
  <c r="D5790" i="5"/>
  <c r="E6008" i="5"/>
  <c r="D6008" i="5"/>
  <c r="E5907" i="5"/>
  <c r="D5907" i="5"/>
  <c r="E5827" i="5"/>
  <c r="D5827" i="5"/>
  <c r="E5804" i="5"/>
  <c r="D5804" i="5"/>
  <c r="E5936" i="5"/>
  <c r="D5936" i="5"/>
  <c r="E5889" i="5"/>
  <c r="D5889" i="5"/>
  <c r="E5856" i="5"/>
  <c r="D5856" i="5"/>
  <c r="E5786" i="5"/>
  <c r="D5786" i="5"/>
  <c r="E3672" i="5"/>
  <c r="D3672" i="5"/>
  <c r="E3913" i="5"/>
  <c r="D3913" i="5"/>
  <c r="E3798" i="5"/>
  <c r="D3798" i="5"/>
  <c r="E3670" i="5"/>
  <c r="D3670" i="5"/>
  <c r="E3709" i="5"/>
  <c r="D3709" i="5"/>
  <c r="E3848" i="5"/>
  <c r="D3848" i="5"/>
  <c r="E3847" i="5"/>
  <c r="D3847" i="5"/>
  <c r="E3732" i="5"/>
  <c r="D3732" i="5"/>
  <c r="E3771" i="5"/>
  <c r="D3771" i="5"/>
  <c r="E3832" i="5"/>
  <c r="D3832" i="5"/>
  <c r="E3877" i="5"/>
  <c r="D3877" i="5"/>
  <c r="E3762" i="5"/>
  <c r="D3762" i="5"/>
  <c r="E3801" i="5"/>
  <c r="D3801" i="5"/>
  <c r="E3673" i="5"/>
  <c r="D3673" i="5"/>
  <c r="E3920" i="5"/>
  <c r="D3920" i="5"/>
  <c r="E3923" i="5"/>
  <c r="D3923" i="5"/>
  <c r="E3808" i="5"/>
  <c r="D3808" i="5"/>
  <c r="E3680" i="5"/>
  <c r="D3680" i="5"/>
  <c r="E3719" i="5"/>
  <c r="D3719" i="5"/>
  <c r="E3902" i="5"/>
  <c r="D3902" i="5"/>
  <c r="E3857" i="5"/>
  <c r="D3857" i="5"/>
  <c r="E3742" i="5"/>
  <c r="D3742" i="5"/>
  <c r="E3781" i="5"/>
  <c r="D3781" i="5"/>
  <c r="E3883" i="5"/>
  <c r="D3883" i="5"/>
  <c r="E3903" i="5"/>
  <c r="D3903" i="5"/>
  <c r="E3788" i="5"/>
  <c r="D3788" i="5"/>
  <c r="E3827" i="5"/>
  <c r="D3827" i="5"/>
  <c r="E3699" i="5"/>
  <c r="D3699" i="5"/>
  <c r="E3880" i="5"/>
  <c r="D3880" i="5"/>
  <c r="E3853" i="5"/>
  <c r="D3853" i="5"/>
  <c r="E3738" i="5"/>
  <c r="D3738" i="5"/>
  <c r="E3777" i="5"/>
  <c r="D3777" i="5"/>
  <c r="E3369" i="5"/>
  <c r="D3369" i="5"/>
  <c r="E3190" i="5"/>
  <c r="D3190" i="5"/>
  <c r="E3307" i="5"/>
  <c r="D3307" i="5"/>
  <c r="E3195" i="5"/>
  <c r="D3195" i="5"/>
  <c r="E3386" i="5"/>
  <c r="D3386" i="5"/>
  <c r="E3402" i="5"/>
  <c r="D3402" i="5"/>
  <c r="E3338" i="5"/>
  <c r="D3338" i="5"/>
  <c r="E3285" i="5"/>
  <c r="D3285" i="5"/>
  <c r="E3173" i="5"/>
  <c r="D3173" i="5"/>
  <c r="E3356" i="5"/>
  <c r="D3356" i="5"/>
  <c r="E3372" i="5"/>
  <c r="D3372" i="5"/>
  <c r="E3240" i="5"/>
  <c r="D3240" i="5"/>
  <c r="E3310" i="5"/>
  <c r="D3310" i="5"/>
  <c r="E3383" i="5"/>
  <c r="D3383" i="5"/>
  <c r="E3160" i="5"/>
  <c r="D3160" i="5"/>
  <c r="E3151" i="5"/>
  <c r="D3151" i="5"/>
  <c r="E3357" i="5"/>
  <c r="D3357" i="5"/>
  <c r="E3245" i="5"/>
  <c r="D3245" i="5"/>
  <c r="E3197" i="5"/>
  <c r="D3197" i="5"/>
  <c r="E3352" i="5"/>
  <c r="D3352" i="5"/>
  <c r="E3354" i="5"/>
  <c r="D3354" i="5"/>
  <c r="E3242" i="5"/>
  <c r="D3242" i="5"/>
  <c r="E3198" i="5"/>
  <c r="D3198" i="5"/>
  <c r="E3146" i="5"/>
  <c r="D3146" i="5"/>
  <c r="E3171" i="5"/>
  <c r="D3171" i="5"/>
  <c r="E3362" i="5"/>
  <c r="D3362" i="5"/>
  <c r="E3250" i="5"/>
  <c r="D3250" i="5"/>
  <c r="E3202" i="5"/>
  <c r="D3202" i="5"/>
  <c r="E3340" i="5"/>
  <c r="D3340" i="5"/>
  <c r="E3249" i="5"/>
  <c r="D3249" i="5"/>
  <c r="E3398" i="5"/>
  <c r="D3398" i="5"/>
  <c r="E3328" i="5"/>
  <c r="D3328" i="5"/>
  <c r="E3344" i="5"/>
  <c r="D3344" i="5"/>
  <c r="E1633" i="5"/>
  <c r="D1633" i="5"/>
  <c r="E1784" i="5"/>
  <c r="D1784" i="5"/>
  <c r="E1713" i="5"/>
  <c r="D1713" i="5"/>
  <c r="E1625" i="5"/>
  <c r="D1625" i="5"/>
  <c r="E1606" i="5"/>
  <c r="D1606" i="5"/>
  <c r="E1660" i="5"/>
  <c r="D1660" i="5"/>
  <c r="E1776" i="5"/>
  <c r="D1776" i="5"/>
  <c r="E1686" i="5"/>
  <c r="D1686" i="5"/>
  <c r="E1593" i="5"/>
  <c r="D1593" i="5"/>
  <c r="E1598" i="5"/>
  <c r="D1598" i="5"/>
  <c r="E1827" i="5"/>
  <c r="D1827" i="5"/>
  <c r="E1797" i="5"/>
  <c r="D1797" i="5"/>
  <c r="E1750" i="5"/>
  <c r="D1750" i="5"/>
  <c r="E1674" i="5"/>
  <c r="D1674" i="5"/>
  <c r="E1611" i="5"/>
  <c r="D1611" i="5"/>
  <c r="E1824" i="5"/>
  <c r="D1824" i="5"/>
  <c r="E1753" i="5"/>
  <c r="D1753" i="5"/>
  <c r="E1685" i="5"/>
  <c r="D1685" i="5"/>
  <c r="E1646" i="5"/>
  <c r="D1646" i="5"/>
  <c r="E1802" i="5"/>
  <c r="D1802" i="5"/>
  <c r="E1781" i="5"/>
  <c r="D1781" i="5"/>
  <c r="E1734" i="5"/>
  <c r="D1734" i="5"/>
  <c r="E1658" i="5"/>
  <c r="D1658" i="5"/>
  <c r="E1595" i="5"/>
  <c r="D1595" i="5"/>
  <c r="E1808" i="5"/>
  <c r="D1808" i="5"/>
  <c r="E1737" i="5"/>
  <c r="D1737" i="5"/>
  <c r="E1669" i="5"/>
  <c r="D1669" i="5"/>
  <c r="E1630" i="5"/>
  <c r="D1630" i="5"/>
  <c r="E1764" i="5"/>
  <c r="D1764" i="5"/>
  <c r="E1761" i="5"/>
  <c r="D1761" i="5"/>
  <c r="E1718" i="5"/>
  <c r="D1718" i="5"/>
  <c r="E1602" i="5"/>
  <c r="D1602" i="5"/>
  <c r="E1579" i="5"/>
  <c r="D1579" i="5"/>
  <c r="E1290" i="5"/>
  <c r="D1290" i="5"/>
  <c r="E1261" i="5"/>
  <c r="D1261" i="5"/>
  <c r="E1159" i="5"/>
  <c r="D1159" i="5"/>
  <c r="E1066" i="5"/>
  <c r="D1066" i="5"/>
  <c r="E1315" i="5"/>
  <c r="D1315" i="5"/>
  <c r="E1242" i="5"/>
  <c r="D1242" i="5"/>
  <c r="E1211" i="5"/>
  <c r="D1211" i="5"/>
  <c r="E1181" i="5"/>
  <c r="D1181" i="5"/>
  <c r="E1063" i="5"/>
  <c r="D1063" i="5"/>
  <c r="E1097" i="5"/>
  <c r="D1097" i="5"/>
  <c r="E1236" i="5"/>
  <c r="D1236" i="5"/>
  <c r="E1237" i="5"/>
  <c r="D1237" i="5"/>
  <c r="E1169" i="5"/>
  <c r="D1169" i="5"/>
  <c r="E1262" i="5"/>
  <c r="D1262" i="5"/>
  <c r="E1252" i="5"/>
  <c r="D1252" i="5"/>
  <c r="E1176" i="5"/>
  <c r="D1176" i="5"/>
  <c r="E1104" i="5"/>
  <c r="D1104" i="5"/>
  <c r="E1220" i="5"/>
  <c r="D1220" i="5"/>
  <c r="E1226" i="5"/>
  <c r="D1226" i="5"/>
  <c r="E1267" i="5"/>
  <c r="D1267" i="5"/>
  <c r="E1241" i="5"/>
  <c r="D1241" i="5"/>
  <c r="E1168" i="5"/>
  <c r="D1168" i="5"/>
  <c r="E1096" i="5"/>
  <c r="D1096" i="5"/>
  <c r="E1232" i="5"/>
  <c r="D1232" i="5"/>
  <c r="E1255" i="5"/>
  <c r="D1255" i="5"/>
  <c r="E1167" i="5"/>
  <c r="D1167" i="5"/>
  <c r="E1179" i="5"/>
  <c r="D1179" i="5"/>
  <c r="E1124" i="5"/>
  <c r="D1124" i="5"/>
  <c r="E1265" i="5"/>
  <c r="D1265" i="5"/>
  <c r="E1235" i="5"/>
  <c r="D1235" i="5"/>
  <c r="E1135" i="5"/>
  <c r="D1135" i="5"/>
  <c r="E1087" i="5"/>
  <c r="D1087" i="5"/>
  <c r="E2279" i="5"/>
  <c r="D2279" i="5"/>
  <c r="E2312" i="5"/>
  <c r="D2312" i="5"/>
  <c r="E2265" i="5"/>
  <c r="D2265" i="5"/>
  <c r="E2181" i="5"/>
  <c r="D2181" i="5"/>
  <c r="E2110" i="5"/>
  <c r="D2110" i="5"/>
  <c r="E2195" i="5"/>
  <c r="D2195" i="5"/>
  <c r="E2304" i="5"/>
  <c r="D2304" i="5"/>
  <c r="E2257" i="5"/>
  <c r="D2257" i="5"/>
  <c r="E2161" i="5"/>
  <c r="D2161" i="5"/>
  <c r="E2102" i="5"/>
  <c r="D2102" i="5"/>
  <c r="E2357" i="5"/>
  <c r="D2357" i="5"/>
  <c r="E2341" i="5"/>
  <c r="D2341" i="5"/>
  <c r="E2270" i="5"/>
  <c r="D2270" i="5"/>
  <c r="E2186" i="5"/>
  <c r="D2186" i="5"/>
  <c r="E2131" i="5"/>
  <c r="D2131" i="5"/>
  <c r="E2345" i="5"/>
  <c r="D2345" i="5"/>
  <c r="E2223" i="5"/>
  <c r="D2223" i="5"/>
  <c r="E2130" i="5"/>
  <c r="D2130" i="5"/>
  <c r="E2143" i="5"/>
  <c r="D2143" i="5"/>
  <c r="E2237" i="5"/>
  <c r="D2237" i="5"/>
  <c r="E2295" i="5"/>
  <c r="D2295" i="5"/>
  <c r="E2240" i="5"/>
  <c r="D2240" i="5"/>
  <c r="E2219" i="5"/>
  <c r="D2219" i="5"/>
  <c r="E2164" i="5"/>
  <c r="D2164" i="5"/>
  <c r="E2307" i="5"/>
  <c r="D2307" i="5"/>
  <c r="E2268" i="5"/>
  <c r="D2268" i="5"/>
  <c r="E2208" i="5"/>
  <c r="D2208" i="5"/>
  <c r="E2120" i="5"/>
  <c r="D2120" i="5"/>
  <c r="E2275" i="5"/>
  <c r="D2275" i="5"/>
  <c r="E2350" i="5"/>
  <c r="D2350" i="5"/>
  <c r="E2207" i="5"/>
  <c r="D2207" i="5"/>
  <c r="E2203" i="5"/>
  <c r="D2203" i="5"/>
  <c r="E2148" i="5"/>
  <c r="D2148" i="5"/>
  <c r="E10099" i="5"/>
  <c r="D10099" i="5"/>
  <c r="E10123" i="5"/>
  <c r="D10123" i="5"/>
  <c r="E10136" i="5"/>
  <c r="D10136" i="5"/>
  <c r="E10155" i="5"/>
  <c r="D10155" i="5"/>
  <c r="E10171" i="5"/>
  <c r="D10171" i="5"/>
  <c r="E10179" i="5"/>
  <c r="D10179" i="5"/>
  <c r="E10027" i="5"/>
  <c r="D10027" i="5"/>
  <c r="E10147" i="5"/>
  <c r="D10147" i="5"/>
  <c r="E10130" i="5"/>
  <c r="D10130" i="5"/>
  <c r="E9995" i="5"/>
  <c r="D9995" i="5"/>
  <c r="E10154" i="5"/>
  <c r="D10154" i="5"/>
  <c r="E10091" i="5"/>
  <c r="D10091" i="5"/>
  <c r="E10186" i="5"/>
  <c r="D10186" i="5"/>
  <c r="E10113" i="5"/>
  <c r="D10113" i="5"/>
  <c r="E10009" i="5"/>
  <c r="D10009" i="5"/>
  <c r="E10025" i="5"/>
  <c r="D10025" i="5"/>
  <c r="E9977" i="5"/>
  <c r="D9977" i="5"/>
  <c r="E9960" i="5"/>
  <c r="D9960" i="5"/>
  <c r="E10066" i="5"/>
  <c r="D10066" i="5"/>
  <c r="E9984" i="5"/>
  <c r="D9984" i="5"/>
  <c r="E9936" i="5"/>
  <c r="D9936" i="5"/>
  <c r="E10016" i="5"/>
  <c r="D10016" i="5"/>
  <c r="E9935" i="5"/>
  <c r="D9935" i="5"/>
  <c r="E9997" i="5"/>
  <c r="D9997" i="5"/>
  <c r="E10013" i="5"/>
  <c r="D10013" i="5"/>
  <c r="E9965" i="5"/>
  <c r="D9965" i="5"/>
  <c r="E9948" i="5"/>
  <c r="D9948" i="5"/>
  <c r="E10153" i="5"/>
  <c r="D10153" i="5"/>
  <c r="E10015" i="5"/>
  <c r="D10015" i="5"/>
  <c r="E9967" i="5"/>
  <c r="D9967" i="5"/>
  <c r="E10034" i="5"/>
  <c r="D10034" i="5"/>
  <c r="E10050" i="5"/>
  <c r="D10050" i="5"/>
  <c r="E9246" i="5"/>
  <c r="D9246" i="5"/>
  <c r="E9371" i="5"/>
  <c r="D9371" i="5"/>
  <c r="E9316" i="5"/>
  <c r="D9316" i="5"/>
  <c r="E9205" i="5"/>
  <c r="D9205" i="5"/>
  <c r="E9154" i="5"/>
  <c r="D9154" i="5"/>
  <c r="E9360" i="5"/>
  <c r="D9360" i="5"/>
  <c r="E9249" i="5"/>
  <c r="D9249" i="5"/>
  <c r="E9294" i="5"/>
  <c r="D9294" i="5"/>
  <c r="E9199" i="5"/>
  <c r="D9199" i="5"/>
  <c r="E9332" i="5"/>
  <c r="D9332" i="5"/>
  <c r="E9289" i="5"/>
  <c r="D9289" i="5"/>
  <c r="E9298" i="5"/>
  <c r="D9298" i="5"/>
  <c r="E9263" i="5"/>
  <c r="D9263" i="5"/>
  <c r="E9160" i="5"/>
  <c r="D9160" i="5"/>
  <c r="E9184" i="5"/>
  <c r="D9184" i="5"/>
  <c r="E9347" i="5"/>
  <c r="D9347" i="5"/>
  <c r="E9292" i="5"/>
  <c r="D9292" i="5"/>
  <c r="E9181" i="5"/>
  <c r="D9181" i="5"/>
  <c r="E9227" i="5"/>
  <c r="D9227" i="5"/>
  <c r="E9400" i="5"/>
  <c r="D9400" i="5"/>
  <c r="E9356" i="5"/>
  <c r="D9356" i="5"/>
  <c r="E9245" i="5"/>
  <c r="D9245" i="5"/>
  <c r="E9239" i="5"/>
  <c r="D9239" i="5"/>
  <c r="E9337" i="5"/>
  <c r="D9337" i="5"/>
  <c r="E9386" i="5"/>
  <c r="D9386" i="5"/>
  <c r="E9274" i="5"/>
  <c r="D9274" i="5"/>
  <c r="E9212" i="5"/>
  <c r="D9212" i="5"/>
  <c r="E9225" i="5"/>
  <c r="D9225" i="5"/>
  <c r="E9256" i="5"/>
  <c r="D9256" i="5"/>
  <c r="E9297" i="5"/>
  <c r="D9297" i="5"/>
  <c r="E9291" i="5"/>
  <c r="D9291" i="5"/>
  <c r="E9264" i="5"/>
  <c r="D9264" i="5"/>
  <c r="E9153" i="5"/>
  <c r="D9153" i="5"/>
  <c r="E6658" i="5"/>
  <c r="D6658" i="5"/>
  <c r="E6724" i="5"/>
  <c r="D6724" i="5"/>
  <c r="E6644" i="5"/>
  <c r="D6644" i="5"/>
  <c r="E6589" i="5"/>
  <c r="D6589" i="5"/>
  <c r="E6790" i="5"/>
  <c r="D6790" i="5"/>
  <c r="E6770" i="5"/>
  <c r="D6770" i="5"/>
  <c r="E6701" i="5"/>
  <c r="D6701" i="5"/>
  <c r="E6635" i="5"/>
  <c r="D6635" i="5"/>
  <c r="E6562" i="5"/>
  <c r="D6562" i="5"/>
  <c r="E6773" i="5"/>
  <c r="D6773" i="5"/>
  <c r="E6704" i="5"/>
  <c r="D6704" i="5"/>
  <c r="E6684" i="5"/>
  <c r="D6684" i="5"/>
  <c r="E6569" i="5"/>
  <c r="D6569" i="5"/>
  <c r="E6657" i="5"/>
  <c r="D6657" i="5"/>
  <c r="E6729" i="5"/>
  <c r="D6729" i="5"/>
  <c r="E6718" i="5"/>
  <c r="D6718" i="5"/>
  <c r="E6618" i="5"/>
  <c r="D6618" i="5"/>
  <c r="E6583" i="5"/>
  <c r="D6583" i="5"/>
  <c r="E6582" i="5"/>
  <c r="D6582" i="5"/>
  <c r="E6700" i="5"/>
  <c r="D6700" i="5"/>
  <c r="E6680" i="5"/>
  <c r="D6680" i="5"/>
  <c r="E6565" i="5"/>
  <c r="D6565" i="5"/>
  <c r="E6543" i="5"/>
  <c r="D6543" i="5"/>
  <c r="E6775" i="5"/>
  <c r="D6775" i="5"/>
  <c r="E6778" i="5"/>
  <c r="D6778" i="5"/>
  <c r="E6709" i="5"/>
  <c r="D6709" i="5"/>
  <c r="E6643" i="5"/>
  <c r="D6643" i="5"/>
  <c r="E6570" i="5"/>
  <c r="D6570" i="5"/>
  <c r="E6787" i="5"/>
  <c r="D6787" i="5"/>
  <c r="E6728" i="5"/>
  <c r="D6728" i="5"/>
  <c r="E6606" i="5"/>
  <c r="D6606" i="5"/>
  <c r="E6593" i="5"/>
  <c r="D6593" i="5"/>
  <c r="E4671" i="5"/>
  <c r="D4671" i="5"/>
  <c r="E4656" i="5"/>
  <c r="D4656" i="5"/>
  <c r="E4573" i="5"/>
  <c r="D4573" i="5"/>
  <c r="E4517" i="5"/>
  <c r="D4517" i="5"/>
  <c r="E4663" i="5"/>
  <c r="D4663" i="5"/>
  <c r="E4654" i="5"/>
  <c r="D4654" i="5"/>
  <c r="E4542" i="5"/>
  <c r="D4542" i="5"/>
  <c r="E4515" i="5"/>
  <c r="D4515" i="5"/>
  <c r="E4655" i="5"/>
  <c r="D4655" i="5"/>
  <c r="E4652" i="5"/>
  <c r="D4652" i="5"/>
  <c r="E4548" i="5"/>
  <c r="D4548" i="5"/>
  <c r="E4513" i="5"/>
  <c r="D4513" i="5"/>
  <c r="E4708" i="5"/>
  <c r="D4708" i="5"/>
  <c r="E4666" i="5"/>
  <c r="D4666" i="5"/>
  <c r="E4599" i="5"/>
  <c r="D4599" i="5"/>
  <c r="E4527" i="5"/>
  <c r="D4527" i="5"/>
  <c r="E4456" i="5"/>
  <c r="D4456" i="5"/>
  <c r="E4680" i="5"/>
  <c r="D4680" i="5"/>
  <c r="E4607" i="5"/>
  <c r="D4607" i="5"/>
  <c r="E4541" i="5"/>
  <c r="D4541" i="5"/>
  <c r="E4470" i="5"/>
  <c r="D4470" i="5"/>
  <c r="E4694" i="5"/>
  <c r="D4694" i="5"/>
  <c r="E4621" i="5"/>
  <c r="D4621" i="5"/>
  <c r="E4555" i="5"/>
  <c r="D4555" i="5"/>
  <c r="E4484" i="5"/>
  <c r="D4484" i="5"/>
  <c r="E4518" i="5"/>
  <c r="D4518" i="5"/>
  <c r="E4575" i="5"/>
  <c r="D4575" i="5"/>
  <c r="E4546" i="5"/>
  <c r="D4546" i="5"/>
  <c r="E4498" i="5"/>
  <c r="D4498" i="5"/>
  <c r="E4685" i="5"/>
  <c r="D4685" i="5"/>
  <c r="E4571" i="5"/>
  <c r="D4571" i="5"/>
  <c r="E4572" i="5"/>
  <c r="D4572" i="5"/>
  <c r="E4455" i="5"/>
  <c r="D4455" i="5"/>
  <c r="E325" i="5"/>
  <c r="D325" i="5"/>
  <c r="E491" i="5"/>
  <c r="D491" i="5"/>
  <c r="E428" i="5"/>
  <c r="D428" i="5"/>
  <c r="E352" i="5"/>
  <c r="D352" i="5"/>
  <c r="E297" i="5"/>
  <c r="D297" i="5"/>
  <c r="E526" i="5"/>
  <c r="D526" i="5"/>
  <c r="E520" i="5"/>
  <c r="D520" i="5"/>
  <c r="E449" i="5"/>
  <c r="D449" i="5"/>
  <c r="E373" i="5"/>
  <c r="D373" i="5"/>
  <c r="E470" i="5"/>
  <c r="D470" i="5"/>
  <c r="E414" i="5"/>
  <c r="D414" i="5"/>
  <c r="E405" i="5"/>
  <c r="D405" i="5"/>
  <c r="E400" i="5"/>
  <c r="D400" i="5"/>
  <c r="E345" i="5"/>
  <c r="D345" i="5"/>
  <c r="E340" i="5"/>
  <c r="D340" i="5"/>
  <c r="E467" i="5"/>
  <c r="D467" i="5"/>
  <c r="E404" i="5"/>
  <c r="D404" i="5"/>
  <c r="E399" i="5"/>
  <c r="D399" i="5"/>
  <c r="E273" i="5"/>
  <c r="D273" i="5"/>
  <c r="E438" i="5"/>
  <c r="D438" i="5"/>
  <c r="E432" i="5"/>
  <c r="D432" i="5"/>
  <c r="E372" i="5"/>
  <c r="D372" i="5"/>
  <c r="E300" i="5"/>
  <c r="D300" i="5"/>
  <c r="E465" i="5"/>
  <c r="D465" i="5"/>
  <c r="E492" i="5"/>
  <c r="D492" i="5"/>
  <c r="E445" i="5"/>
  <c r="D445" i="5"/>
  <c r="E369" i="5"/>
  <c r="D369" i="5"/>
  <c r="E306" i="5"/>
  <c r="D306" i="5"/>
  <c r="E353" i="5"/>
  <c r="D353" i="5"/>
  <c r="E464" i="5"/>
  <c r="D464" i="5"/>
  <c r="E458" i="5"/>
  <c r="D458" i="5"/>
  <c r="E390" i="5"/>
  <c r="D390" i="5"/>
  <c r="E343" i="5"/>
  <c r="D343" i="5"/>
  <c r="E8530" i="5"/>
  <c r="D8530" i="5"/>
  <c r="E8475" i="5"/>
  <c r="D8475" i="5"/>
  <c r="E8519" i="5"/>
  <c r="D8519" i="5"/>
  <c r="E8564" i="5"/>
  <c r="D8564" i="5"/>
  <c r="E8562" i="5"/>
  <c r="D8562" i="5"/>
  <c r="E8506" i="5"/>
  <c r="D8506" i="5"/>
  <c r="E8551" i="5"/>
  <c r="D8551" i="5"/>
  <c r="E8495" i="5"/>
  <c r="D8495" i="5"/>
  <c r="E8600" i="5"/>
  <c r="D8600" i="5"/>
  <c r="E8597" i="5"/>
  <c r="D8597" i="5"/>
  <c r="E8590" i="5"/>
  <c r="D8590" i="5"/>
  <c r="E8587" i="5"/>
  <c r="D8587" i="5"/>
  <c r="E8501" i="5"/>
  <c r="D8501" i="5"/>
  <c r="E8542" i="5"/>
  <c r="D8542" i="5"/>
  <c r="E8486" i="5"/>
  <c r="D8486" i="5"/>
  <c r="E8563" i="5"/>
  <c r="D8563" i="5"/>
  <c r="E8503" i="5"/>
  <c r="D8503" i="5"/>
  <c r="E8548" i="5"/>
  <c r="D8548" i="5"/>
  <c r="E8492" i="5"/>
  <c r="D8492" i="5"/>
  <c r="E8438" i="5"/>
  <c r="D8438" i="5"/>
  <c r="E8382" i="5"/>
  <c r="D8382" i="5"/>
  <c r="E8431" i="5"/>
  <c r="D8431" i="5"/>
  <c r="E8375" i="5"/>
  <c r="D8375" i="5"/>
  <c r="E8432" i="5"/>
  <c r="D8432" i="5"/>
  <c r="E8376" i="5"/>
  <c r="D8376" i="5"/>
  <c r="E8433" i="5"/>
  <c r="D8433" i="5"/>
  <c r="E8377" i="5"/>
  <c r="D8377" i="5"/>
  <c r="E8588" i="5"/>
  <c r="D8588" i="5"/>
  <c r="E8617" i="5"/>
  <c r="D8617" i="5"/>
  <c r="E8465" i="5"/>
  <c r="D8465" i="5"/>
  <c r="E8409" i="5"/>
  <c r="D8409" i="5"/>
  <c r="E8620" i="5"/>
  <c r="D8620" i="5"/>
  <c r="E8596" i="5"/>
  <c r="D8596" i="5"/>
  <c r="E6461" i="5"/>
  <c r="D6461" i="5"/>
  <c r="E6436" i="5"/>
  <c r="D6436" i="5"/>
  <c r="E6399" i="5"/>
  <c r="D6399" i="5"/>
  <c r="E6280" i="5"/>
  <c r="D6280" i="5"/>
  <c r="E6378" i="5"/>
  <c r="D6378" i="5"/>
  <c r="E6443" i="5"/>
  <c r="D6443" i="5"/>
  <c r="E6353" i="5"/>
  <c r="D6353" i="5"/>
  <c r="E6367" i="5"/>
  <c r="D6367" i="5"/>
  <c r="E6317" i="5"/>
  <c r="D6317" i="5"/>
  <c r="E6282" i="5"/>
  <c r="D6282" i="5"/>
  <c r="E6512" i="5"/>
  <c r="D6512" i="5"/>
  <c r="E6400" i="5"/>
  <c r="D6400" i="5"/>
  <c r="E6356" i="5"/>
  <c r="D6356" i="5"/>
  <c r="E6283" i="5"/>
  <c r="D6283" i="5"/>
  <c r="E6519" i="5"/>
  <c r="D6519" i="5"/>
  <c r="E6494" i="5"/>
  <c r="D6494" i="5"/>
  <c r="E6371" i="5"/>
  <c r="D6371" i="5"/>
  <c r="E6338" i="5"/>
  <c r="D6338" i="5"/>
  <c r="E6463" i="5"/>
  <c r="D6463" i="5"/>
  <c r="E6524" i="5"/>
  <c r="D6524" i="5"/>
  <c r="E6412" i="5"/>
  <c r="D6412" i="5"/>
  <c r="E6368" i="5"/>
  <c r="D6368" i="5"/>
  <c r="E6295" i="5"/>
  <c r="D6295" i="5"/>
  <c r="E6531" i="5"/>
  <c r="D6531" i="5"/>
  <c r="E6506" i="5"/>
  <c r="D6506" i="5"/>
  <c r="E6394" i="5"/>
  <c r="D6394" i="5"/>
  <c r="E6350" i="5"/>
  <c r="D6350" i="5"/>
  <c r="E6277" i="5"/>
  <c r="D6277" i="5"/>
  <c r="E6481" i="5"/>
  <c r="D6481" i="5"/>
  <c r="E6456" i="5"/>
  <c r="D6456" i="5"/>
  <c r="E6419" i="5"/>
  <c r="D6419" i="5"/>
  <c r="E6300" i="5"/>
  <c r="D6300" i="5"/>
  <c r="E929" i="5"/>
  <c r="D929" i="5"/>
  <c r="E958" i="5"/>
  <c r="D958" i="5"/>
  <c r="E943" i="5"/>
  <c r="D943" i="5"/>
  <c r="E921" i="5"/>
  <c r="D921" i="5"/>
  <c r="E811" i="5"/>
  <c r="D811" i="5"/>
  <c r="E853" i="5"/>
  <c r="D853" i="5"/>
  <c r="E1026" i="5"/>
  <c r="D1026" i="5"/>
  <c r="E971" i="5"/>
  <c r="D971" i="5"/>
  <c r="E871" i="5"/>
  <c r="D871" i="5"/>
  <c r="E832" i="5"/>
  <c r="D832" i="5"/>
  <c r="E1036" i="5"/>
  <c r="D1036" i="5"/>
  <c r="E933" i="5"/>
  <c r="D933" i="5"/>
  <c r="E912" i="5"/>
  <c r="D912" i="5"/>
  <c r="E802" i="5"/>
  <c r="D802" i="5"/>
  <c r="E894" i="5"/>
  <c r="D894" i="5"/>
  <c r="E1054" i="5"/>
  <c r="D1054" i="5"/>
  <c r="E814" i="5"/>
  <c r="D814" i="5"/>
  <c r="E908" i="5"/>
  <c r="D908" i="5"/>
  <c r="E844" i="5"/>
  <c r="D844" i="5"/>
  <c r="E1016" i="5"/>
  <c r="D1016" i="5"/>
  <c r="E987" i="5"/>
  <c r="D987" i="5"/>
  <c r="E940" i="5"/>
  <c r="D940" i="5"/>
  <c r="E911" i="5"/>
  <c r="D911" i="5"/>
  <c r="E801" i="5"/>
  <c r="D801" i="5"/>
  <c r="E1052" i="5"/>
  <c r="D1052" i="5"/>
  <c r="E960" i="5"/>
  <c r="D960" i="5"/>
  <c r="E892" i="5"/>
  <c r="D892" i="5"/>
  <c r="E828" i="5"/>
  <c r="D828" i="5"/>
  <c r="E957" i="5"/>
  <c r="D957" i="5"/>
  <c r="E942" i="5"/>
  <c r="D942" i="5"/>
  <c r="E924" i="5"/>
  <c r="D924" i="5"/>
  <c r="E895" i="5"/>
  <c r="D895" i="5"/>
  <c r="E856" i="5"/>
  <c r="D856" i="5"/>
  <c r="E10275" i="5"/>
  <c r="D10275" i="5"/>
  <c r="E10376" i="5"/>
  <c r="D10376" i="5"/>
  <c r="E10389" i="5"/>
  <c r="D10389" i="5"/>
  <c r="E10351" i="5"/>
  <c r="D10351" i="5"/>
  <c r="E10248" i="5"/>
  <c r="D10248" i="5"/>
  <c r="E10212" i="5"/>
  <c r="D10212" i="5"/>
  <c r="E10410" i="5"/>
  <c r="D10410" i="5"/>
  <c r="E10260" i="5"/>
  <c r="D10260" i="5"/>
  <c r="E10269" i="5"/>
  <c r="D10269" i="5"/>
  <c r="E10226" i="5"/>
  <c r="D10226" i="5"/>
  <c r="E9875" i="5"/>
  <c r="D9875" i="5"/>
  <c r="E9912" i="5"/>
  <c r="D9912" i="5"/>
  <c r="E9777" i="5"/>
  <c r="D9777" i="5"/>
  <c r="E9682" i="5"/>
  <c r="D9682" i="5"/>
  <c r="E9852" i="5"/>
  <c r="D9852" i="5"/>
  <c r="E9874" i="5"/>
  <c r="D9874" i="5"/>
  <c r="E9865" i="5"/>
  <c r="D9865" i="5"/>
  <c r="E9843" i="5"/>
  <c r="D9843" i="5"/>
  <c r="E9740" i="5"/>
  <c r="D9740" i="5"/>
  <c r="E9836" i="5"/>
  <c r="D9836" i="5"/>
  <c r="E9886" i="5"/>
  <c r="D9886" i="5"/>
  <c r="E9775" i="5"/>
  <c r="D9775" i="5"/>
  <c r="E9761" i="5"/>
  <c r="D9761" i="5"/>
  <c r="E9718" i="5"/>
  <c r="D9718" i="5"/>
  <c r="E9711" i="5"/>
  <c r="D9711" i="5"/>
  <c r="E9927" i="5"/>
  <c r="D9927" i="5"/>
  <c r="E9792" i="5"/>
  <c r="D9792" i="5"/>
  <c r="E9689" i="5"/>
  <c r="D9689" i="5"/>
  <c r="E9743" i="5"/>
  <c r="D9743" i="5"/>
  <c r="E9869" i="5"/>
  <c r="D9869" i="5"/>
  <c r="E9823" i="5"/>
  <c r="D9823" i="5"/>
  <c r="E9796" i="5"/>
  <c r="D9796" i="5"/>
  <c r="E9677" i="5"/>
  <c r="D9677" i="5"/>
  <c r="E9742" i="5"/>
  <c r="D9742" i="5"/>
  <c r="E9861" i="5"/>
  <c r="D9861" i="5"/>
  <c r="E9782" i="5"/>
  <c r="D9782" i="5"/>
  <c r="E9688" i="5"/>
  <c r="D9688" i="5"/>
  <c r="E9733" i="5"/>
  <c r="D9733" i="5"/>
  <c r="E9891" i="5"/>
  <c r="D9891" i="5"/>
  <c r="E9928" i="5"/>
  <c r="D9928" i="5"/>
  <c r="E9793" i="5"/>
  <c r="D9793" i="5"/>
  <c r="E9698" i="5"/>
  <c r="D9698" i="5"/>
  <c r="E8885" i="5"/>
  <c r="D8885" i="5"/>
  <c r="E6983" i="5"/>
  <c r="D6983" i="5"/>
  <c r="E6962" i="5"/>
  <c r="D6962" i="5"/>
  <c r="E6880" i="5"/>
  <c r="D6880" i="5"/>
  <c r="E6802" i="5"/>
  <c r="D6802" i="5"/>
  <c r="E6899" i="5"/>
  <c r="D6899" i="5"/>
  <c r="E6948" i="5"/>
  <c r="D6948" i="5"/>
  <c r="E6928" i="5"/>
  <c r="D6928" i="5"/>
  <c r="E6895" i="5"/>
  <c r="D6895" i="5"/>
  <c r="E6823" i="5"/>
  <c r="D6823" i="5"/>
  <c r="E6989" i="5"/>
  <c r="D6989" i="5"/>
  <c r="E6990" i="5"/>
  <c r="D6990" i="5"/>
  <c r="E6907" i="5"/>
  <c r="D6907" i="5"/>
  <c r="E6830" i="5"/>
  <c r="D6830" i="5"/>
  <c r="E6945" i="5"/>
  <c r="D6945" i="5"/>
  <c r="E7001" i="5"/>
  <c r="D7001" i="5"/>
  <c r="E6940" i="5"/>
  <c r="D6940" i="5"/>
  <c r="E6858" i="5"/>
  <c r="D6858" i="5"/>
  <c r="E6835" i="5"/>
  <c r="D6835" i="5"/>
  <c r="E7037" i="5"/>
  <c r="D7037" i="5"/>
  <c r="E7002" i="5"/>
  <c r="D7002" i="5"/>
  <c r="E6919" i="5"/>
  <c r="D6919" i="5"/>
  <c r="E6842" i="5"/>
  <c r="D6842" i="5"/>
  <c r="E6959" i="5"/>
  <c r="D6959" i="5"/>
  <c r="E7043" i="5"/>
  <c r="D7043" i="5"/>
  <c r="E7032" i="5"/>
  <c r="D7032" i="5"/>
  <c r="E6949" i="5"/>
  <c r="D6949" i="5"/>
  <c r="E6871" i="5"/>
  <c r="D6871" i="5"/>
  <c r="E6799" i="5"/>
  <c r="D6799" i="5"/>
  <c r="E6961" i="5"/>
  <c r="D6961" i="5"/>
  <c r="E6982" i="5"/>
  <c r="D6982" i="5"/>
  <c r="E6900" i="5"/>
  <c r="D6900" i="5"/>
  <c r="E6822" i="5"/>
  <c r="D6822" i="5"/>
  <c r="E5752" i="5"/>
  <c r="D5752" i="5"/>
  <c r="E5669" i="5"/>
  <c r="D5669" i="5"/>
  <c r="E5645" i="5"/>
  <c r="D5645" i="5"/>
  <c r="E5530" i="5"/>
  <c r="D5530" i="5"/>
  <c r="E5748" i="5"/>
  <c r="D5748" i="5"/>
  <c r="E5667" i="5"/>
  <c r="D5667" i="5"/>
  <c r="E5643" i="5"/>
  <c r="D5643" i="5"/>
  <c r="E5528" i="5"/>
  <c r="D5528" i="5"/>
  <c r="E5740" i="5"/>
  <c r="D5740" i="5"/>
  <c r="E5665" i="5"/>
  <c r="D5665" i="5"/>
  <c r="E5641" i="5"/>
  <c r="D5641" i="5"/>
  <c r="E5526" i="5"/>
  <c r="D5526" i="5"/>
  <c r="E5694" i="5"/>
  <c r="D5694" i="5"/>
  <c r="E5630" i="5"/>
  <c r="D5630" i="5"/>
  <c r="E5607" i="5"/>
  <c r="D5607" i="5"/>
  <c r="E5492" i="5"/>
  <c r="D5492" i="5"/>
  <c r="E5680" i="5"/>
  <c r="D5680" i="5"/>
  <c r="E5693" i="5"/>
  <c r="D5693" i="5"/>
  <c r="E5573" i="5"/>
  <c r="D5573" i="5"/>
  <c r="E5554" i="5"/>
  <c r="D5554" i="5"/>
  <c r="E5736" i="5"/>
  <c r="D5736" i="5"/>
  <c r="E5707" i="5"/>
  <c r="D5707" i="5"/>
  <c r="E5567" i="5"/>
  <c r="D5567" i="5"/>
  <c r="E5568" i="5"/>
  <c r="D5568" i="5"/>
  <c r="E5497" i="5"/>
  <c r="D5497" i="5"/>
  <c r="E5721" i="5"/>
  <c r="D5721" i="5"/>
  <c r="E5650" i="5"/>
  <c r="D5650" i="5"/>
  <c r="E5582" i="5"/>
  <c r="D5582" i="5"/>
  <c r="E5511" i="5"/>
  <c r="D5511" i="5"/>
  <c r="E5735" i="5"/>
  <c r="D5735" i="5"/>
  <c r="E5664" i="5"/>
  <c r="D5664" i="5"/>
  <c r="E5596" i="5"/>
  <c r="D5596" i="5"/>
  <c r="E5525" i="5"/>
  <c r="D5525" i="5"/>
  <c r="E4943" i="5"/>
  <c r="D4943" i="5"/>
  <c r="E4856" i="5"/>
  <c r="D4856" i="5"/>
  <c r="E4778" i="5"/>
  <c r="D4778" i="5"/>
  <c r="E4755" i="5"/>
  <c r="D4755" i="5"/>
  <c r="E4935" i="5"/>
  <c r="D4935" i="5"/>
  <c r="E4854" i="5"/>
  <c r="D4854" i="5"/>
  <c r="E4776" i="5"/>
  <c r="D4776" i="5"/>
  <c r="E4753" i="5"/>
  <c r="D4753" i="5"/>
  <c r="E4927" i="5"/>
  <c r="D4927" i="5"/>
  <c r="E4852" i="5"/>
  <c r="D4852" i="5"/>
  <c r="E4774" i="5"/>
  <c r="D4774" i="5"/>
  <c r="E4751" i="5"/>
  <c r="D4751" i="5"/>
  <c r="E4962" i="5"/>
  <c r="D4962" i="5"/>
  <c r="E4834" i="5"/>
  <c r="D4834" i="5"/>
  <c r="E4807" i="5"/>
  <c r="D4807" i="5"/>
  <c r="E4733" i="5"/>
  <c r="D4733" i="5"/>
  <c r="E4928" i="5"/>
  <c r="D4928" i="5"/>
  <c r="E4853" i="5"/>
  <c r="D4853" i="5"/>
  <c r="E4773" i="5"/>
  <c r="D4773" i="5"/>
  <c r="E4887" i="5"/>
  <c r="D4887" i="5"/>
  <c r="E4879" i="5"/>
  <c r="D4879" i="5"/>
  <c r="E4894" i="5"/>
  <c r="D4894" i="5"/>
  <c r="E4818" i="5"/>
  <c r="D4818" i="5"/>
  <c r="E4738" i="5"/>
  <c r="D4738" i="5"/>
  <c r="E4931" i="5"/>
  <c r="D4931" i="5"/>
  <c r="E4908" i="5"/>
  <c r="D4908" i="5"/>
  <c r="E4833" i="5"/>
  <c r="D4833" i="5"/>
  <c r="E4752" i="5"/>
  <c r="D4752" i="5"/>
  <c r="E4865" i="5"/>
  <c r="D4865" i="5"/>
  <c r="E4922" i="5"/>
  <c r="D4922" i="5"/>
  <c r="E4847" i="5"/>
  <c r="D4847" i="5"/>
  <c r="E4767" i="5"/>
  <c r="D4767" i="5"/>
  <c r="E9136" i="5"/>
  <c r="D9136" i="5"/>
  <c r="E9053" i="5"/>
  <c r="D9053" i="5"/>
  <c r="E9038" i="5"/>
  <c r="D9038" i="5"/>
  <c r="E8950" i="5"/>
  <c r="D8950" i="5"/>
  <c r="E8943" i="5"/>
  <c r="D8943" i="5"/>
  <c r="E9081" i="5"/>
  <c r="D9081" i="5"/>
  <c r="E9018" i="5"/>
  <c r="D9018" i="5"/>
  <c r="E8919" i="5"/>
  <c r="D8919" i="5"/>
  <c r="E8986" i="5"/>
  <c r="D8986" i="5"/>
  <c r="E9002" i="5"/>
  <c r="D9002" i="5"/>
  <c r="E9014" i="5"/>
  <c r="D9014" i="5"/>
  <c r="E9083" i="5"/>
  <c r="D9083" i="5"/>
  <c r="E9027" i="5"/>
  <c r="D9027" i="5"/>
  <c r="E9140" i="5"/>
  <c r="D9140" i="5"/>
  <c r="E9067" i="5"/>
  <c r="D9067" i="5"/>
  <c r="E9135" i="5"/>
  <c r="D9135" i="5"/>
  <c r="E9036" i="5"/>
  <c r="D9036" i="5"/>
  <c r="E9103" i="5"/>
  <c r="D9103" i="5"/>
  <c r="E8987" i="5"/>
  <c r="D8987" i="5"/>
  <c r="E8925" i="5"/>
  <c r="D8925" i="5"/>
  <c r="E9143" i="5"/>
  <c r="D9143" i="5"/>
  <c r="E9044" i="5"/>
  <c r="D9044" i="5"/>
  <c r="E9111" i="5"/>
  <c r="D9111" i="5"/>
  <c r="E9127" i="5"/>
  <c r="D9127" i="5"/>
  <c r="E9128" i="5"/>
  <c r="D9128" i="5"/>
  <c r="E9088" i="5"/>
  <c r="D9088" i="5"/>
  <c r="E9118" i="5"/>
  <c r="D9118" i="5"/>
  <c r="E9070" i="5"/>
  <c r="D9070" i="5"/>
  <c r="E8968" i="5"/>
  <c r="D8968" i="5"/>
  <c r="E9063" i="5"/>
  <c r="D9063" i="5"/>
  <c r="E9048" i="5"/>
  <c r="D9048" i="5"/>
  <c r="E8904" i="5"/>
  <c r="D8904" i="5"/>
  <c r="E8920" i="5"/>
  <c r="D8920" i="5"/>
  <c r="E2712" i="5"/>
  <c r="D2712" i="5"/>
  <c r="E2703" i="5"/>
  <c r="D2703" i="5"/>
  <c r="E2774" i="5"/>
  <c r="D2774" i="5"/>
  <c r="E2837" i="5"/>
  <c r="D2837" i="5"/>
  <c r="E2771" i="5"/>
  <c r="D2771" i="5"/>
  <c r="E2827" i="5"/>
  <c r="D2827" i="5"/>
  <c r="E2816" i="5"/>
  <c r="D2816" i="5"/>
  <c r="E2642" i="5"/>
  <c r="D2642" i="5"/>
  <c r="E2705" i="5"/>
  <c r="D2705" i="5"/>
  <c r="E2841" i="5"/>
  <c r="D2841" i="5"/>
  <c r="E2791" i="5"/>
  <c r="D2791" i="5"/>
  <c r="E2862" i="5"/>
  <c r="D2862" i="5"/>
  <c r="E2780" i="5"/>
  <c r="D2780" i="5"/>
  <c r="E2669" i="5"/>
  <c r="D2669" i="5"/>
  <c r="E2684" i="5"/>
  <c r="D2684" i="5"/>
  <c r="E2691" i="5"/>
  <c r="D2691" i="5"/>
  <c r="E2762" i="5"/>
  <c r="D2762" i="5"/>
  <c r="E2825" i="5"/>
  <c r="D2825" i="5"/>
  <c r="E2867" i="5"/>
  <c r="D2867" i="5"/>
  <c r="E2879" i="5"/>
  <c r="D2879" i="5"/>
  <c r="E2623" i="5"/>
  <c r="D2623" i="5"/>
  <c r="E2694" i="5"/>
  <c r="D2694" i="5"/>
  <c r="E2757" i="5"/>
  <c r="D2757" i="5"/>
  <c r="E2713" i="5"/>
  <c r="D2713" i="5"/>
  <c r="E2747" i="5"/>
  <c r="D2747" i="5"/>
  <c r="E2818" i="5"/>
  <c r="D2818" i="5"/>
  <c r="E2672" i="5"/>
  <c r="D2672" i="5"/>
  <c r="E2625" i="5"/>
  <c r="D2625" i="5"/>
  <c r="E2764" i="5"/>
  <c r="D2764" i="5"/>
  <c r="E2711" i="5"/>
  <c r="D2711" i="5"/>
  <c r="E2782" i="5"/>
  <c r="D2782" i="5"/>
  <c r="E2845" i="5"/>
  <c r="D2845" i="5"/>
  <c r="E2877" i="5"/>
  <c r="D2877" i="5"/>
  <c r="E8782" i="5"/>
  <c r="D8782" i="5"/>
  <c r="E8644" i="5"/>
  <c r="D8644" i="5"/>
  <c r="E8733" i="5"/>
  <c r="D8733" i="5"/>
  <c r="E8709" i="5"/>
  <c r="D8709" i="5"/>
  <c r="E8653" i="5"/>
  <c r="D8653" i="5"/>
  <c r="E8675" i="5"/>
  <c r="D8675" i="5"/>
  <c r="E8857" i="5"/>
  <c r="D8857" i="5"/>
  <c r="E8762" i="5"/>
  <c r="D8762" i="5"/>
  <c r="E8846" i="5"/>
  <c r="D8846" i="5"/>
  <c r="E8879" i="5"/>
  <c r="D8879" i="5"/>
  <c r="E8680" i="5"/>
  <c r="D8680" i="5"/>
  <c r="E8688" i="5"/>
  <c r="D8688" i="5"/>
  <c r="E8632" i="5"/>
  <c r="D8632" i="5"/>
  <c r="E8689" i="5"/>
  <c r="D8689" i="5"/>
  <c r="E8648" i="5"/>
  <c r="D8648" i="5"/>
  <c r="E8678" i="5"/>
  <c r="D8678" i="5"/>
  <c r="E8686" i="5"/>
  <c r="D8686" i="5"/>
  <c r="E8630" i="5"/>
  <c r="D8630" i="5"/>
  <c r="E8882" i="5"/>
  <c r="D8882" i="5"/>
  <c r="E8702" i="5"/>
  <c r="D8702" i="5"/>
  <c r="E8715" i="5"/>
  <c r="D8715" i="5"/>
  <c r="E8631" i="5"/>
  <c r="D8631" i="5"/>
  <c r="E8796" i="5"/>
  <c r="D8796" i="5"/>
  <c r="E8740" i="5"/>
  <c r="D8740" i="5"/>
  <c r="E8775" i="5"/>
  <c r="D8775" i="5"/>
  <c r="E8751" i="5"/>
  <c r="D8751" i="5"/>
  <c r="E8663" i="5"/>
  <c r="D8663" i="5"/>
  <c r="E8800" i="5"/>
  <c r="D8800" i="5"/>
  <c r="E8814" i="5"/>
  <c r="D8814" i="5"/>
  <c r="E8777" i="5"/>
  <c r="D8777" i="5"/>
  <c r="E8785" i="5"/>
  <c r="D8785" i="5"/>
  <c r="E8711" i="5"/>
  <c r="D8711" i="5"/>
  <c r="E8704" i="5"/>
  <c r="D8704" i="5"/>
  <c r="E8214" i="5"/>
  <c r="D8214" i="5"/>
  <c r="E8158" i="5"/>
  <c r="D8158" i="5"/>
  <c r="E8102" i="5"/>
  <c r="D8102" i="5"/>
  <c r="E8155" i="5"/>
  <c r="D8155" i="5"/>
  <c r="E8154" i="5"/>
  <c r="D8154" i="5"/>
  <c r="E8237" i="5"/>
  <c r="D8237" i="5"/>
  <c r="E8306" i="5"/>
  <c r="D8306" i="5"/>
  <c r="E8250" i="5"/>
  <c r="D8250" i="5"/>
  <c r="E8188" i="5"/>
  <c r="D8188" i="5"/>
  <c r="E8270" i="5"/>
  <c r="D8270" i="5"/>
  <c r="E8241" i="5"/>
  <c r="D8241" i="5"/>
  <c r="E8310" i="5"/>
  <c r="D8310" i="5"/>
  <c r="E8254" i="5"/>
  <c r="D8254" i="5"/>
  <c r="E8230" i="5"/>
  <c r="D8230" i="5"/>
  <c r="E8235" i="5"/>
  <c r="D8235" i="5"/>
  <c r="E8317" i="5"/>
  <c r="D8317" i="5"/>
  <c r="E8132" i="5"/>
  <c r="D8132" i="5"/>
  <c r="E8260" i="5"/>
  <c r="D8260" i="5"/>
  <c r="E8316" i="5"/>
  <c r="D8316" i="5"/>
  <c r="E8167" i="5"/>
  <c r="D8167" i="5"/>
  <c r="E8111" i="5"/>
  <c r="D8111" i="5"/>
  <c r="E8295" i="5"/>
  <c r="D8295" i="5"/>
  <c r="E8271" i="5"/>
  <c r="D8271" i="5"/>
  <c r="E8124" i="5"/>
  <c r="D8124" i="5"/>
  <c r="E8199" i="5"/>
  <c r="D8199" i="5"/>
  <c r="E8143" i="5"/>
  <c r="D8143" i="5"/>
  <c r="E8330" i="5"/>
  <c r="D8330" i="5"/>
  <c r="E8339" i="5"/>
  <c r="D8339" i="5"/>
  <c r="E8266" i="5"/>
  <c r="D8266" i="5"/>
  <c r="E8168" i="5"/>
  <c r="D8168" i="5"/>
  <c r="E8181" i="5"/>
  <c r="D8181" i="5"/>
  <c r="E8125" i="5"/>
  <c r="D8125" i="5"/>
  <c r="E7560" i="5"/>
  <c r="D7560" i="5"/>
  <c r="E7571" i="5"/>
  <c r="D7571" i="5"/>
  <c r="E7508" i="5"/>
  <c r="D7508" i="5"/>
  <c r="E7454" i="5"/>
  <c r="D7454" i="5"/>
  <c r="E7422" i="5"/>
  <c r="D7422" i="5"/>
  <c r="E7577" i="5"/>
  <c r="D7577" i="5"/>
  <c r="E7537" i="5"/>
  <c r="D7537" i="5"/>
  <c r="E7477" i="5"/>
  <c r="D7477" i="5"/>
  <c r="E7324" i="5"/>
  <c r="D7324" i="5"/>
  <c r="E7403" i="5"/>
  <c r="D7403" i="5"/>
  <c r="E7565" i="5"/>
  <c r="D7565" i="5"/>
  <c r="E7473" i="5"/>
  <c r="D7473" i="5"/>
  <c r="E7320" i="5"/>
  <c r="D7320" i="5"/>
  <c r="E7399" i="5"/>
  <c r="D7399" i="5"/>
  <c r="E7559" i="5"/>
  <c r="D7559" i="5"/>
  <c r="E7501" i="5"/>
  <c r="D7501" i="5"/>
  <c r="E7348" i="5"/>
  <c r="D7348" i="5"/>
  <c r="E7427" i="5"/>
  <c r="D7427" i="5"/>
  <c r="E7332" i="5"/>
  <c r="D7332" i="5"/>
  <c r="E7576" i="5"/>
  <c r="D7576" i="5"/>
  <c r="E7557" i="5"/>
  <c r="D7557" i="5"/>
  <c r="E7497" i="5"/>
  <c r="D7497" i="5"/>
  <c r="E7344" i="5"/>
  <c r="D7344" i="5"/>
  <c r="E7423" i="5"/>
  <c r="D7423" i="5"/>
  <c r="E7551" i="5"/>
  <c r="D7551" i="5"/>
  <c r="E7456" i="5"/>
  <c r="D7456" i="5"/>
  <c r="E7404" i="5"/>
  <c r="D7404" i="5"/>
  <c r="E7370" i="5"/>
  <c r="D7370" i="5"/>
  <c r="E7517" i="5"/>
  <c r="D7517" i="5"/>
  <c r="E7532" i="5"/>
  <c r="D7532" i="5"/>
  <c r="E7521" i="5"/>
  <c r="D7521" i="5"/>
  <c r="E7368" i="5"/>
  <c r="D7368" i="5"/>
  <c r="E7334" i="5"/>
  <c r="D7334" i="5"/>
  <c r="E5383" i="5"/>
  <c r="D5383" i="5"/>
  <c r="E5402" i="5"/>
  <c r="D5402" i="5"/>
  <c r="E5328" i="5"/>
  <c r="D5328" i="5"/>
  <c r="E5334" i="5"/>
  <c r="D5334" i="5"/>
  <c r="E5276" i="5"/>
  <c r="D5276" i="5"/>
  <c r="E5448" i="5"/>
  <c r="D5448" i="5"/>
  <c r="E5429" i="5"/>
  <c r="D5429" i="5"/>
  <c r="E5384" i="5"/>
  <c r="D5384" i="5"/>
  <c r="E5265" i="5"/>
  <c r="D5265" i="5"/>
  <c r="E5253" i="5"/>
  <c r="D5253" i="5"/>
  <c r="E5398" i="5"/>
  <c r="D5398" i="5"/>
  <c r="E5312" i="5"/>
  <c r="D5312" i="5"/>
  <c r="E5318" i="5"/>
  <c r="D5318" i="5"/>
  <c r="E5272" i="5"/>
  <c r="D5272" i="5"/>
  <c r="E5491" i="5"/>
  <c r="D5491" i="5"/>
  <c r="E5473" i="5"/>
  <c r="D5473" i="5"/>
  <c r="E5359" i="5"/>
  <c r="D5359" i="5"/>
  <c r="E5309" i="5"/>
  <c r="D5309" i="5"/>
  <c r="E5238" i="5"/>
  <c r="D5238" i="5"/>
  <c r="E5442" i="5"/>
  <c r="D5442" i="5"/>
  <c r="E5423" i="5"/>
  <c r="D5423" i="5"/>
  <c r="E5378" i="5"/>
  <c r="D5378" i="5"/>
  <c r="E5259" i="5"/>
  <c r="D5259" i="5"/>
  <c r="E5401" i="5"/>
  <c r="D5401" i="5"/>
  <c r="E5440" i="5"/>
  <c r="D5440" i="5"/>
  <c r="E5421" i="5"/>
  <c r="D5421" i="5"/>
  <c r="E5376" i="5"/>
  <c r="D5376" i="5"/>
  <c r="E5257" i="5"/>
  <c r="D5257" i="5"/>
  <c r="E5367" i="5"/>
  <c r="D5367" i="5"/>
  <c r="E5390" i="5"/>
  <c r="D5390" i="5"/>
  <c r="E5385" i="5"/>
  <c r="D5385" i="5"/>
  <c r="E5335" i="5"/>
  <c r="D5335" i="5"/>
  <c r="E5264" i="5"/>
  <c r="D5264" i="5"/>
  <c r="E4146" i="5"/>
  <c r="D4146" i="5"/>
  <c r="E4127" i="5"/>
  <c r="D4127" i="5"/>
  <c r="E4176" i="5"/>
  <c r="D4176" i="5"/>
  <c r="E4071" i="5"/>
  <c r="D4071" i="5"/>
  <c r="E4002" i="5"/>
  <c r="D4002" i="5"/>
  <c r="E3972" i="5"/>
  <c r="D3972" i="5"/>
  <c r="E3957" i="5"/>
  <c r="D3957" i="5"/>
  <c r="E4110" i="5"/>
  <c r="D4110" i="5"/>
  <c r="E4064" i="5"/>
  <c r="D4064" i="5"/>
  <c r="E3936" i="5"/>
  <c r="D3936" i="5"/>
  <c r="E4107" i="5"/>
  <c r="D4107" i="5"/>
  <c r="E4156" i="5"/>
  <c r="D4156" i="5"/>
  <c r="E3991" i="5"/>
  <c r="D3991" i="5"/>
  <c r="E3982" i="5"/>
  <c r="D3982" i="5"/>
  <c r="E4093" i="5"/>
  <c r="D4093" i="5"/>
  <c r="E4105" i="5"/>
  <c r="D4105" i="5"/>
  <c r="E4154" i="5"/>
  <c r="D4154" i="5"/>
  <c r="E3983" i="5"/>
  <c r="D3983" i="5"/>
  <c r="E3980" i="5"/>
  <c r="D3980" i="5"/>
  <c r="E4167" i="5"/>
  <c r="D4167" i="5"/>
  <c r="E4035" i="5"/>
  <c r="D4035" i="5"/>
  <c r="E4065" i="5"/>
  <c r="D4065" i="5"/>
  <c r="E4042" i="5"/>
  <c r="D4042" i="5"/>
  <c r="E3973" i="5"/>
  <c r="D3973" i="5"/>
  <c r="E4053" i="5"/>
  <c r="D4053" i="5"/>
  <c r="E4134" i="5"/>
  <c r="D4134" i="5"/>
  <c r="E4088" i="5"/>
  <c r="D4088" i="5"/>
  <c r="E3960" i="5"/>
  <c r="D3960" i="5"/>
  <c r="E4163" i="5"/>
  <c r="D4163" i="5"/>
  <c r="E4019" i="5"/>
  <c r="D4019" i="5"/>
  <c r="E4049" i="5"/>
  <c r="D4049" i="5"/>
  <c r="E4038" i="5"/>
  <c r="D4038" i="5"/>
  <c r="E3143" i="5"/>
  <c r="D3143" i="5"/>
  <c r="E2517" i="5"/>
  <c r="D2517" i="5"/>
  <c r="E2603" i="5"/>
  <c r="D2603" i="5"/>
  <c r="E2386" i="5"/>
  <c r="D2386" i="5"/>
  <c r="E2472" i="5"/>
  <c r="D2472" i="5"/>
  <c r="E2534" i="5"/>
  <c r="D2534" i="5"/>
  <c r="E2612" i="5"/>
  <c r="D2612" i="5"/>
  <c r="E2403" i="5"/>
  <c r="D2403" i="5"/>
  <c r="E2481" i="5"/>
  <c r="D2481" i="5"/>
  <c r="E2461" i="5"/>
  <c r="D2461" i="5"/>
  <c r="E2462" i="5"/>
  <c r="D2462" i="5"/>
  <c r="E2540" i="5"/>
  <c r="D2540" i="5"/>
  <c r="E2415" i="5"/>
  <c r="D2415" i="5"/>
  <c r="E2409" i="5"/>
  <c r="D2409" i="5"/>
  <c r="E2547" i="5"/>
  <c r="D2547" i="5"/>
  <c r="E2557" i="5"/>
  <c r="D2557" i="5"/>
  <c r="E2487" i="5"/>
  <c r="D2487" i="5"/>
  <c r="E2426" i="5"/>
  <c r="D2426" i="5"/>
  <c r="E2512" i="5"/>
  <c r="D2512" i="5"/>
  <c r="E2510" i="5"/>
  <c r="D2510" i="5"/>
  <c r="E2588" i="5"/>
  <c r="D2588" i="5"/>
  <c r="E2379" i="5"/>
  <c r="D2379" i="5"/>
  <c r="E2457" i="5"/>
  <c r="D2457" i="5"/>
  <c r="E2525" i="5"/>
  <c r="D2525" i="5"/>
  <c r="E2502" i="5"/>
  <c r="D2502" i="5"/>
  <c r="E2580" i="5"/>
  <c r="D2580" i="5"/>
  <c r="E2371" i="5"/>
  <c r="D2371" i="5"/>
  <c r="E2449" i="5"/>
  <c r="D2449" i="5"/>
  <c r="E2564" i="5"/>
  <c r="D2564" i="5"/>
  <c r="E2430" i="5"/>
  <c r="D2430" i="5"/>
  <c r="E2508" i="5"/>
  <c r="D2508" i="5"/>
  <c r="E2594" i="5"/>
  <c r="D2594" i="5"/>
  <c r="E2377" i="5"/>
  <c r="D2377" i="5"/>
  <c r="E1997" i="5"/>
  <c r="D1997" i="5"/>
  <c r="E1888" i="5"/>
  <c r="D1888" i="5"/>
  <c r="E2058" i="5"/>
  <c r="D2058" i="5"/>
  <c r="E2011" i="5"/>
  <c r="D2011" i="5"/>
  <c r="E1935" i="5"/>
  <c r="D1935" i="5"/>
  <c r="E1880" i="5"/>
  <c r="D1880" i="5"/>
  <c r="E2053" i="5"/>
  <c r="D2053" i="5"/>
  <c r="E1983" i="5"/>
  <c r="D1983" i="5"/>
  <c r="E1869" i="5"/>
  <c r="D1869" i="5"/>
  <c r="E1851" i="5"/>
  <c r="D1851" i="5"/>
  <c r="E1943" i="5"/>
  <c r="D1943" i="5"/>
  <c r="E1995" i="5"/>
  <c r="D1995" i="5"/>
  <c r="E1919" i="5"/>
  <c r="D1919" i="5"/>
  <c r="E1864" i="5"/>
  <c r="D1864" i="5"/>
  <c r="E2045" i="5"/>
  <c r="D2045" i="5"/>
  <c r="E2078" i="5"/>
  <c r="D2078" i="5"/>
  <c r="E1955" i="5"/>
  <c r="D1955" i="5"/>
  <c r="E1939" i="5"/>
  <c r="D1939" i="5"/>
  <c r="E1899" i="5"/>
  <c r="D1899" i="5"/>
  <c r="E2095" i="5"/>
  <c r="D2095" i="5"/>
  <c r="E2024" i="5"/>
  <c r="D2024" i="5"/>
  <c r="E1979" i="5"/>
  <c r="D1979" i="5"/>
  <c r="E1853" i="5"/>
  <c r="D1853" i="5"/>
  <c r="E1848" i="5"/>
  <c r="D1848" i="5"/>
  <c r="E2021" i="5"/>
  <c r="D2021" i="5"/>
  <c r="E2008" i="5"/>
  <c r="D2008" i="5"/>
  <c r="E1940" i="5"/>
  <c r="D1940" i="5"/>
  <c r="E1876" i="5"/>
  <c r="D1876" i="5"/>
  <c r="E1999" i="5"/>
  <c r="D1999" i="5"/>
  <c r="E2074" i="5"/>
  <c r="D2074" i="5"/>
  <c r="E1938" i="5"/>
  <c r="D1938" i="5"/>
  <c r="E1951" i="5"/>
  <c r="D1951" i="5"/>
  <c r="E1896" i="5"/>
  <c r="D1896" i="5"/>
  <c r="E9427" i="5"/>
  <c r="D9427" i="5"/>
  <c r="E9426" i="5"/>
  <c r="D9426" i="5"/>
  <c r="E9459" i="5"/>
  <c r="D9459" i="5"/>
  <c r="E9518" i="5"/>
  <c r="D9518" i="5"/>
  <c r="E9497" i="5"/>
  <c r="D9497" i="5"/>
  <c r="E9487" i="5"/>
  <c r="D9487" i="5"/>
  <c r="E9439" i="5"/>
  <c r="D9439" i="5"/>
  <c r="E9480" i="5"/>
  <c r="D9480" i="5"/>
  <c r="E9454" i="5"/>
  <c r="D9454" i="5"/>
  <c r="E9415" i="5"/>
  <c r="D9415" i="5"/>
  <c r="E9414" i="5"/>
  <c r="D9414" i="5"/>
  <c r="E9447" i="5"/>
  <c r="D9447" i="5"/>
  <c r="E9446" i="5"/>
  <c r="D9446" i="5"/>
  <c r="E9489" i="5"/>
  <c r="D9489" i="5"/>
  <c r="E9607" i="5"/>
  <c r="D9607" i="5"/>
  <c r="E9590" i="5"/>
  <c r="D9590" i="5"/>
  <c r="E9639" i="5"/>
  <c r="D9639" i="5"/>
  <c r="E9622" i="5"/>
  <c r="D9622" i="5"/>
  <c r="E9475" i="5"/>
  <c r="D9475" i="5"/>
  <c r="E9548" i="5"/>
  <c r="D9548" i="5"/>
  <c r="E9474" i="5"/>
  <c r="D9474" i="5"/>
  <c r="E9580" i="5"/>
  <c r="D9580" i="5"/>
  <c r="E9625" i="5"/>
  <c r="D9625" i="5"/>
  <c r="E9429" i="5"/>
  <c r="D9429" i="5"/>
  <c r="E9637" i="5"/>
  <c r="D9637" i="5"/>
  <c r="E9589" i="5"/>
  <c r="D9589" i="5"/>
  <c r="E9636" i="5"/>
  <c r="D9636" i="5"/>
  <c r="E9605" i="5"/>
  <c r="D9605" i="5"/>
  <c r="E9660" i="5"/>
  <c r="D9660" i="5"/>
  <c r="E9620" i="5"/>
  <c r="D9620" i="5"/>
  <c r="E9650" i="5"/>
  <c r="D9650" i="5"/>
  <c r="E9593" i="5"/>
  <c r="D9593" i="5"/>
  <c r="E7901" i="5"/>
  <c r="D7901" i="5"/>
  <c r="E7933" i="5"/>
  <c r="D7933" i="5"/>
  <c r="E7877" i="5"/>
  <c r="D7877" i="5"/>
  <c r="E7885" i="5"/>
  <c r="D7885" i="5"/>
  <c r="E7942" i="5"/>
  <c r="D7942" i="5"/>
  <c r="E7859" i="5"/>
  <c r="D7859" i="5"/>
  <c r="E7937" i="5"/>
  <c r="D7937" i="5"/>
  <c r="E7913" i="5"/>
  <c r="D7913" i="5"/>
  <c r="E7889" i="5"/>
  <c r="D7889" i="5"/>
  <c r="E8027" i="5"/>
  <c r="D8027" i="5"/>
  <c r="E7882" i="5"/>
  <c r="D7882" i="5"/>
  <c r="E8005" i="5"/>
  <c r="D8005" i="5"/>
  <c r="E7981" i="5"/>
  <c r="D7981" i="5"/>
  <c r="E7957" i="5"/>
  <c r="D7957" i="5"/>
  <c r="E8099" i="5"/>
  <c r="D8099" i="5"/>
  <c r="E7886" i="5"/>
  <c r="D7886" i="5"/>
  <c r="E8101" i="5"/>
  <c r="D8101" i="5"/>
  <c r="E8077" i="5"/>
  <c r="D8077" i="5"/>
  <c r="E8053" i="5"/>
  <c r="D8053" i="5"/>
  <c r="E7940" i="5"/>
  <c r="D7940" i="5"/>
  <c r="E7972" i="5"/>
  <c r="D7972" i="5"/>
  <c r="E8045" i="5"/>
  <c r="D8045" i="5"/>
  <c r="E8021" i="5"/>
  <c r="D8021" i="5"/>
  <c r="E7992" i="5"/>
  <c r="D7992" i="5"/>
  <c r="E7899" i="5"/>
  <c r="D7899" i="5"/>
  <c r="E7843" i="5"/>
  <c r="D7843" i="5"/>
  <c r="E7928" i="5"/>
  <c r="D7928" i="5"/>
  <c r="E7904" i="5"/>
  <c r="D7904" i="5"/>
  <c r="E8078" i="5"/>
  <c r="D8078" i="5"/>
  <c r="E7869" i="5"/>
  <c r="D7869" i="5"/>
  <c r="E7926" i="5"/>
  <c r="D7926" i="5"/>
  <c r="E7934" i="5"/>
  <c r="D7934" i="5"/>
  <c r="E7878" i="5"/>
  <c r="D7878" i="5"/>
  <c r="E5924" i="5"/>
  <c r="D5924" i="5"/>
  <c r="E5967" i="5"/>
  <c r="D5967" i="5"/>
  <c r="E5886" i="5"/>
  <c r="D5886" i="5"/>
  <c r="E5807" i="5"/>
  <c r="D5807" i="5"/>
  <c r="E5908" i="5"/>
  <c r="D5908" i="5"/>
  <c r="E5965" i="5"/>
  <c r="D5965" i="5"/>
  <c r="E5884" i="5"/>
  <c r="D5884" i="5"/>
  <c r="E5805" i="5"/>
  <c r="D5805" i="5"/>
  <c r="E6013" i="5"/>
  <c r="D6013" i="5"/>
  <c r="E5963" i="5"/>
  <c r="D5963" i="5"/>
  <c r="E5882" i="5"/>
  <c r="D5882" i="5"/>
  <c r="E5803" i="5"/>
  <c r="D5803" i="5"/>
  <c r="E5940" i="5"/>
  <c r="D5940" i="5"/>
  <c r="E5945" i="5"/>
  <c r="D5945" i="5"/>
  <c r="E5864" i="5"/>
  <c r="D5864" i="5"/>
  <c r="E5785" i="5"/>
  <c r="D5785" i="5"/>
  <c r="E6010" i="5"/>
  <c r="D6010" i="5"/>
  <c r="E5991" i="5"/>
  <c r="D5991" i="5"/>
  <c r="E5863" i="5"/>
  <c r="D5863" i="5"/>
  <c r="E5830" i="5"/>
  <c r="D5830" i="5"/>
  <c r="E5760" i="5"/>
  <c r="D5760" i="5"/>
  <c r="E6005" i="5"/>
  <c r="D6005" i="5"/>
  <c r="E5877" i="5"/>
  <c r="D5877" i="5"/>
  <c r="E5844" i="5"/>
  <c r="D5844" i="5"/>
  <c r="E5774" i="5"/>
  <c r="D5774" i="5"/>
  <c r="E5944" i="5"/>
  <c r="D5944" i="5"/>
  <c r="E5891" i="5"/>
  <c r="D5891" i="5"/>
  <c r="E5811" i="5"/>
  <c r="D5811" i="5"/>
  <c r="E5788" i="5"/>
  <c r="D5788" i="5"/>
  <c r="E6001" i="5"/>
  <c r="D6001" i="5"/>
  <c r="E5873" i="5"/>
  <c r="D5873" i="5"/>
  <c r="E5840" i="5"/>
  <c r="D5840" i="5"/>
  <c r="E5770" i="5"/>
  <c r="D5770" i="5"/>
  <c r="E3791" i="5"/>
  <c r="D3791" i="5"/>
  <c r="E3897" i="5"/>
  <c r="D3897" i="5"/>
  <c r="E3782" i="5"/>
  <c r="D3782" i="5"/>
  <c r="E3821" i="5"/>
  <c r="D3821" i="5"/>
  <c r="E3693" i="5"/>
  <c r="D3693" i="5"/>
  <c r="E3904" i="5"/>
  <c r="D3904" i="5"/>
  <c r="E3886" i="5"/>
  <c r="D3886" i="5"/>
  <c r="E3716" i="5"/>
  <c r="D3716" i="5"/>
  <c r="E3755" i="5"/>
  <c r="D3755" i="5"/>
  <c r="E3704" i="5"/>
  <c r="D3704" i="5"/>
  <c r="E3861" i="5"/>
  <c r="D3861" i="5"/>
  <c r="E3746" i="5"/>
  <c r="D3746" i="5"/>
  <c r="E3785" i="5"/>
  <c r="D3785" i="5"/>
  <c r="E3915" i="5"/>
  <c r="D3915" i="5"/>
  <c r="E3836" i="5"/>
  <c r="D3836" i="5"/>
  <c r="E3907" i="5"/>
  <c r="D3907" i="5"/>
  <c r="E3792" i="5"/>
  <c r="D3792" i="5"/>
  <c r="E3831" i="5"/>
  <c r="D3831" i="5"/>
  <c r="E3703" i="5"/>
  <c r="D3703" i="5"/>
  <c r="E3888" i="5"/>
  <c r="D3888" i="5"/>
  <c r="E3841" i="5"/>
  <c r="D3841" i="5"/>
  <c r="E3726" i="5"/>
  <c r="D3726" i="5"/>
  <c r="E3765" i="5"/>
  <c r="D3765" i="5"/>
  <c r="E3743" i="5"/>
  <c r="D3743" i="5"/>
  <c r="E3887" i="5"/>
  <c r="D3887" i="5"/>
  <c r="E3772" i="5"/>
  <c r="D3772" i="5"/>
  <c r="E3811" i="5"/>
  <c r="D3811" i="5"/>
  <c r="E3683" i="5"/>
  <c r="D3683" i="5"/>
  <c r="E3866" i="5"/>
  <c r="D3866" i="5"/>
  <c r="E3837" i="5"/>
  <c r="D3837" i="5"/>
  <c r="E3722" i="5"/>
  <c r="D3722" i="5"/>
  <c r="E3761" i="5"/>
  <c r="D3761" i="5"/>
  <c r="E3157" i="5"/>
  <c r="D3157" i="5"/>
  <c r="E3244" i="5"/>
  <c r="D3244" i="5"/>
  <c r="E3221" i="5"/>
  <c r="D3221" i="5"/>
  <c r="E3150" i="5"/>
  <c r="D3150" i="5"/>
  <c r="E3292" i="5"/>
  <c r="D3292" i="5"/>
  <c r="E3308" i="5"/>
  <c r="D3308" i="5"/>
  <c r="E3288" i="5"/>
  <c r="D3288" i="5"/>
  <c r="E3176" i="5"/>
  <c r="D3176" i="5"/>
  <c r="E3367" i="5"/>
  <c r="D3367" i="5"/>
  <c r="E3319" i="5"/>
  <c r="D3319" i="5"/>
  <c r="E3313" i="5"/>
  <c r="D3313" i="5"/>
  <c r="E3170" i="5"/>
  <c r="D3170" i="5"/>
  <c r="E3337" i="5"/>
  <c r="D3337" i="5"/>
  <c r="E3289" i="5"/>
  <c r="D3289" i="5"/>
  <c r="E3257" i="5"/>
  <c r="D3257" i="5"/>
  <c r="E3360" i="5"/>
  <c r="D3360" i="5"/>
  <c r="E3248" i="5"/>
  <c r="D3248" i="5"/>
  <c r="E3382" i="5"/>
  <c r="D3382" i="5"/>
  <c r="E3152" i="5"/>
  <c r="D3152" i="5"/>
  <c r="E3158" i="5"/>
  <c r="D3158" i="5"/>
  <c r="E3260" i="5"/>
  <c r="D3260" i="5"/>
  <c r="E3148" i="5"/>
  <c r="D3148" i="5"/>
  <c r="E3339" i="5"/>
  <c r="D3339" i="5"/>
  <c r="E3355" i="5"/>
  <c r="D3355" i="5"/>
  <c r="E3380" i="5"/>
  <c r="D3380" i="5"/>
  <c r="E3268" i="5"/>
  <c r="D3268" i="5"/>
  <c r="E3156" i="5"/>
  <c r="D3156" i="5"/>
  <c r="E3174" i="5"/>
  <c r="D3174" i="5"/>
  <c r="E3199" i="5"/>
  <c r="D3199" i="5"/>
  <c r="E3179" i="5"/>
  <c r="D3179" i="5"/>
  <c r="E3370" i="5"/>
  <c r="D3370" i="5"/>
  <c r="E3258" i="5"/>
  <c r="D3258" i="5"/>
  <c r="E3274" i="5"/>
  <c r="D3274" i="5"/>
  <c r="E1691" i="5"/>
  <c r="D1691" i="5"/>
  <c r="E1791" i="5"/>
  <c r="D1791" i="5"/>
  <c r="E1736" i="5"/>
  <c r="D1736" i="5"/>
  <c r="E1652" i="5"/>
  <c r="D1652" i="5"/>
  <c r="E1613" i="5"/>
  <c r="D1613" i="5"/>
  <c r="E1698" i="5"/>
  <c r="D1698" i="5"/>
  <c r="E1783" i="5"/>
  <c r="D1783" i="5"/>
  <c r="E1728" i="5"/>
  <c r="D1728" i="5"/>
  <c r="E1651" i="5"/>
  <c r="D1651" i="5"/>
  <c r="E1605" i="5"/>
  <c r="D1605" i="5"/>
  <c r="E1837" i="5"/>
  <c r="D1837" i="5"/>
  <c r="E1812" i="5"/>
  <c r="D1812" i="5"/>
  <c r="E1765" i="5"/>
  <c r="D1765" i="5"/>
  <c r="E1681" i="5"/>
  <c r="D1681" i="5"/>
  <c r="E1814" i="5"/>
  <c r="D1814" i="5"/>
  <c r="E1831" i="5"/>
  <c r="D1831" i="5"/>
  <c r="E1649" i="5"/>
  <c r="D1649" i="5"/>
  <c r="E1692" i="5"/>
  <c r="D1692" i="5"/>
  <c r="E1582" i="5"/>
  <c r="D1582" i="5"/>
  <c r="E1835" i="5"/>
  <c r="D1835" i="5"/>
  <c r="E1796" i="5"/>
  <c r="D1796" i="5"/>
  <c r="E1749" i="5"/>
  <c r="D1749" i="5"/>
  <c r="E1665" i="5"/>
  <c r="D1665" i="5"/>
  <c r="E1799" i="5"/>
  <c r="D1799" i="5"/>
  <c r="E1815" i="5"/>
  <c r="D1815" i="5"/>
  <c r="E1760" i="5"/>
  <c r="D1760" i="5"/>
  <c r="E1676" i="5"/>
  <c r="D1676" i="5"/>
  <c r="E1637" i="5"/>
  <c r="D1637" i="5"/>
  <c r="E1833" i="5"/>
  <c r="D1833" i="5"/>
  <c r="E1780" i="5"/>
  <c r="D1780" i="5"/>
  <c r="E1733" i="5"/>
  <c r="D1733" i="5"/>
  <c r="E1641" i="5"/>
  <c r="D1641" i="5"/>
  <c r="E1257" i="5"/>
  <c r="D1257" i="5"/>
  <c r="E1314" i="5"/>
  <c r="D1314" i="5"/>
  <c r="E1276" i="5"/>
  <c r="D1276" i="5"/>
  <c r="E1189" i="5"/>
  <c r="D1189" i="5"/>
  <c r="E1073" i="5"/>
  <c r="D1073" i="5"/>
  <c r="E1269" i="5"/>
  <c r="D1269" i="5"/>
  <c r="E1272" i="5"/>
  <c r="D1272" i="5"/>
  <c r="E1209" i="5"/>
  <c r="D1209" i="5"/>
  <c r="E1121" i="5"/>
  <c r="D1121" i="5"/>
  <c r="E1078" i="5"/>
  <c r="D1078" i="5"/>
  <c r="E1072" i="5"/>
  <c r="D1072" i="5"/>
  <c r="E1260" i="5"/>
  <c r="D1260" i="5"/>
  <c r="E1114" i="5"/>
  <c r="D1114" i="5"/>
  <c r="E1112" i="5"/>
  <c r="D1112" i="5"/>
  <c r="E1197" i="5"/>
  <c r="D1197" i="5"/>
  <c r="E1188" i="5"/>
  <c r="D1188" i="5"/>
  <c r="E1058" i="5"/>
  <c r="D1058" i="5"/>
  <c r="E1111" i="5"/>
  <c r="D1111" i="5"/>
  <c r="E1225" i="5"/>
  <c r="D1225" i="5"/>
  <c r="E1291" i="5"/>
  <c r="D1291" i="5"/>
  <c r="E1281" i="5"/>
  <c r="D1281" i="5"/>
  <c r="E1082" i="5"/>
  <c r="D1082" i="5"/>
  <c r="E1151" i="5"/>
  <c r="D1151" i="5"/>
  <c r="E1103" i="5"/>
  <c r="D1103" i="5"/>
  <c r="E1108" i="5"/>
  <c r="D1108" i="5"/>
  <c r="E1278" i="5"/>
  <c r="D1278" i="5"/>
  <c r="E1191" i="5"/>
  <c r="D1191" i="5"/>
  <c r="E1081" i="5"/>
  <c r="D1081" i="5"/>
  <c r="E1060" i="5"/>
  <c r="D1060" i="5"/>
  <c r="E1296" i="5"/>
  <c r="D1296" i="5"/>
  <c r="E1233" i="5"/>
  <c r="D1233" i="5"/>
  <c r="E1141" i="5"/>
  <c r="D1141" i="5"/>
  <c r="E1102" i="5"/>
  <c r="D1102" i="5"/>
  <c r="E2175" i="5"/>
  <c r="D2175" i="5"/>
  <c r="E2327" i="5"/>
  <c r="D2327" i="5"/>
  <c r="E2272" i="5"/>
  <c r="D2272" i="5"/>
  <c r="E2180" i="5"/>
  <c r="D2180" i="5"/>
  <c r="E2125" i="5"/>
  <c r="D2125" i="5"/>
  <c r="E2217" i="5"/>
  <c r="D2217" i="5"/>
  <c r="E2319" i="5"/>
  <c r="D2319" i="5"/>
  <c r="E2264" i="5"/>
  <c r="D2264" i="5"/>
  <c r="E2146" i="5"/>
  <c r="D2146" i="5"/>
  <c r="E2117" i="5"/>
  <c r="D2117" i="5"/>
  <c r="E2298" i="5"/>
  <c r="D2298" i="5"/>
  <c r="E2266" i="5"/>
  <c r="D2266" i="5"/>
  <c r="E2277" i="5"/>
  <c r="D2277" i="5"/>
  <c r="E2193" i="5"/>
  <c r="D2193" i="5"/>
  <c r="E2306" i="5"/>
  <c r="D2306" i="5"/>
  <c r="E2352" i="5"/>
  <c r="D2352" i="5"/>
  <c r="E2243" i="5"/>
  <c r="D2243" i="5"/>
  <c r="E2221" i="5"/>
  <c r="D2221" i="5"/>
  <c r="E2150" i="5"/>
  <c r="D2150" i="5"/>
  <c r="E2104" i="5"/>
  <c r="D2104" i="5"/>
  <c r="E2302" i="5"/>
  <c r="D2302" i="5"/>
  <c r="E2239" i="5"/>
  <c r="D2239" i="5"/>
  <c r="E2121" i="5"/>
  <c r="D2121" i="5"/>
  <c r="E2100" i="5"/>
  <c r="D2100" i="5"/>
  <c r="E2329" i="5"/>
  <c r="D2329" i="5"/>
  <c r="E2154" i="5"/>
  <c r="D2154" i="5"/>
  <c r="E2191" i="5"/>
  <c r="D2191" i="5"/>
  <c r="E2127" i="5"/>
  <c r="D2127" i="5"/>
  <c r="E2188" i="5"/>
  <c r="D2188" i="5"/>
  <c r="E2274" i="5"/>
  <c r="D2274" i="5"/>
  <c r="E2214" i="5"/>
  <c r="D2214" i="5"/>
  <c r="E2218" i="5"/>
  <c r="D2218" i="5"/>
  <c r="E2163" i="5"/>
  <c r="D2163" i="5"/>
  <c r="E10003" i="5"/>
  <c r="D10003" i="5"/>
  <c r="E9930" i="5"/>
  <c r="D9930" i="5"/>
  <c r="E9971" i="5"/>
  <c r="D9971" i="5"/>
  <c r="E9962" i="5"/>
  <c r="D9962" i="5"/>
  <c r="E10085" i="5"/>
  <c r="D10085" i="5"/>
  <c r="E9986" i="5"/>
  <c r="D9986" i="5"/>
  <c r="E9938" i="5"/>
  <c r="D9938" i="5"/>
  <c r="E10018" i="5"/>
  <c r="D10018" i="5"/>
  <c r="E9937" i="5"/>
  <c r="D9937" i="5"/>
  <c r="E10097" i="5"/>
  <c r="D10097" i="5"/>
  <c r="E9961" i="5"/>
  <c r="D9961" i="5"/>
  <c r="E10010" i="5"/>
  <c r="D10010" i="5"/>
  <c r="E9993" i="5"/>
  <c r="D9993" i="5"/>
  <c r="E10058" i="5"/>
  <c r="D10058" i="5"/>
  <c r="E10022" i="5"/>
  <c r="D10022" i="5"/>
  <c r="E10039" i="5"/>
  <c r="D10039" i="5"/>
  <c r="E10096" i="5"/>
  <c r="D10096" i="5"/>
  <c r="E10071" i="5"/>
  <c r="D10071" i="5"/>
  <c r="E10128" i="5"/>
  <c r="D10128" i="5"/>
  <c r="E10095" i="5"/>
  <c r="D10095" i="5"/>
  <c r="E10047" i="5"/>
  <c r="D10047" i="5"/>
  <c r="E10019" i="5"/>
  <c r="D10019" i="5"/>
  <c r="E10038" i="5"/>
  <c r="D10038" i="5"/>
  <c r="E9943" i="5"/>
  <c r="D9943" i="5"/>
  <c r="E9959" i="5"/>
  <c r="D9959" i="5"/>
  <c r="E10008" i="5"/>
  <c r="D10008" i="5"/>
  <c r="E9991" i="5"/>
  <c r="D9991" i="5"/>
  <c r="E10180" i="5"/>
  <c r="D10180" i="5"/>
  <c r="E10029" i="5"/>
  <c r="D10029" i="5"/>
  <c r="E10070" i="5"/>
  <c r="D10070" i="5"/>
  <c r="E10061" i="5"/>
  <c r="D10061" i="5"/>
  <c r="E10077" i="5"/>
  <c r="D10077" i="5"/>
  <c r="E9215" i="5"/>
  <c r="D9215" i="5"/>
  <c r="E9406" i="5"/>
  <c r="D9406" i="5"/>
  <c r="E9252" i="5"/>
  <c r="D9252" i="5"/>
  <c r="E9238" i="5"/>
  <c r="D9238" i="5"/>
  <c r="E9187" i="5"/>
  <c r="D9187" i="5"/>
  <c r="E9385" i="5"/>
  <c r="D9385" i="5"/>
  <c r="E9365" i="5"/>
  <c r="D9365" i="5"/>
  <c r="E9236" i="5"/>
  <c r="D9236" i="5"/>
  <c r="E9232" i="5"/>
  <c r="D9232" i="5"/>
  <c r="E9285" i="5"/>
  <c r="D9285" i="5"/>
  <c r="E9346" i="5"/>
  <c r="D9346" i="5"/>
  <c r="E9323" i="5"/>
  <c r="D9323" i="5"/>
  <c r="E9296" i="5"/>
  <c r="D9296" i="5"/>
  <c r="E9185" i="5"/>
  <c r="D9185" i="5"/>
  <c r="E9383" i="5"/>
  <c r="D9383" i="5"/>
  <c r="E9374" i="5"/>
  <c r="D9374" i="5"/>
  <c r="E9317" i="5"/>
  <c r="D9317" i="5"/>
  <c r="E9214" i="5"/>
  <c r="D9214" i="5"/>
  <c r="E9163" i="5"/>
  <c r="D9163" i="5"/>
  <c r="E9336" i="5"/>
  <c r="D9336" i="5"/>
  <c r="E9405" i="5"/>
  <c r="D9405" i="5"/>
  <c r="E9270" i="5"/>
  <c r="D9270" i="5"/>
  <c r="E9175" i="5"/>
  <c r="D9175" i="5"/>
  <c r="E9381" i="5"/>
  <c r="D9381" i="5"/>
  <c r="E9321" i="5"/>
  <c r="D9321" i="5"/>
  <c r="E9299" i="5"/>
  <c r="D9299" i="5"/>
  <c r="E9272" i="5"/>
  <c r="D9272" i="5"/>
  <c r="E9161" i="5"/>
  <c r="D9161" i="5"/>
  <c r="E9151" i="5"/>
  <c r="D9151" i="5"/>
  <c r="E9387" i="5"/>
  <c r="D9387" i="5"/>
  <c r="E9180" i="5"/>
  <c r="D9180" i="5"/>
  <c r="E9221" i="5"/>
  <c r="D9221" i="5"/>
  <c r="E9170" i="5"/>
  <c r="D9170" i="5"/>
  <c r="E6639" i="5"/>
  <c r="D6639" i="5"/>
  <c r="E6708" i="5"/>
  <c r="D6708" i="5"/>
  <c r="E6688" i="5"/>
  <c r="D6688" i="5"/>
  <c r="E6573" i="5"/>
  <c r="D6573" i="5"/>
  <c r="E6705" i="5"/>
  <c r="D6705" i="5"/>
  <c r="E6754" i="5"/>
  <c r="D6754" i="5"/>
  <c r="E6651" i="5"/>
  <c r="D6651" i="5"/>
  <c r="E6619" i="5"/>
  <c r="D6619" i="5"/>
  <c r="E6546" i="5"/>
  <c r="D6546" i="5"/>
  <c r="E6791" i="5"/>
  <c r="D6791" i="5"/>
  <c r="E6659" i="5"/>
  <c r="D6659" i="5"/>
  <c r="E6668" i="5"/>
  <c r="D6668" i="5"/>
  <c r="E6553" i="5"/>
  <c r="D6553" i="5"/>
  <c r="E6598" i="5"/>
  <c r="D6598" i="5"/>
  <c r="E6765" i="5"/>
  <c r="D6765" i="5"/>
  <c r="E6702" i="5"/>
  <c r="D6702" i="5"/>
  <c r="E6682" i="5"/>
  <c r="D6682" i="5"/>
  <c r="E6567" i="5"/>
  <c r="D6567" i="5"/>
  <c r="E6753" i="5"/>
  <c r="D6753" i="5"/>
  <c r="E6685" i="5"/>
  <c r="D6685" i="5"/>
  <c r="E6664" i="5"/>
  <c r="D6664" i="5"/>
  <c r="E6549" i="5"/>
  <c r="D6549" i="5"/>
  <c r="E6743" i="5"/>
  <c r="D6743" i="5"/>
  <c r="E6780" i="5"/>
  <c r="D6780" i="5"/>
  <c r="E6762" i="5"/>
  <c r="D6762" i="5"/>
  <c r="E6693" i="5"/>
  <c r="D6693" i="5"/>
  <c r="E6627" i="5"/>
  <c r="D6627" i="5"/>
  <c r="E6554" i="5"/>
  <c r="D6554" i="5"/>
  <c r="E6723" i="5"/>
  <c r="D6723" i="5"/>
  <c r="E6712" i="5"/>
  <c r="D6712" i="5"/>
  <c r="E6594" i="5"/>
  <c r="D6594" i="5"/>
  <c r="E6577" i="5"/>
  <c r="D6577" i="5"/>
  <c r="E4697" i="5"/>
  <c r="D4697" i="5"/>
  <c r="E4640" i="5"/>
  <c r="D4640" i="5"/>
  <c r="E4552" i="5"/>
  <c r="D4552" i="5"/>
  <c r="E4501" i="5"/>
  <c r="D4501" i="5"/>
  <c r="E4689" i="5"/>
  <c r="D4689" i="5"/>
  <c r="E4638" i="5"/>
  <c r="D4638" i="5"/>
  <c r="E4544" i="5"/>
  <c r="D4544" i="5"/>
  <c r="E4499" i="5"/>
  <c r="D4499" i="5"/>
  <c r="E4681" i="5"/>
  <c r="D4681" i="5"/>
  <c r="E4636" i="5"/>
  <c r="D4636" i="5"/>
  <c r="E4536" i="5"/>
  <c r="D4536" i="5"/>
  <c r="E4497" i="5"/>
  <c r="D4497" i="5"/>
  <c r="E4647" i="5"/>
  <c r="D4647" i="5"/>
  <c r="E4650" i="5"/>
  <c r="D4650" i="5"/>
  <c r="E4540" i="5"/>
  <c r="D4540" i="5"/>
  <c r="E4511" i="5"/>
  <c r="D4511" i="5"/>
  <c r="E4703" i="5"/>
  <c r="D4703" i="5"/>
  <c r="E4664" i="5"/>
  <c r="D4664" i="5"/>
  <c r="E4595" i="5"/>
  <c r="D4595" i="5"/>
  <c r="E4525" i="5"/>
  <c r="D4525" i="5"/>
  <c r="E4454" i="5"/>
  <c r="D4454" i="5"/>
  <c r="E4678" i="5"/>
  <c r="D4678" i="5"/>
  <c r="E4605" i="5"/>
  <c r="D4605" i="5"/>
  <c r="E4539" i="5"/>
  <c r="D4539" i="5"/>
  <c r="E4468" i="5"/>
  <c r="D4468" i="5"/>
  <c r="E4692" i="5"/>
  <c r="D4692" i="5"/>
  <c r="E4619" i="5"/>
  <c r="D4619" i="5"/>
  <c r="E4553" i="5"/>
  <c r="D4553" i="5"/>
  <c r="E4482" i="5"/>
  <c r="D4482" i="5"/>
  <c r="E4706" i="5"/>
  <c r="D4706" i="5"/>
  <c r="E4559" i="5"/>
  <c r="D4559" i="5"/>
  <c r="E4538" i="5"/>
  <c r="D4538" i="5"/>
  <c r="E4496" i="5"/>
  <c r="D4496" i="5"/>
  <c r="E389" i="5"/>
  <c r="D389" i="5"/>
  <c r="E506" i="5"/>
  <c r="D506" i="5"/>
  <c r="E435" i="5"/>
  <c r="D435" i="5"/>
  <c r="E359" i="5"/>
  <c r="D359" i="5"/>
  <c r="E312" i="5"/>
  <c r="D312" i="5"/>
  <c r="E510" i="5"/>
  <c r="D510" i="5"/>
  <c r="E446" i="5"/>
  <c r="D446" i="5"/>
  <c r="E396" i="5"/>
  <c r="D396" i="5"/>
  <c r="E324" i="5"/>
  <c r="D324" i="5"/>
  <c r="E423" i="5"/>
  <c r="D423" i="5"/>
  <c r="E475" i="5"/>
  <c r="D475" i="5"/>
  <c r="E412" i="5"/>
  <c r="D412" i="5"/>
  <c r="E302" i="5"/>
  <c r="D302" i="5"/>
  <c r="E281" i="5"/>
  <c r="D281" i="5"/>
  <c r="E276" i="5"/>
  <c r="D276" i="5"/>
  <c r="E482" i="5"/>
  <c r="D482" i="5"/>
  <c r="E411" i="5"/>
  <c r="D411" i="5"/>
  <c r="E309" i="5"/>
  <c r="D309" i="5"/>
  <c r="E288" i="5"/>
  <c r="D288" i="5"/>
  <c r="E493" i="5"/>
  <c r="D493" i="5"/>
  <c r="E447" i="5"/>
  <c r="D447" i="5"/>
  <c r="E355" i="5"/>
  <c r="D355" i="5"/>
  <c r="E307" i="5"/>
  <c r="D307" i="5"/>
  <c r="E394" i="5"/>
  <c r="D394" i="5"/>
  <c r="E515" i="5"/>
  <c r="D515" i="5"/>
  <c r="E452" i="5"/>
  <c r="D452" i="5"/>
  <c r="E376" i="5"/>
  <c r="D376" i="5"/>
  <c r="E321" i="5"/>
  <c r="D321" i="5"/>
  <c r="E519" i="5"/>
  <c r="D519" i="5"/>
  <c r="E473" i="5"/>
  <c r="D473" i="5"/>
  <c r="E387" i="5"/>
  <c r="D387" i="5"/>
  <c r="E397" i="5"/>
  <c r="D397" i="5"/>
  <c r="E279" i="5"/>
  <c r="D279" i="5"/>
  <c r="E8589" i="5"/>
  <c r="D8589" i="5"/>
  <c r="E8582" i="5"/>
  <c r="D8582" i="5"/>
  <c r="E8579" i="5"/>
  <c r="D8579" i="5"/>
  <c r="E8521" i="5"/>
  <c r="D8521" i="5"/>
  <c r="E8621" i="5"/>
  <c r="D8621" i="5"/>
  <c r="E8614" i="5"/>
  <c r="D8614" i="5"/>
  <c r="E8611" i="5"/>
  <c r="D8611" i="5"/>
  <c r="E8553" i="5"/>
  <c r="D8553" i="5"/>
  <c r="E8363" i="5"/>
  <c r="D8363" i="5"/>
  <c r="E8420" i="5"/>
  <c r="D8420" i="5"/>
  <c r="E8364" i="5"/>
  <c r="D8364" i="5"/>
  <c r="E8453" i="5"/>
  <c r="D8453" i="5"/>
  <c r="E8604" i="5"/>
  <c r="D8604" i="5"/>
  <c r="E8601" i="5"/>
  <c r="D8601" i="5"/>
  <c r="E8594" i="5"/>
  <c r="D8594" i="5"/>
  <c r="E8623" i="5"/>
  <c r="D8623" i="5"/>
  <c r="E8561" i="5"/>
  <c r="D8561" i="5"/>
  <c r="E8505" i="5"/>
  <c r="D8505" i="5"/>
  <c r="E8546" i="5"/>
  <c r="D8546" i="5"/>
  <c r="E8490" i="5"/>
  <c r="D8490" i="5"/>
  <c r="E8535" i="5"/>
  <c r="D8535" i="5"/>
  <c r="E8479" i="5"/>
  <c r="D8479" i="5"/>
  <c r="E8524" i="5"/>
  <c r="D8524" i="5"/>
  <c r="E8470" i="5"/>
  <c r="D8470" i="5"/>
  <c r="E8414" i="5"/>
  <c r="D8414" i="5"/>
  <c r="E8463" i="5"/>
  <c r="D8463" i="5"/>
  <c r="E8407" i="5"/>
  <c r="D8407" i="5"/>
  <c r="E8464" i="5"/>
  <c r="D8464" i="5"/>
  <c r="E8408" i="5"/>
  <c r="D8408" i="5"/>
  <c r="E8390" i="5"/>
  <c r="D8390" i="5"/>
  <c r="E8439" i="5"/>
  <c r="D8439" i="5"/>
  <c r="E8383" i="5"/>
  <c r="D8383" i="5"/>
  <c r="E6527" i="5"/>
  <c r="D6527" i="5"/>
  <c r="E6445" i="5"/>
  <c r="D6445" i="5"/>
  <c r="E6361" i="5"/>
  <c r="D6361" i="5"/>
  <c r="E6375" i="5"/>
  <c r="D6375" i="5"/>
  <c r="E6319" i="5"/>
  <c r="D6319" i="5"/>
  <c r="E6330" i="5"/>
  <c r="D6330" i="5"/>
  <c r="E6530" i="5"/>
  <c r="D6530" i="5"/>
  <c r="E6418" i="5"/>
  <c r="D6418" i="5"/>
  <c r="E6374" i="5"/>
  <c r="D6374" i="5"/>
  <c r="E6301" i="5"/>
  <c r="D6301" i="5"/>
  <c r="E6521" i="5"/>
  <c r="D6521" i="5"/>
  <c r="E6496" i="5"/>
  <c r="D6496" i="5"/>
  <c r="E6379" i="5"/>
  <c r="D6379" i="5"/>
  <c r="E6340" i="5"/>
  <c r="D6340" i="5"/>
  <c r="E6479" i="5"/>
  <c r="D6479" i="5"/>
  <c r="E6503" i="5"/>
  <c r="D6503" i="5"/>
  <c r="E6478" i="5"/>
  <c r="D6478" i="5"/>
  <c r="E6365" i="5"/>
  <c r="D6365" i="5"/>
  <c r="E6322" i="5"/>
  <c r="D6322" i="5"/>
  <c r="E6533" i="5"/>
  <c r="D6533" i="5"/>
  <c r="E6508" i="5"/>
  <c r="D6508" i="5"/>
  <c r="E6396" i="5"/>
  <c r="D6396" i="5"/>
  <c r="E6352" i="5"/>
  <c r="D6352" i="5"/>
  <c r="E6279" i="5"/>
  <c r="D6279" i="5"/>
  <c r="E6515" i="5"/>
  <c r="D6515" i="5"/>
  <c r="E6490" i="5"/>
  <c r="D6490" i="5"/>
  <c r="E6355" i="5"/>
  <c r="D6355" i="5"/>
  <c r="E6334" i="5"/>
  <c r="D6334" i="5"/>
  <c r="E6447" i="5"/>
  <c r="D6447" i="5"/>
  <c r="E6465" i="5"/>
  <c r="D6465" i="5"/>
  <c r="E6440" i="5"/>
  <c r="D6440" i="5"/>
  <c r="E6403" i="5"/>
  <c r="D6403" i="5"/>
  <c r="E6284" i="5"/>
  <c r="D6284" i="5"/>
  <c r="E872" i="5"/>
  <c r="D872" i="5"/>
  <c r="E988" i="5"/>
  <c r="D988" i="5"/>
  <c r="E949" i="5"/>
  <c r="D949" i="5"/>
  <c r="E821" i="5"/>
  <c r="D821" i="5"/>
  <c r="E818" i="5"/>
  <c r="D818" i="5"/>
  <c r="E826" i="5"/>
  <c r="D826" i="5"/>
  <c r="E1041" i="5"/>
  <c r="D1041" i="5"/>
  <c r="E978" i="5"/>
  <c r="D978" i="5"/>
  <c r="E878" i="5"/>
  <c r="D878" i="5"/>
  <c r="E839" i="5"/>
  <c r="D839" i="5"/>
  <c r="E1003" i="5"/>
  <c r="D1003" i="5"/>
  <c r="E956" i="5"/>
  <c r="D956" i="5"/>
  <c r="E806" i="5"/>
  <c r="D806" i="5"/>
  <c r="E817" i="5"/>
  <c r="D817" i="5"/>
  <c r="E848" i="5"/>
  <c r="D848" i="5"/>
  <c r="E1021" i="5"/>
  <c r="D1021" i="5"/>
  <c r="E983" i="5"/>
  <c r="D983" i="5"/>
  <c r="E883" i="5"/>
  <c r="D883" i="5"/>
  <c r="E851" i="5"/>
  <c r="D851" i="5"/>
  <c r="E819" i="5"/>
  <c r="D819" i="5"/>
  <c r="E1002" i="5"/>
  <c r="D1002" i="5"/>
  <c r="E947" i="5"/>
  <c r="D947" i="5"/>
  <c r="E918" i="5"/>
  <c r="D918" i="5"/>
  <c r="E808" i="5"/>
  <c r="D808" i="5"/>
  <c r="E1005" i="5"/>
  <c r="D1005" i="5"/>
  <c r="E967" i="5"/>
  <c r="D967" i="5"/>
  <c r="E861" i="5"/>
  <c r="D861" i="5"/>
  <c r="E835" i="5"/>
  <c r="D835" i="5"/>
  <c r="E887" i="5"/>
  <c r="D887" i="5"/>
  <c r="E984" i="5"/>
  <c r="D984" i="5"/>
  <c r="E931" i="5"/>
  <c r="D931" i="5"/>
  <c r="E902" i="5"/>
  <c r="D902" i="5"/>
  <c r="E863" i="5"/>
  <c r="D863" i="5"/>
  <c r="E10322" i="5"/>
  <c r="D10322" i="5"/>
  <c r="E10287" i="5"/>
  <c r="D10287" i="5"/>
  <c r="E10273" i="5"/>
  <c r="D10273" i="5"/>
  <c r="E10218" i="5"/>
  <c r="D10218" i="5"/>
  <c r="E10435" i="5"/>
  <c r="D10435" i="5"/>
  <c r="E10316" i="5"/>
  <c r="D10316" i="5"/>
  <c r="E10205" i="5"/>
  <c r="D10205" i="5"/>
  <c r="E10259" i="5"/>
  <c r="D10259" i="5"/>
  <c r="E9908" i="5"/>
  <c r="D9908" i="5"/>
  <c r="E9848" i="5"/>
  <c r="D9848" i="5"/>
  <c r="E9818" i="5"/>
  <c r="D9818" i="5"/>
  <c r="E9715" i="5"/>
  <c r="D9715" i="5"/>
  <c r="E9856" i="5"/>
  <c r="D9856" i="5"/>
  <c r="E9893" i="5"/>
  <c r="D9893" i="5"/>
  <c r="E9814" i="5"/>
  <c r="D9814" i="5"/>
  <c r="E9779" i="5"/>
  <c r="D9779" i="5"/>
  <c r="E9676" i="5"/>
  <c r="D9676" i="5"/>
  <c r="E9717" i="5"/>
  <c r="D9717" i="5"/>
  <c r="E9805" i="5"/>
  <c r="D9805" i="5"/>
  <c r="E9800" i="5"/>
  <c r="D9800" i="5"/>
  <c r="E9697" i="5"/>
  <c r="D9697" i="5"/>
  <c r="E9751" i="5"/>
  <c r="D9751" i="5"/>
  <c r="E9915" i="5"/>
  <c r="D9915" i="5"/>
  <c r="E9863" i="5"/>
  <c r="D9863" i="5"/>
  <c r="E9817" i="5"/>
  <c r="D9817" i="5"/>
  <c r="E9722" i="5"/>
  <c r="D9722" i="5"/>
  <c r="E9679" i="5"/>
  <c r="D9679" i="5"/>
  <c r="E9870" i="5"/>
  <c r="D9870" i="5"/>
  <c r="E9720" i="5"/>
  <c r="D9720" i="5"/>
  <c r="E9745" i="5"/>
  <c r="D9745" i="5"/>
  <c r="E9702" i="5"/>
  <c r="D9702" i="5"/>
  <c r="E9907" i="5"/>
  <c r="D9907" i="5"/>
  <c r="E9926" i="5"/>
  <c r="D9926" i="5"/>
  <c r="E9815" i="5"/>
  <c r="D9815" i="5"/>
  <c r="E9788" i="5"/>
  <c r="D9788" i="5"/>
  <c r="E9669" i="5"/>
  <c r="D9669" i="5"/>
  <c r="E9924" i="5"/>
  <c r="D9924" i="5"/>
  <c r="E9864" i="5"/>
  <c r="D9864" i="5"/>
  <c r="E9834" i="5"/>
  <c r="D9834" i="5"/>
  <c r="E9731" i="5"/>
  <c r="D9731" i="5"/>
  <c r="E7055" i="5"/>
  <c r="D7055" i="5"/>
  <c r="E7025" i="5"/>
  <c r="D7025" i="5"/>
  <c r="E6946" i="5"/>
  <c r="D6946" i="5"/>
  <c r="E6864" i="5"/>
  <c r="D6864" i="5"/>
  <c r="E6841" i="5"/>
  <c r="D6841" i="5"/>
  <c r="E6867" i="5"/>
  <c r="D6867" i="5"/>
  <c r="E7040" i="5"/>
  <c r="D7040" i="5"/>
  <c r="E6912" i="5"/>
  <c r="D6912" i="5"/>
  <c r="E6879" i="5"/>
  <c r="D6879" i="5"/>
  <c r="E6807" i="5"/>
  <c r="D6807" i="5"/>
  <c r="E7031" i="5"/>
  <c r="D7031" i="5"/>
  <c r="E6974" i="5"/>
  <c r="D6974" i="5"/>
  <c r="E6892" i="5"/>
  <c r="D6892" i="5"/>
  <c r="E6814" i="5"/>
  <c r="D6814" i="5"/>
  <c r="E6827" i="5"/>
  <c r="D6827" i="5"/>
  <c r="E7052" i="5"/>
  <c r="D7052" i="5"/>
  <c r="E6924" i="5"/>
  <c r="D6924" i="5"/>
  <c r="E6891" i="5"/>
  <c r="D6891" i="5"/>
  <c r="E6819" i="5"/>
  <c r="D6819" i="5"/>
  <c r="E6967" i="5"/>
  <c r="D6967" i="5"/>
  <c r="E6986" i="5"/>
  <c r="D6986" i="5"/>
  <c r="E6903" i="5"/>
  <c r="D6903" i="5"/>
  <c r="E6826" i="5"/>
  <c r="D6826" i="5"/>
  <c r="E6964" i="5"/>
  <c r="D6964" i="5"/>
  <c r="E6979" i="5"/>
  <c r="D6979" i="5"/>
  <c r="E7016" i="5"/>
  <c r="D7016" i="5"/>
  <c r="E6933" i="5"/>
  <c r="D6933" i="5"/>
  <c r="E6855" i="5"/>
  <c r="D6855" i="5"/>
  <c r="E7013" i="5"/>
  <c r="D7013" i="5"/>
  <c r="E6999" i="5"/>
  <c r="D6999" i="5"/>
  <c r="E6966" i="5"/>
  <c r="D6966" i="5"/>
  <c r="E6884" i="5"/>
  <c r="D6884" i="5"/>
  <c r="E6806" i="5"/>
  <c r="D6806" i="5"/>
  <c r="E5692" i="5"/>
  <c r="D5692" i="5"/>
  <c r="E5653" i="5"/>
  <c r="D5653" i="5"/>
  <c r="E5629" i="5"/>
  <c r="D5629" i="5"/>
  <c r="E5514" i="5"/>
  <c r="D5514" i="5"/>
  <c r="E5684" i="5"/>
  <c r="D5684" i="5"/>
  <c r="E5651" i="5"/>
  <c r="D5651" i="5"/>
  <c r="E5627" i="5"/>
  <c r="D5627" i="5"/>
  <c r="E5512" i="5"/>
  <c r="D5512" i="5"/>
  <c r="E5676" i="5"/>
  <c r="D5676" i="5"/>
  <c r="E5649" i="5"/>
  <c r="D5649" i="5"/>
  <c r="E5625" i="5"/>
  <c r="D5625" i="5"/>
  <c r="E5510" i="5"/>
  <c r="D5510" i="5"/>
  <c r="E5743" i="5"/>
  <c r="D5743" i="5"/>
  <c r="E5672" i="5"/>
  <c r="D5672" i="5"/>
  <c r="E5555" i="5"/>
  <c r="D5555" i="5"/>
  <c r="E5533" i="5"/>
  <c r="D5533" i="5"/>
  <c r="E5690" i="5"/>
  <c r="D5690" i="5"/>
  <c r="E5677" i="5"/>
  <c r="D5677" i="5"/>
  <c r="E5577" i="5"/>
  <c r="D5577" i="5"/>
  <c r="E5538" i="5"/>
  <c r="D5538" i="5"/>
  <c r="E5746" i="5"/>
  <c r="D5746" i="5"/>
  <c r="E5691" i="5"/>
  <c r="D5691" i="5"/>
  <c r="E5565" i="5"/>
  <c r="D5565" i="5"/>
  <c r="E5552" i="5"/>
  <c r="D5552" i="5"/>
  <c r="E5728" i="5"/>
  <c r="D5728" i="5"/>
  <c r="E5705" i="5"/>
  <c r="D5705" i="5"/>
  <c r="E5638" i="5"/>
  <c r="D5638" i="5"/>
  <c r="E5566" i="5"/>
  <c r="D5566" i="5"/>
  <c r="E5495" i="5"/>
  <c r="D5495" i="5"/>
  <c r="E5719" i="5"/>
  <c r="D5719" i="5"/>
  <c r="E5648" i="5"/>
  <c r="D5648" i="5"/>
  <c r="E5580" i="5"/>
  <c r="D5580" i="5"/>
  <c r="E5509" i="5"/>
  <c r="D5509" i="5"/>
  <c r="E4968" i="5"/>
  <c r="D4968" i="5"/>
  <c r="E4840" i="5"/>
  <c r="D4840" i="5"/>
  <c r="E4813" i="5"/>
  <c r="D4813" i="5"/>
  <c r="E4739" i="5"/>
  <c r="D4739" i="5"/>
  <c r="E4966" i="5"/>
  <c r="D4966" i="5"/>
  <c r="E4838" i="5"/>
  <c r="D4838" i="5"/>
  <c r="E4811" i="5"/>
  <c r="D4811" i="5"/>
  <c r="E4737" i="5"/>
  <c r="D4737" i="5"/>
  <c r="E4964" i="5"/>
  <c r="D4964" i="5"/>
  <c r="E4836" i="5"/>
  <c r="D4836" i="5"/>
  <c r="E4809" i="5"/>
  <c r="D4809" i="5"/>
  <c r="E4735" i="5"/>
  <c r="D4735" i="5"/>
  <c r="E4946" i="5"/>
  <c r="D4946" i="5"/>
  <c r="E4817" i="5"/>
  <c r="D4817" i="5"/>
  <c r="E4791" i="5"/>
  <c r="D4791" i="5"/>
  <c r="E4717" i="5"/>
  <c r="D4717" i="5"/>
  <c r="E4912" i="5"/>
  <c r="D4912" i="5"/>
  <c r="E4837" i="5"/>
  <c r="D4837" i="5"/>
  <c r="E4756" i="5"/>
  <c r="D4756" i="5"/>
  <c r="E4913" i="5"/>
  <c r="D4913" i="5"/>
  <c r="E4909" i="5"/>
  <c r="D4909" i="5"/>
  <c r="E4878" i="5"/>
  <c r="D4878" i="5"/>
  <c r="E4800" i="5"/>
  <c r="D4800" i="5"/>
  <c r="E4722" i="5"/>
  <c r="D4722" i="5"/>
  <c r="E4965" i="5"/>
  <c r="D4965" i="5"/>
  <c r="E4892" i="5"/>
  <c r="D4892" i="5"/>
  <c r="E4814" i="5"/>
  <c r="D4814" i="5"/>
  <c r="E4736" i="5"/>
  <c r="D4736" i="5"/>
  <c r="E4923" i="5"/>
  <c r="D4923" i="5"/>
  <c r="E4906" i="5"/>
  <c r="D4906" i="5"/>
  <c r="E4831" i="5"/>
  <c r="D4831" i="5"/>
  <c r="E4750" i="5"/>
  <c r="D4750" i="5"/>
  <c r="E8944" i="5"/>
  <c r="D8944" i="5"/>
  <c r="E9100" i="5"/>
  <c r="D9100" i="5"/>
  <c r="E9125" i="5"/>
  <c r="D9125" i="5"/>
  <c r="E9021" i="5"/>
  <c r="D9021" i="5"/>
  <c r="E8910" i="5"/>
  <c r="D8910" i="5"/>
  <c r="E8998" i="5"/>
  <c r="D8998" i="5"/>
  <c r="E9061" i="5"/>
  <c r="D9061" i="5"/>
  <c r="E9046" i="5"/>
  <c r="D9046" i="5"/>
  <c r="E9029" i="5"/>
  <c r="D9029" i="5"/>
  <c r="E9045" i="5"/>
  <c r="D9045" i="5"/>
  <c r="E8930" i="5"/>
  <c r="D8930" i="5"/>
  <c r="E8907" i="5"/>
  <c r="D8907" i="5"/>
  <c r="E8898" i="5"/>
  <c r="D8898" i="5"/>
  <c r="E8939" i="5"/>
  <c r="D8939" i="5"/>
  <c r="E8959" i="5"/>
  <c r="D8959" i="5"/>
  <c r="E9106" i="5"/>
  <c r="D9106" i="5"/>
  <c r="E9091" i="5"/>
  <c r="D9091" i="5"/>
  <c r="E9074" i="5"/>
  <c r="D9074" i="5"/>
  <c r="E9123" i="5"/>
  <c r="D9123" i="5"/>
  <c r="E9093" i="5"/>
  <c r="D9093" i="5"/>
  <c r="E9114" i="5"/>
  <c r="D9114" i="5"/>
  <c r="E9099" i="5"/>
  <c r="D9099" i="5"/>
  <c r="E9082" i="5"/>
  <c r="D9082" i="5"/>
  <c r="E9098" i="5"/>
  <c r="D9098" i="5"/>
  <c r="E9121" i="5"/>
  <c r="D9121" i="5"/>
  <c r="E9122" i="5"/>
  <c r="D9122" i="5"/>
  <c r="E9089" i="5"/>
  <c r="D9089" i="5"/>
  <c r="E9080" i="5"/>
  <c r="D9080" i="5"/>
  <c r="E8976" i="5"/>
  <c r="D8976" i="5"/>
  <c r="E9035" i="5"/>
  <c r="D9035" i="5"/>
  <c r="E8974" i="5"/>
  <c r="D8974" i="5"/>
  <c r="E9031" i="5"/>
  <c r="D9031" i="5"/>
  <c r="E9047" i="5"/>
  <c r="D9047" i="5"/>
  <c r="E2852" i="5"/>
  <c r="D2852" i="5"/>
  <c r="E2671" i="5"/>
  <c r="D2671" i="5"/>
  <c r="E2742" i="5"/>
  <c r="D2742" i="5"/>
  <c r="E2805" i="5"/>
  <c r="D2805" i="5"/>
  <c r="E2810" i="5"/>
  <c r="D2810" i="5"/>
  <c r="E2795" i="5"/>
  <c r="D2795" i="5"/>
  <c r="E2866" i="5"/>
  <c r="D2866" i="5"/>
  <c r="E2808" i="5"/>
  <c r="D2808" i="5"/>
  <c r="E2673" i="5"/>
  <c r="D2673" i="5"/>
  <c r="E2681" i="5"/>
  <c r="D2681" i="5"/>
  <c r="E2759" i="5"/>
  <c r="D2759" i="5"/>
  <c r="E2830" i="5"/>
  <c r="D2830" i="5"/>
  <c r="E2776" i="5"/>
  <c r="D2776" i="5"/>
  <c r="E2637" i="5"/>
  <c r="D2637" i="5"/>
  <c r="E2772" i="5"/>
  <c r="D2772" i="5"/>
  <c r="E2659" i="5"/>
  <c r="D2659" i="5"/>
  <c r="E2730" i="5"/>
  <c r="D2730" i="5"/>
  <c r="E2793" i="5"/>
  <c r="D2793" i="5"/>
  <c r="E2707" i="5"/>
  <c r="D2707" i="5"/>
  <c r="E2847" i="5"/>
  <c r="D2847" i="5"/>
  <c r="E2676" i="5"/>
  <c r="D2676" i="5"/>
  <c r="E2662" i="5"/>
  <c r="D2662" i="5"/>
  <c r="E2725" i="5"/>
  <c r="D2725" i="5"/>
  <c r="E2792" i="5"/>
  <c r="D2792" i="5"/>
  <c r="E2715" i="5"/>
  <c r="D2715" i="5"/>
  <c r="E2786" i="5"/>
  <c r="D2786" i="5"/>
  <c r="E2849" i="5"/>
  <c r="D2849" i="5"/>
  <c r="E2656" i="5"/>
  <c r="D2656" i="5"/>
  <c r="E2624" i="5"/>
  <c r="D2624" i="5"/>
  <c r="E2679" i="5"/>
  <c r="D2679" i="5"/>
  <c r="E2750" i="5"/>
  <c r="D2750" i="5"/>
  <c r="E2813" i="5"/>
  <c r="D2813" i="5"/>
  <c r="E8705" i="5"/>
  <c r="D8705" i="5"/>
  <c r="E8744" i="5"/>
  <c r="D8744" i="5"/>
  <c r="E8691" i="5"/>
  <c r="D8691" i="5"/>
  <c r="E8821" i="5"/>
  <c r="D8821" i="5"/>
  <c r="E8765" i="5"/>
  <c r="D8765" i="5"/>
  <c r="E8815" i="5"/>
  <c r="D8815" i="5"/>
  <c r="E8652" i="5"/>
  <c r="D8652" i="5"/>
  <c r="E8628" i="5"/>
  <c r="D8628" i="5"/>
  <c r="E8685" i="5"/>
  <c r="D8685" i="5"/>
  <c r="E8811" i="5"/>
  <c r="D8811" i="5"/>
  <c r="E8780" i="5"/>
  <c r="D8780" i="5"/>
  <c r="E8788" i="5"/>
  <c r="D8788" i="5"/>
  <c r="E8671" i="5"/>
  <c r="D8671" i="5"/>
  <c r="E8801" i="5"/>
  <c r="D8801" i="5"/>
  <c r="E8674" i="5"/>
  <c r="D8674" i="5"/>
  <c r="E8712" i="5"/>
  <c r="D8712" i="5"/>
  <c r="E8720" i="5"/>
  <c r="D8720" i="5"/>
  <c r="E8664" i="5"/>
  <c r="D8664" i="5"/>
  <c r="E8721" i="5"/>
  <c r="D8721" i="5"/>
  <c r="E8776" i="5"/>
  <c r="D8776" i="5"/>
  <c r="E8758" i="5"/>
  <c r="D8758" i="5"/>
  <c r="E8822" i="5"/>
  <c r="D8822" i="5"/>
  <c r="E8872" i="5"/>
  <c r="D8872" i="5"/>
  <c r="E8774" i="5"/>
  <c r="D8774" i="5"/>
  <c r="E8883" i="5"/>
  <c r="D8883" i="5"/>
  <c r="E8859" i="5"/>
  <c r="D8859" i="5"/>
  <c r="E8835" i="5"/>
  <c r="D8835" i="5"/>
  <c r="E8876" i="5"/>
  <c r="D8876" i="5"/>
  <c r="E8802" i="5"/>
  <c r="D8802" i="5"/>
  <c r="E8779" i="5"/>
  <c r="D8779" i="5"/>
  <c r="E8787" i="5"/>
  <c r="D8787" i="5"/>
  <c r="E8695" i="5"/>
  <c r="D8695" i="5"/>
  <c r="E8804" i="5"/>
  <c r="D8804" i="5"/>
  <c r="E8160" i="5"/>
  <c r="D8160" i="5"/>
  <c r="E8274" i="5"/>
  <c r="D8274" i="5"/>
  <c r="E8218" i="5"/>
  <c r="D8218" i="5"/>
  <c r="E8189" i="5"/>
  <c r="D8189" i="5"/>
  <c r="E8344" i="5"/>
  <c r="D8344" i="5"/>
  <c r="E8287" i="5"/>
  <c r="D8287" i="5"/>
  <c r="E8308" i="5"/>
  <c r="D8308" i="5"/>
  <c r="E8252" i="5"/>
  <c r="D8252" i="5"/>
  <c r="E8204" i="5"/>
  <c r="D8204" i="5"/>
  <c r="E8207" i="5"/>
  <c r="D8207" i="5"/>
  <c r="E8313" i="5"/>
  <c r="D8313" i="5"/>
  <c r="E8312" i="5"/>
  <c r="D8312" i="5"/>
  <c r="E8256" i="5"/>
  <c r="D8256" i="5"/>
  <c r="E8232" i="5"/>
  <c r="D8232" i="5"/>
  <c r="E8135" i="5"/>
  <c r="D8135" i="5"/>
  <c r="E8251" i="5"/>
  <c r="D8251" i="5"/>
  <c r="E8331" i="5"/>
  <c r="D8331" i="5"/>
  <c r="E8360" i="5"/>
  <c r="D8360" i="5"/>
  <c r="E8151" i="5"/>
  <c r="D8151" i="5"/>
  <c r="E8201" i="5"/>
  <c r="D8201" i="5"/>
  <c r="E8145" i="5"/>
  <c r="D8145" i="5"/>
  <c r="E8202" i="5"/>
  <c r="D8202" i="5"/>
  <c r="E8178" i="5"/>
  <c r="D8178" i="5"/>
  <c r="E8289" i="5"/>
  <c r="D8289" i="5"/>
  <c r="E8136" i="5"/>
  <c r="D8136" i="5"/>
  <c r="E8177" i="5"/>
  <c r="D8177" i="5"/>
  <c r="E8121" i="5"/>
  <c r="D8121" i="5"/>
  <c r="E8210" i="5"/>
  <c r="D8210" i="5"/>
  <c r="E8268" i="5"/>
  <c r="D8268" i="5"/>
  <c r="E8212" i="5"/>
  <c r="D8212" i="5"/>
  <c r="E8285" i="5"/>
  <c r="D8285" i="5"/>
  <c r="E8229" i="5"/>
  <c r="D8229" i="5"/>
  <c r="E7480" i="5"/>
  <c r="D7480" i="5"/>
  <c r="E7539" i="5"/>
  <c r="D7539" i="5"/>
  <c r="E7476" i="5"/>
  <c r="D7476" i="5"/>
  <c r="E7424" i="5"/>
  <c r="D7424" i="5"/>
  <c r="E7390" i="5"/>
  <c r="D7390" i="5"/>
  <c r="E7448" i="5"/>
  <c r="D7448" i="5"/>
  <c r="E7503" i="5"/>
  <c r="D7503" i="5"/>
  <c r="E7445" i="5"/>
  <c r="D7445" i="5"/>
  <c r="E7401" i="5"/>
  <c r="D7401" i="5"/>
  <c r="E7371" i="5"/>
  <c r="D7371" i="5"/>
  <c r="E7499" i="5"/>
  <c r="D7499" i="5"/>
  <c r="E7441" i="5"/>
  <c r="D7441" i="5"/>
  <c r="E7397" i="5"/>
  <c r="D7397" i="5"/>
  <c r="E7367" i="5"/>
  <c r="D7367" i="5"/>
  <c r="E7561" i="5"/>
  <c r="D7561" i="5"/>
  <c r="E7469" i="5"/>
  <c r="D7469" i="5"/>
  <c r="E7425" i="5"/>
  <c r="D7425" i="5"/>
  <c r="E7395" i="5"/>
  <c r="D7395" i="5"/>
  <c r="E7345" i="5"/>
  <c r="D7345" i="5"/>
  <c r="E7544" i="5"/>
  <c r="D7544" i="5"/>
  <c r="E7523" i="5"/>
  <c r="D7523" i="5"/>
  <c r="E7465" i="5"/>
  <c r="D7465" i="5"/>
  <c r="E7421" i="5"/>
  <c r="D7421" i="5"/>
  <c r="E7391" i="5"/>
  <c r="D7391" i="5"/>
  <c r="E7536" i="5"/>
  <c r="D7536" i="5"/>
  <c r="E7525" i="5"/>
  <c r="D7525" i="5"/>
  <c r="E7372" i="5"/>
  <c r="D7372" i="5"/>
  <c r="E7338" i="5"/>
  <c r="D7338" i="5"/>
  <c r="E7377" i="5"/>
  <c r="D7377" i="5"/>
  <c r="E7549" i="5"/>
  <c r="D7549" i="5"/>
  <c r="E7489" i="5"/>
  <c r="D7489" i="5"/>
  <c r="E7336" i="5"/>
  <c r="D7336" i="5"/>
  <c r="E7415" i="5"/>
  <c r="D7415" i="5"/>
  <c r="E5372" i="5"/>
  <c r="D5372" i="5"/>
  <c r="E5386" i="5"/>
  <c r="D5386" i="5"/>
  <c r="E5381" i="5"/>
  <c r="D5381" i="5"/>
  <c r="E5331" i="5"/>
  <c r="D5331" i="5"/>
  <c r="E5260" i="5"/>
  <c r="D5260" i="5"/>
  <c r="E5432" i="5"/>
  <c r="D5432" i="5"/>
  <c r="E5413" i="5"/>
  <c r="D5413" i="5"/>
  <c r="E5368" i="5"/>
  <c r="D5368" i="5"/>
  <c r="E5249" i="5"/>
  <c r="D5249" i="5"/>
  <c r="E5480" i="5"/>
  <c r="D5480" i="5"/>
  <c r="E5341" i="5"/>
  <c r="D5341" i="5"/>
  <c r="E5377" i="5"/>
  <c r="D5377" i="5"/>
  <c r="E5327" i="5"/>
  <c r="D5327" i="5"/>
  <c r="E5256" i="5"/>
  <c r="D5256" i="5"/>
  <c r="E5476" i="5"/>
  <c r="D5476" i="5"/>
  <c r="E5457" i="5"/>
  <c r="D5457" i="5"/>
  <c r="E5343" i="5"/>
  <c r="D5343" i="5"/>
  <c r="E5293" i="5"/>
  <c r="D5293" i="5"/>
  <c r="E5420" i="5"/>
  <c r="D5420" i="5"/>
  <c r="E5426" i="5"/>
  <c r="D5426" i="5"/>
  <c r="E5407" i="5"/>
  <c r="D5407" i="5"/>
  <c r="E5362" i="5"/>
  <c r="D5362" i="5"/>
  <c r="E5243" i="5"/>
  <c r="D5243" i="5"/>
  <c r="E5306" i="5"/>
  <c r="D5306" i="5"/>
  <c r="E5424" i="5"/>
  <c r="D5424" i="5"/>
  <c r="E5405" i="5"/>
  <c r="D5405" i="5"/>
  <c r="E5360" i="5"/>
  <c r="D5360" i="5"/>
  <c r="E5241" i="5"/>
  <c r="D5241" i="5"/>
  <c r="E5237" i="5"/>
  <c r="D5237" i="5"/>
  <c r="E5483" i="5"/>
  <c r="D5483" i="5"/>
  <c r="E5369" i="5"/>
  <c r="D5369" i="5"/>
  <c r="E5319" i="5"/>
  <c r="D5319" i="5"/>
  <c r="E5248" i="5"/>
  <c r="D5248" i="5"/>
  <c r="E4098" i="5"/>
  <c r="D4098" i="5"/>
  <c r="E4111" i="5"/>
  <c r="D4111" i="5"/>
  <c r="E4160" i="5"/>
  <c r="D4160" i="5"/>
  <c r="E4007" i="5"/>
  <c r="D4007" i="5"/>
  <c r="E3986" i="5"/>
  <c r="D3986" i="5"/>
  <c r="E4173" i="5"/>
  <c r="D4173" i="5"/>
  <c r="E4059" i="5"/>
  <c r="D4059" i="5"/>
  <c r="E4089" i="5"/>
  <c r="D4089" i="5"/>
  <c r="E4048" i="5"/>
  <c r="D4048" i="5"/>
  <c r="E4177" i="5"/>
  <c r="D4177" i="5"/>
  <c r="E4077" i="5"/>
  <c r="D4077" i="5"/>
  <c r="E4140" i="5"/>
  <c r="D4140" i="5"/>
  <c r="E3927" i="5"/>
  <c r="D3927" i="5"/>
  <c r="E3966" i="5"/>
  <c r="D3966" i="5"/>
  <c r="E4171" i="5"/>
  <c r="D4171" i="5"/>
  <c r="E4069" i="5"/>
  <c r="D4069" i="5"/>
  <c r="E4138" i="5"/>
  <c r="D4138" i="5"/>
  <c r="E4092" i="5"/>
  <c r="D4092" i="5"/>
  <c r="E3964" i="5"/>
  <c r="D3964" i="5"/>
  <c r="E4151" i="5"/>
  <c r="D4151" i="5"/>
  <c r="E3971" i="5"/>
  <c r="D3971" i="5"/>
  <c r="E4001" i="5"/>
  <c r="D4001" i="5"/>
  <c r="E4026" i="5"/>
  <c r="D4026" i="5"/>
  <c r="E4020" i="5"/>
  <c r="D4020" i="5"/>
  <c r="E3989" i="5"/>
  <c r="D3989" i="5"/>
  <c r="E4118" i="5"/>
  <c r="D4118" i="5"/>
  <c r="E4072" i="5"/>
  <c r="D4072" i="5"/>
  <c r="E3944" i="5"/>
  <c r="D3944" i="5"/>
  <c r="E4147" i="5"/>
  <c r="D4147" i="5"/>
  <c r="E3955" i="5"/>
  <c r="D3955" i="5"/>
  <c r="E3985" i="5"/>
  <c r="D3985" i="5"/>
  <c r="E4022" i="5"/>
  <c r="D4022" i="5"/>
  <c r="E2497" i="5"/>
  <c r="D2497" i="5"/>
  <c r="E2453" i="5"/>
  <c r="D2453" i="5"/>
  <c r="E2539" i="5"/>
  <c r="D2539" i="5"/>
  <c r="E2617" i="5"/>
  <c r="D2617" i="5"/>
  <c r="E2408" i="5"/>
  <c r="D2408" i="5"/>
  <c r="E2470" i="5"/>
  <c r="D2470" i="5"/>
  <c r="E2548" i="5"/>
  <c r="D2548" i="5"/>
  <c r="E2463" i="5"/>
  <c r="D2463" i="5"/>
  <c r="E2417" i="5"/>
  <c r="D2417" i="5"/>
  <c r="E2372" i="5"/>
  <c r="D2372" i="5"/>
  <c r="E2398" i="5"/>
  <c r="D2398" i="5"/>
  <c r="E2476" i="5"/>
  <c r="D2476" i="5"/>
  <c r="E2562" i="5"/>
  <c r="D2562" i="5"/>
  <c r="E2559" i="5"/>
  <c r="D2559" i="5"/>
  <c r="E2369" i="5"/>
  <c r="D2369" i="5"/>
  <c r="E2493" i="5"/>
  <c r="D2493" i="5"/>
  <c r="E2579" i="5"/>
  <c r="D2579" i="5"/>
  <c r="E2362" i="5"/>
  <c r="D2362" i="5"/>
  <c r="E2448" i="5"/>
  <c r="D2448" i="5"/>
  <c r="E2446" i="5"/>
  <c r="D2446" i="5"/>
  <c r="E2524" i="5"/>
  <c r="D2524" i="5"/>
  <c r="E2610" i="5"/>
  <c r="D2610" i="5"/>
  <c r="E2393" i="5"/>
  <c r="D2393" i="5"/>
  <c r="E2500" i="5"/>
  <c r="D2500" i="5"/>
  <c r="E2438" i="5"/>
  <c r="D2438" i="5"/>
  <c r="E2516" i="5"/>
  <c r="D2516" i="5"/>
  <c r="E2602" i="5"/>
  <c r="D2602" i="5"/>
  <c r="E2385" i="5"/>
  <c r="D2385" i="5"/>
  <c r="E2483" i="5"/>
  <c r="D2483" i="5"/>
  <c r="E2366" i="5"/>
  <c r="D2366" i="5"/>
  <c r="E2444" i="5"/>
  <c r="D2444" i="5"/>
  <c r="E2530" i="5"/>
  <c r="D2530" i="5"/>
  <c r="E2616" i="5"/>
  <c r="D2616" i="5"/>
  <c r="E1970" i="5"/>
  <c r="D1970" i="5"/>
  <c r="E1895" i="5"/>
  <c r="D1895" i="5"/>
  <c r="E2081" i="5"/>
  <c r="D2081" i="5"/>
  <c r="E2026" i="5"/>
  <c r="D2026" i="5"/>
  <c r="E1942" i="5"/>
  <c r="D1942" i="5"/>
  <c r="E1887" i="5"/>
  <c r="D1887" i="5"/>
  <c r="E2044" i="5"/>
  <c r="D2044" i="5"/>
  <c r="E1981" i="5"/>
  <c r="D1981" i="5"/>
  <c r="E1912" i="5"/>
  <c r="D1912" i="5"/>
  <c r="E1858" i="5"/>
  <c r="D1858" i="5"/>
  <c r="E2092" i="5"/>
  <c r="D2092" i="5"/>
  <c r="E2010" i="5"/>
  <c r="D2010" i="5"/>
  <c r="E1926" i="5"/>
  <c r="D1926" i="5"/>
  <c r="E1871" i="5"/>
  <c r="D1871" i="5"/>
  <c r="E2036" i="5"/>
  <c r="D2036" i="5"/>
  <c r="E2037" i="5"/>
  <c r="D2037" i="5"/>
  <c r="E1967" i="5"/>
  <c r="D1967" i="5"/>
  <c r="E1953" i="5"/>
  <c r="D1953" i="5"/>
  <c r="E1906" i="5"/>
  <c r="D1906" i="5"/>
  <c r="E1982" i="5"/>
  <c r="D1982" i="5"/>
  <c r="E2049" i="5"/>
  <c r="D2049" i="5"/>
  <c r="E1994" i="5"/>
  <c r="D1994" i="5"/>
  <c r="E1909" i="5"/>
  <c r="D1909" i="5"/>
  <c r="E1855" i="5"/>
  <c r="D1855" i="5"/>
  <c r="E2085" i="5"/>
  <c r="D2085" i="5"/>
  <c r="E2015" i="5"/>
  <c r="D2015" i="5"/>
  <c r="E1923" i="5"/>
  <c r="D1923" i="5"/>
  <c r="E1883" i="5"/>
  <c r="D1883" i="5"/>
  <c r="E1985" i="5"/>
  <c r="D1985" i="5"/>
  <c r="E2006" i="5"/>
  <c r="D2006" i="5"/>
  <c r="E1946" i="5"/>
  <c r="D1946" i="5"/>
  <c r="E1958" i="5"/>
  <c r="D1958" i="5"/>
  <c r="E1903" i="5"/>
  <c r="D1903" i="5"/>
  <c r="E9538" i="5"/>
  <c r="D9538" i="5"/>
  <c r="E9513" i="5"/>
  <c r="D9513" i="5"/>
  <c r="E9570" i="5"/>
  <c r="D9570" i="5"/>
  <c r="E9545" i="5"/>
  <c r="D9545" i="5"/>
  <c r="E9441" i="5"/>
  <c r="D9441" i="5"/>
  <c r="E9509" i="5"/>
  <c r="D9509" i="5"/>
  <c r="E9558" i="5"/>
  <c r="D9558" i="5"/>
  <c r="E9510" i="5"/>
  <c r="D9510" i="5"/>
  <c r="E9557" i="5"/>
  <c r="D9557" i="5"/>
  <c r="E9534" i="5"/>
  <c r="D9534" i="5"/>
  <c r="E9517" i="5"/>
  <c r="D9517" i="5"/>
  <c r="E9566" i="5"/>
  <c r="D9566" i="5"/>
  <c r="E9549" i="5"/>
  <c r="D9549" i="5"/>
  <c r="E9451" i="5"/>
  <c r="D9451" i="5"/>
  <c r="E9437" i="5"/>
  <c r="D9437" i="5"/>
  <c r="E9486" i="5"/>
  <c r="D9486" i="5"/>
  <c r="E9438" i="5"/>
  <c r="D9438" i="5"/>
  <c r="E9485" i="5"/>
  <c r="D9485" i="5"/>
  <c r="E9565" i="5"/>
  <c r="D9565" i="5"/>
  <c r="E9659" i="5"/>
  <c r="D9659" i="5"/>
  <c r="E9611" i="5"/>
  <c r="D9611" i="5"/>
  <c r="E9602" i="5"/>
  <c r="D9602" i="5"/>
  <c r="E9492" i="5"/>
  <c r="D9492" i="5"/>
  <c r="E9532" i="5"/>
  <c r="D9532" i="5"/>
  <c r="E9412" i="5"/>
  <c r="D9412" i="5"/>
  <c r="E9461" i="5"/>
  <c r="D9461" i="5"/>
  <c r="E9444" i="5"/>
  <c r="D9444" i="5"/>
  <c r="E9629" i="5"/>
  <c r="D9629" i="5"/>
  <c r="E9481" i="5"/>
  <c r="D9481" i="5"/>
  <c r="E9433" i="5"/>
  <c r="D9433" i="5"/>
  <c r="E9597" i="5"/>
  <c r="D9597" i="5"/>
  <c r="E9432" i="5"/>
  <c r="D9432" i="5"/>
  <c r="E8071" i="5"/>
  <c r="D8071" i="5"/>
  <c r="E7969" i="5"/>
  <c r="D7969" i="5"/>
  <c r="E7911" i="5"/>
  <c r="D7911" i="5"/>
  <c r="E7919" i="5"/>
  <c r="D7919" i="5"/>
  <c r="E7863" i="5"/>
  <c r="D7863" i="5"/>
  <c r="E8029" i="5"/>
  <c r="D8029" i="5"/>
  <c r="E7973" i="5"/>
  <c r="D7973" i="5"/>
  <c r="E7947" i="5"/>
  <c r="D7947" i="5"/>
  <c r="E7923" i="5"/>
  <c r="D7923" i="5"/>
  <c r="E7873" i="5"/>
  <c r="D7873" i="5"/>
  <c r="E8022" i="5"/>
  <c r="D8022" i="5"/>
  <c r="E7966" i="5"/>
  <c r="D7966" i="5"/>
  <c r="E8043" i="5"/>
  <c r="D8043" i="5"/>
  <c r="E8019" i="5"/>
  <c r="D8019" i="5"/>
  <c r="E8096" i="5"/>
  <c r="D8096" i="5"/>
  <c r="E7916" i="5"/>
  <c r="D7916" i="5"/>
  <c r="E7860" i="5"/>
  <c r="D7860" i="5"/>
  <c r="E7868" i="5"/>
  <c r="D7868" i="5"/>
  <c r="E7925" i="5"/>
  <c r="D7925" i="5"/>
  <c r="E7912" i="5"/>
  <c r="D7912" i="5"/>
  <c r="E8030" i="5"/>
  <c r="D8030" i="5"/>
  <c r="E8006" i="5"/>
  <c r="D8006" i="5"/>
  <c r="E7982" i="5"/>
  <c r="D7982" i="5"/>
  <c r="E7964" i="5"/>
  <c r="D7964" i="5"/>
  <c r="E7963" i="5"/>
  <c r="D7963" i="5"/>
  <c r="E8004" i="5"/>
  <c r="D8004" i="5"/>
  <c r="E7980" i="5"/>
  <c r="D7980" i="5"/>
  <c r="E7956" i="5"/>
  <c r="D7956" i="5"/>
  <c r="E7971" i="5"/>
  <c r="D7971" i="5"/>
  <c r="E7903" i="5"/>
  <c r="D7903" i="5"/>
  <c r="E7847" i="5"/>
  <c r="D7847" i="5"/>
  <c r="E7855" i="5"/>
  <c r="D7855" i="5"/>
  <c r="E7908" i="5"/>
  <c r="D7908" i="5"/>
  <c r="E5964" i="5"/>
  <c r="D5964" i="5"/>
  <c r="E5951" i="5"/>
  <c r="D5951" i="5"/>
  <c r="E5870" i="5"/>
  <c r="D5870" i="5"/>
  <c r="E5791" i="5"/>
  <c r="D5791" i="5"/>
  <c r="E5956" i="5"/>
  <c r="D5956" i="5"/>
  <c r="E5949" i="5"/>
  <c r="D5949" i="5"/>
  <c r="E5868" i="5"/>
  <c r="D5868" i="5"/>
  <c r="E5789" i="5"/>
  <c r="D5789" i="5"/>
  <c r="E5948" i="5"/>
  <c r="D5948" i="5"/>
  <c r="E5947" i="5"/>
  <c r="D5947" i="5"/>
  <c r="E5866" i="5"/>
  <c r="D5866" i="5"/>
  <c r="E5787" i="5"/>
  <c r="D5787" i="5"/>
  <c r="E5990" i="5"/>
  <c r="D5990" i="5"/>
  <c r="E5929" i="5"/>
  <c r="D5929" i="5"/>
  <c r="E5849" i="5"/>
  <c r="D5849" i="5"/>
  <c r="E5769" i="5"/>
  <c r="D5769" i="5"/>
  <c r="E5946" i="5"/>
  <c r="D5946" i="5"/>
  <c r="E5975" i="5"/>
  <c r="D5975" i="5"/>
  <c r="E5894" i="5"/>
  <c r="D5894" i="5"/>
  <c r="E5814" i="5"/>
  <c r="D5814" i="5"/>
  <c r="E6002" i="5"/>
  <c r="D6002" i="5"/>
  <c r="E5989" i="5"/>
  <c r="D5989" i="5"/>
  <c r="E5862" i="5"/>
  <c r="D5862" i="5"/>
  <c r="E5828" i="5"/>
  <c r="D5828" i="5"/>
  <c r="E5758" i="5"/>
  <c r="D5758" i="5"/>
  <c r="E6003" i="5"/>
  <c r="D6003" i="5"/>
  <c r="E5875" i="5"/>
  <c r="D5875" i="5"/>
  <c r="E5842" i="5"/>
  <c r="D5842" i="5"/>
  <c r="E5772" i="5"/>
  <c r="D5772" i="5"/>
  <c r="E5985" i="5"/>
  <c r="D5985" i="5"/>
  <c r="E5904" i="5"/>
  <c r="D5904" i="5"/>
  <c r="E5824" i="5"/>
  <c r="D5824" i="5"/>
  <c r="E5754" i="5"/>
  <c r="D5754" i="5"/>
  <c r="E3679" i="5"/>
  <c r="D3679" i="5"/>
  <c r="E3881" i="5"/>
  <c r="D3881" i="5"/>
  <c r="E3766" i="5"/>
  <c r="D3766" i="5"/>
  <c r="E3805" i="5"/>
  <c r="D3805" i="5"/>
  <c r="E3677" i="5"/>
  <c r="D3677" i="5"/>
  <c r="E3898" i="5"/>
  <c r="D3898" i="5"/>
  <c r="E3828" i="5"/>
  <c r="D3828" i="5"/>
  <c r="E3700" i="5"/>
  <c r="D3700" i="5"/>
  <c r="E3739" i="5"/>
  <c r="D3739" i="5"/>
  <c r="E3695" i="5"/>
  <c r="D3695" i="5"/>
  <c r="E3845" i="5"/>
  <c r="D3845" i="5"/>
  <c r="E3730" i="5"/>
  <c r="D3730" i="5"/>
  <c r="E3769" i="5"/>
  <c r="D3769" i="5"/>
  <c r="E3835" i="5"/>
  <c r="D3835" i="5"/>
  <c r="E3892" i="5"/>
  <c r="D3892" i="5"/>
  <c r="E3891" i="5"/>
  <c r="D3891" i="5"/>
  <c r="E3776" i="5"/>
  <c r="D3776" i="5"/>
  <c r="E3815" i="5"/>
  <c r="D3815" i="5"/>
  <c r="E3687" i="5"/>
  <c r="D3687" i="5"/>
  <c r="E3872" i="5"/>
  <c r="D3872" i="5"/>
  <c r="E3854" i="5"/>
  <c r="D3854" i="5"/>
  <c r="E3710" i="5"/>
  <c r="D3710" i="5"/>
  <c r="E3749" i="5"/>
  <c r="D3749" i="5"/>
  <c r="E3912" i="5"/>
  <c r="D3912" i="5"/>
  <c r="E3871" i="5"/>
  <c r="D3871" i="5"/>
  <c r="E3756" i="5"/>
  <c r="D3756" i="5"/>
  <c r="E3795" i="5"/>
  <c r="D3795" i="5"/>
  <c r="E3667" i="5"/>
  <c r="D3667" i="5"/>
  <c r="E3850" i="5"/>
  <c r="D3850" i="5"/>
  <c r="E3834" i="5"/>
  <c r="D3834" i="5"/>
  <c r="E3706" i="5"/>
  <c r="D3706" i="5"/>
  <c r="E3745" i="5"/>
  <c r="D3745" i="5"/>
  <c r="E3201" i="5"/>
  <c r="D3201" i="5"/>
  <c r="E3224" i="5"/>
  <c r="D3224" i="5"/>
  <c r="E3222" i="5"/>
  <c r="D3222" i="5"/>
  <c r="E3303" i="5"/>
  <c r="D3303" i="5"/>
  <c r="E3255" i="5"/>
  <c r="D3255" i="5"/>
  <c r="E3182" i="5"/>
  <c r="D3182" i="5"/>
  <c r="E3218" i="5"/>
  <c r="D3218" i="5"/>
  <c r="E3385" i="5"/>
  <c r="D3385" i="5"/>
  <c r="E3273" i="5"/>
  <c r="D3273" i="5"/>
  <c r="E3225" i="5"/>
  <c r="D3225" i="5"/>
  <c r="E3318" i="5"/>
  <c r="D3318" i="5"/>
  <c r="E3379" i="5"/>
  <c r="D3379" i="5"/>
  <c r="E3267" i="5"/>
  <c r="D3267" i="5"/>
  <c r="E3219" i="5"/>
  <c r="D3219" i="5"/>
  <c r="E3322" i="5"/>
  <c r="D3322" i="5"/>
  <c r="E3290" i="5"/>
  <c r="D3290" i="5"/>
  <c r="E3178" i="5"/>
  <c r="D3178" i="5"/>
  <c r="E3345" i="5"/>
  <c r="D3345" i="5"/>
  <c r="E3361" i="5"/>
  <c r="D3361" i="5"/>
  <c r="E3271" i="5"/>
  <c r="D3271" i="5"/>
  <c r="E3159" i="5"/>
  <c r="D3159" i="5"/>
  <c r="E3365" i="5"/>
  <c r="D3365" i="5"/>
  <c r="E3253" i="5"/>
  <c r="D3253" i="5"/>
  <c r="E3269" i="5"/>
  <c r="D3269" i="5"/>
  <c r="E3279" i="5"/>
  <c r="D3279" i="5"/>
  <c r="E3167" i="5"/>
  <c r="D3167" i="5"/>
  <c r="E3373" i="5"/>
  <c r="D3373" i="5"/>
  <c r="E3325" i="5"/>
  <c r="D3325" i="5"/>
  <c r="E3282" i="5"/>
  <c r="D3282" i="5"/>
  <c r="E3388" i="5"/>
  <c r="D3388" i="5"/>
  <c r="E3276" i="5"/>
  <c r="D3276" i="5"/>
  <c r="E3164" i="5"/>
  <c r="D3164" i="5"/>
  <c r="E3180" i="5"/>
  <c r="D3180" i="5"/>
  <c r="E1705" i="5"/>
  <c r="D1705" i="5"/>
  <c r="E1806" i="5"/>
  <c r="D1806" i="5"/>
  <c r="E1751" i="5"/>
  <c r="D1751" i="5"/>
  <c r="E1683" i="5"/>
  <c r="D1683" i="5"/>
  <c r="E1620" i="5"/>
  <c r="D1620" i="5"/>
  <c r="E1609" i="5"/>
  <c r="D1609" i="5"/>
  <c r="E1798" i="5"/>
  <c r="D1798" i="5"/>
  <c r="E1743" i="5"/>
  <c r="D1743" i="5"/>
  <c r="E1675" i="5"/>
  <c r="D1675" i="5"/>
  <c r="E1612" i="5"/>
  <c r="D1612" i="5"/>
  <c r="E1818" i="5"/>
  <c r="D1818" i="5"/>
  <c r="E1748" i="5"/>
  <c r="D1748" i="5"/>
  <c r="E1702" i="5"/>
  <c r="D1702" i="5"/>
  <c r="E1640" i="5"/>
  <c r="D1640" i="5"/>
  <c r="E1759" i="5"/>
  <c r="D1759" i="5"/>
  <c r="E1767" i="5"/>
  <c r="D1767" i="5"/>
  <c r="E1712" i="5"/>
  <c r="D1712" i="5"/>
  <c r="E1642" i="5"/>
  <c r="D1642" i="5"/>
  <c r="E1589" i="5"/>
  <c r="D1589" i="5"/>
  <c r="E1819" i="5"/>
  <c r="D1819" i="5"/>
  <c r="E1732" i="5"/>
  <c r="D1732" i="5"/>
  <c r="E1688" i="5"/>
  <c r="D1688" i="5"/>
  <c r="E1624" i="5"/>
  <c r="D1624" i="5"/>
  <c r="E1586" i="5"/>
  <c r="D1586" i="5"/>
  <c r="E1830" i="5"/>
  <c r="D1830" i="5"/>
  <c r="E1670" i="5"/>
  <c r="D1670" i="5"/>
  <c r="E1578" i="5"/>
  <c r="D1578" i="5"/>
  <c r="E1644" i="5"/>
  <c r="D1644" i="5"/>
  <c r="E1771" i="5"/>
  <c r="D1771" i="5"/>
  <c r="E1716" i="5"/>
  <c r="D1716" i="5"/>
  <c r="E1672" i="5"/>
  <c r="D1672" i="5"/>
  <c r="E1608" i="5"/>
  <c r="D1608" i="5"/>
  <c r="E1284" i="5"/>
  <c r="D1284" i="5"/>
  <c r="E1234" i="5"/>
  <c r="D1234" i="5"/>
  <c r="E1212" i="5"/>
  <c r="D1212" i="5"/>
  <c r="E1136" i="5"/>
  <c r="D1136" i="5"/>
  <c r="E1064" i="5"/>
  <c r="D1064" i="5"/>
  <c r="E1246" i="5"/>
  <c r="D1246" i="5"/>
  <c r="E1287" i="5"/>
  <c r="D1287" i="5"/>
  <c r="E1216" i="5"/>
  <c r="D1216" i="5"/>
  <c r="E1140" i="5"/>
  <c r="D1140" i="5"/>
  <c r="E1085" i="5"/>
  <c r="D1085" i="5"/>
  <c r="E1307" i="5"/>
  <c r="D1307" i="5"/>
  <c r="E1196" i="5"/>
  <c r="D1196" i="5"/>
  <c r="E1090" i="5"/>
  <c r="D1090" i="5"/>
  <c r="E1119" i="5"/>
  <c r="D1119" i="5"/>
  <c r="E1094" i="5"/>
  <c r="D1094" i="5"/>
  <c r="E1195" i="5"/>
  <c r="D1195" i="5"/>
  <c r="E1165" i="5"/>
  <c r="D1165" i="5"/>
  <c r="E1126" i="5"/>
  <c r="D1126" i="5"/>
  <c r="E1144" i="5"/>
  <c r="D1144" i="5"/>
  <c r="E1299" i="5"/>
  <c r="D1299" i="5"/>
  <c r="E1150" i="5"/>
  <c r="D1150" i="5"/>
  <c r="E1187" i="5"/>
  <c r="D1187" i="5"/>
  <c r="E1157" i="5"/>
  <c r="D1157" i="5"/>
  <c r="E1118" i="5"/>
  <c r="D1118" i="5"/>
  <c r="E1298" i="5"/>
  <c r="D1298" i="5"/>
  <c r="E1285" i="5"/>
  <c r="D1285" i="5"/>
  <c r="E1198" i="5"/>
  <c r="D1198" i="5"/>
  <c r="E1129" i="5"/>
  <c r="D1129" i="5"/>
  <c r="E1067" i="5"/>
  <c r="D1067" i="5"/>
  <c r="E1311" i="5"/>
  <c r="D1311" i="5"/>
  <c r="E1240" i="5"/>
  <c r="D1240" i="5"/>
  <c r="E1164" i="5"/>
  <c r="D1164" i="5"/>
  <c r="E1109" i="5"/>
  <c r="D1109" i="5"/>
  <c r="E2210" i="5"/>
  <c r="D2210" i="5"/>
  <c r="E2334" i="5"/>
  <c r="D2334" i="5"/>
  <c r="E2271" i="5"/>
  <c r="D2271" i="5"/>
  <c r="E2187" i="5"/>
  <c r="D2187" i="5"/>
  <c r="E2132" i="5"/>
  <c r="D2132" i="5"/>
  <c r="E2155" i="5"/>
  <c r="D2155" i="5"/>
  <c r="E2326" i="5"/>
  <c r="D2326" i="5"/>
  <c r="E2263" i="5"/>
  <c r="D2263" i="5"/>
  <c r="E2179" i="5"/>
  <c r="D2179" i="5"/>
  <c r="E2124" i="5"/>
  <c r="D2124" i="5"/>
  <c r="E2322" i="5"/>
  <c r="D2322" i="5"/>
  <c r="E2292" i="5"/>
  <c r="D2292" i="5"/>
  <c r="E2182" i="5"/>
  <c r="D2182" i="5"/>
  <c r="E2144" i="5"/>
  <c r="D2144" i="5"/>
  <c r="E2215" i="5"/>
  <c r="D2215" i="5"/>
  <c r="E2289" i="5"/>
  <c r="D2289" i="5"/>
  <c r="E2241" i="5"/>
  <c r="D2241" i="5"/>
  <c r="E2220" i="5"/>
  <c r="D2220" i="5"/>
  <c r="E2165" i="5"/>
  <c r="D2165" i="5"/>
  <c r="E2299" i="5"/>
  <c r="D2299" i="5"/>
  <c r="E2325" i="5"/>
  <c r="D2325" i="5"/>
  <c r="E2254" i="5"/>
  <c r="D2254" i="5"/>
  <c r="E2138" i="5"/>
  <c r="D2138" i="5"/>
  <c r="E2115" i="5"/>
  <c r="D2115" i="5"/>
  <c r="E2336" i="5"/>
  <c r="D2336" i="5"/>
  <c r="E2122" i="5"/>
  <c r="D2122" i="5"/>
  <c r="E2205" i="5"/>
  <c r="D2205" i="5"/>
  <c r="E2134" i="5"/>
  <c r="D2134" i="5"/>
  <c r="E2338" i="5"/>
  <c r="D2338" i="5"/>
  <c r="E2309" i="5"/>
  <c r="D2309" i="5"/>
  <c r="E2238" i="5"/>
  <c r="D2238" i="5"/>
  <c r="E2225" i="5"/>
  <c r="D2225" i="5"/>
  <c r="E2099" i="5"/>
  <c r="D2099" i="5"/>
  <c r="E9947" i="5"/>
  <c r="D9947" i="5"/>
  <c r="E10033" i="5"/>
  <c r="D10033" i="5"/>
  <c r="E10049" i="5"/>
  <c r="D10049" i="5"/>
  <c r="E10090" i="5"/>
  <c r="D10090" i="5"/>
  <c r="E10081" i="5"/>
  <c r="D10081" i="5"/>
  <c r="E10074" i="5"/>
  <c r="D10074" i="5"/>
  <c r="E10105" i="5"/>
  <c r="D10105" i="5"/>
  <c r="E10057" i="5"/>
  <c r="D10057" i="5"/>
  <c r="E10040" i="5"/>
  <c r="D10040" i="5"/>
  <c r="E10056" i="5"/>
  <c r="D10056" i="5"/>
  <c r="E10064" i="5"/>
  <c r="D10064" i="5"/>
  <c r="E10080" i="5"/>
  <c r="D10080" i="5"/>
  <c r="E10032" i="5"/>
  <c r="D10032" i="5"/>
  <c r="E9942" i="5"/>
  <c r="D9942" i="5"/>
  <c r="E9955" i="5"/>
  <c r="D9955" i="5"/>
  <c r="E10118" i="5"/>
  <c r="D10118" i="5"/>
  <c r="E10134" i="5"/>
  <c r="D10134" i="5"/>
  <c r="E10184" i="5"/>
  <c r="D10184" i="5"/>
  <c r="E10166" i="5"/>
  <c r="D10166" i="5"/>
  <c r="E10053" i="5"/>
  <c r="D10053" i="5"/>
  <c r="E10075" i="5"/>
  <c r="D10075" i="5"/>
  <c r="E10142" i="5"/>
  <c r="D10142" i="5"/>
  <c r="E10125" i="5"/>
  <c r="D10125" i="5"/>
  <c r="E10141" i="5"/>
  <c r="D10141" i="5"/>
  <c r="E10046" i="5"/>
  <c r="D10046" i="5"/>
  <c r="E10062" i="5"/>
  <c r="D10062" i="5"/>
  <c r="E9998" i="5"/>
  <c r="D9998" i="5"/>
  <c r="E10094" i="5"/>
  <c r="D10094" i="5"/>
  <c r="E10026" i="5"/>
  <c r="D10026" i="5"/>
  <c r="E10124" i="5"/>
  <c r="D10124" i="5"/>
  <c r="E10173" i="5"/>
  <c r="D10173" i="5"/>
  <c r="E10156" i="5"/>
  <c r="D10156" i="5"/>
  <c r="E10172" i="5"/>
  <c r="D10172" i="5"/>
  <c r="E9343" i="5"/>
  <c r="D9343" i="5"/>
  <c r="E9388" i="5"/>
  <c r="D9388" i="5"/>
  <c r="E9277" i="5"/>
  <c r="D9277" i="5"/>
  <c r="E9174" i="5"/>
  <c r="D9174" i="5"/>
  <c r="E9305" i="5"/>
  <c r="D9305" i="5"/>
  <c r="E9322" i="5"/>
  <c r="D9322" i="5"/>
  <c r="E9306" i="5"/>
  <c r="D9306" i="5"/>
  <c r="E9271" i="5"/>
  <c r="D9271" i="5"/>
  <c r="E9168" i="5"/>
  <c r="D9168" i="5"/>
  <c r="E9213" i="5"/>
  <c r="D9213" i="5"/>
  <c r="E9334" i="5"/>
  <c r="D9334" i="5"/>
  <c r="E9259" i="5"/>
  <c r="D9259" i="5"/>
  <c r="E9220" i="5"/>
  <c r="D9220" i="5"/>
  <c r="E9202" i="5"/>
  <c r="D9202" i="5"/>
  <c r="E9273" i="5"/>
  <c r="D9273" i="5"/>
  <c r="E9364" i="5"/>
  <c r="D9364" i="5"/>
  <c r="E9253" i="5"/>
  <c r="D9253" i="5"/>
  <c r="E9150" i="5"/>
  <c r="D9150" i="5"/>
  <c r="E9376" i="5"/>
  <c r="D9376" i="5"/>
  <c r="E9361" i="5"/>
  <c r="D9361" i="5"/>
  <c r="E9341" i="5"/>
  <c r="D9341" i="5"/>
  <c r="E9311" i="5"/>
  <c r="D9311" i="5"/>
  <c r="E9208" i="5"/>
  <c r="D9208" i="5"/>
  <c r="E9310" i="5"/>
  <c r="D9310" i="5"/>
  <c r="E9395" i="5"/>
  <c r="D9395" i="5"/>
  <c r="E9234" i="5"/>
  <c r="D9234" i="5"/>
  <c r="E9229" i="5"/>
  <c r="D9229" i="5"/>
  <c r="E9178" i="5"/>
  <c r="D9178" i="5"/>
  <c r="E9195" i="5"/>
  <c r="D9195" i="5"/>
  <c r="E9325" i="5"/>
  <c r="D9325" i="5"/>
  <c r="E9268" i="5"/>
  <c r="D9268" i="5"/>
  <c r="E9157" i="5"/>
  <c r="D9157" i="5"/>
  <c r="E9203" i="5"/>
  <c r="D9203" i="5"/>
  <c r="E6607" i="5"/>
  <c r="D6607" i="5"/>
  <c r="E6692" i="5"/>
  <c r="D6692" i="5"/>
  <c r="E6672" i="5"/>
  <c r="D6672" i="5"/>
  <c r="E6557" i="5"/>
  <c r="D6557" i="5"/>
  <c r="E6575" i="5"/>
  <c r="D6575" i="5"/>
  <c r="E6738" i="5"/>
  <c r="D6738" i="5"/>
  <c r="E6642" i="5"/>
  <c r="D6642" i="5"/>
  <c r="E6603" i="5"/>
  <c r="D6603" i="5"/>
  <c r="E6779" i="5"/>
  <c r="D6779" i="5"/>
  <c r="E6727" i="5"/>
  <c r="D6727" i="5"/>
  <c r="E6663" i="5"/>
  <c r="D6663" i="5"/>
  <c r="E6652" i="5"/>
  <c r="D6652" i="5"/>
  <c r="E6537" i="5"/>
  <c r="D6537" i="5"/>
  <c r="E6674" i="5"/>
  <c r="D6674" i="5"/>
  <c r="E6783" i="5"/>
  <c r="D6783" i="5"/>
  <c r="E6624" i="5"/>
  <c r="D6624" i="5"/>
  <c r="E6666" i="5"/>
  <c r="D6666" i="5"/>
  <c r="E6551" i="5"/>
  <c r="D6551" i="5"/>
  <c r="E6739" i="5"/>
  <c r="D6739" i="5"/>
  <c r="E6640" i="5"/>
  <c r="D6640" i="5"/>
  <c r="E6648" i="5"/>
  <c r="D6648" i="5"/>
  <c r="E6588" i="5"/>
  <c r="D6588" i="5"/>
  <c r="E6737" i="5"/>
  <c r="D6737" i="5"/>
  <c r="E6777" i="5"/>
  <c r="D6777" i="5"/>
  <c r="E6746" i="5"/>
  <c r="D6746" i="5"/>
  <c r="E6632" i="5"/>
  <c r="D6632" i="5"/>
  <c r="E6611" i="5"/>
  <c r="D6611" i="5"/>
  <c r="E6538" i="5"/>
  <c r="D6538" i="5"/>
  <c r="E6741" i="5"/>
  <c r="D6741" i="5"/>
  <c r="E6696" i="5"/>
  <c r="D6696" i="5"/>
  <c r="E6676" i="5"/>
  <c r="D6676" i="5"/>
  <c r="E6561" i="5"/>
  <c r="D6561" i="5"/>
  <c r="E4633" i="5"/>
  <c r="D4633" i="5"/>
  <c r="E4624" i="5"/>
  <c r="D4624" i="5"/>
  <c r="E4602" i="5"/>
  <c r="D4602" i="5"/>
  <c r="E4485" i="5"/>
  <c r="D4485" i="5"/>
  <c r="E4707" i="5"/>
  <c r="D4707" i="5"/>
  <c r="E4622" i="5"/>
  <c r="D4622" i="5"/>
  <c r="E4600" i="5"/>
  <c r="D4600" i="5"/>
  <c r="E4483" i="5"/>
  <c r="D4483" i="5"/>
  <c r="E4567" i="5"/>
  <c r="D4567" i="5"/>
  <c r="E4620" i="5"/>
  <c r="D4620" i="5"/>
  <c r="E4598" i="5"/>
  <c r="D4598" i="5"/>
  <c r="E4481" i="5"/>
  <c r="D4481" i="5"/>
  <c r="E4673" i="5"/>
  <c r="D4673" i="5"/>
  <c r="E4634" i="5"/>
  <c r="D4634" i="5"/>
  <c r="E4528" i="5"/>
  <c r="D4528" i="5"/>
  <c r="E4495" i="5"/>
  <c r="D4495" i="5"/>
  <c r="E4639" i="5"/>
  <c r="D4639" i="5"/>
  <c r="E4648" i="5"/>
  <c r="D4648" i="5"/>
  <c r="E4532" i="5"/>
  <c r="D4532" i="5"/>
  <c r="E4509" i="5"/>
  <c r="D4509" i="5"/>
  <c r="E4695" i="5"/>
  <c r="D4695" i="5"/>
  <c r="E4662" i="5"/>
  <c r="D4662" i="5"/>
  <c r="E4579" i="5"/>
  <c r="D4579" i="5"/>
  <c r="E4523" i="5"/>
  <c r="D4523" i="5"/>
  <c r="E4452" i="5"/>
  <c r="D4452" i="5"/>
  <c r="E4676" i="5"/>
  <c r="D4676" i="5"/>
  <c r="E4603" i="5"/>
  <c r="D4603" i="5"/>
  <c r="E4537" i="5"/>
  <c r="D4537" i="5"/>
  <c r="E4466" i="5"/>
  <c r="D4466" i="5"/>
  <c r="E4690" i="5"/>
  <c r="D4690" i="5"/>
  <c r="E4617" i="5"/>
  <c r="D4617" i="5"/>
  <c r="E4551" i="5"/>
  <c r="D4551" i="5"/>
  <c r="E4480" i="5"/>
  <c r="D4480" i="5"/>
  <c r="E320" i="5"/>
  <c r="D320" i="5"/>
  <c r="E521" i="5"/>
  <c r="D521" i="5"/>
  <c r="E442" i="5"/>
  <c r="D442" i="5"/>
  <c r="E374" i="5"/>
  <c r="D374" i="5"/>
  <c r="E327" i="5"/>
  <c r="D327" i="5"/>
  <c r="E517" i="5"/>
  <c r="D517" i="5"/>
  <c r="E362" i="5"/>
  <c r="D362" i="5"/>
  <c r="E286" i="5"/>
  <c r="D286" i="5"/>
  <c r="E331" i="5"/>
  <c r="D331" i="5"/>
  <c r="E335" i="5"/>
  <c r="D335" i="5"/>
  <c r="E490" i="5"/>
  <c r="D490" i="5"/>
  <c r="E419" i="5"/>
  <c r="D419" i="5"/>
  <c r="E341" i="5"/>
  <c r="D341" i="5"/>
  <c r="E296" i="5"/>
  <c r="D296" i="5"/>
  <c r="E530" i="5"/>
  <c r="D530" i="5"/>
  <c r="E497" i="5"/>
  <c r="D497" i="5"/>
  <c r="E418" i="5"/>
  <c r="D418" i="5"/>
  <c r="E350" i="5"/>
  <c r="D350" i="5"/>
  <c r="E303" i="5"/>
  <c r="D303" i="5"/>
  <c r="E500" i="5"/>
  <c r="D500" i="5"/>
  <c r="E453" i="5"/>
  <c r="D453" i="5"/>
  <c r="E377" i="5"/>
  <c r="D377" i="5"/>
  <c r="E314" i="5"/>
  <c r="D314" i="5"/>
  <c r="E382" i="5"/>
  <c r="D382" i="5"/>
  <c r="E406" i="5"/>
  <c r="D406" i="5"/>
  <c r="E342" i="5"/>
  <c r="D342" i="5"/>
  <c r="E383" i="5"/>
  <c r="D383" i="5"/>
  <c r="E336" i="5"/>
  <c r="D336" i="5"/>
  <c r="E503" i="5"/>
  <c r="D503" i="5"/>
  <c r="E480" i="5"/>
  <c r="D480" i="5"/>
  <c r="E409" i="5"/>
  <c r="D409" i="5"/>
  <c r="E301" i="5"/>
  <c r="D301" i="5"/>
  <c r="E8412" i="5"/>
  <c r="D8412" i="5"/>
  <c r="E8469" i="5"/>
  <c r="D8469" i="5"/>
  <c r="E8413" i="5"/>
  <c r="D8413" i="5"/>
  <c r="E8389" i="5"/>
  <c r="D8389" i="5"/>
  <c r="E8444" i="5"/>
  <c r="D8444" i="5"/>
  <c r="E8388" i="5"/>
  <c r="D8388" i="5"/>
  <c r="E8445" i="5"/>
  <c r="D8445" i="5"/>
  <c r="E8421" i="5"/>
  <c r="D8421" i="5"/>
  <c r="E8512" i="5"/>
  <c r="D8512" i="5"/>
  <c r="E8458" i="5"/>
  <c r="D8458" i="5"/>
  <c r="E8402" i="5"/>
  <c r="D8402" i="5"/>
  <c r="E8378" i="5"/>
  <c r="D8378" i="5"/>
  <c r="E8367" i="5"/>
  <c r="D8367" i="5"/>
  <c r="E8424" i="5"/>
  <c r="D8424" i="5"/>
  <c r="E8368" i="5"/>
  <c r="D8368" i="5"/>
  <c r="E8540" i="5"/>
  <c r="D8540" i="5"/>
  <c r="E8397" i="5"/>
  <c r="D8397" i="5"/>
  <c r="E8608" i="5"/>
  <c r="D8608" i="5"/>
  <c r="E8605" i="5"/>
  <c r="D8605" i="5"/>
  <c r="E8598" i="5"/>
  <c r="D8598" i="5"/>
  <c r="E8595" i="5"/>
  <c r="D8595" i="5"/>
  <c r="E8537" i="5"/>
  <c r="D8537" i="5"/>
  <c r="E8481" i="5"/>
  <c r="D8481" i="5"/>
  <c r="E8522" i="5"/>
  <c r="D8522" i="5"/>
  <c r="E8567" i="5"/>
  <c r="D8567" i="5"/>
  <c r="E8511" i="5"/>
  <c r="D8511" i="5"/>
  <c r="E8556" i="5"/>
  <c r="D8556" i="5"/>
  <c r="E8500" i="5"/>
  <c r="D8500" i="5"/>
  <c r="E8498" i="5"/>
  <c r="D8498" i="5"/>
  <c r="E8543" i="5"/>
  <c r="D8543" i="5"/>
  <c r="E8487" i="5"/>
  <c r="D8487" i="5"/>
  <c r="E8532" i="5"/>
  <c r="D8532" i="5"/>
  <c r="E6470" i="5"/>
  <c r="D6470" i="5"/>
  <c r="E6532" i="5"/>
  <c r="D6532" i="5"/>
  <c r="E6420" i="5"/>
  <c r="D6420" i="5"/>
  <c r="E6376" i="5"/>
  <c r="D6376" i="5"/>
  <c r="E6303" i="5"/>
  <c r="D6303" i="5"/>
  <c r="E6298" i="5"/>
  <c r="D6298" i="5"/>
  <c r="E6514" i="5"/>
  <c r="D6514" i="5"/>
  <c r="E6402" i="5"/>
  <c r="D6402" i="5"/>
  <c r="E6358" i="5"/>
  <c r="D6358" i="5"/>
  <c r="E6285" i="5"/>
  <c r="D6285" i="5"/>
  <c r="E6505" i="5"/>
  <c r="D6505" i="5"/>
  <c r="E6480" i="5"/>
  <c r="D6480" i="5"/>
  <c r="E6373" i="5"/>
  <c r="D6373" i="5"/>
  <c r="E6324" i="5"/>
  <c r="D6324" i="5"/>
  <c r="E6486" i="5"/>
  <c r="D6486" i="5"/>
  <c r="E6487" i="5"/>
  <c r="D6487" i="5"/>
  <c r="E6462" i="5"/>
  <c r="D6462" i="5"/>
  <c r="E6425" i="5"/>
  <c r="D6425" i="5"/>
  <c r="E6306" i="5"/>
  <c r="D6306" i="5"/>
  <c r="E6517" i="5"/>
  <c r="D6517" i="5"/>
  <c r="E6492" i="5"/>
  <c r="D6492" i="5"/>
  <c r="E6363" i="5"/>
  <c r="D6363" i="5"/>
  <c r="E6336" i="5"/>
  <c r="D6336" i="5"/>
  <c r="E6495" i="5"/>
  <c r="D6495" i="5"/>
  <c r="E6499" i="5"/>
  <c r="D6499" i="5"/>
  <c r="E6474" i="5"/>
  <c r="D6474" i="5"/>
  <c r="E6349" i="5"/>
  <c r="D6349" i="5"/>
  <c r="E6318" i="5"/>
  <c r="D6318" i="5"/>
  <c r="E6454" i="5"/>
  <c r="D6454" i="5"/>
  <c r="E6449" i="5"/>
  <c r="D6449" i="5"/>
  <c r="E6377" i="5"/>
  <c r="D6377" i="5"/>
  <c r="E6387" i="5"/>
  <c r="D6387" i="5"/>
  <c r="E6323" i="5"/>
  <c r="D6323" i="5"/>
  <c r="E909" i="5"/>
  <c r="D909" i="5"/>
  <c r="E1019" i="5"/>
  <c r="D1019" i="5"/>
  <c r="E972" i="5"/>
  <c r="D972" i="5"/>
  <c r="E866" i="5"/>
  <c r="D866" i="5"/>
  <c r="E833" i="5"/>
  <c r="D833" i="5"/>
  <c r="E1022" i="5"/>
  <c r="D1022" i="5"/>
  <c r="E926" i="5"/>
  <c r="D926" i="5"/>
  <c r="E977" i="5"/>
  <c r="D977" i="5"/>
  <c r="E893" i="5"/>
  <c r="D893" i="5"/>
  <c r="E1050" i="5"/>
  <c r="D1050" i="5"/>
  <c r="E1018" i="5"/>
  <c r="D1018" i="5"/>
  <c r="E963" i="5"/>
  <c r="D963" i="5"/>
  <c r="E845" i="5"/>
  <c r="D845" i="5"/>
  <c r="E824" i="5"/>
  <c r="D824" i="5"/>
  <c r="E1023" i="5"/>
  <c r="D1023" i="5"/>
  <c r="E1028" i="5"/>
  <c r="D1028" i="5"/>
  <c r="E890" i="5"/>
  <c r="D890" i="5"/>
  <c r="E897" i="5"/>
  <c r="D897" i="5"/>
  <c r="E858" i="5"/>
  <c r="D858" i="5"/>
  <c r="E1015" i="5"/>
  <c r="D1015" i="5"/>
  <c r="E1017" i="5"/>
  <c r="D1017" i="5"/>
  <c r="E954" i="5"/>
  <c r="D954" i="5"/>
  <c r="E830" i="5"/>
  <c r="D830" i="5"/>
  <c r="E815" i="5"/>
  <c r="D815" i="5"/>
  <c r="E1012" i="5"/>
  <c r="D1012" i="5"/>
  <c r="E973" i="5"/>
  <c r="D973" i="5"/>
  <c r="E881" i="5"/>
  <c r="D881" i="5"/>
  <c r="E842" i="5"/>
  <c r="D842" i="5"/>
  <c r="E998" i="5"/>
  <c r="D998" i="5"/>
  <c r="E1001" i="5"/>
  <c r="D1001" i="5"/>
  <c r="E938" i="5"/>
  <c r="D938" i="5"/>
  <c r="E917" i="5"/>
  <c r="D917" i="5"/>
  <c r="E799" i="5"/>
  <c r="D799" i="5"/>
  <c r="F8" i="5" l="1"/>
  <c r="AY8" i="4" l="1"/>
  <c r="AY226" i="4"/>
  <c r="AY7" i="4"/>
  <c r="AY189" i="4"/>
  <c r="AY88" i="4" l="1"/>
  <c r="AY6" i="4"/>
  <c r="AY95" i="4"/>
  <c r="AY32" i="4"/>
  <c r="AY158" i="4"/>
  <c r="AY21" i="4"/>
  <c r="AY26" i="4"/>
  <c r="AY113" i="4"/>
  <c r="AY129" i="4"/>
  <c r="AY104" i="4"/>
  <c r="AY210" i="4"/>
  <c r="AY24" i="4"/>
  <c r="AY152" i="4"/>
  <c r="AY124" i="4"/>
  <c r="AY153" i="4"/>
  <c r="AY43" i="4"/>
  <c r="AY83" i="4"/>
  <c r="AY57" i="4"/>
  <c r="AY182" i="4"/>
  <c r="AY27" i="4"/>
  <c r="AY166" i="4"/>
  <c r="AY55" i="4"/>
  <c r="AY222" i="4"/>
  <c r="AY44" i="4"/>
  <c r="AY73" i="4"/>
  <c r="AY22" i="4"/>
  <c r="AY140" i="4"/>
  <c r="AY175" i="4"/>
  <c r="AY58" i="4"/>
  <c r="AY31" i="4"/>
  <c r="AY49" i="4"/>
  <c r="AY91" i="4"/>
  <c r="AY16" i="4"/>
  <c r="AY14" i="4"/>
  <c r="AY94" i="4"/>
  <c r="AY48" i="4"/>
  <c r="AY197" i="4"/>
  <c r="AY218" i="4"/>
  <c r="AY174" i="4"/>
  <c r="AY96" i="4"/>
  <c r="AY160" i="4"/>
  <c r="AY161" i="4"/>
  <c r="AY71" i="4"/>
  <c r="AY112" i="4"/>
  <c r="AY138" i="4"/>
  <c r="AY19" i="4"/>
  <c r="AY176" i="4"/>
  <c r="AY132" i="4"/>
  <c r="AY117" i="4"/>
  <c r="AY87" i="4" l="1"/>
  <c r="AY65" i="4"/>
  <c r="AY103" i="4"/>
  <c r="AY145" i="4"/>
  <c r="AY80" i="4"/>
  <c r="AY36" i="4"/>
  <c r="AY116" i="4"/>
  <c r="AY230" i="4"/>
  <c r="AY135" i="4"/>
  <c r="AY35" i="4"/>
  <c r="AY74" i="4"/>
  <c r="AY202" i="4"/>
  <c r="AY105" i="4"/>
  <c r="AY168" i="4"/>
  <c r="AY72" i="4"/>
  <c r="AY193" i="4"/>
  <c r="AY151" i="4"/>
  <c r="AY115" i="4"/>
  <c r="AY200" i="4"/>
  <c r="AY156" i="4"/>
  <c r="AY133" i="4"/>
  <c r="AY154" i="4"/>
  <c r="AY102" i="4"/>
  <c r="AY201" i="4"/>
  <c r="AY34" i="4"/>
  <c r="AY191" i="4"/>
  <c r="AY207" i="4"/>
  <c r="AY107" i="4"/>
  <c r="AY192" i="4"/>
  <c r="AY84" i="4"/>
  <c r="AY125" i="4"/>
  <c r="AY146" i="4"/>
  <c r="AY30" i="4"/>
  <c r="AY120" i="4"/>
  <c r="AY155" i="4"/>
  <c r="AY45" i="4"/>
  <c r="AY167" i="4"/>
  <c r="AY106" i="4"/>
  <c r="AY195" i="4"/>
  <c r="AY223" i="4"/>
  <c r="AY17" i="4"/>
  <c r="AY172" i="4"/>
  <c r="AY85" i="4"/>
  <c r="AY213" i="4"/>
  <c r="AY118" i="4"/>
  <c r="AY215" i="4"/>
  <c r="AY114" i="4"/>
  <c r="AY62" i="4"/>
  <c r="AY67" i="4"/>
  <c r="AY123" i="4"/>
  <c r="AY208" i="4"/>
  <c r="AY164" i="4"/>
  <c r="AY13" i="4"/>
  <c r="AY141" i="4"/>
  <c r="AY162" i="4"/>
  <c r="AY110" i="4"/>
  <c r="AY199" i="4"/>
  <c r="AY181" i="4"/>
  <c r="AY76" i="4"/>
  <c r="AY122" i="4"/>
  <c r="AY70" i="4"/>
  <c r="AY75" i="4"/>
  <c r="AY211" i="4"/>
  <c r="AY33" i="4"/>
  <c r="AY101" i="4"/>
  <c r="AY229" i="4"/>
  <c r="AY198" i="4"/>
  <c r="AY130" i="4"/>
  <c r="AY78" i="4"/>
  <c r="AY206" i="4"/>
  <c r="AY203" i="4"/>
  <c r="AY25" i="4"/>
  <c r="AY93" i="4"/>
  <c r="AY221" i="4"/>
  <c r="AY190" i="4"/>
  <c r="AY163" i="4"/>
  <c r="AY53" i="4"/>
  <c r="AY18" i="4"/>
  <c r="AY142" i="4"/>
  <c r="AY64" i="4"/>
  <c r="AY177" i="4"/>
  <c r="AY56" i="4"/>
  <c r="AY86" i="4"/>
  <c r="AY119" i="4"/>
  <c r="AY99" i="4"/>
  <c r="AY159" i="4"/>
  <c r="AY148" i="4"/>
  <c r="AY231" i="4"/>
  <c r="AY227" i="4"/>
  <c r="AY184" i="4"/>
  <c r="AY121" i="4"/>
  <c r="AY128" i="4"/>
  <c r="AY20" i="4"/>
  <c r="AY219" i="4"/>
  <c r="AY12" i="4"/>
  <c r="AY41" i="4"/>
  <c r="AY109" i="4"/>
  <c r="AY39" i="4"/>
  <c r="AY212" i="4"/>
  <c r="AY194" i="4"/>
  <c r="AY28" i="4"/>
  <c r="AY136" i="4"/>
  <c r="AY92" i="4"/>
  <c r="AY51" i="4"/>
  <c r="AY179" i="4"/>
  <c r="AY90" i="4"/>
  <c r="AY38" i="4"/>
  <c r="AY228" i="4"/>
  <c r="AY69" i="4"/>
  <c r="AY143" i="4"/>
  <c r="AY137" i="4"/>
  <c r="AY127" i="4"/>
  <c r="AY144" i="4"/>
  <c r="AY100" i="4"/>
  <c r="AY171" i="4"/>
  <c r="AY82" i="4"/>
  <c r="AY220" i="4"/>
  <c r="AY61" i="4"/>
  <c r="AY111" i="4"/>
  <c r="AY205" i="4"/>
  <c r="AY150" i="4"/>
  <c r="AY185" i="4"/>
  <c r="AY173" i="4"/>
  <c r="AY40" i="4"/>
  <c r="AY209" i="4"/>
  <c r="AY42" i="4"/>
  <c r="AY216" i="4"/>
  <c r="AY108" i="4"/>
  <c r="AY131" i="4"/>
  <c r="AY15" i="4"/>
  <c r="AY170" i="4"/>
  <c r="AY54" i="4"/>
  <c r="AY149" i="4"/>
  <c r="AY52" i="4"/>
  <c r="AY81" i="4"/>
  <c r="AY217" i="4"/>
  <c r="AY50" i="4"/>
  <c r="AY224" i="4"/>
  <c r="AY180" i="4"/>
  <c r="AY59" i="4"/>
  <c r="AY187" i="4"/>
  <c r="AY98" i="4"/>
  <c r="AY46" i="4"/>
  <c r="AY77" i="4"/>
  <c r="AY183" i="4"/>
  <c r="AY204" i="4"/>
  <c r="AY79" i="4"/>
  <c r="AY225" i="4"/>
  <c r="AY232" i="4"/>
  <c r="AY188" i="4"/>
  <c r="AY147" i="4"/>
  <c r="AY63" i="4"/>
  <c r="AY186" i="4"/>
  <c r="AY134" i="4"/>
  <c r="AY37" i="4"/>
  <c r="AY165" i="4"/>
  <c r="AY68" i="4"/>
  <c r="AY97" i="4"/>
  <c r="AY66" i="4"/>
  <c r="AY196" i="4"/>
  <c r="AY139" i="4"/>
  <c r="AY47" i="4"/>
  <c r="AY178" i="4"/>
  <c r="AY126" i="4"/>
  <c r="AY29" i="4"/>
  <c r="AY157" i="4"/>
  <c r="AY60" i="4"/>
  <c r="AY89" i="4"/>
  <c r="AY23" i="4"/>
  <c r="AY169" i="4"/>
  <c r="AY214" i="4"/>
  <c r="F1541" i="5" l="1"/>
  <c r="F1202" i="5"/>
  <c r="F6095" i="5"/>
  <c r="F6054" i="5"/>
  <c r="F8373" i="5"/>
  <c r="F7903" i="5"/>
  <c r="F5837" i="5"/>
  <c r="F5543" i="5"/>
  <c r="F6577" i="5"/>
  <c r="F8021" i="5"/>
  <c r="F5849" i="5"/>
  <c r="F9390" i="5"/>
  <c r="F5150" i="5"/>
  <c r="F9797" i="5"/>
  <c r="F3798" i="5"/>
  <c r="F4934" i="5"/>
  <c r="F9305" i="5"/>
  <c r="F5075" i="5"/>
  <c r="F406" i="5"/>
  <c r="F8860" i="5"/>
  <c r="F6880" i="5"/>
  <c r="F6884" i="5"/>
  <c r="F5643" i="5"/>
  <c r="F2474" i="5"/>
  <c r="F6544" i="5"/>
  <c r="F8552" i="5"/>
  <c r="F8410" i="5"/>
  <c r="F5887" i="5"/>
  <c r="F3956" i="5"/>
  <c r="F8069" i="5"/>
  <c r="F7498" i="5"/>
  <c r="F8288" i="5"/>
  <c r="F4676" i="5"/>
  <c r="F8126" i="5"/>
  <c r="F5985" i="5"/>
  <c r="F9489" i="5"/>
  <c r="F3669" i="5"/>
  <c r="F6815" i="5"/>
  <c r="F6852" i="5"/>
  <c r="F10133" i="5"/>
  <c r="F7897" i="5"/>
  <c r="F10530" i="5"/>
  <c r="F10097" i="5"/>
  <c r="F9556" i="5"/>
  <c r="F72" i="5"/>
  <c r="F7770" i="5"/>
  <c r="F7128" i="5"/>
  <c r="F5518" i="5"/>
  <c r="F4617" i="5"/>
  <c r="F6482" i="5"/>
  <c r="F7225" i="5"/>
  <c r="F10225" i="5"/>
  <c r="F4581" i="5"/>
  <c r="F8826" i="5"/>
  <c r="F5979" i="5"/>
  <c r="F6748" i="5"/>
  <c r="F908" i="5"/>
  <c r="F1689" i="5"/>
  <c r="F5488" i="5"/>
  <c r="F5284" i="5"/>
  <c r="F1341" i="5"/>
  <c r="F8556" i="5"/>
  <c r="F5870" i="5"/>
  <c r="F9541" i="5"/>
  <c r="F4505" i="5"/>
  <c r="F4769" i="5"/>
  <c r="F10526" i="5"/>
  <c r="F10312" i="5"/>
  <c r="F8043" i="5"/>
  <c r="F8072" i="5"/>
  <c r="F5584" i="5"/>
  <c r="F7696" i="5"/>
  <c r="F4053" i="5"/>
  <c r="F4350" i="5"/>
  <c r="F7768" i="5"/>
  <c r="F7797" i="5"/>
  <c r="F43" i="5"/>
  <c r="F9832" i="5"/>
  <c r="F3146" i="5"/>
  <c r="F6030" i="5"/>
  <c r="F267" i="5"/>
  <c r="F1781" i="5"/>
  <c r="F3344" i="5"/>
  <c r="F7478" i="5"/>
  <c r="F8385" i="5"/>
  <c r="F1603" i="5"/>
  <c r="F112" i="5"/>
  <c r="F1132" i="5"/>
  <c r="F7490" i="5"/>
  <c r="F9842" i="5"/>
  <c r="F8758" i="5"/>
  <c r="F5528" i="5"/>
  <c r="F4673" i="5"/>
  <c r="F7662" i="5"/>
  <c r="F9758" i="5"/>
  <c r="F8629" i="5"/>
  <c r="F9382" i="5"/>
  <c r="F98" i="5"/>
  <c r="F4206" i="5"/>
  <c r="F7373" i="5"/>
  <c r="F3258" i="5"/>
  <c r="F10590" i="5"/>
  <c r="F7512" i="5"/>
  <c r="F6492" i="5"/>
  <c r="F6282" i="5"/>
  <c r="F8071" i="5"/>
  <c r="F4252" i="5"/>
  <c r="F1027" i="5"/>
  <c r="F1394" i="5"/>
  <c r="F10023" i="5"/>
  <c r="F9185" i="5"/>
  <c r="F9543" i="5"/>
  <c r="F9760" i="5"/>
  <c r="F9322" i="5"/>
  <c r="F5696" i="5"/>
  <c r="F3326" i="5"/>
  <c r="F2503" i="5"/>
  <c r="F8914" i="5"/>
  <c r="F7378" i="5"/>
  <c r="F4572" i="5"/>
  <c r="F3640" i="5"/>
  <c r="F8825" i="5"/>
  <c r="F8949" i="5"/>
  <c r="F9369" i="5"/>
  <c r="F590" i="5"/>
  <c r="F1729" i="5"/>
  <c r="F4497" i="5"/>
  <c r="F6944" i="5"/>
  <c r="F4128" i="5"/>
  <c r="F7969" i="5"/>
  <c r="F6070" i="5"/>
  <c r="F6956" i="5"/>
  <c r="F8256" i="5"/>
  <c r="F1453" i="5"/>
  <c r="F10153" i="5"/>
  <c r="F1031" i="5"/>
  <c r="F4722" i="5"/>
  <c r="F6818" i="5"/>
  <c r="F10583" i="5"/>
  <c r="F6285" i="5"/>
  <c r="F6488" i="5"/>
  <c r="F10009" i="5"/>
  <c r="F6072" i="5"/>
  <c r="F9309" i="5"/>
  <c r="F1413" i="5"/>
  <c r="F9881" i="5"/>
  <c r="F9202" i="5"/>
  <c r="F10324" i="5"/>
  <c r="F5248" i="5"/>
  <c r="F9871" i="5"/>
  <c r="F7462" i="5"/>
  <c r="F5807" i="5"/>
  <c r="F6966" i="5"/>
  <c r="F3406" i="5"/>
  <c r="F7918" i="5"/>
  <c r="F1119" i="5"/>
  <c r="F9812" i="5"/>
  <c r="F4289" i="5"/>
  <c r="F3529" i="5"/>
  <c r="F9422" i="5"/>
  <c r="F5060" i="5"/>
  <c r="F9519" i="5"/>
  <c r="F8912" i="5"/>
  <c r="F6465" i="5"/>
  <c r="F9139" i="5"/>
  <c r="F5133" i="5"/>
  <c r="F9554" i="5"/>
  <c r="F10134" i="5"/>
  <c r="F8169" i="5"/>
  <c r="F8290" i="5"/>
  <c r="F8417" i="5"/>
  <c r="F6112" i="5"/>
  <c r="F1448" i="5"/>
  <c r="F4373" i="5"/>
  <c r="F2051" i="5"/>
  <c r="F10220" i="5"/>
  <c r="F7648" i="5"/>
  <c r="F5666" i="5"/>
  <c r="F6558" i="5"/>
  <c r="F8989" i="5"/>
  <c r="F1547" i="5"/>
  <c r="F6624" i="5"/>
  <c r="F6950" i="5"/>
  <c r="F5713" i="5"/>
  <c r="F5957" i="5"/>
  <c r="F9240" i="5"/>
  <c r="F3607" i="5"/>
  <c r="F6848" i="5"/>
  <c r="F902" i="5"/>
  <c r="F4284" i="5"/>
  <c r="F9717" i="5"/>
  <c r="F3228" i="5"/>
  <c r="F7486" i="5"/>
  <c r="F7043" i="5"/>
  <c r="F2158" i="5"/>
  <c r="F2897" i="5"/>
  <c r="F9272" i="5"/>
  <c r="F5670" i="5"/>
  <c r="F5744" i="5"/>
  <c r="F4978" i="5"/>
  <c r="F4348" i="5"/>
  <c r="F2710" i="5"/>
  <c r="F9452" i="5"/>
  <c r="F7860" i="5"/>
  <c r="F8731" i="5"/>
  <c r="F6662" i="5"/>
  <c r="F6060" i="5"/>
  <c r="F8153" i="5"/>
  <c r="F7511" i="5"/>
  <c r="F9486" i="5"/>
  <c r="F7228" i="5"/>
  <c r="F1956" i="5"/>
  <c r="F9092" i="5"/>
  <c r="F3999" i="5"/>
  <c r="F5478" i="5"/>
  <c r="F5702" i="5"/>
  <c r="F6645" i="5"/>
  <c r="F291" i="5"/>
  <c r="F2719" i="5"/>
  <c r="F5687" i="5"/>
  <c r="F1116" i="5"/>
  <c r="F7324" i="5"/>
  <c r="F793" i="5"/>
  <c r="F7912" i="5"/>
  <c r="F9630" i="5"/>
  <c r="F5928" i="5"/>
  <c r="F5540" i="5"/>
  <c r="F4050" i="5"/>
  <c r="F8501" i="5"/>
  <c r="F8934" i="5"/>
  <c r="F3005" i="5"/>
  <c r="F4455" i="5"/>
  <c r="F6114" i="5"/>
  <c r="F4459" i="5"/>
  <c r="F6310" i="5"/>
  <c r="F8960" i="5"/>
  <c r="F2531" i="5"/>
  <c r="F9673" i="5"/>
  <c r="F4885" i="5"/>
  <c r="F8677" i="5"/>
  <c r="F7906" i="5"/>
  <c r="F7502" i="5"/>
  <c r="F4167" i="5"/>
  <c r="F7065" i="5"/>
  <c r="F7850" i="5"/>
  <c r="F9676" i="5"/>
  <c r="F6868" i="5"/>
  <c r="F6378" i="5"/>
  <c r="F5853" i="5"/>
  <c r="F6319" i="5"/>
  <c r="F6119" i="5"/>
  <c r="F6960" i="5"/>
  <c r="F7849" i="5"/>
  <c r="F8829" i="5"/>
  <c r="F9378" i="5"/>
  <c r="F1705" i="5"/>
  <c r="F3369" i="5"/>
  <c r="F10025" i="5"/>
  <c r="F7399" i="5"/>
  <c r="F2458" i="5"/>
  <c r="F5346" i="5"/>
  <c r="F2569" i="5"/>
  <c r="F6794" i="5"/>
  <c r="F5542" i="5"/>
  <c r="F7742" i="5"/>
  <c r="F7274" i="5"/>
  <c r="F6346" i="5"/>
  <c r="F5362" i="5"/>
  <c r="F10421" i="5"/>
  <c r="F4767" i="5"/>
  <c r="F8559" i="5"/>
  <c r="F4889" i="5"/>
  <c r="F7554" i="5"/>
  <c r="F5508" i="5"/>
  <c r="F6028" i="5"/>
  <c r="F5466" i="5"/>
  <c r="F6782" i="5"/>
  <c r="F10310" i="5"/>
  <c r="F10372" i="5"/>
  <c r="F9921" i="5"/>
  <c r="F5871" i="5"/>
  <c r="F3081" i="5"/>
  <c r="F8154" i="5"/>
  <c r="F10238" i="5"/>
  <c r="F1826" i="5"/>
  <c r="F5244" i="5"/>
  <c r="F7036" i="5"/>
  <c r="F4293" i="5"/>
  <c r="F4879" i="5"/>
  <c r="F7442" i="5"/>
  <c r="F4886" i="5"/>
  <c r="F9492" i="5"/>
  <c r="F6652" i="5"/>
  <c r="F9286" i="5"/>
  <c r="F6919" i="5"/>
  <c r="F8964" i="5"/>
  <c r="F6654" i="5"/>
  <c r="F6188" i="5"/>
  <c r="F1656" i="5"/>
  <c r="F5036" i="5"/>
  <c r="F3285" i="5"/>
  <c r="F1825" i="5"/>
  <c r="F8073" i="5"/>
  <c r="F4048" i="5"/>
  <c r="F7956" i="5"/>
  <c r="F6646" i="5"/>
  <c r="F3320" i="5"/>
  <c r="F305" i="5"/>
  <c r="F7665" i="5"/>
  <c r="F10230" i="5"/>
  <c r="F5228" i="5"/>
  <c r="F10232" i="5"/>
  <c r="F5848" i="5"/>
  <c r="F7287" i="5"/>
  <c r="F3446" i="5"/>
  <c r="F8120" i="5"/>
  <c r="F7984" i="5"/>
  <c r="F3194" i="5"/>
  <c r="F365" i="5"/>
  <c r="F6700" i="5"/>
  <c r="F6103" i="5"/>
  <c r="F9288" i="5"/>
  <c r="F2989" i="5"/>
  <c r="F2402" i="5"/>
  <c r="F8674" i="5"/>
  <c r="F9118" i="5"/>
  <c r="F6833" i="5"/>
  <c r="F567" i="5"/>
  <c r="F545" i="5"/>
  <c r="F8134" i="5"/>
  <c r="F2855" i="5"/>
  <c r="F2146" i="5"/>
  <c r="F7947" i="5"/>
  <c r="F6988" i="5"/>
  <c r="F763" i="5"/>
  <c r="F6247" i="5"/>
  <c r="F3140" i="5"/>
  <c r="F4768" i="5"/>
  <c r="F5740" i="5"/>
  <c r="F9000" i="5"/>
  <c r="F4845" i="5"/>
  <c r="F4551" i="5"/>
  <c r="F7551" i="5"/>
  <c r="F10586" i="5"/>
  <c r="F5010" i="5"/>
  <c r="F5017" i="5"/>
  <c r="F7194" i="5"/>
  <c r="F6773" i="5"/>
  <c r="F8464" i="5"/>
  <c r="F816" i="5"/>
  <c r="F9136" i="5"/>
  <c r="F5215" i="5"/>
  <c r="F5256" i="5"/>
  <c r="F5826" i="5"/>
  <c r="F9521" i="5"/>
  <c r="F8693" i="5"/>
  <c r="F1894" i="5"/>
  <c r="F5834" i="5"/>
  <c r="F7822" i="5"/>
  <c r="F10190" i="5"/>
  <c r="F5465" i="5"/>
  <c r="F8836" i="5"/>
  <c r="F7457" i="5"/>
  <c r="F7505" i="5"/>
  <c r="F960" i="5"/>
  <c r="F6125" i="5"/>
  <c r="F8730" i="5"/>
  <c r="F6913" i="5"/>
  <c r="F7199" i="5"/>
  <c r="F2549" i="5"/>
  <c r="F9280" i="5"/>
  <c r="F8916" i="5"/>
  <c r="F9370" i="5"/>
  <c r="F9535" i="5"/>
  <c r="F2296" i="5"/>
  <c r="F8096" i="5"/>
  <c r="F6970" i="5"/>
  <c r="F3855" i="5"/>
  <c r="F4041" i="5"/>
  <c r="F9606" i="5"/>
  <c r="F5759" i="5"/>
  <c r="F7701" i="5"/>
  <c r="F5778" i="5"/>
  <c r="F3125" i="5"/>
  <c r="F7928" i="5"/>
  <c r="F5865" i="5"/>
  <c r="F152" i="5"/>
  <c r="F5027" i="5"/>
  <c r="F4119" i="5"/>
  <c r="F7961" i="5"/>
  <c r="F4296" i="5"/>
  <c r="F10174" i="5"/>
  <c r="F6462" i="5"/>
  <c r="F8198" i="5"/>
  <c r="F5695" i="5"/>
  <c r="F9958" i="5"/>
  <c r="F10110" i="5"/>
  <c r="F7772" i="5"/>
  <c r="F9417" i="5"/>
  <c r="F3038" i="5"/>
  <c r="F10495" i="5"/>
  <c r="F9414" i="5"/>
  <c r="F5580" i="5"/>
  <c r="F9238" i="5"/>
  <c r="F2953" i="5"/>
  <c r="F6858" i="5"/>
  <c r="F8188" i="5"/>
  <c r="F7157" i="5"/>
  <c r="F9200" i="5"/>
  <c r="F233" i="5"/>
  <c r="F5063" i="5"/>
  <c r="F8332" i="5"/>
  <c r="F9814" i="5"/>
  <c r="F8296" i="5"/>
  <c r="F3283" i="5"/>
  <c r="F9952" i="5"/>
  <c r="F8714" i="5"/>
  <c r="F9612" i="5"/>
  <c r="F9404" i="5"/>
  <c r="F9754" i="5"/>
  <c r="F7394" i="5"/>
  <c r="F7677" i="5"/>
  <c r="F97" i="5"/>
  <c r="F6018" i="5"/>
  <c r="F8192" i="5"/>
  <c r="F8857" i="5"/>
  <c r="F10378" i="5"/>
  <c r="F5828" i="5"/>
  <c r="F6992" i="5"/>
  <c r="F9247" i="5"/>
  <c r="F5693" i="5"/>
  <c r="F55" i="5"/>
  <c r="F7062" i="5"/>
  <c r="F5559" i="5"/>
  <c r="F6791" i="5"/>
  <c r="F9653" i="5"/>
  <c r="F1435" i="5"/>
  <c r="F3134" i="5"/>
  <c r="F3942" i="5"/>
  <c r="F8781" i="5"/>
  <c r="F5493" i="5"/>
  <c r="F5258" i="5"/>
  <c r="F9157" i="5"/>
  <c r="F978" i="5"/>
  <c r="F69" i="5"/>
  <c r="F8732" i="5"/>
  <c r="F6231" i="5"/>
  <c r="F4268" i="5"/>
  <c r="F10543" i="5"/>
  <c r="F1150" i="5"/>
  <c r="F8265" i="5"/>
  <c r="F6126" i="5"/>
  <c r="F10156" i="5"/>
  <c r="F5617" i="5"/>
  <c r="F9951" i="5"/>
  <c r="F482" i="5"/>
  <c r="F783" i="5"/>
  <c r="F7542" i="5"/>
  <c r="F8624" i="5"/>
  <c r="F9585" i="5"/>
  <c r="F9796" i="5"/>
  <c r="F1088" i="5"/>
  <c r="F6717" i="5"/>
  <c r="F8561" i="5"/>
  <c r="F2707" i="5"/>
  <c r="F9237" i="5"/>
  <c r="F6255" i="5"/>
  <c r="F10060" i="5"/>
  <c r="F9071" i="5"/>
  <c r="F10344" i="5"/>
  <c r="F6295" i="5"/>
  <c r="F2965" i="5"/>
  <c r="F8915" i="5"/>
  <c r="F5281" i="5"/>
  <c r="F7372" i="5"/>
  <c r="F3734" i="5"/>
  <c r="F4700" i="5"/>
  <c r="F9198" i="5"/>
  <c r="F1594" i="5"/>
  <c r="F9869" i="5"/>
  <c r="F6010" i="5"/>
  <c r="F6238" i="5"/>
  <c r="F6554" i="5"/>
  <c r="F10177" i="5"/>
  <c r="F5044" i="5"/>
  <c r="F9911" i="5"/>
  <c r="F75" i="5"/>
  <c r="F9624" i="5"/>
  <c r="F5694" i="5"/>
  <c r="F7901" i="5"/>
  <c r="F7852" i="5"/>
  <c r="F10318" i="5"/>
  <c r="F2616" i="5"/>
  <c r="F7037" i="5"/>
  <c r="F10587" i="5"/>
  <c r="F6495" i="5"/>
  <c r="F6176" i="5"/>
  <c r="F8124" i="5"/>
  <c r="F5051" i="5"/>
  <c r="F3649" i="5"/>
  <c r="F1809" i="5"/>
  <c r="F118" i="5"/>
  <c r="F3373" i="5"/>
  <c r="F5536" i="5"/>
  <c r="F5558" i="5"/>
  <c r="F8609" i="5"/>
  <c r="F7867" i="5"/>
  <c r="F1214" i="5"/>
  <c r="F424" i="5"/>
  <c r="F8936" i="5"/>
  <c r="F1726" i="5"/>
  <c r="F79" i="5"/>
  <c r="F5589" i="5"/>
  <c r="F8090" i="5"/>
  <c r="F8649" i="5"/>
  <c r="F6080" i="5"/>
  <c r="F4146" i="5"/>
  <c r="F1898" i="5"/>
  <c r="F6069" i="5"/>
  <c r="F6845" i="5"/>
  <c r="F5780" i="5"/>
  <c r="F9441" i="5"/>
  <c r="F5725" i="5"/>
  <c r="F7477" i="5"/>
  <c r="F9906" i="5"/>
  <c r="F4223" i="5"/>
  <c r="F5926" i="5"/>
  <c r="F10468" i="5"/>
  <c r="F2326" i="5"/>
  <c r="F3539" i="5"/>
  <c r="F5668" i="5"/>
  <c r="F7537" i="5"/>
  <c r="F9161" i="5"/>
  <c r="F7493" i="5"/>
  <c r="F5726" i="5"/>
  <c r="F9097" i="5"/>
  <c r="F6538" i="5"/>
  <c r="F1420" i="5"/>
  <c r="F9270" i="5"/>
  <c r="F10197" i="5"/>
  <c r="F10142" i="5"/>
  <c r="F5895" i="5"/>
  <c r="F9391" i="5"/>
  <c r="F5522" i="5"/>
  <c r="F9674" i="5"/>
  <c r="F7952" i="5"/>
  <c r="F6513" i="5"/>
  <c r="F3387" i="5"/>
  <c r="F5946" i="5"/>
  <c r="F9694" i="5"/>
  <c r="F8751" i="5"/>
  <c r="F6096" i="5"/>
  <c r="F6521" i="5"/>
  <c r="F6640" i="5"/>
  <c r="F1998" i="5"/>
  <c r="F4435" i="5"/>
  <c r="F3305" i="5"/>
  <c r="F3927" i="5"/>
  <c r="F6876" i="5"/>
  <c r="F5388" i="5"/>
  <c r="F9874" i="5"/>
  <c r="F401" i="5"/>
  <c r="F8631" i="5"/>
  <c r="F6042" i="5"/>
  <c r="F6582" i="5"/>
  <c r="F4418" i="5"/>
  <c r="F8260" i="5"/>
  <c r="F8604" i="5"/>
  <c r="F7024" i="5"/>
  <c r="F10419" i="5"/>
  <c r="F10073" i="5"/>
  <c r="F9820" i="5"/>
  <c r="F4603" i="5"/>
  <c r="F3043" i="5"/>
  <c r="F8985" i="5"/>
  <c r="F6803" i="5"/>
  <c r="F6390" i="5"/>
  <c r="F8715" i="5"/>
  <c r="F7045" i="5"/>
  <c r="F2066" i="5"/>
  <c r="F8419" i="5"/>
  <c r="F7509" i="5"/>
  <c r="F1614" i="5"/>
  <c r="F8394" i="5"/>
  <c r="F10089" i="5"/>
  <c r="F9040" i="5"/>
  <c r="F2050" i="5"/>
  <c r="F8176" i="5"/>
  <c r="F7286" i="5"/>
  <c r="F1540" i="5"/>
  <c r="F5154" i="5"/>
  <c r="F641" i="5"/>
  <c r="F579" i="5"/>
  <c r="F7632" i="5"/>
  <c r="F6118" i="5"/>
  <c r="F3887" i="5"/>
  <c r="F7141" i="5"/>
  <c r="F5874" i="5"/>
  <c r="F8333" i="5"/>
  <c r="F3090" i="5"/>
  <c r="F10206" i="5"/>
  <c r="F7863" i="5"/>
  <c r="F4388" i="5"/>
  <c r="F6650" i="5"/>
  <c r="F9600" i="5"/>
  <c r="F7633" i="5"/>
  <c r="F205" i="5"/>
  <c r="F3219" i="5"/>
  <c r="F6399" i="5"/>
  <c r="F6952" i="5"/>
  <c r="F2981" i="5"/>
  <c r="F7667" i="5"/>
  <c r="F1058" i="5"/>
  <c r="F7059" i="5"/>
  <c r="F9127" i="5"/>
  <c r="F8226" i="5"/>
  <c r="F4546" i="5"/>
  <c r="F8349" i="5"/>
  <c r="F5006" i="5"/>
  <c r="F8973" i="5"/>
  <c r="F9868" i="5"/>
  <c r="F6636" i="5"/>
  <c r="F5858" i="5"/>
  <c r="F1252" i="5"/>
  <c r="F1215" i="5"/>
  <c r="F6930" i="5"/>
  <c r="F1297" i="5"/>
  <c r="F9870" i="5"/>
  <c r="F9938" i="5"/>
  <c r="F7840" i="5"/>
  <c r="F10447" i="5"/>
  <c r="F785" i="5"/>
  <c r="F1545" i="5"/>
  <c r="F3217" i="5"/>
  <c r="F8538" i="5"/>
  <c r="F10104" i="5"/>
  <c r="F973" i="5"/>
  <c r="F4706" i="5"/>
  <c r="F7541" i="5"/>
  <c r="F6469" i="5"/>
  <c r="F9685" i="5"/>
  <c r="F9327" i="5"/>
  <c r="F7148" i="5"/>
  <c r="F3444" i="5"/>
  <c r="F7853" i="5"/>
  <c r="F7561" i="5"/>
  <c r="F9214" i="5"/>
  <c r="F9605" i="5"/>
  <c r="F529" i="5"/>
  <c r="F1011" i="5"/>
  <c r="F9777" i="5"/>
  <c r="F9626" i="5"/>
  <c r="F6738" i="5"/>
  <c r="F10308" i="5"/>
  <c r="F6836" i="5"/>
  <c r="F2774" i="5"/>
  <c r="F8340" i="5"/>
  <c r="F764" i="5"/>
  <c r="F7543" i="5"/>
  <c r="F2279" i="5"/>
  <c r="F10204" i="5"/>
  <c r="F4409" i="5"/>
  <c r="F9621" i="5"/>
  <c r="F4911" i="5"/>
  <c r="F7421" i="5"/>
  <c r="F9176" i="5"/>
  <c r="F3017" i="5"/>
  <c r="F1392" i="5"/>
  <c r="F6008" i="5"/>
  <c r="F8173" i="5"/>
  <c r="F8696" i="5"/>
  <c r="F4645" i="5"/>
  <c r="F8749" i="5"/>
  <c r="F8996" i="5"/>
  <c r="F5304" i="5"/>
  <c r="F6655" i="5"/>
  <c r="F3050" i="5"/>
  <c r="F6250" i="5"/>
  <c r="F893" i="5"/>
  <c r="F7750" i="5"/>
  <c r="F10062" i="5"/>
  <c r="F3571" i="5"/>
  <c r="F349" i="5"/>
  <c r="F8390" i="5"/>
  <c r="F9637" i="5"/>
  <c r="F2447" i="5"/>
  <c r="F1151" i="5"/>
  <c r="F4786" i="5"/>
  <c r="F6232" i="5"/>
  <c r="F9742" i="5"/>
  <c r="F8020" i="5"/>
  <c r="F8013" i="5"/>
  <c r="F1498" i="5"/>
  <c r="F6404" i="5"/>
  <c r="F9174" i="5"/>
  <c r="F3361" i="5"/>
  <c r="F7327" i="5"/>
  <c r="F8475" i="5"/>
  <c r="F9082" i="5"/>
  <c r="F9607" i="5"/>
  <c r="F3716" i="5"/>
  <c r="F9151" i="5"/>
  <c r="F8553" i="5"/>
  <c r="F10361" i="5"/>
  <c r="F8209" i="5"/>
  <c r="F6978" i="5"/>
  <c r="F6340" i="5"/>
  <c r="F8327" i="5"/>
  <c r="F2836" i="5"/>
  <c r="F881" i="5"/>
  <c r="F9012" i="5"/>
  <c r="F7606" i="5"/>
  <c r="F6271" i="5"/>
  <c r="F4800" i="5"/>
  <c r="F6933" i="5"/>
  <c r="F3370" i="5"/>
  <c r="F970" i="5"/>
  <c r="F8846" i="5"/>
  <c r="F10326" i="5"/>
  <c r="F4891" i="5"/>
  <c r="F6572" i="5"/>
  <c r="F6728" i="5"/>
  <c r="F1949" i="5"/>
  <c r="F5986" i="5"/>
  <c r="F6910" i="5"/>
  <c r="F7310" i="5"/>
  <c r="F7110" i="5"/>
  <c r="F6535" i="5"/>
  <c r="F3693" i="5"/>
  <c r="F5734" i="5"/>
  <c r="F5591" i="5"/>
  <c r="F8652" i="5"/>
  <c r="F8424" i="5"/>
  <c r="F8663" i="5"/>
  <c r="F9928" i="5"/>
  <c r="F10596" i="5"/>
  <c r="F8213" i="5"/>
  <c r="F2896" i="5"/>
  <c r="F5724" i="5"/>
  <c r="F7689" i="5"/>
  <c r="F6658" i="5"/>
  <c r="F5847" i="5"/>
  <c r="F2062" i="5"/>
  <c r="F4562" i="5"/>
  <c r="F6559" i="5"/>
  <c r="F4465" i="5"/>
  <c r="F3612" i="5"/>
  <c r="F8907" i="5"/>
  <c r="F5907" i="5"/>
  <c r="F6412" i="5"/>
  <c r="F3706" i="5"/>
  <c r="F9245" i="5"/>
  <c r="F5661" i="5"/>
  <c r="F10349" i="5"/>
  <c r="F467" i="5"/>
  <c r="F9613" i="5"/>
  <c r="F4759" i="5"/>
  <c r="F5303" i="5"/>
  <c r="F2295" i="5"/>
  <c r="F6592" i="5"/>
  <c r="F6752" i="5"/>
  <c r="F8525" i="5"/>
  <c r="F4522" i="5"/>
  <c r="F6428" i="5"/>
  <c r="F5835" i="5"/>
  <c r="F6289" i="5"/>
  <c r="F693" i="5"/>
  <c r="F8646" i="5"/>
  <c r="F4099" i="5"/>
  <c r="F6168" i="5"/>
  <c r="F9550" i="5"/>
  <c r="F3498" i="5"/>
  <c r="F1354" i="5"/>
  <c r="F7621" i="5"/>
  <c r="F9310" i="5"/>
  <c r="F10119" i="5"/>
  <c r="F1479" i="5"/>
  <c r="F3008" i="5"/>
  <c r="F5568" i="5"/>
  <c r="F9329" i="5"/>
  <c r="F8175" i="5"/>
  <c r="F6085" i="5"/>
  <c r="F6793" i="5"/>
  <c r="F7207" i="5"/>
  <c r="F6657" i="5"/>
  <c r="F6540" i="5"/>
  <c r="F9879" i="5"/>
  <c r="F7337" i="5"/>
  <c r="F6673" i="5"/>
  <c r="F9813" i="5"/>
  <c r="F4794" i="5"/>
  <c r="F5028" i="5"/>
  <c r="F644" i="5"/>
  <c r="F3098" i="5"/>
  <c r="F7298" i="5"/>
  <c r="F8049" i="5"/>
  <c r="F6959" i="5"/>
  <c r="F8708" i="5"/>
  <c r="F9705" i="5"/>
  <c r="F4122" i="5"/>
  <c r="F9191" i="5"/>
  <c r="F8808" i="5"/>
  <c r="F864" i="5"/>
  <c r="F6542" i="5"/>
  <c r="F3072" i="5"/>
  <c r="F10393" i="5"/>
  <c r="F2514" i="5"/>
  <c r="F1539" i="5"/>
  <c r="F4232" i="5"/>
  <c r="F4114" i="5"/>
  <c r="F4410" i="5"/>
  <c r="F7083" i="5"/>
  <c r="F2302" i="5"/>
  <c r="F6416" i="5"/>
  <c r="F7434" i="5"/>
  <c r="F7582" i="5"/>
  <c r="F5541" i="5"/>
  <c r="F9358" i="5"/>
  <c r="F10139" i="5"/>
  <c r="F7886" i="5"/>
  <c r="F6737" i="5"/>
  <c r="F9876" i="5"/>
  <c r="F6823" i="5"/>
  <c r="F10352" i="5"/>
  <c r="F4746" i="5"/>
  <c r="F5738" i="5"/>
  <c r="F443" i="5"/>
  <c r="F9702" i="5"/>
  <c r="F4834" i="5"/>
  <c r="F6502" i="5"/>
  <c r="F9064" i="5"/>
  <c r="F2875" i="5"/>
  <c r="F5511" i="5"/>
  <c r="F1944" i="5"/>
  <c r="F8105" i="5"/>
  <c r="F9903" i="5"/>
  <c r="F4022" i="5"/>
  <c r="F8123" i="5"/>
  <c r="F576" i="5"/>
  <c r="F9902" i="5"/>
  <c r="F1723" i="5"/>
  <c r="F1543" i="5"/>
  <c r="F7890" i="5"/>
  <c r="F3440" i="5"/>
  <c r="F882" i="5"/>
  <c r="F3206" i="5"/>
  <c r="F1628" i="5"/>
  <c r="F8135" i="5"/>
  <c r="F8080" i="5"/>
  <c r="F5993" i="5"/>
  <c r="F9432" i="5"/>
  <c r="F6916" i="5"/>
  <c r="F6203" i="5"/>
  <c r="F1962" i="5"/>
  <c r="F5665" i="5"/>
  <c r="F10272" i="5"/>
  <c r="F5626" i="5"/>
  <c r="F5414" i="5"/>
  <c r="F5789" i="5"/>
  <c r="F7137" i="5"/>
  <c r="F6006" i="5"/>
  <c r="F6892" i="5"/>
  <c r="F7566" i="5"/>
  <c r="F4477" i="5"/>
  <c r="F2976" i="5"/>
  <c r="F6639" i="5"/>
  <c r="F719" i="5"/>
  <c r="F6990" i="5"/>
  <c r="F8486" i="5"/>
  <c r="F6140" i="5"/>
  <c r="F1721" i="5"/>
  <c r="F5502" i="5"/>
  <c r="F9015" i="5"/>
  <c r="F4986" i="5"/>
  <c r="F339" i="5"/>
  <c r="F7275" i="5"/>
  <c r="F1784" i="5"/>
  <c r="F9410" i="5"/>
  <c r="F485" i="5"/>
  <c r="F3433" i="5"/>
  <c r="F10309" i="5"/>
  <c r="F2061" i="5"/>
  <c r="F5280" i="5"/>
  <c r="F926" i="5"/>
  <c r="F5270" i="5"/>
  <c r="F4161" i="5"/>
  <c r="F5735" i="5"/>
  <c r="F7299" i="5"/>
  <c r="F4576" i="5"/>
  <c r="F3204" i="5"/>
  <c r="F7189" i="5"/>
  <c r="F7998" i="5"/>
  <c r="F9945" i="5"/>
  <c r="F3013" i="5"/>
  <c r="F4454" i="5"/>
  <c r="F7970" i="5"/>
  <c r="F10037" i="5"/>
  <c r="F7861" i="5"/>
  <c r="F8802" i="5"/>
  <c r="F5473" i="5"/>
  <c r="F8518" i="5"/>
  <c r="F9206" i="5"/>
  <c r="F6491" i="5"/>
  <c r="F4024" i="5"/>
  <c r="F2799" i="5"/>
  <c r="F9437" i="5"/>
  <c r="F2530" i="5"/>
  <c r="F2772" i="5"/>
  <c r="F9241" i="5"/>
  <c r="F6958" i="5"/>
  <c r="F9060" i="5"/>
  <c r="F8790" i="5"/>
  <c r="F6408" i="5"/>
  <c r="F8660" i="5"/>
  <c r="F6369" i="5"/>
  <c r="F2526" i="5"/>
  <c r="F857" i="5"/>
  <c r="F9899" i="5"/>
  <c r="F5681" i="5"/>
  <c r="F8706" i="5"/>
  <c r="F4369" i="5"/>
  <c r="F6878" i="5"/>
  <c r="F6760" i="5"/>
  <c r="F4034" i="5"/>
  <c r="F5852" i="5"/>
  <c r="F2074" i="5"/>
  <c r="F5878" i="5"/>
  <c r="F2808" i="5"/>
  <c r="F3026" i="5"/>
  <c r="F6128" i="5"/>
  <c r="F4395" i="5"/>
  <c r="F7630" i="5"/>
  <c r="F9449" i="5"/>
  <c r="F8736" i="5"/>
  <c r="F5794" i="5"/>
  <c r="F2411" i="5"/>
  <c r="F6047" i="5"/>
  <c r="F8343" i="5"/>
  <c r="F4498" i="5"/>
  <c r="F9751" i="5"/>
  <c r="F4803" i="5"/>
  <c r="F1135" i="5"/>
  <c r="F2995" i="5"/>
  <c r="F10375" i="5"/>
  <c r="F7943" i="5"/>
  <c r="F8978" i="5"/>
  <c r="F10517" i="5"/>
  <c r="F7122" i="5"/>
  <c r="F10502" i="5"/>
  <c r="F9129" i="5"/>
  <c r="F6684" i="5"/>
  <c r="F3615" i="5"/>
  <c r="F6248" i="5"/>
  <c r="F173" i="5"/>
  <c r="F9919" i="5"/>
  <c r="F1459" i="5"/>
  <c r="F8356" i="5"/>
  <c r="F6687" i="5"/>
  <c r="F5249" i="5"/>
  <c r="F8565" i="5"/>
  <c r="F10284" i="5"/>
  <c r="F8409" i="5"/>
  <c r="F6205" i="5"/>
  <c r="F8994" i="5"/>
  <c r="F8001" i="5"/>
  <c r="F5234" i="5"/>
  <c r="F7349" i="5"/>
  <c r="F5964" i="5"/>
  <c r="F6464" i="5"/>
  <c r="F7255" i="5"/>
  <c r="F10388" i="5"/>
  <c r="F8334" i="5"/>
  <c r="F7271" i="5"/>
  <c r="F352" i="5"/>
  <c r="F10027" i="5"/>
  <c r="F4492" i="5"/>
  <c r="F1272" i="5"/>
  <c r="F9839" i="5"/>
  <c r="F5783" i="5"/>
  <c r="F8338" i="5"/>
  <c r="F8684" i="5"/>
  <c r="F6922" i="5"/>
  <c r="F8484" i="5"/>
  <c r="F4864" i="5"/>
  <c r="F4966" i="5"/>
  <c r="F9599" i="5"/>
  <c r="F2901" i="5"/>
  <c r="F7534" i="5"/>
  <c r="F4931" i="5"/>
  <c r="F3860" i="5"/>
  <c r="F10266" i="5"/>
  <c r="F1512" i="5"/>
  <c r="F8607" i="5"/>
  <c r="F8887" i="5"/>
  <c r="F6077" i="5"/>
  <c r="F8496" i="5"/>
  <c r="F5490" i="5"/>
  <c r="F9749" i="5"/>
  <c r="F6189" i="5"/>
  <c r="F7440" i="5"/>
  <c r="F3103" i="5"/>
  <c r="F9568" i="5"/>
  <c r="F535" i="5"/>
  <c r="F1711" i="5"/>
  <c r="F6702" i="5"/>
  <c r="F6726" i="5"/>
  <c r="F10125" i="5"/>
  <c r="F309" i="5"/>
  <c r="F2273" i="5"/>
  <c r="F4397" i="5"/>
  <c r="F5443" i="5"/>
  <c r="F7731" i="5"/>
  <c r="F8280" i="5"/>
  <c r="F6631" i="5"/>
  <c r="F5305" i="5"/>
  <c r="F7680" i="5"/>
  <c r="F6301" i="5"/>
  <c r="F7071" i="5"/>
  <c r="F1445" i="5"/>
  <c r="F10249" i="5"/>
  <c r="F5601" i="5"/>
  <c r="F9598" i="5"/>
  <c r="F7423" i="5"/>
  <c r="F8174" i="5"/>
  <c r="F5801" i="5"/>
  <c r="F9018" i="5"/>
  <c r="F2611" i="5"/>
  <c r="F9077" i="5"/>
  <c r="F6896" i="5"/>
  <c r="F7790" i="5"/>
  <c r="F3378" i="5"/>
  <c r="F1677" i="5"/>
  <c r="F3788" i="5"/>
  <c r="F2384" i="5"/>
  <c r="F7319" i="5"/>
  <c r="F4629" i="5"/>
  <c r="F6314" i="5"/>
  <c r="F6359" i="5"/>
  <c r="F6225" i="5"/>
  <c r="F10503" i="5"/>
  <c r="F1741" i="5"/>
  <c r="F8462" i="5"/>
  <c r="F9549" i="5"/>
  <c r="F7177" i="5"/>
  <c r="F2594" i="5"/>
  <c r="F9341" i="5"/>
  <c r="F913" i="5"/>
  <c r="F517" i="5"/>
  <c r="F10391" i="5"/>
  <c r="F7500" i="5"/>
  <c r="F2883" i="5"/>
  <c r="F192" i="5"/>
  <c r="F6525" i="5"/>
  <c r="F868" i="5"/>
  <c r="F5813" i="5"/>
  <c r="F1157" i="5"/>
  <c r="F7964" i="5"/>
  <c r="F4370" i="5"/>
  <c r="F10552" i="5"/>
  <c r="F4333" i="5"/>
  <c r="F5970" i="5"/>
  <c r="F10557" i="5"/>
  <c r="F9557" i="5"/>
  <c r="F5976" i="5"/>
  <c r="F10509" i="5"/>
  <c r="F8404" i="5"/>
  <c r="F8856" i="5"/>
  <c r="F1833" i="5"/>
  <c r="F9527" i="5"/>
  <c r="F9960" i="5"/>
  <c r="F375" i="5"/>
  <c r="F1821" i="5"/>
  <c r="F9277" i="5"/>
  <c r="F3538" i="5"/>
  <c r="F8458" i="5"/>
  <c r="F8220" i="5"/>
  <c r="F10423" i="5"/>
  <c r="F6456" i="5"/>
  <c r="F2528" i="5"/>
  <c r="F6557" i="5"/>
  <c r="F8455" i="5"/>
  <c r="F8932" i="5"/>
  <c r="F6986" i="5"/>
  <c r="F1565" i="5"/>
  <c r="F3244" i="5"/>
  <c r="F6685" i="5"/>
  <c r="F6392" i="5"/>
  <c r="F6500" i="5"/>
  <c r="F5658" i="5"/>
  <c r="F5831" i="5"/>
  <c r="F8767" i="5"/>
  <c r="F5968" i="5"/>
  <c r="F5638" i="5"/>
  <c r="F9193" i="5"/>
  <c r="F7814" i="5"/>
  <c r="F9949" i="5"/>
  <c r="F9228" i="5"/>
  <c r="F6802" i="5"/>
  <c r="F1408" i="5"/>
  <c r="F6471" i="5"/>
  <c r="F2438" i="5"/>
  <c r="F7833" i="5"/>
  <c r="F7254" i="5"/>
  <c r="F6414" i="5"/>
  <c r="F6109" i="5"/>
  <c r="F4468" i="5"/>
  <c r="F9560" i="5"/>
  <c r="F1185" i="5"/>
  <c r="F8729" i="5"/>
  <c r="F8493" i="5"/>
  <c r="F873" i="5"/>
  <c r="F3983" i="5"/>
  <c r="F10304" i="5"/>
  <c r="F5972" i="5"/>
  <c r="F8814" i="5"/>
  <c r="F9427" i="5"/>
  <c r="F9364" i="5"/>
  <c r="F5612" i="5"/>
  <c r="F4308" i="5"/>
  <c r="F3019" i="5"/>
  <c r="F6686" i="5"/>
  <c r="F9080" i="5"/>
  <c r="F89" i="5"/>
  <c r="F7937" i="5"/>
  <c r="F10150" i="5"/>
  <c r="F6616" i="5"/>
  <c r="F4563" i="5"/>
  <c r="F6300" i="5"/>
  <c r="F6862" i="5"/>
  <c r="F6888" i="5"/>
  <c r="F8118" i="5"/>
  <c r="F10472" i="5"/>
  <c r="F9026" i="5"/>
  <c r="F9855" i="5"/>
  <c r="F7660" i="5"/>
  <c r="F8307" i="5"/>
  <c r="F8152" i="5"/>
  <c r="F5534" i="5"/>
  <c r="F9669" i="5"/>
  <c r="F10205" i="5"/>
  <c r="F6838" i="5"/>
  <c r="F10222" i="5"/>
  <c r="F5855" i="5"/>
  <c r="F7905" i="5"/>
  <c r="F268" i="5"/>
  <c r="F5940" i="5"/>
  <c r="F7902" i="5"/>
  <c r="F8575" i="5"/>
  <c r="F9974" i="5"/>
  <c r="F8636" i="5"/>
  <c r="F9953" i="5"/>
  <c r="F5712" i="5"/>
  <c r="F5657" i="5"/>
  <c r="F1506" i="5"/>
  <c r="F7810" i="5"/>
  <c r="F5873" i="5"/>
  <c r="F3272" i="5"/>
  <c r="F10482" i="5"/>
  <c r="F10387" i="5"/>
  <c r="F4717" i="5"/>
  <c r="F8919" i="5"/>
  <c r="F610" i="5"/>
  <c r="F9196" i="5"/>
  <c r="F8414" i="5"/>
  <c r="F8025" i="5"/>
  <c r="F5099" i="5"/>
  <c r="F6409" i="5"/>
  <c r="F2628" i="5"/>
  <c r="F6597" i="5"/>
  <c r="F9258" i="5"/>
  <c r="F3082" i="5"/>
  <c r="F1096" i="5"/>
  <c r="F7005" i="5"/>
  <c r="F8717" i="5"/>
  <c r="F6929" i="5"/>
  <c r="F7374" i="5"/>
  <c r="F10021" i="5"/>
  <c r="F8482" i="5"/>
  <c r="F7257" i="5"/>
  <c r="F7546" i="5"/>
  <c r="F9023" i="5"/>
  <c r="F8582" i="5"/>
  <c r="F7418" i="5"/>
  <c r="F5115" i="5"/>
  <c r="F3995" i="5"/>
  <c r="F9889" i="5"/>
  <c r="F7544" i="5"/>
  <c r="F7072" i="5"/>
  <c r="F7410" i="5"/>
  <c r="F6364" i="5"/>
  <c r="F7121" i="5"/>
  <c r="F6972" i="5"/>
  <c r="F461" i="5"/>
  <c r="F9696" i="5"/>
  <c r="F9576" i="5"/>
  <c r="F4270" i="5"/>
  <c r="F2024" i="5"/>
  <c r="F9525" i="5"/>
  <c r="F3560" i="5"/>
  <c r="F696" i="5"/>
  <c r="F8661" i="5"/>
  <c r="F880" i="5"/>
  <c r="F10081" i="5"/>
  <c r="F6223" i="5"/>
  <c r="F7976" i="5"/>
  <c r="F8311" i="5"/>
  <c r="F6150" i="5"/>
  <c r="F6487" i="5"/>
  <c r="F849" i="5"/>
  <c r="F2734" i="5"/>
  <c r="F7212" i="5"/>
  <c r="F8330" i="5"/>
  <c r="F10377" i="5"/>
  <c r="F8766" i="5"/>
  <c r="F4763" i="5"/>
  <c r="F7061" i="5"/>
  <c r="F5679" i="5"/>
  <c r="F1785" i="5"/>
  <c r="F6162" i="5"/>
  <c r="F10416" i="5"/>
  <c r="F9290" i="5"/>
  <c r="F7249" i="5"/>
  <c r="F6606" i="5"/>
  <c r="F9593" i="5"/>
  <c r="F5812" i="5"/>
  <c r="F1753" i="5"/>
  <c r="F10350" i="5"/>
  <c r="F6743" i="5"/>
  <c r="F7002" i="5"/>
  <c r="F4018" i="5"/>
  <c r="F7974" i="5"/>
  <c r="F3777" i="5"/>
  <c r="F6025" i="5"/>
  <c r="F3222" i="5"/>
  <c r="F2456" i="5"/>
  <c r="F4329" i="5"/>
  <c r="F6281" i="5"/>
  <c r="F9484" i="5"/>
  <c r="F9497" i="5"/>
  <c r="F1922" i="5"/>
  <c r="F5428" i="5"/>
  <c r="F4127" i="5"/>
  <c r="F7889" i="5"/>
  <c r="F10233" i="5"/>
  <c r="F4016" i="5"/>
  <c r="F8655" i="5"/>
  <c r="F4401" i="5"/>
  <c r="F3877" i="5"/>
  <c r="F8300" i="5"/>
  <c r="F6440" i="5"/>
  <c r="F6907" i="5"/>
  <c r="F10258" i="5"/>
  <c r="F10213" i="5"/>
  <c r="F8974" i="5"/>
  <c r="F7192" i="5"/>
  <c r="F138" i="5"/>
  <c r="F2016" i="5"/>
  <c r="F9114" i="5"/>
  <c r="F9073" i="5"/>
  <c r="F3034" i="5"/>
  <c r="F7568" i="5"/>
  <c r="F8657" i="5"/>
  <c r="F5562" i="5"/>
  <c r="F9499" i="5"/>
  <c r="F4269" i="5"/>
  <c r="F2409" i="5"/>
  <c r="F5721" i="5"/>
  <c r="F5654" i="5"/>
  <c r="F7766" i="5"/>
  <c r="F10439" i="5"/>
  <c r="F7133" i="5"/>
  <c r="F7638" i="5"/>
  <c r="F10465" i="5"/>
  <c r="F422" i="5"/>
  <c r="F2223" i="5"/>
  <c r="F804" i="5"/>
  <c r="F9439" i="5"/>
  <c r="F5034" i="5"/>
  <c r="F7164" i="5"/>
  <c r="F8277" i="5"/>
  <c r="F9548" i="5"/>
  <c r="F10108" i="5"/>
  <c r="F4610" i="5"/>
  <c r="F5464" i="5"/>
  <c r="F8036" i="5"/>
  <c r="F9455" i="5"/>
  <c r="F5609" i="5"/>
  <c r="F7216" i="5"/>
  <c r="F4810" i="5"/>
  <c r="F8262" i="5"/>
  <c r="F10550" i="5"/>
  <c r="F8810" i="5"/>
  <c r="F4967" i="5"/>
  <c r="F3796" i="5"/>
  <c r="F7013" i="5"/>
  <c r="F8201" i="5"/>
  <c r="F7709" i="5"/>
  <c r="F7577" i="5"/>
  <c r="F168" i="5"/>
  <c r="F6775" i="5"/>
  <c r="F10200" i="5"/>
  <c r="F2552" i="5"/>
  <c r="F10484" i="5"/>
  <c r="F10536" i="5"/>
  <c r="F2445" i="5"/>
  <c r="F8345" i="5"/>
  <c r="F1910" i="5"/>
  <c r="F7911" i="5"/>
  <c r="F9226" i="5"/>
  <c r="F4518" i="5"/>
  <c r="F5194" i="5"/>
  <c r="F7625" i="5"/>
  <c r="F1757" i="5"/>
  <c r="F6484" i="5"/>
  <c r="F5091" i="5"/>
  <c r="F10294" i="5"/>
  <c r="F9932" i="5"/>
  <c r="F4138" i="5"/>
  <c r="F9005" i="5"/>
  <c r="F5501" i="5"/>
  <c r="F1068" i="5"/>
  <c r="F8214" i="5"/>
  <c r="F5916" i="5"/>
  <c r="F6740" i="5"/>
  <c r="F5637" i="5"/>
  <c r="F8170" i="5"/>
  <c r="F8503" i="5"/>
  <c r="F9205" i="5"/>
  <c r="F9734" i="5"/>
  <c r="F8681" i="5"/>
  <c r="F867" i="5"/>
  <c r="F3434" i="5"/>
  <c r="F7089" i="5"/>
  <c r="F1462" i="5"/>
  <c r="F3014" i="5"/>
  <c r="F8775" i="5"/>
  <c r="F7545" i="5"/>
  <c r="F6172" i="5"/>
  <c r="F7705" i="5"/>
  <c r="F2807" i="5"/>
  <c r="F7637" i="5"/>
  <c r="F4642" i="5"/>
  <c r="F3429" i="5"/>
  <c r="F9565" i="5"/>
  <c r="F9030" i="5"/>
  <c r="F5883" i="5"/>
  <c r="F9846" i="5"/>
  <c r="F7435" i="5"/>
  <c r="F811" i="5"/>
  <c r="F6924" i="5"/>
  <c r="F2812" i="5"/>
  <c r="F1872" i="5"/>
  <c r="F4402" i="5"/>
  <c r="F1387" i="5"/>
  <c r="F1952" i="5"/>
  <c r="F7174" i="5"/>
  <c r="F8689" i="5"/>
  <c r="F8642" i="5"/>
  <c r="F8379" i="5"/>
  <c r="F7992" i="5"/>
  <c r="F4347" i="5"/>
  <c r="F2470" i="5"/>
  <c r="F9242" i="5"/>
  <c r="F5653" i="5"/>
  <c r="F7593" i="5"/>
  <c r="F7994" i="5"/>
  <c r="F2659" i="5"/>
  <c r="F7654" i="5"/>
  <c r="F10268" i="5"/>
  <c r="F7290" i="5"/>
  <c r="F2631" i="5"/>
  <c r="F5948" i="5"/>
  <c r="F8053" i="5"/>
  <c r="F10559" i="5"/>
  <c r="F8678" i="5"/>
  <c r="F8083" i="5"/>
  <c r="F3508" i="5"/>
  <c r="F4643" i="5"/>
  <c r="F5965" i="5"/>
  <c r="F10321" i="5"/>
  <c r="F4573" i="5"/>
  <c r="F4154" i="5"/>
  <c r="F8034" i="5"/>
  <c r="F8374" i="5"/>
  <c r="F2007" i="5"/>
  <c r="F8550" i="5"/>
  <c r="F1122" i="5"/>
  <c r="F7238" i="5"/>
  <c r="F7048" i="5"/>
  <c r="F6875" i="5"/>
  <c r="F5333" i="5"/>
  <c r="F9924" i="5"/>
  <c r="F7460" i="5"/>
  <c r="F16" i="5"/>
  <c r="F6361" i="5"/>
  <c r="F7044" i="5"/>
  <c r="F9901" i="5"/>
  <c r="F3432" i="5"/>
  <c r="F6528" i="5"/>
  <c r="F8237" i="5"/>
  <c r="F5492" i="5"/>
  <c r="F5924" i="5"/>
  <c r="F1269" i="5"/>
  <c r="F700" i="5"/>
  <c r="F5218" i="5"/>
  <c r="F5324" i="5"/>
  <c r="F4436" i="5"/>
  <c r="F9976" i="5"/>
  <c r="F7211" i="5"/>
  <c r="F3100" i="5"/>
  <c r="F1562" i="5"/>
  <c r="F5252" i="5"/>
  <c r="F4734" i="5"/>
  <c r="F3428" i="5"/>
  <c r="F7464" i="5"/>
  <c r="F6583" i="5"/>
  <c r="F1438" i="5"/>
  <c r="F4874" i="5"/>
  <c r="F5506" i="5"/>
  <c r="F5351" i="5"/>
  <c r="F1433" i="5"/>
  <c r="F2502" i="5"/>
  <c r="F4368" i="5"/>
  <c r="F8999" i="5"/>
  <c r="F5312" i="5"/>
  <c r="F8796" i="5"/>
  <c r="F7935" i="5"/>
  <c r="F59" i="5"/>
  <c r="F6615" i="5"/>
  <c r="F8645" i="5"/>
  <c r="F9771" i="5"/>
  <c r="F5157" i="5"/>
  <c r="F3829" i="5"/>
  <c r="F8076" i="5"/>
  <c r="F4433" i="5"/>
  <c r="F4310" i="5"/>
  <c r="F7366" i="5"/>
  <c r="F9415" i="5"/>
  <c r="F5750" i="5"/>
  <c r="F2082" i="5"/>
  <c r="F10041" i="5"/>
  <c r="F9199" i="5"/>
  <c r="F6951" i="5"/>
  <c r="F6256" i="5"/>
  <c r="F10433" i="5"/>
  <c r="F1376" i="5"/>
  <c r="F9661" i="5"/>
  <c r="F8679" i="5"/>
  <c r="F5364" i="5"/>
  <c r="F2092" i="5"/>
  <c r="F9596" i="5"/>
  <c r="F4039" i="5"/>
  <c r="F7728" i="5"/>
  <c r="F8006" i="5"/>
  <c r="F932" i="5"/>
  <c r="F2788" i="5"/>
  <c r="F2418" i="5"/>
  <c r="F8273" i="5"/>
  <c r="F5295" i="5"/>
  <c r="F2441" i="5"/>
  <c r="F9078" i="5"/>
  <c r="F323" i="5"/>
  <c r="F200" i="5"/>
  <c r="F874" i="5"/>
  <c r="F7913" i="5"/>
  <c r="F6997" i="5"/>
  <c r="F5728" i="5"/>
  <c r="F8292" i="5"/>
  <c r="F5749" i="5"/>
  <c r="F7458" i="5"/>
  <c r="F911" i="5"/>
  <c r="F8282" i="5"/>
  <c r="F501" i="5"/>
  <c r="F5799" i="5"/>
  <c r="F10548" i="5"/>
  <c r="F1554" i="5"/>
  <c r="F389" i="5"/>
  <c r="F7601" i="5"/>
  <c r="F838" i="5"/>
  <c r="F9822" i="5"/>
  <c r="F8876" i="5"/>
  <c r="F5727" i="5"/>
  <c r="F7506" i="5"/>
  <c r="F9692" i="5"/>
  <c r="F2570" i="5"/>
  <c r="F7198" i="5"/>
  <c r="F9966" i="5"/>
  <c r="F6850" i="5"/>
  <c r="F7501" i="5"/>
  <c r="F9282" i="5"/>
  <c r="F6764" i="5"/>
  <c r="F1947" i="5"/>
  <c r="F6605" i="5"/>
  <c r="F9533" i="5"/>
  <c r="F9708" i="5"/>
  <c r="F4780" i="5"/>
  <c r="F1048" i="5"/>
  <c r="F1973" i="5"/>
  <c r="F6056" i="5"/>
  <c r="F6745" i="5"/>
  <c r="F3032" i="5"/>
  <c r="F1724" i="5"/>
  <c r="F4125" i="5"/>
  <c r="F9701" i="5"/>
  <c r="F5037" i="5"/>
  <c r="F9479" i="5"/>
  <c r="F2235" i="5"/>
  <c r="F9725" i="5"/>
  <c r="F10394" i="5"/>
  <c r="F7370" i="5"/>
  <c r="F6690" i="5"/>
  <c r="F7273" i="5"/>
  <c r="F1905" i="5"/>
  <c r="F5959" i="5"/>
  <c r="F9350" i="5"/>
  <c r="F1847" i="5"/>
  <c r="F2677" i="5"/>
  <c r="F5892" i="5"/>
  <c r="F6688" i="5"/>
  <c r="F9648" i="5"/>
  <c r="F4066" i="5"/>
  <c r="F8117" i="5"/>
  <c r="F6022" i="5"/>
  <c r="F2180" i="5"/>
  <c r="F906" i="5"/>
  <c r="F3364" i="5"/>
  <c r="F5476" i="5"/>
  <c r="F7472" i="5"/>
  <c r="F5367" i="5"/>
  <c r="F7385" i="5"/>
  <c r="F7038" i="5"/>
  <c r="F3850" i="5"/>
  <c r="F8921" i="5"/>
  <c r="F6207" i="5"/>
  <c r="F4827" i="5"/>
  <c r="F10382" i="5"/>
  <c r="F4615" i="5"/>
  <c r="F9888" i="5"/>
  <c r="F9656" i="5"/>
  <c r="F8699" i="5"/>
  <c r="F859" i="5"/>
  <c r="F9830" i="5"/>
  <c r="F4952" i="5"/>
  <c r="F2371" i="5"/>
  <c r="F2765" i="5"/>
  <c r="F9320" i="5"/>
  <c r="F7202" i="5"/>
  <c r="F8301" i="5"/>
  <c r="F7774" i="5"/>
  <c r="F8133" i="5"/>
  <c r="F4685" i="5"/>
  <c r="F2960" i="5"/>
  <c r="F7733" i="5"/>
  <c r="F7948" i="5"/>
  <c r="F4450" i="5"/>
  <c r="F7078" i="5"/>
  <c r="F9126" i="5"/>
  <c r="F2076" i="5"/>
  <c r="F6335" i="5"/>
  <c r="F4619" i="5"/>
  <c r="F288" i="5"/>
  <c r="F6123" i="5"/>
  <c r="F9271" i="5"/>
  <c r="F2773" i="5"/>
  <c r="F4528" i="5"/>
  <c r="F1383" i="5"/>
  <c r="F6477" i="5"/>
  <c r="F7908" i="5"/>
  <c r="F6565" i="5"/>
  <c r="F9485" i="5"/>
  <c r="F6735" i="5"/>
  <c r="F4926" i="5"/>
  <c r="F9006" i="5"/>
  <c r="F8902" i="5"/>
  <c r="F2335" i="5"/>
  <c r="F6550" i="5"/>
  <c r="F2422" i="5"/>
  <c r="F157" i="5"/>
  <c r="F4248" i="5"/>
  <c r="F7492" i="5"/>
  <c r="F7877" i="5"/>
  <c r="F6013" i="5"/>
  <c r="F10510" i="5"/>
  <c r="F7452" i="5"/>
  <c r="F8772" i="5"/>
  <c r="F3106" i="5"/>
  <c r="F2641" i="5"/>
  <c r="F6945" i="5"/>
  <c r="F9885" i="5"/>
  <c r="F7054" i="5"/>
  <c r="F4906" i="5"/>
  <c r="F9936" i="5"/>
  <c r="F7447" i="5"/>
  <c r="F6751" i="5"/>
  <c r="F9823" i="5"/>
  <c r="F4191" i="5"/>
  <c r="F362" i="5"/>
  <c r="F1241" i="5"/>
  <c r="F7619" i="5"/>
  <c r="F3481" i="5"/>
  <c r="F10406" i="5"/>
  <c r="F2522" i="5"/>
  <c r="F10265" i="5"/>
  <c r="F8446" i="5"/>
  <c r="F2254" i="5"/>
  <c r="F7064" i="5"/>
  <c r="F5592" i="5"/>
  <c r="F2627" i="5"/>
  <c r="F38" i="5"/>
  <c r="F6669" i="5"/>
  <c r="F8728" i="5"/>
  <c r="F9584" i="5"/>
  <c r="F2841" i="5"/>
  <c r="F7583" i="5"/>
  <c r="F5435" i="5"/>
  <c r="F9399" i="5"/>
  <c r="F4863" i="5"/>
  <c r="F7641" i="5"/>
  <c r="F191" i="5"/>
  <c r="F7334" i="5"/>
  <c r="F10501" i="5"/>
  <c r="F1897" i="5"/>
  <c r="F9348" i="5"/>
  <c r="F243" i="5"/>
  <c r="F5741" i="5"/>
  <c r="F9559" i="5"/>
  <c r="F6073" i="5"/>
  <c r="F6612" i="5"/>
  <c r="F7321" i="5"/>
  <c r="F4422" i="5"/>
  <c r="F2448" i="5"/>
  <c r="F933" i="5"/>
  <c r="F3192" i="5"/>
  <c r="F1374" i="5"/>
  <c r="F8388" i="5"/>
  <c r="F7019" i="5"/>
  <c r="F2116" i="5"/>
  <c r="F8927" i="5"/>
  <c r="F7973" i="5"/>
  <c r="F7239" i="5"/>
  <c r="F7855" i="5"/>
  <c r="F6215" i="5"/>
  <c r="F9503" i="5"/>
  <c r="F6026" i="5"/>
  <c r="F4998" i="5"/>
  <c r="F936" i="5"/>
  <c r="F6297" i="5"/>
  <c r="F1899" i="5"/>
  <c r="F8052" i="5"/>
  <c r="F1180" i="5"/>
  <c r="F9189" i="5"/>
  <c r="F7565" i="5"/>
  <c r="F6332" i="5"/>
  <c r="F4168" i="5"/>
  <c r="F6705" i="5"/>
  <c r="F1524" i="5"/>
  <c r="F6071" i="5"/>
  <c r="F7522" i="5"/>
  <c r="F5623" i="5"/>
  <c r="F3655" i="5"/>
  <c r="F10593" i="5"/>
  <c r="F9397" i="5"/>
  <c r="F7073" i="5"/>
  <c r="F5004" i="5"/>
  <c r="F8054" i="5"/>
  <c r="F7347" i="5"/>
  <c r="F8676" i="5"/>
  <c r="F10160" i="5"/>
  <c r="F5531" i="5"/>
  <c r="F7015" i="5"/>
  <c r="F7953" i="5"/>
  <c r="F9284" i="5"/>
  <c r="F9998" i="5"/>
  <c r="F7548" i="5"/>
  <c r="F5216" i="5"/>
  <c r="F8370" i="5"/>
  <c r="F6928" i="5"/>
  <c r="F775" i="5"/>
  <c r="F5770" i="5"/>
  <c r="F10067" i="5"/>
  <c r="F5628" i="5"/>
  <c r="F10516" i="5"/>
  <c r="F8428" i="5"/>
  <c r="F7933" i="5"/>
  <c r="F8733" i="5"/>
  <c r="F1429" i="5"/>
  <c r="F7951" i="5"/>
  <c r="F10207" i="5"/>
  <c r="F9098" i="5"/>
  <c r="F7033" i="5"/>
  <c r="F6354" i="5"/>
  <c r="F9836" i="5"/>
  <c r="F7940" i="5"/>
  <c r="F2721" i="5"/>
  <c r="F605" i="5"/>
  <c r="F8567" i="5"/>
  <c r="F8794" i="5"/>
  <c r="F1925" i="5"/>
  <c r="F3156" i="5"/>
  <c r="F6372" i="5"/>
  <c r="F9326" i="5"/>
  <c r="F2992" i="5"/>
  <c r="F9478" i="5"/>
  <c r="F754" i="5"/>
  <c r="F8812" i="5"/>
  <c r="F4579" i="5"/>
  <c r="F6305" i="5"/>
  <c r="F223" i="5"/>
  <c r="F9729" i="5"/>
  <c r="F9746" i="5"/>
  <c r="F7824" i="5"/>
  <c r="F5578" i="5"/>
  <c r="F6272" i="5"/>
  <c r="F10040" i="5"/>
  <c r="F1326" i="5"/>
  <c r="F3589" i="5"/>
  <c r="F948" i="5"/>
  <c r="F8777" i="5"/>
  <c r="F8218" i="5"/>
  <c r="F6021" i="5"/>
  <c r="F6334" i="5"/>
  <c r="F3954" i="5"/>
  <c r="F2921" i="5"/>
  <c r="F7025" i="5"/>
  <c r="F7145" i="5"/>
  <c r="F5605" i="5"/>
  <c r="F2496" i="5"/>
  <c r="F837" i="5"/>
  <c r="F9072" i="5"/>
  <c r="F7856" i="5"/>
  <c r="F9016" i="5"/>
  <c r="F8241" i="5"/>
  <c r="F8427" i="5"/>
  <c r="F2809" i="5"/>
  <c r="F2048" i="5"/>
  <c r="F10434" i="5"/>
  <c r="F10415" i="5"/>
  <c r="F5418" i="5"/>
  <c r="F6555" i="5"/>
  <c r="F673" i="5"/>
  <c r="F6901" i="5"/>
  <c r="F5838" i="5"/>
  <c r="F6078" i="5"/>
  <c r="F4390" i="5"/>
  <c r="F6051" i="5"/>
  <c r="F10551" i="5"/>
  <c r="F8062" i="5"/>
  <c r="F5717" i="5"/>
  <c r="F9032" i="5"/>
  <c r="F9388" i="5"/>
  <c r="F313" i="5"/>
  <c r="F5767" i="5"/>
  <c r="F9112" i="5"/>
  <c r="F7934" i="5"/>
  <c r="F2293" i="5"/>
  <c r="F4162" i="5"/>
  <c r="F9815" i="5"/>
  <c r="F5450" i="5"/>
  <c r="F5942" i="5"/>
  <c r="F9882" i="5"/>
  <c r="F8885" i="5"/>
  <c r="F7682" i="5"/>
  <c r="F4541" i="5"/>
  <c r="F2557" i="5"/>
  <c r="F9968" i="5"/>
  <c r="F2839" i="5"/>
  <c r="F4262" i="5"/>
  <c r="F7004" i="5"/>
  <c r="F9213" i="5"/>
  <c r="F1997" i="5"/>
  <c r="F3965" i="5"/>
  <c r="F7649" i="5"/>
  <c r="F8272" i="5"/>
  <c r="F8597" i="5"/>
  <c r="F7874" i="5"/>
  <c r="F3839" i="5"/>
  <c r="F6742" i="5"/>
  <c r="F1337" i="5"/>
  <c r="F10581" i="5"/>
  <c r="F6057" i="5"/>
  <c r="F10481" i="5"/>
  <c r="F6432" i="5"/>
  <c r="F4107" i="5"/>
  <c r="F4428" i="5"/>
  <c r="F4921" i="5"/>
  <c r="F10185" i="5"/>
  <c r="F7949" i="5"/>
  <c r="F10345" i="5"/>
  <c r="F4026" i="5"/>
  <c r="F4631" i="5"/>
  <c r="F8526" i="5"/>
  <c r="F6718" i="5"/>
  <c r="F6489" i="5"/>
  <c r="F8298" i="5"/>
  <c r="F8672" i="5"/>
  <c r="F10002" i="5"/>
  <c r="F5774" i="5"/>
  <c r="F5549" i="5"/>
  <c r="F9401" i="5"/>
  <c r="F8143" i="5"/>
  <c r="F4701" i="5"/>
  <c r="F10147" i="5"/>
  <c r="F9420" i="5"/>
  <c r="F6166" i="5"/>
  <c r="F8697" i="5"/>
  <c r="F6898" i="5"/>
  <c r="F7526" i="5"/>
  <c r="F10338" i="5"/>
  <c r="F9721" i="5"/>
  <c r="F8012" i="5"/>
  <c r="F790" i="5"/>
  <c r="F7564" i="5"/>
  <c r="F2959" i="5"/>
  <c r="F6948" i="5"/>
  <c r="F8113" i="5"/>
  <c r="F947" i="5"/>
  <c r="F9250" i="5"/>
  <c r="F7527" i="5"/>
  <c r="F2222" i="5"/>
  <c r="F6824" i="5"/>
  <c r="F3993" i="5"/>
  <c r="F9469" i="5"/>
  <c r="F6777" i="5"/>
  <c r="F6175" i="5"/>
  <c r="F8900" i="5"/>
  <c r="F10094" i="5"/>
  <c r="F1212" i="5"/>
  <c r="F3767" i="5"/>
  <c r="F4340" i="5"/>
  <c r="F1495" i="5"/>
  <c r="F6588" i="5"/>
  <c r="F4106" i="5"/>
  <c r="F7585" i="5"/>
  <c r="F9337" i="5"/>
  <c r="F8584" i="5"/>
  <c r="F4336" i="5"/>
  <c r="F9190" i="5"/>
  <c r="F6199" i="5"/>
  <c r="F1146" i="5"/>
  <c r="F6716" i="5"/>
  <c r="F7578" i="5"/>
  <c r="F6503" i="5"/>
  <c r="F877" i="5"/>
  <c r="F6258" i="5"/>
  <c r="F2469" i="5"/>
  <c r="F1271" i="5"/>
  <c r="F7030" i="5"/>
  <c r="F5771" i="5"/>
  <c r="F9756" i="5"/>
  <c r="F6350" i="5"/>
  <c r="F8588" i="5"/>
  <c r="F7882" i="5"/>
  <c r="F8638" i="5"/>
  <c r="F5821" i="5"/>
  <c r="F10412" i="5"/>
  <c r="F212" i="5"/>
  <c r="F9641" i="5"/>
  <c r="F2468" i="5"/>
  <c r="F9759" i="5"/>
  <c r="F7591" i="5"/>
  <c r="F8776" i="5"/>
  <c r="F10132" i="5"/>
  <c r="F7603" i="5"/>
  <c r="F2103" i="5"/>
  <c r="F2634" i="5"/>
  <c r="F5299" i="5"/>
  <c r="F9955" i="5"/>
  <c r="F5877" i="5"/>
  <c r="F6505" i="5"/>
  <c r="F8970" i="5"/>
  <c r="F4331" i="5"/>
  <c r="F7550" i="5"/>
  <c r="F3303" i="5"/>
  <c r="F8630" i="5"/>
  <c r="F6641" i="5"/>
  <c r="F8656" i="5"/>
  <c r="F9799" i="5"/>
  <c r="F1279" i="5"/>
  <c r="F8286" i="5"/>
  <c r="F5751" i="5"/>
  <c r="F6909" i="5"/>
  <c r="F7786" i="5"/>
  <c r="F4914" i="5"/>
  <c r="F7761" i="5"/>
  <c r="F737" i="5"/>
  <c r="F5085" i="5"/>
  <c r="F2618" i="5"/>
  <c r="F396" i="5"/>
  <c r="F7725" i="5"/>
  <c r="F8028" i="5"/>
  <c r="F9119" i="5"/>
  <c r="F3898" i="5"/>
  <c r="F10565" i="5"/>
  <c r="F4452" i="5"/>
  <c r="F8239" i="5"/>
  <c r="F6001" i="5"/>
  <c r="F5524" i="5"/>
  <c r="F7345" i="5"/>
  <c r="F7579" i="5"/>
  <c r="F6698" i="5"/>
  <c r="F10597" i="5"/>
  <c r="F7428" i="5"/>
  <c r="F416" i="5"/>
  <c r="F9017" i="5"/>
  <c r="F3856" i="5"/>
  <c r="F2871" i="5"/>
  <c r="F4486" i="5"/>
  <c r="F10068" i="5"/>
  <c r="F8297" i="5"/>
  <c r="F1469" i="5"/>
  <c r="F7530" i="5"/>
  <c r="F8324" i="5"/>
  <c r="F5282" i="5"/>
  <c r="F9510" i="5"/>
  <c r="F4074" i="5"/>
  <c r="F6894" i="5"/>
  <c r="F9029" i="5"/>
  <c r="F4038" i="5"/>
  <c r="F3980" i="5"/>
  <c r="F8924" i="5"/>
  <c r="F8376" i="5"/>
  <c r="F5361" i="5"/>
  <c r="F1546" i="5"/>
  <c r="F10574" i="5"/>
  <c r="F5863" i="5"/>
  <c r="F7463" i="5"/>
  <c r="F1950" i="5"/>
  <c r="F5730" i="5"/>
  <c r="F141" i="5"/>
  <c r="F6608" i="5"/>
  <c r="F9007" i="5"/>
  <c r="F8644" i="5"/>
  <c r="F9454" i="5"/>
  <c r="F2379" i="5"/>
  <c r="F941" i="5"/>
  <c r="F5345" i="5"/>
  <c r="F6847" i="5"/>
  <c r="F8140" i="5"/>
  <c r="F8658" i="5"/>
  <c r="F7404" i="5"/>
  <c r="F9146" i="5"/>
  <c r="F9100" i="5"/>
  <c r="F6601" i="5"/>
  <c r="F3784" i="5"/>
  <c r="F538" i="5"/>
  <c r="F5952" i="5"/>
  <c r="F7437" i="5"/>
  <c r="F1566" i="5"/>
  <c r="F6799" i="5"/>
  <c r="F5719" i="5"/>
  <c r="F6124" i="5"/>
  <c r="F5277" i="5"/>
  <c r="F8958" i="5"/>
  <c r="F7210" i="5"/>
  <c r="F6485" i="5"/>
  <c r="F9149" i="5"/>
  <c r="F7497" i="5"/>
  <c r="F9105" i="5"/>
  <c r="F6703" i="5"/>
  <c r="F10449" i="5"/>
  <c r="F7393" i="5"/>
  <c r="F8039" i="5"/>
  <c r="F503" i="5"/>
  <c r="F7314" i="5"/>
  <c r="F2457" i="5"/>
  <c r="F8184" i="5"/>
  <c r="F6869" i="5"/>
  <c r="F10549" i="5"/>
  <c r="F7559" i="5"/>
  <c r="F4694" i="5"/>
  <c r="F3831" i="5"/>
  <c r="F539" i="5"/>
  <c r="F7017" i="5"/>
  <c r="F5458" i="5"/>
  <c r="F5449" i="5"/>
  <c r="F10580" i="5"/>
  <c r="F5936" i="5"/>
  <c r="F9471" i="5"/>
  <c r="F2002" i="5"/>
  <c r="F6759" i="5"/>
  <c r="F1560" i="5"/>
  <c r="F7612" i="5"/>
  <c r="F6037" i="5"/>
  <c r="F6406" i="5"/>
  <c r="F10149" i="5"/>
  <c r="F5663" i="5"/>
  <c r="F3020" i="5"/>
  <c r="F9186" i="5"/>
  <c r="F8336" i="5"/>
  <c r="F7040" i="5"/>
  <c r="F5857" i="5"/>
  <c r="F5129" i="5"/>
  <c r="F7416" i="5"/>
  <c r="F9961" i="5"/>
  <c r="F6413" i="5"/>
  <c r="F6098" i="5"/>
  <c r="F10151" i="5"/>
  <c r="F5841" i="5"/>
  <c r="F9034" i="5"/>
  <c r="F7056" i="5"/>
  <c r="F7658" i="5"/>
  <c r="F8437" i="5"/>
  <c r="F6023" i="5"/>
  <c r="F9231" i="5"/>
  <c r="F9724" i="5"/>
  <c r="F8109" i="5"/>
  <c r="F6590" i="5"/>
  <c r="F2241" i="5"/>
  <c r="F3610" i="5"/>
  <c r="F5611" i="5"/>
  <c r="F5981" i="5"/>
  <c r="F9187" i="5"/>
  <c r="F9703" i="5"/>
  <c r="F10055" i="5"/>
  <c r="F9730" i="5"/>
  <c r="F2493" i="5"/>
  <c r="F10264" i="5"/>
  <c r="F8434" i="5"/>
  <c r="F9376" i="5"/>
  <c r="F512" i="5"/>
  <c r="F9345" i="5"/>
  <c r="F297" i="5"/>
  <c r="F9483" i="5"/>
  <c r="F7540" i="5"/>
  <c r="F9616" i="5"/>
  <c r="F4884" i="5"/>
  <c r="F8695" i="5"/>
  <c r="F7222" i="5"/>
  <c r="F7029" i="5"/>
  <c r="F8471" i="5"/>
  <c r="F5457" i="5"/>
  <c r="F8591" i="5"/>
  <c r="F4757" i="5"/>
  <c r="F9062" i="5"/>
  <c r="F9638" i="5"/>
  <c r="F7741" i="5"/>
  <c r="F6719" i="5"/>
  <c r="F10396" i="5"/>
  <c r="F275" i="5"/>
  <c r="F3973" i="5"/>
  <c r="F8704" i="5"/>
  <c r="F5597" i="5"/>
  <c r="F525" i="5"/>
  <c r="F8375" i="5"/>
  <c r="F5586" i="5"/>
  <c r="F7708" i="5"/>
  <c r="F5600" i="5"/>
  <c r="F8687" i="5"/>
  <c r="F1517" i="5"/>
  <c r="F608" i="5"/>
  <c r="F4897" i="5"/>
  <c r="F7595" i="5"/>
  <c r="F8313" i="5"/>
  <c r="F8350" i="5"/>
  <c r="F4152" i="5"/>
  <c r="F3102" i="5"/>
  <c r="F1514" i="5"/>
  <c r="F5988" i="5"/>
  <c r="F2198" i="5"/>
  <c r="F634" i="5"/>
  <c r="F3265" i="5"/>
  <c r="F4776" i="5"/>
  <c r="F5984" i="5"/>
  <c r="F5630" i="5"/>
  <c r="F10336" i="5"/>
  <c r="F7270" i="5"/>
  <c r="F9744" i="5"/>
  <c r="F8008" i="5"/>
  <c r="F1393" i="5"/>
  <c r="F800" i="5"/>
  <c r="F1935" i="5"/>
  <c r="F8166" i="5"/>
  <c r="F9847" i="5"/>
  <c r="F363" i="5"/>
  <c r="F4792" i="5"/>
  <c r="F6975" i="5"/>
  <c r="F8705" i="5"/>
  <c r="F7811" i="5"/>
  <c r="F863" i="5"/>
  <c r="F8284" i="5"/>
  <c r="F6079" i="5"/>
  <c r="F5548" i="5"/>
  <c r="F5662" i="5"/>
  <c r="F7444" i="5"/>
  <c r="F4215" i="5"/>
  <c r="F8984" i="5"/>
  <c r="F5221" i="5"/>
  <c r="F6653" i="5"/>
  <c r="F4796" i="5"/>
  <c r="F2184" i="5"/>
  <c r="F9532" i="5"/>
  <c r="F8426" i="5"/>
  <c r="F3602" i="5"/>
  <c r="F4618" i="5"/>
  <c r="F1457" i="5"/>
  <c r="F2106" i="5"/>
  <c r="F8114" i="5"/>
  <c r="F852" i="5"/>
  <c r="F7153" i="5"/>
  <c r="F5571" i="5"/>
  <c r="F8540" i="5"/>
  <c r="F8271" i="5"/>
  <c r="F8457" i="5"/>
  <c r="F7081" i="5"/>
  <c r="F7576" i="5"/>
  <c r="F2573" i="5"/>
  <c r="F3683" i="5"/>
  <c r="F9737" i="5"/>
  <c r="F4313" i="5"/>
  <c r="F4080" i="5"/>
  <c r="F9009" i="5"/>
  <c r="F6431" i="5"/>
  <c r="F5410" i="5"/>
  <c r="F258" i="5"/>
  <c r="F7584" i="5"/>
  <c r="F4096" i="5"/>
  <c r="F6086" i="5"/>
  <c r="F9225" i="5"/>
  <c r="F9504" i="5"/>
  <c r="F7684" i="5"/>
  <c r="F5487" i="5"/>
  <c r="F8101" i="5"/>
  <c r="F9361" i="5"/>
  <c r="F6407" i="5"/>
  <c r="F7663" i="5"/>
  <c r="F9470" i="5"/>
  <c r="F9802" i="5"/>
  <c r="F3882" i="5"/>
  <c r="F9536" i="5"/>
  <c r="F1002" i="5"/>
  <c r="F7661" i="5"/>
  <c r="F9784" i="5"/>
  <c r="F7710" i="5"/>
  <c r="F6656" i="5"/>
  <c r="F4639" i="5"/>
  <c r="F10618" i="5"/>
  <c r="F2982" i="5"/>
  <c r="F3143" i="5"/>
  <c r="F9691" i="5"/>
  <c r="F8551" i="5"/>
  <c r="F4257" i="5"/>
  <c r="F6840" i="5"/>
  <c r="F8127" i="5"/>
  <c r="F6055" i="5"/>
  <c r="F6149" i="5"/>
  <c r="F71" i="5"/>
  <c r="F5785" i="5"/>
  <c r="F10004" i="5"/>
  <c r="F5736" i="5"/>
  <c r="F8998" i="5"/>
  <c r="F5334" i="5"/>
  <c r="F8189" i="5"/>
  <c r="F9914" i="5"/>
  <c r="F2919" i="5"/>
  <c r="F4538" i="5"/>
  <c r="F9977" i="5"/>
  <c r="F10182" i="5"/>
  <c r="F8348" i="5"/>
  <c r="F4043" i="5"/>
  <c r="F9817" i="5"/>
  <c r="F8159" i="5"/>
  <c r="F5613" i="5"/>
  <c r="F7351" i="5"/>
  <c r="F8064" i="5"/>
  <c r="F9256" i="5"/>
  <c r="F4495" i="5"/>
  <c r="F1665" i="5"/>
  <c r="F1906" i="5"/>
  <c r="F4943" i="5"/>
  <c r="F6754" i="5"/>
  <c r="F10069" i="5"/>
  <c r="F10257" i="5"/>
  <c r="F1608" i="5"/>
  <c r="F6591" i="5"/>
  <c r="F7305" i="5"/>
  <c r="F3259" i="5"/>
  <c r="F4346" i="5"/>
  <c r="F4850" i="5"/>
  <c r="F10329" i="5"/>
  <c r="F8023" i="5"/>
  <c r="F1747" i="5"/>
  <c r="F329" i="5"/>
  <c r="F8904" i="5"/>
  <c r="F6466" i="5"/>
  <c r="F5700" i="5"/>
  <c r="F6167" i="5"/>
  <c r="F6159" i="5"/>
  <c r="F4534" i="5"/>
  <c r="F6480" i="5"/>
  <c r="F2058" i="5"/>
  <c r="F7869" i="5"/>
  <c r="F8809" i="5"/>
  <c r="F181" i="5"/>
  <c r="F8459" i="5"/>
  <c r="F5864" i="5"/>
  <c r="F8813" i="5"/>
  <c r="F8160" i="5"/>
  <c r="F9057" i="5"/>
  <c r="F6964" i="5"/>
  <c r="F9048" i="5"/>
  <c r="F6453" i="5"/>
  <c r="F9109" i="5"/>
  <c r="F155" i="5"/>
  <c r="F8959" i="5"/>
  <c r="F6527" i="5"/>
  <c r="F2993" i="5"/>
  <c r="F1165" i="5"/>
  <c r="F5937" i="5"/>
  <c r="F9297" i="5"/>
  <c r="F3037" i="5"/>
  <c r="F7396" i="5"/>
  <c r="F10366" i="5"/>
  <c r="F872" i="5"/>
  <c r="F6730" i="5"/>
  <c r="F5742" i="5"/>
  <c r="F6337" i="5"/>
  <c r="F8778" i="5"/>
  <c r="F8005" i="5"/>
  <c r="F9143" i="5"/>
  <c r="F10076" i="5"/>
  <c r="F9821" i="5"/>
  <c r="F2026" i="5"/>
  <c r="F471" i="5"/>
  <c r="F8258" i="5"/>
  <c r="F7364" i="5"/>
  <c r="F8104" i="5"/>
  <c r="F9528" i="5"/>
  <c r="F6537" i="5"/>
  <c r="F9031" i="5"/>
  <c r="F7666" i="5"/>
  <c r="F9027" i="5"/>
  <c r="F10202" i="5"/>
  <c r="F8238" i="5"/>
  <c r="F8018" i="5"/>
  <c r="F6122" i="5"/>
  <c r="F7959" i="5"/>
  <c r="F9068" i="5"/>
  <c r="F9264" i="5"/>
  <c r="F7449" i="5"/>
  <c r="F6254" i="5"/>
  <c r="F9828" i="5"/>
  <c r="F10532" i="5"/>
  <c r="F8831" i="5"/>
  <c r="F5469" i="5"/>
  <c r="F7135" i="5"/>
  <c r="F1305" i="5"/>
  <c r="F7598" i="5"/>
  <c r="F9134" i="5"/>
  <c r="F5131" i="5"/>
  <c r="F4555" i="5"/>
  <c r="F3938" i="5"/>
  <c r="F4730" i="5"/>
  <c r="F8850" i="5"/>
  <c r="F4842" i="5"/>
  <c r="F2207" i="5"/>
  <c r="F10437" i="5"/>
  <c r="F204" i="5"/>
  <c r="F10314" i="5"/>
  <c r="F702" i="5"/>
  <c r="F7214" i="5"/>
  <c r="F6873" i="5"/>
  <c r="F10359" i="5"/>
  <c r="F1211" i="5"/>
  <c r="F7876" i="5"/>
  <c r="F9831" i="5"/>
  <c r="F4242" i="5"/>
  <c r="F9816" i="5"/>
  <c r="F10513" i="5"/>
  <c r="F6861" i="5"/>
  <c r="F1893" i="5"/>
  <c r="F10519" i="5"/>
  <c r="F7159" i="5"/>
  <c r="F4431" i="5"/>
  <c r="F6520" i="5"/>
  <c r="F1425" i="5"/>
  <c r="F8151" i="5"/>
  <c r="F611" i="5"/>
  <c r="F7300" i="5"/>
  <c r="F7791" i="5"/>
  <c r="F5552" i="5"/>
  <c r="F4680" i="5"/>
  <c r="F1205" i="5"/>
  <c r="F3256" i="5"/>
  <c r="F400" i="5"/>
  <c r="F8962" i="5"/>
  <c r="F1153" i="5"/>
  <c r="F7922" i="5"/>
  <c r="F9194" i="5"/>
  <c r="F9552" i="5"/>
  <c r="F2646" i="5"/>
  <c r="F5921" i="5"/>
  <c r="F10072" i="5"/>
  <c r="F4330" i="5"/>
  <c r="F2571" i="5"/>
  <c r="F8986" i="5"/>
  <c r="F6296" i="5"/>
  <c r="F7981" i="5"/>
  <c r="F7049" i="5"/>
  <c r="F6638" i="5"/>
  <c r="F1050" i="5"/>
  <c r="F9500" i="5"/>
  <c r="F8592" i="5"/>
  <c r="F6252" i="5"/>
  <c r="F9279" i="5"/>
  <c r="F10370" i="5"/>
  <c r="F10088" i="5"/>
  <c r="F10193" i="5"/>
  <c r="F5844" i="5"/>
  <c r="F5430" i="5"/>
  <c r="F9321" i="5"/>
  <c r="F9285" i="5"/>
  <c r="F9838" i="5"/>
  <c r="F6249" i="5"/>
  <c r="F7244" i="5"/>
  <c r="F3930" i="5"/>
  <c r="F5806" i="5"/>
  <c r="F5894" i="5"/>
  <c r="F1828" i="5"/>
  <c r="F4362" i="5"/>
  <c r="F6917" i="5"/>
  <c r="F8344" i="5"/>
  <c r="F9657" i="5"/>
  <c r="F9278" i="5"/>
  <c r="F8694" i="5"/>
  <c r="F9036" i="5"/>
  <c r="F8635" i="5"/>
  <c r="F7342" i="5"/>
  <c r="F8224" i="5"/>
  <c r="F7614" i="5"/>
  <c r="F466" i="5"/>
  <c r="F7642" i="5"/>
  <c r="F7016" i="5"/>
  <c r="F9982" i="5"/>
  <c r="F2703" i="5"/>
  <c r="F3530" i="5"/>
  <c r="F8967" i="5"/>
  <c r="F3889" i="5"/>
  <c r="F5212" i="5"/>
  <c r="F1361" i="5"/>
  <c r="F9169" i="5"/>
  <c r="F1385" i="5"/>
  <c r="F4532" i="5"/>
  <c r="F2432" i="5"/>
  <c r="F8842" i="5"/>
  <c r="F9896" i="5"/>
  <c r="F2815" i="5"/>
  <c r="F3858" i="5"/>
  <c r="F9428" i="5"/>
  <c r="F6604" i="5"/>
  <c r="F7424" i="5"/>
  <c r="F2849" i="5"/>
  <c r="F9431" i="5"/>
  <c r="F2917" i="5"/>
  <c r="F5544" i="5"/>
  <c r="F2363" i="5"/>
  <c r="F4345" i="5"/>
  <c r="F9433" i="5"/>
  <c r="F7589" i="5"/>
  <c r="F6552" i="5"/>
  <c r="F4103" i="5"/>
  <c r="F7109" i="5"/>
  <c r="F9909" i="5"/>
  <c r="F8972" i="5"/>
  <c r="F9002" i="5"/>
  <c r="F9644" i="5"/>
  <c r="F9782" i="5"/>
  <c r="F907" i="5"/>
  <c r="F1160" i="5"/>
  <c r="F10172" i="5"/>
  <c r="F10612" i="5"/>
  <c r="F6194" i="5"/>
  <c r="F10019" i="5"/>
  <c r="F4777" i="5"/>
  <c r="F7069" i="5"/>
  <c r="F6805" i="5"/>
  <c r="F1631" i="5"/>
  <c r="F7996" i="5"/>
  <c r="F2464" i="5"/>
  <c r="F5839" i="5"/>
  <c r="F5622" i="5"/>
  <c r="F9294" i="5"/>
  <c r="F7815" i="5"/>
  <c r="F9021" i="5"/>
  <c r="F6113" i="5"/>
  <c r="F6569" i="5"/>
  <c r="F3107" i="5"/>
  <c r="F1054" i="5"/>
  <c r="F7470" i="5"/>
  <c r="F7726" i="5"/>
  <c r="F8536" i="5"/>
  <c r="F9049" i="5"/>
  <c r="F6697" i="5"/>
  <c r="F8722" i="5"/>
  <c r="F7773" i="5"/>
  <c r="F9498" i="5"/>
  <c r="F9996" i="5"/>
  <c r="F1490" i="5"/>
  <c r="F3618" i="5"/>
  <c r="F7389" i="5"/>
  <c r="F3582" i="5"/>
  <c r="F1538" i="5"/>
  <c r="F5898" i="5"/>
  <c r="F10453" i="5"/>
  <c r="F9655" i="5"/>
  <c r="F6498" i="5"/>
  <c r="F10351" i="5"/>
  <c r="F6765" i="5"/>
  <c r="F5269" i="5"/>
  <c r="F1021" i="5"/>
  <c r="F5901" i="5"/>
  <c r="F6692" i="5"/>
  <c r="F4193" i="5"/>
  <c r="F7837" i="5"/>
  <c r="F6670" i="5"/>
  <c r="F10450" i="5"/>
  <c r="F9132" i="5"/>
  <c r="F5973" i="5"/>
  <c r="F7975" i="5"/>
  <c r="F163" i="5"/>
  <c r="F9713" i="5"/>
  <c r="F5434" i="5"/>
  <c r="F7108" i="5"/>
  <c r="F5961" i="5"/>
  <c r="F1839" i="5"/>
  <c r="F5991" i="5"/>
  <c r="F5489" i="5"/>
  <c r="F2716" i="5"/>
  <c r="F6968" i="5"/>
  <c r="F6633" i="5"/>
  <c r="F10087" i="5"/>
  <c r="F2253" i="5"/>
  <c r="F6768" i="5"/>
  <c r="F10607" i="5"/>
  <c r="F6036" i="5"/>
  <c r="F4711" i="5"/>
  <c r="F5599" i="5"/>
  <c r="F6436" i="5"/>
  <c r="F5495" i="5"/>
  <c r="F7807" i="5"/>
  <c r="F5639" i="5"/>
  <c r="F8953" i="5"/>
  <c r="F4764" i="5"/>
  <c r="F172" i="5"/>
  <c r="F5124" i="5"/>
  <c r="F5929" i="5"/>
  <c r="F6087" i="5"/>
  <c r="F6744" i="5"/>
  <c r="F9444" i="5"/>
  <c r="F9111" i="5"/>
  <c r="F6379" i="5"/>
  <c r="F1364" i="5"/>
  <c r="F3311" i="5"/>
  <c r="F5494" i="5"/>
  <c r="F2680" i="5"/>
  <c r="F6634" i="5"/>
  <c r="F5197" i="5"/>
  <c r="F6094" i="5"/>
  <c r="F7221" i="5"/>
  <c r="F5703" i="5"/>
  <c r="F10436" i="5"/>
  <c r="F5372" i="5"/>
  <c r="F3653" i="5"/>
  <c r="F7879" i="5"/>
  <c r="F10045" i="5"/>
  <c r="F6476" i="5"/>
  <c r="F5545" i="5"/>
  <c r="F9642" i="5"/>
  <c r="F1434" i="5"/>
  <c r="F7681" i="5"/>
  <c r="F6277" i="5"/>
  <c r="F7380" i="5"/>
  <c r="F9739" i="5"/>
  <c r="F3918" i="5"/>
  <c r="F5294" i="5"/>
  <c r="F1635" i="5"/>
  <c r="F8701" i="5"/>
  <c r="F9164" i="5"/>
  <c r="F3324" i="5"/>
  <c r="F5530" i="5"/>
  <c r="F7425" i="5"/>
  <c r="F2281" i="5"/>
  <c r="F6501" i="5"/>
  <c r="F3899" i="5"/>
  <c r="F7231" i="5"/>
  <c r="F5514" i="5"/>
  <c r="F6201" i="5"/>
  <c r="F5298" i="5"/>
  <c r="F6701" i="5"/>
  <c r="F9488" i="5"/>
  <c r="F962" i="5"/>
  <c r="F3523" i="5"/>
  <c r="F870" i="5"/>
  <c r="F5433" i="5"/>
  <c r="F119" i="5"/>
  <c r="F9141" i="5"/>
  <c r="F6746" i="5"/>
  <c r="F4806" i="5"/>
  <c r="F8965" i="5"/>
  <c r="F8033" i="5"/>
  <c r="F6843" i="5"/>
  <c r="F8700" i="5"/>
  <c r="F5919" i="5"/>
  <c r="F4550" i="5"/>
  <c r="F6651" i="5"/>
  <c r="F6117" i="5"/>
  <c r="F8823" i="5"/>
  <c r="F5354" i="5"/>
  <c r="F7871" i="5"/>
  <c r="F6274" i="5"/>
  <c r="F6830" i="5"/>
  <c r="F10102" i="5"/>
  <c r="F6766" i="5"/>
  <c r="F8580" i="5"/>
  <c r="F7592" i="5"/>
  <c r="F4945" i="5"/>
  <c r="F5423" i="5"/>
  <c r="F7991" i="5"/>
  <c r="F6178" i="5"/>
  <c r="F6512" i="5"/>
  <c r="F6439" i="5"/>
  <c r="F7276" i="5"/>
  <c r="F6762" i="5"/>
  <c r="F7989" i="5"/>
  <c r="F8806" i="5"/>
  <c r="F5460" i="5"/>
  <c r="F1817" i="5"/>
  <c r="F5880" i="5"/>
  <c r="F4607" i="5"/>
  <c r="F7260" i="5"/>
  <c r="F8401" i="5"/>
  <c r="F6275" i="5"/>
  <c r="F6473" i="5"/>
  <c r="F8377" i="5"/>
  <c r="F193" i="5"/>
  <c r="F5152" i="5"/>
  <c r="F7608" i="5"/>
  <c r="F2961" i="5"/>
  <c r="F7264" i="5"/>
  <c r="F9050" i="5"/>
  <c r="F5634" i="5"/>
  <c r="F9053" i="5"/>
  <c r="F9208" i="5"/>
  <c r="F6931" i="5"/>
  <c r="F7482" i="5"/>
  <c r="F1047" i="5"/>
  <c r="F8103" i="5"/>
  <c r="F10397" i="5"/>
  <c r="F7009" i="5"/>
  <c r="F2637" i="5"/>
  <c r="F9150" i="5"/>
  <c r="F5136" i="5"/>
  <c r="F4222" i="5"/>
  <c r="F7114" i="5"/>
  <c r="F10418" i="5"/>
  <c r="F3713" i="5"/>
  <c r="F6089" i="5"/>
  <c r="F5516" i="5"/>
  <c r="F5908" i="5"/>
  <c r="F10203" i="5"/>
  <c r="F6000" i="5"/>
  <c r="F5944" i="5"/>
  <c r="F8477" i="5"/>
  <c r="F5276" i="5"/>
  <c r="F2998" i="5"/>
  <c r="F9518" i="5"/>
  <c r="F7000" i="5"/>
  <c r="F3229" i="5"/>
  <c r="F2821" i="5"/>
  <c r="F7966" i="5"/>
  <c r="F2480" i="5"/>
  <c r="F6490" i="5"/>
  <c r="F1559" i="5"/>
  <c r="F2014" i="5"/>
  <c r="F5072" i="5"/>
  <c r="F3944" i="5"/>
  <c r="F7685" i="5"/>
  <c r="F9505" i="5"/>
  <c r="F6866" i="5"/>
  <c r="F7925" i="5"/>
  <c r="F6029" i="5"/>
  <c r="F5557" i="5"/>
  <c r="F244" i="5"/>
  <c r="F7426" i="5"/>
  <c r="F8948" i="5"/>
  <c r="F6052" i="5"/>
  <c r="F7484" i="5"/>
  <c r="F5862" i="5"/>
  <c r="F6957" i="5"/>
  <c r="F10335" i="5"/>
  <c r="F7031" i="5"/>
  <c r="F8266" i="5"/>
  <c r="F10330" i="5"/>
  <c r="F5900" i="5"/>
  <c r="F9352" i="5"/>
  <c r="F7413" i="5"/>
  <c r="F317" i="5"/>
  <c r="F7433" i="5"/>
  <c r="F649" i="5"/>
  <c r="F7400" i="5"/>
  <c r="F4672" i="5"/>
  <c r="F6610" i="5"/>
  <c r="F8234" i="5"/>
  <c r="F10500" i="5"/>
  <c r="F7223" i="5"/>
  <c r="F1507" i="5"/>
  <c r="F6032" i="5"/>
  <c r="F6584" i="5"/>
  <c r="F8510" i="5"/>
  <c r="F8893" i="5"/>
  <c r="F8291" i="5"/>
  <c r="F8122" i="5"/>
  <c r="F9824" i="5"/>
  <c r="F1761" i="5"/>
  <c r="F1634" i="5"/>
  <c r="F7836" i="5"/>
  <c r="F9631" i="5"/>
  <c r="F5537" i="5"/>
  <c r="F5313" i="5"/>
  <c r="F3123" i="5"/>
  <c r="F6863" i="5"/>
  <c r="F9592" i="5"/>
  <c r="F5766" i="5"/>
  <c r="F9940" i="5"/>
  <c r="F4882" i="5"/>
  <c r="F5504" i="5"/>
  <c r="F9511" i="5"/>
  <c r="F7253" i="5"/>
  <c r="F5798" i="5"/>
  <c r="F9398" i="5"/>
  <c r="F1217" i="5"/>
  <c r="F2462" i="5"/>
  <c r="F10007" i="5"/>
  <c r="F1423" i="5"/>
  <c r="F7941" i="5"/>
  <c r="F9983" i="5"/>
  <c r="F8780" i="5"/>
  <c r="F8294" i="5"/>
  <c r="F6209" i="5"/>
  <c r="F9964" i="5"/>
  <c r="F5572" i="5"/>
  <c r="F9262" i="5"/>
  <c r="F10053" i="5"/>
  <c r="F2751" i="5"/>
  <c r="F5394" i="5"/>
  <c r="F5927" i="5"/>
  <c r="F10281" i="5"/>
  <c r="F3297" i="5"/>
  <c r="F10400" i="5"/>
  <c r="F6620" i="5"/>
  <c r="F6004" i="5"/>
  <c r="F2548" i="5"/>
  <c r="F9931" i="5"/>
  <c r="F4728" i="5"/>
  <c r="F248" i="5"/>
  <c r="F9858" i="5"/>
  <c r="F7821" i="5"/>
  <c r="F3658" i="5"/>
  <c r="F8452" i="5"/>
  <c r="F8319" i="5"/>
  <c r="F9718" i="5"/>
  <c r="F6198" i="5"/>
  <c r="F6007" i="5"/>
  <c r="F8248" i="5"/>
  <c r="F10239" i="5"/>
  <c r="F7227" i="5"/>
  <c r="F1482" i="5"/>
  <c r="F9448" i="5"/>
  <c r="F9979" i="5"/>
  <c r="F1095" i="5"/>
  <c r="F6623" i="5"/>
  <c r="F2567" i="5"/>
  <c r="F5148" i="5"/>
  <c r="F8750" i="5"/>
  <c r="F4867" i="5"/>
  <c r="F4321" i="5"/>
  <c r="F9766" i="5"/>
  <c r="F5104" i="5"/>
  <c r="F4525" i="5"/>
  <c r="F4273" i="5"/>
  <c r="F9873" i="5"/>
  <c r="F1876" i="5"/>
  <c r="F9578" i="5"/>
  <c r="F9851" i="5"/>
  <c r="F7523" i="5"/>
  <c r="F7560" i="5"/>
  <c r="F4399" i="5"/>
  <c r="F6012" i="5"/>
  <c r="F2914" i="5"/>
  <c r="F559" i="5"/>
  <c r="F10374" i="5"/>
  <c r="F5480" i="5"/>
  <c r="F8048" i="5"/>
  <c r="F6637" i="5"/>
  <c r="F25" i="5"/>
  <c r="F7972" i="5"/>
  <c r="F2831" i="5"/>
  <c r="F8038" i="5"/>
  <c r="F4989" i="5"/>
  <c r="F2259" i="5"/>
  <c r="F4898" i="5"/>
  <c r="F1941" i="5"/>
  <c r="F7367" i="5"/>
  <c r="F5737" i="5"/>
  <c r="F421" i="5"/>
  <c r="F9476" i="5"/>
  <c r="F7706" i="5"/>
  <c r="F2907" i="5"/>
  <c r="F4705" i="5"/>
  <c r="F8726" i="5"/>
  <c r="F4419" i="5"/>
  <c r="F299" i="5"/>
  <c r="F6177" i="5"/>
  <c r="F10521" i="5"/>
  <c r="F8251" i="5"/>
  <c r="F2663" i="5"/>
  <c r="F4638" i="5"/>
  <c r="F4888" i="5"/>
  <c r="F7206" i="5"/>
  <c r="F7946" i="5"/>
  <c r="F7504" i="5"/>
  <c r="F8287" i="5"/>
  <c r="F9349" i="5"/>
  <c r="F83" i="5"/>
  <c r="F3581" i="5"/>
  <c r="F6236" i="5"/>
  <c r="F5446" i="5"/>
  <c r="F6108" i="5"/>
  <c r="F9372" i="5"/>
  <c r="F49" i="5"/>
  <c r="F7657" i="5"/>
  <c r="F5833" i="5"/>
  <c r="F10199" i="5"/>
  <c r="F3772" i="5"/>
  <c r="F3403" i="5"/>
  <c r="F5777" i="5"/>
  <c r="F3441" i="5"/>
  <c r="F6679" i="5"/>
  <c r="F8465" i="5"/>
  <c r="F6524" i="5"/>
  <c r="F5688" i="5"/>
  <c r="F367" i="5"/>
  <c r="F5062" i="5"/>
  <c r="F6174" i="5"/>
  <c r="F7243" i="5"/>
  <c r="F532" i="5"/>
  <c r="F8935" i="5"/>
  <c r="F6618" i="5"/>
  <c r="F2340" i="5"/>
  <c r="F10008" i="5"/>
  <c r="F4458" i="5"/>
  <c r="F7920" i="5"/>
  <c r="F8007" i="5"/>
  <c r="F9120" i="5"/>
  <c r="F9457" i="5"/>
  <c r="F9265" i="5"/>
  <c r="F1373" i="5"/>
  <c r="F9849" i="5"/>
  <c r="F9135" i="5"/>
  <c r="F2166" i="5"/>
  <c r="F1200" i="5"/>
  <c r="F9314" i="5"/>
  <c r="F148" i="5"/>
  <c r="F9688" i="5"/>
  <c r="F9501" i="5"/>
  <c r="F6561" i="5"/>
  <c r="F5860" i="5"/>
  <c r="F1937" i="5"/>
  <c r="F10511" i="5"/>
  <c r="F3979" i="5"/>
  <c r="F7640" i="5"/>
  <c r="F9093" i="5"/>
  <c r="F7988" i="5"/>
  <c r="F4770" i="5"/>
  <c r="F8146" i="5"/>
  <c r="F8522" i="5"/>
  <c r="F7329" i="5"/>
  <c r="F8204" i="5"/>
  <c r="F8035" i="5"/>
  <c r="F1815" i="5"/>
  <c r="F5053" i="5"/>
  <c r="F639" i="5"/>
  <c r="F5649" i="5"/>
  <c r="F7809" i="5"/>
  <c r="F10271" i="5"/>
  <c r="F5711" i="5"/>
  <c r="F9438" i="5"/>
  <c r="F9933" i="5"/>
  <c r="F7170" i="5"/>
  <c r="F5274" i="5"/>
  <c r="F10452" i="5"/>
  <c r="F1440" i="5"/>
  <c r="F9948" i="5"/>
  <c r="F6630" i="5"/>
  <c r="F7165" i="5"/>
  <c r="F9808" i="5"/>
  <c r="F3947" i="5"/>
  <c r="F9609" i="5"/>
  <c r="F7130" i="5"/>
  <c r="F7084" i="5"/>
  <c r="F1450" i="5"/>
  <c r="F10455" i="5"/>
  <c r="F8991" i="5"/>
  <c r="F5962" i="5"/>
  <c r="F7173" i="5"/>
  <c r="F4306" i="5"/>
  <c r="F145" i="5"/>
  <c r="F10411" i="5"/>
  <c r="F3155" i="5"/>
  <c r="F7158" i="5"/>
  <c r="F8800" i="5"/>
  <c r="F989" i="5"/>
  <c r="F7341" i="5"/>
  <c r="F536" i="5"/>
  <c r="F5186" i="5"/>
  <c r="F9540" i="5"/>
  <c r="F10127" i="5"/>
  <c r="F8138" i="5"/>
  <c r="F9910" i="5"/>
  <c r="F8682" i="5"/>
  <c r="F1958" i="5"/>
  <c r="F8137" i="5"/>
  <c r="F3095" i="5"/>
  <c r="F5975" i="5"/>
  <c r="F2745" i="5"/>
  <c r="F1658" i="5"/>
  <c r="F4971" i="5"/>
  <c r="F7803" i="5"/>
  <c r="F9670" i="5"/>
  <c r="F1783" i="5"/>
  <c r="F5575" i="5"/>
  <c r="F6516" i="5"/>
  <c r="F10140" i="5"/>
  <c r="F6643" i="5"/>
  <c r="F5882" i="5"/>
  <c r="F3836" i="5"/>
  <c r="F487" i="5"/>
  <c r="F7982" i="5"/>
  <c r="F3805" i="5"/>
  <c r="F9042" i="5"/>
  <c r="F6349" i="5"/>
  <c r="F9222" i="5"/>
  <c r="F2193" i="5"/>
  <c r="F8977" i="5"/>
  <c r="F7752" i="5"/>
  <c r="F2971" i="5"/>
  <c r="F4683" i="5"/>
  <c r="F5431" i="5"/>
  <c r="F9900" i="5"/>
  <c r="F5814" i="5"/>
  <c r="F8305" i="5"/>
  <c r="F9789" i="5"/>
  <c r="F3074" i="5"/>
  <c r="F67" i="5"/>
  <c r="F8380" i="5"/>
  <c r="F8205" i="5"/>
  <c r="F5397" i="5"/>
  <c r="F9853" i="5"/>
  <c r="F4658" i="5"/>
  <c r="F3179" i="5"/>
  <c r="F8612" i="5"/>
  <c r="F1318" i="5"/>
  <c r="F10269" i="5"/>
  <c r="F10117" i="5"/>
  <c r="F7675" i="5"/>
  <c r="F9289" i="5"/>
  <c r="F6749" i="5"/>
  <c r="F7691" i="5"/>
  <c r="F10028" i="5"/>
  <c r="F5671" i="5"/>
  <c r="F2486" i="5"/>
  <c r="F5311" i="5"/>
  <c r="F697" i="5"/>
  <c r="F7281" i="5"/>
  <c r="F6797" i="5"/>
  <c r="F3357" i="5"/>
  <c r="F10435" i="5"/>
  <c r="F9711" i="5"/>
  <c r="F1814" i="5"/>
  <c r="F7402" i="5"/>
  <c r="F4948" i="5"/>
  <c r="F5743" i="5"/>
  <c r="F3243" i="5"/>
  <c r="F5790" i="5"/>
  <c r="F8386" i="5"/>
  <c r="F6368" i="5"/>
  <c r="F8945" i="5"/>
  <c r="F6733" i="5"/>
  <c r="F3118" i="5"/>
  <c r="F7454" i="5"/>
  <c r="F6994" i="5"/>
  <c r="F2791" i="5"/>
  <c r="F6153" i="5"/>
  <c r="F343" i="5"/>
  <c r="F5403" i="5"/>
  <c r="F7429" i="5"/>
  <c r="F9230" i="5"/>
  <c r="F10155" i="5"/>
  <c r="F10459" i="5"/>
  <c r="F526" i="5"/>
  <c r="F2485" i="5"/>
  <c r="F10212" i="5"/>
  <c r="F9106" i="5"/>
  <c r="F8855" i="5"/>
  <c r="F5772" i="5"/>
  <c r="F3838" i="5"/>
  <c r="F6230" i="5"/>
  <c r="F7397" i="5"/>
  <c r="F8497" i="5"/>
  <c r="F2934" i="5"/>
  <c r="F8748" i="5"/>
  <c r="F5237" i="5"/>
  <c r="F4088" i="5"/>
  <c r="F7313" i="5"/>
  <c r="F7138" i="5"/>
  <c r="F6374" i="5"/>
  <c r="F8667" i="5"/>
  <c r="F7780" i="5"/>
  <c r="F3532" i="5"/>
  <c r="F1207" i="5"/>
  <c r="F862" i="5"/>
  <c r="F950" i="5"/>
  <c r="F3376" i="5"/>
  <c r="F9221" i="5"/>
  <c r="F8988" i="5"/>
  <c r="F6161" i="5"/>
  <c r="F10600" i="5"/>
  <c r="F7403" i="5"/>
  <c r="F6434" i="5"/>
  <c r="F8004" i="5"/>
  <c r="F615" i="5"/>
  <c r="F7885" i="5"/>
  <c r="F5923" i="5"/>
  <c r="F9462" i="5"/>
  <c r="F8504" i="5"/>
  <c r="F7022" i="5"/>
  <c r="F6810" i="5"/>
  <c r="F9589" i="5"/>
  <c r="F4833" i="5"/>
  <c r="F7196" i="5"/>
  <c r="F7983" i="5"/>
  <c r="F8046" i="5"/>
  <c r="F5581" i="5"/>
  <c r="F8562" i="5"/>
  <c r="F9220" i="5"/>
  <c r="F818" i="5"/>
  <c r="F8162" i="5"/>
  <c r="F6837" i="5"/>
  <c r="F5577" i="5"/>
  <c r="F8990" i="5"/>
  <c r="F9790" i="5"/>
  <c r="F9475" i="5"/>
  <c r="F2746" i="5"/>
  <c r="F9618" i="5"/>
  <c r="F1275" i="5"/>
  <c r="F5950" i="5"/>
  <c r="F575" i="5"/>
  <c r="F6233" i="5"/>
  <c r="F6134" i="5"/>
  <c r="F8474" i="5"/>
  <c r="F10617" i="5"/>
  <c r="F5509" i="5"/>
  <c r="F6911" i="5"/>
  <c r="F5068" i="5"/>
  <c r="F8017" i="5"/>
  <c r="F7600" i="5"/>
  <c r="F6829" i="5"/>
  <c r="F5698" i="5"/>
  <c r="F9308" i="5"/>
  <c r="F9601" i="5"/>
  <c r="F7798" i="5"/>
  <c r="F7820" i="5"/>
  <c r="F10013" i="5"/>
  <c r="F7233" i="5"/>
  <c r="F8703" i="5"/>
  <c r="F9897" i="5"/>
  <c r="F3584" i="5"/>
  <c r="F9745" i="5"/>
  <c r="F9854" i="5"/>
  <c r="F6101" i="5"/>
  <c r="F4977" i="5"/>
  <c r="F7289" i="5"/>
  <c r="F7748" i="5"/>
  <c r="F9065" i="5"/>
  <c r="F1722" i="5"/>
  <c r="F2928" i="5"/>
  <c r="F2922" i="5"/>
  <c r="F7356" i="5"/>
  <c r="F8673" i="5"/>
  <c r="F7597" i="5"/>
  <c r="F5409" i="5"/>
  <c r="F6411" i="5"/>
  <c r="F10141" i="5"/>
  <c r="F9076" i="5"/>
  <c r="F10573" i="5"/>
  <c r="F9927" i="5"/>
  <c r="F4234" i="5"/>
  <c r="F3486" i="5"/>
  <c r="F5977" i="5"/>
  <c r="F6376" i="5"/>
  <c r="F8478" i="5"/>
  <c r="F465" i="5"/>
  <c r="F7669" i="5"/>
  <c r="F7862" i="5"/>
  <c r="F1172" i="5"/>
  <c r="F9461" i="5"/>
  <c r="F10514" i="5"/>
  <c r="F5574" i="5"/>
  <c r="F8468" i="5"/>
  <c r="F9659" i="5"/>
  <c r="F5339" i="5"/>
  <c r="F7415" i="5"/>
  <c r="F9425" i="5"/>
  <c r="F920" i="5"/>
  <c r="F10408" i="5"/>
  <c r="F9562" i="5"/>
  <c r="F6564" i="5"/>
  <c r="F5402" i="5"/>
  <c r="F8861" i="5"/>
  <c r="F5686" i="5"/>
  <c r="F2395" i="5"/>
  <c r="F7132" i="5"/>
  <c r="F6186" i="5"/>
  <c r="F7508" i="5"/>
  <c r="F3797" i="5"/>
  <c r="F9639" i="5"/>
  <c r="F7258" i="5"/>
  <c r="F4258" i="5"/>
  <c r="F8975" i="5"/>
  <c r="F7978" i="5"/>
  <c r="F8436" i="5"/>
  <c r="F9233" i="5"/>
  <c r="F5352" i="5"/>
  <c r="F8302" i="5"/>
  <c r="F9166" i="5"/>
  <c r="F8403" i="5"/>
  <c r="F825" i="5"/>
  <c r="F8627" i="5"/>
  <c r="F10005" i="5"/>
  <c r="F7916" i="5"/>
  <c r="F6932" i="5"/>
  <c r="F7686" i="5"/>
  <c r="F1059" i="5"/>
  <c r="F2930" i="5"/>
  <c r="F4109" i="5"/>
  <c r="F10143" i="5"/>
  <c r="F6353" i="5"/>
  <c r="F6287" i="5"/>
  <c r="F6983" i="5"/>
  <c r="F5989" i="5"/>
  <c r="F9809" i="5"/>
  <c r="F9138" i="5"/>
  <c r="F4496" i="5"/>
  <c r="F6323" i="5"/>
  <c r="F687" i="5"/>
  <c r="F10529" i="5"/>
  <c r="F6674" i="5"/>
  <c r="F6104" i="5"/>
  <c r="F5127" i="5"/>
  <c r="F6045" i="5"/>
  <c r="F9634" i="5"/>
  <c r="F8837" i="5"/>
  <c r="F3651" i="5"/>
  <c r="F6814" i="5"/>
  <c r="F8617" i="5"/>
  <c r="F6106" i="5"/>
  <c r="F5570" i="5"/>
  <c r="F4634" i="5"/>
  <c r="F10285" i="5"/>
  <c r="F6278" i="5"/>
  <c r="F5758" i="5"/>
  <c r="F2586" i="5"/>
  <c r="F9218" i="5"/>
  <c r="F2932" i="5"/>
  <c r="F2018" i="5"/>
  <c r="F9158" i="5"/>
  <c r="F10445" i="5"/>
  <c r="F8112" i="5"/>
  <c r="F8815" i="5"/>
  <c r="F227" i="5"/>
  <c r="F8905" i="5"/>
  <c r="F5840" i="5"/>
  <c r="F9086" i="5"/>
  <c r="F8061" i="5"/>
  <c r="F8167" i="5"/>
  <c r="F10534" i="5"/>
  <c r="F9173" i="5"/>
  <c r="F9167" i="5"/>
  <c r="F8640" i="5"/>
  <c r="F8044" i="5"/>
  <c r="F7656" i="5"/>
  <c r="F9837" i="5"/>
  <c r="F6899" i="5"/>
  <c r="F7702" i="5"/>
  <c r="F9343" i="5"/>
  <c r="F498" i="5"/>
  <c r="F1907" i="5"/>
  <c r="F9841" i="5"/>
  <c r="F7639" i="5"/>
  <c r="F6429" i="5"/>
  <c r="F6063" i="5"/>
  <c r="F3945" i="5"/>
  <c r="F1556" i="5"/>
  <c r="F1335" i="5"/>
  <c r="F5660" i="5"/>
  <c r="F2905" i="5"/>
  <c r="F622" i="5"/>
  <c r="F8648" i="5"/>
  <c r="F3916" i="5"/>
  <c r="F5588" i="5"/>
  <c r="F8626" i="5"/>
  <c r="F8877" i="5"/>
  <c r="F2626" i="5"/>
  <c r="F1600" i="5"/>
  <c r="F8095" i="5"/>
  <c r="F8225" i="5"/>
  <c r="F8081" i="5"/>
  <c r="F8797" i="5"/>
  <c r="F9215" i="5"/>
  <c r="F2455" i="5"/>
  <c r="F4709" i="5"/>
  <c r="F7927" i="5"/>
  <c r="F6629" i="5"/>
  <c r="F10217" i="5"/>
  <c r="F7734" i="5"/>
  <c r="F10128" i="5"/>
  <c r="F921" i="5"/>
  <c r="F8337" i="5"/>
  <c r="F1432" i="5"/>
  <c r="F7900" i="5"/>
  <c r="F9038" i="5"/>
  <c r="F6092" i="5"/>
  <c r="F5978" i="5"/>
  <c r="F7306" i="5"/>
  <c r="F3042" i="5"/>
  <c r="F4238" i="5"/>
  <c r="F2234" i="5"/>
  <c r="F1605" i="5"/>
  <c r="F4120" i="5"/>
  <c r="F6430" i="5"/>
  <c r="F409" i="5"/>
  <c r="F9726" i="5"/>
  <c r="F8608" i="5"/>
  <c r="F7268" i="5"/>
  <c r="F1732" i="5"/>
  <c r="F1339" i="5"/>
  <c r="F3447" i="5"/>
  <c r="F9044" i="5"/>
  <c r="F6263" i="5"/>
  <c r="F4992" i="5"/>
  <c r="F10546" i="5"/>
  <c r="F6668" i="5"/>
  <c r="F9014" i="5"/>
  <c r="F273" i="5"/>
  <c r="F8479" i="5"/>
  <c r="F132" i="5"/>
  <c r="F4068" i="5"/>
  <c r="F5350" i="5"/>
  <c r="F8930" i="5"/>
  <c r="F5969" i="5"/>
  <c r="F9738" i="5"/>
  <c r="F6481" i="5"/>
  <c r="F1790" i="5"/>
  <c r="F10074" i="5"/>
  <c r="F8371" i="5"/>
  <c r="F10417" i="5"/>
  <c r="F1834" i="5"/>
  <c r="F1923" i="5"/>
  <c r="F3635" i="5"/>
  <c r="F6849" i="5"/>
  <c r="F10535" i="5"/>
  <c r="F6511" i="5"/>
  <c r="F446" i="5"/>
  <c r="F8387" i="5"/>
  <c r="F5019" i="5"/>
  <c r="F6546" i="5"/>
  <c r="F1117" i="5"/>
  <c r="F9182" i="5"/>
  <c r="F1407" i="5"/>
  <c r="F7756" i="5"/>
  <c r="F4679" i="5"/>
  <c r="F7293" i="5"/>
  <c r="F8494" i="5"/>
  <c r="F8438" i="5"/>
  <c r="F6151" i="5"/>
  <c r="F361" i="5"/>
  <c r="F5108" i="5"/>
  <c r="F562" i="5"/>
  <c r="F6437" i="5"/>
  <c r="F2100" i="5"/>
  <c r="F8870" i="5"/>
  <c r="F6902" i="5"/>
  <c r="F7488" i="5"/>
  <c r="F10491" i="5"/>
  <c r="F2385" i="5"/>
  <c r="F241" i="5"/>
  <c r="F42" i="5"/>
  <c r="F3685" i="5"/>
  <c r="F9509" i="5"/>
  <c r="F1197" i="5"/>
  <c r="F6448" i="5"/>
  <c r="F10357" i="5"/>
  <c r="F5945" i="5"/>
  <c r="F9722" i="5"/>
  <c r="F6017" i="5"/>
  <c r="F9344" i="5"/>
  <c r="F10290" i="5"/>
  <c r="F10061" i="5"/>
  <c r="F2844" i="5"/>
  <c r="F261" i="5"/>
  <c r="F1019" i="5"/>
  <c r="F4195" i="5"/>
  <c r="F1736" i="5"/>
  <c r="F10297" i="5"/>
  <c r="F7201" i="5"/>
  <c r="F10098" i="5"/>
  <c r="F9408" i="5"/>
  <c r="F8353" i="5"/>
  <c r="F8003" i="5"/>
  <c r="F8634" i="5"/>
  <c r="F1919" i="5"/>
  <c r="F3642" i="5"/>
  <c r="F5784" i="5"/>
  <c r="F8179" i="5"/>
  <c r="F1993" i="5"/>
  <c r="F7046" i="5"/>
  <c r="F9522" i="5"/>
  <c r="F2762" i="5"/>
  <c r="F3626" i="5"/>
  <c r="F7190" i="5"/>
  <c r="F9459" i="5"/>
  <c r="F4147" i="5"/>
  <c r="F6442" i="5"/>
  <c r="F6394" i="5"/>
  <c r="F7339" i="5"/>
  <c r="F10077" i="5"/>
  <c r="F7655" i="5"/>
  <c r="F646" i="5"/>
  <c r="F5135" i="5"/>
  <c r="F6914" i="5"/>
  <c r="F9785" i="5"/>
  <c r="F3522" i="5"/>
  <c r="F9736" i="5"/>
  <c r="F6003" i="5"/>
  <c r="F8235" i="5"/>
  <c r="F7246" i="5"/>
  <c r="F1100" i="5"/>
  <c r="F4649" i="5"/>
  <c r="F8879" i="5"/>
  <c r="F8511" i="5"/>
  <c r="F1882" i="5"/>
  <c r="F10383" i="5"/>
  <c r="F3970" i="5"/>
  <c r="F9251" i="5"/>
  <c r="F8421" i="5"/>
  <c r="F2287" i="5"/>
  <c r="F5260" i="5"/>
  <c r="F4434" i="5"/>
  <c r="F4818" i="5"/>
  <c r="F10158" i="5"/>
  <c r="F311" i="5"/>
  <c r="F5515" i="5"/>
  <c r="F412" i="5"/>
  <c r="F9595" i="5"/>
  <c r="F8210" i="5"/>
  <c r="F6571" i="5"/>
  <c r="F4805" i="5"/>
  <c r="F6811" i="5"/>
  <c r="F543" i="5"/>
  <c r="F3726" i="5"/>
  <c r="F6943" i="5"/>
  <c r="F6441" i="5"/>
  <c r="F6808" i="5"/>
  <c r="F9275" i="5"/>
  <c r="F10420" i="5"/>
  <c r="F1663" i="5"/>
  <c r="F4754" i="5"/>
  <c r="F5947" i="5"/>
  <c r="F7014" i="5"/>
  <c r="F8041" i="5"/>
  <c r="F7575" i="5"/>
  <c r="F2865" i="5"/>
  <c r="F5066" i="5"/>
  <c r="F8100" i="5"/>
  <c r="F7388" i="5"/>
  <c r="F1196" i="5"/>
  <c r="F7904" i="5"/>
  <c r="F4740" i="5"/>
  <c r="F10183" i="5"/>
  <c r="F8346" i="5"/>
  <c r="F483" i="5"/>
  <c r="F103" i="5"/>
  <c r="F6311" i="5"/>
  <c r="F9706" i="5"/>
  <c r="F9772" i="5"/>
  <c r="F1080" i="5"/>
  <c r="F4506" i="5"/>
  <c r="F8183" i="5"/>
  <c r="F1610" i="5"/>
  <c r="F8320" i="5"/>
  <c r="F7023" i="5"/>
  <c r="F7465" i="5"/>
  <c r="F8240" i="5"/>
  <c r="F9783" i="5"/>
  <c r="F6211" i="5"/>
  <c r="F10537" i="5"/>
  <c r="F4002" i="5"/>
  <c r="F9573" i="5"/>
  <c r="F1598" i="5"/>
  <c r="F8264" i="5"/>
  <c r="F9144" i="5"/>
  <c r="F7942" i="5"/>
  <c r="F6680" i="5"/>
  <c r="F7279" i="5"/>
  <c r="F494" i="5"/>
  <c r="F9913" i="5"/>
  <c r="F7365" i="5"/>
  <c r="F10376" i="5"/>
  <c r="F4484" i="5"/>
  <c r="F5955" i="5"/>
  <c r="F9862" i="5"/>
  <c r="F6732" i="5"/>
  <c r="F7343" i="5"/>
  <c r="F208" i="5"/>
  <c r="F9412" i="5"/>
  <c r="F6213" i="5"/>
  <c r="F8786" i="5"/>
  <c r="F5498" i="5"/>
  <c r="F711" i="5"/>
  <c r="F1071" i="5"/>
  <c r="F6626" i="5"/>
  <c r="F8779" i="5"/>
  <c r="F293" i="5"/>
  <c r="F284" i="5"/>
  <c r="F417" i="5"/>
  <c r="F10429" i="5"/>
  <c r="F4116" i="5"/>
  <c r="F7474" i="5"/>
  <c r="F7819" i="5"/>
  <c r="F9765" i="5"/>
  <c r="F1187" i="5"/>
  <c r="F6214" i="5"/>
  <c r="F6984" i="5"/>
  <c r="F7052" i="5"/>
  <c r="F4165" i="5"/>
  <c r="F638" i="5"/>
  <c r="F7738" i="5"/>
  <c r="F3247" i="5"/>
  <c r="F1694" i="5"/>
  <c r="F602" i="5"/>
  <c r="F7864" i="5"/>
  <c r="F8822" i="5"/>
  <c r="F9954" i="5"/>
  <c r="F9224" i="5"/>
  <c r="F6912" i="5"/>
  <c r="F6327" i="5"/>
  <c r="F4601" i="5"/>
  <c r="F5035" i="5"/>
  <c r="F1370" i="5"/>
  <c r="F2593" i="5"/>
  <c r="F4180" i="5"/>
  <c r="F9752" i="5"/>
  <c r="F7519" i="5"/>
  <c r="F9629" i="5"/>
  <c r="F3083" i="5"/>
  <c r="F6050" i="5"/>
  <c r="F91" i="5"/>
  <c r="F4693" i="5"/>
  <c r="F8089" i="5"/>
  <c r="F1270" i="5"/>
  <c r="F7446" i="5"/>
  <c r="F2268" i="5"/>
  <c r="F8366" i="5"/>
  <c r="F3246" i="5"/>
  <c r="F382" i="5"/>
  <c r="F6041" i="5"/>
  <c r="F6647" i="5"/>
  <c r="F489" i="5"/>
  <c r="F4633" i="5"/>
  <c r="F4765" i="5"/>
  <c r="F2560" i="5"/>
  <c r="F9523" i="5"/>
  <c r="F7494" i="5"/>
  <c r="F9243" i="5"/>
  <c r="F9610" i="5"/>
  <c r="F8740" i="5"/>
  <c r="F8723" i="5"/>
  <c r="F6530" i="5"/>
  <c r="F2939" i="5"/>
  <c r="F4894" i="5"/>
  <c r="F2753" i="5"/>
  <c r="F6446" i="5"/>
  <c r="F9740" i="5"/>
  <c r="F10340" i="5"/>
  <c r="F9043" i="5"/>
  <c r="F9163" i="5"/>
  <c r="F8675" i="5"/>
  <c r="F108" i="5"/>
  <c r="F3502" i="5"/>
  <c r="F684" i="5"/>
  <c r="F7965" i="5"/>
  <c r="F8506" i="5"/>
  <c r="F9835" i="5"/>
  <c r="F6180" i="5"/>
  <c r="F7898" i="5"/>
  <c r="F6261" i="5"/>
  <c r="F5445" i="5"/>
  <c r="F1131" i="5"/>
  <c r="F2171" i="5"/>
  <c r="F789" i="5"/>
  <c r="F5745" i="5"/>
  <c r="F7678" i="5"/>
  <c r="F6585" i="5"/>
  <c r="F6217" i="5"/>
  <c r="F47" i="5"/>
  <c r="F2036" i="5"/>
  <c r="F8601" i="5"/>
  <c r="F2726" i="5"/>
  <c r="F2649" i="5"/>
  <c r="F4241" i="5"/>
  <c r="F1967" i="5"/>
  <c r="F10245" i="5"/>
  <c r="F10407" i="5"/>
  <c r="F8445" i="5"/>
  <c r="F6613" i="5"/>
  <c r="F4587" i="5"/>
  <c r="F6942" i="5"/>
  <c r="F5685" i="5"/>
  <c r="F7111" i="5"/>
  <c r="F6704" i="5"/>
  <c r="F6589" i="5"/>
  <c r="F5775" i="5"/>
  <c r="F7453" i="5"/>
  <c r="F9055" i="5"/>
  <c r="F8926" i="5"/>
  <c r="F6526" i="5"/>
  <c r="F1727" i="5"/>
  <c r="F9276" i="5"/>
  <c r="F9640" i="5"/>
  <c r="F6461" i="5"/>
  <c r="F1957" i="5"/>
  <c r="F10353" i="5"/>
  <c r="F6694" i="5"/>
  <c r="F90" i="5"/>
  <c r="F7154" i="5"/>
  <c r="F4170" i="5"/>
  <c r="F3754" i="5"/>
  <c r="F3675" i="5"/>
  <c r="F7113" i="5"/>
  <c r="F8745" i="5"/>
  <c r="F6578" i="5"/>
  <c r="F6874" i="5"/>
  <c r="F8047" i="5"/>
  <c r="F303" i="5"/>
  <c r="F5816" i="5"/>
  <c r="F8804" i="5"/>
  <c r="F3438" i="5"/>
  <c r="F1281" i="5"/>
  <c r="F6065" i="5"/>
  <c r="F8889" i="5"/>
  <c r="F9564" i="5"/>
  <c r="F10050" i="5"/>
  <c r="F199" i="5"/>
  <c r="F9735" i="5"/>
  <c r="F5486" i="5"/>
  <c r="F304" i="5"/>
  <c r="F4139" i="5"/>
  <c r="F2169" i="5"/>
  <c r="F5172" i="5"/>
  <c r="F2848" i="5"/>
  <c r="F1558" i="5"/>
  <c r="F8315" i="5"/>
  <c r="F8196" i="5"/>
  <c r="F6804" i="5"/>
  <c r="F7607" i="5"/>
  <c r="F8564" i="5"/>
  <c r="F9530" i="5"/>
  <c r="F6664" i="5"/>
  <c r="F6182" i="5"/>
  <c r="F742" i="5"/>
  <c r="F2077" i="5"/>
  <c r="F1684" i="5"/>
  <c r="F5809" i="5"/>
  <c r="F8219" i="5"/>
  <c r="F269" i="5"/>
  <c r="F29" i="5"/>
  <c r="F7688" i="5"/>
  <c r="F10602" i="5"/>
  <c r="F6536" i="5"/>
  <c r="F975" i="5"/>
  <c r="F2406" i="5"/>
  <c r="F925" i="5"/>
  <c r="F6156" i="5"/>
  <c r="F5825" i="5"/>
  <c r="F8596" i="5"/>
  <c r="F2658" i="5"/>
  <c r="F9545" i="5"/>
  <c r="F6302" i="5"/>
  <c r="F623" i="5"/>
  <c r="F4334" i="5"/>
  <c r="F10562" i="5"/>
  <c r="F7237" i="5"/>
  <c r="F8111" i="5"/>
  <c r="F8171" i="5"/>
  <c r="F10250" i="5"/>
  <c r="F8589" i="5"/>
  <c r="F9113" i="5"/>
  <c r="F162" i="5"/>
  <c r="F4479" i="5"/>
  <c r="F5966" i="5"/>
  <c r="F1313" i="5"/>
  <c r="F8554" i="5"/>
  <c r="F10259" i="5"/>
  <c r="F7831" i="5"/>
  <c r="F5640" i="5"/>
  <c r="F10331" i="5"/>
  <c r="F9666" i="5"/>
  <c r="F7539" i="5"/>
  <c r="F2592" i="5"/>
  <c r="F3380" i="5"/>
  <c r="F2950" i="5"/>
  <c r="F3593" i="5"/>
  <c r="F415" i="5"/>
  <c r="F6009" i="5"/>
  <c r="F6066" i="5"/>
  <c r="F7443" i="5"/>
  <c r="F5447" i="5"/>
  <c r="F4104" i="5"/>
  <c r="F3702" i="5"/>
  <c r="F1513" i="5"/>
  <c r="F6549" i="5"/>
  <c r="F7340" i="5"/>
  <c r="F7785" i="5"/>
  <c r="F10395" i="5"/>
  <c r="F4406" i="5"/>
  <c r="F1317" i="5"/>
  <c r="F557" i="5"/>
  <c r="F4650" i="5"/>
  <c r="F8144" i="5"/>
  <c r="F5117" i="5"/>
  <c r="F10065" i="5"/>
  <c r="F10043" i="5"/>
  <c r="F9435" i="5"/>
  <c r="F10280" i="5"/>
  <c r="F4040" i="5"/>
  <c r="F2717" i="5"/>
  <c r="F994" i="5"/>
  <c r="F6887" i="5"/>
  <c r="F705" i="5"/>
  <c r="F333" i="5"/>
  <c r="F4707" i="5"/>
  <c r="F7018" i="5"/>
  <c r="F7178" i="5"/>
  <c r="F460" i="5"/>
  <c r="F3018" i="5"/>
  <c r="F5156" i="5"/>
  <c r="F4831" i="5"/>
  <c r="F9436" i="5"/>
  <c r="F10438" i="5"/>
  <c r="F10241" i="5"/>
  <c r="F2825" i="5"/>
  <c r="F6553" i="5"/>
  <c r="F3561" i="5"/>
  <c r="F7699" i="5"/>
  <c r="F10339" i="5"/>
  <c r="F4277" i="5"/>
  <c r="F2260" i="5"/>
  <c r="F7316" i="5"/>
  <c r="F7466" i="5"/>
  <c r="F278" i="5"/>
  <c r="F6147" i="5"/>
  <c r="F7605" i="5"/>
  <c r="F2286" i="5"/>
  <c r="F10146" i="5"/>
  <c r="F234" i="5"/>
  <c r="F4337" i="5"/>
  <c r="F3832" i="5"/>
  <c r="F8903" i="5"/>
  <c r="F5379" i="5"/>
  <c r="F1082" i="5"/>
  <c r="F7357" i="5"/>
  <c r="F10194" i="5"/>
  <c r="F7256" i="5"/>
  <c r="F514" i="5"/>
  <c r="F5706" i="5"/>
  <c r="F7476" i="5"/>
  <c r="F8246" i="5"/>
  <c r="F3421" i="5"/>
  <c r="F7311" i="5"/>
  <c r="F5904" i="5"/>
  <c r="F10486" i="5"/>
  <c r="F9917" i="5"/>
  <c r="F2732" i="5"/>
  <c r="F10606" i="5"/>
  <c r="F6632" i="5"/>
  <c r="F202" i="5"/>
  <c r="F372" i="5"/>
  <c r="F9806" i="5"/>
  <c r="F5441" i="5"/>
  <c r="F2565" i="5"/>
  <c r="F3482" i="5"/>
  <c r="F6218" i="5"/>
  <c r="F45" i="5"/>
  <c r="F5673" i="5"/>
  <c r="F813" i="5"/>
  <c r="F7218" i="5"/>
  <c r="F9764" i="5"/>
  <c r="F10288" i="5"/>
  <c r="F8725" i="5"/>
  <c r="F5769" i="5"/>
  <c r="F2797" i="5"/>
  <c r="F1489" i="5"/>
  <c r="F5018" i="5"/>
  <c r="F10071" i="5"/>
  <c r="F7215" i="5"/>
  <c r="F7789" i="5"/>
  <c r="F8119" i="5"/>
  <c r="F9529" i="5"/>
  <c r="F5995" i="5"/>
  <c r="F6243" i="5"/>
  <c r="F2700" i="5"/>
  <c r="F1363" i="5"/>
  <c r="F32" i="5"/>
  <c r="F6996" i="5"/>
  <c r="F10610" i="5"/>
  <c r="F9574" i="5"/>
  <c r="F7161" i="5"/>
  <c r="F9864" i="5"/>
  <c r="F7303" i="5"/>
  <c r="F9465" i="5"/>
  <c r="F8489" i="5"/>
  <c r="F9582" i="5"/>
  <c r="F1137" i="5"/>
  <c r="F4747" i="5"/>
  <c r="F766" i="5"/>
  <c r="F3069" i="5"/>
  <c r="F9266" i="5"/>
  <c r="F10524" i="5"/>
  <c r="F6400" i="5"/>
  <c r="F2969" i="5"/>
  <c r="F228" i="5"/>
  <c r="F6360" i="5"/>
  <c r="F1730" i="5"/>
  <c r="F3896" i="5"/>
  <c r="F2263" i="5"/>
  <c r="F9774" i="5"/>
  <c r="F9393" i="5"/>
  <c r="F6886" i="5"/>
  <c r="F484" i="5"/>
  <c r="F328" i="5"/>
  <c r="F9553" i="5"/>
  <c r="F156" i="5"/>
  <c r="F10410" i="5"/>
  <c r="F5196" i="5"/>
  <c r="F2653" i="5"/>
  <c r="F7361" i="5"/>
  <c r="F8950" i="5"/>
  <c r="F10323" i="5"/>
  <c r="F7520" i="5"/>
  <c r="F209" i="5"/>
  <c r="F7816" i="5"/>
  <c r="F384" i="5"/>
  <c r="F8242" i="5"/>
  <c r="F1301" i="5"/>
  <c r="F10022" i="5"/>
  <c r="F5822" i="5"/>
  <c r="F5510" i="5"/>
  <c r="F5682" i="5"/>
  <c r="F8752" i="5"/>
  <c r="F7301" i="5"/>
  <c r="F492" i="5"/>
  <c r="F10083" i="5"/>
  <c r="F9039" i="5"/>
  <c r="F9590" i="5"/>
  <c r="F8415" i="5"/>
  <c r="F3121" i="5"/>
  <c r="F7328" i="5"/>
  <c r="F10347" i="5"/>
  <c r="F499" i="5"/>
  <c r="F5474" i="5"/>
  <c r="F5625" i="5"/>
  <c r="F3569" i="5"/>
  <c r="F1293" i="5"/>
  <c r="F4175" i="5"/>
  <c r="F6093" i="5"/>
  <c r="F6648" i="5"/>
  <c r="F5731" i="5"/>
  <c r="F7381" i="5"/>
  <c r="F6987" i="5"/>
  <c r="F2353" i="5"/>
  <c r="F7354" i="5"/>
  <c r="F1840" i="5"/>
  <c r="F1688" i="5"/>
  <c r="F4309" i="5"/>
  <c r="F5720" i="5"/>
  <c r="F9334" i="5"/>
  <c r="F10296" i="5"/>
  <c r="F9081" i="5"/>
  <c r="F9973" i="5"/>
  <c r="F10385" i="5"/>
  <c r="F1463" i="5"/>
  <c r="F4417" i="5"/>
  <c r="F5792" i="5"/>
  <c r="F9363" i="5"/>
  <c r="F10523" i="5"/>
  <c r="F9537" i="5"/>
  <c r="F10525" i="5"/>
  <c r="F6144" i="5"/>
  <c r="F9407" i="5"/>
  <c r="F5417" i="5"/>
  <c r="F10585" i="5"/>
  <c r="F4588" i="5"/>
  <c r="F9800" i="5"/>
  <c r="F7322" i="5"/>
  <c r="F505" i="5"/>
  <c r="F9818" i="5"/>
  <c r="F3816" i="5"/>
  <c r="F9024" i="5"/>
  <c r="F6713" i="5"/>
  <c r="F9912" i="5"/>
  <c r="F8466" i="5"/>
  <c r="F7184" i="5"/>
  <c r="F2874" i="5"/>
  <c r="F7769" i="5"/>
  <c r="F6183" i="5"/>
  <c r="F10042" i="5"/>
  <c r="F4862" i="5"/>
  <c r="F10248" i="5"/>
  <c r="F6712" i="5"/>
  <c r="F37" i="5"/>
  <c r="F5793" i="5"/>
  <c r="F8360" i="5"/>
  <c r="F2956" i="5"/>
  <c r="F338" i="5"/>
  <c r="F10157" i="5"/>
  <c r="F8713" i="5"/>
  <c r="F7143" i="5"/>
  <c r="F6790" i="5"/>
  <c r="F3483" i="5"/>
  <c r="F1943" i="5"/>
  <c r="F5823" i="5"/>
  <c r="F10327" i="5"/>
  <c r="F9860" i="5"/>
  <c r="F5676" i="5"/>
  <c r="F427" i="5"/>
  <c r="F9443" i="5"/>
  <c r="F263" i="5"/>
  <c r="F1676" i="5"/>
  <c r="F231" i="5"/>
  <c r="F2806" i="5"/>
  <c r="F3445" i="5"/>
  <c r="F1718" i="5"/>
  <c r="F992" i="5"/>
  <c r="F9583" i="5"/>
  <c r="F9365" i="5"/>
  <c r="F8195" i="5"/>
  <c r="F8981" i="5"/>
  <c r="F8801" i="5"/>
  <c r="F7032" i="5"/>
  <c r="F9975" i="5"/>
  <c r="F7955" i="5"/>
  <c r="F3388" i="5"/>
  <c r="F3197" i="5"/>
  <c r="F8303" i="5"/>
  <c r="F9662" i="5"/>
  <c r="F370" i="5"/>
  <c r="F5512" i="5"/>
  <c r="F6649" i="5"/>
  <c r="F9474" i="5"/>
  <c r="F8505" i="5"/>
  <c r="F6336" i="5"/>
  <c r="F2015" i="5"/>
  <c r="F1257" i="5"/>
  <c r="F3775" i="5"/>
  <c r="F1961" i="5"/>
  <c r="F6596" i="5"/>
  <c r="F6939" i="5"/>
  <c r="F7010" i="5"/>
  <c r="F312" i="5"/>
  <c r="F7430" i="5"/>
  <c r="F8015" i="5"/>
  <c r="F7687" i="5"/>
  <c r="F2425" i="5"/>
  <c r="F3902" i="5"/>
  <c r="F3963" i="5"/>
  <c r="F7847" i="5"/>
  <c r="F6890" i="5"/>
  <c r="F10111" i="5"/>
  <c r="F9890" i="5"/>
  <c r="F3460" i="5"/>
  <c r="F341" i="5"/>
  <c r="F6675" i="5"/>
  <c r="F10362" i="5"/>
  <c r="F762" i="5"/>
  <c r="F2451" i="5"/>
  <c r="F3202" i="5"/>
  <c r="F6169" i="5"/>
  <c r="F599" i="5"/>
  <c r="F9939" i="5"/>
  <c r="F3435" i="5"/>
  <c r="F10360" i="5"/>
  <c r="F5002" i="5"/>
  <c r="F9861" i="5"/>
  <c r="F600" i="5"/>
  <c r="F1104" i="5"/>
  <c r="F6609" i="5"/>
  <c r="F9750" i="5"/>
  <c r="F5983" i="5"/>
  <c r="F6801" i="5"/>
  <c r="F4208" i="5"/>
  <c r="F9773" i="5"/>
  <c r="F10145" i="5"/>
  <c r="F5832" i="5"/>
  <c r="F6779" i="5"/>
  <c r="F9451" i="5"/>
  <c r="F3159" i="5"/>
  <c r="F2687" i="5"/>
  <c r="F7881" i="5"/>
  <c r="F10343" i="5"/>
  <c r="F4801" i="5"/>
  <c r="F9406" i="5"/>
  <c r="F479" i="5"/>
  <c r="F8979" i="5"/>
  <c r="F474" i="5"/>
  <c r="F8227" i="5"/>
  <c r="F5120" i="5"/>
  <c r="F551" i="5"/>
  <c r="F2027" i="5"/>
  <c r="F6628" i="5"/>
  <c r="F7103" i="5"/>
  <c r="F8267" i="5"/>
  <c r="F7363" i="5"/>
  <c r="F6961" i="5"/>
  <c r="F10003" i="5"/>
  <c r="F111" i="5"/>
  <c r="F953" i="5"/>
  <c r="F946" i="5"/>
  <c r="F2358" i="5"/>
  <c r="F368" i="5"/>
  <c r="F10211" i="5"/>
  <c r="F7676" i="5"/>
  <c r="F3475" i="5"/>
  <c r="F10181" i="5"/>
  <c r="F3719" i="5"/>
  <c r="F1912" i="5"/>
  <c r="F1632" i="5"/>
  <c r="F8653" i="5"/>
  <c r="F8690" i="5"/>
  <c r="F206" i="5"/>
  <c r="F117" i="5"/>
  <c r="F9001" i="5"/>
  <c r="F10542" i="5"/>
  <c r="F3862" i="5"/>
  <c r="F354" i="5"/>
  <c r="F2078" i="5"/>
  <c r="F3379" i="5"/>
  <c r="F9216" i="5"/>
  <c r="F9697" i="5"/>
  <c r="F9096" i="5"/>
  <c r="F8719" i="5"/>
  <c r="F3514" i="5"/>
  <c r="F3686" i="5"/>
  <c r="F8548" i="5"/>
  <c r="F3949" i="5"/>
  <c r="F8067" i="5"/>
  <c r="F4374" i="5"/>
  <c r="F5732" i="5"/>
  <c r="F251" i="5"/>
  <c r="F7124" i="5"/>
  <c r="F1578" i="5"/>
  <c r="F2262" i="5"/>
  <c r="F10293" i="5"/>
  <c r="F3331" i="5"/>
  <c r="F252" i="5"/>
  <c r="F2459" i="5"/>
  <c r="F9312" i="5"/>
  <c r="F4556" i="5"/>
  <c r="F136" i="5"/>
  <c r="F6529" i="5"/>
  <c r="F8439" i="5"/>
  <c r="F6881" i="5"/>
  <c r="F7155" i="5"/>
  <c r="F6871" i="5"/>
  <c r="F447" i="5"/>
  <c r="F9178" i="5"/>
  <c r="F9137" i="5"/>
  <c r="F5401" i="5"/>
  <c r="F10322" i="5"/>
  <c r="F9389" i="5"/>
  <c r="F8818" i="5"/>
  <c r="F2197" i="5"/>
  <c r="F9710" i="5"/>
  <c r="F3997" i="5"/>
  <c r="F7082" i="5"/>
  <c r="F1255" i="5"/>
  <c r="F6283" i="5"/>
  <c r="F9203" i="5"/>
  <c r="F7570" i="5"/>
  <c r="F7496" i="5"/>
  <c r="F23" i="5"/>
  <c r="F8566" i="5"/>
  <c r="F3574" i="5"/>
  <c r="F290" i="5"/>
  <c r="F2282" i="5"/>
  <c r="F7391" i="5"/>
  <c r="F934" i="5"/>
  <c r="F9099" i="5"/>
  <c r="F519" i="5"/>
  <c r="F1456" i="5"/>
  <c r="F9987" i="5"/>
  <c r="F7986" i="5"/>
  <c r="F4064" i="5"/>
  <c r="F4098" i="5"/>
  <c r="F1466" i="5"/>
  <c r="F7580" i="5"/>
  <c r="F8892" i="5"/>
  <c r="F10251" i="5"/>
  <c r="F245" i="5"/>
  <c r="F142" i="5"/>
  <c r="F2357" i="5"/>
  <c r="F9699" i="5"/>
  <c r="F9682" i="5"/>
  <c r="F8389" i="5"/>
  <c r="F7326" i="5"/>
  <c r="F3548" i="5"/>
  <c r="F1766" i="5"/>
  <c r="F2000" i="5"/>
  <c r="F9709" i="5"/>
  <c r="F8490" i="5"/>
  <c r="F8622" i="5"/>
  <c r="F3677" i="5"/>
  <c r="F9857" i="5"/>
  <c r="F3466" i="5"/>
  <c r="F10129" i="5"/>
  <c r="F40" i="5"/>
  <c r="F1310" i="5"/>
  <c r="F2507" i="5"/>
  <c r="F5596" i="5"/>
  <c r="F5918" i="5"/>
  <c r="F6235" i="5"/>
  <c r="F10456" i="5"/>
  <c r="F444" i="5"/>
  <c r="F5632" i="5"/>
  <c r="F7217" i="5"/>
  <c r="F88" i="5"/>
  <c r="F6864" i="5"/>
  <c r="F1010" i="5"/>
  <c r="F2114" i="5"/>
  <c r="F6088" i="5"/>
  <c r="F5539" i="5"/>
  <c r="F4307" i="5"/>
  <c r="F7883" i="5"/>
  <c r="F10371" i="5"/>
  <c r="F8803" i="5"/>
  <c r="F7456" i="5"/>
  <c r="F9791" i="5"/>
  <c r="F5407" i="5"/>
  <c r="F570" i="5"/>
  <c r="F5992" i="5"/>
  <c r="F10122" i="5"/>
  <c r="F13" i="5"/>
  <c r="F455" i="5"/>
  <c r="F4126" i="5"/>
  <c r="F8368" i="5"/>
  <c r="F7020" i="5"/>
  <c r="F7292" i="5"/>
  <c r="F6667" i="5"/>
  <c r="F1030" i="5"/>
  <c r="F3427" i="5"/>
  <c r="F10527" i="5"/>
  <c r="F10135" i="5"/>
  <c r="F2532" i="5"/>
  <c r="F176" i="5"/>
  <c r="F8032" i="5"/>
  <c r="F10059" i="5"/>
  <c r="F5033" i="5"/>
  <c r="F8793" i="5"/>
  <c r="F10348" i="5"/>
  <c r="F6486" i="5"/>
  <c r="F2128" i="5"/>
  <c r="F1871" i="5"/>
  <c r="F6548" i="5"/>
  <c r="F10016" i="5"/>
  <c r="F7629" i="5"/>
  <c r="F10608" i="5"/>
  <c r="F24" i="5"/>
  <c r="F8593" i="5"/>
  <c r="F2131" i="5"/>
  <c r="F751" i="5"/>
  <c r="F3904" i="5"/>
  <c r="F6239" i="5"/>
  <c r="F7039" i="5"/>
  <c r="F9619" i="5"/>
  <c r="F7636" i="5"/>
  <c r="F4274" i="5"/>
  <c r="F457" i="5"/>
  <c r="F7760" i="5"/>
  <c r="F3629" i="5"/>
  <c r="F3302" i="5"/>
  <c r="F8473" i="5"/>
  <c r="F8938" i="5"/>
  <c r="F6846" i="5"/>
  <c r="F9395" i="5"/>
  <c r="F8139" i="5"/>
  <c r="F10560" i="5"/>
  <c r="F4930" i="5"/>
  <c r="F9542" i="5"/>
  <c r="F3201" i="5"/>
  <c r="F1175" i="5"/>
  <c r="F5203" i="5"/>
  <c r="F1278" i="5"/>
  <c r="F6229" i="5"/>
  <c r="F10497" i="5"/>
  <c r="F5144" i="5"/>
  <c r="F8969" i="5"/>
  <c r="F9088" i="5"/>
  <c r="F3701" i="5"/>
  <c r="F3012" i="5"/>
  <c r="F3097" i="5"/>
  <c r="F9324" i="5"/>
  <c r="F6865" i="5"/>
  <c r="F9447" i="5"/>
  <c r="F8075" i="5"/>
  <c r="F6221" i="5"/>
  <c r="F7870" i="5"/>
  <c r="F10616" i="5"/>
  <c r="F9654" i="5"/>
  <c r="F9517" i="5"/>
  <c r="F6820" i="5"/>
  <c r="F2414" i="5"/>
  <c r="F3570" i="5"/>
  <c r="F6193" i="5"/>
  <c r="F8901" i="5"/>
  <c r="F6449" i="5"/>
  <c r="F5472" i="5"/>
  <c r="F8581" i="5"/>
  <c r="F1788" i="5"/>
  <c r="F1156" i="5"/>
  <c r="F430" i="5"/>
  <c r="F3630" i="5"/>
  <c r="F3031" i="5"/>
  <c r="F7517" i="5"/>
  <c r="F8721" i="5"/>
  <c r="F2343" i="5"/>
  <c r="F2564" i="5"/>
  <c r="F5322" i="5"/>
  <c r="F3317" i="5"/>
  <c r="F2590" i="5"/>
  <c r="F8746" i="5"/>
  <c r="F7531" i="5"/>
  <c r="F2760" i="5"/>
  <c r="F5365" i="5"/>
  <c r="F8639" i="5"/>
  <c r="F7248" i="5"/>
  <c r="F9041" i="5"/>
  <c r="F9302" i="5"/>
  <c r="F2933" i="5"/>
  <c r="F1070" i="5"/>
  <c r="F5235" i="5"/>
  <c r="F4013" i="5"/>
  <c r="F7320" i="5"/>
  <c r="F10316" i="5"/>
  <c r="F8084" i="5"/>
  <c r="F7838" i="5"/>
  <c r="F8335" i="5"/>
  <c r="F8787" i="5"/>
  <c r="F3496" i="5"/>
  <c r="F340" i="5"/>
  <c r="F5358" i="5"/>
  <c r="F942" i="5"/>
  <c r="F3067" i="5"/>
  <c r="F5579" i="5"/>
  <c r="F9168" i="5"/>
  <c r="F8325" i="5"/>
  <c r="F296" i="5"/>
  <c r="F5146" i="5"/>
  <c r="F10547" i="5"/>
  <c r="F7070" i="5"/>
  <c r="F8917" i="5"/>
  <c r="F2351" i="5"/>
  <c r="F6947" i="5"/>
  <c r="F888" i="5"/>
  <c r="F1601" i="5"/>
  <c r="F8217" i="5"/>
  <c r="F7288" i="5"/>
  <c r="F9614" i="5"/>
  <c r="F10365" i="5"/>
  <c r="F7087" i="5"/>
  <c r="F7963" i="5"/>
  <c r="F8665" i="5"/>
  <c r="F8406" i="5"/>
  <c r="F1401" i="5"/>
  <c r="F2711" i="5"/>
  <c r="F7569" i="5"/>
  <c r="F10448" i="5"/>
  <c r="F289" i="5"/>
  <c r="F10261" i="5"/>
  <c r="F8537" i="5"/>
  <c r="F5752" i="5"/>
  <c r="F8795" i="5"/>
  <c r="F5059" i="5"/>
  <c r="F1097" i="5"/>
  <c r="F1758" i="5"/>
  <c r="F1767" i="5"/>
  <c r="F9128" i="5"/>
  <c r="F6035" i="5"/>
  <c r="F7226" i="5"/>
  <c r="F9383" i="5"/>
  <c r="F10130" i="5"/>
  <c r="F8208" i="5"/>
  <c r="F10603" i="5"/>
  <c r="F8441" i="5"/>
  <c r="F4847" i="5"/>
  <c r="F1186" i="5"/>
  <c r="F5768" i="5"/>
  <c r="F9104" i="5"/>
  <c r="F6312" i="5"/>
  <c r="F7602" i="5"/>
  <c r="F219" i="5"/>
  <c r="F9570" i="5"/>
  <c r="F9792" i="5"/>
  <c r="F5166" i="5"/>
  <c r="F4312" i="5"/>
  <c r="F2317" i="5"/>
  <c r="F3854" i="5"/>
  <c r="F8827" i="5"/>
  <c r="F4184" i="5"/>
  <c r="F2204" i="5"/>
  <c r="F35" i="5"/>
  <c r="F9171" i="5"/>
  <c r="F9769" i="5"/>
  <c r="F9467" i="5"/>
  <c r="F10555" i="5"/>
  <c r="F8253" i="5"/>
  <c r="F732" i="5"/>
  <c r="F8056" i="5"/>
  <c r="F1845" i="5"/>
  <c r="F5603" i="5"/>
  <c r="F10520" i="5"/>
  <c r="F5205" i="5"/>
  <c r="F1436" i="5"/>
  <c r="F1218" i="5"/>
  <c r="F6736" i="5"/>
  <c r="F221" i="5"/>
  <c r="F10522" i="5"/>
  <c r="F220" i="5"/>
  <c r="F10582" i="5"/>
  <c r="F9315" i="5"/>
  <c r="F10063" i="5"/>
  <c r="F1032" i="5"/>
  <c r="F1984" i="5"/>
  <c r="F9650" i="5"/>
  <c r="F216" i="5"/>
  <c r="F7839" i="5"/>
  <c r="F5648" i="5"/>
  <c r="F2182" i="5"/>
  <c r="F453" i="5"/>
  <c r="F6120" i="5"/>
  <c r="F1561" i="5"/>
  <c r="F5342" i="5"/>
  <c r="F2894" i="5"/>
  <c r="F2624" i="5"/>
  <c r="F2900" i="5"/>
  <c r="F265" i="5"/>
  <c r="F7878" i="5"/>
  <c r="F198" i="5"/>
  <c r="F8685" i="5"/>
  <c r="F9586" i="5"/>
  <c r="F4006" i="5"/>
  <c r="F865" i="5"/>
  <c r="F7090" i="5"/>
  <c r="F3978" i="5"/>
  <c r="F174" i="5"/>
  <c r="F9628" i="5"/>
  <c r="F8363" i="5"/>
  <c r="F3544" i="5"/>
  <c r="F10592" i="5"/>
  <c r="F7448" i="5"/>
  <c r="F4021" i="5"/>
  <c r="F3016" i="5"/>
  <c r="F4829" i="5"/>
  <c r="F8602" i="5"/>
  <c r="F5897" i="5"/>
  <c r="F5708" i="5"/>
  <c r="F2792" i="5"/>
  <c r="F513" i="5"/>
  <c r="F9856" i="5"/>
  <c r="F9177" i="5"/>
  <c r="F1352" i="5"/>
  <c r="F2087" i="5"/>
  <c r="F4949" i="5"/>
  <c r="F7468" i="5"/>
  <c r="F342" i="5"/>
  <c r="F1315" i="5"/>
  <c r="F9649" i="5"/>
  <c r="F8396" i="5"/>
  <c r="F4188" i="5"/>
  <c r="F8358" i="5"/>
  <c r="F9683" i="5"/>
  <c r="F3335" i="5"/>
  <c r="F6015" i="5"/>
  <c r="F8066" i="5"/>
  <c r="F5398" i="5"/>
  <c r="F2206" i="5"/>
  <c r="F8799" i="5"/>
  <c r="F435" i="5"/>
  <c r="F1000" i="5"/>
  <c r="F6097" i="5"/>
  <c r="F6197" i="5"/>
  <c r="F9490" i="5"/>
  <c r="F3171" i="5"/>
  <c r="F7825" i="5"/>
  <c r="F3550" i="5"/>
  <c r="F2354" i="5"/>
  <c r="F971" i="5"/>
  <c r="F7146" i="5"/>
  <c r="F7846" i="5"/>
  <c r="F9089" i="5"/>
  <c r="F3819" i="5"/>
  <c r="F9400" i="5"/>
  <c r="F334" i="5"/>
  <c r="F9935" i="5"/>
  <c r="F2149" i="5"/>
  <c r="F1623" i="5"/>
  <c r="F4799" i="5"/>
  <c r="F10234" i="5"/>
  <c r="F3971" i="5"/>
  <c r="F7252" i="5"/>
  <c r="F9704" i="5"/>
  <c r="F3732" i="5"/>
  <c r="F3284" i="5"/>
  <c r="F1701" i="5"/>
  <c r="F5610" i="5"/>
  <c r="F5914" i="5"/>
  <c r="F6270" i="5"/>
  <c r="F3366" i="5"/>
  <c r="F9403" i="5"/>
  <c r="F8549" i="5"/>
  <c r="F8165" i="5"/>
  <c r="F4824" i="5"/>
  <c r="F4648" i="5"/>
  <c r="F9866" i="5"/>
  <c r="F7692" i="5"/>
  <c r="F9346" i="5"/>
  <c r="F9300" i="5"/>
  <c r="F10578" i="5"/>
  <c r="F9291" i="5"/>
  <c r="F4959" i="5"/>
  <c r="F4036" i="5"/>
  <c r="F1621" i="5"/>
  <c r="F10444" i="5"/>
  <c r="F7563" i="5"/>
  <c r="F66" i="5"/>
  <c r="F7041" i="5"/>
  <c r="F7793" i="5"/>
  <c r="F9714" i="5"/>
  <c r="F976" i="5"/>
  <c r="F547" i="5"/>
  <c r="F5560" i="5"/>
  <c r="F9175" i="5"/>
  <c r="F7880" i="5"/>
  <c r="F8168" i="5"/>
  <c r="F7757" i="5"/>
  <c r="F9801" i="5"/>
  <c r="F572" i="5"/>
  <c r="F5385" i="5"/>
  <c r="F1428" i="5"/>
  <c r="F8852" i="5"/>
  <c r="F374" i="5"/>
  <c r="F6190" i="5"/>
  <c r="F213" i="5"/>
  <c r="F6600" i="5"/>
  <c r="F9732" i="5"/>
  <c r="F9229" i="5"/>
  <c r="F2347" i="5"/>
  <c r="F1357" i="5"/>
  <c r="F3196" i="5"/>
  <c r="F6621" i="5"/>
  <c r="F9472" i="5"/>
  <c r="F2300" i="5"/>
  <c r="F8211" i="5"/>
  <c r="F6222" i="5"/>
  <c r="F1073" i="5"/>
  <c r="F3365" i="5"/>
  <c r="F5161" i="5"/>
  <c r="F8966" i="5"/>
  <c r="F10191" i="5"/>
  <c r="F6130" i="5"/>
  <c r="F186" i="5"/>
  <c r="F6776" i="5"/>
  <c r="F462" i="5"/>
  <c r="F6905" i="5"/>
  <c r="F2309" i="5"/>
  <c r="F10575" i="5"/>
  <c r="F1102" i="5"/>
  <c r="F4560" i="5"/>
  <c r="F8709" i="5"/>
  <c r="F277" i="5"/>
  <c r="F8760" i="5"/>
  <c r="F7338" i="5"/>
  <c r="F6403" i="5"/>
  <c r="F10012" i="5"/>
  <c r="F6938" i="5"/>
  <c r="F5359" i="5"/>
  <c r="F4249" i="5"/>
  <c r="F662" i="5"/>
  <c r="F8792" i="5"/>
  <c r="F87" i="5"/>
  <c r="F2757" i="5"/>
  <c r="F4453" i="5"/>
  <c r="F10470" i="5"/>
  <c r="F7917" i="5"/>
  <c r="F4367" i="5"/>
  <c r="F898" i="5"/>
  <c r="F5629" i="5"/>
  <c r="F445" i="5"/>
  <c r="F9577" i="5"/>
  <c r="F8498" i="5"/>
  <c r="F1224" i="5"/>
  <c r="F4141" i="5"/>
  <c r="F26" i="5"/>
  <c r="F2943" i="5"/>
  <c r="F4481" i="5"/>
  <c r="F2723" i="5"/>
  <c r="F1742" i="5"/>
  <c r="F7936" i="5"/>
  <c r="F9359" i="5"/>
  <c r="F6925" i="5"/>
  <c r="F8987" i="5"/>
  <c r="F8843" i="5"/>
  <c r="F6954" i="5"/>
  <c r="F7027" i="5"/>
  <c r="F596" i="5"/>
  <c r="F4063" i="5"/>
  <c r="F9538" i="5"/>
  <c r="F10138" i="5"/>
  <c r="F6541" i="5"/>
  <c r="F8407" i="5"/>
  <c r="F10275" i="5"/>
  <c r="F8600" i="5"/>
  <c r="F3929" i="5"/>
  <c r="F9515" i="5"/>
  <c r="F7613" i="5"/>
  <c r="F6474" i="5"/>
  <c r="F2126" i="5"/>
  <c r="F9647" i="5"/>
  <c r="F128" i="5"/>
  <c r="F8910" i="5"/>
  <c r="F5980" i="5"/>
  <c r="F7558" i="5"/>
  <c r="F6832" i="5"/>
  <c r="F917" i="5"/>
  <c r="F3066" i="5"/>
  <c r="F10320" i="5"/>
  <c r="F7407" i="5"/>
  <c r="F6204" i="5"/>
  <c r="F8555" i="5"/>
  <c r="F9716" i="5"/>
  <c r="F5911" i="5"/>
  <c r="F9402" i="5"/>
  <c r="F9333" i="5"/>
  <c r="F8156" i="5"/>
  <c r="F195" i="5"/>
  <c r="F321" i="5"/>
  <c r="F3830" i="5"/>
  <c r="F2005" i="5"/>
  <c r="F940" i="5"/>
  <c r="F8764" i="5"/>
  <c r="F7555" i="5"/>
  <c r="F7921" i="5"/>
  <c r="F6345" i="5"/>
  <c r="F6455" i="5"/>
  <c r="F5635" i="5"/>
  <c r="F9235" i="5"/>
  <c r="F1875" i="5"/>
  <c r="F2862" i="5"/>
  <c r="F1461" i="5"/>
  <c r="F6241" i="5"/>
  <c r="F6851" i="5"/>
  <c r="F7842" i="5"/>
  <c r="F2276" i="5"/>
  <c r="F10506" i="5"/>
  <c r="F5931" i="5"/>
  <c r="F272" i="5"/>
  <c r="F7086" i="5"/>
  <c r="F4524" i="5"/>
  <c r="F4869" i="5"/>
  <c r="F10570" i="5"/>
  <c r="F9466" i="5"/>
  <c r="F3608" i="5"/>
  <c r="F6443" i="5"/>
  <c r="F218" i="5"/>
  <c r="F7817" i="5"/>
  <c r="F53" i="5"/>
  <c r="F1294" i="5"/>
  <c r="F5803" i="5"/>
  <c r="F9753" i="5"/>
  <c r="F7683" i="5"/>
  <c r="F7915" i="5"/>
  <c r="F9130" i="5"/>
  <c r="F10461" i="5"/>
  <c r="F5819" i="5"/>
  <c r="F4320" i="5"/>
  <c r="F4731" i="5"/>
  <c r="F1386" i="5"/>
  <c r="F4255" i="5"/>
  <c r="F6240" i="5"/>
  <c r="F7985" i="5"/>
  <c r="F6163" i="5"/>
  <c r="F8523" i="5"/>
  <c r="F6923" i="5"/>
  <c r="F3049" i="5"/>
  <c r="F1622" i="5"/>
  <c r="F5404" i="5"/>
  <c r="F3138" i="5"/>
  <c r="F9156" i="5"/>
  <c r="F8514" i="5"/>
  <c r="F10218" i="5"/>
  <c r="F10507" i="5"/>
  <c r="F9281" i="5"/>
  <c r="F2738" i="5"/>
  <c r="F6859" i="5"/>
  <c r="F2696" i="5"/>
  <c r="F7063" i="5"/>
  <c r="F8216" i="5"/>
  <c r="F5729" i="5"/>
  <c r="F6889" i="5"/>
  <c r="F8874" i="5"/>
  <c r="F7609" i="5"/>
  <c r="F5856" i="5"/>
  <c r="F8257" i="5"/>
  <c r="F2372" i="5"/>
  <c r="F758" i="5"/>
  <c r="F4187" i="5"/>
  <c r="F10413" i="5"/>
  <c r="F7392" i="5"/>
  <c r="F10328" i="5"/>
  <c r="F2144" i="5"/>
  <c r="F10427" i="5"/>
  <c r="F9930" i="5"/>
  <c r="F7136" i="5"/>
  <c r="F3966" i="5"/>
  <c r="F27" i="5"/>
  <c r="F4282" i="5"/>
  <c r="F8042" i="5"/>
  <c r="F226" i="5"/>
  <c r="F8753" i="5"/>
  <c r="F6139" i="5"/>
  <c r="F6115" i="5"/>
  <c r="F10422" i="5"/>
  <c r="F1400" i="5"/>
  <c r="F1325" i="5"/>
  <c r="F5680" i="5"/>
  <c r="F8223" i="5"/>
  <c r="F8355" i="5"/>
  <c r="F9227" i="5"/>
  <c r="F314" i="5"/>
  <c r="F9643" i="5"/>
  <c r="F2544" i="5"/>
  <c r="F5056" i="5"/>
  <c r="F3161" i="5"/>
  <c r="F5082" i="5"/>
  <c r="F6383" i="5"/>
  <c r="F7152" i="5"/>
  <c r="F9223" i="5"/>
  <c r="F9301" i="5"/>
  <c r="F7960" i="5"/>
  <c r="F3186" i="5"/>
  <c r="F4266" i="5"/>
  <c r="F3191" i="5"/>
  <c r="F7516" i="5"/>
  <c r="F8702" i="5"/>
  <c r="F10215" i="5"/>
  <c r="F1969" i="5"/>
  <c r="F8393" i="5"/>
  <c r="F5739" i="5"/>
  <c r="F10180" i="5"/>
  <c r="F595" i="5"/>
  <c r="F2386" i="5"/>
  <c r="F10567" i="5"/>
  <c r="F3343" i="5"/>
  <c r="F9482" i="5"/>
  <c r="F5226" i="5"/>
  <c r="F364" i="5"/>
  <c r="F80" i="5"/>
  <c r="F6671" i="5"/>
  <c r="F9296" i="5"/>
  <c r="F7899" i="5"/>
  <c r="F1274" i="5"/>
  <c r="F10463" i="5"/>
  <c r="F8569" i="5"/>
  <c r="F5854" i="5"/>
  <c r="F1020" i="5"/>
  <c r="F1762" i="5"/>
  <c r="F3679" i="5"/>
  <c r="F5567" i="5"/>
  <c r="F5090" i="5"/>
  <c r="F2288" i="5"/>
  <c r="F9147" i="5"/>
  <c r="F6370" i="5"/>
  <c r="F3431" i="5"/>
  <c r="F3537" i="5"/>
  <c r="F9160" i="5"/>
  <c r="F8024" i="5"/>
  <c r="F1945" i="5"/>
  <c r="F10189" i="5"/>
  <c r="F10091" i="5"/>
  <c r="F2741" i="5"/>
  <c r="F1419" i="5"/>
  <c r="F3699" i="5"/>
  <c r="F2783" i="5"/>
  <c r="F8310" i="5"/>
  <c r="F534" i="5"/>
  <c r="F5551" i="5"/>
  <c r="F7993" i="5"/>
  <c r="F1697" i="5"/>
  <c r="F7011" i="5"/>
  <c r="F3215" i="5"/>
  <c r="F3266" i="5"/>
  <c r="F1846" i="5"/>
  <c r="F5375" i="5"/>
  <c r="F7945" i="5"/>
  <c r="F2681" i="5"/>
  <c r="F5587" i="5"/>
  <c r="F8263" i="5"/>
  <c r="F9429" i="5"/>
  <c r="F5253" i="5"/>
  <c r="F574" i="5"/>
  <c r="F4328" i="5"/>
  <c r="F10424" i="5"/>
  <c r="F10196" i="5"/>
  <c r="F8010" i="5"/>
  <c r="F6971" i="5"/>
  <c r="F381" i="5"/>
  <c r="F1049" i="5"/>
  <c r="F2466" i="5"/>
  <c r="F3578" i="5"/>
  <c r="F8142" i="5"/>
  <c r="F6216" i="5"/>
  <c r="F8680" i="5"/>
  <c r="F10446" i="5"/>
  <c r="F452" i="5"/>
  <c r="F8563" i="5"/>
  <c r="F1857" i="5"/>
  <c r="F10092" i="5"/>
  <c r="F6860" i="5"/>
  <c r="F9368" i="5"/>
  <c r="F388" i="5"/>
  <c r="F10402" i="5"/>
  <c r="F10464" i="5"/>
  <c r="F7802" i="5"/>
  <c r="F9845" i="5"/>
  <c r="F1447" i="5"/>
  <c r="F1773" i="5"/>
  <c r="F5529" i="5"/>
  <c r="F8087" i="5"/>
  <c r="F320" i="5"/>
  <c r="F8132" i="5"/>
  <c r="F10379" i="5"/>
  <c r="F207" i="5"/>
  <c r="F10164" i="5"/>
  <c r="F5939" i="5"/>
  <c r="F4895" i="5"/>
  <c r="F4815" i="5"/>
  <c r="F736" i="5"/>
  <c r="F8841" i="5"/>
  <c r="F7737" i="5"/>
  <c r="F6496" i="5"/>
  <c r="F10595" i="5"/>
  <c r="F6145" i="5"/>
  <c r="F7051" i="5"/>
  <c r="F8698" i="5"/>
  <c r="F10198" i="5"/>
  <c r="F1624" i="5"/>
  <c r="F6724" i="5"/>
  <c r="F283" i="5"/>
  <c r="F8871" i="5"/>
  <c r="F2878" i="5"/>
  <c r="F8050" i="5"/>
  <c r="F153" i="5"/>
  <c r="F2380" i="5"/>
  <c r="F6507" i="5"/>
  <c r="F3940" i="5"/>
  <c r="F5872" i="5"/>
  <c r="F3420" i="5"/>
  <c r="F4205" i="5"/>
  <c r="F6816" i="5"/>
  <c r="F6920" i="5"/>
  <c r="F8848" i="5"/>
  <c r="F4001" i="5"/>
  <c r="F7615" i="5"/>
  <c r="F6556" i="5"/>
  <c r="F3459" i="5"/>
  <c r="F4287" i="5"/>
  <c r="F2344" i="5"/>
  <c r="F8807" i="5"/>
  <c r="F9056" i="5"/>
  <c r="F7746" i="5"/>
  <c r="F9886" i="5"/>
  <c r="F426" i="5"/>
  <c r="F10152" i="5"/>
  <c r="F2465" i="5"/>
  <c r="F3449" i="5"/>
  <c r="F4964" i="5"/>
  <c r="F5582" i="5"/>
  <c r="F875" i="5"/>
  <c r="F6979" i="5"/>
  <c r="F7346" i="5"/>
  <c r="F8369" i="5"/>
  <c r="F9611" i="5"/>
  <c r="F4791" i="5"/>
  <c r="F2039" i="5"/>
  <c r="F2633" i="5"/>
  <c r="F8488" i="5"/>
  <c r="F5786" i="5"/>
  <c r="F255" i="5"/>
  <c r="F6532" i="5"/>
  <c r="F324" i="5"/>
  <c r="F9943" i="5"/>
  <c r="F10120" i="5"/>
  <c r="F2009" i="5"/>
  <c r="F4299" i="5"/>
  <c r="F8937" i="5"/>
  <c r="F2329" i="5"/>
  <c r="F8654" i="5"/>
  <c r="F1936" i="5"/>
  <c r="F10545" i="5"/>
  <c r="F10208" i="5"/>
  <c r="F4531" i="5"/>
  <c r="F9526" i="5"/>
  <c r="F6689" i="5"/>
  <c r="F10126" i="5"/>
  <c r="F985" i="5"/>
  <c r="F6472" i="5"/>
  <c r="F698" i="5"/>
  <c r="F3987" i="5"/>
  <c r="F6322" i="5"/>
  <c r="F3456" i="5"/>
  <c r="F5646" i="5"/>
  <c r="F2916" i="5"/>
  <c r="F6711" i="5"/>
  <c r="F9356" i="5"/>
  <c r="F19" i="5"/>
  <c r="F2852" i="5"/>
  <c r="F1347" i="5"/>
  <c r="F127" i="5"/>
  <c r="F8928" i="5"/>
  <c r="F9875" i="5"/>
  <c r="F10010" i="5"/>
  <c r="F8615" i="5"/>
  <c r="F8381" i="5"/>
  <c r="F6627" i="5"/>
  <c r="F5340" i="5"/>
  <c r="F6074" i="5"/>
  <c r="F1189" i="5"/>
  <c r="F8323" i="5"/>
  <c r="F6761" i="5"/>
  <c r="F408" i="5"/>
  <c r="F9667" i="5"/>
  <c r="F6660" i="5"/>
  <c r="F10315" i="5"/>
  <c r="F6587" i="5"/>
  <c r="F968" i="5"/>
  <c r="F5268" i="5"/>
  <c r="F7670" i="5"/>
  <c r="F9880" i="5"/>
  <c r="F5754" i="5"/>
  <c r="F9635" i="5"/>
  <c r="F10479" i="5"/>
  <c r="F5483" i="5"/>
  <c r="F8058" i="5"/>
  <c r="F8442" i="5"/>
  <c r="F5436" i="5"/>
  <c r="F4817" i="5"/>
  <c r="F5585" i="5"/>
  <c r="F6940" i="5"/>
  <c r="F5954" i="5"/>
  <c r="F10100" i="5"/>
  <c r="F7507" i="5"/>
  <c r="F2766" i="5"/>
  <c r="F7818" i="5"/>
  <c r="F4665" i="5"/>
  <c r="F2012" i="5"/>
  <c r="F5326" i="5"/>
  <c r="F8161" i="5"/>
  <c r="F3946" i="5"/>
  <c r="F116" i="5"/>
  <c r="F7792" i="5"/>
  <c r="F9825" i="5"/>
  <c r="F7315" i="5"/>
  <c r="F4695" i="5"/>
  <c r="F3068" i="5"/>
  <c r="F9544" i="5"/>
  <c r="F5934" i="5"/>
  <c r="F9700" i="5"/>
  <c r="F9805" i="5"/>
  <c r="F7668" i="5"/>
  <c r="F516" i="5"/>
  <c r="F107" i="5"/>
  <c r="F8603" i="5"/>
  <c r="F7283" i="5"/>
  <c r="F4745" i="5"/>
  <c r="F1934" i="5"/>
  <c r="F8278" i="5"/>
  <c r="F7411" i="5"/>
  <c r="F10613" i="5"/>
  <c r="F6341" i="5"/>
  <c r="F6330" i="5"/>
  <c r="F5755" i="5"/>
  <c r="F6921" i="5"/>
  <c r="F4756" i="5"/>
  <c r="F3238" i="5"/>
  <c r="F974" i="5"/>
  <c r="F7066" i="5"/>
  <c r="F5951" i="5"/>
  <c r="F8859" i="5"/>
  <c r="F8094" i="5"/>
  <c r="F9690" i="5"/>
  <c r="F4940" i="5"/>
  <c r="F3076" i="5"/>
  <c r="F7193" i="5"/>
  <c r="F8487" i="5"/>
  <c r="F6534" i="5"/>
  <c r="F10414" i="5"/>
  <c r="F6294" i="5"/>
  <c r="F7003" i="5"/>
  <c r="F8411" i="5"/>
  <c r="F1366" i="5"/>
  <c r="F4047" i="5"/>
  <c r="F8954" i="5"/>
  <c r="F558" i="5"/>
  <c r="F3623" i="5"/>
  <c r="F9421" i="5"/>
  <c r="F7144" i="5"/>
  <c r="F4020" i="5"/>
  <c r="F351" i="5"/>
  <c r="F9430" i="5"/>
  <c r="F6387" i="5"/>
  <c r="F1012" i="5"/>
  <c r="F5190" i="5"/>
  <c r="F4092" i="5"/>
  <c r="F3656" i="5"/>
  <c r="F7050" i="5"/>
  <c r="F7359" i="5"/>
  <c r="F7707" i="5"/>
  <c r="F21" i="5"/>
  <c r="F8840" i="5"/>
  <c r="F3233" i="5"/>
  <c r="F2801" i="5"/>
  <c r="F4324" i="5"/>
  <c r="F2787" i="5"/>
  <c r="F10109" i="5"/>
  <c r="F10057" i="5"/>
  <c r="F7562" i="5"/>
  <c r="F8203" i="5"/>
  <c r="F5932" i="5"/>
  <c r="F8448" i="5"/>
  <c r="F7093" i="5"/>
  <c r="F3164" i="5"/>
  <c r="F5378" i="5"/>
  <c r="F4982" i="5"/>
  <c r="F10403" i="5"/>
  <c r="F6834" i="5"/>
  <c r="F3292" i="5"/>
  <c r="F253" i="5"/>
  <c r="F6819" i="5"/>
  <c r="F6731" i="5"/>
  <c r="F7795" i="5"/>
  <c r="F3903" i="5"/>
  <c r="F2990" i="5"/>
  <c r="F5251" i="5"/>
  <c r="F8886" i="5"/>
  <c r="F10443" i="5"/>
  <c r="F7355" i="5"/>
  <c r="F6853" i="5"/>
  <c r="F5175" i="5"/>
  <c r="F8771" i="5"/>
  <c r="F8669" i="5"/>
  <c r="F5499" i="5"/>
  <c r="F5292" i="5"/>
  <c r="F3661" i="5"/>
  <c r="F7622" i="5"/>
  <c r="F10020" i="5"/>
  <c r="F3648" i="5"/>
  <c r="F6574" i="5"/>
  <c r="F3962" i="5"/>
  <c r="F10075" i="5"/>
  <c r="F8009" i="5"/>
  <c r="F6288" i="5"/>
  <c r="F5408" i="5"/>
  <c r="F2097" i="5"/>
  <c r="F3505" i="5"/>
  <c r="F4918" i="5"/>
  <c r="F8057" i="5"/>
  <c r="F10311" i="5"/>
  <c r="F9807" i="5"/>
  <c r="F2330" i="5"/>
  <c r="F9941" i="5"/>
  <c r="F578" i="5"/>
  <c r="F7360" i="5"/>
  <c r="F7954" i="5"/>
  <c r="F2662" i="5"/>
  <c r="F8819" i="5"/>
  <c r="F490" i="5"/>
  <c r="F9094" i="5"/>
  <c r="F8579" i="5"/>
  <c r="F10046" i="5"/>
  <c r="F3943" i="5"/>
  <c r="F8116" i="5"/>
  <c r="F9575" i="5"/>
  <c r="F5889" i="5"/>
  <c r="F5143" i="5"/>
  <c r="F6142" i="5"/>
  <c r="F8435" i="5"/>
  <c r="F5761" i="5"/>
  <c r="F6259" i="5"/>
  <c r="F1064" i="5"/>
  <c r="F1404" i="5"/>
  <c r="F1234" i="5"/>
  <c r="F8181" i="5"/>
  <c r="F6531" i="5"/>
  <c r="F6695" i="5"/>
  <c r="F6059" i="5"/>
  <c r="F9142" i="5"/>
  <c r="F6788" i="5"/>
  <c r="F9446" i="5"/>
  <c r="F3926" i="5"/>
  <c r="F4773" i="5"/>
  <c r="F6242" i="5"/>
  <c r="F9695" i="5"/>
  <c r="F9307" i="5"/>
  <c r="F6425" i="5"/>
  <c r="F6926" i="5"/>
  <c r="F3665" i="5"/>
  <c r="F398" i="5"/>
  <c r="F10051" i="5"/>
  <c r="F4301" i="5"/>
  <c r="F657" i="5"/>
  <c r="F8281" i="5"/>
  <c r="F7693" i="5"/>
  <c r="F10478" i="5"/>
  <c r="F7098" i="5"/>
  <c r="F5811" i="5"/>
  <c r="F9115" i="5"/>
  <c r="F6786" i="5"/>
  <c r="F5733" i="5"/>
  <c r="F3085" i="5"/>
  <c r="F4868" i="5"/>
  <c r="F6138" i="5"/>
  <c r="F7181" i="5"/>
  <c r="F9761" i="5"/>
  <c r="F5608" i="5"/>
  <c r="F6170" i="5"/>
  <c r="F9803" i="5"/>
  <c r="F2497" i="5"/>
  <c r="F1044" i="5"/>
  <c r="F2240" i="5"/>
  <c r="F5595" i="5"/>
  <c r="F9551" i="5"/>
  <c r="F6904" i="5"/>
  <c r="F8299" i="5"/>
  <c r="F373" i="5"/>
  <c r="F2274" i="5"/>
  <c r="F1101" i="5"/>
  <c r="F587" i="5"/>
  <c r="F7263" i="5"/>
  <c r="F6785" i="5"/>
  <c r="F480" i="5"/>
  <c r="F5546" i="5"/>
  <c r="F8312" i="5"/>
  <c r="F5866" i="5"/>
  <c r="F8157" i="5"/>
  <c r="F8711" i="5"/>
  <c r="F1901" i="5"/>
  <c r="F5078" i="5"/>
  <c r="F4236" i="5"/>
  <c r="F5030" i="5"/>
  <c r="F2388" i="5"/>
  <c r="F4357" i="5"/>
  <c r="F5920" i="5"/>
  <c r="F3967" i="5"/>
  <c r="F2650" i="5"/>
  <c r="F7236" i="5"/>
  <c r="F1709" i="5"/>
  <c r="F2735" i="5"/>
  <c r="F1824" i="5"/>
  <c r="F1692" i="5"/>
  <c r="F54" i="5"/>
  <c r="F2303" i="5"/>
  <c r="F7535" i="5"/>
  <c r="F170" i="5"/>
  <c r="F259" i="5"/>
  <c r="F9992" i="5"/>
  <c r="F2945" i="5"/>
  <c r="F1695" i="5"/>
  <c r="F4204" i="5"/>
  <c r="F7028" i="5"/>
  <c r="F8784" i="5"/>
  <c r="F9581" i="5"/>
  <c r="F6676" i="5"/>
  <c r="F6545" i="5"/>
  <c r="F2481" i="5"/>
  <c r="F9085" i="5"/>
  <c r="F4624" i="5"/>
  <c r="F6137" i="5"/>
  <c r="F9380" i="5"/>
  <c r="F7735" i="5"/>
  <c r="F8275" i="5"/>
  <c r="F6405" i="5"/>
  <c r="F9664" i="5"/>
  <c r="F3170" i="5"/>
  <c r="F9442" i="5"/>
  <c r="F2752" i="5"/>
  <c r="F2629" i="5"/>
  <c r="F725" i="5"/>
  <c r="F6593" i="5"/>
  <c r="F4860" i="5"/>
  <c r="F506" i="5"/>
  <c r="F9747" i="5"/>
  <c r="F7626" i="5"/>
  <c r="F4836" i="5"/>
  <c r="F1586" i="5"/>
  <c r="F858" i="5"/>
  <c r="F10131" i="5"/>
  <c r="F1981" i="5"/>
  <c r="F6579" i="5"/>
  <c r="F10358" i="5"/>
  <c r="F5113" i="5"/>
  <c r="F10229" i="5"/>
  <c r="F126" i="5"/>
  <c r="F5933" i="5"/>
  <c r="F4023" i="5"/>
  <c r="F2983" i="5"/>
  <c r="F10301" i="5"/>
  <c r="F7469" i="5"/>
  <c r="F5573" i="5"/>
  <c r="F10354" i="5"/>
  <c r="F8659" i="5"/>
  <c r="F1991" i="5"/>
  <c r="F7473" i="5"/>
  <c r="F7556" i="5"/>
  <c r="F8521" i="5"/>
  <c r="F64" i="5"/>
  <c r="F3795" i="5"/>
  <c r="F2974" i="5"/>
  <c r="F8328" i="5"/>
  <c r="F164" i="5"/>
  <c r="F6048" i="5"/>
  <c r="F9413" i="5"/>
  <c r="F4267" i="5"/>
  <c r="F10512" i="5"/>
  <c r="F8283" i="5"/>
  <c r="F6547" i="5"/>
  <c r="F8228" i="5"/>
  <c r="F8274" i="5"/>
  <c r="F7245" i="5"/>
  <c r="F2890" i="5"/>
  <c r="F1772" i="5"/>
  <c r="F5998" i="5"/>
  <c r="F9239" i="5"/>
  <c r="F1042" i="5"/>
  <c r="F5230" i="5"/>
  <c r="F6625" i="5"/>
  <c r="F6027" i="5"/>
  <c r="F3400" i="5"/>
  <c r="F892" i="5"/>
  <c r="F8150" i="5"/>
  <c r="F6019" i="5"/>
  <c r="F8668" i="5"/>
  <c r="F113" i="5"/>
  <c r="F10499" i="5"/>
  <c r="F7859" i="5"/>
  <c r="F432" i="5"/>
  <c r="F4291" i="5"/>
  <c r="F4825" i="5"/>
  <c r="F9124" i="5"/>
  <c r="F8788" i="5"/>
  <c r="F9306" i="5"/>
  <c r="F10554" i="5"/>
  <c r="F2583" i="5"/>
  <c r="F8255" i="5"/>
  <c r="F861" i="5"/>
  <c r="F3524" i="5"/>
  <c r="F3512" i="5"/>
  <c r="F6566" i="5"/>
  <c r="F6825" i="5"/>
  <c r="F376" i="5"/>
  <c r="F5376" i="5"/>
  <c r="F44" i="5"/>
  <c r="F5569" i="5"/>
  <c r="F394" i="5"/>
  <c r="F3006" i="5"/>
  <c r="F3093" i="5"/>
  <c r="F1238" i="5"/>
  <c r="F8519" i="5"/>
  <c r="F6244" i="5"/>
  <c r="F6020" i="5"/>
  <c r="F10538" i="5"/>
  <c r="F6084" i="5"/>
  <c r="F10226" i="5"/>
  <c r="F2690" i="5"/>
  <c r="F6342" i="5"/>
  <c r="F3291" i="5"/>
  <c r="F8759" i="5"/>
  <c r="F497" i="5"/>
  <c r="F294" i="5"/>
  <c r="F7700" i="5"/>
  <c r="F3167" i="5"/>
  <c r="F9052" i="5"/>
  <c r="F8643" i="5"/>
  <c r="F5254" i="5"/>
  <c r="F2822" i="5"/>
  <c r="F9757" i="5"/>
  <c r="F385" i="5"/>
  <c r="F3412" i="5"/>
  <c r="F508" i="5"/>
  <c r="F8572" i="5"/>
  <c r="F10299" i="5"/>
  <c r="F7160" i="5"/>
  <c r="F5647" i="5"/>
  <c r="F1782" i="5"/>
  <c r="F4881" i="5"/>
  <c r="F469" i="5"/>
  <c r="F9152" i="5"/>
  <c r="F8896" i="5"/>
  <c r="F404" i="5"/>
  <c r="F6594" i="5"/>
  <c r="F5810" i="5"/>
  <c r="F5413" i="5"/>
  <c r="F1265" i="5"/>
  <c r="F1862" i="5"/>
  <c r="F8359" i="5"/>
  <c r="F451" i="5"/>
  <c r="F10084" i="5"/>
  <c r="F8835" i="5"/>
  <c r="F7930" i="5"/>
  <c r="F3953" i="5"/>
  <c r="F6273" i="5"/>
  <c r="F287" i="5"/>
  <c r="F5337" i="5"/>
  <c r="F2162" i="5"/>
  <c r="F1220" i="5"/>
  <c r="F5716" i="5"/>
  <c r="F972" i="5"/>
  <c r="F5266" i="5"/>
  <c r="F8754" i="5"/>
  <c r="F8951" i="5"/>
  <c r="F9458" i="5"/>
  <c r="F9915" i="5"/>
  <c r="F2660" i="5"/>
  <c r="F2506" i="5"/>
  <c r="F6064" i="5"/>
  <c r="F3136" i="5"/>
  <c r="F6603" i="5"/>
  <c r="F9217" i="5"/>
  <c r="F6348" i="5"/>
  <c r="F9387" i="5"/>
  <c r="F159" i="5"/>
  <c r="F10085" i="5"/>
  <c r="F2308" i="5"/>
  <c r="F4124" i="5"/>
  <c r="F6479" i="5"/>
  <c r="F8130" i="5"/>
  <c r="F4298" i="5"/>
  <c r="F6393" i="5"/>
  <c r="F4322" i="5"/>
  <c r="F6424" i="5"/>
  <c r="F6842" i="5"/>
  <c r="F41" i="5"/>
  <c r="F5553" i="5"/>
  <c r="F2424" i="5"/>
  <c r="F1307" i="5"/>
  <c r="F9123" i="5"/>
  <c r="F9269" i="5"/>
  <c r="F5363" i="5"/>
  <c r="F10558" i="5"/>
  <c r="F9095" i="5"/>
  <c r="F7776" i="5"/>
  <c r="F3974" i="5"/>
  <c r="F10267" i="5"/>
  <c r="F3562" i="5"/>
  <c r="F8060" i="5"/>
  <c r="F8718" i="5"/>
  <c r="F5496" i="5"/>
  <c r="F10460" i="5"/>
  <c r="F8469" i="5"/>
  <c r="F7962" i="5"/>
  <c r="F3794" i="5"/>
  <c r="F2301" i="5"/>
  <c r="F7841" i="5"/>
  <c r="F1164" i="5"/>
  <c r="F7787" i="5"/>
  <c r="F8544" i="5"/>
  <c r="F10528" i="5"/>
  <c r="F2407" i="5"/>
  <c r="F10214" i="5"/>
  <c r="F10231" i="5"/>
  <c r="F555" i="5"/>
  <c r="F8145" i="5"/>
  <c r="F9781" i="5"/>
  <c r="F9997" i="5"/>
  <c r="F9693" i="5"/>
  <c r="F1549" i="5"/>
  <c r="F8783" i="5"/>
  <c r="F4819" i="5"/>
  <c r="F2034" i="5"/>
  <c r="F5554" i="5"/>
  <c r="F6157" i="5"/>
  <c r="F2614" i="5"/>
  <c r="F8304" i="5"/>
  <c r="F7229" i="5"/>
  <c r="F5971" i="5"/>
  <c r="F9731" i="5"/>
  <c r="F6885" i="5"/>
  <c r="F4830" i="5"/>
  <c r="F2508" i="5"/>
  <c r="F7834" i="5"/>
  <c r="F7485" i="5"/>
  <c r="F7586" i="5"/>
  <c r="F187" i="5"/>
  <c r="F5797" i="5"/>
  <c r="F1209" i="5"/>
  <c r="F1127" i="5"/>
  <c r="F1515" i="5"/>
  <c r="F6293" i="5"/>
  <c r="F6447" i="5"/>
  <c r="F7075" i="5"/>
  <c r="F5820" i="5"/>
  <c r="F6798" i="5"/>
  <c r="F9067" i="5"/>
  <c r="F4901" i="5"/>
  <c r="F2542" i="5"/>
  <c r="F4844" i="5"/>
  <c r="F7149" i="5"/>
  <c r="F10531" i="5"/>
  <c r="F10487" i="5"/>
  <c r="F84" i="5"/>
  <c r="F6991" i="5"/>
  <c r="F8099" i="5"/>
  <c r="F6763" i="5"/>
  <c r="F1733" i="5"/>
  <c r="F929" i="5"/>
  <c r="F3941" i="5"/>
  <c r="F110" i="5"/>
  <c r="F9922" i="5"/>
  <c r="F9423" i="5"/>
  <c r="F319" i="5"/>
  <c r="F4166" i="5"/>
  <c r="F3457" i="5"/>
  <c r="F943" i="5"/>
  <c r="F3165" i="5"/>
  <c r="F3865" i="5"/>
  <c r="F175" i="5"/>
  <c r="F5815" i="5"/>
  <c r="F7129" i="5"/>
  <c r="F2793" i="5"/>
  <c r="F9929" i="5"/>
  <c r="F9602" i="5"/>
  <c r="F6262" i="5"/>
  <c r="F1687" i="5"/>
  <c r="F528" i="5"/>
  <c r="F6044" i="5"/>
  <c r="F7455" i="5"/>
  <c r="F3890" i="5"/>
  <c r="F5963" i="5"/>
  <c r="F8492" i="5"/>
  <c r="F6897" i="5"/>
  <c r="F7723" i="5"/>
  <c r="F5561" i="5"/>
  <c r="F4075" i="5"/>
  <c r="F2221" i="5"/>
  <c r="F3367" i="5"/>
  <c r="F7386" i="5"/>
  <c r="F3664" i="5"/>
  <c r="F9419" i="5"/>
  <c r="F441" i="5"/>
  <c r="F197" i="5"/>
  <c r="F6276" i="5"/>
  <c r="F115" i="5"/>
  <c r="F3271" i="5"/>
  <c r="F3004" i="5"/>
  <c r="F1604" i="5"/>
  <c r="F1533" i="5"/>
  <c r="F3764" i="5"/>
  <c r="F8206" i="5"/>
  <c r="F5642" i="5"/>
  <c r="F9379" i="5"/>
  <c r="F322" i="5"/>
  <c r="F307" i="5"/>
  <c r="F8500" i="5"/>
  <c r="F2880" i="5"/>
  <c r="F910" i="5"/>
  <c r="F6622" i="5"/>
  <c r="F4160" i="5"/>
  <c r="F9165" i="5"/>
  <c r="F4596" i="5"/>
  <c r="F4044" i="5"/>
  <c r="F8339" i="5"/>
  <c r="F2668" i="5"/>
  <c r="F2845" i="5"/>
  <c r="F4604" i="5"/>
  <c r="F1895" i="5"/>
  <c r="F8516" i="5"/>
  <c r="F6856" i="5"/>
  <c r="F488" i="5"/>
  <c r="F6351" i="5"/>
  <c r="F10035" i="5"/>
  <c r="F2579" i="5"/>
  <c r="F715" i="5"/>
  <c r="F3216" i="5"/>
  <c r="F1794" i="5"/>
  <c r="F9967" i="5"/>
  <c r="F6563" i="5"/>
  <c r="F10334" i="5"/>
  <c r="F5746" i="5"/>
  <c r="F9778" i="5"/>
  <c r="F8532" i="5"/>
  <c r="F9660" i="5"/>
  <c r="F7119" i="5"/>
  <c r="F3639" i="5"/>
  <c r="F8383" i="5"/>
  <c r="F5497" i="5"/>
  <c r="F9091" i="5"/>
  <c r="F353" i="5"/>
  <c r="F8070" i="5"/>
  <c r="F9434" i="5"/>
  <c r="F7868" i="5"/>
  <c r="F9033" i="5"/>
  <c r="F3666" i="5"/>
  <c r="F475" i="5"/>
  <c r="F1948" i="5"/>
  <c r="F9183" i="5"/>
  <c r="F3492" i="5"/>
  <c r="F8651" i="5"/>
  <c r="F8683" i="5"/>
  <c r="F9195" i="5"/>
  <c r="F6286" i="5"/>
  <c r="F3601" i="5"/>
  <c r="F4314" i="5"/>
  <c r="F4787" i="5"/>
  <c r="F5517" i="5"/>
  <c r="F7095" i="5"/>
  <c r="F8361" i="5"/>
  <c r="F9863" i="5"/>
  <c r="F6308" i="5"/>
  <c r="F4143" i="5"/>
  <c r="F10283" i="5"/>
  <c r="F9872" i="5"/>
  <c r="F5631" i="5"/>
  <c r="F82" i="5"/>
  <c r="F2534" i="5"/>
  <c r="F6375" i="5"/>
  <c r="F5667" i="5"/>
  <c r="F6562" i="5"/>
  <c r="F9728" i="5"/>
  <c r="F9558" i="5"/>
  <c r="F203" i="5"/>
  <c r="F6977" i="5"/>
  <c r="F6721" i="5"/>
  <c r="F4647" i="5"/>
  <c r="F5188" i="5"/>
  <c r="F3586" i="5"/>
  <c r="F8811" i="5"/>
  <c r="F5371" i="5"/>
  <c r="F6210" i="5"/>
  <c r="F10398" i="5"/>
  <c r="F3888" i="5"/>
  <c r="F10030" i="5"/>
  <c r="F9179" i="5"/>
  <c r="F236" i="5"/>
  <c r="F5500" i="5"/>
  <c r="F2864" i="5"/>
  <c r="F8817" i="5"/>
  <c r="F589" i="5"/>
  <c r="F9083" i="5"/>
  <c r="F9920" i="5"/>
  <c r="F9520" i="5"/>
  <c r="F56" i="5"/>
  <c r="F4045" i="5"/>
  <c r="F4861" i="5"/>
  <c r="F665" i="5"/>
  <c r="F4933" i="5"/>
  <c r="F6918" i="5"/>
  <c r="F7079" i="5"/>
  <c r="F8821" i="5"/>
  <c r="F7771" i="5"/>
  <c r="F7042" i="5"/>
  <c r="F418" i="5"/>
  <c r="F7968" i="5"/>
  <c r="F1085" i="5"/>
  <c r="F5272" i="5"/>
  <c r="F8085" i="5"/>
  <c r="F403" i="5"/>
  <c r="F9392" i="5"/>
  <c r="F10244" i="5"/>
  <c r="F7439" i="5"/>
  <c r="F5151" i="5"/>
  <c r="F8692" i="5"/>
  <c r="F4688" i="5"/>
  <c r="F7805" i="5"/>
  <c r="F9788" i="5"/>
  <c r="F9008" i="5"/>
  <c r="F5747" i="5"/>
  <c r="F7783" i="5"/>
  <c r="F10011" i="5"/>
  <c r="F431" i="5"/>
  <c r="F4873" i="5"/>
  <c r="F609" i="5"/>
  <c r="F8326" i="5"/>
  <c r="F7117" i="5"/>
  <c r="F3833" i="5"/>
  <c r="F6714" i="5"/>
  <c r="F7887" i="5"/>
  <c r="F7186" i="5"/>
  <c r="F6299" i="5"/>
  <c r="F4653" i="5"/>
  <c r="F3585" i="5"/>
  <c r="F805" i="5"/>
  <c r="F9426" i="5"/>
  <c r="F10392" i="5"/>
  <c r="F6993" i="5"/>
  <c r="F4145" i="5"/>
  <c r="F3924" i="5"/>
  <c r="F5818" i="5"/>
  <c r="F9516" i="5"/>
  <c r="F7664" i="5"/>
  <c r="F2775" i="5"/>
  <c r="F571" i="5"/>
  <c r="F2520" i="5"/>
  <c r="F9353" i="5"/>
  <c r="F9063" i="5"/>
  <c r="F7094" i="5"/>
  <c r="F8768" i="5"/>
  <c r="F7552" i="5"/>
  <c r="F3150" i="5"/>
  <c r="F2090" i="5"/>
  <c r="F930" i="5"/>
  <c r="F9201" i="5"/>
  <c r="F9963" i="5"/>
  <c r="F4042" i="5"/>
  <c r="F10255" i="5"/>
  <c r="F6969" i="5"/>
  <c r="F10368" i="5"/>
  <c r="F9331" i="5"/>
  <c r="F101" i="5"/>
  <c r="F6576" i="5"/>
  <c r="F5756" i="5"/>
  <c r="F9898" i="5"/>
  <c r="F222" i="5"/>
  <c r="F7291" i="5"/>
  <c r="F4179" i="5"/>
  <c r="F8059" i="5"/>
  <c r="F7427" i="5"/>
  <c r="F3680" i="5"/>
  <c r="F3547" i="5"/>
  <c r="F189" i="5"/>
  <c r="F3579" i="5"/>
  <c r="F1351" i="5"/>
  <c r="F5859" i="5"/>
  <c r="F2248" i="5"/>
  <c r="F448" i="5"/>
  <c r="F8431" i="5"/>
  <c r="F660" i="5"/>
  <c r="F8515" i="5"/>
  <c r="F1176" i="5"/>
  <c r="F10236" i="5"/>
  <c r="F9051" i="5"/>
  <c r="F8425" i="5"/>
  <c r="F8798" i="5"/>
  <c r="F9480" i="5"/>
  <c r="F4300" i="5"/>
  <c r="F10096" i="5"/>
  <c r="F8422" i="5"/>
  <c r="F1523" i="5"/>
  <c r="F958" i="5"/>
  <c r="F2341" i="5"/>
  <c r="F9569" i="5"/>
  <c r="F7528" i="5"/>
  <c r="F6789" i="5"/>
  <c r="F10095" i="5"/>
  <c r="F520" i="5"/>
  <c r="F9883" i="5"/>
  <c r="F3818" i="5"/>
  <c r="F756" i="5"/>
  <c r="F3546" i="5"/>
  <c r="F3879" i="5"/>
  <c r="F10498" i="5"/>
  <c r="F10504" i="5"/>
  <c r="F151" i="5"/>
  <c r="F10518" i="5"/>
  <c r="F1990" i="5"/>
  <c r="F7213" i="5"/>
  <c r="F1121" i="5"/>
  <c r="F10112" i="5"/>
  <c r="F7716" i="5"/>
  <c r="F476" i="5"/>
  <c r="F282" i="5"/>
  <c r="F1090" i="5"/>
  <c r="F1836" i="5"/>
  <c r="F5432" i="5"/>
  <c r="F4181" i="5"/>
  <c r="F8908" i="5"/>
  <c r="F58" i="5"/>
  <c r="F6463" i="5"/>
  <c r="F4549" i="5"/>
  <c r="F3951" i="5"/>
  <c r="F229" i="5"/>
  <c r="F6373" i="5"/>
  <c r="F10170" i="5"/>
  <c r="F7107" i="5"/>
  <c r="F392" i="5"/>
  <c r="F7599" i="5"/>
  <c r="F8172" i="5"/>
  <c r="F7080" i="5"/>
  <c r="F944" i="5"/>
  <c r="F2607" i="5"/>
  <c r="F1856" i="5"/>
  <c r="F2491" i="5"/>
  <c r="F2290" i="5"/>
  <c r="F391" i="5"/>
  <c r="F3901" i="5"/>
  <c r="F449" i="5"/>
  <c r="F1300" i="5"/>
  <c r="F533" i="5"/>
  <c r="F2957" i="5"/>
  <c r="F5168" i="5"/>
  <c r="F254" i="5"/>
  <c r="F8447" i="5"/>
  <c r="F9848" i="5"/>
  <c r="F10576" i="5"/>
  <c r="F3857" i="5"/>
  <c r="F9741" i="5"/>
  <c r="F6011" i="5"/>
  <c r="F3883" i="5"/>
  <c r="F2124" i="5"/>
  <c r="F1350" i="5"/>
  <c r="F7755" i="5"/>
  <c r="F10165" i="5"/>
  <c r="F7297" i="5"/>
  <c r="F9323" i="5"/>
  <c r="F7471" i="5"/>
  <c r="F5683" i="5"/>
  <c r="F1225" i="5"/>
  <c r="F63" i="5"/>
  <c r="F10386" i="5"/>
  <c r="F5606" i="5"/>
  <c r="F4110" i="5"/>
  <c r="F9763" i="5"/>
  <c r="F5564" i="5"/>
  <c r="F7419" i="5"/>
  <c r="F9743" i="5"/>
  <c r="F4087" i="5"/>
  <c r="F1865" i="5"/>
  <c r="F4820" i="5"/>
  <c r="F6339" i="5"/>
  <c r="F8252" i="5"/>
  <c r="F3472" i="5"/>
  <c r="F10118" i="5"/>
  <c r="F9625" i="5"/>
  <c r="F7690" i="5"/>
  <c r="F2270" i="5"/>
  <c r="F851" i="5"/>
  <c r="F1966" i="5"/>
  <c r="F3040" i="5"/>
  <c r="F5527" i="5"/>
  <c r="F224" i="5"/>
  <c r="F3957" i="5"/>
  <c r="F6817" i="5"/>
  <c r="F631" i="5"/>
  <c r="F7857" i="5"/>
  <c r="F10579" i="5"/>
  <c r="F3885" i="5"/>
  <c r="F2568" i="5"/>
  <c r="F4553" i="5"/>
  <c r="F7118" i="5"/>
  <c r="F10302" i="5"/>
  <c r="F9892" i="5"/>
  <c r="F8029" i="5"/>
  <c r="F9155" i="5"/>
  <c r="F9587" i="5"/>
  <c r="F1475" i="5"/>
  <c r="F2219" i="5"/>
  <c r="F632" i="5"/>
  <c r="F7088" i="5"/>
  <c r="F5633" i="5"/>
  <c r="F106" i="5"/>
  <c r="F1478" i="5"/>
  <c r="F5763" i="5"/>
  <c r="F8944" i="5"/>
  <c r="F2266" i="5"/>
  <c r="F4470" i="5"/>
  <c r="F3822" i="5"/>
  <c r="F7008" i="5"/>
  <c r="F8178" i="5"/>
  <c r="F3690" i="5"/>
  <c r="F6367" i="5"/>
  <c r="F8395" i="5"/>
  <c r="F3964" i="5"/>
  <c r="F407" i="5"/>
  <c r="F3771" i="5"/>
  <c r="F2651" i="5"/>
  <c r="F3225" i="5"/>
  <c r="F1089" i="5"/>
  <c r="F428" i="5"/>
  <c r="F8747" i="5"/>
  <c r="F456" i="5"/>
  <c r="F3080" i="5"/>
  <c r="F8789" i="5"/>
  <c r="F1595" i="5"/>
  <c r="F6402" i="5"/>
  <c r="F194" i="5"/>
  <c r="F966" i="5"/>
  <c r="F437" i="5"/>
  <c r="F5795" i="5"/>
  <c r="F5164" i="5"/>
  <c r="F5475" i="5"/>
  <c r="F2966" i="5"/>
  <c r="F3654" i="5"/>
  <c r="F642" i="5"/>
  <c r="F4279" i="5"/>
  <c r="F4233" i="5"/>
  <c r="F7910" i="5"/>
  <c r="F359" i="5"/>
  <c r="F9493" i="5"/>
  <c r="F3461" i="5"/>
  <c r="F9727" i="5"/>
  <c r="F6757" i="5"/>
  <c r="F7909" i="5"/>
  <c r="F2362" i="5"/>
  <c r="F9512" i="5"/>
  <c r="F6468" i="5"/>
  <c r="F7067" i="5"/>
  <c r="F5624" i="5"/>
  <c r="F6356" i="5"/>
  <c r="F5899" i="5"/>
  <c r="F315" i="5"/>
  <c r="F7722" i="5"/>
  <c r="F6200" i="5"/>
  <c r="F4677" i="5"/>
  <c r="F5938" i="5"/>
  <c r="F5677" i="5"/>
  <c r="F9103" i="5"/>
  <c r="F10404" i="5"/>
  <c r="F15" i="5"/>
  <c r="F279" i="5"/>
  <c r="F3269" i="5"/>
  <c r="F3717" i="5"/>
  <c r="F6331" i="5"/>
  <c r="F6058" i="5"/>
  <c r="F9298" i="5"/>
  <c r="F914" i="5"/>
  <c r="F9022" i="5"/>
  <c r="F7596" i="5"/>
  <c r="F1616" i="5"/>
  <c r="F7127" i="5"/>
  <c r="F6781" i="5"/>
  <c r="F210" i="5"/>
  <c r="F8947" i="5"/>
  <c r="F7799" i="5"/>
  <c r="F3634" i="5"/>
  <c r="F1520" i="5"/>
  <c r="F5764" i="5"/>
  <c r="F7997" i="5"/>
  <c r="F5074" i="5"/>
  <c r="F8259" i="5"/>
  <c r="F7234" i="5"/>
  <c r="F8594" i="5"/>
  <c r="F3391" i="5"/>
  <c r="F2736" i="5"/>
  <c r="F1617" i="5"/>
  <c r="F2361" i="5"/>
  <c r="F8942" i="5"/>
  <c r="F6002" i="5"/>
  <c r="F6895" i="5"/>
  <c r="F2869" i="5"/>
  <c r="F9210" i="5"/>
  <c r="F4822" i="5"/>
  <c r="F1487" i="5"/>
  <c r="F3047" i="5"/>
  <c r="F7611" i="5"/>
  <c r="F827" i="5"/>
  <c r="F502" i="5"/>
  <c r="F6774" i="5"/>
  <c r="F10561" i="5"/>
  <c r="F6867" i="5"/>
  <c r="F9937" i="5"/>
  <c r="F2827" i="5"/>
  <c r="F1999" i="5"/>
  <c r="F33" i="5"/>
  <c r="F4712" i="5"/>
  <c r="F5765" i="5"/>
  <c r="F10103" i="5"/>
  <c r="F7209" i="5"/>
  <c r="F434" i="5"/>
  <c r="F8888" i="5"/>
  <c r="F6806" i="5"/>
  <c r="F3712" i="5"/>
  <c r="F1744" i="5"/>
  <c r="F4912" i="5"/>
  <c r="F9884" i="5"/>
  <c r="F10399" i="5"/>
  <c r="F8691" i="5"/>
  <c r="F6734" i="5"/>
  <c r="F413" i="5"/>
  <c r="F8913" i="5"/>
  <c r="F6841" i="5"/>
  <c r="F1896" i="5"/>
  <c r="F2673" i="5"/>
  <c r="F1079" i="5"/>
  <c r="F7191" i="5"/>
  <c r="F9496" i="5"/>
  <c r="F5479" i="5"/>
  <c r="F10564" i="5"/>
  <c r="F7251" i="5"/>
  <c r="F5930" i="5"/>
  <c r="F4559" i="5"/>
  <c r="F5039" i="5"/>
  <c r="F3961" i="5"/>
  <c r="F5935" i="5"/>
  <c r="F6284" i="5"/>
  <c r="F6219" i="5"/>
  <c r="F6995" i="5"/>
  <c r="F9804" i="5"/>
  <c r="F7099" i="5"/>
  <c r="F7208" i="5"/>
  <c r="F1799" i="5"/>
  <c r="F2021" i="5"/>
  <c r="F2810" i="5"/>
  <c r="F1644" i="5"/>
  <c r="F6767" i="5"/>
  <c r="F8384" i="5"/>
  <c r="F2214" i="5"/>
  <c r="F8578" i="5"/>
  <c r="F1602" i="5"/>
  <c r="F5016" i="5"/>
  <c r="F102" i="5"/>
  <c r="F5245" i="5"/>
  <c r="F6517" i="5"/>
  <c r="F8920" i="5"/>
  <c r="F5232" i="5"/>
  <c r="F9328" i="5"/>
  <c r="F7261" i="5"/>
  <c r="F5069" i="5"/>
  <c r="F8121" i="5"/>
  <c r="F3212" i="5"/>
  <c r="F3307" i="5"/>
  <c r="F3312" i="5"/>
  <c r="F6999" i="5"/>
  <c r="F5636" i="5"/>
  <c r="F7775" i="5"/>
  <c r="F7101" i="5"/>
  <c r="F7884" i="5"/>
  <c r="F6365" i="5"/>
  <c r="F6307" i="5"/>
  <c r="F1022" i="5"/>
  <c r="F3499" i="5"/>
  <c r="F8231" i="5"/>
  <c r="F211" i="5"/>
  <c r="F7782" i="5"/>
  <c r="F5915" i="5"/>
  <c r="F10079" i="5"/>
  <c r="F6617" i="5"/>
  <c r="F7891" i="5"/>
  <c r="F3952" i="5"/>
  <c r="F5300" i="5"/>
  <c r="F918" i="5"/>
  <c r="F8199" i="5"/>
  <c r="F6937" i="5"/>
  <c r="F8190" i="5"/>
  <c r="F5555" i="5"/>
  <c r="F10024" i="5"/>
  <c r="F3814" i="5"/>
  <c r="F10253" i="5"/>
  <c r="F3279" i="5"/>
  <c r="F7077" i="5"/>
  <c r="F9534" i="5"/>
  <c r="F8491" i="5"/>
  <c r="F10254" i="5"/>
  <c r="F6454" i="5"/>
  <c r="F1653" i="5"/>
  <c r="F4173" i="5"/>
  <c r="F8289" i="5"/>
  <c r="F9723" i="5"/>
  <c r="F2209" i="5"/>
  <c r="F7475" i="5"/>
  <c r="F10036" i="5"/>
  <c r="F6333" i="5"/>
  <c r="F425" i="5"/>
  <c r="F6202" i="5"/>
  <c r="F458" i="5"/>
  <c r="F9571" i="5"/>
  <c r="F129" i="5"/>
  <c r="F2187" i="5"/>
  <c r="F3089" i="5"/>
  <c r="F4118" i="5"/>
  <c r="F8929" i="5"/>
  <c r="F5796" i="5"/>
  <c r="F3745" i="5"/>
  <c r="F473" i="5"/>
  <c r="F1504" i="5"/>
  <c r="F5896" i="5"/>
  <c r="F1681" i="5"/>
  <c r="F7518" i="5"/>
  <c r="F1488" i="5"/>
  <c r="F9546" i="5"/>
  <c r="F6758" i="5"/>
  <c r="F7352" i="5"/>
  <c r="F3633" i="5"/>
  <c r="F2038" i="5"/>
  <c r="F4163" i="5"/>
  <c r="F1483" i="5"/>
  <c r="F1028" i="5"/>
  <c r="F3025" i="5"/>
  <c r="F9671" i="5"/>
  <c r="F10425" i="5"/>
  <c r="F125" i="5"/>
  <c r="F8106" i="5"/>
  <c r="F3849" i="5"/>
  <c r="F3358" i="5"/>
  <c r="F7848" i="5"/>
  <c r="F5753" i="5"/>
  <c r="F7990" i="5"/>
  <c r="F5776" i="5"/>
  <c r="F6267" i="5"/>
  <c r="F4083" i="5"/>
  <c r="F10148" i="5"/>
  <c r="F9980" i="5"/>
  <c r="F2421" i="5"/>
  <c r="F3033" i="5"/>
  <c r="F1384" i="5"/>
  <c r="F8761" i="5"/>
  <c r="F8833" i="5"/>
  <c r="F9632" i="5"/>
  <c r="F6315" i="5"/>
  <c r="F9464" i="5"/>
  <c r="F8378" i="5"/>
  <c r="F2127" i="5"/>
  <c r="F3390" i="5"/>
  <c r="F3436" i="5"/>
  <c r="F10031" i="5"/>
  <c r="F8362" i="5"/>
  <c r="F10494" i="5"/>
  <c r="F10056" i="5"/>
  <c r="F7432" i="5"/>
  <c r="F8331" i="5"/>
  <c r="F6822" i="5"/>
  <c r="F5095" i="5"/>
  <c r="F3624" i="5"/>
  <c r="F7732" i="5"/>
  <c r="F4954" i="5"/>
  <c r="F3510" i="5"/>
  <c r="F9374" i="5"/>
  <c r="F7179" i="5"/>
  <c r="F5697" i="5"/>
  <c r="F7150" i="5"/>
  <c r="F8605" i="5"/>
  <c r="F1749" i="5"/>
  <c r="F3504" i="5"/>
  <c r="F1618" i="5"/>
  <c r="F8261" i="5"/>
  <c r="F2325" i="5"/>
  <c r="F6741" i="5"/>
  <c r="F184" i="5"/>
  <c r="F140" i="5"/>
  <c r="F10242" i="5"/>
  <c r="F4519" i="5"/>
  <c r="F8432" i="5"/>
  <c r="F250" i="5"/>
  <c r="F7499" i="5"/>
  <c r="F5081" i="5"/>
  <c r="F337" i="5"/>
  <c r="F2538" i="5"/>
  <c r="F2101" i="5"/>
  <c r="F7182" i="5"/>
  <c r="F10099" i="5"/>
  <c r="F3242" i="5"/>
  <c r="F7604" i="5"/>
  <c r="F2826" i="5"/>
  <c r="F10124" i="5"/>
  <c r="F7330" i="5"/>
  <c r="F8707" i="5"/>
  <c r="F8193" i="5"/>
  <c r="F6519" i="5"/>
  <c r="F9336" i="5"/>
  <c r="F3761" i="5"/>
  <c r="F4565" i="5"/>
  <c r="F5285" i="5"/>
  <c r="F6681" i="5"/>
  <c r="F6366" i="5"/>
  <c r="F5890" i="5"/>
  <c r="F3810" i="5"/>
  <c r="F8734" i="5"/>
  <c r="F8911" i="5"/>
  <c r="F10166" i="5"/>
  <c r="F8539" i="5"/>
  <c r="F1299" i="5"/>
  <c r="F743" i="5"/>
  <c r="F9615" i="5"/>
  <c r="F7467" i="5"/>
  <c r="F10588" i="5"/>
  <c r="F2042" i="5"/>
  <c r="F10026" i="5"/>
  <c r="F2291" i="5"/>
  <c r="F6075" i="5"/>
  <c r="F7265" i="5"/>
  <c r="F3061" i="5"/>
  <c r="F1536" i="5"/>
  <c r="F4947" i="5"/>
  <c r="F9495" i="5"/>
  <c r="F4017" i="5"/>
  <c r="F6450" i="5"/>
  <c r="F5885" i="5"/>
  <c r="F3385" i="5"/>
  <c r="F7740" i="5"/>
  <c r="F7729" i="5"/>
  <c r="F4062" i="5"/>
  <c r="F2278" i="5"/>
  <c r="F6595" i="5"/>
  <c r="F6398" i="5"/>
  <c r="F5692" i="5"/>
  <c r="F9010" i="5"/>
  <c r="F6522" i="5"/>
  <c r="F2873" i="5"/>
  <c r="F2475" i="5"/>
  <c r="F5100" i="5"/>
  <c r="F5079" i="5"/>
  <c r="F1502" i="5"/>
  <c r="F8625" i="5"/>
  <c r="F7944" i="5"/>
  <c r="F8405" i="5"/>
  <c r="F9767" i="5"/>
  <c r="F10292" i="5"/>
  <c r="F2440" i="5"/>
  <c r="F6666" i="5"/>
  <c r="F831" i="5"/>
  <c r="F6040" i="5"/>
  <c r="F3948" i="5"/>
  <c r="F8614" i="5"/>
  <c r="F686" i="5"/>
  <c r="F4224" i="5"/>
  <c r="F34" i="5"/>
  <c r="F8961" i="5"/>
  <c r="F3224" i="5"/>
  <c r="F9386" i="5"/>
  <c r="F7623" i="5"/>
  <c r="F741" i="5"/>
  <c r="F5471" i="5"/>
  <c r="F10186" i="5"/>
  <c r="F7267" i="5"/>
  <c r="F8520" i="5"/>
  <c r="F4855" i="5"/>
  <c r="F5219" i="5"/>
  <c r="F909" i="5"/>
  <c r="F8955" i="5"/>
  <c r="F7618" i="5"/>
  <c r="F2790" i="5"/>
  <c r="F7417" i="5"/>
  <c r="F6316" i="5"/>
  <c r="F9311" i="5"/>
  <c r="F3843" i="5"/>
  <c r="F7594" i="5"/>
  <c r="F7671" i="5"/>
  <c r="F8847" i="5"/>
  <c r="F6033" i="5"/>
  <c r="F5265" i="5"/>
  <c r="F9366" i="5"/>
  <c r="F5990" i="5"/>
  <c r="F10168" i="5"/>
  <c r="F7219" i="5"/>
  <c r="F8309" i="5"/>
  <c r="F9514" i="5"/>
  <c r="F7195" i="5"/>
  <c r="F386" i="5"/>
  <c r="F2375" i="5"/>
  <c r="F5309" i="5"/>
  <c r="F1142" i="5"/>
  <c r="F3994" i="5"/>
  <c r="F9491" i="5"/>
  <c r="F8546" i="5"/>
  <c r="F7719" i="5"/>
  <c r="F6422" i="5"/>
  <c r="F1587" i="5"/>
  <c r="F2482" i="5"/>
  <c r="F5455" i="5"/>
  <c r="F464" i="5"/>
  <c r="F7698" i="5"/>
  <c r="F8245" i="5"/>
  <c r="F39" i="5"/>
  <c r="F8454" i="5"/>
  <c r="F3065" i="5"/>
  <c r="F4838" i="5"/>
  <c r="F1992" i="5"/>
  <c r="F3650" i="5"/>
  <c r="F6854" i="5"/>
  <c r="F7483" i="5"/>
  <c r="F7532" i="5"/>
  <c r="F10541" i="5"/>
  <c r="F9473" i="5"/>
  <c r="F9668" i="5"/>
  <c r="F1476" i="5"/>
  <c r="F4535" i="5"/>
  <c r="F3778" i="5"/>
  <c r="F10105" i="5"/>
  <c r="F9325" i="5"/>
  <c r="F965" i="5"/>
  <c r="F4085" i="5"/>
  <c r="F7409" i="5"/>
  <c r="F5330" i="5"/>
  <c r="F8623" i="5"/>
  <c r="F7717" i="5"/>
  <c r="F745" i="5"/>
  <c r="F1099" i="5"/>
  <c r="F7431" i="5"/>
  <c r="F8558" i="5"/>
  <c r="F7806" i="5"/>
  <c r="F6723" i="5"/>
  <c r="F1368" i="5"/>
  <c r="F9170" i="5"/>
  <c r="F8131" i="5"/>
  <c r="F2706" i="5"/>
  <c r="F5283" i="5"/>
  <c r="F2830" i="5"/>
  <c r="F6725" i="5"/>
  <c r="F9990" i="5"/>
  <c r="F8155" i="5"/>
  <c r="F7151" i="5"/>
  <c r="F8110" i="5"/>
  <c r="F3895" i="5"/>
  <c r="F4476" i="5"/>
  <c r="F3199" i="5"/>
  <c r="F3744" i="5"/>
  <c r="F7767" i="5"/>
  <c r="F8027" i="5"/>
  <c r="F9506" i="5"/>
  <c r="F10373" i="5"/>
  <c r="F2176" i="5"/>
  <c r="F5943" i="5"/>
  <c r="F149" i="5"/>
  <c r="F2086" i="5"/>
  <c r="F2929" i="5"/>
  <c r="F9236" i="5"/>
  <c r="F8712" i="5"/>
  <c r="F6391" i="5"/>
  <c r="F7180" i="5"/>
  <c r="F5808" i="5"/>
  <c r="F10240" i="5"/>
  <c r="F2872" i="5"/>
  <c r="F1405" i="5"/>
  <c r="F1503" i="5"/>
  <c r="F798" i="5"/>
  <c r="F5641" i="5"/>
  <c r="F6090" i="5"/>
  <c r="F7919" i="5"/>
  <c r="F18" i="5"/>
  <c r="F9633" i="5"/>
  <c r="F10047" i="5"/>
  <c r="F1611" i="5"/>
  <c r="F3463" i="5"/>
  <c r="F8125" i="5"/>
  <c r="F9440" i="5"/>
  <c r="F7777" i="5"/>
  <c r="F3671" i="5"/>
  <c r="F6143" i="5"/>
  <c r="F2742" i="5"/>
  <c r="F9274" i="5"/>
  <c r="F10432" i="5"/>
  <c r="F3349" i="5"/>
  <c r="F8611" i="5"/>
  <c r="F5437" i="5"/>
  <c r="F3474" i="5"/>
  <c r="F8527" i="5"/>
  <c r="F2536" i="5"/>
  <c r="F51" i="5"/>
  <c r="F3617" i="5"/>
  <c r="F8598" i="5"/>
  <c r="F1646" i="5"/>
  <c r="F5373" i="5"/>
  <c r="F1473" i="5"/>
  <c r="F7914" i="5"/>
  <c r="F7131" i="5"/>
  <c r="F7896" i="5"/>
  <c r="F521" i="5"/>
  <c r="F9840" i="5"/>
  <c r="F6459" i="5"/>
  <c r="F5699" i="5"/>
  <c r="F4380" i="5"/>
  <c r="F6720" i="5"/>
  <c r="F10474" i="5"/>
  <c r="F5042" i="5"/>
  <c r="F1470" i="5"/>
  <c r="F7644" i="5"/>
  <c r="F511" i="5"/>
  <c r="F5875" i="5"/>
  <c r="F6510" i="5"/>
  <c r="F9591" i="5"/>
  <c r="F9923" i="5"/>
  <c r="F7724" i="5"/>
  <c r="F6418" i="5"/>
  <c r="F7140" i="5"/>
  <c r="F7112" i="5"/>
  <c r="F5319" i="5"/>
  <c r="F10591" i="5"/>
  <c r="F10115" i="5"/>
  <c r="F423" i="5"/>
  <c r="F8097" i="5"/>
  <c r="F5065" i="5"/>
  <c r="F2321" i="5"/>
  <c r="F8508" i="5"/>
  <c r="F6722" i="5"/>
  <c r="F6046" i="5"/>
  <c r="F9547" i="5"/>
  <c r="F3743" i="5"/>
  <c r="F1244" i="5"/>
  <c r="F4219" i="5"/>
  <c r="F7162" i="5"/>
  <c r="F2310" i="5"/>
  <c r="F302" i="5"/>
  <c r="F6715" i="5"/>
  <c r="F10274" i="5"/>
  <c r="F3207" i="5"/>
  <c r="F1219" i="5"/>
  <c r="F1120" i="5"/>
  <c r="F5902" i="5"/>
  <c r="F9507" i="5"/>
  <c r="F9342" i="5"/>
  <c r="F7295" i="5"/>
  <c r="F2229" i="5"/>
  <c r="F3984" i="5"/>
  <c r="F6343" i="5"/>
  <c r="F5320" i="5"/>
  <c r="F1345" i="5"/>
  <c r="F5098" i="5"/>
  <c r="F9385" i="5"/>
  <c r="F9405" i="5"/>
  <c r="F10577" i="5"/>
  <c r="F419" i="5"/>
  <c r="F1932" i="5"/>
  <c r="F5909" i="5"/>
  <c r="F6039" i="5"/>
  <c r="F4736" i="5"/>
  <c r="F9991" i="5"/>
  <c r="F2433" i="5"/>
  <c r="F10114" i="5"/>
  <c r="F8971" i="5"/>
  <c r="F7673" i="5"/>
  <c r="F10192" i="5"/>
  <c r="F8619" i="5"/>
  <c r="F10169" i="5"/>
  <c r="F6497" i="5"/>
  <c r="F2252" i="5"/>
  <c r="F3423" i="5"/>
  <c r="F8031" i="5"/>
  <c r="F230" i="5"/>
  <c r="F5195" i="5"/>
  <c r="F182" i="5"/>
  <c r="F6165" i="5"/>
  <c r="F9121" i="5"/>
  <c r="F411" i="5"/>
  <c r="F355" i="5"/>
  <c r="F3982" i="5"/>
  <c r="F5153" i="5"/>
  <c r="F1140" i="5"/>
  <c r="F8402" i="5"/>
  <c r="F4851" i="5"/>
  <c r="F7674" i="5"/>
  <c r="F8467" i="5"/>
  <c r="F8957" i="5"/>
  <c r="F8229" i="5"/>
  <c r="F935" i="5"/>
  <c r="F7436" i="5"/>
  <c r="F2980" i="5"/>
  <c r="F9603" i="5"/>
  <c r="F8868" i="5"/>
  <c r="F306" i="5"/>
  <c r="F7235" i="5"/>
  <c r="F280" i="5"/>
  <c r="F9689" i="5"/>
  <c r="F4353" i="5"/>
  <c r="F5101" i="5"/>
  <c r="F1686" i="5"/>
  <c r="F9087" i="5"/>
  <c r="F8782" i="5"/>
  <c r="F6326" i="5"/>
  <c r="F8650" i="5"/>
  <c r="F316" i="5"/>
  <c r="F9672" i="5"/>
  <c r="F10389" i="5"/>
  <c r="F8408" i="5"/>
  <c r="F1752" i="5"/>
  <c r="F3758" i="5"/>
  <c r="F7538" i="5"/>
  <c r="F247" i="5"/>
  <c r="F7794" i="5"/>
  <c r="F7827" i="5"/>
  <c r="F8136" i="5"/>
  <c r="F4973" i="5"/>
  <c r="F3806" i="5"/>
  <c r="F3027" i="5"/>
  <c r="F3417" i="5"/>
  <c r="F10303" i="5"/>
  <c r="F6982" i="5"/>
  <c r="F6570" i="5"/>
  <c r="F9971" i="5"/>
  <c r="F9852" i="5"/>
  <c r="F2931" i="5"/>
  <c r="F6220" i="5"/>
  <c r="F4105" i="5"/>
  <c r="F1484" i="5"/>
  <c r="F8317" i="5"/>
  <c r="F500" i="5"/>
  <c r="F2337" i="5"/>
  <c r="F5718" i="5"/>
  <c r="F6152" i="5"/>
  <c r="F7412" i="5"/>
  <c r="F3776" i="5"/>
  <c r="F1848" i="5"/>
  <c r="F7125" i="5"/>
  <c r="F6234" i="5"/>
  <c r="F8995" i="5"/>
  <c r="F10363" i="5"/>
  <c r="F10291" i="5"/>
  <c r="F2597" i="5"/>
  <c r="F6962" i="5"/>
  <c r="F3820" i="5"/>
  <c r="F7697" i="5"/>
  <c r="F4190" i="5"/>
  <c r="F6985" i="5"/>
  <c r="F9698" i="5"/>
  <c r="F4094" i="5"/>
  <c r="F144" i="5"/>
  <c r="F7721" i="5"/>
  <c r="F9003" i="5"/>
  <c r="F3599" i="5"/>
  <c r="F674" i="5"/>
  <c r="F9748" i="5"/>
  <c r="F2068" i="5"/>
  <c r="F8980" i="5"/>
  <c r="F7573" i="5"/>
  <c r="F1451" i="5"/>
  <c r="F4112" i="5"/>
  <c r="F7185" i="5"/>
  <c r="F3932" i="5"/>
  <c r="F390" i="5"/>
  <c r="F1590" i="5"/>
  <c r="F9090" i="5"/>
  <c r="F9665" i="5"/>
  <c r="F6187" i="5"/>
  <c r="F1567" i="5"/>
  <c r="F8976" i="5"/>
  <c r="F3718" i="5"/>
  <c r="F6185" i="5"/>
  <c r="F4598" i="5"/>
  <c r="F4696" i="5"/>
  <c r="F9375" i="5"/>
  <c r="F2492" i="5"/>
  <c r="F5009" i="5"/>
  <c r="F5547" i="5"/>
  <c r="F9768" i="5"/>
  <c r="F1123" i="5"/>
  <c r="F7711" i="5"/>
  <c r="F3060" i="5"/>
  <c r="F7441" i="5"/>
  <c r="F9684" i="5"/>
  <c r="F6457" i="5"/>
  <c r="F7679" i="5"/>
  <c r="F7139" i="5"/>
  <c r="F4247" i="5"/>
  <c r="F6105" i="5"/>
  <c r="F2547" i="5"/>
  <c r="F7572" i="5"/>
  <c r="F10289" i="5"/>
  <c r="F6344" i="5"/>
  <c r="F8509" i="5"/>
  <c r="F5960" i="5"/>
  <c r="F266" i="5"/>
  <c r="F4501" i="5"/>
  <c r="F1078" i="5"/>
  <c r="F8068" i="5"/>
  <c r="F9101" i="5"/>
  <c r="F6329" i="5"/>
  <c r="F9677" i="5"/>
  <c r="F8743" i="5"/>
  <c r="F1972" i="5"/>
  <c r="F9211" i="5"/>
  <c r="F6129" i="5"/>
  <c r="F1916" i="5"/>
  <c r="F8641" i="5"/>
  <c r="F4332" i="5"/>
  <c r="F5941" i="5"/>
  <c r="F9720" i="5"/>
  <c r="F371" i="5"/>
  <c r="F7610" i="5"/>
  <c r="F10106" i="5"/>
  <c r="F74" i="5"/>
  <c r="F777" i="5"/>
  <c r="F2545" i="5"/>
  <c r="F10598" i="5"/>
  <c r="F3213" i="5"/>
  <c r="F6355" i="5"/>
  <c r="F9918" i="5"/>
  <c r="F8082" i="5"/>
  <c r="F10440" i="5"/>
  <c r="F3536" i="5"/>
  <c r="F217" i="5"/>
  <c r="F1298" i="5"/>
  <c r="F3360" i="5"/>
  <c r="F7035" i="5"/>
  <c r="F5505" i="5"/>
  <c r="F330" i="5"/>
  <c r="F8720" i="5"/>
  <c r="F10123" i="5"/>
  <c r="F9770" i="5"/>
  <c r="F5621" i="5"/>
  <c r="F2521" i="5"/>
  <c r="F4339" i="5"/>
  <c r="F1888" i="5"/>
  <c r="F10313" i="5"/>
  <c r="F10176" i="5"/>
  <c r="F10256" i="5"/>
  <c r="F8769" i="5"/>
  <c r="F8187" i="5"/>
  <c r="F1055" i="5"/>
  <c r="F1144" i="5"/>
  <c r="F3160" i="5"/>
  <c r="F3382" i="5"/>
  <c r="F9287" i="5"/>
  <c r="F8599" i="5"/>
  <c r="F6382" i="5"/>
  <c r="F3876" i="5"/>
  <c r="F10216" i="5"/>
  <c r="F4640" i="5"/>
  <c r="F4281" i="5"/>
  <c r="F5664" i="5"/>
  <c r="F6107" i="5"/>
  <c r="F7617" i="5"/>
  <c r="F5550" i="5"/>
  <c r="F5689" i="5"/>
  <c r="F6158" i="5"/>
  <c r="F3727" i="5"/>
  <c r="F5619" i="5"/>
  <c r="F5861" i="5"/>
  <c r="F799" i="5"/>
  <c r="F9636" i="5"/>
  <c r="F8881" i="5"/>
  <c r="F10317" i="5"/>
  <c r="F9959" i="5"/>
  <c r="F2838" i="5"/>
  <c r="F507" i="5"/>
  <c r="F8906" i="5"/>
  <c r="F3520" i="5"/>
  <c r="F8392" i="5"/>
  <c r="F1283" i="5"/>
  <c r="F4490" i="5"/>
  <c r="F6567" i="5"/>
  <c r="F139" i="5"/>
  <c r="F9798" i="5"/>
  <c r="F10273" i="5"/>
  <c r="F10058" i="5"/>
  <c r="F8470" i="5"/>
  <c r="F9793" i="5"/>
  <c r="F2823" i="5"/>
  <c r="F3039" i="5"/>
  <c r="F3756" i="5"/>
  <c r="F5714" i="5"/>
  <c r="F7730" i="5"/>
  <c r="F5076" i="5"/>
  <c r="F9580" i="5"/>
  <c r="F9843" i="5"/>
  <c r="F3939" i="5"/>
  <c r="F4957" i="5"/>
  <c r="F5138" i="5"/>
  <c r="F3479" i="5"/>
  <c r="F7588" i="5"/>
  <c r="F9154" i="5"/>
  <c r="F7938" i="5"/>
  <c r="F274" i="5"/>
  <c r="F9107" i="5"/>
  <c r="F2013" i="5"/>
  <c r="F4509" i="5"/>
  <c r="F3621" i="5"/>
  <c r="F6976" i="5"/>
  <c r="F7893" i="5"/>
  <c r="F8254" i="5"/>
  <c r="F6756" i="5"/>
  <c r="F7034" i="5"/>
  <c r="F10195" i="5"/>
  <c r="F3881" i="5"/>
  <c r="F2359" i="5"/>
  <c r="F3062" i="5"/>
  <c r="F9335" i="5"/>
  <c r="F6792" i="5"/>
  <c r="F8647" i="5"/>
  <c r="F8583" i="5"/>
  <c r="F1625" i="5"/>
  <c r="F5184" i="5"/>
  <c r="F4779" i="5"/>
  <c r="F6891" i="5"/>
  <c r="F6389" i="5"/>
  <c r="F7751" i="5"/>
  <c r="F3738" i="5"/>
  <c r="F7828" i="5"/>
  <c r="F10540" i="5"/>
  <c r="F9561" i="5"/>
  <c r="F5922" i="5"/>
  <c r="F2744" i="5"/>
  <c r="F9145" i="5"/>
  <c r="F6475" i="5"/>
  <c r="F4636" i="5"/>
  <c r="F4616" i="5"/>
  <c r="F1496" i="5"/>
  <c r="F8147" i="5"/>
  <c r="F358" i="5"/>
  <c r="F7204" i="5"/>
  <c r="F7172" i="5"/>
  <c r="F1081" i="5"/>
  <c r="F4405" i="5"/>
  <c r="F3972" i="5"/>
  <c r="F10569" i="5"/>
  <c r="F8946" i="5"/>
  <c r="F720" i="5"/>
  <c r="F356" i="5"/>
  <c r="F8232" i="5"/>
  <c r="F7401" i="5"/>
  <c r="F2453" i="5"/>
  <c r="F1285" i="5"/>
  <c r="F3101" i="5"/>
  <c r="F5913" i="5"/>
  <c r="F8148" i="5"/>
  <c r="F9338" i="5"/>
  <c r="F7995" i="5"/>
  <c r="F9755" i="5"/>
  <c r="F3720" i="5"/>
  <c r="F4183" i="5"/>
  <c r="F5116" i="5"/>
  <c r="F7714" i="5"/>
  <c r="F8416" i="5"/>
  <c r="F7844" i="5"/>
  <c r="F9969" i="5"/>
  <c r="F7489" i="5"/>
  <c r="F246" i="5"/>
  <c r="F1964" i="5"/>
  <c r="F5485" i="5"/>
  <c r="F481" i="5"/>
  <c r="F3817" i="5"/>
  <c r="F9663" i="5"/>
  <c r="F3960" i="5"/>
  <c r="F5757" i="5"/>
  <c r="F4386" i="5"/>
  <c r="F7395" i="5"/>
  <c r="F9794" i="5"/>
  <c r="F6426" i="5"/>
  <c r="F2500" i="5"/>
  <c r="F1331" i="5"/>
  <c r="F1929" i="5"/>
  <c r="F8853" i="5"/>
  <c r="F1849" i="5"/>
  <c r="F7266" i="5"/>
  <c r="F9293" i="5"/>
  <c r="F10178" i="5"/>
  <c r="F17" i="5"/>
  <c r="F7747" i="5"/>
  <c r="F2918" i="5"/>
  <c r="F2370" i="5"/>
  <c r="F5425" i="5"/>
  <c r="F3350" i="5"/>
  <c r="F8197" i="5"/>
  <c r="F3595" i="5"/>
  <c r="F5827" i="5"/>
  <c r="F10381" i="5"/>
  <c r="F8451" i="5"/>
  <c r="F12" i="5"/>
  <c r="F2419" i="5"/>
  <c r="F4203" i="5"/>
  <c r="F8898" i="5"/>
  <c r="F9877" i="5"/>
  <c r="F3563" i="5"/>
  <c r="F6826" i="5"/>
  <c r="F6184" i="5"/>
  <c r="F8863" i="5"/>
  <c r="F7006" i="5"/>
  <c r="F463" i="5"/>
  <c r="F2898" i="5"/>
  <c r="F4413" i="5"/>
  <c r="F8000" i="5"/>
  <c r="F10337" i="5"/>
  <c r="F6936" i="5"/>
  <c r="F4070" i="5"/>
  <c r="F10270" i="5"/>
  <c r="F7979" i="5"/>
  <c r="F7813" i="5"/>
  <c r="F8249" i="5"/>
  <c r="F3193" i="5"/>
  <c r="F3408" i="5"/>
  <c r="F5652" i="5"/>
  <c r="F10409" i="5"/>
  <c r="F318" i="5"/>
  <c r="F8092" i="5"/>
  <c r="F647" i="5"/>
  <c r="F2208" i="5"/>
  <c r="F3875" i="5"/>
  <c r="F10054" i="5"/>
  <c r="F9719" i="5"/>
  <c r="F9133" i="5"/>
  <c r="F8449" i="5"/>
  <c r="F7123" i="5"/>
  <c r="F7375" i="5"/>
  <c r="F8011" i="5"/>
  <c r="F5173" i="5"/>
  <c r="F48" i="5"/>
  <c r="F5386" i="5"/>
  <c r="F9859" i="5"/>
  <c r="F5616" i="5"/>
  <c r="F1183" i="5"/>
  <c r="F7203" i="5"/>
  <c r="F6573" i="5"/>
  <c r="F2915" i="5"/>
  <c r="F160" i="5"/>
  <c r="F3922" i="5"/>
  <c r="F4784" i="5"/>
  <c r="F4097" i="5"/>
  <c r="F6659" i="5"/>
  <c r="F8078" i="5"/>
  <c r="F9355" i="5"/>
  <c r="F7104" i="5"/>
  <c r="F8207" i="5"/>
  <c r="F6515" i="5"/>
  <c r="F1712" i="5"/>
  <c r="F5261" i="5"/>
  <c r="F1691" i="5"/>
  <c r="F9360" i="5"/>
  <c r="F10319" i="5"/>
  <c r="F7169" i="5"/>
  <c r="F5491" i="5"/>
  <c r="F8577" i="5"/>
  <c r="F7012" i="5"/>
  <c r="F347" i="5"/>
  <c r="F4065" i="5"/>
  <c r="F8530" i="5"/>
  <c r="F4123" i="5"/>
  <c r="F2576" i="5"/>
  <c r="F4721" i="5"/>
  <c r="F7230" i="5"/>
  <c r="F2155" i="5"/>
  <c r="F6551" i="5"/>
  <c r="F7957" i="5"/>
  <c r="F9539" i="5"/>
  <c r="F7987" i="5"/>
  <c r="F9715" i="5"/>
  <c r="F937" i="5"/>
  <c r="F8524" i="5"/>
  <c r="F3507" i="5"/>
  <c r="F8839" i="5"/>
  <c r="F5982" i="5"/>
  <c r="F9162" i="5"/>
  <c r="F594" i="5"/>
  <c r="F7450" i="5"/>
  <c r="F2777" i="5"/>
  <c r="F8250" i="5"/>
  <c r="F134" i="5"/>
  <c r="F897" i="5"/>
  <c r="F1769" i="5"/>
  <c r="F8318" i="5"/>
  <c r="F2161" i="5"/>
  <c r="F4056" i="5"/>
  <c r="F9046" i="5"/>
  <c r="F2113" i="5"/>
  <c r="F7971" i="5"/>
  <c r="F4976" i="5"/>
  <c r="F7134" i="5"/>
  <c r="F2011" i="5"/>
  <c r="F6599" i="5"/>
  <c r="F5704" i="5"/>
  <c r="F8453" i="5"/>
  <c r="F1332" i="5"/>
  <c r="F7307" i="5"/>
  <c r="F3336" i="5"/>
  <c r="F1105" i="5"/>
  <c r="F7076" i="5"/>
  <c r="F439" i="5"/>
  <c r="F5888" i="5"/>
  <c r="F9646" i="5"/>
  <c r="F5906" i="5"/>
  <c r="F10247" i="5"/>
  <c r="F9019" i="5"/>
  <c r="F3183" i="5"/>
  <c r="F671" i="5"/>
  <c r="F2625" i="5"/>
  <c r="F327" i="5"/>
  <c r="F5905" i="5"/>
  <c r="F9513" i="5"/>
  <c r="F10154" i="5"/>
  <c r="F178" i="5"/>
  <c r="F22" i="5"/>
  <c r="F2381" i="5"/>
  <c r="F3489" i="5"/>
  <c r="F6710" i="5"/>
  <c r="F9197" i="5"/>
  <c r="F8351" i="5"/>
  <c r="F7092" i="5"/>
  <c r="F10162" i="5"/>
  <c r="F6784" i="5"/>
  <c r="F4438" i="5"/>
  <c r="F1014" i="5"/>
  <c r="F4231" i="5"/>
  <c r="F4460" i="5"/>
  <c r="F2967" i="5"/>
  <c r="F9623" i="5"/>
  <c r="F46" i="5"/>
  <c r="F121" i="5"/>
  <c r="F10006" i="5"/>
  <c r="F6352" i="5"/>
  <c r="F2217" i="5"/>
  <c r="F3910" i="5"/>
  <c r="F10300" i="5"/>
  <c r="F8364" i="5"/>
  <c r="F5659" i="5"/>
  <c r="F8633" i="5"/>
  <c r="F7854" i="5"/>
  <c r="F8632" i="5"/>
  <c r="F8306" i="5"/>
  <c r="F2374" i="5"/>
  <c r="F5084" i="5"/>
  <c r="F1259" i="5"/>
  <c r="F4922" i="5"/>
  <c r="F9354" i="5"/>
  <c r="F1751" i="5"/>
  <c r="F2405" i="5"/>
  <c r="F8019" i="5"/>
  <c r="F6148" i="5"/>
  <c r="F3937" i="5"/>
  <c r="F6435" i="5"/>
  <c r="F7712" i="5"/>
  <c r="F10430" i="5"/>
  <c r="F225" i="5"/>
  <c r="F81" i="5"/>
  <c r="F6855" i="5"/>
  <c r="F6539" i="5"/>
  <c r="F8571" i="5"/>
  <c r="F5760" i="5"/>
  <c r="F2123" i="5"/>
  <c r="F598" i="5"/>
  <c r="F7894" i="5"/>
  <c r="F6665" i="5"/>
  <c r="F6062" i="5"/>
  <c r="F9351" i="5"/>
  <c r="F5707" i="5"/>
  <c r="F10380" i="5"/>
  <c r="F9985" i="5"/>
  <c r="F3923" i="5"/>
  <c r="F1286" i="5"/>
  <c r="F7047" i="5"/>
  <c r="F6397" i="5"/>
  <c r="F2449" i="5"/>
  <c r="F2072" i="5"/>
  <c r="F6523" i="5"/>
  <c r="F9219" i="5"/>
  <c r="F1375" i="5"/>
  <c r="F4849" i="5"/>
  <c r="F4457" i="5"/>
  <c r="F9733" i="5"/>
  <c r="F846" i="5"/>
  <c r="F8613" i="5"/>
  <c r="F442" i="5"/>
  <c r="F7800" i="5"/>
  <c r="F7336" i="5"/>
  <c r="F9108" i="5"/>
  <c r="F5032" i="5"/>
  <c r="F648" i="5"/>
  <c r="F8285" i="5"/>
  <c r="F7515" i="5"/>
  <c r="F7387" i="5"/>
  <c r="F9978" i="5"/>
  <c r="F7060" i="5"/>
  <c r="F8268" i="5"/>
  <c r="F7616" i="5"/>
  <c r="F1360" i="5"/>
  <c r="F9487" i="5"/>
  <c r="F643" i="5"/>
  <c r="F1774" i="5"/>
  <c r="F1477" i="5"/>
  <c r="F300" i="5"/>
  <c r="F9905" i="5"/>
  <c r="F6499" i="5"/>
  <c r="F6401" i="5"/>
  <c r="F6518" i="5"/>
  <c r="F6747" i="5"/>
  <c r="F1034" i="5"/>
  <c r="F6325" i="5"/>
  <c r="F5406" i="5"/>
  <c r="F9679" i="5"/>
  <c r="F6770" i="5"/>
  <c r="F8820" i="5"/>
  <c r="F2692" i="5"/>
  <c r="F2584" i="5"/>
  <c r="F242" i="5"/>
  <c r="F491" i="5"/>
  <c r="F7332" i="5"/>
  <c r="F9850" i="5"/>
  <c r="F7312" i="5"/>
  <c r="F654" i="5"/>
  <c r="F10332" i="5"/>
  <c r="F6160" i="5"/>
  <c r="F5008" i="5"/>
  <c r="F2525" i="5"/>
  <c r="F7762" i="5"/>
  <c r="F2311" i="5"/>
  <c r="F8867" i="5"/>
  <c r="F8423" i="5"/>
  <c r="F4057" i="5"/>
  <c r="F1414" i="5"/>
  <c r="F7835" i="5"/>
  <c r="F7980" i="5"/>
  <c r="F7491" i="5"/>
  <c r="F4751" i="5"/>
  <c r="F1480" i="5"/>
  <c r="F8399" i="5"/>
  <c r="F9531" i="5"/>
  <c r="F9907" i="5"/>
  <c r="F5109" i="5"/>
  <c r="F1106" i="5"/>
  <c r="F10571" i="5"/>
  <c r="F7999" i="5"/>
  <c r="F8063" i="5"/>
  <c r="F4569" i="5"/>
  <c r="F537" i="5"/>
  <c r="F6769" i="5"/>
  <c r="F9059" i="5"/>
  <c r="F6417" i="5"/>
  <c r="F3169" i="5"/>
  <c r="F2355" i="5"/>
  <c r="F8992" i="5"/>
  <c r="F6227" i="5"/>
  <c r="F8128" i="5"/>
  <c r="F7445" i="5"/>
  <c r="F10584" i="5"/>
  <c r="F1243" i="5"/>
  <c r="F7335" i="5"/>
  <c r="F5020" i="5"/>
  <c r="F2727" i="5"/>
  <c r="F894" i="5"/>
  <c r="F8513" i="5"/>
  <c r="F7294" i="5"/>
  <c r="F8535" i="5"/>
  <c r="F10473" i="5"/>
  <c r="F7068" i="5"/>
  <c r="F3577" i="5"/>
  <c r="F3842" i="5"/>
  <c r="F4589" i="5"/>
  <c r="F3891" i="5"/>
  <c r="F6598" i="5"/>
  <c r="F509" i="5"/>
  <c r="F8883" i="5"/>
  <c r="F8568" i="5"/>
  <c r="F9984" i="5"/>
  <c r="F6953" i="5"/>
  <c r="F5836" i="5"/>
  <c r="F2135" i="5"/>
  <c r="F3540" i="5"/>
  <c r="F4084" i="5"/>
  <c r="F1619" i="5"/>
  <c r="F4025" i="5"/>
  <c r="F10184" i="5"/>
  <c r="F8074" i="5"/>
  <c r="F9620" i="5"/>
  <c r="F6707" i="5"/>
  <c r="F510" i="5"/>
  <c r="F5521" i="5"/>
  <c r="F8308" i="5"/>
  <c r="F1110" i="5"/>
  <c r="F4737" i="5"/>
  <c r="F325" i="5"/>
  <c r="F2516" i="5"/>
  <c r="F5987" i="5"/>
  <c r="F4516" i="5"/>
  <c r="F486" i="5"/>
  <c r="F10505" i="5"/>
  <c r="F6755" i="5"/>
  <c r="F1593" i="5"/>
  <c r="F3480" i="5"/>
  <c r="F2714" i="5"/>
  <c r="F9180" i="5"/>
  <c r="F7053" i="5"/>
  <c r="F146" i="5"/>
  <c r="F60" i="5"/>
  <c r="F1442" i="5"/>
  <c r="F5314" i="5"/>
  <c r="F4513" i="5"/>
  <c r="F8398" i="5"/>
  <c r="F7358" i="5"/>
  <c r="F9319" i="5"/>
  <c r="F5912" i="5"/>
  <c r="F9295" i="5"/>
  <c r="F3517" i="5"/>
  <c r="F8570" i="5"/>
  <c r="F9819" i="5"/>
  <c r="F3356" i="5"/>
  <c r="F1667" i="5"/>
  <c r="F2095" i="5"/>
  <c r="F7672" i="5"/>
  <c r="F8472" i="5"/>
  <c r="F7977" i="5"/>
  <c r="F5953" i="5"/>
  <c r="F7242" i="5"/>
  <c r="F9084" i="5"/>
  <c r="F3914" i="5"/>
  <c r="F5583" i="5"/>
  <c r="F1798" i="5"/>
  <c r="F10015" i="5"/>
  <c r="F10167" i="5"/>
  <c r="F7102" i="5"/>
  <c r="F5879" i="5"/>
  <c r="F6164" i="5"/>
  <c r="F6377" i="5"/>
  <c r="F7001" i="5"/>
  <c r="F3000" i="5"/>
  <c r="F5893" i="5"/>
  <c r="F10279" i="5"/>
  <c r="F8621" i="5"/>
  <c r="F8040" i="5"/>
  <c r="F6318" i="5"/>
  <c r="F5279" i="5"/>
  <c r="F1823" i="5"/>
  <c r="F2215" i="5"/>
  <c r="F5338" i="5"/>
  <c r="F10333" i="5"/>
  <c r="F6935" i="5"/>
  <c r="F9687" i="5"/>
  <c r="F9192" i="5"/>
  <c r="F2230" i="5"/>
  <c r="F721" i="5"/>
  <c r="F3108" i="5"/>
  <c r="F5121" i="5"/>
  <c r="F6467" i="5"/>
  <c r="F1740" i="5"/>
  <c r="F6031" i="5"/>
  <c r="F4953" i="5"/>
  <c r="F4962" i="5"/>
  <c r="F10615" i="5"/>
  <c r="F7513" i="5"/>
  <c r="F8270" i="5"/>
  <c r="F9651" i="5"/>
  <c r="F10277" i="5"/>
  <c r="F1250" i="5"/>
  <c r="F4060" i="5"/>
  <c r="F5532" i="5"/>
  <c r="F9712" i="5"/>
  <c r="F8243" i="5"/>
  <c r="F8882" i="5"/>
  <c r="F6321" i="5"/>
  <c r="F9826" i="5"/>
  <c r="F7553" i="5"/>
  <c r="F6388" i="5"/>
  <c r="F215" i="5"/>
  <c r="F4355" i="5"/>
  <c r="F2484" i="5"/>
  <c r="F7296" i="5"/>
  <c r="F10556" i="5"/>
  <c r="F668" i="5"/>
  <c r="F9330" i="5"/>
  <c r="F10144" i="5"/>
  <c r="F2811" i="5"/>
  <c r="F4082" i="5"/>
  <c r="F5701" i="5"/>
  <c r="F3871" i="5"/>
  <c r="F7524" i="5"/>
  <c r="F4875" i="5"/>
  <c r="F1179" i="5"/>
  <c r="F10298" i="5"/>
  <c r="F7331" i="5"/>
  <c r="F10483" i="5"/>
  <c r="F1883" i="5"/>
  <c r="F796" i="5"/>
  <c r="F7100" i="5"/>
  <c r="F10594" i="5"/>
  <c r="F9339" i="5"/>
  <c r="F1860" i="5"/>
  <c r="F8456" i="5"/>
  <c r="F7085" i="5"/>
  <c r="F10475" i="5"/>
  <c r="F3059" i="5"/>
  <c r="F3638" i="5"/>
  <c r="F5467" i="5"/>
  <c r="F8606" i="5"/>
  <c r="F8844" i="5"/>
  <c r="F7923" i="5"/>
  <c r="F3187" i="5"/>
  <c r="F1247" i="5"/>
  <c r="F9304" i="5"/>
  <c r="F10609" i="5"/>
  <c r="F563" i="5"/>
  <c r="F8382" i="5"/>
  <c r="F10224" i="5"/>
  <c r="F6386" i="5"/>
  <c r="F4153" i="5"/>
  <c r="F5672" i="5"/>
  <c r="F4100" i="5"/>
  <c r="F685" i="5"/>
  <c r="F7309" i="5"/>
  <c r="F10252" i="5"/>
  <c r="F7308" i="5"/>
  <c r="F7628" i="5"/>
  <c r="F1455" i="5"/>
  <c r="F5021" i="5"/>
  <c r="F1348" i="5"/>
  <c r="F8191" i="5"/>
  <c r="F9267" i="5"/>
  <c r="F10179" i="5"/>
  <c r="F7718" i="5"/>
  <c r="F9895" i="5"/>
  <c r="F891" i="5"/>
  <c r="F6903" i="5"/>
  <c r="F3859" i="5"/>
  <c r="F2238" i="5"/>
  <c r="F6893" i="5"/>
  <c r="F6672" i="5"/>
  <c r="F4091" i="5"/>
  <c r="F357" i="5"/>
  <c r="F8098" i="5"/>
  <c r="F6362" i="5"/>
  <c r="F3063" i="5"/>
  <c r="F395" i="5"/>
  <c r="F3410" i="5"/>
  <c r="F3521" i="5"/>
  <c r="F5185" i="5"/>
  <c r="F7369" i="5"/>
  <c r="F7096" i="5"/>
  <c r="F1098" i="5"/>
  <c r="F6091" i="5"/>
  <c r="F5999" i="5"/>
  <c r="F8314" i="5"/>
  <c r="F9418" i="5"/>
  <c r="F6693" i="5"/>
  <c r="F1976" i="5"/>
  <c r="F8026" i="5"/>
  <c r="F6224" i="5"/>
  <c r="F3375" i="5"/>
  <c r="F9450" i="5"/>
  <c r="F6915" i="5"/>
  <c r="F4782" i="5"/>
  <c r="F1303" i="5"/>
  <c r="F1636" i="5"/>
  <c r="F4210" i="5"/>
  <c r="F7653" i="5"/>
  <c r="F10611" i="5"/>
  <c r="F5787" i="5"/>
  <c r="F10471" i="5"/>
  <c r="F8899" i="5"/>
  <c r="F3750" i="5"/>
  <c r="F7495" i="5"/>
  <c r="F6269" i="5"/>
  <c r="F8757" i="5"/>
  <c r="F1942" i="5"/>
  <c r="F7929" i="5"/>
  <c r="F8397" i="5"/>
  <c r="F336" i="5"/>
  <c r="F2322" i="5"/>
  <c r="F730" i="5"/>
  <c r="F3465" i="5"/>
  <c r="F5773" i="5"/>
  <c r="F3471" i="5"/>
  <c r="F6967" i="5"/>
  <c r="F6043" i="5"/>
  <c r="F1369" i="5"/>
  <c r="F3840" i="5"/>
  <c r="F9779" i="5"/>
  <c r="F4058" i="5"/>
  <c r="F5321" i="5"/>
  <c r="F9678" i="5"/>
  <c r="F10428" i="5"/>
  <c r="F9248" i="5"/>
  <c r="F6839" i="5"/>
  <c r="F9891" i="5"/>
  <c r="F5041" i="5"/>
  <c r="F4427" i="5"/>
  <c r="F2494" i="5"/>
  <c r="F832" i="5"/>
  <c r="F8739" i="5"/>
  <c r="F10018" i="5"/>
  <c r="F5645" i="5"/>
  <c r="F10458" i="5"/>
  <c r="F379" i="5"/>
  <c r="F2120" i="5"/>
  <c r="F5468" i="5"/>
  <c r="F3787" i="5"/>
  <c r="F2802" i="5"/>
  <c r="F7007" i="5"/>
  <c r="F7487" i="5"/>
  <c r="F8091" i="5"/>
  <c r="F7058" i="5"/>
  <c r="F6049" i="5"/>
  <c r="F1091" i="5"/>
  <c r="F4577" i="5"/>
  <c r="F3827" i="5"/>
  <c r="F8560" i="5"/>
  <c r="F5426" i="5"/>
  <c r="F7627" i="5"/>
  <c r="F310" i="5"/>
  <c r="F6246" i="5"/>
  <c r="F7171" i="5"/>
  <c r="F7826" i="5"/>
  <c r="F5396" i="5"/>
  <c r="F4529" i="5"/>
  <c r="F4354" i="5"/>
  <c r="F4595" i="5"/>
  <c r="F10188" i="5"/>
  <c r="F8247" i="5"/>
  <c r="F7743" i="5"/>
  <c r="F2749" i="5"/>
  <c r="F122" i="5"/>
  <c r="F6533" i="5"/>
  <c r="F4352" i="5"/>
  <c r="F92" i="5"/>
  <c r="F1717" i="5"/>
  <c r="F8077" i="5"/>
  <c r="F6879" i="5"/>
  <c r="F399" i="5"/>
  <c r="F8688" i="5"/>
  <c r="F1881" i="5"/>
  <c r="F6857" i="5"/>
  <c r="F5850" i="5"/>
  <c r="F429" i="5"/>
  <c r="F755" i="5"/>
  <c r="F1009" i="5"/>
  <c r="F5149" i="5"/>
  <c r="F4708" i="5"/>
  <c r="F2070" i="5"/>
  <c r="F9604" i="5"/>
  <c r="F4935" i="5"/>
  <c r="F8418" i="5"/>
  <c r="F8279" i="5"/>
  <c r="F801" i="5"/>
  <c r="F6290" i="5"/>
  <c r="F2256" i="5"/>
  <c r="F3737" i="5"/>
  <c r="F10001" i="5"/>
  <c r="F10441" i="5"/>
  <c r="F3931" i="5"/>
  <c r="F1639" i="5"/>
  <c r="F166" i="5"/>
  <c r="F9811" i="5"/>
  <c r="F8737" i="5"/>
  <c r="F961" i="5"/>
  <c r="F2829" i="5"/>
  <c r="F4164" i="5"/>
  <c r="F10221" i="5"/>
  <c r="F8352" i="5"/>
  <c r="F9066" i="5"/>
  <c r="F2220" i="5"/>
  <c r="F9894" i="5"/>
  <c r="F7200" i="5"/>
  <c r="F3515" i="5"/>
  <c r="F1173" i="5"/>
  <c r="F8943" i="5"/>
  <c r="F10090" i="5"/>
  <c r="F10426" i="5"/>
  <c r="F8051" i="5"/>
  <c r="F8637" i="5"/>
  <c r="F8873" i="5"/>
  <c r="F2138" i="5"/>
  <c r="F4568" i="5"/>
  <c r="F9681" i="5"/>
  <c r="F9172" i="5"/>
  <c r="F4394" i="5"/>
  <c r="F8791" i="5"/>
  <c r="F10401" i="5"/>
  <c r="F470" i="5"/>
  <c r="F7547" i="5"/>
  <c r="F3733" i="5"/>
  <c r="F1844" i="5"/>
  <c r="F565" i="5"/>
  <c r="F5644" i="5"/>
  <c r="F6291" i="5"/>
  <c r="F6083" i="5"/>
  <c r="F5576" i="5"/>
  <c r="F9303" i="5"/>
  <c r="F301" i="5"/>
  <c r="F1008" i="5"/>
  <c r="F1987" i="5"/>
  <c r="F1040" i="5"/>
  <c r="F4783" i="5"/>
  <c r="F1043" i="5"/>
  <c r="F6778" i="5"/>
  <c r="F10210" i="5"/>
  <c r="F10276" i="5"/>
  <c r="F10563" i="5"/>
  <c r="F5482" i="5"/>
  <c r="F5538" i="5"/>
  <c r="F7105" i="5"/>
  <c r="F4472" i="5"/>
  <c r="F8357" i="5"/>
  <c r="F6141" i="5"/>
  <c r="F6395" i="5"/>
  <c r="F9627" i="5"/>
  <c r="F9950" i="5"/>
  <c r="F9292" i="5"/>
  <c r="F7451" i="5"/>
  <c r="F9159" i="5"/>
  <c r="F2393" i="5"/>
  <c r="F927" i="5"/>
  <c r="F9244" i="5"/>
  <c r="F7317" i="5"/>
  <c r="F7907" i="5"/>
  <c r="F308" i="5"/>
  <c r="F7377" i="5"/>
  <c r="F345" i="5"/>
  <c r="F9572" i="5"/>
  <c r="F5824" i="5"/>
  <c r="F3622" i="5"/>
  <c r="F5247" i="5"/>
  <c r="F8164" i="5"/>
  <c r="F8744" i="5"/>
  <c r="F8824" i="5"/>
  <c r="F5604" i="5"/>
  <c r="F6445" i="5"/>
  <c r="F7694" i="5"/>
  <c r="F7778" i="5"/>
  <c r="F10113" i="5"/>
  <c r="F3129" i="5"/>
  <c r="F2621" i="5"/>
  <c r="F6586" i="5"/>
  <c r="F7659" i="5"/>
  <c r="F1645" i="5"/>
  <c r="F9102" i="5"/>
  <c r="F7635" i="5"/>
  <c r="F2057" i="5"/>
  <c r="F9394" i="5"/>
  <c r="F1026" i="5"/>
  <c r="F612" i="5"/>
  <c r="F5204" i="5"/>
  <c r="F9079" i="5"/>
  <c r="F5607" i="5"/>
  <c r="F179" i="5"/>
  <c r="F7931" i="5"/>
  <c r="F6179" i="5"/>
  <c r="F10014" i="5"/>
  <c r="F7390" i="5"/>
  <c r="F177" i="5"/>
  <c r="F3844" i="5"/>
  <c r="F6813" i="5"/>
  <c r="F8587" i="5"/>
  <c r="F10454" i="5"/>
  <c r="F7026" i="5"/>
  <c r="F10163" i="5"/>
  <c r="F8202" i="5"/>
  <c r="F7745" i="5"/>
  <c r="F4743" i="5"/>
  <c r="F518" i="5"/>
  <c r="F4969" i="5"/>
  <c r="F8014" i="5"/>
  <c r="F7829" i="5"/>
  <c r="F9988" i="5"/>
  <c r="F9827" i="5"/>
  <c r="F7398" i="5"/>
  <c r="F124" i="5"/>
  <c r="F7851" i="5"/>
  <c r="F9259" i="5"/>
  <c r="F5526" i="5"/>
  <c r="F1343" i="5"/>
  <c r="F4416" i="5"/>
  <c r="F9594" i="5"/>
  <c r="F8940" i="5"/>
  <c r="F9776" i="5"/>
  <c r="F9020" i="5"/>
  <c r="F7262" i="5"/>
  <c r="F454" i="5"/>
  <c r="F6421" i="5"/>
  <c r="F2748" i="5"/>
  <c r="F1235" i="5"/>
  <c r="F4970" i="5"/>
  <c r="F7350" i="5"/>
  <c r="F6872" i="5"/>
  <c r="F515" i="5"/>
  <c r="F9555" i="5"/>
  <c r="F96" i="5"/>
  <c r="F450" i="5"/>
  <c r="F1041" i="5"/>
  <c r="F4448" i="5"/>
  <c r="F5842" i="5"/>
  <c r="F4526" i="5"/>
  <c r="F10480" i="5"/>
  <c r="F6303" i="5"/>
  <c r="F5781" i="5"/>
  <c r="F468" i="5"/>
  <c r="F6458" i="5"/>
  <c r="F8129" i="5"/>
  <c r="F7277" i="5"/>
  <c r="F7646" i="5"/>
  <c r="F1203" i="5"/>
  <c r="F3688" i="5"/>
  <c r="F7406" i="5"/>
  <c r="F6882" i="5"/>
  <c r="F5484" i="5"/>
  <c r="F10566" i="5"/>
  <c r="F9075" i="5"/>
  <c r="F7479" i="5"/>
  <c r="F2884" i="5"/>
  <c r="F8079" i="5"/>
  <c r="F4142" i="5"/>
  <c r="F5130" i="5"/>
  <c r="F9004" i="5"/>
  <c r="F2612" i="5"/>
  <c r="F10325" i="5"/>
  <c r="F7634" i="5"/>
  <c r="F10052" i="5"/>
  <c r="F6264" i="5"/>
  <c r="F2697" i="5"/>
  <c r="F8931" i="5"/>
  <c r="F8093" i="5"/>
  <c r="F10173" i="5"/>
  <c r="F10038" i="5"/>
  <c r="F4626" i="5"/>
  <c r="F10137" i="5"/>
  <c r="F7176" i="5"/>
  <c r="F2842" i="5"/>
  <c r="F844" i="5"/>
  <c r="F9249" i="5"/>
  <c r="F2071" i="5"/>
  <c r="F6663" i="5"/>
  <c r="F9025" i="5"/>
  <c r="F7624" i="5"/>
  <c r="F3501" i="5"/>
  <c r="F2199" i="5"/>
  <c r="F8922" i="5"/>
  <c r="F3597" i="5"/>
  <c r="F77" i="5"/>
  <c r="F9680" i="5"/>
  <c r="F5533" i="5"/>
  <c r="F9058" i="5"/>
  <c r="F6828" i="5"/>
  <c r="F346" i="5"/>
  <c r="F6699" i="5"/>
  <c r="F7371" i="5"/>
  <c r="F6580" i="5"/>
  <c r="F4493" i="5"/>
  <c r="F1831" i="5"/>
  <c r="F9833" i="5"/>
  <c r="F7736" i="5"/>
  <c r="F10515" i="5"/>
  <c r="F8671" i="5"/>
  <c r="F3341" i="5"/>
  <c r="F10235" i="5"/>
  <c r="F14" i="5"/>
  <c r="F2977" i="5"/>
  <c r="F7739" i="5"/>
  <c r="F4286" i="5"/>
  <c r="F1004" i="5"/>
  <c r="F1210" i="5"/>
  <c r="F5779" i="5"/>
  <c r="F6171" i="5"/>
  <c r="F3723" i="5"/>
  <c r="F10219" i="5"/>
  <c r="F378" i="5"/>
  <c r="F7926" i="5"/>
  <c r="F7749" i="5"/>
  <c r="F2324" i="5"/>
  <c r="F10342" i="5"/>
  <c r="F5520" i="5"/>
  <c r="F8463" i="5"/>
  <c r="F10034" i="5"/>
  <c r="F10032" i="5"/>
  <c r="F2318" i="5"/>
  <c r="F4130" i="5"/>
  <c r="F410" i="5"/>
  <c r="F3846" i="5"/>
  <c r="F5307" i="5"/>
  <c r="F8738" i="5"/>
  <c r="F180" i="5"/>
  <c r="F237" i="5"/>
  <c r="F9926" i="5"/>
  <c r="F6313" i="5"/>
  <c r="F3591" i="5"/>
  <c r="F10017" i="5"/>
  <c r="F6614" i="5"/>
  <c r="F5675" i="5"/>
  <c r="F185" i="5"/>
  <c r="F2104" i="5"/>
  <c r="F8939" i="5"/>
  <c r="F2255" i="5"/>
  <c r="F3919" i="5"/>
  <c r="F6427" i="5"/>
  <c r="F4207" i="5"/>
  <c r="F4972" i="5"/>
  <c r="F7529" i="5"/>
  <c r="F8329" i="5"/>
  <c r="F331" i="5"/>
  <c r="F7703" i="5"/>
  <c r="F7353" i="5"/>
  <c r="F504" i="5"/>
  <c r="F9946" i="5"/>
  <c r="F1978" i="5"/>
  <c r="F2885" i="5"/>
  <c r="F6082" i="5"/>
  <c r="F78" i="5"/>
  <c r="F472" i="5"/>
  <c r="F3917" i="5"/>
  <c r="F7843" i="5"/>
  <c r="F286" i="5"/>
  <c r="F530" i="5"/>
  <c r="F5160" i="5"/>
  <c r="F1424" i="5"/>
  <c r="F6989" i="5"/>
  <c r="F4121" i="5"/>
  <c r="F10282" i="5"/>
  <c r="F9116" i="5"/>
  <c r="F8528" i="5"/>
  <c r="F10496" i="5"/>
  <c r="F5456" i="5"/>
  <c r="F2110" i="5"/>
  <c r="F4807" i="5"/>
  <c r="F4202" i="5"/>
  <c r="F7414" i="5"/>
  <c r="F10209" i="5"/>
  <c r="F6136" i="5"/>
  <c r="F239" i="5"/>
  <c r="F7571" i="5"/>
  <c r="F285" i="5"/>
  <c r="F5709" i="5"/>
  <c r="F4664" i="5"/>
  <c r="F1204" i="5"/>
  <c r="F2191" i="5"/>
  <c r="F6034" i="5"/>
  <c r="F8430" i="5"/>
  <c r="F9316" i="5"/>
  <c r="F7376" i="5"/>
  <c r="F496" i="5"/>
  <c r="F7784" i="5"/>
  <c r="F8890" i="5"/>
  <c r="F3559" i="5"/>
  <c r="F8834" i="5"/>
  <c r="F8878" i="5"/>
  <c r="F8773" i="5"/>
  <c r="F9981" i="5"/>
  <c r="F332" i="5"/>
  <c r="F10066" i="5"/>
  <c r="F7106" i="5"/>
  <c r="F7779" i="5"/>
  <c r="F4442" i="5"/>
  <c r="F4652" i="5"/>
  <c r="F4230" i="5"/>
  <c r="F5344" i="5"/>
  <c r="F4278" i="5"/>
  <c r="F9481" i="5"/>
  <c r="F31" i="5"/>
  <c r="F6338" i="5"/>
  <c r="F6973" i="5"/>
  <c r="F6347" i="5"/>
  <c r="F5523" i="5"/>
  <c r="F6706" i="5"/>
  <c r="F9834" i="5"/>
  <c r="F6384" i="5"/>
  <c r="F5851" i="5"/>
  <c r="F9234" i="5"/>
  <c r="F2378" i="5"/>
  <c r="F3575" i="5"/>
  <c r="F9299" i="5"/>
  <c r="F8763" i="5"/>
  <c r="F276" i="5"/>
  <c r="F2133" i="5"/>
  <c r="F2367" i="5"/>
  <c r="F7259" i="5"/>
  <c r="F8443" i="5"/>
  <c r="F9762" i="5"/>
  <c r="F5424" i="5"/>
  <c r="F6099" i="5"/>
  <c r="F3452" i="5"/>
  <c r="F8574" i="5"/>
  <c r="F6835" i="5"/>
  <c r="F420" i="5"/>
  <c r="F9786" i="5"/>
  <c r="F8858" i="5"/>
  <c r="F7872" i="5"/>
  <c r="F779" i="5"/>
  <c r="F4530" i="5"/>
  <c r="F5290" i="5"/>
  <c r="F1971" i="5"/>
  <c r="F9122" i="5"/>
  <c r="F9283" i="5"/>
  <c r="F9035" i="5"/>
  <c r="F6155" i="5"/>
  <c r="F3362" i="5"/>
  <c r="F3490" i="5"/>
  <c r="F2882" i="5"/>
  <c r="F4733" i="5"/>
  <c r="F4004" i="5"/>
  <c r="F10467" i="5"/>
  <c r="F281" i="5"/>
  <c r="F8215" i="5"/>
  <c r="F8547" i="5"/>
  <c r="F9617" i="5"/>
  <c r="F2483" i="5"/>
  <c r="F2093" i="5"/>
  <c r="F6906" i="5"/>
  <c r="F6575" i="5"/>
  <c r="F10305" i="5"/>
  <c r="F7197" i="5"/>
  <c r="F7858" i="5"/>
  <c r="F5593" i="5"/>
  <c r="F8200" i="5"/>
  <c r="F1951" i="5"/>
  <c r="F8724" i="5"/>
  <c r="F2008" i="5"/>
  <c r="F3402" i="5"/>
  <c r="F8065" i="5"/>
  <c r="F9904" i="5"/>
  <c r="F8507" i="5"/>
  <c r="F6195" i="5"/>
  <c r="F9502" i="5"/>
  <c r="F1201" i="5"/>
  <c r="F7205" i="5"/>
  <c r="F4475" i="5"/>
  <c r="F6135" i="5"/>
  <c r="F10466" i="5"/>
  <c r="F3921" i="5"/>
  <c r="F9579" i="5"/>
  <c r="F7753" i="5"/>
  <c r="F8983" i="5"/>
  <c r="F68" i="5"/>
  <c r="F9212" i="5"/>
  <c r="F8816" i="5"/>
  <c r="F1449" i="5"/>
  <c r="F5513" i="5"/>
  <c r="F9318" i="5"/>
  <c r="F3673" i="5"/>
  <c r="F10243" i="5"/>
  <c r="F7758" i="5"/>
  <c r="F8865" i="5"/>
  <c r="F2554" i="5"/>
  <c r="F3760" i="5"/>
  <c r="F2675" i="5"/>
  <c r="F2055" i="5"/>
  <c r="F8141" i="5"/>
  <c r="F8590" i="5"/>
  <c r="F5710" i="5"/>
  <c r="F4149" i="5"/>
  <c r="F10431" i="5"/>
  <c r="F2339" i="5"/>
  <c r="F2297" i="5"/>
  <c r="F3808" i="5"/>
  <c r="F70" i="5"/>
  <c r="F1946" i="5"/>
  <c r="F4938" i="5"/>
  <c r="F8610" i="5"/>
  <c r="F10457" i="5"/>
  <c r="F167" i="5"/>
  <c r="F8849" i="5"/>
  <c r="F2987" i="5"/>
  <c r="F4172" i="5"/>
  <c r="F3741" i="5"/>
  <c r="F5106" i="5"/>
  <c r="F10476" i="5"/>
  <c r="F8762" i="5"/>
  <c r="F6024" i="5"/>
  <c r="F8735" i="5"/>
  <c r="F5563" i="5"/>
  <c r="F414" i="5"/>
  <c r="F664" i="5"/>
  <c r="F1416" i="5"/>
  <c r="F4858" i="5"/>
  <c r="F2923" i="5"/>
  <c r="F344" i="5"/>
  <c r="F10307" i="5"/>
  <c r="F377" i="5"/>
  <c r="F6800" i="5"/>
  <c r="F6460" i="5"/>
  <c r="F7865" i="5"/>
  <c r="F769" i="5"/>
  <c r="F4364" i="5"/>
  <c r="F7536" i="5"/>
  <c r="F85" i="5"/>
  <c r="F5310" i="5"/>
  <c r="F2246" i="5"/>
  <c r="F6292" i="5"/>
  <c r="F6642" i="5"/>
  <c r="F131" i="5"/>
  <c r="F10451" i="5"/>
  <c r="F10442" i="5"/>
  <c r="F3386" i="5"/>
  <c r="F2069" i="5"/>
  <c r="F6682" i="5"/>
  <c r="F6266" i="5"/>
  <c r="F9994" i="5"/>
  <c r="F10384" i="5"/>
  <c r="F3803" i="5"/>
  <c r="F8185" i="5"/>
  <c r="F214" i="5"/>
  <c r="F3729" i="5"/>
  <c r="F4400" i="5"/>
  <c r="F1662" i="5"/>
  <c r="F440" i="5"/>
  <c r="F8055" i="5"/>
  <c r="F8512" i="5"/>
  <c r="F8365" i="5"/>
  <c r="F260" i="5"/>
  <c r="F8727" i="5"/>
  <c r="F10107" i="5"/>
  <c r="F2294" i="5"/>
  <c r="F6038" i="5"/>
  <c r="F2413" i="5"/>
  <c r="F8830" i="5"/>
  <c r="F7175" i="5"/>
  <c r="F10121" i="5"/>
  <c r="F5917" i="5"/>
  <c r="F6683" i="5"/>
  <c r="F6067" i="5"/>
  <c r="F4471" i="5"/>
  <c r="F1113" i="5"/>
  <c r="F6191" i="5"/>
  <c r="F8354" i="5"/>
  <c r="F5791" i="5"/>
  <c r="F114" i="5"/>
  <c r="F5046" i="5"/>
  <c r="F7368" i="5"/>
  <c r="F3263" i="5"/>
  <c r="F1422" i="5"/>
  <c r="F2794" i="5"/>
  <c r="F3644" i="5"/>
  <c r="F915" i="5"/>
  <c r="F3711" i="5"/>
  <c r="F5416" i="5"/>
  <c r="F5223" i="5"/>
  <c r="F436" i="5"/>
  <c r="F6635" i="5"/>
  <c r="F3001" i="5"/>
  <c r="F2640" i="5"/>
  <c r="F9246" i="5"/>
  <c r="F6508" i="5"/>
  <c r="F4887" i="5"/>
  <c r="F4251" i="5"/>
  <c r="F9181" i="5"/>
  <c r="F6371" i="5"/>
  <c r="F8433" i="5"/>
  <c r="F1591" i="5"/>
  <c r="F4101" i="5"/>
  <c r="F478" i="5"/>
  <c r="F5651" i="5"/>
  <c r="F10237" i="5"/>
  <c r="F4264" i="5"/>
  <c r="F6173" i="5"/>
  <c r="F9207" i="5"/>
  <c r="F10346" i="5"/>
  <c r="F735" i="5"/>
  <c r="F10246" i="5"/>
  <c r="F7362" i="5"/>
  <c r="F9916" i="5"/>
  <c r="F9140" i="5"/>
  <c r="F165" i="5"/>
  <c r="F706" i="5"/>
  <c r="F624" i="5"/>
  <c r="F1086" i="5"/>
  <c r="F886" i="5"/>
  <c r="F633" i="5"/>
  <c r="F2476" i="5"/>
  <c r="F4426" i="5"/>
  <c r="F1812" i="5"/>
  <c r="F621" i="5"/>
  <c r="F2833" i="5"/>
  <c r="F776" i="5"/>
  <c r="F1327" i="5"/>
  <c r="F4983" i="5"/>
  <c r="F3425" i="5"/>
  <c r="F1431" i="5"/>
  <c r="F1245" i="5"/>
  <c r="F2283" i="5"/>
  <c r="F5438" i="5"/>
  <c r="F1069" i="5"/>
  <c r="F4575" i="5"/>
  <c r="F1277" i="5"/>
  <c r="F4209" i="5"/>
  <c r="F3448" i="5"/>
  <c r="F2620" i="5"/>
  <c r="F2695" i="5"/>
  <c r="F4090" i="5"/>
  <c r="F3751" i="5"/>
  <c r="F3056" i="5"/>
  <c r="F2056" i="5"/>
  <c r="F326" i="5"/>
  <c r="F3451" i="5"/>
  <c r="F3511" i="5"/>
  <c r="F1797" i="5"/>
  <c r="F2935" i="5"/>
  <c r="F4067" i="5"/>
  <c r="F4661" i="5"/>
  <c r="F4150" i="5"/>
  <c r="F2420" i="5"/>
  <c r="F3863" i="5"/>
  <c r="F2237" i="5"/>
  <c r="F3670" i="5"/>
  <c r="F4323" i="5"/>
  <c r="F7348" i="5"/>
  <c r="F7405" i="5"/>
  <c r="F899" i="5"/>
  <c r="F1838" i="5"/>
  <c r="F4663" i="5"/>
  <c r="F4256" i="5"/>
  <c r="F4194" i="5"/>
  <c r="F4439" i="5"/>
  <c r="F1130" i="5"/>
  <c r="F1813" i="5"/>
  <c r="F7932" i="5"/>
  <c r="F597" i="5"/>
  <c r="F6506" i="5"/>
  <c r="F704" i="5"/>
  <c r="F6478" i="5"/>
  <c r="F5209" i="5"/>
  <c r="F2427" i="5"/>
  <c r="F1340" i="5"/>
  <c r="F3185" i="5"/>
  <c r="F3458" i="5"/>
  <c r="F10492" i="5"/>
  <c r="F3342" i="5"/>
  <c r="F2315" i="5"/>
  <c r="F7420" i="5"/>
  <c r="F1039" i="5"/>
  <c r="F9468" i="5"/>
  <c r="F2622" i="5"/>
  <c r="F8037" i="5"/>
  <c r="F4999" i="5"/>
  <c r="F2854" i="5"/>
  <c r="F3742" i="5"/>
  <c r="F3708" i="5"/>
  <c r="F922" i="5"/>
  <c r="F4375" i="5"/>
  <c r="F1311" i="5"/>
  <c r="F964" i="5"/>
  <c r="F3130" i="5"/>
  <c r="F4008" i="5"/>
  <c r="F8670" i="5"/>
  <c r="F2389" i="5"/>
  <c r="F5463" i="5"/>
  <c r="F3663" i="5"/>
  <c r="F9944" i="5"/>
  <c r="F3908" i="5"/>
  <c r="F3773" i="5"/>
  <c r="F3747" i="5"/>
  <c r="F5029" i="5"/>
  <c r="F2861" i="5"/>
  <c r="F1589" i="5"/>
  <c r="F3567" i="5"/>
  <c r="F4437" i="5"/>
  <c r="F50" i="5"/>
  <c r="F4729" i="5"/>
  <c r="F232" i="5"/>
  <c r="F690" i="5"/>
  <c r="F5669" i="5"/>
  <c r="F2244" i="5"/>
  <c r="F2644" i="5"/>
  <c r="F3003" i="5"/>
  <c r="F4910" i="5"/>
  <c r="F3573" i="5"/>
  <c r="F707" i="5"/>
  <c r="F842" i="5"/>
  <c r="F2858" i="5"/>
  <c r="F977" i="5"/>
  <c r="F2903" i="5"/>
  <c r="F4226" i="5"/>
  <c r="F5213" i="5"/>
  <c r="F4489" i="5"/>
  <c r="F4620" i="5"/>
  <c r="F3148" i="5"/>
  <c r="F2694" i="5"/>
  <c r="F6729" i="5"/>
  <c r="F3826" i="5"/>
  <c r="F656" i="5"/>
  <c r="F10093" i="5"/>
  <c r="F2685" i="5"/>
  <c r="F1837" i="5"/>
  <c r="F4393" i="5"/>
  <c r="F4909" i="5"/>
  <c r="F3619" i="5"/>
  <c r="F4408" i="5"/>
  <c r="F2642" i="5"/>
  <c r="F1133" i="5"/>
  <c r="F1801" i="5"/>
  <c r="F3467" i="5"/>
  <c r="F856" i="5"/>
  <c r="F3407" i="5"/>
  <c r="F4772" i="5"/>
  <c r="F6607" i="5"/>
  <c r="F1521" i="5"/>
  <c r="F855" i="5"/>
  <c r="F2550" i="5"/>
  <c r="F2758" i="5"/>
  <c r="F1564" i="5"/>
  <c r="F900" i="5"/>
  <c r="F2366" i="5"/>
  <c r="F10462" i="5"/>
  <c r="F8993" i="5"/>
  <c r="F5158" i="5"/>
  <c r="F9970" i="5"/>
  <c r="F5618" i="5"/>
  <c r="F3383" i="5"/>
  <c r="F4732" i="5"/>
  <c r="F4808" i="5"/>
  <c r="F4605" i="5"/>
  <c r="F6974" i="5"/>
  <c r="F8086" i="5"/>
  <c r="F10295" i="5"/>
  <c r="F7057" i="5"/>
  <c r="F6154" i="5"/>
  <c r="F4155" i="5"/>
  <c r="F4932" i="5"/>
  <c r="F7590" i="5"/>
  <c r="F1126" i="5"/>
  <c r="F1356" i="5"/>
  <c r="F4674" i="5"/>
  <c r="F6493" i="5"/>
  <c r="F6298" i="5"/>
  <c r="F240" i="5"/>
  <c r="F10161" i="5"/>
  <c r="F7156" i="5"/>
  <c r="F1994" i="5"/>
  <c r="F5126" i="5"/>
  <c r="F4049" i="5"/>
  <c r="F8293" i="5"/>
  <c r="F8918" i="5"/>
  <c r="F3880" i="5"/>
  <c r="F663" i="5"/>
  <c r="F3088" i="5"/>
  <c r="F2558" i="5"/>
  <c r="F3455" i="5"/>
  <c r="F1914" i="5"/>
  <c r="F3316" i="5"/>
  <c r="F4027" i="5"/>
  <c r="F2185" i="5"/>
  <c r="F3823" i="5"/>
  <c r="F8854" i="5"/>
  <c r="F2203" i="5"/>
  <c r="F3558" i="5"/>
  <c r="F4443" i="5"/>
  <c r="F9867" i="5"/>
  <c r="F1551" i="5"/>
  <c r="F4848" i="5"/>
  <c r="F588" i="5"/>
  <c r="F5382" i="5"/>
  <c r="F2154" i="5"/>
  <c r="F6772" i="5"/>
  <c r="F3184" i="5"/>
  <c r="F6581" i="5"/>
  <c r="F4813" i="5"/>
  <c r="F6268" i="5"/>
  <c r="F94" i="5"/>
  <c r="F4903" i="5"/>
  <c r="F5470" i="5"/>
  <c r="F256" i="5"/>
  <c r="F4071" i="5"/>
  <c r="F3804" i="5"/>
  <c r="F3239" i="5"/>
  <c r="F7318" i="5"/>
  <c r="F4533" i="5"/>
  <c r="F1191" i="5"/>
  <c r="F3632" i="5"/>
  <c r="F10355" i="5"/>
  <c r="F6543" i="5"/>
  <c r="F4338" i="5"/>
  <c r="F1162" i="5"/>
  <c r="F3604" i="5"/>
  <c r="F1264" i="5"/>
  <c r="F2559" i="5"/>
  <c r="F4974" i="5"/>
  <c r="F8450" i="5"/>
  <c r="F4828" i="5"/>
  <c r="F2761" i="5"/>
  <c r="F1143" i="5"/>
  <c r="F7727" i="5"/>
  <c r="F2227" i="5"/>
  <c r="F3791" i="5"/>
  <c r="F1970" i="5"/>
  <c r="F4253" i="5"/>
  <c r="F3996" i="5"/>
  <c r="F4412" i="5"/>
  <c r="F6357" i="5"/>
  <c r="F133" i="5"/>
  <c r="F2881" i="5"/>
  <c r="F718" i="5"/>
  <c r="F1802" i="5"/>
  <c r="F3534" i="5"/>
  <c r="F7408" i="5"/>
  <c r="F1886" i="5"/>
  <c r="F2025" i="5"/>
  <c r="F3372" i="5"/>
  <c r="F1231" i="5"/>
  <c r="F4214" i="5"/>
  <c r="F1367" i="5"/>
  <c r="F5287" i="5"/>
  <c r="F3526" i="5"/>
  <c r="F4687" i="5"/>
  <c r="F879" i="5"/>
  <c r="F5086" i="5"/>
  <c r="F6146" i="5"/>
  <c r="F10485" i="5"/>
  <c r="F2689" i="5"/>
  <c r="F1381" i="5"/>
  <c r="F2312" i="5"/>
  <c r="F5040" i="5"/>
  <c r="F7958" i="5"/>
  <c r="F3151" i="5"/>
  <c r="F606" i="5"/>
  <c r="F4093" i="5"/>
  <c r="F2813" i="5"/>
  <c r="F4996" i="5"/>
  <c r="F2523" i="5"/>
  <c r="F9268" i="5"/>
  <c r="F8163" i="5"/>
  <c r="F3893" i="5"/>
  <c r="F722" i="5"/>
  <c r="F4511" i="5"/>
  <c r="F7866" i="5"/>
  <c r="F10356" i="5"/>
  <c r="F2728" i="5"/>
  <c r="F3867" i="5"/>
  <c r="F1920" i="5"/>
  <c r="F2682" i="5"/>
  <c r="F3126" i="5"/>
  <c r="F723" i="5"/>
  <c r="F1417" i="5"/>
  <c r="F5420" i="5"/>
  <c r="F2064" i="5"/>
  <c r="F3210" i="5"/>
  <c r="F10306" i="5"/>
  <c r="F4244" i="5"/>
  <c r="F3374" i="5"/>
  <c r="F2323" i="5"/>
  <c r="F2909" i="5"/>
  <c r="F866" i="5"/>
  <c r="F781" i="5"/>
  <c r="F5094" i="5"/>
  <c r="F4742" i="5"/>
  <c r="F701" i="5"/>
  <c r="F1750" i="5"/>
  <c r="F1103" i="5"/>
  <c r="F3030" i="5"/>
  <c r="F2776" i="5"/>
  <c r="F1378" i="5"/>
  <c r="F2151" i="5"/>
  <c r="F7282" i="5"/>
  <c r="F2313" i="5"/>
  <c r="F3488" i="5"/>
  <c r="F2988" i="5"/>
  <c r="F7875" i="5"/>
  <c r="F9865" i="5"/>
  <c r="F4304" i="5"/>
  <c r="F459" i="5"/>
  <c r="F495" i="5"/>
  <c r="F6419" i="5"/>
  <c r="F2108" i="5"/>
  <c r="F8586" i="5"/>
  <c r="F7074" i="5"/>
  <c r="F9188" i="5"/>
  <c r="F2112" i="5"/>
  <c r="F4081" i="5"/>
  <c r="F6771" i="5"/>
  <c r="F9131" i="5"/>
  <c r="F4554" i="5"/>
  <c r="F6787" i="5"/>
  <c r="F4218" i="5"/>
  <c r="F1597" i="5"/>
  <c r="F4003" i="5"/>
  <c r="F5867" i="5"/>
  <c r="F6795" i="5"/>
  <c r="F9588" i="5"/>
  <c r="F298" i="5"/>
  <c r="F8502" i="5"/>
  <c r="F238" i="5"/>
  <c r="F2870" i="5"/>
  <c r="F4988" i="5"/>
  <c r="F4189" i="5"/>
  <c r="F814" i="5"/>
  <c r="F1074" i="5"/>
  <c r="F4644" i="5"/>
  <c r="F3828" i="5"/>
  <c r="F1580" i="5"/>
  <c r="F1648" i="5"/>
  <c r="F3023" i="5"/>
  <c r="F895" i="5"/>
  <c r="F2426" i="5"/>
  <c r="F7587" i="5"/>
  <c r="F841" i="5"/>
  <c r="F5038" i="5"/>
  <c r="F4950" i="5"/>
  <c r="F6102" i="5"/>
  <c r="F5134" i="5"/>
  <c r="F1690" i="5"/>
  <c r="F9508" i="5"/>
  <c r="F4137" i="5"/>
  <c r="F5422" i="5"/>
  <c r="F2796" i="5"/>
  <c r="F5052" i="5"/>
  <c r="F2533" i="5"/>
  <c r="F2272" i="5"/>
  <c r="F3518" i="5"/>
  <c r="F2879" i="5"/>
  <c r="F2515" i="5"/>
  <c r="F2892" i="5"/>
  <c r="F6644" i="5"/>
  <c r="F4627" i="5"/>
  <c r="F7845" i="5"/>
  <c r="F2968" i="5"/>
  <c r="F2249" i="5"/>
  <c r="F2893" i="5"/>
  <c r="F109" i="5"/>
  <c r="F2168" i="5"/>
  <c r="F1284" i="5"/>
  <c r="F3260" i="5"/>
  <c r="F8828" i="5"/>
  <c r="F1510" i="5"/>
  <c r="F1188" i="5"/>
  <c r="F5103" i="5"/>
  <c r="F5412" i="5"/>
  <c r="F2847" i="5"/>
  <c r="F5389" i="5"/>
  <c r="F4288" i="5"/>
  <c r="F738" i="5"/>
  <c r="F1222" i="5"/>
  <c r="F2553" i="5"/>
  <c r="F4029" i="5"/>
  <c r="F983" i="5"/>
  <c r="F4804" i="5"/>
  <c r="F3785" i="5"/>
  <c r="F4564" i="5"/>
  <c r="F4113" i="5"/>
  <c r="F2850" i="5"/>
  <c r="F7055" i="5"/>
  <c r="F2888" i="5"/>
  <c r="F3470" i="5"/>
  <c r="F1006" i="5"/>
  <c r="F5180" i="5"/>
  <c r="F3609" i="5"/>
  <c r="F1111" i="5"/>
  <c r="F3749" i="5"/>
  <c r="F3915" i="5"/>
  <c r="F636" i="5"/>
  <c r="F2720" i="5"/>
  <c r="F2566" i="5"/>
  <c r="F6306" i="5"/>
  <c r="F262" i="5"/>
  <c r="F4965" i="5"/>
  <c r="F4469" i="5"/>
  <c r="F5974" i="5"/>
  <c r="F6470" i="5"/>
  <c r="F5047" i="5"/>
  <c r="F3141" i="5"/>
  <c r="F4710" i="5"/>
  <c r="F2925" i="5"/>
  <c r="F1678" i="5"/>
  <c r="F1426" i="5"/>
  <c r="F1171" i="5"/>
  <c r="F8158" i="5"/>
  <c r="F2539" i="5"/>
  <c r="F4235" i="5"/>
  <c r="F2979" i="5"/>
  <c r="F1854" i="5"/>
  <c r="F1460" i="5"/>
  <c r="F3746" i="5"/>
  <c r="F845" i="5"/>
  <c r="F1861" i="5"/>
  <c r="F1739" i="5"/>
  <c r="F2867" i="5"/>
  <c r="F843" i="5"/>
  <c r="F1441" i="5"/>
  <c r="F3647" i="5"/>
  <c r="F4990" i="5"/>
  <c r="F2613" i="5"/>
  <c r="F2319" i="5"/>
  <c r="F808" i="5"/>
  <c r="F2577" i="5"/>
  <c r="F3614" i="5"/>
  <c r="F2686" i="5"/>
  <c r="F2615" i="5"/>
  <c r="F1606" i="5"/>
  <c r="F1256" i="5"/>
  <c r="F4134" i="5"/>
  <c r="F1290" i="5"/>
  <c r="F1902" i="5"/>
  <c r="F1808" i="5"/>
  <c r="F1316" i="5"/>
  <c r="F10508" i="5"/>
  <c r="F3172" i="5"/>
  <c r="F1083" i="5"/>
  <c r="F1291" i="5"/>
  <c r="F1557" i="5"/>
  <c r="F10049" i="5"/>
  <c r="F9371" i="5"/>
  <c r="F2435" i="5"/>
  <c r="F2780" i="5"/>
  <c r="F5114" i="5"/>
  <c r="F655" i="5"/>
  <c r="F2693" i="5"/>
  <c r="F2764" i="5"/>
  <c r="F2001" i="5"/>
  <c r="F3290" i="5"/>
  <c r="F4316" i="5"/>
  <c r="F2895" i="5"/>
  <c r="F1652" i="5"/>
  <c r="F5439" i="5"/>
  <c r="F744" i="5"/>
  <c r="F9054" i="5"/>
  <c r="F9445" i="5"/>
  <c r="F1355" i="5"/>
  <c r="F5876" i="5"/>
  <c r="F1661" i="5"/>
  <c r="F3337" i="5"/>
  <c r="F3815" i="5"/>
  <c r="F6208" i="5"/>
  <c r="F2949" i="5"/>
  <c r="F4542" i="5"/>
  <c r="F2079" i="5"/>
  <c r="F3322" i="5"/>
  <c r="F2588" i="5"/>
  <c r="F10223" i="5"/>
  <c r="F3011" i="5"/>
  <c r="F6053" i="5"/>
  <c r="F10488" i="5"/>
  <c r="F9074" i="5"/>
  <c r="F7759" i="5"/>
  <c r="F4920" i="5"/>
  <c r="F2814" i="5"/>
  <c r="F7581" i="5"/>
  <c r="F8480" i="5"/>
  <c r="F3779" i="5"/>
  <c r="F5191" i="5"/>
  <c r="F1319" i="5"/>
  <c r="F9209" i="5"/>
  <c r="F10227" i="5"/>
  <c r="F5843" i="5"/>
  <c r="F433" i="5"/>
  <c r="F5383" i="5"/>
  <c r="F824" i="5"/>
  <c r="F8481" i="5"/>
  <c r="F1446" i="5"/>
  <c r="F10033" i="5"/>
  <c r="F147" i="5"/>
  <c r="F7097" i="5"/>
  <c r="F8483" i="5"/>
  <c r="F5110" i="5"/>
  <c r="F8045" i="5"/>
  <c r="F2428" i="5"/>
  <c r="F7461" i="5"/>
  <c r="F3399" i="5"/>
  <c r="F1134" i="5"/>
  <c r="F4593" i="5"/>
  <c r="F3911" i="5"/>
  <c r="F1421" i="5"/>
  <c r="F4363" i="5"/>
  <c r="F5357" i="5"/>
  <c r="F820" i="5"/>
  <c r="F3933" i="5"/>
  <c r="F1715" i="5"/>
  <c r="F1671" i="5"/>
  <c r="F3709" i="5"/>
  <c r="F1372" i="5"/>
  <c r="F3393" i="5"/>
  <c r="F2196" i="5"/>
  <c r="F99" i="5"/>
  <c r="F4295" i="5"/>
  <c r="F5224" i="5"/>
  <c r="F2333" i="5"/>
  <c r="F6870" i="5"/>
  <c r="F2029" i="5"/>
  <c r="F1713" i="5"/>
  <c r="F675" i="5"/>
  <c r="F5231" i="5"/>
  <c r="F1534" i="5"/>
  <c r="F603" i="5"/>
  <c r="F7796" i="5"/>
  <c r="F4069" i="5"/>
  <c r="F728" i="5"/>
  <c r="F3625" i="5"/>
  <c r="F3950" i="5"/>
  <c r="F3384" i="5"/>
  <c r="F2129" i="5"/>
  <c r="F2096" i="5"/>
  <c r="F4723" i="5"/>
  <c r="F2643" i="5"/>
  <c r="F405" i="5"/>
  <c r="F2619" i="5"/>
  <c r="F2225" i="5"/>
  <c r="F477" i="5"/>
  <c r="F2332" i="5"/>
  <c r="F1287" i="5"/>
  <c r="F6279" i="5"/>
  <c r="F836" i="5"/>
  <c r="F2121" i="5"/>
  <c r="F3928" i="5"/>
  <c r="F4245" i="5"/>
  <c r="F1760" i="5"/>
  <c r="F5451" i="5"/>
  <c r="F1304" i="5"/>
  <c r="F573" i="5"/>
  <c r="F4686" i="5"/>
  <c r="F10469" i="5"/>
  <c r="F2275" i="5"/>
  <c r="F695" i="5"/>
  <c r="F1260" i="5"/>
  <c r="F3415" i="5"/>
  <c r="F1763" i="5"/>
  <c r="F9347" i="5"/>
  <c r="F871" i="5"/>
  <c r="F4654" i="5"/>
  <c r="F8963" i="5"/>
  <c r="F2143" i="5"/>
  <c r="F1660" i="5"/>
  <c r="F5255" i="5"/>
  <c r="F4671" i="5"/>
  <c r="F1573" i="5"/>
  <c r="F2210" i="5"/>
  <c r="F2022" i="5"/>
  <c r="F4358" i="5"/>
  <c r="F2572" i="5"/>
  <c r="F4837" i="5"/>
  <c r="F1406" i="5"/>
  <c r="F3070" i="5"/>
  <c r="F1056" i="5"/>
  <c r="F2591" i="5"/>
  <c r="F3728" i="5"/>
  <c r="F161" i="5"/>
  <c r="F3281" i="5"/>
  <c r="F2047" i="5"/>
  <c r="F4317" i="5"/>
  <c r="F3500" i="5"/>
  <c r="F1168" i="5"/>
  <c r="F1308" i="5"/>
  <c r="F6410" i="5"/>
  <c r="F3404" i="5"/>
  <c r="F1963" i="5"/>
  <c r="F3240" i="5"/>
  <c r="F4994" i="5"/>
  <c r="F8576" i="5"/>
  <c r="F4372" i="5"/>
  <c r="F3913" i="5"/>
  <c r="F4870" i="5"/>
  <c r="F3636" i="5"/>
  <c r="F6708" i="5"/>
  <c r="F1528" i="5"/>
  <c r="F2461" i="5"/>
  <c r="F10136" i="5"/>
  <c r="F2585" i="5"/>
  <c r="F1810" i="5"/>
  <c r="F3900" i="5"/>
  <c r="F3346" i="5"/>
  <c r="F1229" i="5"/>
  <c r="F2671" i="5"/>
  <c r="F2183" i="5"/>
  <c r="F10405" i="5"/>
  <c r="F582" i="5"/>
  <c r="F2398" i="5"/>
  <c r="F4446" i="5"/>
  <c r="F4766" i="5"/>
  <c r="F2417" i="5"/>
  <c r="F4692" i="5"/>
  <c r="F7823" i="5"/>
  <c r="F2709" i="5"/>
  <c r="F1548" i="5"/>
  <c r="F10048" i="5"/>
  <c r="F1206" i="5"/>
  <c r="F1570" i="5"/>
  <c r="F6908" i="5"/>
  <c r="F2175" i="5"/>
  <c r="F1276" i="5"/>
  <c r="F1152" i="5"/>
  <c r="F9232" i="5"/>
  <c r="F8894" i="5"/>
  <c r="F9261" i="5"/>
  <c r="F10116" i="5"/>
  <c r="F7832" i="5"/>
  <c r="F1328" i="5"/>
  <c r="F9989" i="5"/>
  <c r="F4005" i="5"/>
  <c r="F9962" i="5"/>
  <c r="F878" i="5"/>
  <c r="F10489" i="5"/>
  <c r="F8531" i="5"/>
  <c r="F6116" i="5"/>
  <c r="F7120" i="5"/>
  <c r="F4508" i="5"/>
  <c r="F7788" i="5"/>
  <c r="F8107" i="5"/>
  <c r="F5845" i="5"/>
  <c r="F1853" i="5"/>
  <c r="F7323" i="5"/>
  <c r="F531" i="5"/>
  <c r="F5481" i="5"/>
  <c r="F797" i="5"/>
  <c r="F5723" i="5"/>
  <c r="F2863" i="5"/>
  <c r="F9597" i="5"/>
  <c r="F3989" i="5"/>
  <c r="F2436" i="5"/>
  <c r="F4630" i="5"/>
  <c r="F2081" i="5"/>
  <c r="F5201" i="5"/>
  <c r="F3084" i="5"/>
  <c r="F980" i="5"/>
  <c r="F4174" i="5"/>
  <c r="F5390" i="5"/>
  <c r="F4719" i="5"/>
  <c r="F1525" i="5"/>
  <c r="F2512" i="5"/>
  <c r="F4463" i="5"/>
  <c r="F710" i="5"/>
  <c r="F4955" i="5"/>
  <c r="F1955" i="5"/>
  <c r="F5140" i="5"/>
  <c r="F6110" i="5"/>
  <c r="F3755" i="5"/>
  <c r="F2840" i="5"/>
  <c r="F9384" i="5"/>
  <c r="F5297" i="5"/>
  <c r="F1852" i="5"/>
  <c r="F10539" i="5"/>
  <c r="F952" i="5"/>
  <c r="F2085" i="5"/>
  <c r="F7278" i="5"/>
  <c r="F1655" i="5"/>
  <c r="F550" i="5"/>
  <c r="F2952" i="5"/>
  <c r="F3509" i="5"/>
  <c r="F3724" i="5"/>
  <c r="F1714" i="5"/>
  <c r="F1569" i="5"/>
  <c r="F2083" i="5"/>
  <c r="F4655" i="5"/>
  <c r="F3990" i="5"/>
  <c r="F1306" i="5"/>
  <c r="F688" i="5"/>
  <c r="F1178" i="5"/>
  <c r="F8412" i="5"/>
  <c r="F1674" i="5"/>
  <c r="F8517" i="5"/>
  <c r="F4611" i="5"/>
  <c r="F10201" i="5"/>
  <c r="F1289" i="5"/>
  <c r="F2383" i="5"/>
  <c r="F3485" i="5"/>
  <c r="F2202" i="5"/>
  <c r="F2664" i="5"/>
  <c r="F8686" i="5"/>
  <c r="F3359" i="5"/>
  <c r="F3824" i="5"/>
  <c r="F264" i="5"/>
  <c r="F6821" i="5"/>
  <c r="F3739" i="5"/>
  <c r="F3766" i="5"/>
  <c r="F2298" i="5"/>
  <c r="F585" i="5"/>
  <c r="F1574" i="5"/>
  <c r="F5440" i="5"/>
  <c r="F4902" i="5"/>
  <c r="F3416" i="5"/>
  <c r="F5442" i="5"/>
  <c r="F3703" i="5"/>
  <c r="F3299" i="5"/>
  <c r="F1411" i="5"/>
  <c r="F4276" i="5"/>
  <c r="F1063" i="5"/>
  <c r="F1629" i="5"/>
  <c r="F3909" i="5"/>
  <c r="F3363" i="5"/>
  <c r="F4059" i="5"/>
  <c r="F5421" i="5"/>
  <c r="F3418" i="5"/>
  <c r="F848" i="5"/>
  <c r="F4046" i="5"/>
  <c r="F4254" i="5"/>
  <c r="F4283" i="5"/>
  <c r="F6016" i="5"/>
  <c r="F4478" i="5"/>
  <c r="F1553" i="5"/>
  <c r="F3557" i="5"/>
  <c r="F2150" i="5"/>
  <c r="F5259" i="5"/>
  <c r="F4744" i="5"/>
  <c r="F3866" i="5"/>
  <c r="F746" i="5"/>
  <c r="F3345" i="5"/>
  <c r="F1066" i="5"/>
  <c r="F2450" i="5"/>
  <c r="F2759" i="5"/>
  <c r="F2188" i="5"/>
  <c r="F5288" i="5"/>
  <c r="F9362" i="5"/>
  <c r="F5080" i="5"/>
  <c r="F1129" i="5"/>
  <c r="F2073" i="5"/>
  <c r="F3152" i="5"/>
  <c r="F1867" i="5"/>
  <c r="F957" i="5"/>
  <c r="F143" i="5"/>
  <c r="F3368" i="5"/>
  <c r="F2156" i="5"/>
  <c r="F1827" i="5"/>
  <c r="F2518" i="5"/>
  <c r="F383" i="5"/>
  <c r="F5239" i="5"/>
  <c r="F1637" i="5"/>
  <c r="F981" i="5"/>
  <c r="F1226" i="5"/>
  <c r="F4032" i="5"/>
  <c r="F8030" i="5"/>
  <c r="F1077" i="5"/>
  <c r="F2368" i="5"/>
  <c r="F6780" i="5"/>
  <c r="F3792" i="5"/>
  <c r="F2431" i="5"/>
  <c r="F2314" i="5"/>
  <c r="F2630" i="5"/>
  <c r="F10263" i="5"/>
  <c r="F4095" i="5"/>
  <c r="F2236" i="5"/>
  <c r="F919" i="5"/>
  <c r="F2543" i="5"/>
  <c r="F991" i="5"/>
  <c r="F1181" i="5"/>
  <c r="F4821" i="5"/>
  <c r="F4102" i="5"/>
  <c r="F3298" i="5"/>
  <c r="F3208" i="5"/>
  <c r="F2781" i="5"/>
  <c r="F1804" i="5"/>
  <c r="F3024" i="5"/>
  <c r="F3234" i="5"/>
  <c r="F2172" i="5"/>
  <c r="F4960" i="5"/>
  <c r="F4366" i="5"/>
  <c r="F5264" i="5"/>
  <c r="F1903" i="5"/>
  <c r="F8212" i="5"/>
  <c r="F7764" i="5"/>
  <c r="F5891" i="5"/>
  <c r="F10369" i="5"/>
  <c r="F1791" i="5"/>
  <c r="F1399" i="5"/>
  <c r="F7781" i="5"/>
  <c r="F1607" i="5"/>
  <c r="F6237" i="5"/>
  <c r="F3834" i="5"/>
  <c r="F7379" i="5"/>
  <c r="F6212" i="5"/>
  <c r="F1707" i="5"/>
  <c r="F8866" i="5"/>
  <c r="F3231" i="5"/>
  <c r="F6423" i="5"/>
  <c r="F1036" i="5"/>
  <c r="F8233" i="5"/>
  <c r="F3288" i="5"/>
  <c r="F3328" i="5"/>
  <c r="F1412" i="5"/>
  <c r="F7713" i="5"/>
  <c r="F9409" i="5"/>
  <c r="F9787" i="5"/>
  <c r="F3874" i="5"/>
  <c r="F6438" i="5"/>
  <c r="F8755" i="5"/>
  <c r="F2805" i="5"/>
  <c r="F4574" i="5"/>
  <c r="F4900" i="5"/>
  <c r="F5453" i="5"/>
  <c r="F2174" i="5"/>
  <c r="F2747" i="5"/>
  <c r="F1035" i="5"/>
  <c r="F4011" i="5"/>
  <c r="F3845" i="5"/>
  <c r="F5092" i="5"/>
  <c r="F1708" i="5"/>
  <c r="F4762" i="5"/>
  <c r="F4344" i="5"/>
  <c r="F7304" i="5"/>
  <c r="F650" i="5"/>
  <c r="F883" i="5"/>
  <c r="F62" i="5"/>
  <c r="F999" i="5"/>
  <c r="F3190" i="5"/>
  <c r="F4007" i="5"/>
  <c r="F1859" i="5"/>
  <c r="F3236" i="5"/>
  <c r="F625" i="5"/>
  <c r="F2265" i="5"/>
  <c r="F601" i="5"/>
  <c r="F4260" i="5"/>
  <c r="F2460" i="5"/>
  <c r="F4421" i="5"/>
  <c r="F4502" i="5"/>
  <c r="F4537" i="5"/>
  <c r="F4343" i="5"/>
  <c r="F3631" i="5"/>
  <c r="F3799" i="5"/>
  <c r="F1818" i="5"/>
  <c r="F3958" i="5"/>
  <c r="F1253" i="5"/>
  <c r="F3542" i="5"/>
  <c r="F4199" i="5"/>
  <c r="F2498" i="5"/>
  <c r="F708" i="5"/>
  <c r="F3296" i="5"/>
  <c r="F8022" i="5"/>
  <c r="F1891" i="5"/>
  <c r="F1584" i="5"/>
  <c r="F3268" i="5"/>
  <c r="F3848" i="5"/>
  <c r="F2487" i="5"/>
  <c r="F5000" i="5"/>
  <c r="F2216" i="5"/>
  <c r="F5089" i="5"/>
  <c r="F2247" i="5"/>
  <c r="F4793" i="5"/>
  <c r="F2403" i="5"/>
  <c r="F1067" i="5"/>
  <c r="F4594" i="5"/>
  <c r="F4622" i="5"/>
  <c r="F2261" i="5"/>
  <c r="F4727" i="5"/>
  <c r="F7533" i="5"/>
  <c r="F4980" i="5"/>
  <c r="F4591" i="5"/>
  <c r="F9011" i="5"/>
  <c r="F3722" i="5"/>
  <c r="F10544" i="5"/>
  <c r="F7481" i="5"/>
  <c r="F1486" i="5"/>
  <c r="F4892" i="5"/>
  <c r="F3513" i="5"/>
  <c r="F3600" i="5"/>
  <c r="F703" i="5"/>
  <c r="F3981" i="5"/>
  <c r="F4623" i="5"/>
  <c r="F4510" i="5"/>
  <c r="F637" i="5"/>
  <c r="F8413" i="5"/>
  <c r="F3495" i="5"/>
  <c r="F569" i="5"/>
  <c r="F1007" i="5"/>
  <c r="F1630" i="5"/>
  <c r="F3035" i="5"/>
  <c r="F1748" i="5"/>
  <c r="F1679" i="5"/>
  <c r="F5925" i="5"/>
  <c r="F4327" i="5"/>
  <c r="F292" i="5"/>
  <c r="F3046" i="5"/>
  <c r="F7459" i="5"/>
  <c r="F4651" i="5"/>
  <c r="F4037" i="5"/>
  <c r="F3645" i="5"/>
  <c r="F2964" i="5"/>
  <c r="F3853" i="5"/>
  <c r="F5369" i="5"/>
  <c r="F988" i="5"/>
  <c r="F780" i="5"/>
  <c r="F1904" i="5"/>
  <c r="F8956" i="5"/>
  <c r="F885" i="5"/>
  <c r="F3257" i="5"/>
  <c r="F5994" i="5"/>
  <c r="F4263" i="5"/>
  <c r="F2820" i="5"/>
  <c r="F3464" i="5"/>
  <c r="F1575" i="5"/>
  <c r="F3462" i="5"/>
  <c r="F1237" i="5"/>
  <c r="F1759" i="5"/>
  <c r="F1841" i="5"/>
  <c r="F2091" i="5"/>
  <c r="F9829" i="5"/>
  <c r="F387" i="5"/>
  <c r="F2729" i="5"/>
  <c r="F607" i="5"/>
  <c r="F3075" i="5"/>
  <c r="F3044" i="5"/>
  <c r="F2996" i="5"/>
  <c r="F617" i="5"/>
  <c r="F1358" i="5"/>
  <c r="F9377" i="5"/>
  <c r="F4584" i="5"/>
  <c r="F1145" i="5"/>
  <c r="F8367" i="5"/>
  <c r="F5817" i="5"/>
  <c r="F8476" i="5"/>
  <c r="F2122" i="5"/>
  <c r="F5722" i="5"/>
  <c r="F2349" i="5"/>
  <c r="F1537" i="5"/>
  <c r="F8875" i="5"/>
  <c r="F10187" i="5"/>
  <c r="F8923" i="5"/>
  <c r="F7241" i="5"/>
  <c r="F6696" i="5"/>
  <c r="F10568" i="5"/>
  <c r="F9463" i="5"/>
  <c r="F7285" i="5"/>
  <c r="F3594" i="5"/>
  <c r="F984" i="5"/>
  <c r="F8925" i="5"/>
  <c r="F6280" i="5"/>
  <c r="F10082" i="5"/>
  <c r="F6451" i="5"/>
  <c r="F350" i="5"/>
  <c r="F3894" i="5"/>
  <c r="F1033" i="5"/>
  <c r="F8460" i="5"/>
  <c r="F1638" i="5"/>
  <c r="F2667" i="5"/>
  <c r="F4423" i="5"/>
  <c r="F3200" i="5"/>
  <c r="F6509" i="5"/>
  <c r="F1647" i="5"/>
  <c r="F9184" i="5"/>
  <c r="F1654" i="5"/>
  <c r="F1228" i="5"/>
  <c r="F4445" i="5"/>
  <c r="F5139" i="5"/>
  <c r="F1138" i="5"/>
  <c r="F1177" i="5"/>
  <c r="F4294" i="5"/>
  <c r="F8573" i="5"/>
  <c r="F2017" i="5"/>
  <c r="F295" i="5"/>
  <c r="F4009" i="5"/>
  <c r="F1465" i="5"/>
  <c r="F5454" i="5"/>
  <c r="F4414" i="5"/>
  <c r="F8941" i="5"/>
  <c r="F3142" i="5"/>
  <c r="F1779" i="5"/>
  <c r="F8534" i="5"/>
  <c r="F1409" i="5"/>
  <c r="F2028" i="5"/>
  <c r="F3261" i="5"/>
  <c r="F6380" i="5"/>
  <c r="F5159" i="5"/>
  <c r="F1443" i="5"/>
  <c r="F5400" i="5"/>
  <c r="F1288" i="5"/>
  <c r="F2731" i="5"/>
  <c r="F541" i="5"/>
  <c r="F5014" i="5"/>
  <c r="F1437" i="5"/>
  <c r="F1242" i="5"/>
  <c r="F2118" i="5"/>
  <c r="F4115" i="5"/>
  <c r="F4802" i="5"/>
  <c r="F2115" i="5"/>
  <c r="F3308" i="5"/>
  <c r="F10364" i="5"/>
  <c r="F2067" i="5"/>
  <c r="F6619" i="5"/>
  <c r="F3936" i="5"/>
  <c r="F4544" i="5"/>
  <c r="F3566" i="5"/>
  <c r="F4668" i="5"/>
  <c r="F2804" i="5"/>
  <c r="F1147" i="5"/>
  <c r="F3122" i="5"/>
  <c r="F4716" i="5"/>
  <c r="F3064" i="5"/>
  <c r="F3476" i="5"/>
  <c r="F5177" i="5"/>
  <c r="F1322" i="5"/>
  <c r="F3010" i="5"/>
  <c r="F8742" i="5"/>
  <c r="F3109" i="5"/>
  <c r="F584" i="5"/>
  <c r="F716" i="5"/>
  <c r="F1805" i="5"/>
  <c r="F5301" i="5"/>
  <c r="F5107" i="5"/>
  <c r="F4424" i="5"/>
  <c r="F5519" i="5"/>
  <c r="F2170" i="5"/>
  <c r="F4753" i="5"/>
  <c r="F5275" i="5"/>
  <c r="F1980" i="5"/>
  <c r="F1879" i="5"/>
  <c r="F3333" i="5"/>
  <c r="F2046" i="5"/>
  <c r="F3306" i="5"/>
  <c r="F3414" i="5"/>
  <c r="F8485" i="5"/>
  <c r="F4846" i="5"/>
  <c r="F4474" i="5"/>
  <c r="F1777" i="5"/>
  <c r="F3681" i="5"/>
  <c r="F626" i="5"/>
  <c r="F1526" i="5"/>
  <c r="F4545" i="5"/>
  <c r="F1454" i="5"/>
  <c r="F5411" i="5"/>
  <c r="F3443" i="5"/>
  <c r="F2669" i="5"/>
  <c r="F5241" i="5"/>
  <c r="F1843" i="5"/>
  <c r="F2065" i="5"/>
  <c r="F4662" i="5"/>
  <c r="F5316" i="5"/>
  <c r="F2365" i="5"/>
  <c r="F9153" i="5"/>
  <c r="F6396" i="5"/>
  <c r="F681" i="5"/>
  <c r="F3886" i="5"/>
  <c r="F3959" i="5"/>
  <c r="F835" i="5"/>
  <c r="F2733" i="5"/>
  <c r="F4072" i="5"/>
  <c r="F1800" i="5"/>
  <c r="F3660" i="5"/>
  <c r="F348" i="5"/>
  <c r="F2994" i="5"/>
  <c r="F1968" i="5"/>
  <c r="F823" i="5"/>
  <c r="F2887" i="5"/>
  <c r="F1139" i="5"/>
  <c r="F1900" i="5"/>
  <c r="F1292" i="5"/>
  <c r="F4835" i="5"/>
  <c r="F2725" i="5"/>
  <c r="F2334" i="5"/>
  <c r="F1467" i="5"/>
  <c r="F4261" i="5"/>
  <c r="F724" i="5"/>
  <c r="F1582" i="5"/>
  <c r="F5289" i="5"/>
  <c r="F699" i="5"/>
  <c r="F1518" i="5"/>
  <c r="F6750" i="5"/>
  <c r="F2936" i="5"/>
  <c r="F2655" i="5"/>
  <c r="F5222" i="5"/>
  <c r="F2713" i="5"/>
  <c r="F4033" i="5"/>
  <c r="F5308" i="5"/>
  <c r="F4384" i="5"/>
  <c r="F2795" i="5"/>
  <c r="F3697" i="5"/>
  <c r="F5240" i="5"/>
  <c r="F3294" i="5"/>
  <c r="F928" i="5"/>
  <c r="F2423" i="5"/>
  <c r="F2152" i="5"/>
  <c r="F3300" i="5"/>
  <c r="F5317" i="5"/>
  <c r="F2102" i="5"/>
  <c r="F5267" i="5"/>
  <c r="F3195" i="5"/>
  <c r="F1620" i="5"/>
  <c r="F9253" i="5"/>
  <c r="F6304" i="5"/>
  <c r="F8666" i="5"/>
  <c r="F7302" i="5"/>
  <c r="F3177" i="5"/>
  <c r="F2600" i="5"/>
  <c r="F1869" i="5"/>
  <c r="F3310" i="5"/>
  <c r="F6452" i="5"/>
  <c r="F2683" i="5"/>
  <c r="F4893" i="5"/>
  <c r="F1609" i="5"/>
  <c r="F1803" i="5"/>
  <c r="F1552" i="5"/>
  <c r="F3218" i="5"/>
  <c r="F583" i="5"/>
  <c r="F1529" i="5"/>
  <c r="F2350" i="5"/>
  <c r="F3696" i="5"/>
  <c r="F3392" i="5"/>
  <c r="F1013" i="5"/>
  <c r="F2798" i="5"/>
  <c r="F1076" i="5"/>
  <c r="F2109" i="5"/>
  <c r="F2439" i="5"/>
  <c r="F5067" i="5"/>
  <c r="F1194" i="5"/>
  <c r="F9494" i="5"/>
  <c r="F3807" i="5"/>
  <c r="F3174" i="5"/>
  <c r="F2331" i="5"/>
  <c r="F1666" i="5"/>
  <c r="F7631" i="5"/>
  <c r="F3209" i="5"/>
  <c r="F4761" i="5"/>
  <c r="F5005" i="5"/>
  <c r="F3226" i="5"/>
  <c r="F8851" i="5"/>
  <c r="F1125" i="5"/>
  <c r="F2163" i="5"/>
  <c r="F5238" i="5"/>
  <c r="F3352" i="5"/>
  <c r="F1770" i="5"/>
  <c r="F7163" i="5"/>
  <c r="F8982" i="5"/>
  <c r="F4487" i="5"/>
  <c r="F3442" i="5"/>
  <c r="F4612" i="5"/>
  <c r="F4946" i="5"/>
  <c r="F4958" i="5"/>
  <c r="F10278" i="5"/>
  <c r="F4854" i="5"/>
  <c r="F4697" i="5"/>
  <c r="F4086" i="5"/>
  <c r="F4494" i="5"/>
  <c r="F1796" i="5"/>
  <c r="F1915" i="5"/>
  <c r="F869" i="5"/>
  <c r="F5291" i="5"/>
  <c r="F4859" i="5"/>
  <c r="F2200" i="5"/>
  <c r="F2107" i="5"/>
  <c r="F1960" i="5"/>
  <c r="F2142" i="5"/>
  <c r="F4991" i="5"/>
  <c r="F4646" i="5"/>
  <c r="F3351" i="5"/>
  <c r="F1863" i="5"/>
  <c r="F1072" i="5"/>
  <c r="F2603" i="5"/>
  <c r="F5910" i="5"/>
  <c r="F1481" i="5"/>
  <c r="F4540" i="5"/>
  <c r="F3672" i="5"/>
  <c r="F645" i="5"/>
  <c r="F4578" i="5"/>
  <c r="F752" i="5"/>
  <c r="F2477" i="5"/>
  <c r="F1572" i="5"/>
  <c r="F1023" i="5"/>
  <c r="F1464" i="5"/>
  <c r="F3628" i="5"/>
  <c r="F1155" i="5"/>
  <c r="F3762" i="5"/>
  <c r="F3705" i="5"/>
  <c r="F2779" i="5"/>
  <c r="F2177" i="5"/>
  <c r="F2257" i="5"/>
  <c r="F3884" i="5"/>
  <c r="F1494" i="5"/>
  <c r="F1471" i="5"/>
  <c r="F4924" i="5"/>
  <c r="F9965" i="5"/>
  <c r="F678" i="5"/>
  <c r="F4659" i="5"/>
  <c r="F2346" i="5"/>
  <c r="F2754" i="5"/>
  <c r="F1931" i="5"/>
  <c r="F3620" i="5"/>
  <c r="F1954" i="5"/>
  <c r="F2954" i="5"/>
  <c r="F9878" i="5"/>
  <c r="F3533" i="5"/>
  <c r="F3870" i="5"/>
  <c r="F4250" i="5"/>
  <c r="F9273" i="5"/>
  <c r="F1492" i="5"/>
  <c r="F2020" i="5"/>
  <c r="F2589" i="5"/>
  <c r="F733" i="5"/>
  <c r="F3469" i="5"/>
  <c r="F8997" i="5"/>
  <c r="F6132" i="5"/>
  <c r="F3105" i="5"/>
  <c r="F568" i="5"/>
  <c r="F2580" i="5"/>
  <c r="F5024" i="5"/>
  <c r="F1577" i="5"/>
  <c r="F4866" i="5"/>
  <c r="F540" i="5"/>
  <c r="F4913" i="5"/>
  <c r="F4656" i="5"/>
  <c r="F1396" i="5"/>
  <c r="F3977" i="5"/>
  <c r="F1542" i="5"/>
  <c r="F1329" i="5"/>
  <c r="F4079" i="5"/>
  <c r="F4570" i="5"/>
  <c r="F2942" i="5"/>
  <c r="F5220" i="5"/>
  <c r="F2105" i="5"/>
  <c r="F3176" i="5"/>
  <c r="F1704" i="5"/>
  <c r="F5208" i="5"/>
  <c r="F4923" i="5"/>
  <c r="F5278" i="5"/>
  <c r="F2889" i="5"/>
  <c r="F523" i="5"/>
  <c r="F2786" i="5"/>
  <c r="F1874" i="5"/>
  <c r="F5627" i="5"/>
  <c r="F2488" i="5"/>
  <c r="F1485" i="5"/>
  <c r="F2859" i="5"/>
  <c r="F7115" i="5"/>
  <c r="F3277" i="5"/>
  <c r="F3424" i="5"/>
  <c r="F9381" i="5"/>
  <c r="F2599" i="5"/>
  <c r="F1959" i="5"/>
  <c r="F1365" i="5"/>
  <c r="F4151" i="5"/>
  <c r="F954" i="5"/>
  <c r="F5415" i="5"/>
  <c r="F360" i="5"/>
  <c r="F3198" i="5"/>
  <c r="F7250" i="5"/>
  <c r="F3237" i="5"/>
  <c r="F1995" i="5"/>
  <c r="F3549" i="5"/>
  <c r="F7924" i="5"/>
  <c r="F2645" i="5"/>
  <c r="F1333" i="5"/>
  <c r="F938" i="5"/>
  <c r="F4660" i="5"/>
  <c r="F1051" i="5"/>
  <c r="F5043" i="5"/>
  <c r="F93" i="5"/>
  <c r="F1087" i="5"/>
  <c r="F2452" i="5"/>
  <c r="F2927" i="5"/>
  <c r="F4148" i="5"/>
  <c r="F5147" i="5"/>
  <c r="F1917" i="5"/>
  <c r="F2688" i="5"/>
  <c r="F2857" i="5"/>
  <c r="F1038" i="5"/>
  <c r="F9972" i="5"/>
  <c r="F4599" i="5"/>
  <c r="F3782" i="5"/>
  <c r="F2636" i="5"/>
  <c r="F3002" i="5"/>
  <c r="F2054" i="5"/>
  <c r="F2232" i="5"/>
  <c r="F876" i="5"/>
  <c r="F850" i="5"/>
  <c r="F3689" i="5"/>
  <c r="F4133" i="5"/>
  <c r="F829" i="5"/>
  <c r="F2446" i="5"/>
  <c r="F4280" i="5"/>
  <c r="F1664" i="5"/>
  <c r="F2551" i="5"/>
  <c r="F2756" i="5"/>
  <c r="F4196" i="5"/>
  <c r="F1579" i="5"/>
  <c r="F753" i="5"/>
  <c r="F2410" i="5"/>
  <c r="F5236" i="5"/>
  <c r="F8872" i="5"/>
  <c r="F3864" i="5"/>
  <c r="F2678" i="5"/>
  <c r="F682" i="5"/>
  <c r="F2904" i="5"/>
  <c r="F3221" i="5"/>
  <c r="F5061" i="5"/>
  <c r="F4201" i="5"/>
  <c r="F5263" i="5"/>
  <c r="F2250" i="5"/>
  <c r="F2245" i="5"/>
  <c r="F5360" i="5"/>
  <c r="F3641" i="5"/>
  <c r="F3251" i="5"/>
  <c r="F3662" i="5"/>
  <c r="F2768" i="5"/>
  <c r="F2258" i="5"/>
  <c r="F1786" i="5"/>
  <c r="F5353" i="5"/>
  <c r="F9340" i="5"/>
  <c r="F3925" i="5"/>
  <c r="F3045" i="5"/>
  <c r="F3381" i="5"/>
  <c r="F4941" i="5"/>
  <c r="F959" i="5"/>
  <c r="F1391" i="5"/>
  <c r="F5293" i="5"/>
  <c r="F3667" i="5"/>
  <c r="F1108" i="5"/>
  <c r="F2666" i="5"/>
  <c r="F2647" i="5"/>
  <c r="F1680" i="5"/>
  <c r="F4239" i="5"/>
  <c r="F714" i="5"/>
  <c r="F1885" i="5"/>
  <c r="F2926" i="5"/>
  <c r="F2970" i="5"/>
  <c r="F2271" i="5"/>
  <c r="F2141" i="5"/>
  <c r="F6358" i="5"/>
  <c r="F2397" i="5"/>
  <c r="F683" i="5"/>
  <c r="F4491" i="5"/>
  <c r="F5884" i="5"/>
  <c r="F3127" i="5"/>
  <c r="F3691" i="5"/>
  <c r="F1793" i="5"/>
  <c r="F1926" i="5"/>
  <c r="F5328" i="5"/>
  <c r="F1377" i="5"/>
  <c r="F2868" i="5"/>
  <c r="F5189" i="5"/>
  <c r="F2160" i="5"/>
  <c r="F5087" i="5"/>
  <c r="F1939" i="5"/>
  <c r="F10080" i="5"/>
  <c r="F4698" i="5"/>
  <c r="F4499" i="5"/>
  <c r="F998" i="5"/>
  <c r="F158" i="5"/>
  <c r="F4939" i="5"/>
  <c r="F4411" i="5"/>
  <c r="F1330" i="5"/>
  <c r="F1887" i="5"/>
  <c r="F4185" i="5"/>
  <c r="F1166" i="5"/>
  <c r="F4302" i="5"/>
  <c r="F1268" i="5"/>
  <c r="F552" i="5"/>
  <c r="F2153" i="5"/>
  <c r="F4246" i="5"/>
  <c r="F3181" i="5"/>
  <c r="F2632" i="5"/>
  <c r="F2045" i="5"/>
  <c r="F2635" i="5"/>
  <c r="F640" i="5"/>
  <c r="F2513" i="5"/>
  <c r="F4715" i="5"/>
  <c r="F9396" i="5"/>
  <c r="F1768" i="5"/>
  <c r="F4614" i="5"/>
  <c r="F4319" i="5"/>
  <c r="F564" i="5"/>
  <c r="F2218" i="5"/>
  <c r="F3205" i="5"/>
  <c r="F791" i="5"/>
  <c r="F3117" i="5"/>
  <c r="F2179" i="5"/>
  <c r="F653" i="5"/>
  <c r="F11" i="5"/>
  <c r="F2529" i="5"/>
  <c r="F669" i="5"/>
  <c r="F3094" i="5"/>
  <c r="F5125" i="5"/>
  <c r="F1005" i="5"/>
  <c r="F9622" i="5"/>
  <c r="F4403" i="5"/>
  <c r="F3255" i="5"/>
  <c r="F4055" i="5"/>
  <c r="F4580" i="5"/>
  <c r="F5015" i="5"/>
  <c r="F997" i="5"/>
  <c r="F5997" i="5"/>
  <c r="F4956" i="5"/>
  <c r="F1246" i="5"/>
  <c r="F5429" i="5"/>
  <c r="F1001" i="5"/>
  <c r="F4552" i="5"/>
  <c r="F5206" i="5"/>
  <c r="F3340" i="5"/>
  <c r="F1953" i="5"/>
  <c r="F3525" i="5"/>
  <c r="F839" i="5"/>
  <c r="F3976" i="5"/>
  <c r="F9608" i="5"/>
  <c r="F9675" i="5"/>
  <c r="F10171" i="5"/>
  <c r="F2467" i="5"/>
  <c r="F2763" i="5"/>
  <c r="F1025" i="5"/>
  <c r="F4014" i="5"/>
  <c r="F1519" i="5"/>
  <c r="F4349" i="5"/>
  <c r="F8372" i="5"/>
  <c r="F9780" i="5"/>
  <c r="F2851" i="5"/>
  <c r="F1669" i="5"/>
  <c r="F1282" i="5"/>
  <c r="F782" i="5"/>
  <c r="F2454" i="5"/>
  <c r="F4365" i="5"/>
  <c r="F1159" i="5"/>
  <c r="F2299" i="5"/>
  <c r="F2698" i="5"/>
  <c r="F593" i="5"/>
  <c r="F76" i="5"/>
  <c r="F1208" i="5"/>
  <c r="F4462" i="5"/>
  <c r="F9844" i="5"/>
  <c r="F807" i="5"/>
  <c r="F5869" i="5"/>
  <c r="F1535" i="5"/>
  <c r="F4089" i="5"/>
  <c r="F5013" i="5"/>
  <c r="F4015" i="5"/>
  <c r="F4841" i="5"/>
  <c r="F2876" i="5"/>
  <c r="F2399" i="5"/>
  <c r="F9061" i="5"/>
  <c r="F1725" i="5"/>
  <c r="F5332" i="5"/>
  <c r="F1128" i="5"/>
  <c r="F1911" i="5"/>
  <c r="F4221" i="5"/>
  <c r="F4485" i="5"/>
  <c r="F2147" i="5"/>
  <c r="F5001" i="5"/>
  <c r="F4856" i="5"/>
  <c r="F2415" i="5"/>
  <c r="F4536" i="5"/>
  <c r="F3158" i="5"/>
  <c r="F6196" i="5"/>
  <c r="F2130" i="5"/>
  <c r="F1842" i="5"/>
  <c r="F826" i="5"/>
  <c r="F3748" i="5"/>
  <c r="F3332" i="5"/>
  <c r="F3800" i="5"/>
  <c r="F123" i="5"/>
  <c r="F3556" i="5"/>
  <c r="F995" i="5"/>
  <c r="F542" i="5"/>
  <c r="F1642" i="5"/>
  <c r="F5257" i="5"/>
  <c r="F658" i="5"/>
  <c r="F566" i="5"/>
  <c r="F1388" i="5"/>
  <c r="F2327" i="5"/>
  <c r="F3763" i="5"/>
  <c r="F2442" i="5"/>
  <c r="F4290" i="5"/>
  <c r="F3678" i="5"/>
  <c r="F2846" i="5"/>
  <c r="F577" i="5"/>
  <c r="F2834" i="5"/>
  <c r="F2997" i="5"/>
  <c r="F4379" i="5"/>
  <c r="F3516" i="5"/>
  <c r="F2913" i="5"/>
  <c r="F3905" i="5"/>
  <c r="F680" i="5"/>
  <c r="F5045" i="5"/>
  <c r="F4582" i="5"/>
  <c r="F4657" i="5"/>
  <c r="F5355" i="5"/>
  <c r="F2495" i="5"/>
  <c r="F5070" i="5"/>
  <c r="F2201" i="5"/>
  <c r="F2010" i="5"/>
  <c r="F5112" i="5"/>
  <c r="F709" i="5"/>
  <c r="F6661" i="5"/>
  <c r="F1880" i="5"/>
  <c r="F1499" i="5"/>
  <c r="F786" i="5"/>
  <c r="F3397" i="5"/>
  <c r="F630" i="5"/>
  <c r="F2242" i="5"/>
  <c r="F3168" i="5"/>
  <c r="F1807" i="5"/>
  <c r="F1397" i="5"/>
  <c r="F9957" i="5"/>
  <c r="F4963" i="5"/>
  <c r="F939" i="5"/>
  <c r="F1296" i="5"/>
  <c r="F727" i="5"/>
  <c r="F794" i="5"/>
  <c r="F4159" i="5"/>
  <c r="F2924" i="5"/>
  <c r="F3920" i="5"/>
  <c r="F5023" i="5"/>
  <c r="F3241" i="5"/>
  <c r="F4019" i="5"/>
  <c r="F8741" i="5"/>
  <c r="F1657" i="5"/>
  <c r="F6998" i="5"/>
  <c r="F4713" i="5"/>
  <c r="F2712" i="5"/>
  <c r="F3112" i="5"/>
  <c r="F4929" i="5"/>
  <c r="F1985" i="5"/>
  <c r="F1061" i="5"/>
  <c r="F2963" i="5"/>
  <c r="F3837" i="5"/>
  <c r="F2472" i="5"/>
  <c r="F2023" i="5"/>
  <c r="F667" i="5"/>
  <c r="F4420" i="5"/>
  <c r="F3398" i="5"/>
  <c r="F4381" i="5"/>
  <c r="F3682" i="5"/>
  <c r="F896" i="5"/>
  <c r="F3598" i="5"/>
  <c r="F6444" i="5"/>
  <c r="F3506" i="5"/>
  <c r="F2524" i="5"/>
  <c r="F1765" i="5"/>
  <c r="F1309" i="5"/>
  <c r="F10044" i="5"/>
  <c r="F3676" i="5"/>
  <c r="F4669" i="5"/>
  <c r="F2535" i="5"/>
  <c r="F1878" i="5"/>
  <c r="F6433" i="5"/>
  <c r="F8832" i="5"/>
  <c r="F4748" i="5"/>
  <c r="F3872" i="5"/>
  <c r="F8557" i="5"/>
  <c r="F20" i="5"/>
  <c r="F3892" i="5"/>
  <c r="F986" i="5"/>
  <c r="F2181" i="5"/>
  <c r="F1511" i="5"/>
  <c r="F3175" i="5"/>
  <c r="F5335" i="5"/>
  <c r="F3985" i="5"/>
  <c r="F4169" i="5"/>
  <c r="F3028" i="5"/>
  <c r="F4628" i="5"/>
  <c r="F3731" i="5"/>
  <c r="F4392" i="5"/>
  <c r="F3780" i="5"/>
  <c r="F4325" i="5"/>
  <c r="F4237" i="5"/>
  <c r="F2148" i="5"/>
  <c r="F1037" i="5"/>
  <c r="F2292" i="5"/>
  <c r="F4217" i="5"/>
  <c r="F2743" i="5"/>
  <c r="F627" i="5"/>
  <c r="F3077" i="5"/>
  <c r="F1213" i="5"/>
  <c r="F3052" i="5"/>
  <c r="F4928" i="5"/>
  <c r="F3906" i="5"/>
  <c r="F1057" i="5"/>
  <c r="F4979" i="5"/>
  <c r="F1199" i="5"/>
  <c r="F5598" i="5"/>
  <c r="F3254" i="5"/>
  <c r="F2803" i="5"/>
  <c r="F105" i="5"/>
  <c r="F4140" i="5"/>
  <c r="F5348" i="5"/>
  <c r="F4883" i="5"/>
  <c r="F9204" i="5"/>
  <c r="F2602" i="5"/>
  <c r="F3286" i="5"/>
  <c r="F8115" i="5"/>
  <c r="F4682" i="5"/>
  <c r="F830" i="5"/>
  <c r="F5392" i="5"/>
  <c r="F4755" i="5"/>
  <c r="F2307" i="5"/>
  <c r="F8542" i="5"/>
  <c r="F4876" i="5"/>
  <c r="F5229" i="5"/>
  <c r="F5296" i="5"/>
  <c r="F3227" i="5"/>
  <c r="F2006" i="5"/>
  <c r="F2654" i="5"/>
  <c r="F7574" i="5"/>
  <c r="F1163" i="5"/>
  <c r="F4788" i="5"/>
  <c r="F3450" i="5"/>
  <c r="F5715" i="5"/>
  <c r="F1060" i="5"/>
  <c r="F1251" i="5"/>
  <c r="F4937" i="5"/>
  <c r="F2604" i="5"/>
  <c r="F2032" i="5"/>
  <c r="F1585" i="5"/>
  <c r="F3596" i="5"/>
  <c r="F3149" i="5"/>
  <c r="F2517" i="5"/>
  <c r="F1395" i="5"/>
  <c r="F4073" i="5"/>
  <c r="F5003" i="5"/>
  <c r="F4480" i="5"/>
  <c r="F4951" i="5"/>
  <c r="F5958" i="5"/>
  <c r="F3411" i="5"/>
  <c r="F739" i="5"/>
  <c r="F1321" i="5"/>
  <c r="F8862" i="5"/>
  <c r="F3821" i="5"/>
  <c r="F3437" i="5"/>
  <c r="F4243" i="5"/>
  <c r="F3334" i="5"/>
  <c r="F3137" i="5"/>
  <c r="F4303" i="5"/>
  <c r="F2194" i="5"/>
  <c r="F1359" i="5"/>
  <c r="F4635" i="5"/>
  <c r="F2473" i="5"/>
  <c r="F2835" i="5"/>
  <c r="F4240" i="5"/>
  <c r="F3572" i="5"/>
  <c r="F3245" i="5"/>
  <c r="F3114" i="5"/>
  <c r="F8616" i="5"/>
  <c r="F619" i="5"/>
  <c r="F8088" i="5"/>
  <c r="F2094" i="5"/>
  <c r="F1576" i="5"/>
  <c r="F661" i="5"/>
  <c r="F2139" i="5"/>
  <c r="F729" i="5"/>
  <c r="F3091" i="5"/>
  <c r="F2519" i="5"/>
  <c r="F1379" i="5"/>
  <c r="F4129" i="5"/>
  <c r="F5200" i="5"/>
  <c r="F3813" i="5"/>
  <c r="F2478" i="5"/>
  <c r="F4832" i="5"/>
  <c r="F2137" i="5"/>
  <c r="F692" i="5"/>
  <c r="F3347" i="5"/>
  <c r="F86" i="5"/>
  <c r="F549" i="5"/>
  <c r="F2782" i="5"/>
  <c r="F1236" i="5"/>
  <c r="F3154" i="5"/>
  <c r="F4135" i="5"/>
  <c r="F4483" i="5"/>
  <c r="F10029" i="5"/>
  <c r="F5748" i="5"/>
  <c r="F3253" i="5"/>
  <c r="F4108" i="5"/>
  <c r="F4944" i="5"/>
  <c r="F3736" i="5"/>
  <c r="F2948" i="5"/>
  <c r="F2190" i="5"/>
  <c r="F1468" i="5"/>
  <c r="F1855" i="5"/>
  <c r="F5323" i="5"/>
  <c r="F4482" i="5"/>
  <c r="F1938" i="5"/>
  <c r="F757" i="5"/>
  <c r="F2412" i="5"/>
  <c r="F7645" i="5"/>
  <c r="F2289" i="5"/>
  <c r="F2233" i="5"/>
  <c r="F1627" i="5"/>
  <c r="F4774" i="5"/>
  <c r="F5684" i="5"/>
  <c r="F1182" i="5"/>
  <c r="F4186" i="5"/>
  <c r="F2510" i="5"/>
  <c r="F2099" i="5"/>
  <c r="F8276" i="5"/>
  <c r="F5459" i="5"/>
  <c r="F1816" i="5"/>
  <c r="F2224" i="5"/>
  <c r="F3851" i="5"/>
  <c r="F4871" i="5"/>
  <c r="F4942" i="5"/>
  <c r="F3637" i="5"/>
  <c r="F2740" i="5"/>
  <c r="F3113" i="5"/>
  <c r="F614" i="5"/>
  <c r="F788" i="5"/>
  <c r="F3223" i="5"/>
  <c r="F3321" i="5"/>
  <c r="F5225" i="5"/>
  <c r="F1107" i="5"/>
  <c r="F694" i="5"/>
  <c r="F1190" i="5"/>
  <c r="F1563" i="5"/>
  <c r="F3998" i="5"/>
  <c r="F3318" i="5"/>
  <c r="F9908" i="5"/>
  <c r="F2408" i="5"/>
  <c r="F1787" i="5"/>
  <c r="F2674" i="5"/>
  <c r="F3605" i="5"/>
  <c r="F4028" i="5"/>
  <c r="F3657" i="5"/>
  <c r="F2098" i="5"/>
  <c r="F1062" i="5"/>
  <c r="F3079" i="5"/>
  <c r="F1314" i="5"/>
  <c r="F4905" i="5"/>
  <c r="F1458" i="5"/>
  <c r="F5128" i="5"/>
  <c r="F5374" i="5"/>
  <c r="F2125" i="5"/>
  <c r="F4197" i="5"/>
  <c r="F4809" i="5"/>
  <c r="F5507" i="5"/>
  <c r="F3484" i="5"/>
  <c r="F2356" i="5"/>
  <c r="F2623" i="5"/>
  <c r="F5210" i="5"/>
  <c r="F847" i="5"/>
  <c r="F3173" i="5"/>
  <c r="F3583" i="5"/>
  <c r="F4523" i="5"/>
  <c r="F5171" i="5"/>
  <c r="F9047" i="5"/>
  <c r="F2985" i="5"/>
  <c r="F1977" i="5"/>
  <c r="F1198" i="5"/>
  <c r="F2941" i="5"/>
  <c r="F4467" i="5"/>
  <c r="F581" i="5"/>
  <c r="F8316" i="5"/>
  <c r="F9893" i="5"/>
  <c r="F1192" i="5"/>
  <c r="F945" i="5"/>
  <c r="F8664" i="5"/>
  <c r="F4473" i="5"/>
  <c r="F1052" i="5"/>
  <c r="F2003" i="5"/>
  <c r="F982" i="5"/>
  <c r="F3812" i="5"/>
  <c r="F1890" i="5"/>
  <c r="F4432" i="5"/>
  <c r="F2609" i="5"/>
  <c r="F3988" i="5"/>
  <c r="F3531" i="5"/>
  <c r="F2434" i="5"/>
  <c r="F8884" i="5"/>
  <c r="F889" i="5"/>
  <c r="F905" i="5"/>
  <c r="F4272" i="5"/>
  <c r="F4566" i="5"/>
  <c r="F1698" i="5"/>
  <c r="F3759" i="5"/>
  <c r="F2490" i="5"/>
  <c r="F3419" i="5"/>
  <c r="F5341" i="5"/>
  <c r="F691" i="5"/>
  <c r="F3590" i="5"/>
  <c r="F257" i="5"/>
  <c r="F7220" i="5"/>
  <c r="F4641" i="5"/>
  <c r="F4389" i="5"/>
  <c r="F4621" i="5"/>
  <c r="F3783" i="5"/>
  <c r="F3287" i="5"/>
  <c r="F3178" i="5"/>
  <c r="F3282" i="5"/>
  <c r="F5141" i="5"/>
  <c r="F3073" i="5"/>
  <c r="F3405" i="5"/>
  <c r="F2030" i="5"/>
  <c r="F3592" i="5"/>
  <c r="F3704" i="5"/>
  <c r="F3128" i="5"/>
  <c r="F3135" i="5"/>
  <c r="F2430" i="5"/>
  <c r="F2724" i="5"/>
  <c r="F2043" i="5"/>
  <c r="F1184" i="5"/>
  <c r="F853" i="5"/>
  <c r="F5211" i="5"/>
  <c r="F2004" i="5"/>
  <c r="F9887" i="5"/>
  <c r="F3768" i="5"/>
  <c r="F1615" i="5"/>
  <c r="F616" i="5"/>
  <c r="F544" i="5"/>
  <c r="F2899" i="5"/>
  <c r="F1909" i="5"/>
  <c r="F3396" i="5"/>
  <c r="F1870" i="5"/>
  <c r="F3715" i="5"/>
  <c r="F8222" i="5"/>
  <c r="F1928" i="5"/>
  <c r="F5179" i="5"/>
  <c r="F4987" i="5"/>
  <c r="F4504" i="5"/>
  <c r="F4689" i="5"/>
  <c r="F1612" i="5"/>
  <c r="F8444" i="5"/>
  <c r="F548" i="5"/>
  <c r="F1913" i="5"/>
  <c r="F5055" i="5"/>
  <c r="F73" i="5"/>
  <c r="F3120" i="5"/>
  <c r="F4681" i="5"/>
  <c r="F3852" i="5"/>
  <c r="F4997" i="5"/>
  <c r="F4360" i="5"/>
  <c r="F4444" i="5"/>
  <c r="F10341" i="5"/>
  <c r="F2316" i="5"/>
  <c r="F1267" i="5"/>
  <c r="F3131" i="5"/>
  <c r="F2701" i="5"/>
  <c r="F5167" i="5"/>
  <c r="F5198" i="5"/>
  <c r="F666" i="5"/>
  <c r="F1682" i="5"/>
  <c r="F1410" i="5"/>
  <c r="F2342" i="5"/>
  <c r="F1094" i="5"/>
  <c r="F3439" i="5"/>
  <c r="F3553" i="5"/>
  <c r="F10605" i="5"/>
  <c r="F3674" i="5"/>
  <c r="F2975" i="5"/>
  <c r="F1403" i="5"/>
  <c r="F5347" i="5"/>
  <c r="F2906" i="5"/>
  <c r="F949" i="5"/>
  <c r="F2940" i="5"/>
  <c r="F2396" i="5"/>
  <c r="F4637" i="5"/>
  <c r="F8499" i="5"/>
  <c r="F3627" i="5"/>
  <c r="F996" i="5"/>
  <c r="F3695" i="5"/>
  <c r="F2739" i="5"/>
  <c r="F2705" i="5"/>
  <c r="F2338" i="5"/>
  <c r="F1093" i="5"/>
  <c r="F4213" i="5"/>
  <c r="F3552" i="5"/>
  <c r="F1161" i="5"/>
  <c r="F4632" i="5"/>
  <c r="F4500" i="5"/>
  <c r="F5967" i="5"/>
  <c r="F1775" i="5"/>
  <c r="F4212" i="5"/>
  <c r="F770" i="5"/>
  <c r="F3301" i="5"/>
  <c r="F4583" i="5"/>
  <c r="F3765" i="5"/>
  <c r="F8269" i="5"/>
  <c r="F3543" i="5"/>
  <c r="F3250" i="5"/>
  <c r="F4010" i="5"/>
  <c r="F4718" i="5"/>
  <c r="F3220" i="5"/>
  <c r="F670" i="5"/>
  <c r="F2211" i="5"/>
  <c r="F4865" i="5"/>
  <c r="F1015" i="5"/>
  <c r="F3757" i="5"/>
  <c r="F2789" i="5"/>
  <c r="F1295" i="5"/>
  <c r="F4429" i="5"/>
  <c r="F4797" i="5"/>
  <c r="F3293" i="5"/>
  <c r="F4702" i="5"/>
  <c r="F1583" i="5"/>
  <c r="F2973" i="5"/>
  <c r="F2212" i="5"/>
  <c r="F65" i="5"/>
  <c r="F4311" i="5"/>
  <c r="F4440" i="5"/>
  <c r="F969" i="5"/>
  <c r="F57" i="5"/>
  <c r="F2540" i="5"/>
  <c r="F2767" i="5"/>
  <c r="F6963" i="5"/>
  <c r="F3249" i="5"/>
  <c r="F1975" i="5"/>
  <c r="F3144" i="5"/>
  <c r="F2962" i="5"/>
  <c r="F5343" i="5"/>
  <c r="F3270" i="5"/>
  <c r="F3267" i="5"/>
  <c r="F5192" i="5"/>
  <c r="F553" i="5"/>
  <c r="F5886" i="5"/>
  <c r="F9999" i="5"/>
  <c r="F1223" i="5"/>
  <c r="F3868" i="5"/>
  <c r="F1792" i="5"/>
  <c r="F2041" i="5"/>
  <c r="F2416" i="5"/>
  <c r="F6328" i="5"/>
  <c r="F6877" i="5"/>
  <c r="F6251" i="5"/>
  <c r="F8838" i="5"/>
  <c r="F1581" i="5"/>
  <c r="F1029" i="5"/>
  <c r="F7091" i="5"/>
  <c r="F9317" i="5"/>
  <c r="F5097" i="5"/>
  <c r="F4558" i="5"/>
  <c r="F1527" i="5"/>
  <c r="F620" i="5"/>
  <c r="F2556" i="5"/>
  <c r="F8533" i="5"/>
  <c r="F4749" i="5"/>
  <c r="F4968" i="5"/>
  <c r="F2972" i="5"/>
  <c r="F4993" i="5"/>
  <c r="F4609" i="5"/>
  <c r="F1084" i="5"/>
  <c r="F4356" i="5"/>
  <c r="F1531" i="5"/>
  <c r="F6927" i="5"/>
  <c r="F1508" i="5"/>
  <c r="F2369" i="5"/>
  <c r="F2040" i="5"/>
  <c r="F4548" i="5"/>
  <c r="F4466" i="5"/>
  <c r="F8880" i="5"/>
  <c r="F3203" i="5"/>
  <c r="F8180" i="5"/>
  <c r="F2770" i="5"/>
  <c r="F2657" i="5"/>
  <c r="F1633" i="5"/>
  <c r="F1280" i="5"/>
  <c r="F5163" i="5"/>
  <c r="F774" i="5"/>
  <c r="F2902" i="5"/>
  <c r="F4132" i="5"/>
  <c r="F4781" i="5"/>
  <c r="F9424" i="5"/>
  <c r="F8620" i="5"/>
  <c r="F7269" i="5"/>
  <c r="F1418" i="5"/>
  <c r="F1921" i="5"/>
  <c r="F1258" i="5"/>
  <c r="F1728" i="5"/>
  <c r="F5384" i="5"/>
  <c r="F3527" i="5"/>
  <c r="F618" i="5"/>
  <c r="F4136" i="5"/>
  <c r="F2277" i="5"/>
  <c r="F1227" i="5"/>
  <c r="F5336" i="5"/>
  <c r="F3295" i="5"/>
  <c r="F2672" i="5"/>
  <c r="F1720" i="5"/>
  <c r="F1851" i="5"/>
  <c r="F271" i="5"/>
  <c r="F3162" i="5"/>
  <c r="F3078" i="5"/>
  <c r="F901" i="5"/>
  <c r="F5132" i="5"/>
  <c r="F3606" i="5"/>
  <c r="F3115" i="5"/>
  <c r="F169" i="5"/>
  <c r="F561" i="5"/>
  <c r="F1719" i="5"/>
  <c r="F629" i="5"/>
  <c r="F3401" i="5"/>
  <c r="F5327" i="5"/>
  <c r="F5183" i="5"/>
  <c r="F1672" i="5"/>
  <c r="F1344" i="5"/>
  <c r="F1940" i="5"/>
  <c r="F4726" i="5"/>
  <c r="F5119" i="5"/>
  <c r="F7021" i="5"/>
  <c r="F5380" i="5"/>
  <c r="F2938" i="5"/>
  <c r="F2164" i="5"/>
  <c r="F2251" i="5"/>
  <c r="F1641" i="5"/>
  <c r="F2574" i="5"/>
  <c r="F1493" i="5"/>
  <c r="F3969" i="5"/>
  <c r="F5199" i="5"/>
  <c r="F8221" i="5"/>
  <c r="F4198" i="5"/>
  <c r="F8933" i="5"/>
  <c r="F1819" i="5"/>
  <c r="F3684" i="5"/>
  <c r="F5142" i="5"/>
  <c r="F1737" i="5"/>
  <c r="F3389" i="5"/>
  <c r="F1248" i="5"/>
  <c r="F765" i="5"/>
  <c r="F4271" i="5"/>
  <c r="F1221" i="5"/>
  <c r="F6753" i="5"/>
  <c r="F4305" i="5"/>
  <c r="F817" i="5"/>
  <c r="F7525" i="5"/>
  <c r="F2239" i="5"/>
  <c r="F5590" i="5"/>
  <c r="F4275" i="5"/>
  <c r="F8756" i="5"/>
  <c r="F1389" i="5"/>
  <c r="F6504" i="5"/>
  <c r="F1544" i="5"/>
  <c r="F1743" i="5"/>
  <c r="F4857" i="5"/>
  <c r="F3700" i="5"/>
  <c r="F5242" i="5"/>
  <c r="F676" i="5"/>
  <c r="F4843" i="5"/>
  <c r="F1320" i="5"/>
  <c r="F1112" i="5"/>
  <c r="F3781" i="5"/>
  <c r="F30" i="5"/>
  <c r="F4192" i="5"/>
  <c r="F1353" i="5"/>
  <c r="F8342" i="5"/>
  <c r="F2778" i="5"/>
  <c r="F4984" i="5"/>
  <c r="F4691" i="5"/>
  <c r="F2305" i="5"/>
  <c r="F3769" i="5"/>
  <c r="F3323" i="5"/>
  <c r="F3051" i="5"/>
  <c r="F3413" i="5"/>
  <c r="F9332" i="5"/>
  <c r="F10604" i="5"/>
  <c r="F4178" i="5"/>
  <c r="F5318" i="5"/>
  <c r="F2390" i="5"/>
  <c r="F1675" i="5"/>
  <c r="F2511" i="5"/>
  <c r="F2504" i="5"/>
  <c r="F2582" i="5"/>
  <c r="F2866" i="5"/>
  <c r="F1780" i="5"/>
  <c r="F10589" i="5"/>
  <c r="F2601" i="5"/>
  <c r="F4750" i="5"/>
  <c r="F10601" i="5"/>
  <c r="F6324" i="5"/>
  <c r="F2920" i="5"/>
  <c r="F1979" i="5"/>
  <c r="F860" i="5"/>
  <c r="F4613" i="5"/>
  <c r="F1771" i="5"/>
  <c r="F3355" i="5"/>
  <c r="F2084" i="5"/>
  <c r="F2348" i="5"/>
  <c r="F1324" i="5"/>
  <c r="F7620" i="5"/>
  <c r="F1075" i="5"/>
  <c r="F9942" i="5"/>
  <c r="F4714" i="5"/>
  <c r="F235" i="5"/>
  <c r="F3793" i="5"/>
  <c r="F4602" i="5"/>
  <c r="F1109" i="5"/>
  <c r="F5145" i="5"/>
  <c r="F760" i="5"/>
  <c r="F592" i="5"/>
  <c r="F1390" i="5"/>
  <c r="F3057" i="5"/>
  <c r="F1685" i="5"/>
  <c r="F1776" i="5"/>
  <c r="F819" i="5"/>
  <c r="F3975" i="5"/>
  <c r="F2501" i="5"/>
  <c r="F10572" i="5"/>
  <c r="F3009" i="5"/>
  <c r="F4182" i="5"/>
  <c r="F4590" i="5"/>
  <c r="F7808" i="5"/>
  <c r="F2186" i="5"/>
  <c r="F747" i="5"/>
  <c r="F5243" i="5"/>
  <c r="F4507" i="5"/>
  <c r="F3235" i="5"/>
  <c r="F4741" i="5"/>
  <c r="F784" i="5"/>
  <c r="F3313" i="5"/>
  <c r="F1650" i="5"/>
  <c r="F10477" i="5"/>
  <c r="F1169" i="5"/>
  <c r="F4377" i="5"/>
  <c r="F1832" i="5"/>
  <c r="F4227" i="5"/>
  <c r="F1858" i="5"/>
  <c r="F4514" i="5"/>
  <c r="F2404" i="5"/>
  <c r="F61" i="5"/>
  <c r="F5123" i="5"/>
  <c r="F3394" i="5"/>
  <c r="F1693" i="5"/>
  <c r="F2843" i="5"/>
  <c r="F2555" i="5"/>
  <c r="F4177" i="5"/>
  <c r="F5187" i="5"/>
  <c r="F5250" i="5"/>
  <c r="F1850" i="5"/>
  <c r="F5012" i="5"/>
  <c r="F628" i="5"/>
  <c r="F3338" i="5"/>
  <c r="F2195" i="5"/>
  <c r="F6415" i="5"/>
  <c r="F4811" i="5"/>
  <c r="F833" i="5"/>
  <c r="F9686" i="5"/>
  <c r="F5377" i="5"/>
  <c r="F5054" i="5"/>
  <c r="F4925" i="5"/>
  <c r="F1738" i="5"/>
  <c r="F2958" i="5"/>
  <c r="F3955" i="5"/>
  <c r="F6257" i="5"/>
  <c r="F2111" i="5"/>
  <c r="F2364" i="5"/>
  <c r="F3912" i="5"/>
  <c r="F10086" i="5"/>
  <c r="F3188" i="5"/>
  <c r="F4292" i="5"/>
  <c r="F1149" i="5"/>
  <c r="F4200" i="5"/>
  <c r="F4382" i="5"/>
  <c r="F3315" i="5"/>
  <c r="F10070" i="5"/>
  <c r="F2267" i="5"/>
  <c r="F3730" i="5"/>
  <c r="F2702" i="5"/>
  <c r="F2853" i="5"/>
  <c r="F1261" i="5"/>
  <c r="F979" i="5"/>
  <c r="F761" i="5"/>
  <c r="F2816" i="5"/>
  <c r="F9263" i="5"/>
  <c r="F5391" i="5"/>
  <c r="F4396" i="5"/>
  <c r="F2824" i="5"/>
  <c r="F2226" i="5"/>
  <c r="F5273" i="5"/>
  <c r="F2718" i="5"/>
  <c r="F3230" i="5"/>
  <c r="F3861" i="5"/>
  <c r="F1516" i="5"/>
  <c r="F3668" i="5"/>
  <c r="F2661" i="5"/>
  <c r="F4229" i="5"/>
  <c r="F4877" i="5"/>
  <c r="F8420" i="5"/>
  <c r="F679" i="5"/>
  <c r="F5227" i="5"/>
  <c r="F2165" i="5"/>
  <c r="F4158" i="5"/>
  <c r="F2785" i="5"/>
  <c r="F5615" i="5"/>
  <c r="F9070" i="5"/>
  <c r="F1262" i="5"/>
  <c r="F1789" i="5"/>
  <c r="F3166" i="5"/>
  <c r="F2999" i="5"/>
  <c r="F8391" i="5"/>
  <c r="F6068" i="5"/>
  <c r="F3935" i="5"/>
  <c r="F5419" i="5"/>
  <c r="F1233" i="5"/>
  <c r="F5064" i="5"/>
  <c r="F1371" i="5"/>
  <c r="F731" i="5"/>
  <c r="F10286" i="5"/>
  <c r="F1522" i="5"/>
  <c r="F9956" i="5"/>
  <c r="F4771" i="5"/>
  <c r="F717" i="5"/>
  <c r="F3087" i="5"/>
  <c r="F3468" i="5"/>
  <c r="F1018" i="5"/>
  <c r="F1643" i="5"/>
  <c r="F5182" i="5"/>
  <c r="F1114" i="5"/>
  <c r="F2360" i="5"/>
  <c r="F7503" i="5"/>
  <c r="F5329" i="5"/>
  <c r="F2730" i="5"/>
  <c r="F5846" i="5"/>
  <c r="F5399" i="5"/>
  <c r="F2489" i="5"/>
  <c r="F4391" i="5"/>
  <c r="F1167" i="5"/>
  <c r="F4738" i="5"/>
  <c r="F7567" i="5"/>
  <c r="F1822" i="5"/>
  <c r="F4220" i="5"/>
  <c r="F3353" i="5"/>
  <c r="F821" i="5"/>
  <c r="F4880" i="5"/>
  <c r="F4441" i="5"/>
  <c r="F5073" i="5"/>
  <c r="F2598" i="5"/>
  <c r="F4361" i="5"/>
  <c r="F884" i="5"/>
  <c r="F3825" i="5"/>
  <c r="F1497" i="5"/>
  <c r="F1254" i="5"/>
  <c r="F2656" i="5"/>
  <c r="F604" i="5"/>
  <c r="F2060" i="5"/>
  <c r="F3124" i="5"/>
  <c r="F2159" i="5"/>
  <c r="F689" i="5"/>
  <c r="F3058" i="5"/>
  <c r="F2089" i="5"/>
  <c r="F2033" i="5"/>
  <c r="F4872" i="5"/>
  <c r="F1555" i="5"/>
  <c r="F5829" i="5"/>
  <c r="F5356" i="5"/>
  <c r="F3015" i="5"/>
  <c r="F2499" i="5"/>
  <c r="F4908" i="5"/>
  <c r="F4775" i="5"/>
  <c r="F1835" i="5"/>
  <c r="F3163" i="5"/>
  <c r="F1599" i="5"/>
  <c r="F3878" i="5"/>
  <c r="F5620" i="5"/>
  <c r="F2946" i="5"/>
  <c r="F3430" i="5"/>
  <c r="F4376" i="5"/>
  <c r="F2937" i="5"/>
  <c r="F2387" i="5"/>
  <c r="F3325" i="5"/>
  <c r="F1933" i="5"/>
  <c r="F3934" i="5"/>
  <c r="F787" i="5"/>
  <c r="F5286" i="5"/>
  <c r="F1439" i="5"/>
  <c r="F1017" i="5"/>
  <c r="F1530" i="5"/>
  <c r="F6602" i="5"/>
  <c r="F759" i="5"/>
  <c r="F2639" i="5"/>
  <c r="F5048" i="5"/>
  <c r="F2837" i="5"/>
  <c r="F1908" i="5"/>
  <c r="F1651" i="5"/>
  <c r="F2638" i="5"/>
  <c r="F6949" i="5"/>
  <c r="F795" i="5"/>
  <c r="F3275" i="5"/>
  <c r="F7188" i="5"/>
  <c r="F5025" i="5"/>
  <c r="F2877" i="5"/>
  <c r="F4078" i="5"/>
  <c r="F2119" i="5"/>
  <c r="F6807" i="5"/>
  <c r="F10078" i="5"/>
  <c r="F810" i="5"/>
  <c r="F3497" i="5"/>
  <c r="F1346" i="5"/>
  <c r="F2908" i="5"/>
  <c r="F3698" i="5"/>
  <c r="F2304" i="5"/>
  <c r="F1927" i="5"/>
  <c r="F2891" i="5"/>
  <c r="F2509" i="5"/>
  <c r="F3409" i="5"/>
  <c r="F4000" i="5"/>
  <c r="F2944" i="5"/>
  <c r="F3478" i="5"/>
  <c r="F3214" i="5"/>
  <c r="F3847" i="5"/>
  <c r="F2035" i="5"/>
  <c r="F6900" i="5"/>
  <c r="F3262" i="5"/>
  <c r="F672" i="5"/>
  <c r="F1046" i="5"/>
  <c r="F1323" i="5"/>
  <c r="F3646" i="5"/>
  <c r="F1703" i="5"/>
  <c r="F2596" i="5"/>
  <c r="F3055" i="5"/>
  <c r="F2264" i="5"/>
  <c r="F4371" i="5"/>
  <c r="F2075" i="5"/>
  <c r="F2052" i="5"/>
  <c r="F4216" i="5"/>
  <c r="F7647" i="5"/>
  <c r="F4012" i="5"/>
  <c r="F2320" i="5"/>
  <c r="F2860" i="5"/>
  <c r="F4488" i="5"/>
  <c r="F4076" i="5"/>
  <c r="F5118" i="5"/>
  <c r="F854" i="5"/>
  <c r="F771" i="5"/>
  <c r="F2715" i="5"/>
  <c r="F2400" i="5"/>
  <c r="F4030" i="5"/>
  <c r="F1592" i="5"/>
  <c r="F5077" i="5"/>
  <c r="F822" i="5"/>
  <c r="F1974" i="5"/>
  <c r="F3897" i="5"/>
  <c r="F803" i="5"/>
  <c r="F2648" i="5"/>
  <c r="F1588" i="5"/>
  <c r="F1640" i="5"/>
  <c r="F1699" i="5"/>
  <c r="F2699" i="5"/>
  <c r="F3721" i="5"/>
  <c r="F4342" i="5"/>
  <c r="F4398" i="5"/>
  <c r="F812" i="5"/>
  <c r="F3841" i="5"/>
  <c r="F591" i="5"/>
  <c r="F652" i="5"/>
  <c r="F4512" i="5"/>
  <c r="F3252" i="5"/>
  <c r="F150" i="5"/>
  <c r="F2527" i="5"/>
  <c r="F2562" i="5"/>
  <c r="F1734" i="5"/>
  <c r="F1756" i="5"/>
  <c r="F4315" i="5"/>
  <c r="F5031" i="5"/>
  <c r="F6494" i="5"/>
  <c r="F2828" i="5"/>
  <c r="F4678" i="5"/>
  <c r="F3801" i="5"/>
  <c r="F956" i="5"/>
  <c r="F1045" i="5"/>
  <c r="F2231" i="5"/>
  <c r="F4798" i="5"/>
  <c r="F4790" i="5"/>
  <c r="F2818" i="5"/>
  <c r="F4077" i="5"/>
  <c r="F5387" i="5"/>
  <c r="F4839" i="5"/>
  <c r="F2817" i="5"/>
  <c r="F9566" i="5"/>
  <c r="F4789" i="5"/>
  <c r="F4447" i="5"/>
  <c r="F2157" i="5"/>
  <c r="F1930" i="5"/>
  <c r="F4760" i="5"/>
  <c r="F2546" i="5"/>
  <c r="F2479" i="5"/>
  <c r="F4927" i="5"/>
  <c r="F2737" i="5"/>
  <c r="F5169" i="5"/>
  <c r="F5217" i="5"/>
  <c r="F3377" i="5"/>
  <c r="F3147" i="5"/>
  <c r="F3541" i="5"/>
  <c r="F3487" i="5"/>
  <c r="F4852" i="5"/>
  <c r="F3280" i="5"/>
  <c r="F6317" i="5"/>
  <c r="F5071" i="5"/>
  <c r="F3587" i="5"/>
  <c r="F1830" i="5"/>
  <c r="F10390" i="5"/>
  <c r="F2986" i="5"/>
  <c r="F4795" i="5"/>
  <c r="F1263" i="5"/>
  <c r="F2382" i="5"/>
  <c r="F1988" i="5"/>
  <c r="F778" i="5"/>
  <c r="F6226" i="5"/>
  <c r="F6245" i="5"/>
  <c r="F3603" i="5"/>
  <c r="F4561" i="5"/>
  <c r="F4527" i="5"/>
  <c r="F4758" i="5"/>
  <c r="F10367" i="5"/>
  <c r="F9357" i="5"/>
  <c r="F1659" i="5"/>
  <c r="F2587" i="5"/>
  <c r="F1154" i="5"/>
  <c r="F1745" i="5"/>
  <c r="F1195" i="5"/>
  <c r="F4449" i="5"/>
  <c r="F2376" i="5"/>
  <c r="F1118" i="5"/>
  <c r="F635" i="5"/>
  <c r="F5368" i="5"/>
  <c r="F3371" i="5"/>
  <c r="F1141" i="5"/>
  <c r="F3086" i="5"/>
  <c r="F2373" i="5"/>
  <c r="F3157" i="5"/>
  <c r="F5448" i="5"/>
  <c r="F2769" i="5"/>
  <c r="F2352" i="5"/>
  <c r="F3735" i="5"/>
  <c r="F5026" i="5"/>
  <c r="F2537" i="5"/>
  <c r="F5057" i="5"/>
  <c r="F5181" i="5"/>
  <c r="F335" i="5"/>
  <c r="F3692" i="5"/>
  <c r="F2031" i="5"/>
  <c r="F5207" i="5"/>
  <c r="F7126" i="5"/>
  <c r="F4975" i="5"/>
  <c r="F1382" i="5"/>
  <c r="F7187" i="5"/>
  <c r="F4961" i="5"/>
  <c r="F4156" i="5"/>
  <c r="F4383" i="5"/>
  <c r="F3714" i="5"/>
  <c r="F1989" i="5"/>
  <c r="F3753" i="5"/>
  <c r="F3551" i="5"/>
  <c r="F4816" i="5"/>
  <c r="F4557" i="5"/>
  <c r="F1509" i="5"/>
  <c r="F5022" i="5"/>
  <c r="F1402" i="5"/>
  <c r="F5007" i="5"/>
  <c r="F196" i="5"/>
  <c r="F4907" i="5"/>
  <c r="F2910" i="5"/>
  <c r="F1174" i="5"/>
  <c r="F5155" i="5"/>
  <c r="F6260" i="5"/>
  <c r="F1983" i="5"/>
  <c r="F3264" i="5"/>
  <c r="F5405" i="5"/>
  <c r="F9993" i="5"/>
  <c r="F1924" i="5"/>
  <c r="F3232" i="5"/>
  <c r="F5556" i="5"/>
  <c r="F4814" i="5"/>
  <c r="F4739" i="5"/>
  <c r="F1754" i="5"/>
  <c r="F28" i="5"/>
  <c r="F2691" i="5"/>
  <c r="F6514" i="5"/>
  <c r="F2145" i="5"/>
  <c r="F1735" i="5"/>
  <c r="F1380" i="5"/>
  <c r="F2328" i="5"/>
  <c r="F9069" i="5"/>
  <c r="F3104" i="5"/>
  <c r="F2704" i="5"/>
  <c r="F1500" i="5"/>
  <c r="F4608" i="5"/>
  <c r="F1016" i="5"/>
  <c r="F2911" i="5"/>
  <c r="F554" i="5"/>
  <c r="F651" i="5"/>
  <c r="F6265" i="5"/>
  <c r="F1755" i="5"/>
  <c r="F7812" i="5"/>
  <c r="F4916" i="5"/>
  <c r="F4318" i="5"/>
  <c r="F4171" i="5"/>
  <c r="F9563" i="5"/>
  <c r="F740" i="5"/>
  <c r="F2978" i="5"/>
  <c r="F9367" i="5"/>
  <c r="F4359" i="5"/>
  <c r="F6385" i="5"/>
  <c r="F3071" i="5"/>
  <c r="F8321" i="5"/>
  <c r="F904" i="5"/>
  <c r="F5049" i="5"/>
  <c r="F3248" i="5"/>
  <c r="F2136" i="5"/>
  <c r="F8347" i="5"/>
  <c r="F2784" i="5"/>
  <c r="F4539" i="5"/>
  <c r="F4464" i="5"/>
  <c r="F713" i="5"/>
  <c r="F3273" i="5"/>
  <c r="F4035" i="5"/>
  <c r="F4785" i="5"/>
  <c r="F586" i="5"/>
  <c r="F3036" i="5"/>
  <c r="F10493" i="5"/>
  <c r="F773" i="5"/>
  <c r="F4890" i="5"/>
  <c r="F7643" i="5"/>
  <c r="F2561" i="5"/>
  <c r="F792" i="5"/>
  <c r="F1778" i="5"/>
  <c r="F5462" i="5"/>
  <c r="F4915" i="5"/>
  <c r="F2984" i="5"/>
  <c r="F2284" i="5"/>
  <c r="F1866" i="5"/>
  <c r="F3133" i="5"/>
  <c r="F1673" i="5"/>
  <c r="F3790" i="5"/>
  <c r="F6061" i="5"/>
  <c r="F1868" i="5"/>
  <c r="F2819" i="5"/>
  <c r="F5011" i="5"/>
  <c r="F5302" i="5"/>
  <c r="F4826" i="5"/>
  <c r="F5444" i="5"/>
  <c r="F1115" i="5"/>
  <c r="F2269" i="5"/>
  <c r="F4597" i="5"/>
  <c r="F3611" i="5"/>
  <c r="F524" i="5"/>
  <c r="F2443" i="5"/>
  <c r="F4131" i="5"/>
  <c r="F5105" i="5"/>
  <c r="F2463" i="5"/>
  <c r="F1706" i="5"/>
  <c r="F4917" i="5"/>
  <c r="F4461" i="5"/>
  <c r="F4823" i="5"/>
  <c r="F5782" i="5"/>
  <c r="F3054" i="5"/>
  <c r="F3289" i="5"/>
  <c r="F677" i="5"/>
  <c r="F3811" i="5"/>
  <c r="F2401" i="5"/>
  <c r="F1092" i="5"/>
  <c r="F4778" i="5"/>
  <c r="F3802" i="5"/>
  <c r="F2391" i="5"/>
  <c r="F4451" i="5"/>
  <c r="F1158" i="5"/>
  <c r="F3111" i="5"/>
  <c r="F6309" i="5"/>
  <c r="F9453" i="5"/>
  <c r="F4144" i="5"/>
  <c r="F3968" i="5"/>
  <c r="F4157" i="5"/>
  <c r="F3687" i="5"/>
  <c r="F1349" i="5"/>
  <c r="F1472" i="5"/>
  <c r="F8968" i="5"/>
  <c r="F8869" i="5"/>
  <c r="F1710" i="5"/>
  <c r="F4547" i="5"/>
  <c r="F3568" i="5"/>
  <c r="F3007" i="5"/>
  <c r="F1065" i="5"/>
  <c r="F1889" i="5"/>
  <c r="F2610" i="5"/>
  <c r="F2088" i="5"/>
  <c r="F7744" i="5"/>
  <c r="F3329" i="5"/>
  <c r="F4724" i="5"/>
  <c r="F4585" i="5"/>
  <c r="F2377" i="5"/>
  <c r="F3453" i="5"/>
  <c r="F4456" i="5"/>
  <c r="F6363" i="5"/>
  <c r="F3545" i="5"/>
  <c r="F2563" i="5"/>
  <c r="F7830" i="5"/>
  <c r="F5174" i="5"/>
  <c r="F2205" i="5"/>
  <c r="F4899" i="5"/>
  <c r="F2134" i="5"/>
  <c r="F9995" i="5"/>
  <c r="F4571" i="5"/>
  <c r="F1193" i="5"/>
  <c r="F1170" i="5"/>
  <c r="F2652" i="5"/>
  <c r="F2541" i="5"/>
  <c r="F2617" i="5"/>
  <c r="F3021" i="5"/>
  <c r="F3588" i="5"/>
  <c r="F4699" i="5"/>
  <c r="F1596" i="5"/>
  <c r="F1216" i="5"/>
  <c r="F3189" i="5"/>
  <c r="F2394" i="5"/>
  <c r="F3519" i="5"/>
  <c r="F987" i="5"/>
  <c r="F7514" i="5"/>
  <c r="F2575" i="5"/>
  <c r="F6934" i="5"/>
  <c r="F809" i="5"/>
  <c r="F2063" i="5"/>
  <c r="F397" i="5"/>
  <c r="F2605" i="5"/>
  <c r="F1053" i="5"/>
  <c r="F3535" i="5"/>
  <c r="F3616" i="5"/>
  <c r="F1571" i="5"/>
  <c r="F2437" i="5"/>
  <c r="F2684" i="5"/>
  <c r="F249" i="5"/>
  <c r="F4936" i="5"/>
  <c r="F5349" i="5"/>
  <c r="F3053" i="5"/>
  <c r="F556" i="5"/>
  <c r="F5102" i="5"/>
  <c r="F2670" i="5"/>
  <c r="F3119" i="5"/>
  <c r="F5096" i="5"/>
  <c r="F4520" i="5"/>
  <c r="F3274" i="5"/>
  <c r="F4259" i="5"/>
  <c r="F750" i="5"/>
  <c r="F5246" i="5"/>
  <c r="F438" i="5"/>
  <c r="F3145" i="5"/>
  <c r="F580" i="5"/>
  <c r="F815" i="5"/>
  <c r="F5395" i="5"/>
  <c r="F546" i="5"/>
  <c r="F6827" i="5"/>
  <c r="F1342" i="5"/>
  <c r="F4430" i="5"/>
  <c r="F3774" i="5"/>
  <c r="F4061" i="5"/>
  <c r="F2392" i="5"/>
  <c r="F2947" i="5"/>
  <c r="F2192" i="5"/>
  <c r="F3304" i="5"/>
  <c r="F3092" i="5"/>
  <c r="F4515" i="5"/>
  <c r="F3454" i="5"/>
  <c r="F7284" i="5"/>
  <c r="F4812" i="5"/>
  <c r="F3278" i="5"/>
  <c r="F2213" i="5"/>
  <c r="F1230" i="5"/>
  <c r="F1731" i="5"/>
  <c r="F3725" i="5"/>
  <c r="F2044" i="5"/>
  <c r="F9110" i="5"/>
  <c r="F3099" i="5"/>
  <c r="F1820" i="5"/>
  <c r="F1702" i="5"/>
  <c r="F1864" i="5"/>
  <c r="F2665" i="5"/>
  <c r="F3907" i="5"/>
  <c r="F1811" i="5"/>
  <c r="F3707" i="5"/>
  <c r="F748" i="5"/>
  <c r="F3211" i="5"/>
  <c r="F5122" i="5"/>
  <c r="F1362" i="5"/>
  <c r="F3041" i="5"/>
  <c r="F2755" i="5"/>
  <c r="F3395" i="5"/>
  <c r="F5083" i="5"/>
  <c r="F52" i="5"/>
  <c r="F4606" i="5"/>
  <c r="F4425" i="5"/>
  <c r="F36" i="5"/>
  <c r="F2019" i="5"/>
  <c r="F8429" i="5"/>
  <c r="F1550" i="5"/>
  <c r="F1795" i="5"/>
  <c r="F2581" i="5"/>
  <c r="F7166" i="5"/>
  <c r="F1415" i="5"/>
  <c r="F4285" i="5"/>
  <c r="F7510" i="5"/>
  <c r="F2178" i="5"/>
  <c r="F7382" i="5"/>
  <c r="F2306" i="5"/>
  <c r="F5193" i="5"/>
  <c r="F659" i="5"/>
  <c r="F712" i="5"/>
  <c r="F1696" i="5"/>
  <c r="F3789" i="5"/>
  <c r="F1806" i="5"/>
  <c r="F1884" i="5"/>
  <c r="F951" i="5"/>
  <c r="F2444" i="5"/>
  <c r="F2676" i="5"/>
  <c r="F4326" i="5"/>
  <c r="F3528" i="5"/>
  <c r="F1532" i="5"/>
  <c r="F10228" i="5"/>
  <c r="F4341" i="5"/>
  <c r="F1338" i="5"/>
  <c r="F990" i="5"/>
  <c r="F887" i="5"/>
  <c r="F3132" i="5"/>
  <c r="F4995" i="5"/>
  <c r="F613" i="5"/>
  <c r="F2608" i="5"/>
  <c r="F2280" i="5"/>
  <c r="F2080" i="5"/>
  <c r="F5165" i="5"/>
  <c r="F10533" i="5"/>
  <c r="F4031" i="5"/>
  <c r="F4675" i="5"/>
  <c r="F6980" i="5"/>
  <c r="F5461" i="5"/>
  <c r="F7804" i="5"/>
  <c r="F270" i="5"/>
  <c r="F8628" i="5"/>
  <c r="F1764" i="5"/>
  <c r="F5903" i="5"/>
  <c r="F3613" i="5"/>
  <c r="F5325" i="5"/>
  <c r="F2771" i="5"/>
  <c r="F2606" i="5"/>
  <c r="F4904" i="5"/>
  <c r="F3153" i="5"/>
  <c r="F171" i="5"/>
  <c r="F8805" i="5"/>
  <c r="F6739" i="5"/>
  <c r="F4600" i="5"/>
  <c r="F3182" i="5"/>
  <c r="F6381" i="5"/>
  <c r="F3576" i="5"/>
  <c r="F834" i="5"/>
  <c r="F9416" i="5"/>
  <c r="F3022" i="5"/>
  <c r="F1613" i="5"/>
  <c r="F2173" i="5"/>
  <c r="F3503" i="5"/>
  <c r="F1273" i="5"/>
  <c r="F726" i="5"/>
  <c r="F4211" i="5"/>
  <c r="F5271" i="5"/>
  <c r="F1505" i="5"/>
  <c r="F2722" i="5"/>
  <c r="F4404" i="5"/>
  <c r="F7695" i="5"/>
  <c r="F1430" i="5"/>
  <c r="F1568" i="5"/>
  <c r="F4543" i="5"/>
  <c r="F1918" i="5"/>
  <c r="F4225" i="5"/>
  <c r="F2037" i="5"/>
  <c r="F188" i="5"/>
  <c r="F1452" i="5"/>
  <c r="F2117" i="5"/>
  <c r="F2471" i="5"/>
  <c r="F4054" i="5"/>
  <c r="F1312" i="5"/>
  <c r="F1683" i="5"/>
  <c r="F3564" i="5"/>
  <c r="F1336" i="5"/>
  <c r="F3330" i="5"/>
  <c r="F9652" i="5"/>
  <c r="F1239" i="5"/>
  <c r="F1649" i="5"/>
  <c r="F7333" i="5"/>
  <c r="F104" i="5"/>
  <c r="F1965" i="5"/>
  <c r="F8244" i="5"/>
  <c r="F5427" i="5"/>
  <c r="F9460" i="5"/>
  <c r="F3354" i="5"/>
  <c r="F3869" i="5"/>
  <c r="F5111" i="5"/>
  <c r="F4592" i="5"/>
  <c r="F1700" i="5"/>
  <c r="F4667" i="5"/>
  <c r="F5331" i="5"/>
  <c r="F3652" i="5"/>
  <c r="F2912" i="5"/>
  <c r="F4176" i="5"/>
  <c r="F4690" i="5"/>
  <c r="F2679" i="5"/>
  <c r="F3491" i="5"/>
  <c r="F4111" i="5"/>
  <c r="F916" i="5"/>
  <c r="F8186" i="5"/>
  <c r="F4415" i="5"/>
  <c r="F2708" i="5"/>
  <c r="F1136" i="5"/>
  <c r="F3991" i="5"/>
  <c r="F4297" i="5"/>
  <c r="F1491" i="5"/>
  <c r="F1501" i="5"/>
  <c r="F7183" i="5"/>
  <c r="F3110" i="5"/>
  <c r="F5137" i="5"/>
  <c r="F5178" i="5"/>
  <c r="F6181" i="5"/>
  <c r="F3422" i="5"/>
  <c r="F1124" i="5"/>
  <c r="F154" i="5"/>
  <c r="F4752" i="5"/>
  <c r="F2856" i="5"/>
  <c r="F890" i="5"/>
  <c r="F2053" i="5"/>
  <c r="F1024" i="5"/>
  <c r="F2285" i="5"/>
  <c r="F4625" i="5"/>
  <c r="F4517" i="5"/>
  <c r="F4684" i="5"/>
  <c r="F5233" i="5"/>
  <c r="F2336" i="5"/>
  <c r="F4265" i="5"/>
  <c r="F4896" i="5"/>
  <c r="F1716" i="5"/>
  <c r="F201" i="5"/>
  <c r="F2991" i="5"/>
  <c r="F1427" i="5"/>
  <c r="F4387" i="5"/>
  <c r="F4051" i="5"/>
  <c r="F4052" i="5"/>
  <c r="F3180" i="5"/>
  <c r="F190" i="5"/>
  <c r="F1670" i="5"/>
  <c r="F993" i="5"/>
  <c r="F1232" i="5"/>
  <c r="F734" i="5"/>
  <c r="F2750" i="5"/>
  <c r="F840" i="5"/>
  <c r="F5366" i="5"/>
  <c r="F772" i="5"/>
  <c r="F4670" i="5"/>
  <c r="F4378" i="5"/>
  <c r="F931" i="5"/>
  <c r="F828" i="5"/>
  <c r="F802" i="5"/>
  <c r="F560" i="5"/>
  <c r="F2886" i="5"/>
  <c r="F2132" i="5"/>
  <c r="F3029" i="5"/>
  <c r="F1240" i="5"/>
  <c r="F963" i="5"/>
  <c r="F4985" i="5"/>
  <c r="F5176" i="5"/>
  <c r="F2429" i="5"/>
  <c r="F2189" i="5"/>
  <c r="F1626" i="5"/>
  <c r="F4521" i="5"/>
  <c r="F137" i="5"/>
  <c r="F2951" i="5"/>
  <c r="F5262" i="5"/>
  <c r="F1266" i="5"/>
  <c r="F5306" i="5"/>
  <c r="F3339" i="5"/>
  <c r="F3752" i="5"/>
  <c r="F2595" i="5"/>
  <c r="F1003" i="5"/>
  <c r="F1986" i="5"/>
  <c r="F2167" i="5"/>
  <c r="F3477" i="5"/>
  <c r="F2505" i="5"/>
  <c r="F3710" i="5"/>
  <c r="F924" i="5"/>
  <c r="F4117" i="5"/>
  <c r="F1746" i="5"/>
  <c r="F3116" i="5"/>
  <c r="F955" i="5"/>
  <c r="F4878" i="5"/>
  <c r="F1982" i="5"/>
  <c r="F5214" i="5"/>
  <c r="F2228" i="5"/>
  <c r="F2243" i="5"/>
  <c r="F1877" i="5"/>
  <c r="F3659" i="5"/>
  <c r="F3276" i="5"/>
  <c r="F2955" i="5"/>
  <c r="F3319" i="5"/>
  <c r="F5093" i="5"/>
  <c r="F4981" i="5"/>
  <c r="F768" i="5"/>
  <c r="F3309" i="5"/>
  <c r="F10490" i="5"/>
  <c r="F2059" i="5"/>
  <c r="F493" i="5"/>
  <c r="F8236" i="5"/>
  <c r="F5868" i="5"/>
  <c r="F1302" i="5"/>
  <c r="F5452" i="5"/>
  <c r="F967" i="5"/>
  <c r="F9925" i="5"/>
  <c r="F3565" i="5"/>
  <c r="F3348" i="5"/>
  <c r="F5614" i="5"/>
  <c r="F4385" i="5"/>
  <c r="F120" i="5"/>
  <c r="F10262" i="5"/>
  <c r="F5088" i="5"/>
  <c r="F9045" i="5"/>
  <c r="F9810" i="5"/>
  <c r="F8785" i="5"/>
  <c r="F9707" i="5"/>
  <c r="F366" i="5"/>
  <c r="F7967" i="5"/>
  <c r="F9254" i="5"/>
  <c r="F7344" i="5"/>
  <c r="F8545" i="5"/>
  <c r="F7280" i="5"/>
  <c r="F8770" i="5"/>
  <c r="F6228" i="5"/>
  <c r="F1249" i="5"/>
  <c r="F9260" i="5"/>
  <c r="F3473" i="5"/>
  <c r="F8662" i="5"/>
  <c r="F6076" i="5"/>
  <c r="F8194" i="5"/>
  <c r="F8895" i="5"/>
  <c r="F7557" i="5"/>
  <c r="F5949" i="5"/>
  <c r="F10159" i="5"/>
  <c r="F9456" i="5"/>
  <c r="F5050" i="5"/>
  <c r="F7651" i="5"/>
  <c r="F8891" i="5"/>
  <c r="F5393" i="5"/>
  <c r="F8182" i="5"/>
  <c r="F749" i="5"/>
  <c r="F9117" i="5"/>
  <c r="F5370" i="5"/>
  <c r="F8102" i="5"/>
  <c r="F9125" i="5"/>
  <c r="F9795" i="5"/>
  <c r="F10101" i="5"/>
  <c r="F4725" i="5"/>
  <c r="F3809" i="5"/>
  <c r="F7232" i="5"/>
  <c r="F7950" i="5"/>
  <c r="F3494" i="5"/>
  <c r="F1996" i="5"/>
  <c r="F9477" i="5"/>
  <c r="F3048" i="5"/>
  <c r="F5802" i="5"/>
  <c r="F8108" i="5"/>
  <c r="F3314" i="5"/>
  <c r="F7422" i="5"/>
  <c r="F6005" i="5"/>
  <c r="F7720" i="5"/>
  <c r="F6691" i="5"/>
  <c r="F2832" i="5"/>
  <c r="F9934" i="5"/>
  <c r="F380" i="5"/>
  <c r="F3835" i="5"/>
  <c r="F7247" i="5"/>
  <c r="F8495" i="5"/>
  <c r="F5202" i="5"/>
  <c r="F8774" i="5"/>
  <c r="F3580" i="5"/>
  <c r="F6100" i="5"/>
  <c r="F8440" i="5"/>
  <c r="F9255" i="5"/>
  <c r="F7888" i="5"/>
  <c r="F135" i="5"/>
  <c r="F7240" i="5"/>
  <c r="F8177" i="5"/>
  <c r="F527" i="5"/>
  <c r="F7147" i="5"/>
  <c r="F7224" i="5"/>
  <c r="F8341" i="5"/>
  <c r="F6568" i="5"/>
  <c r="F7167" i="5"/>
  <c r="F1398" i="5"/>
  <c r="F8016" i="5"/>
  <c r="F5477" i="5"/>
  <c r="F3986" i="5"/>
  <c r="F3786" i="5"/>
  <c r="F8585" i="5"/>
  <c r="F10000" i="5"/>
  <c r="F4228" i="5"/>
  <c r="F9028" i="5"/>
  <c r="F5650" i="5"/>
  <c r="F8845" i="5"/>
  <c r="F5656" i="5"/>
  <c r="F6611" i="5"/>
  <c r="F369" i="5"/>
  <c r="F9252" i="5"/>
  <c r="F767" i="5"/>
  <c r="F6483" i="5"/>
  <c r="F6677" i="5"/>
  <c r="F8295" i="5"/>
  <c r="F5594" i="5"/>
  <c r="F6844" i="5"/>
  <c r="F5881" i="5"/>
  <c r="F10039" i="5"/>
  <c r="F3694" i="5"/>
  <c r="F100" i="5"/>
  <c r="F7765" i="5"/>
  <c r="F9013" i="5"/>
  <c r="F9986" i="5"/>
  <c r="F5996" i="5"/>
  <c r="F10287" i="5"/>
  <c r="F6678" i="5"/>
  <c r="F903" i="5"/>
  <c r="F5678" i="5"/>
  <c r="F7549" i="5"/>
  <c r="F8461" i="5"/>
  <c r="F3327" i="5"/>
  <c r="F9148" i="5"/>
  <c r="F8716" i="5"/>
  <c r="F7438" i="5"/>
  <c r="F8897" i="5"/>
  <c r="F9313" i="5"/>
  <c r="F9658" i="5"/>
  <c r="F6127" i="5"/>
  <c r="F3770" i="5"/>
  <c r="F393" i="5"/>
  <c r="F7763" i="5"/>
  <c r="F3740" i="5"/>
  <c r="F8543" i="5"/>
  <c r="F6831" i="5"/>
  <c r="F4840" i="5"/>
  <c r="F5503" i="5"/>
  <c r="F7873" i="5"/>
  <c r="F5602" i="5"/>
  <c r="F6965" i="5"/>
  <c r="F2140" i="5"/>
  <c r="F8864" i="5"/>
  <c r="F4704" i="5"/>
  <c r="F5655" i="5"/>
  <c r="F7801" i="5"/>
  <c r="F8952" i="5"/>
  <c r="F4666" i="5"/>
  <c r="F5674" i="5"/>
  <c r="F3493" i="5"/>
  <c r="F8710" i="5"/>
  <c r="F4586" i="5"/>
  <c r="F6014" i="5"/>
  <c r="F6320" i="5"/>
  <c r="F7715" i="5"/>
  <c r="F10064" i="5"/>
  <c r="F6111" i="5"/>
  <c r="F10175" i="5"/>
  <c r="F7480" i="5"/>
  <c r="F5762" i="5"/>
  <c r="F522" i="5"/>
  <c r="F6709" i="5"/>
  <c r="F1444" i="5"/>
  <c r="F4407" i="5"/>
  <c r="F9775" i="5"/>
  <c r="F3554" i="5"/>
  <c r="F183" i="5"/>
  <c r="F5705" i="5"/>
  <c r="F1148" i="5"/>
  <c r="F9567" i="5"/>
  <c r="F6081" i="5"/>
  <c r="F8541" i="5"/>
  <c r="F7895" i="5"/>
  <c r="F7939" i="5"/>
  <c r="F4853" i="5"/>
  <c r="F4703" i="5"/>
  <c r="F7384" i="5"/>
  <c r="F2345" i="5"/>
  <c r="F9524" i="5"/>
  <c r="F6192" i="5"/>
  <c r="F8618" i="5"/>
  <c r="F8529" i="5"/>
  <c r="F6883" i="5"/>
  <c r="F7521" i="5"/>
  <c r="F6955" i="5"/>
  <c r="F8230" i="5"/>
  <c r="F5800" i="5"/>
  <c r="F6253" i="5"/>
  <c r="F3643" i="5"/>
  <c r="F6206" i="5"/>
  <c r="F2800" i="5"/>
  <c r="F6809" i="5"/>
  <c r="F1474" i="5"/>
  <c r="F5805" i="5"/>
  <c r="F8595" i="5"/>
  <c r="F1892" i="5"/>
  <c r="F5788" i="5"/>
  <c r="F6121" i="5"/>
  <c r="F7142" i="5"/>
  <c r="F9257" i="5"/>
  <c r="F5170" i="5"/>
  <c r="F6560" i="5"/>
  <c r="F7704" i="5"/>
  <c r="F402" i="5"/>
  <c r="F7272" i="5"/>
  <c r="F7650" i="5"/>
  <c r="F7325" i="5"/>
  <c r="F1334" i="5"/>
  <c r="F4567" i="5"/>
  <c r="F9411" i="5"/>
  <c r="F6727" i="5"/>
  <c r="F8765" i="5"/>
  <c r="F2049" i="5"/>
  <c r="F6796" i="5"/>
  <c r="F6946" i="5"/>
  <c r="F8909" i="5"/>
  <c r="F8149" i="5"/>
  <c r="F3139" i="5"/>
  <c r="F923" i="5"/>
  <c r="F5162" i="5"/>
  <c r="F4351" i="5"/>
  <c r="F9037" i="5"/>
  <c r="F4919" i="5"/>
  <c r="F7383" i="5"/>
  <c r="F5690" i="5"/>
  <c r="F5566" i="5"/>
  <c r="F4735" i="5"/>
  <c r="F10599" i="5"/>
  <c r="F5315" i="5"/>
  <c r="F7754" i="5"/>
  <c r="F7652" i="5"/>
  <c r="F7168" i="5"/>
  <c r="F7892" i="5"/>
  <c r="F95" i="5"/>
  <c r="F8400" i="5"/>
  <c r="F10260" i="5"/>
  <c r="F9373" i="5"/>
  <c r="F3426" i="5"/>
  <c r="F4503" i="5"/>
  <c r="F10553" i="5"/>
  <c r="F6783" i="5"/>
  <c r="F4720" i="5"/>
  <c r="F8002" i="5"/>
  <c r="F5804" i="5"/>
  <c r="F1829" i="5"/>
  <c r="F5565" i="5"/>
  <c r="F9947" i="5"/>
  <c r="F4335" i="5"/>
  <c r="F1873" i="5"/>
  <c r="F806" i="5"/>
  <c r="F5691" i="5"/>
  <c r="F2578" i="5"/>
  <c r="F5058" i="5"/>
  <c r="F6131" i="5"/>
  <c r="F130" i="5"/>
  <c r="F5830" i="5"/>
  <c r="F6420" i="5"/>
  <c r="F5525" i="5"/>
  <c r="F5381" i="5"/>
  <c r="F6133" i="5"/>
  <c r="F3555" i="5"/>
  <c r="F3873" i="5"/>
  <c r="F5535" i="5"/>
  <c r="F3992" i="5"/>
  <c r="F6981" i="5"/>
  <c r="F3096" i="5"/>
  <c r="F7116" i="5"/>
  <c r="F5956" i="5"/>
  <c r="F8322" i="5"/>
  <c r="F912" i="5"/>
  <c r="F10614" i="5"/>
  <c r="F6812" i="5"/>
  <c r="F6941" i="5"/>
  <c r="F9645" i="5"/>
  <c r="F1668" i="5"/>
  <c r="I11" i="5" l="1" a="1"/>
  <c r="I12" i="5" l="1"/>
  <c r="J15" i="5"/>
  <c r="J13" i="5"/>
  <c r="I14" i="5"/>
  <c r="J14" i="5"/>
  <c r="I11" i="5"/>
  <c r="I19" i="5" s="1"/>
  <c r="J19" i="5" s="1"/>
  <c r="J12" i="5"/>
  <c r="J11" i="5"/>
  <c r="I15" i="5"/>
  <c r="I13" i="5"/>
  <c r="I23" i="5" l="1"/>
  <c r="I24" i="5" s="1"/>
  <c r="I28" i="5"/>
  <c r="I29" i="5" s="1"/>
  <c r="I30" i="5" l="1"/>
</calcChain>
</file>

<file path=xl/sharedStrings.xml><?xml version="1.0" encoding="utf-8"?>
<sst xmlns="http://schemas.openxmlformats.org/spreadsheetml/2006/main" count="120" uniqueCount="113">
  <si>
    <t>Intercept</t>
  </si>
  <si>
    <t>Slope</t>
  </si>
  <si>
    <t>Lookup column</t>
  </si>
  <si>
    <t>Event day</t>
  </si>
  <si>
    <t>Residual squared</t>
  </si>
  <si>
    <t>Sigma_hat^2</t>
  </si>
  <si>
    <t>p-value</t>
  </si>
  <si>
    <t>Observation</t>
  </si>
  <si>
    <t>Event period</t>
  </si>
  <si>
    <t>Estimation results</t>
  </si>
  <si>
    <t>Post-event dummy</t>
  </si>
  <si>
    <t>Avg. coefs.</t>
  </si>
  <si>
    <t>Residual</t>
  </si>
  <si>
    <t>R²</t>
  </si>
  <si>
    <t>Market model coefficients</t>
  </si>
  <si>
    <t>Residuals from market models</t>
  </si>
  <si>
    <t>Post-event mean effect dummy</t>
  </si>
  <si>
    <t>Lookup reference</t>
  </si>
  <si>
    <t>Market return</t>
  </si>
  <si>
    <t>Day in event time</t>
  </si>
  <si>
    <t>Local market returns</t>
  </si>
  <si>
    <t>MSCI World returns</t>
  </si>
  <si>
    <t>Std. dev. residuals</t>
  </si>
  <si>
    <t>Info</t>
  </si>
  <si>
    <t>Column B is a dummy variable to capture a change in mean return in the event period and post-event period.</t>
  </si>
  <si>
    <t>Columns G to J are the market models - one model per row.</t>
  </si>
  <si>
    <t>The CHOOSE and INDIRECT functions automate the cell references used as inputs and can be omitted if market models are set up with manual references.</t>
  </si>
  <si>
    <t>This worksheet pools the residuals from the market models and calculates the test statistics.</t>
  </si>
  <si>
    <t>Pooled residuals in long format</t>
  </si>
  <si>
    <t>The three leftmost columns provide the references to convert the wide format in the worksheet 'Residuals' to long format.</t>
  </si>
  <si>
    <t>Stock 1</t>
  </si>
  <si>
    <t>Stock 2</t>
  </si>
  <si>
    <t>Stock 3</t>
  </si>
  <si>
    <t>Stock 4</t>
  </si>
  <si>
    <t>Stock 5</t>
  </si>
  <si>
    <t>Stock 6</t>
  </si>
  <si>
    <t>Stock 7</t>
  </si>
  <si>
    <t>Stock 8</t>
  </si>
  <si>
    <t>Stock 9</t>
  </si>
  <si>
    <t>Stock 10</t>
  </si>
  <si>
    <t>Stock 11</t>
  </si>
  <si>
    <t>Stock 12</t>
  </si>
  <si>
    <t>Stock 13</t>
  </si>
  <si>
    <t>Stock 14</t>
  </si>
  <si>
    <t>Stock 15</t>
  </si>
  <si>
    <t>Stock 16</t>
  </si>
  <si>
    <t>Stock 17</t>
  </si>
  <si>
    <t>Stock 18</t>
  </si>
  <si>
    <t>Stock 19</t>
  </si>
  <si>
    <t>Stock 20</t>
  </si>
  <si>
    <t>Stock 21</t>
  </si>
  <si>
    <t>Stock 22</t>
  </si>
  <si>
    <t>Stock 23</t>
  </si>
  <si>
    <t>Stock 24</t>
  </si>
  <si>
    <t>Stock 25</t>
  </si>
  <si>
    <t>Stock 26</t>
  </si>
  <si>
    <t>Stock 27</t>
  </si>
  <si>
    <t>Stock 28</t>
  </si>
  <si>
    <t>Stock 29</t>
  </si>
  <si>
    <t>Stock 30</t>
  </si>
  <si>
    <t>Stock 31</t>
  </si>
  <si>
    <t>Stock 32</t>
  </si>
  <si>
    <t>Stock 33</t>
  </si>
  <si>
    <t>Stock 34</t>
  </si>
  <si>
    <t>Stock 35</t>
  </si>
  <si>
    <t>Stock 36</t>
  </si>
  <si>
    <t>Stock 37</t>
  </si>
  <si>
    <t>Stock 38</t>
  </si>
  <si>
    <t>Stock 39</t>
  </si>
  <si>
    <t>Stock 40</t>
  </si>
  <si>
    <t>Stock 41</t>
  </si>
  <si>
    <t>Stock 42</t>
  </si>
  <si>
    <t>Stock 43</t>
  </si>
  <si>
    <t>Stock 44</t>
  </si>
  <si>
    <t>Stock 45</t>
  </si>
  <si>
    <t>Stock 46</t>
  </si>
  <si>
    <t>Stock 47</t>
  </si>
  <si>
    <t>Stock 48</t>
  </si>
  <si>
    <t>Stock/portfolio --&gt;</t>
  </si>
  <si>
    <t>This worksheet collects all stock/portfolio returns and those of the market index used for market models in the tab 'Market models'.</t>
  </si>
  <si>
    <t>All returns are in event time, that is, market returns are matched to the stock/portfolio return for the same day in event time.</t>
  </si>
  <si>
    <t>Stock columns</t>
  </si>
  <si>
    <t>Stock</t>
  </si>
  <si>
    <t>This worksheet collects all market models, one for each stock/portfolio.</t>
  </si>
  <si>
    <t>Stock/portfolio</t>
  </si>
  <si>
    <t>This worksheet extracts the stock/portfolio-specific return (i.e., the residual) from the market models; see also the time series plot of standard deviation of residuals on the right of this worksheet.</t>
  </si>
  <si>
    <t>Stock column</t>
  </si>
  <si>
    <t>Auxiliary regression</t>
  </si>
  <si>
    <t>Scaled</t>
  </si>
  <si>
    <t>Breusch &amp; Pagan (1979) test statistic</t>
  </si>
  <si>
    <t>Robust Koenker (1981) test statistic</t>
  </si>
  <si>
    <t>Residuals are then squared and scaled in line with the Breusch &amp; Pagan (1979) method.</t>
  </si>
  <si>
    <t>The rightmost column provides a dummy variable indicating the event period.</t>
  </si>
  <si>
    <t>Event dummy</t>
  </si>
  <si>
    <t>Market models for individual stocks</t>
  </si>
  <si>
    <t>(for an event period with days [-10, 10])</t>
  </si>
  <si>
    <t>LINEST output</t>
  </si>
  <si>
    <t>Event effect on variance</t>
  </si>
  <si>
    <t>About this spreadsheet</t>
  </si>
  <si>
    <t>This spreadsheet implements the volatility event study proposed in the paper</t>
  </si>
  <si>
    <t>Lahr, H., Okhrin, Y., and Wisniewski, T. (2025) A simple event study test for volatility with an application to coup d'états, Working paper.</t>
  </si>
  <si>
    <t>It calculates stock-specific residuals from market models and tests the effect of an event on the variance of residuals with an event window.</t>
  </si>
  <si>
    <t>These variance tests are the Breusch &amp; Pagan (1979) test and the robust version proposed by Koenker (1981).</t>
  </si>
  <si>
    <t>Columns D and E are used to create a cell reference to the data in the 'Data' worksheet.</t>
  </si>
  <si>
    <t>Worksheets</t>
  </si>
  <si>
    <t>'Data' holds the time series data for stocks/portfolios and the associated market returns.</t>
  </si>
  <si>
    <t>'Market models' estimates market models, one for each stock.</t>
  </si>
  <si>
    <t>'Residuals' calculates the residuals for these stock/portfolio-specific models.</t>
  </si>
  <si>
    <t>'BP test' pools the residuals and then calculates the two test statistics.</t>
  </si>
  <si>
    <t>Info:</t>
  </si>
  <si>
    <t>A simple event study test for volatility with an application to coup d'états</t>
  </si>
  <si>
    <t>Test statistic (=1/2×ESS)</t>
  </si>
  <si>
    <t>Test stat. (=n×R²)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</si>
</sst>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1"/>
      <color theme="7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0" xfId="0" applyFont="1" applyFill="1"/>
    <xf numFmtId="14" fontId="1" fillId="2" borderId="0" xfId="0" applyNumberFormat="1" applyFont="1" applyFill="1"/>
    <xf numFmtId="10" fontId="1" fillId="2" borderId="0" xfId="0" applyNumberFormat="1" applyFont="1" applyFill="1"/>
    <xf numFmtId="0" fontId="1" fillId="2" borderId="0" xfId="0" quotePrefix="1" applyFont="1" applyFill="1"/>
    <xf numFmtId="0" fontId="1" fillId="3" borderId="0" xfId="0" applyFont="1" applyFill="1"/>
    <xf numFmtId="0" fontId="1" fillId="0" borderId="0" xfId="0" applyFont="1"/>
    <xf numFmtId="0" fontId="1" fillId="0" borderId="1" xfId="0" applyFont="1" applyBorder="1"/>
    <xf numFmtId="164" fontId="1" fillId="0" borderId="0" xfId="0" applyNumberFormat="1" applyFont="1"/>
    <xf numFmtId="0" fontId="2" fillId="0" borderId="0" xfId="0" applyFont="1"/>
    <xf numFmtId="0" fontId="1" fillId="0" borderId="0" xfId="0" quotePrefix="1" applyFont="1"/>
    <xf numFmtId="0" fontId="1" fillId="4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0" borderId="1" xfId="0" applyFont="1" applyBorder="1"/>
    <xf numFmtId="0" fontId="1" fillId="2" borderId="0" xfId="0" applyFont="1" applyFill="1" applyAlignment="1">
      <alignment horizontal="right"/>
    </xf>
    <xf numFmtId="0" fontId="4" fillId="0" borderId="0" xfId="0" applyFont="1"/>
    <xf numFmtId="0" fontId="5" fillId="0" borderId="0" xfId="0" applyFont="1"/>
    <xf numFmtId="0" fontId="0" fillId="0" borderId="0" xfId="0" quotePrefix="1"/>
    <xf numFmtId="0" fontId="4" fillId="4" borderId="0" xfId="0" applyFont="1" applyFill="1"/>
    <xf numFmtId="0" fontId="0" fillId="4" borderId="0" xfId="0" applyFill="1"/>
    <xf numFmtId="164" fontId="3" fillId="0" borderId="0" xfId="0" applyNumberFormat="1" applyFont="1"/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GB"/>
              <a:t>Standard deviation of residuals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Residuals!$A$12:$A$232</c:f>
              <c:numCache>
                <c:formatCode>General</c:formatCode>
                <c:ptCount val="221"/>
                <c:pt idx="0">
                  <c:v>-210</c:v>
                </c:pt>
                <c:pt idx="1">
                  <c:v>-209</c:v>
                </c:pt>
                <c:pt idx="2">
                  <c:v>-208</c:v>
                </c:pt>
                <c:pt idx="3">
                  <c:v>-207</c:v>
                </c:pt>
                <c:pt idx="4">
                  <c:v>-206</c:v>
                </c:pt>
                <c:pt idx="5">
                  <c:v>-205</c:v>
                </c:pt>
                <c:pt idx="6">
                  <c:v>-204</c:v>
                </c:pt>
                <c:pt idx="7">
                  <c:v>-203</c:v>
                </c:pt>
                <c:pt idx="8">
                  <c:v>-202</c:v>
                </c:pt>
                <c:pt idx="9">
                  <c:v>-201</c:v>
                </c:pt>
                <c:pt idx="10">
                  <c:v>-200</c:v>
                </c:pt>
                <c:pt idx="11">
                  <c:v>-199</c:v>
                </c:pt>
                <c:pt idx="12">
                  <c:v>-198</c:v>
                </c:pt>
                <c:pt idx="13">
                  <c:v>-197</c:v>
                </c:pt>
                <c:pt idx="14">
                  <c:v>-196</c:v>
                </c:pt>
                <c:pt idx="15">
                  <c:v>-195</c:v>
                </c:pt>
                <c:pt idx="16">
                  <c:v>-194</c:v>
                </c:pt>
                <c:pt idx="17">
                  <c:v>-193</c:v>
                </c:pt>
                <c:pt idx="18">
                  <c:v>-192</c:v>
                </c:pt>
                <c:pt idx="19">
                  <c:v>-191</c:v>
                </c:pt>
                <c:pt idx="20">
                  <c:v>-190</c:v>
                </c:pt>
                <c:pt idx="21">
                  <c:v>-189</c:v>
                </c:pt>
                <c:pt idx="22">
                  <c:v>-188</c:v>
                </c:pt>
                <c:pt idx="23">
                  <c:v>-187</c:v>
                </c:pt>
                <c:pt idx="24">
                  <c:v>-186</c:v>
                </c:pt>
                <c:pt idx="25">
                  <c:v>-185</c:v>
                </c:pt>
                <c:pt idx="26">
                  <c:v>-184</c:v>
                </c:pt>
                <c:pt idx="27">
                  <c:v>-183</c:v>
                </c:pt>
                <c:pt idx="28">
                  <c:v>-182</c:v>
                </c:pt>
                <c:pt idx="29">
                  <c:v>-181</c:v>
                </c:pt>
                <c:pt idx="30">
                  <c:v>-180</c:v>
                </c:pt>
                <c:pt idx="31">
                  <c:v>-179</c:v>
                </c:pt>
                <c:pt idx="32">
                  <c:v>-178</c:v>
                </c:pt>
                <c:pt idx="33">
                  <c:v>-177</c:v>
                </c:pt>
                <c:pt idx="34">
                  <c:v>-176</c:v>
                </c:pt>
                <c:pt idx="35">
                  <c:v>-175</c:v>
                </c:pt>
                <c:pt idx="36">
                  <c:v>-174</c:v>
                </c:pt>
                <c:pt idx="37">
                  <c:v>-173</c:v>
                </c:pt>
                <c:pt idx="38">
                  <c:v>-172</c:v>
                </c:pt>
                <c:pt idx="39">
                  <c:v>-171</c:v>
                </c:pt>
                <c:pt idx="40">
                  <c:v>-170</c:v>
                </c:pt>
                <c:pt idx="41">
                  <c:v>-169</c:v>
                </c:pt>
                <c:pt idx="42">
                  <c:v>-168</c:v>
                </c:pt>
                <c:pt idx="43">
                  <c:v>-167</c:v>
                </c:pt>
                <c:pt idx="44">
                  <c:v>-166</c:v>
                </c:pt>
                <c:pt idx="45">
                  <c:v>-165</c:v>
                </c:pt>
                <c:pt idx="46">
                  <c:v>-164</c:v>
                </c:pt>
                <c:pt idx="47">
                  <c:v>-163</c:v>
                </c:pt>
                <c:pt idx="48">
                  <c:v>-162</c:v>
                </c:pt>
                <c:pt idx="49">
                  <c:v>-161</c:v>
                </c:pt>
                <c:pt idx="50">
                  <c:v>-160</c:v>
                </c:pt>
                <c:pt idx="51">
                  <c:v>-159</c:v>
                </c:pt>
                <c:pt idx="52">
                  <c:v>-158</c:v>
                </c:pt>
                <c:pt idx="53">
                  <c:v>-157</c:v>
                </c:pt>
                <c:pt idx="54">
                  <c:v>-156</c:v>
                </c:pt>
                <c:pt idx="55">
                  <c:v>-155</c:v>
                </c:pt>
                <c:pt idx="56">
                  <c:v>-154</c:v>
                </c:pt>
                <c:pt idx="57">
                  <c:v>-153</c:v>
                </c:pt>
                <c:pt idx="58">
                  <c:v>-152</c:v>
                </c:pt>
                <c:pt idx="59">
                  <c:v>-151</c:v>
                </c:pt>
                <c:pt idx="60">
                  <c:v>-150</c:v>
                </c:pt>
                <c:pt idx="61">
                  <c:v>-149</c:v>
                </c:pt>
                <c:pt idx="62">
                  <c:v>-148</c:v>
                </c:pt>
                <c:pt idx="63">
                  <c:v>-147</c:v>
                </c:pt>
                <c:pt idx="64">
                  <c:v>-146</c:v>
                </c:pt>
                <c:pt idx="65">
                  <c:v>-145</c:v>
                </c:pt>
                <c:pt idx="66">
                  <c:v>-144</c:v>
                </c:pt>
                <c:pt idx="67">
                  <c:v>-143</c:v>
                </c:pt>
                <c:pt idx="68">
                  <c:v>-142</c:v>
                </c:pt>
                <c:pt idx="69">
                  <c:v>-141</c:v>
                </c:pt>
                <c:pt idx="70">
                  <c:v>-140</c:v>
                </c:pt>
                <c:pt idx="71">
                  <c:v>-139</c:v>
                </c:pt>
                <c:pt idx="72">
                  <c:v>-138</c:v>
                </c:pt>
                <c:pt idx="73">
                  <c:v>-137</c:v>
                </c:pt>
                <c:pt idx="74">
                  <c:v>-136</c:v>
                </c:pt>
                <c:pt idx="75">
                  <c:v>-135</c:v>
                </c:pt>
                <c:pt idx="76">
                  <c:v>-134</c:v>
                </c:pt>
                <c:pt idx="77">
                  <c:v>-133</c:v>
                </c:pt>
                <c:pt idx="78">
                  <c:v>-132</c:v>
                </c:pt>
                <c:pt idx="79">
                  <c:v>-131</c:v>
                </c:pt>
                <c:pt idx="80">
                  <c:v>-130</c:v>
                </c:pt>
                <c:pt idx="81">
                  <c:v>-129</c:v>
                </c:pt>
                <c:pt idx="82">
                  <c:v>-128</c:v>
                </c:pt>
                <c:pt idx="83">
                  <c:v>-127</c:v>
                </c:pt>
                <c:pt idx="84">
                  <c:v>-126</c:v>
                </c:pt>
                <c:pt idx="85">
                  <c:v>-125</c:v>
                </c:pt>
                <c:pt idx="86">
                  <c:v>-124</c:v>
                </c:pt>
                <c:pt idx="87">
                  <c:v>-123</c:v>
                </c:pt>
                <c:pt idx="88">
                  <c:v>-122</c:v>
                </c:pt>
                <c:pt idx="89">
                  <c:v>-121</c:v>
                </c:pt>
                <c:pt idx="90">
                  <c:v>-120</c:v>
                </c:pt>
                <c:pt idx="91">
                  <c:v>-119</c:v>
                </c:pt>
                <c:pt idx="92">
                  <c:v>-118</c:v>
                </c:pt>
                <c:pt idx="93">
                  <c:v>-117</c:v>
                </c:pt>
                <c:pt idx="94">
                  <c:v>-116</c:v>
                </c:pt>
                <c:pt idx="95">
                  <c:v>-115</c:v>
                </c:pt>
                <c:pt idx="96">
                  <c:v>-114</c:v>
                </c:pt>
                <c:pt idx="97">
                  <c:v>-113</c:v>
                </c:pt>
                <c:pt idx="98">
                  <c:v>-112</c:v>
                </c:pt>
                <c:pt idx="99">
                  <c:v>-111</c:v>
                </c:pt>
                <c:pt idx="100">
                  <c:v>-110</c:v>
                </c:pt>
                <c:pt idx="101">
                  <c:v>-109</c:v>
                </c:pt>
                <c:pt idx="102">
                  <c:v>-108</c:v>
                </c:pt>
                <c:pt idx="103">
                  <c:v>-107</c:v>
                </c:pt>
                <c:pt idx="104">
                  <c:v>-106</c:v>
                </c:pt>
                <c:pt idx="105">
                  <c:v>-105</c:v>
                </c:pt>
                <c:pt idx="106">
                  <c:v>-104</c:v>
                </c:pt>
                <c:pt idx="107">
                  <c:v>-103</c:v>
                </c:pt>
                <c:pt idx="108">
                  <c:v>-102</c:v>
                </c:pt>
                <c:pt idx="109">
                  <c:v>-101</c:v>
                </c:pt>
                <c:pt idx="110">
                  <c:v>-100</c:v>
                </c:pt>
                <c:pt idx="111">
                  <c:v>-99</c:v>
                </c:pt>
                <c:pt idx="112">
                  <c:v>-98</c:v>
                </c:pt>
                <c:pt idx="113">
                  <c:v>-97</c:v>
                </c:pt>
                <c:pt idx="114">
                  <c:v>-96</c:v>
                </c:pt>
                <c:pt idx="115">
                  <c:v>-95</c:v>
                </c:pt>
                <c:pt idx="116">
                  <c:v>-94</c:v>
                </c:pt>
                <c:pt idx="117">
                  <c:v>-93</c:v>
                </c:pt>
                <c:pt idx="118">
                  <c:v>-92</c:v>
                </c:pt>
                <c:pt idx="119">
                  <c:v>-91</c:v>
                </c:pt>
                <c:pt idx="120">
                  <c:v>-90</c:v>
                </c:pt>
                <c:pt idx="121">
                  <c:v>-89</c:v>
                </c:pt>
                <c:pt idx="122">
                  <c:v>-88</c:v>
                </c:pt>
                <c:pt idx="123">
                  <c:v>-87</c:v>
                </c:pt>
                <c:pt idx="124">
                  <c:v>-86</c:v>
                </c:pt>
                <c:pt idx="125">
                  <c:v>-85</c:v>
                </c:pt>
                <c:pt idx="126">
                  <c:v>-84</c:v>
                </c:pt>
                <c:pt idx="127">
                  <c:v>-83</c:v>
                </c:pt>
                <c:pt idx="128">
                  <c:v>-82</c:v>
                </c:pt>
                <c:pt idx="129">
                  <c:v>-81</c:v>
                </c:pt>
                <c:pt idx="130">
                  <c:v>-80</c:v>
                </c:pt>
                <c:pt idx="131">
                  <c:v>-79</c:v>
                </c:pt>
                <c:pt idx="132">
                  <c:v>-78</c:v>
                </c:pt>
                <c:pt idx="133">
                  <c:v>-77</c:v>
                </c:pt>
                <c:pt idx="134">
                  <c:v>-76</c:v>
                </c:pt>
                <c:pt idx="135">
                  <c:v>-75</c:v>
                </c:pt>
                <c:pt idx="136">
                  <c:v>-74</c:v>
                </c:pt>
                <c:pt idx="137">
                  <c:v>-73</c:v>
                </c:pt>
                <c:pt idx="138">
                  <c:v>-72</c:v>
                </c:pt>
                <c:pt idx="139">
                  <c:v>-71</c:v>
                </c:pt>
                <c:pt idx="140">
                  <c:v>-70</c:v>
                </c:pt>
                <c:pt idx="141">
                  <c:v>-69</c:v>
                </c:pt>
                <c:pt idx="142">
                  <c:v>-68</c:v>
                </c:pt>
                <c:pt idx="143">
                  <c:v>-67</c:v>
                </c:pt>
                <c:pt idx="144">
                  <c:v>-66</c:v>
                </c:pt>
                <c:pt idx="145">
                  <c:v>-65</c:v>
                </c:pt>
                <c:pt idx="146">
                  <c:v>-64</c:v>
                </c:pt>
                <c:pt idx="147">
                  <c:v>-63</c:v>
                </c:pt>
                <c:pt idx="148">
                  <c:v>-62</c:v>
                </c:pt>
                <c:pt idx="149">
                  <c:v>-61</c:v>
                </c:pt>
                <c:pt idx="150">
                  <c:v>-60</c:v>
                </c:pt>
                <c:pt idx="151">
                  <c:v>-59</c:v>
                </c:pt>
                <c:pt idx="152">
                  <c:v>-58</c:v>
                </c:pt>
                <c:pt idx="153">
                  <c:v>-57</c:v>
                </c:pt>
                <c:pt idx="154">
                  <c:v>-56</c:v>
                </c:pt>
                <c:pt idx="155">
                  <c:v>-55</c:v>
                </c:pt>
                <c:pt idx="156">
                  <c:v>-54</c:v>
                </c:pt>
                <c:pt idx="157">
                  <c:v>-53</c:v>
                </c:pt>
                <c:pt idx="158">
                  <c:v>-52</c:v>
                </c:pt>
                <c:pt idx="159">
                  <c:v>-51</c:v>
                </c:pt>
                <c:pt idx="160">
                  <c:v>-50</c:v>
                </c:pt>
                <c:pt idx="161">
                  <c:v>-49</c:v>
                </c:pt>
                <c:pt idx="162">
                  <c:v>-48</c:v>
                </c:pt>
                <c:pt idx="163">
                  <c:v>-47</c:v>
                </c:pt>
                <c:pt idx="164">
                  <c:v>-46</c:v>
                </c:pt>
                <c:pt idx="165">
                  <c:v>-45</c:v>
                </c:pt>
                <c:pt idx="166">
                  <c:v>-44</c:v>
                </c:pt>
                <c:pt idx="167">
                  <c:v>-43</c:v>
                </c:pt>
                <c:pt idx="168">
                  <c:v>-42</c:v>
                </c:pt>
                <c:pt idx="169">
                  <c:v>-41</c:v>
                </c:pt>
                <c:pt idx="170">
                  <c:v>-40</c:v>
                </c:pt>
                <c:pt idx="171">
                  <c:v>-39</c:v>
                </c:pt>
                <c:pt idx="172">
                  <c:v>-38</c:v>
                </c:pt>
                <c:pt idx="173">
                  <c:v>-37</c:v>
                </c:pt>
                <c:pt idx="174">
                  <c:v>-36</c:v>
                </c:pt>
                <c:pt idx="175">
                  <c:v>-35</c:v>
                </c:pt>
                <c:pt idx="176">
                  <c:v>-34</c:v>
                </c:pt>
                <c:pt idx="177">
                  <c:v>-33</c:v>
                </c:pt>
                <c:pt idx="178">
                  <c:v>-32</c:v>
                </c:pt>
                <c:pt idx="179">
                  <c:v>-31</c:v>
                </c:pt>
                <c:pt idx="180">
                  <c:v>-30</c:v>
                </c:pt>
                <c:pt idx="181">
                  <c:v>-29</c:v>
                </c:pt>
                <c:pt idx="182">
                  <c:v>-28</c:v>
                </c:pt>
                <c:pt idx="183">
                  <c:v>-27</c:v>
                </c:pt>
                <c:pt idx="184">
                  <c:v>-26</c:v>
                </c:pt>
                <c:pt idx="185">
                  <c:v>-25</c:v>
                </c:pt>
                <c:pt idx="186">
                  <c:v>-24</c:v>
                </c:pt>
                <c:pt idx="187">
                  <c:v>-23</c:v>
                </c:pt>
                <c:pt idx="188">
                  <c:v>-22</c:v>
                </c:pt>
                <c:pt idx="189">
                  <c:v>-21</c:v>
                </c:pt>
                <c:pt idx="190">
                  <c:v>-20</c:v>
                </c:pt>
                <c:pt idx="191">
                  <c:v>-19</c:v>
                </c:pt>
                <c:pt idx="192">
                  <c:v>-18</c:v>
                </c:pt>
                <c:pt idx="193">
                  <c:v>-17</c:v>
                </c:pt>
                <c:pt idx="194">
                  <c:v>-16</c:v>
                </c:pt>
                <c:pt idx="195">
                  <c:v>-15</c:v>
                </c:pt>
                <c:pt idx="196">
                  <c:v>-14</c:v>
                </c:pt>
                <c:pt idx="197">
                  <c:v>-13</c:v>
                </c:pt>
                <c:pt idx="198">
                  <c:v>-12</c:v>
                </c:pt>
                <c:pt idx="199">
                  <c:v>-11</c:v>
                </c:pt>
                <c:pt idx="200">
                  <c:v>-10</c:v>
                </c:pt>
                <c:pt idx="201">
                  <c:v>-9</c:v>
                </c:pt>
                <c:pt idx="202">
                  <c:v>-8</c:v>
                </c:pt>
                <c:pt idx="203">
                  <c:v>-7</c:v>
                </c:pt>
                <c:pt idx="204">
                  <c:v>-6</c:v>
                </c:pt>
                <c:pt idx="205">
                  <c:v>-5</c:v>
                </c:pt>
                <c:pt idx="206">
                  <c:v>-4</c:v>
                </c:pt>
                <c:pt idx="207">
                  <c:v>-3</c:v>
                </c:pt>
                <c:pt idx="208">
                  <c:v>-2</c:v>
                </c:pt>
                <c:pt idx="209">
                  <c:v>-1</c:v>
                </c:pt>
                <c:pt idx="210">
                  <c:v>0</c:v>
                </c:pt>
                <c:pt idx="211">
                  <c:v>1</c:v>
                </c:pt>
                <c:pt idx="212">
                  <c:v>2</c:v>
                </c:pt>
                <c:pt idx="213">
                  <c:v>3</c:v>
                </c:pt>
                <c:pt idx="214">
                  <c:v>4</c:v>
                </c:pt>
                <c:pt idx="215">
                  <c:v>5</c:v>
                </c:pt>
                <c:pt idx="216">
                  <c:v>6</c:v>
                </c:pt>
                <c:pt idx="217">
                  <c:v>7</c:v>
                </c:pt>
                <c:pt idx="218">
                  <c:v>8</c:v>
                </c:pt>
                <c:pt idx="219">
                  <c:v>9</c:v>
                </c:pt>
                <c:pt idx="220">
                  <c:v>10</c:v>
                </c:pt>
              </c:numCache>
            </c:numRef>
          </c:cat>
          <c:val>
            <c:numRef>
              <c:f>Residuals!$AY$12:$AY$232</c:f>
              <c:numCache>
                <c:formatCode>0.0000</c:formatCode>
                <c:ptCount val="221"/>
                <c:pt idx="0">
                  <c:v>1.6094452817236753E-2</c:v>
                </c:pt>
                <c:pt idx="1">
                  <c:v>1.9435434122847237E-2</c:v>
                </c:pt>
                <c:pt idx="2">
                  <c:v>1.9305366950407511E-2</c:v>
                </c:pt>
                <c:pt idx="3">
                  <c:v>1.7043866074603224E-2</c:v>
                </c:pt>
                <c:pt idx="4">
                  <c:v>1.8593350732163116E-2</c:v>
                </c:pt>
                <c:pt idx="5">
                  <c:v>1.9585727778284458E-2</c:v>
                </c:pt>
                <c:pt idx="6">
                  <c:v>2.0091200684913227E-2</c:v>
                </c:pt>
                <c:pt idx="7">
                  <c:v>1.8834370494694334E-2</c:v>
                </c:pt>
                <c:pt idx="8">
                  <c:v>2.0439442528925367E-2</c:v>
                </c:pt>
                <c:pt idx="9">
                  <c:v>1.6850367956613047E-2</c:v>
                </c:pt>
                <c:pt idx="10">
                  <c:v>1.9853215573279397E-2</c:v>
                </c:pt>
                <c:pt idx="11">
                  <c:v>1.7457811485994644E-2</c:v>
                </c:pt>
                <c:pt idx="12">
                  <c:v>1.6716629983465757E-2</c:v>
                </c:pt>
                <c:pt idx="13">
                  <c:v>1.4857847658386603E-2</c:v>
                </c:pt>
                <c:pt idx="14">
                  <c:v>2.3886179173196548E-2</c:v>
                </c:pt>
                <c:pt idx="15">
                  <c:v>1.8439153108493485E-2</c:v>
                </c:pt>
                <c:pt idx="16">
                  <c:v>2.1408113664011082E-2</c:v>
                </c:pt>
                <c:pt idx="17">
                  <c:v>1.9801744824838697E-2</c:v>
                </c:pt>
                <c:pt idx="18">
                  <c:v>1.6845308468846878E-2</c:v>
                </c:pt>
                <c:pt idx="19">
                  <c:v>2.2357472583411805E-2</c:v>
                </c:pt>
                <c:pt idx="20">
                  <c:v>1.9051717887683381E-2</c:v>
                </c:pt>
                <c:pt idx="21">
                  <c:v>1.8096657284021937E-2</c:v>
                </c:pt>
                <c:pt idx="22">
                  <c:v>1.6609990084693035E-2</c:v>
                </c:pt>
                <c:pt idx="23">
                  <c:v>2.1328822495678603E-2</c:v>
                </c:pt>
                <c:pt idx="24">
                  <c:v>1.6527260982758325E-2</c:v>
                </c:pt>
                <c:pt idx="25">
                  <c:v>2.0171358585965946E-2</c:v>
                </c:pt>
                <c:pt idx="26">
                  <c:v>1.8914340820684869E-2</c:v>
                </c:pt>
                <c:pt idx="27">
                  <c:v>1.8174553626872713E-2</c:v>
                </c:pt>
                <c:pt idx="28">
                  <c:v>1.5788250438871103E-2</c:v>
                </c:pt>
                <c:pt idx="29">
                  <c:v>1.6394278014361097E-2</c:v>
                </c:pt>
                <c:pt idx="30">
                  <c:v>1.8151237165177924E-2</c:v>
                </c:pt>
                <c:pt idx="31">
                  <c:v>1.8468704474512064E-2</c:v>
                </c:pt>
                <c:pt idx="32">
                  <c:v>1.7564851250984087E-2</c:v>
                </c:pt>
                <c:pt idx="33">
                  <c:v>1.6746839331194713E-2</c:v>
                </c:pt>
                <c:pt idx="34">
                  <c:v>1.908668739614984E-2</c:v>
                </c:pt>
                <c:pt idx="35">
                  <c:v>1.6959285993829652E-2</c:v>
                </c:pt>
                <c:pt idx="36">
                  <c:v>1.2604681624533329E-2</c:v>
                </c:pt>
                <c:pt idx="37">
                  <c:v>1.9415737087148072E-2</c:v>
                </c:pt>
                <c:pt idx="38">
                  <c:v>1.905118166032984E-2</c:v>
                </c:pt>
                <c:pt idx="39">
                  <c:v>1.6916493560438093E-2</c:v>
                </c:pt>
                <c:pt idx="40">
                  <c:v>1.5113342872552568E-2</c:v>
                </c:pt>
                <c:pt idx="41">
                  <c:v>1.8984324129966874E-2</c:v>
                </c:pt>
                <c:pt idx="42">
                  <c:v>1.8652415715590866E-2</c:v>
                </c:pt>
                <c:pt idx="43">
                  <c:v>1.2698016865081613E-2</c:v>
                </c:pt>
                <c:pt idx="44">
                  <c:v>1.7767754689097855E-2</c:v>
                </c:pt>
                <c:pt idx="45">
                  <c:v>1.6929482198146554E-2</c:v>
                </c:pt>
                <c:pt idx="46">
                  <c:v>1.8132530090847566E-2</c:v>
                </c:pt>
                <c:pt idx="47">
                  <c:v>1.6994744380044731E-2</c:v>
                </c:pt>
                <c:pt idx="48">
                  <c:v>2.0574813408772437E-2</c:v>
                </c:pt>
                <c:pt idx="49">
                  <c:v>1.2429365426495526E-2</c:v>
                </c:pt>
                <c:pt idx="50">
                  <c:v>2.0068843717134754E-2</c:v>
                </c:pt>
                <c:pt idx="51">
                  <c:v>2.0583751534217359E-2</c:v>
                </c:pt>
                <c:pt idx="52">
                  <c:v>1.9574818241577082E-2</c:v>
                </c:pt>
                <c:pt idx="53">
                  <c:v>2.3505564723809227E-2</c:v>
                </c:pt>
                <c:pt idx="54">
                  <c:v>1.9757302832418319E-2</c:v>
                </c:pt>
                <c:pt idx="55">
                  <c:v>1.9555529588289215E-2</c:v>
                </c:pt>
                <c:pt idx="56">
                  <c:v>1.7710806809633491E-2</c:v>
                </c:pt>
                <c:pt idx="57">
                  <c:v>1.6390601865862667E-2</c:v>
                </c:pt>
                <c:pt idx="58">
                  <c:v>1.5067548775358458E-2</c:v>
                </c:pt>
                <c:pt idx="59">
                  <c:v>1.4484574868142234E-2</c:v>
                </c:pt>
                <c:pt idx="60">
                  <c:v>1.3970668086649323E-2</c:v>
                </c:pt>
                <c:pt idx="61">
                  <c:v>1.9247095375860942E-2</c:v>
                </c:pt>
                <c:pt idx="62">
                  <c:v>2.0197132577577499E-2</c:v>
                </c:pt>
                <c:pt idx="63">
                  <c:v>1.8922367841367169E-2</c:v>
                </c:pt>
                <c:pt idx="64">
                  <c:v>1.8805358293461027E-2</c:v>
                </c:pt>
                <c:pt idx="65">
                  <c:v>2.0270023173194353E-2</c:v>
                </c:pt>
                <c:pt idx="66">
                  <c:v>2.1769962848189366E-2</c:v>
                </c:pt>
                <c:pt idx="67">
                  <c:v>1.7436431544840619E-2</c:v>
                </c:pt>
                <c:pt idx="68">
                  <c:v>1.9558844922262581E-2</c:v>
                </c:pt>
                <c:pt idx="69">
                  <c:v>1.9290571849542269E-2</c:v>
                </c:pt>
                <c:pt idx="70">
                  <c:v>1.9043346942959661E-2</c:v>
                </c:pt>
                <c:pt idx="71">
                  <c:v>2.0323523434435987E-2</c:v>
                </c:pt>
                <c:pt idx="72">
                  <c:v>1.4869792464946931E-2</c:v>
                </c:pt>
                <c:pt idx="73">
                  <c:v>1.5819238343500054E-2</c:v>
                </c:pt>
                <c:pt idx="74">
                  <c:v>1.848272238720499E-2</c:v>
                </c:pt>
                <c:pt idx="75">
                  <c:v>1.5893234788614739E-2</c:v>
                </c:pt>
                <c:pt idx="76">
                  <c:v>1.5911526904912539E-2</c:v>
                </c:pt>
                <c:pt idx="77">
                  <c:v>1.3708768352060308E-2</c:v>
                </c:pt>
                <c:pt idx="78">
                  <c:v>1.6072414155403284E-2</c:v>
                </c:pt>
                <c:pt idx="79">
                  <c:v>1.8429717712100366E-2</c:v>
                </c:pt>
                <c:pt idx="80">
                  <c:v>2.3611805813933448E-2</c:v>
                </c:pt>
                <c:pt idx="81">
                  <c:v>1.5896905946794014E-2</c:v>
                </c:pt>
                <c:pt idx="82">
                  <c:v>1.9246497861456432E-2</c:v>
                </c:pt>
                <c:pt idx="83">
                  <c:v>1.5790335056409335E-2</c:v>
                </c:pt>
                <c:pt idx="84">
                  <c:v>1.2799390556037619E-2</c:v>
                </c:pt>
                <c:pt idx="85">
                  <c:v>2.0373555428190668E-2</c:v>
                </c:pt>
                <c:pt idx="86">
                  <c:v>2.0861705619410278E-2</c:v>
                </c:pt>
                <c:pt idx="87">
                  <c:v>2.1684322477789387E-2</c:v>
                </c:pt>
                <c:pt idx="88">
                  <c:v>1.712123349852019E-2</c:v>
                </c:pt>
                <c:pt idx="89">
                  <c:v>1.8577410092845647E-2</c:v>
                </c:pt>
                <c:pt idx="90">
                  <c:v>1.7706375031174493E-2</c:v>
                </c:pt>
                <c:pt idx="91">
                  <c:v>1.6276058858097527E-2</c:v>
                </c:pt>
                <c:pt idx="92">
                  <c:v>1.7516553589865404E-2</c:v>
                </c:pt>
                <c:pt idx="93">
                  <c:v>2.1869266631411744E-2</c:v>
                </c:pt>
                <c:pt idx="94">
                  <c:v>2.5875087760996313E-2</c:v>
                </c:pt>
                <c:pt idx="95">
                  <c:v>2.1706866679582291E-2</c:v>
                </c:pt>
                <c:pt idx="96">
                  <c:v>1.6634352006676137E-2</c:v>
                </c:pt>
                <c:pt idx="97">
                  <c:v>2.1961877138322983E-2</c:v>
                </c:pt>
                <c:pt idx="98">
                  <c:v>2.6347393527392019E-2</c:v>
                </c:pt>
                <c:pt idx="99">
                  <c:v>1.9309181374443242E-2</c:v>
                </c:pt>
                <c:pt idx="100">
                  <c:v>1.7347542589300595E-2</c:v>
                </c:pt>
                <c:pt idx="101">
                  <c:v>2.6985737442810055E-2</c:v>
                </c:pt>
                <c:pt idx="102">
                  <c:v>1.6893438696763761E-2</c:v>
                </c:pt>
                <c:pt idx="103">
                  <c:v>1.6493069056526755E-2</c:v>
                </c:pt>
                <c:pt idx="104">
                  <c:v>2.0514935183324083E-2</c:v>
                </c:pt>
                <c:pt idx="105">
                  <c:v>1.8084741195354997E-2</c:v>
                </c:pt>
                <c:pt idx="106">
                  <c:v>2.3735281384067188E-2</c:v>
                </c:pt>
                <c:pt idx="107">
                  <c:v>1.4477077580640034E-2</c:v>
                </c:pt>
                <c:pt idx="108">
                  <c:v>1.857850190536987E-2</c:v>
                </c:pt>
                <c:pt idx="109">
                  <c:v>1.6309695691492532E-2</c:v>
                </c:pt>
                <c:pt idx="110">
                  <c:v>2.2190726397921589E-2</c:v>
                </c:pt>
                <c:pt idx="111">
                  <c:v>1.7786373067008684E-2</c:v>
                </c:pt>
                <c:pt idx="112">
                  <c:v>2.0288808958496846E-2</c:v>
                </c:pt>
                <c:pt idx="113">
                  <c:v>1.7221906907490647E-2</c:v>
                </c:pt>
                <c:pt idx="114">
                  <c:v>2.2522180374525309E-2</c:v>
                </c:pt>
                <c:pt idx="115">
                  <c:v>2.1856517553179862E-2</c:v>
                </c:pt>
                <c:pt idx="116">
                  <c:v>1.8871418266991142E-2</c:v>
                </c:pt>
                <c:pt idx="117">
                  <c:v>1.9676359384323275E-2</c:v>
                </c:pt>
                <c:pt idx="118">
                  <c:v>1.742095493145198E-2</c:v>
                </c:pt>
                <c:pt idx="119">
                  <c:v>1.9186513685064702E-2</c:v>
                </c:pt>
                <c:pt idx="120">
                  <c:v>1.8664236316873566E-2</c:v>
                </c:pt>
                <c:pt idx="121">
                  <c:v>1.675143916701748E-2</c:v>
                </c:pt>
                <c:pt idx="122">
                  <c:v>1.9302930155493482E-2</c:v>
                </c:pt>
                <c:pt idx="123">
                  <c:v>1.9357869212727214E-2</c:v>
                </c:pt>
                <c:pt idx="124">
                  <c:v>2.432633440659011E-2</c:v>
                </c:pt>
                <c:pt idx="125">
                  <c:v>2.1686356371074054E-2</c:v>
                </c:pt>
                <c:pt idx="126">
                  <c:v>2.3129915212403169E-2</c:v>
                </c:pt>
                <c:pt idx="127">
                  <c:v>2.2904719344134909E-2</c:v>
                </c:pt>
                <c:pt idx="128">
                  <c:v>2.2887842974636054E-2</c:v>
                </c:pt>
                <c:pt idx="129">
                  <c:v>1.7998307920319097E-2</c:v>
                </c:pt>
                <c:pt idx="130">
                  <c:v>1.9695416747295351E-2</c:v>
                </c:pt>
                <c:pt idx="131">
                  <c:v>2.1879011274278593E-2</c:v>
                </c:pt>
                <c:pt idx="132">
                  <c:v>1.7859336433752704E-2</c:v>
                </c:pt>
                <c:pt idx="133">
                  <c:v>1.7953306076848384E-2</c:v>
                </c:pt>
                <c:pt idx="134">
                  <c:v>1.861071002734101E-2</c:v>
                </c:pt>
                <c:pt idx="135">
                  <c:v>1.6337420270395059E-2</c:v>
                </c:pt>
                <c:pt idx="136">
                  <c:v>2.5379265400470613E-2</c:v>
                </c:pt>
                <c:pt idx="137">
                  <c:v>2.026373595494245E-2</c:v>
                </c:pt>
                <c:pt idx="138">
                  <c:v>2.1284809042175317E-2</c:v>
                </c:pt>
                <c:pt idx="139">
                  <c:v>2.076407016231915E-2</c:v>
                </c:pt>
                <c:pt idx="140">
                  <c:v>2.558820823179813E-2</c:v>
                </c:pt>
                <c:pt idx="141">
                  <c:v>2.0682182951425775E-2</c:v>
                </c:pt>
                <c:pt idx="142">
                  <c:v>1.9161347697755269E-2</c:v>
                </c:pt>
                <c:pt idx="143">
                  <c:v>2.7862333174233672E-2</c:v>
                </c:pt>
                <c:pt idx="144">
                  <c:v>2.2980736764865076E-2</c:v>
                </c:pt>
                <c:pt idx="145">
                  <c:v>2.8678388178372143E-2</c:v>
                </c:pt>
                <c:pt idx="146">
                  <c:v>1.747799988259572E-2</c:v>
                </c:pt>
                <c:pt idx="147">
                  <c:v>2.4399189948929392E-2</c:v>
                </c:pt>
                <c:pt idx="148">
                  <c:v>1.8347439890884526E-2</c:v>
                </c:pt>
                <c:pt idx="149">
                  <c:v>1.7978176619628906E-2</c:v>
                </c:pt>
                <c:pt idx="150">
                  <c:v>2.3644036332077623E-2</c:v>
                </c:pt>
                <c:pt idx="151">
                  <c:v>1.8388607295029755E-2</c:v>
                </c:pt>
                <c:pt idx="152">
                  <c:v>2.0023232614263236E-2</c:v>
                </c:pt>
                <c:pt idx="153">
                  <c:v>1.8778003676853228E-2</c:v>
                </c:pt>
                <c:pt idx="154">
                  <c:v>1.9570205370804613E-2</c:v>
                </c:pt>
                <c:pt idx="155">
                  <c:v>2.4343360168807063E-2</c:v>
                </c:pt>
                <c:pt idx="156">
                  <c:v>1.9321197567217282E-2</c:v>
                </c:pt>
                <c:pt idx="157">
                  <c:v>1.869674363146618E-2</c:v>
                </c:pt>
                <c:pt idx="158">
                  <c:v>2.1183603827026089E-2</c:v>
                </c:pt>
                <c:pt idx="159">
                  <c:v>1.6977320642650295E-2</c:v>
                </c:pt>
                <c:pt idx="160">
                  <c:v>1.9410131708568937E-2</c:v>
                </c:pt>
                <c:pt idx="161">
                  <c:v>2.6086745129189307E-2</c:v>
                </c:pt>
                <c:pt idx="162">
                  <c:v>1.9037903133418552E-2</c:v>
                </c:pt>
                <c:pt idx="163">
                  <c:v>2.0145117807432698E-2</c:v>
                </c:pt>
                <c:pt idx="164">
                  <c:v>2.2744668033842359E-2</c:v>
                </c:pt>
                <c:pt idx="165">
                  <c:v>1.8996967175959532E-2</c:v>
                </c:pt>
                <c:pt idx="166">
                  <c:v>2.3110599093855055E-2</c:v>
                </c:pt>
                <c:pt idx="167">
                  <c:v>1.9001649155157261E-2</c:v>
                </c:pt>
                <c:pt idx="168">
                  <c:v>2.3612204144346085E-2</c:v>
                </c:pt>
                <c:pt idx="169">
                  <c:v>1.6403204896749065E-2</c:v>
                </c:pt>
                <c:pt idx="170">
                  <c:v>2.281001188515051E-2</c:v>
                </c:pt>
                <c:pt idx="171">
                  <c:v>2.3100099929301052E-2</c:v>
                </c:pt>
                <c:pt idx="172">
                  <c:v>2.3457932253479793E-2</c:v>
                </c:pt>
                <c:pt idx="173">
                  <c:v>2.0999639928903472E-2</c:v>
                </c:pt>
                <c:pt idx="174">
                  <c:v>2.2424441282511507E-2</c:v>
                </c:pt>
                <c:pt idx="175">
                  <c:v>2.3365519679141977E-2</c:v>
                </c:pt>
                <c:pt idx="176">
                  <c:v>2.4729383371625478E-2</c:v>
                </c:pt>
                <c:pt idx="177">
                  <c:v>1.9707829115321634E-2</c:v>
                </c:pt>
                <c:pt idx="178">
                  <c:v>2.1174733980857431E-2</c:v>
                </c:pt>
                <c:pt idx="179">
                  <c:v>1.6392820581637112E-2</c:v>
                </c:pt>
                <c:pt idx="180">
                  <c:v>2.0322075454597677E-2</c:v>
                </c:pt>
                <c:pt idx="181">
                  <c:v>2.2847809817317408E-2</c:v>
                </c:pt>
                <c:pt idx="182">
                  <c:v>2.0251342056283823E-2</c:v>
                </c:pt>
                <c:pt idx="183">
                  <c:v>2.6123244188906852E-2</c:v>
                </c:pt>
                <c:pt idx="184">
                  <c:v>1.9817553910939267E-2</c:v>
                </c:pt>
                <c:pt idx="185">
                  <c:v>2.5042125470370283E-2</c:v>
                </c:pt>
                <c:pt idx="186">
                  <c:v>2.1214294593969851E-2</c:v>
                </c:pt>
                <c:pt idx="187">
                  <c:v>2.1965182677743486E-2</c:v>
                </c:pt>
                <c:pt idx="188">
                  <c:v>2.1471426176626549E-2</c:v>
                </c:pt>
                <c:pt idx="189">
                  <c:v>1.5276854914362757E-2</c:v>
                </c:pt>
                <c:pt idx="190">
                  <c:v>2.2807265448976682E-2</c:v>
                </c:pt>
                <c:pt idx="191">
                  <c:v>2.0053395321026353E-2</c:v>
                </c:pt>
                <c:pt idx="192">
                  <c:v>1.6876952450542347E-2</c:v>
                </c:pt>
                <c:pt idx="193">
                  <c:v>1.9508851812008253E-2</c:v>
                </c:pt>
                <c:pt idx="194">
                  <c:v>2.3202770896563866E-2</c:v>
                </c:pt>
                <c:pt idx="195">
                  <c:v>1.9835249531925326E-2</c:v>
                </c:pt>
                <c:pt idx="196">
                  <c:v>1.9551783680081768E-2</c:v>
                </c:pt>
                <c:pt idx="197">
                  <c:v>1.7218186335814661E-2</c:v>
                </c:pt>
                <c:pt idx="198">
                  <c:v>1.7012833916086916E-2</c:v>
                </c:pt>
                <c:pt idx="199">
                  <c:v>3.1286853247440488E-2</c:v>
                </c:pt>
                <c:pt idx="200">
                  <c:v>1.8928442628916822E-2</c:v>
                </c:pt>
                <c:pt idx="201">
                  <c:v>1.804497232569088E-2</c:v>
                </c:pt>
                <c:pt idx="202">
                  <c:v>1.7003023674324231E-2</c:v>
                </c:pt>
                <c:pt idx="203">
                  <c:v>1.7875322182486907E-2</c:v>
                </c:pt>
                <c:pt idx="204">
                  <c:v>4.074899350414081E-2</c:v>
                </c:pt>
                <c:pt idx="205">
                  <c:v>2.3374990062123222E-2</c:v>
                </c:pt>
                <c:pt idx="206">
                  <c:v>2.6402108309485323E-2</c:v>
                </c:pt>
                <c:pt idx="207">
                  <c:v>2.8619246104067707E-2</c:v>
                </c:pt>
                <c:pt idx="208">
                  <c:v>2.5865500693893421E-2</c:v>
                </c:pt>
                <c:pt idx="209">
                  <c:v>2.910705691218075E-2</c:v>
                </c:pt>
                <c:pt idx="210">
                  <c:v>5.0414522475127101E-2</c:v>
                </c:pt>
                <c:pt idx="211">
                  <c:v>3.2417415259989507E-2</c:v>
                </c:pt>
                <c:pt idx="212">
                  <c:v>3.1558215288590673E-2</c:v>
                </c:pt>
                <c:pt idx="213">
                  <c:v>2.0938095858129394E-2</c:v>
                </c:pt>
                <c:pt idx="214">
                  <c:v>2.2240372321584875E-2</c:v>
                </c:pt>
                <c:pt idx="215">
                  <c:v>2.7486465925927552E-2</c:v>
                </c:pt>
                <c:pt idx="216">
                  <c:v>2.8814428205306761E-2</c:v>
                </c:pt>
                <c:pt idx="217">
                  <c:v>2.2802614236115175E-2</c:v>
                </c:pt>
                <c:pt idx="218">
                  <c:v>2.1305887152362202E-2</c:v>
                </c:pt>
                <c:pt idx="219">
                  <c:v>1.7538372435489939E-2</c:v>
                </c:pt>
                <c:pt idx="220">
                  <c:v>2.2750173874456978E-2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2-4E1D-96A0-4FE1AE9FA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807807"/>
        <c:axId val="1568813087"/>
      </c:lineChart>
      <c:catAx>
        <c:axId val="1568807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568813087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568813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5688078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11</xdr:row>
      <xdr:rowOff>0</xdr:rowOff>
    </xdr:from>
    <xdr:to>
      <xdr:col>59</xdr:col>
      <xdr:colOff>304800</xdr:colOff>
      <xdr:row>28</xdr:row>
      <xdr:rowOff>42863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B72802-A997-4BE3-B572-6697FE168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47DBF-43A7-47A0-A9B6-16E234295B1B}">
  <dimension ref="B2:O16"/>
  <sheetViews>
    <sheetView tabSelected="1" workbookViewId="0"/>
  </sheetViews>
  <sheetFormatPr defaultRowHeight="15" x14ac:dyDescent="0.25"/>
  <sheetData>
    <row r="2" spans="2:15" x14ac:dyDescent="0.25">
      <c r="B2" s="22" t="s">
        <v>110</v>
      </c>
    </row>
    <row r="4" spans="2:15" x14ac:dyDescent="0.25">
      <c r="B4" s="19" t="s">
        <v>98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6" spans="2:15" x14ac:dyDescent="0.25">
      <c r="B6" t="s">
        <v>99</v>
      </c>
    </row>
    <row r="7" spans="2:15" x14ac:dyDescent="0.25">
      <c r="B7" s="17" t="s">
        <v>100</v>
      </c>
    </row>
    <row r="9" spans="2:15" x14ac:dyDescent="0.25">
      <c r="B9" t="s">
        <v>101</v>
      </c>
    </row>
    <row r="10" spans="2:15" x14ac:dyDescent="0.25">
      <c r="B10" t="s">
        <v>102</v>
      </c>
    </row>
    <row r="12" spans="2:15" x14ac:dyDescent="0.25">
      <c r="B12" s="16" t="s">
        <v>104</v>
      </c>
    </row>
    <row r="13" spans="2:15" x14ac:dyDescent="0.25">
      <c r="B13" s="18" t="s">
        <v>105</v>
      </c>
    </row>
    <row r="14" spans="2:15" x14ac:dyDescent="0.25">
      <c r="B14" s="18" t="s">
        <v>106</v>
      </c>
    </row>
    <row r="15" spans="2:15" x14ac:dyDescent="0.25">
      <c r="B15" s="18" t="s">
        <v>107</v>
      </c>
    </row>
    <row r="16" spans="2:15" x14ac:dyDescent="0.25">
      <c r="B16" s="18" t="s">
        <v>108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1B596-D771-4B69-82D3-B37EF667D2BD}">
  <dimension ref="A1:AW94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8.85546875" defaultRowHeight="15" x14ac:dyDescent="0.25"/>
  <cols>
    <col min="1" max="1" width="22.5703125" style="1" customWidth="1"/>
    <col min="2" max="2" width="12" style="1" bestFit="1" customWidth="1"/>
    <col min="3" max="3" width="10.28515625" style="1" bestFit="1" customWidth="1"/>
    <col min="4" max="4" width="12" style="1" bestFit="1" customWidth="1"/>
    <col min="5" max="10" width="10.28515625" style="1" bestFit="1" customWidth="1"/>
    <col min="11" max="11" width="10.28515625" style="1" customWidth="1"/>
    <col min="12" max="29" width="10.28515625" style="1" bestFit="1" customWidth="1"/>
    <col min="30" max="30" width="11" style="1" customWidth="1"/>
    <col min="31" max="31" width="11.140625" style="1" customWidth="1"/>
    <col min="32" max="32" width="10.140625" style="1" customWidth="1"/>
    <col min="33" max="33" width="10.28515625" style="1" customWidth="1"/>
    <col min="34" max="34" width="12" style="1" bestFit="1" customWidth="1"/>
    <col min="35" max="35" width="10.85546875" style="1" customWidth="1"/>
    <col min="36" max="37" width="12" style="1" bestFit="1" customWidth="1"/>
    <col min="38" max="41" width="10.28515625" style="1" bestFit="1" customWidth="1"/>
    <col min="42" max="42" width="12" style="1" bestFit="1" customWidth="1"/>
    <col min="43" max="45" width="10.28515625" style="1" bestFit="1" customWidth="1"/>
    <col min="46" max="47" width="10.28515625" style="1" customWidth="1"/>
    <col min="48" max="48" width="11.5703125" style="1" bestFit="1" customWidth="1"/>
    <col min="49" max="49" width="10.28515625" style="1" bestFit="1" customWidth="1"/>
    <col min="50" max="16384" width="8.85546875" style="1"/>
  </cols>
  <sheetData>
    <row r="1" spans="1:49" x14ac:dyDescent="0.25">
      <c r="A1" s="13" t="s">
        <v>23</v>
      </c>
      <c r="B1" s="11" t="s">
        <v>79</v>
      </c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49" x14ac:dyDescent="0.25">
      <c r="A2" s="11"/>
      <c r="B2" s="11" t="s">
        <v>80</v>
      </c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49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1" t="s">
        <v>78</v>
      </c>
      <c r="B4" s="15" t="s">
        <v>30</v>
      </c>
      <c r="C4" s="15" t="s">
        <v>31</v>
      </c>
      <c r="D4" s="15" t="s">
        <v>32</v>
      </c>
      <c r="E4" s="15" t="s">
        <v>33</v>
      </c>
      <c r="F4" s="15" t="s">
        <v>34</v>
      </c>
      <c r="G4" s="15" t="s">
        <v>35</v>
      </c>
      <c r="H4" s="15" t="s">
        <v>36</v>
      </c>
      <c r="I4" s="15" t="s">
        <v>37</v>
      </c>
      <c r="J4" s="15" t="s">
        <v>38</v>
      </c>
      <c r="K4" s="15" t="s">
        <v>39</v>
      </c>
      <c r="L4" s="15" t="s">
        <v>40</v>
      </c>
      <c r="M4" s="15" t="s">
        <v>41</v>
      </c>
      <c r="N4" s="15" t="s">
        <v>42</v>
      </c>
      <c r="O4" s="15" t="s">
        <v>43</v>
      </c>
      <c r="P4" s="15" t="s">
        <v>44</v>
      </c>
      <c r="Q4" s="15" t="s">
        <v>45</v>
      </c>
      <c r="R4" s="15" t="s">
        <v>46</v>
      </c>
      <c r="S4" s="15" t="s">
        <v>47</v>
      </c>
      <c r="T4" s="15" t="s">
        <v>48</v>
      </c>
      <c r="U4" s="15" t="s">
        <v>49</v>
      </c>
      <c r="V4" s="15" t="s">
        <v>50</v>
      </c>
      <c r="W4" s="15" t="s">
        <v>51</v>
      </c>
      <c r="X4" s="15" t="s">
        <v>52</v>
      </c>
      <c r="Y4" s="15" t="s">
        <v>53</v>
      </c>
      <c r="Z4" s="15" t="s">
        <v>54</v>
      </c>
      <c r="AA4" s="15" t="s">
        <v>55</v>
      </c>
      <c r="AB4" s="15" t="s">
        <v>56</v>
      </c>
      <c r="AC4" s="15" t="s">
        <v>57</v>
      </c>
      <c r="AD4" s="15" t="s">
        <v>58</v>
      </c>
      <c r="AE4" s="15" t="s">
        <v>59</v>
      </c>
      <c r="AF4" s="15" t="s">
        <v>60</v>
      </c>
      <c r="AG4" s="15" t="s">
        <v>61</v>
      </c>
      <c r="AH4" s="15" t="s">
        <v>62</v>
      </c>
      <c r="AI4" s="15" t="s">
        <v>63</v>
      </c>
      <c r="AJ4" s="15" t="s">
        <v>64</v>
      </c>
      <c r="AK4" s="15" t="s">
        <v>65</v>
      </c>
      <c r="AL4" s="15" t="s">
        <v>66</v>
      </c>
      <c r="AM4" s="15" t="s">
        <v>67</v>
      </c>
      <c r="AN4" s="15" t="s">
        <v>68</v>
      </c>
      <c r="AO4" s="15" t="s">
        <v>69</v>
      </c>
      <c r="AP4" s="15" t="s">
        <v>70</v>
      </c>
      <c r="AQ4" s="15" t="s">
        <v>71</v>
      </c>
      <c r="AR4" s="15" t="s">
        <v>72</v>
      </c>
      <c r="AS4" s="15" t="s">
        <v>73</v>
      </c>
      <c r="AT4" s="15" t="s">
        <v>74</v>
      </c>
      <c r="AU4" s="15" t="s">
        <v>75</v>
      </c>
      <c r="AV4" s="15" t="s">
        <v>76</v>
      </c>
      <c r="AW4" s="15" t="s">
        <v>77</v>
      </c>
    </row>
    <row r="5" spans="1:49" x14ac:dyDescent="0.25">
      <c r="A5" s="1" t="s">
        <v>19</v>
      </c>
    </row>
    <row r="6" spans="1:49" x14ac:dyDescent="0.25">
      <c r="A6" s="12" t="s">
        <v>20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</row>
    <row r="7" spans="1:49" x14ac:dyDescent="0.25">
      <c r="A7" s="1">
        <v>-210</v>
      </c>
      <c r="B7" s="8">
        <v>-1.5370083492110262E-2</v>
      </c>
      <c r="C7" s="8">
        <v>1.08477514296544E-2</v>
      </c>
      <c r="D7" s="8">
        <v>-2.2649681034571517E-3</v>
      </c>
      <c r="E7" s="8">
        <v>2.0142880806740621E-2</v>
      </c>
      <c r="F7" s="8">
        <v>2.2412912052940263E-2</v>
      </c>
      <c r="G7" s="8">
        <v>1.0751368481828005E-2</v>
      </c>
      <c r="H7" s="8">
        <v>-1.0660853362374833E-2</v>
      </c>
      <c r="I7" s="8">
        <v>3.3114165569031483E-4</v>
      </c>
      <c r="J7" s="8">
        <v>2.3892523000314855E-3</v>
      </c>
      <c r="K7" s="8">
        <v>-1.1721534309301751E-2</v>
      </c>
      <c r="L7" s="8">
        <v>2.2559864927916486E-2</v>
      </c>
      <c r="M7" s="8">
        <v>-1.1168276000654351E-2</v>
      </c>
      <c r="N7" s="8">
        <v>3.6306533363892955E-3</v>
      </c>
      <c r="O7" s="8">
        <v>1.7637938532068173E-2</v>
      </c>
      <c r="P7" s="8">
        <v>1.3762588401664427E-2</v>
      </c>
      <c r="Q7" s="8">
        <v>1.8253565607035237E-3</v>
      </c>
      <c r="R7" s="8">
        <v>8.5493507553718023E-3</v>
      </c>
      <c r="S7" s="8">
        <v>-3.03726355248305E-2</v>
      </c>
      <c r="T7" s="8">
        <v>-1.6372035856595989E-2</v>
      </c>
      <c r="U7" s="8">
        <v>-1.369846015516654E-2</v>
      </c>
      <c r="V7" s="8">
        <v>-3.2496374489508918E-3</v>
      </c>
      <c r="W7" s="8">
        <v>1.6379356305663388E-2</v>
      </c>
      <c r="X7" s="8">
        <v>-1.2694434108726758E-2</v>
      </c>
      <c r="Y7" s="8">
        <v>4.2034951776322757E-2</v>
      </c>
      <c r="Z7" s="8">
        <v>-6.6241582274456992E-3</v>
      </c>
      <c r="AA7" s="8">
        <v>6.0715363052523987E-3</v>
      </c>
      <c r="AB7" s="8">
        <v>-1.9114107959532604E-3</v>
      </c>
      <c r="AC7" s="8">
        <v>-5.8823864412293602E-3</v>
      </c>
      <c r="AD7" s="8">
        <v>2.7566492155566076E-3</v>
      </c>
      <c r="AE7" s="8">
        <v>-4.659577032754234E-3</v>
      </c>
      <c r="AF7" s="8">
        <v>8.0998260556747435E-3</v>
      </c>
      <c r="AG7" s="8">
        <v>-2.0314089338819615E-3</v>
      </c>
      <c r="AH7" s="8">
        <v>-9.7800962478662538E-3</v>
      </c>
      <c r="AI7" s="8">
        <v>3.0198874869872723E-2</v>
      </c>
      <c r="AJ7" s="8">
        <v>1.1244896886264158E-2</v>
      </c>
      <c r="AK7" s="8">
        <v>-1.544694806446089E-2</v>
      </c>
      <c r="AL7" s="8">
        <v>1.4404797829518775E-3</v>
      </c>
      <c r="AM7" s="8">
        <v>-1.0621971582949783E-2</v>
      </c>
      <c r="AN7" s="8">
        <v>2.3471840174352096E-2</v>
      </c>
      <c r="AO7" s="8">
        <v>-8.7673885711343838E-3</v>
      </c>
      <c r="AP7" s="8">
        <v>-3.0351490098467181E-4</v>
      </c>
      <c r="AQ7" s="8">
        <v>-2.0781049342890677E-2</v>
      </c>
      <c r="AR7" s="8">
        <v>-6.3942193913367126E-3</v>
      </c>
      <c r="AS7" s="8">
        <v>1.5545226395451625E-3</v>
      </c>
      <c r="AT7" s="8">
        <v>-1.0106157264984355E-2</v>
      </c>
      <c r="AU7" s="8">
        <v>-2.8546789491039708E-2</v>
      </c>
      <c r="AV7" s="8">
        <v>1.919641262328016E-2</v>
      </c>
      <c r="AW7" s="8">
        <v>-9.8545020695870941E-3</v>
      </c>
    </row>
    <row r="8" spans="1:49" x14ac:dyDescent="0.25">
      <c r="A8" s="1">
        <v>-209</v>
      </c>
      <c r="B8" s="8">
        <v>7.9562377071315145E-3</v>
      </c>
      <c r="C8" s="8">
        <v>-3.1285090791527883E-3</v>
      </c>
      <c r="D8" s="8">
        <v>2.9954114317271595E-2</v>
      </c>
      <c r="E8" s="8">
        <v>-8.4729266936259436E-3</v>
      </c>
      <c r="F8" s="8">
        <v>6.5778248800055471E-3</v>
      </c>
      <c r="G8" s="8">
        <v>-2.1803669435577828E-2</v>
      </c>
      <c r="H8" s="8">
        <v>5.5568609405332019E-3</v>
      </c>
      <c r="I8" s="8">
        <v>-1.8623199814849986E-2</v>
      </c>
      <c r="J8" s="8">
        <v>-1.9620155031756265E-2</v>
      </c>
      <c r="K8" s="8">
        <v>2.3210402043727627E-2</v>
      </c>
      <c r="L8" s="8">
        <v>-2.283204934771273E-2</v>
      </c>
      <c r="M8" s="8">
        <v>6.0234424319451545E-3</v>
      </c>
      <c r="N8" s="8">
        <v>-5.7852150217871431E-3</v>
      </c>
      <c r="O8" s="8">
        <v>3.7931327273643241E-2</v>
      </c>
      <c r="P8" s="8">
        <v>3.5396965536232589E-2</v>
      </c>
      <c r="Q8" s="8">
        <v>-1.4792344270550879E-2</v>
      </c>
      <c r="R8" s="8">
        <v>1.4078367849615979E-3</v>
      </c>
      <c r="S8" s="8">
        <v>-2.2054026103038603E-2</v>
      </c>
      <c r="T8" s="8">
        <v>-3.1980990012860713E-3</v>
      </c>
      <c r="U8" s="8">
        <v>2.8168564634798608E-3</v>
      </c>
      <c r="V8" s="8">
        <v>2.6582859422664938E-3</v>
      </c>
      <c r="W8" s="8">
        <v>1.5985326656914951E-2</v>
      </c>
      <c r="X8" s="8">
        <v>-5.6388472739006115E-2</v>
      </c>
      <c r="Y8" s="8">
        <v>-3.0431064703940057E-3</v>
      </c>
      <c r="Z8" s="8">
        <v>-1.7492873982317123E-2</v>
      </c>
      <c r="AA8" s="8">
        <v>-3.6680613068577214E-2</v>
      </c>
      <c r="AB8" s="8">
        <v>3.5016337597441362E-3</v>
      </c>
      <c r="AC8" s="8">
        <v>1.7252192286912854E-2</v>
      </c>
      <c r="AD8" s="8">
        <v>-9.8982202941129025E-4</v>
      </c>
      <c r="AE8" s="8">
        <v>-3.0154161658119821E-3</v>
      </c>
      <c r="AF8" s="8">
        <v>3.0104243170964596E-3</v>
      </c>
      <c r="AG8" s="8">
        <v>-2.8307388311142111E-3</v>
      </c>
      <c r="AH8" s="8">
        <v>-5.4777648116218023E-3</v>
      </c>
      <c r="AI8" s="8">
        <v>-4.2543390052839983E-3</v>
      </c>
      <c r="AJ8" s="8">
        <v>2.6301358833624579E-3</v>
      </c>
      <c r="AK8" s="8">
        <v>8.7840779614288371E-3</v>
      </c>
      <c r="AL8" s="8">
        <v>-1.3506294881262374E-2</v>
      </c>
      <c r="AM8" s="8">
        <v>1.1924164840992672E-2</v>
      </c>
      <c r="AN8" s="8">
        <v>-6.9882558548431143E-3</v>
      </c>
      <c r="AO8" s="8">
        <v>-3.6658126600945529E-2</v>
      </c>
      <c r="AP8" s="8">
        <v>1.0411669676426503E-2</v>
      </c>
      <c r="AQ8" s="8">
        <v>1.3424783122488248E-2</v>
      </c>
      <c r="AR8" s="8">
        <v>2.8382468977045303E-2</v>
      </c>
      <c r="AS8" s="8">
        <v>-3.663610477911311E-2</v>
      </c>
      <c r="AT8" s="8">
        <v>-1.8265445346124815E-2</v>
      </c>
      <c r="AU8" s="8">
        <v>4.7204961849365906E-3</v>
      </c>
      <c r="AV8" s="8">
        <v>1.14005101461569E-2</v>
      </c>
      <c r="AW8" s="8">
        <v>-7.4624705096105271E-3</v>
      </c>
    </row>
    <row r="9" spans="1:49" x14ac:dyDescent="0.25">
      <c r="A9" s="1">
        <v>-208</v>
      </c>
      <c r="B9" s="8">
        <v>-3.4343618847179874E-2</v>
      </c>
      <c r="C9" s="8">
        <v>5.8416351894528755E-2</v>
      </c>
      <c r="D9" s="8">
        <v>-6.5514521609319164E-3</v>
      </c>
      <c r="E9" s="8">
        <v>3.5973991143340794E-2</v>
      </c>
      <c r="F9" s="8">
        <v>1.6913913290021827E-3</v>
      </c>
      <c r="G9" s="8">
        <v>-1.4330344844663633E-2</v>
      </c>
      <c r="H9" s="8">
        <v>2.0157091759507174E-2</v>
      </c>
      <c r="I9" s="8">
        <v>-7.6037419040747792E-3</v>
      </c>
      <c r="J9" s="8">
        <v>-2.5066370350278422E-2</v>
      </c>
      <c r="K9" s="8">
        <v>-5.6357482546687374E-4</v>
      </c>
      <c r="L9" s="8">
        <v>-1.9185174696935765E-2</v>
      </c>
      <c r="M9" s="8">
        <v>-1.3561784279078204E-2</v>
      </c>
      <c r="N9" s="8">
        <v>-7.7773446235952981E-3</v>
      </c>
      <c r="O9" s="8">
        <v>-2.4271753594005598E-2</v>
      </c>
      <c r="P9" s="8">
        <v>-1.4555309535343246E-2</v>
      </c>
      <c r="Q9" s="8">
        <v>7.2484546283524496E-3</v>
      </c>
      <c r="R9" s="8">
        <v>-2.7831060482820004E-5</v>
      </c>
      <c r="S9" s="8">
        <v>-1.6746217444174878E-2</v>
      </c>
      <c r="T9" s="8">
        <v>-1.0760809911366798E-2</v>
      </c>
      <c r="U9" s="8">
        <v>1.9200540177905859E-2</v>
      </c>
      <c r="V9" s="8">
        <v>-8.2952597654101096E-3</v>
      </c>
      <c r="W9" s="8">
        <v>-1.0063833585377241E-2</v>
      </c>
      <c r="X9" s="8">
        <v>-1.5283070982776651E-2</v>
      </c>
      <c r="Y9" s="8">
        <v>1.2100795144631228E-2</v>
      </c>
      <c r="Z9" s="8">
        <v>1.3216096784482771E-2</v>
      </c>
      <c r="AA9" s="8">
        <v>1.2921547740620331E-2</v>
      </c>
      <c r="AB9" s="8">
        <v>-2.0366790026854941E-2</v>
      </c>
      <c r="AC9" s="8">
        <v>-1.653050715224505E-2</v>
      </c>
      <c r="AD9" s="8">
        <v>-2.2968032707509564E-2</v>
      </c>
      <c r="AE9" s="8">
        <v>2.3032084462012763E-2</v>
      </c>
      <c r="AF9" s="8">
        <v>-1.3620126112687285E-3</v>
      </c>
      <c r="AG9" s="8">
        <v>-4.1584296273556115E-2</v>
      </c>
      <c r="AH9" s="8">
        <v>-8.2498651191026092E-4</v>
      </c>
      <c r="AI9" s="8">
        <v>2.1586678058438485E-2</v>
      </c>
      <c r="AJ9" s="8">
        <v>-1.1084923539239518E-2</v>
      </c>
      <c r="AK9" s="8">
        <v>6.4435669758414757E-3</v>
      </c>
      <c r="AL9" s="8">
        <v>2.146979137310569E-3</v>
      </c>
      <c r="AM9" s="8">
        <v>1.0716659132738542E-2</v>
      </c>
      <c r="AN9" s="8">
        <v>-2.1782919512597324E-2</v>
      </c>
      <c r="AO9" s="8">
        <v>1.9417064107170194E-2</v>
      </c>
      <c r="AP9" s="8">
        <v>-1.9941690686718274E-2</v>
      </c>
      <c r="AQ9" s="8">
        <v>-5.7758448419236094E-3</v>
      </c>
      <c r="AR9" s="8">
        <v>1.6631609298425928E-2</v>
      </c>
      <c r="AS9" s="8">
        <v>1.1919272452761077E-2</v>
      </c>
      <c r="AT9" s="8">
        <v>-1.5679239663631073E-3</v>
      </c>
      <c r="AU9" s="8">
        <v>5.669403419067999E-3</v>
      </c>
      <c r="AV9" s="8">
        <v>-4.3331323511940238E-2</v>
      </c>
      <c r="AW9" s="8">
        <v>-2.9219264158626929E-2</v>
      </c>
    </row>
    <row r="10" spans="1:49" x14ac:dyDescent="0.25">
      <c r="A10" s="1">
        <v>-207</v>
      </c>
      <c r="B10" s="8">
        <v>9.0944544912737943E-4</v>
      </c>
      <c r="C10" s="8">
        <v>4.1927103645056085E-2</v>
      </c>
      <c r="D10" s="8">
        <v>1.4527037677839097E-2</v>
      </c>
      <c r="E10" s="8">
        <v>-9.4777892280210746E-3</v>
      </c>
      <c r="F10" s="8">
        <v>2.6711316306909587E-2</v>
      </c>
      <c r="G10" s="8">
        <v>-9.9674138091617216E-3</v>
      </c>
      <c r="H10" s="8">
        <v>2.4013304587895981E-2</v>
      </c>
      <c r="I10" s="8">
        <v>3.6667350198470228E-2</v>
      </c>
      <c r="J10" s="8">
        <v>-7.28234125228896E-3</v>
      </c>
      <c r="K10" s="8">
        <v>-1.6559960550559501E-3</v>
      </c>
      <c r="L10" s="8">
        <v>3.6983424627205531E-3</v>
      </c>
      <c r="M10" s="8">
        <v>1.0767476293324387E-2</v>
      </c>
      <c r="N10" s="8">
        <v>2.2015085439498721E-3</v>
      </c>
      <c r="O10" s="8">
        <v>7.8456897743399544E-3</v>
      </c>
      <c r="P10" s="8">
        <v>1.3776173767974347E-2</v>
      </c>
      <c r="Q10" s="8">
        <v>-6.6133146854818236E-3</v>
      </c>
      <c r="R10" s="8">
        <v>7.7531570813887431E-3</v>
      </c>
      <c r="S10" s="8">
        <v>-8.7740814146106752E-3</v>
      </c>
      <c r="T10" s="8">
        <v>1.7830339563085565E-3</v>
      </c>
      <c r="U10" s="8">
        <v>1.5010200787331E-2</v>
      </c>
      <c r="V10" s="8">
        <v>4.9244242669768887E-3</v>
      </c>
      <c r="W10" s="8">
        <v>5.6646978166311528E-2</v>
      </c>
      <c r="X10" s="8">
        <v>5.7555508174432684E-3</v>
      </c>
      <c r="Y10" s="8">
        <v>4.0000663591052824E-2</v>
      </c>
      <c r="Z10" s="8">
        <v>-4.6311578182480148E-3</v>
      </c>
      <c r="AA10" s="8">
        <v>-1.5754597639164428E-2</v>
      </c>
      <c r="AB10" s="8">
        <v>-1.9987119020945323E-2</v>
      </c>
      <c r="AC10" s="8">
        <v>1.5041497424999958E-2</v>
      </c>
      <c r="AD10" s="8">
        <v>8.2531059065473374E-3</v>
      </c>
      <c r="AE10" s="8">
        <v>-6.8704562331852338E-4</v>
      </c>
      <c r="AF10" s="8">
        <v>1.8930432147783491E-2</v>
      </c>
      <c r="AG10" s="8">
        <v>3.8721694839867005E-4</v>
      </c>
      <c r="AH10" s="8">
        <v>9.4551271914961425E-3</v>
      </c>
      <c r="AI10" s="8">
        <v>-8.1763244493768608E-3</v>
      </c>
      <c r="AJ10" s="8">
        <v>-2.3096916228170498E-2</v>
      </c>
      <c r="AK10" s="8">
        <v>1.4161509359873412E-3</v>
      </c>
      <c r="AL10" s="8">
        <v>1.6192806703171914E-2</v>
      </c>
      <c r="AM10" s="8">
        <v>6.3221748482490212E-3</v>
      </c>
      <c r="AN10" s="8">
        <v>-9.7594176203699111E-3</v>
      </c>
      <c r="AO10" s="8">
        <v>-5.3873601993757667E-3</v>
      </c>
      <c r="AP10" s="8">
        <v>5.0978694286148585E-3</v>
      </c>
      <c r="AQ10" s="8">
        <v>-4.6083041041284911E-3</v>
      </c>
      <c r="AR10" s="8">
        <v>-2.830157978543088E-2</v>
      </c>
      <c r="AS10" s="8">
        <v>1.0586884081198565E-2</v>
      </c>
      <c r="AT10" s="8">
        <v>-1.7121185132561442E-2</v>
      </c>
      <c r="AU10" s="8">
        <v>-3.1460591816719541E-3</v>
      </c>
      <c r="AV10" s="8">
        <v>-2.8961784503369451E-2</v>
      </c>
      <c r="AW10" s="8">
        <v>-9.6097512080729024E-3</v>
      </c>
    </row>
    <row r="11" spans="1:49" x14ac:dyDescent="0.25">
      <c r="A11" s="1">
        <v>-206</v>
      </c>
      <c r="B11" s="8">
        <v>-1.672340808961879E-2</v>
      </c>
      <c r="C11" s="8">
        <v>4.3783224957090708E-2</v>
      </c>
      <c r="D11" s="8">
        <v>1.4936262303946374E-2</v>
      </c>
      <c r="E11" s="8">
        <v>-2.1259391165206311E-3</v>
      </c>
      <c r="F11" s="8">
        <v>-1.6679328201034242E-2</v>
      </c>
      <c r="G11" s="8">
        <v>4.8968926798401889E-2</v>
      </c>
      <c r="H11" s="8">
        <v>1.3413546886011183E-2</v>
      </c>
      <c r="I11" s="8">
        <v>5.0720460762457339E-3</v>
      </c>
      <c r="J11" s="8">
        <v>5.2233411458763781E-3</v>
      </c>
      <c r="K11" s="8">
        <v>-2.2048462845637391E-2</v>
      </c>
      <c r="L11" s="8">
        <v>-5.1179929393737836E-3</v>
      </c>
      <c r="M11" s="8">
        <v>2.1872672717980528E-2</v>
      </c>
      <c r="N11" s="8">
        <v>-1.7940678961282511E-3</v>
      </c>
      <c r="O11" s="8">
        <v>-3.1125015700551577E-3</v>
      </c>
      <c r="P11" s="8">
        <v>7.1897449142825068E-4</v>
      </c>
      <c r="Q11" s="8">
        <v>-2.8207888390103145E-2</v>
      </c>
      <c r="R11" s="8">
        <v>1.3426266150915137E-2</v>
      </c>
      <c r="S11" s="8">
        <v>-6.0564092259602683E-3</v>
      </c>
      <c r="T11" s="8">
        <v>3.9866943735225643E-3</v>
      </c>
      <c r="U11" s="8">
        <v>1.7661754159671816E-2</v>
      </c>
      <c r="V11" s="8">
        <v>-1.5988975240077228E-2</v>
      </c>
      <c r="W11" s="8">
        <v>5.0423142647128983E-3</v>
      </c>
      <c r="X11" s="8">
        <v>1.9827297161406177E-2</v>
      </c>
      <c r="Y11" s="8">
        <v>1.7677089579909013E-2</v>
      </c>
      <c r="Z11" s="8">
        <v>-5.8180650973513109E-3</v>
      </c>
      <c r="AA11" s="8">
        <v>9.8832942435991434E-3</v>
      </c>
      <c r="AB11" s="8">
        <v>1.61613408129784E-4</v>
      </c>
      <c r="AC11" s="8">
        <v>1.3306680966190912E-2</v>
      </c>
      <c r="AD11" s="8">
        <v>-1.1793380696792751E-2</v>
      </c>
      <c r="AE11" s="8">
        <v>-6.8528912401436964E-3</v>
      </c>
      <c r="AF11" s="8">
        <v>1.7893021044553495E-2</v>
      </c>
      <c r="AG11" s="8">
        <v>7.107302068610731E-4</v>
      </c>
      <c r="AH11" s="8">
        <v>-1.7929458624110124E-2</v>
      </c>
      <c r="AI11" s="8">
        <v>-6.9957424224173434E-3</v>
      </c>
      <c r="AJ11" s="8">
        <v>2.0047203119508885E-2</v>
      </c>
      <c r="AK11" s="8">
        <v>-2.9270275602376072E-3</v>
      </c>
      <c r="AL11" s="8">
        <v>2.317561323527163E-2</v>
      </c>
      <c r="AM11" s="8">
        <v>-4.0924841117102734E-3</v>
      </c>
      <c r="AN11" s="8">
        <v>-2.8025933182856512E-3</v>
      </c>
      <c r="AO11" s="8">
        <v>-1.3360776870658803E-2</v>
      </c>
      <c r="AP11" s="8">
        <v>-1.3608094760249274E-2</v>
      </c>
      <c r="AQ11" s="8">
        <v>1.423710030978502E-2</v>
      </c>
      <c r="AR11" s="8">
        <v>3.0641623568610984E-4</v>
      </c>
      <c r="AS11" s="8">
        <v>4.0065703808643237E-3</v>
      </c>
      <c r="AT11" s="8">
        <v>-5.3903592290375016E-3</v>
      </c>
      <c r="AU11" s="8">
        <v>-1.2672238325859135E-2</v>
      </c>
      <c r="AV11" s="8">
        <v>1.8303425940046501E-2</v>
      </c>
      <c r="AW11" s="8">
        <v>-1.6131039064483127E-2</v>
      </c>
    </row>
    <row r="12" spans="1:49" x14ac:dyDescent="0.25">
      <c r="A12" s="1">
        <v>-205</v>
      </c>
      <c r="B12" s="8">
        <v>-2.3111694824068059E-2</v>
      </c>
      <c r="C12" s="8">
        <v>1.7189506524012001E-2</v>
      </c>
      <c r="D12" s="8">
        <v>1.1175051225613204E-2</v>
      </c>
      <c r="E12" s="8">
        <v>2.2114605642148497E-2</v>
      </c>
      <c r="F12" s="8">
        <v>-2.2272220886617042E-2</v>
      </c>
      <c r="G12" s="8">
        <v>2.6462662521905482E-2</v>
      </c>
      <c r="H12" s="8">
        <v>-4.5516226467083379E-3</v>
      </c>
      <c r="I12" s="8">
        <v>-7.7701665736555842E-4</v>
      </c>
      <c r="J12" s="8">
        <v>-5.3831893760527293E-2</v>
      </c>
      <c r="K12" s="8">
        <v>-3.2669584867580023E-2</v>
      </c>
      <c r="L12" s="8">
        <v>-2.249562441936781E-2</v>
      </c>
      <c r="M12" s="8">
        <v>-2.0944484951860604E-2</v>
      </c>
      <c r="N12" s="8">
        <v>1.7721718213303556E-3</v>
      </c>
      <c r="O12" s="8">
        <v>8.4045894465861852E-3</v>
      </c>
      <c r="P12" s="8">
        <v>-3.9200319174236171E-4</v>
      </c>
      <c r="Q12" s="8">
        <v>4.0961501612571199E-2</v>
      </c>
      <c r="R12" s="8">
        <v>1.8199168064995733E-2</v>
      </c>
      <c r="S12" s="8">
        <v>7.2947523321258839E-4</v>
      </c>
      <c r="T12" s="8">
        <v>-2.3903630650685251E-2</v>
      </c>
      <c r="U12" s="8">
        <v>3.3438881699877562E-3</v>
      </c>
      <c r="V12" s="8">
        <v>6.5990151416626518E-3</v>
      </c>
      <c r="W12" s="8">
        <v>-4.7232084567050282E-2</v>
      </c>
      <c r="X12" s="8">
        <v>3.6204380679979963E-2</v>
      </c>
      <c r="Y12" s="8">
        <v>2.8579705621188074E-2</v>
      </c>
      <c r="Z12" s="8">
        <v>6.9344465629652616E-3</v>
      </c>
      <c r="AA12" s="8">
        <v>1.7134527912854174E-2</v>
      </c>
      <c r="AB12" s="8">
        <v>-8.6925545402240963E-3</v>
      </c>
      <c r="AC12" s="8">
        <v>2.1226084208570375E-2</v>
      </c>
      <c r="AD12" s="8">
        <v>5.0005281323041309E-3</v>
      </c>
      <c r="AE12" s="8">
        <v>-9.7259155722881439E-3</v>
      </c>
      <c r="AF12" s="8">
        <v>-1.0369329984042547E-2</v>
      </c>
      <c r="AG12" s="8">
        <v>-1.5095810220275419E-2</v>
      </c>
      <c r="AH12" s="8">
        <v>-8.4383354838041755E-3</v>
      </c>
      <c r="AI12" s="8">
        <v>7.2839095084624751E-3</v>
      </c>
      <c r="AJ12" s="8">
        <v>1.9671572553752507E-2</v>
      </c>
      <c r="AK12" s="8">
        <v>-4.2841439339714156E-3</v>
      </c>
      <c r="AL12" s="8">
        <v>1.4120739990446987E-2</v>
      </c>
      <c r="AM12" s="8">
        <v>1.4262332369338873E-3</v>
      </c>
      <c r="AN12" s="8">
        <v>2.2602387012741129E-2</v>
      </c>
      <c r="AO12" s="8">
        <v>1.9189462640579545E-2</v>
      </c>
      <c r="AP12" s="8">
        <v>-6.7875639186821043E-3</v>
      </c>
      <c r="AQ12" s="8">
        <v>1.1953299048208131E-2</v>
      </c>
      <c r="AR12" s="8">
        <v>-2.6557752846292915E-2</v>
      </c>
      <c r="AS12" s="8">
        <v>2.1539539864260234E-3</v>
      </c>
      <c r="AT12" s="8">
        <v>3.8868207800831639E-4</v>
      </c>
      <c r="AU12" s="8">
        <v>1.2698876408286121E-2</v>
      </c>
      <c r="AV12" s="8">
        <v>3.2923190835948898E-3</v>
      </c>
      <c r="AW12" s="8">
        <v>-2.8484016500085669E-3</v>
      </c>
    </row>
    <row r="13" spans="1:49" x14ac:dyDescent="0.25">
      <c r="A13" s="1">
        <v>-204</v>
      </c>
      <c r="B13" s="8">
        <v>-4.15472765035741E-2</v>
      </c>
      <c r="C13" s="8">
        <v>-1.1178037934630999E-2</v>
      </c>
      <c r="D13" s="8">
        <v>-9.1784805304387859E-3</v>
      </c>
      <c r="E13" s="8">
        <v>-8.9127707232077198E-3</v>
      </c>
      <c r="F13" s="8">
        <v>-1.465679961263632E-2</v>
      </c>
      <c r="G13" s="8">
        <v>2.5855143347271025E-2</v>
      </c>
      <c r="H13" s="8">
        <v>1.9532370184717818E-2</v>
      </c>
      <c r="I13" s="8">
        <v>-8.7085640357210947E-4</v>
      </c>
      <c r="J13" s="8">
        <v>4.9406724415354729E-2</v>
      </c>
      <c r="K13" s="8">
        <v>1.9120481426619505E-2</v>
      </c>
      <c r="L13" s="8">
        <v>-2.1175854158533146E-2</v>
      </c>
      <c r="M13" s="8">
        <v>1.0600784893975765E-2</v>
      </c>
      <c r="N13" s="8">
        <v>-1.5947703097450163E-2</v>
      </c>
      <c r="O13" s="8">
        <v>-2.3352092135979677E-2</v>
      </c>
      <c r="P13" s="8">
        <v>-1.3318786361336602E-2</v>
      </c>
      <c r="Q13" s="8">
        <v>5.62349838802811E-2</v>
      </c>
      <c r="R13" s="8">
        <v>7.3118918042452147E-3</v>
      </c>
      <c r="S13" s="8">
        <v>1.0118659682976107E-2</v>
      </c>
      <c r="T13" s="8">
        <v>-5.4288813236568105E-3</v>
      </c>
      <c r="U13" s="8">
        <v>-7.17373738784584E-3</v>
      </c>
      <c r="V13" s="8">
        <v>-3.6602401788025374E-2</v>
      </c>
      <c r="W13" s="8">
        <v>-2.6769744024714413E-2</v>
      </c>
      <c r="X13" s="8">
        <v>2.044642051431067E-2</v>
      </c>
      <c r="Y13" s="8">
        <v>-1.4506525868532273E-2</v>
      </c>
      <c r="Z13" s="8">
        <v>-8.962201958326213E-3</v>
      </c>
      <c r="AA13" s="8">
        <v>-2.0990265104374149E-2</v>
      </c>
      <c r="AB13" s="8">
        <v>-2.1278858120406446E-2</v>
      </c>
      <c r="AC13" s="8">
        <v>-1.9058193789211759E-2</v>
      </c>
      <c r="AD13" s="8">
        <v>-1.4711089982066094E-3</v>
      </c>
      <c r="AE13" s="8">
        <v>-2.2036628312053073E-2</v>
      </c>
      <c r="AF13" s="8">
        <v>-8.6703493060024707E-3</v>
      </c>
      <c r="AG13" s="8">
        <v>-3.7005181644224287E-3</v>
      </c>
      <c r="AH13" s="8">
        <v>-2.5338755751664801E-3</v>
      </c>
      <c r="AI13" s="8">
        <v>-1.268762423296722E-2</v>
      </c>
      <c r="AJ13" s="8">
        <v>5.4430432167246389E-3</v>
      </c>
      <c r="AK13" s="8">
        <v>-9.5706532256648498E-3</v>
      </c>
      <c r="AL13" s="8">
        <v>8.0751055741182728E-3</v>
      </c>
      <c r="AM13" s="8">
        <v>5.3942080770875284E-4</v>
      </c>
      <c r="AN13" s="8">
        <v>4.2284367649774009E-2</v>
      </c>
      <c r="AO13" s="8">
        <v>-1.6586391582912779E-2</v>
      </c>
      <c r="AP13" s="8">
        <v>-3.5754094744740927E-3</v>
      </c>
      <c r="AQ13" s="8">
        <v>3.2316612856899449E-2</v>
      </c>
      <c r="AR13" s="8">
        <v>1.7223297711136995E-2</v>
      </c>
      <c r="AS13" s="8">
        <v>4.1099474476073844E-2</v>
      </c>
      <c r="AT13" s="8">
        <v>1.482257635572597E-3</v>
      </c>
      <c r="AU13" s="8">
        <v>-1.1579812392818287E-2</v>
      </c>
      <c r="AV13" s="8">
        <v>6.5800038348269668E-2</v>
      </c>
      <c r="AW13" s="8">
        <v>2.3425139847195488E-2</v>
      </c>
    </row>
    <row r="14" spans="1:49" x14ac:dyDescent="0.25">
      <c r="A14" s="1">
        <v>-203</v>
      </c>
      <c r="B14" s="8">
        <v>1.5947545053538334E-2</v>
      </c>
      <c r="C14" s="8">
        <v>1.8613243993762001E-2</v>
      </c>
      <c r="D14" s="8">
        <v>-4.0909337324704712E-3</v>
      </c>
      <c r="E14" s="8">
        <v>-4.4480869205935497E-2</v>
      </c>
      <c r="F14" s="8">
        <v>4.039579514247895E-2</v>
      </c>
      <c r="G14" s="8">
        <v>2.5365770206027819E-2</v>
      </c>
      <c r="H14" s="8">
        <v>-1.4585130303821236E-2</v>
      </c>
      <c r="I14" s="8">
        <v>-5.3898978310847967E-3</v>
      </c>
      <c r="J14" s="8">
        <v>-8.2268845580514526E-3</v>
      </c>
      <c r="K14" s="8">
        <v>-4.2918501952353749E-2</v>
      </c>
      <c r="L14" s="8">
        <v>1.0594355478322111E-3</v>
      </c>
      <c r="M14" s="8">
        <v>-2.7086003907583051E-2</v>
      </c>
      <c r="N14" s="8">
        <v>-1.0534777494135327E-2</v>
      </c>
      <c r="O14" s="8">
        <v>-1.7211193698457018E-2</v>
      </c>
      <c r="P14" s="8">
        <v>-1.1438601528491518E-2</v>
      </c>
      <c r="Q14" s="8">
        <v>-1.8364364826882338E-2</v>
      </c>
      <c r="R14" s="8">
        <v>1.4585991293681802E-2</v>
      </c>
      <c r="S14" s="8">
        <v>-5.7229217787109227E-4</v>
      </c>
      <c r="T14" s="8">
        <v>-1.2214863451966063E-2</v>
      </c>
      <c r="U14" s="8">
        <v>1.5223513779828192E-3</v>
      </c>
      <c r="V14" s="8">
        <v>4.4235200002329451E-2</v>
      </c>
      <c r="W14" s="8">
        <v>-1.826948797970554E-2</v>
      </c>
      <c r="X14" s="8">
        <v>8.7962317257006626E-3</v>
      </c>
      <c r="Y14" s="8">
        <v>-5.5811562013036355E-3</v>
      </c>
      <c r="Z14" s="8">
        <v>-3.3498240173774729E-2</v>
      </c>
      <c r="AA14" s="8">
        <v>-2.2761556797387017E-3</v>
      </c>
      <c r="AB14" s="8">
        <v>6.9027933570847246E-3</v>
      </c>
      <c r="AC14" s="8">
        <v>2.8046488657795243E-3</v>
      </c>
      <c r="AD14" s="8">
        <v>3.4822849131817976E-2</v>
      </c>
      <c r="AE14" s="8">
        <v>2.215719310355016E-2</v>
      </c>
      <c r="AF14" s="8">
        <v>-5.5423836095841372E-3</v>
      </c>
      <c r="AG14" s="8">
        <v>1.5610135932502461E-2</v>
      </c>
      <c r="AH14" s="8">
        <v>5.9521693888801071E-3</v>
      </c>
      <c r="AI14" s="8">
        <v>8.4862820955792229E-3</v>
      </c>
      <c r="AJ14" s="8">
        <v>1.3658084188344964E-2</v>
      </c>
      <c r="AK14" s="8">
        <v>1.4691961373474767E-2</v>
      </c>
      <c r="AL14" s="8">
        <v>3.6817306662058125E-2</v>
      </c>
      <c r="AM14" s="8">
        <v>9.3156124153796482E-3</v>
      </c>
      <c r="AN14" s="8">
        <v>1.2593138394278024E-2</v>
      </c>
      <c r="AO14" s="8">
        <v>-1.8703983543831126E-2</v>
      </c>
      <c r="AP14" s="8">
        <v>-1.0252269730898541E-3</v>
      </c>
      <c r="AQ14" s="8">
        <v>-1.7867648492850881E-4</v>
      </c>
      <c r="AR14" s="8">
        <v>-3.0763903667799988E-3</v>
      </c>
      <c r="AS14" s="8">
        <v>2.1867497473689816E-2</v>
      </c>
      <c r="AT14" s="8">
        <v>6.4532079142425956E-3</v>
      </c>
      <c r="AU14" s="8">
        <v>3.398513173840223E-2</v>
      </c>
      <c r="AV14" s="8">
        <v>-4.3099220441245679E-2</v>
      </c>
      <c r="AW14" s="8">
        <v>2.4685528239092279E-3</v>
      </c>
    </row>
    <row r="15" spans="1:49" x14ac:dyDescent="0.25">
      <c r="A15" s="1">
        <v>-202</v>
      </c>
      <c r="B15" s="8">
        <v>-3.4721998369253743E-2</v>
      </c>
      <c r="C15" s="8">
        <v>-7.2725827760409908E-2</v>
      </c>
      <c r="D15" s="8">
        <v>2.087164277885801E-3</v>
      </c>
      <c r="E15" s="8">
        <v>2.5395520820444033E-2</v>
      </c>
      <c r="F15" s="8">
        <v>-2.6568047915553651E-2</v>
      </c>
      <c r="G15" s="8">
        <v>7.0189549754640992E-3</v>
      </c>
      <c r="H15" s="8">
        <v>-5.1683029005428795E-3</v>
      </c>
      <c r="I15" s="8">
        <v>2.3536616727709822E-4</v>
      </c>
      <c r="J15" s="8">
        <v>-4.0529847701529974E-2</v>
      </c>
      <c r="K15" s="8">
        <v>-2.1542392647401726E-2</v>
      </c>
      <c r="L15" s="8">
        <v>-3.3113810647051246E-2</v>
      </c>
      <c r="M15" s="8">
        <v>2.4619179034963729E-4</v>
      </c>
      <c r="N15" s="8">
        <v>-5.2650524347120642E-3</v>
      </c>
      <c r="O15" s="8">
        <v>-1.3210759763495609E-2</v>
      </c>
      <c r="P15" s="8">
        <v>-5.0714833978482074E-3</v>
      </c>
      <c r="Q15" s="8">
        <v>-1.5205158024677748E-2</v>
      </c>
      <c r="R15" s="8">
        <v>3.5774028859153553E-3</v>
      </c>
      <c r="S15" s="8">
        <v>6.7444947075819351E-3</v>
      </c>
      <c r="T15" s="8">
        <v>3.7734632993545354E-3</v>
      </c>
      <c r="U15" s="8">
        <v>-2.9517938853681605E-2</v>
      </c>
      <c r="V15" s="8">
        <v>8.6750666062557959E-3</v>
      </c>
      <c r="W15" s="8">
        <v>-2.7621740211516217E-2</v>
      </c>
      <c r="X15" s="8">
        <v>3.5456592575860674E-2</v>
      </c>
      <c r="Y15" s="8">
        <v>-6.3259674411727217E-3</v>
      </c>
      <c r="Z15" s="8">
        <v>-2.793031367441174E-2</v>
      </c>
      <c r="AA15" s="8">
        <v>-2.6088152293094823E-2</v>
      </c>
      <c r="AB15" s="8">
        <v>-1.0475056555849098E-2</v>
      </c>
      <c r="AC15" s="8">
        <v>6.8810612484269638E-3</v>
      </c>
      <c r="AD15" s="8">
        <v>1.7199429763667569E-2</v>
      </c>
      <c r="AE15" s="8">
        <v>-2.4899205961726553E-2</v>
      </c>
      <c r="AF15" s="8">
        <v>-1.670548226560856E-2</v>
      </c>
      <c r="AG15" s="8">
        <v>-6.4537278144849884E-3</v>
      </c>
      <c r="AH15" s="8">
        <v>1.4389636547421581E-2</v>
      </c>
      <c r="AI15" s="8">
        <v>8.8869815241307288E-4</v>
      </c>
      <c r="AJ15" s="8">
        <v>1.6279291998582038E-2</v>
      </c>
      <c r="AK15" s="8">
        <v>2.3718547072675567E-2</v>
      </c>
      <c r="AL15" s="8">
        <v>1.9394059227198508E-2</v>
      </c>
      <c r="AM15" s="8">
        <v>2.9728813458580569E-2</v>
      </c>
      <c r="AN15" s="8">
        <v>3.8594156523524634E-3</v>
      </c>
      <c r="AO15" s="8">
        <v>1.3518510410412691E-2</v>
      </c>
      <c r="AP15" s="8">
        <v>-6.0307647866223602E-3</v>
      </c>
      <c r="AQ15" s="8">
        <v>-1.6319027679510892E-3</v>
      </c>
      <c r="AR15" s="8">
        <v>2.1935033216923083E-2</v>
      </c>
      <c r="AS15" s="8">
        <v>3.7099685115618904E-2</v>
      </c>
      <c r="AT15" s="8">
        <v>6.2502767285057192E-3</v>
      </c>
      <c r="AU15" s="8">
        <v>-9.4029402139399337E-3</v>
      </c>
      <c r="AV15" s="8">
        <v>3.4477950794141982E-2</v>
      </c>
      <c r="AW15" s="8">
        <v>1.8499424408124902E-2</v>
      </c>
    </row>
    <row r="16" spans="1:49" x14ac:dyDescent="0.25">
      <c r="A16" s="1">
        <v>-201</v>
      </c>
      <c r="B16" s="8">
        <v>1.749897298394399E-2</v>
      </c>
      <c r="C16" s="8">
        <v>-3.7878675770415988E-2</v>
      </c>
      <c r="D16" s="8">
        <v>-4.9736980323314634E-3</v>
      </c>
      <c r="E16" s="8">
        <v>4.8280585985719469E-3</v>
      </c>
      <c r="F16" s="8">
        <v>3.0559325289526169E-3</v>
      </c>
      <c r="G16" s="8">
        <v>1.6095247777412478E-2</v>
      </c>
      <c r="H16" s="8">
        <v>2.3891484980070779E-2</v>
      </c>
      <c r="I16" s="8">
        <v>2.2171436225848419E-2</v>
      </c>
      <c r="J16" s="8">
        <v>1.4437215248296805E-2</v>
      </c>
      <c r="K16" s="8">
        <v>-1.6263430650488429E-2</v>
      </c>
      <c r="L16" s="8">
        <v>-4.6847143420623693E-3</v>
      </c>
      <c r="M16" s="8">
        <v>-2.8024651784651832E-3</v>
      </c>
      <c r="N16" s="8">
        <v>-2.6219992885136422E-4</v>
      </c>
      <c r="O16" s="8">
        <v>1.5518159896244364E-2</v>
      </c>
      <c r="P16" s="8">
        <v>-5.2162948897372594E-3</v>
      </c>
      <c r="Q16" s="8">
        <v>8.3390397538423092E-3</v>
      </c>
      <c r="R16" s="8">
        <v>-2.7694090978922295E-4</v>
      </c>
      <c r="S16" s="8">
        <v>-3.3228378386483418E-2</v>
      </c>
      <c r="T16" s="8">
        <v>-2.4111867602421455E-2</v>
      </c>
      <c r="U16" s="8">
        <v>1.0164016662765039E-2</v>
      </c>
      <c r="V16" s="8">
        <v>8.2637829507664733E-3</v>
      </c>
      <c r="W16" s="8">
        <v>-1.6990777460314369E-2</v>
      </c>
      <c r="X16" s="8">
        <v>-1.9522160601641716E-2</v>
      </c>
      <c r="Y16" s="8">
        <v>-1.5080157345030473E-2</v>
      </c>
      <c r="Z16" s="8">
        <v>-1.0491298023372281E-2</v>
      </c>
      <c r="AA16" s="8">
        <v>-2.2880127981151119E-2</v>
      </c>
      <c r="AB16" s="8">
        <v>3.3224892166357619E-3</v>
      </c>
      <c r="AC16" s="8">
        <v>-3.1218967080057997E-3</v>
      </c>
      <c r="AD16" s="8">
        <v>1.9196455981692149E-3</v>
      </c>
      <c r="AE16" s="8">
        <v>7.3040951433729724E-3</v>
      </c>
      <c r="AF16" s="8">
        <v>7.9657162894129462E-3</v>
      </c>
      <c r="AG16" s="8">
        <v>-8.1303676636775447E-3</v>
      </c>
      <c r="AH16" s="8">
        <v>1.5852274496775221E-2</v>
      </c>
      <c r="AI16" s="8">
        <v>-4.9788138558426566E-3</v>
      </c>
      <c r="AJ16" s="8">
        <v>4.6011397927417461E-6</v>
      </c>
      <c r="AK16" s="8">
        <v>5.8072322279804425E-3</v>
      </c>
      <c r="AL16" s="8">
        <v>1.0172077643713784E-2</v>
      </c>
      <c r="AM16" s="8">
        <v>1.6845554150375447E-2</v>
      </c>
      <c r="AN16" s="8">
        <v>-4.1295558772496566E-3</v>
      </c>
      <c r="AO16" s="8">
        <v>-2.0737993046071893E-2</v>
      </c>
      <c r="AP16" s="8">
        <v>4.8275763650303852E-2</v>
      </c>
      <c r="AQ16" s="8">
        <v>6.1202757941086925E-3</v>
      </c>
      <c r="AR16" s="8">
        <v>1.8522513578281392E-2</v>
      </c>
      <c r="AS16" s="8">
        <v>1.0180282643775733E-2</v>
      </c>
      <c r="AT16" s="8">
        <v>1.5214537039798366E-2</v>
      </c>
      <c r="AU16" s="8">
        <v>-3.0848691496323945E-2</v>
      </c>
      <c r="AV16" s="8">
        <v>-1.1743352452916304E-2</v>
      </c>
      <c r="AW16" s="8">
        <v>-1.2157333201852786E-2</v>
      </c>
    </row>
    <row r="17" spans="1:49" x14ac:dyDescent="0.25">
      <c r="A17" s="1">
        <v>-200</v>
      </c>
      <c r="B17" s="8">
        <v>-9.1897154992016741E-3</v>
      </c>
      <c r="C17" s="8">
        <v>4.0812148223993788E-2</v>
      </c>
      <c r="D17" s="8">
        <v>-2.7623452900099712E-3</v>
      </c>
      <c r="E17" s="8">
        <v>-5.7274594898232877E-3</v>
      </c>
      <c r="F17" s="8">
        <v>-2.8398187321713557E-2</v>
      </c>
      <c r="G17" s="8">
        <v>1.6232633511945788E-2</v>
      </c>
      <c r="H17" s="8">
        <v>2.179861740364638E-2</v>
      </c>
      <c r="I17" s="8">
        <v>1.7586455066539151E-3</v>
      </c>
      <c r="J17" s="8">
        <v>-1.4900815895013955E-2</v>
      </c>
      <c r="K17" s="8">
        <v>-8.0646417521860012E-2</v>
      </c>
      <c r="L17" s="8">
        <v>2.5274954817201732E-2</v>
      </c>
      <c r="M17" s="8">
        <v>5.4598134665589087E-3</v>
      </c>
      <c r="N17" s="8">
        <v>-1.3625065389244562E-2</v>
      </c>
      <c r="O17" s="8">
        <v>2.0330164791613689E-2</v>
      </c>
      <c r="P17" s="8">
        <v>8.8088694010557411E-4</v>
      </c>
      <c r="Q17" s="8">
        <v>1.0183005064719725E-2</v>
      </c>
      <c r="R17" s="8">
        <v>2.6552315635636273E-2</v>
      </c>
      <c r="S17" s="8">
        <v>-1.199589137235235E-2</v>
      </c>
      <c r="T17" s="8">
        <v>-3.6355371516973288E-2</v>
      </c>
      <c r="U17" s="8">
        <v>-2.1508716904776919E-3</v>
      </c>
      <c r="V17" s="8">
        <v>3.0645343379875963E-2</v>
      </c>
      <c r="W17" s="8">
        <v>1.4631838065152034E-3</v>
      </c>
      <c r="X17" s="8">
        <v>7.5984327550043286E-3</v>
      </c>
      <c r="Y17" s="8">
        <v>-3.078581188718181E-2</v>
      </c>
      <c r="Z17" s="8">
        <v>-7.6517114494843042E-3</v>
      </c>
      <c r="AA17" s="8">
        <v>-1.6653360331698234E-2</v>
      </c>
      <c r="AB17" s="8">
        <v>1.7678954235976568E-2</v>
      </c>
      <c r="AC17" s="8">
        <v>-3.2891833689076429E-3</v>
      </c>
      <c r="AD17" s="8">
        <v>-1.5188311240936003E-2</v>
      </c>
      <c r="AE17" s="8">
        <v>7.7263984993354851E-3</v>
      </c>
      <c r="AF17" s="8">
        <v>7.9544734530401099E-4</v>
      </c>
      <c r="AG17" s="8">
        <v>-1.2239711511862841E-2</v>
      </c>
      <c r="AH17" s="8">
        <v>-9.6709205651135319E-3</v>
      </c>
      <c r="AI17" s="8">
        <v>-1.9384177511906846E-2</v>
      </c>
      <c r="AJ17" s="8">
        <v>-6.7399649014714689E-3</v>
      </c>
      <c r="AK17" s="8">
        <v>-1.3417212589610065E-2</v>
      </c>
      <c r="AL17" s="8">
        <v>9.349508903276427E-3</v>
      </c>
      <c r="AM17" s="8">
        <v>3.2744939632516325E-2</v>
      </c>
      <c r="AN17" s="8">
        <v>-4.9861424859436072E-3</v>
      </c>
      <c r="AO17" s="8">
        <v>1.2505032246714157E-2</v>
      </c>
      <c r="AP17" s="8">
        <v>-4.9997589872077686E-3</v>
      </c>
      <c r="AQ17" s="8">
        <v>-1.8144518309489628E-3</v>
      </c>
      <c r="AR17" s="8">
        <v>1.3515281450552551E-2</v>
      </c>
      <c r="AS17" s="8">
        <v>2.1900792770797213E-2</v>
      </c>
      <c r="AT17" s="8">
        <v>4.7738401622666155E-2</v>
      </c>
      <c r="AU17" s="8">
        <v>-3.4147794915089045E-3</v>
      </c>
      <c r="AV17" s="8">
        <v>-4.543662108958995E-2</v>
      </c>
      <c r="AW17" s="8">
        <v>1.3109004362322053E-2</v>
      </c>
    </row>
    <row r="18" spans="1:49" x14ac:dyDescent="0.25">
      <c r="A18" s="1">
        <v>-199</v>
      </c>
      <c r="B18" s="8">
        <v>-3.2077241393397848E-2</v>
      </c>
      <c r="C18" s="8">
        <v>-1.0731114977562999E-2</v>
      </c>
      <c r="D18" s="8">
        <v>-1.2707061236820279E-2</v>
      </c>
      <c r="E18" s="8">
        <v>-2.1627695188470475E-3</v>
      </c>
      <c r="F18" s="8">
        <v>-2.4969462951756467E-2</v>
      </c>
      <c r="G18" s="8">
        <v>2.140192836957017E-2</v>
      </c>
      <c r="H18" s="8">
        <v>-2.6343179829918822E-2</v>
      </c>
      <c r="I18" s="8">
        <v>-9.6234348364183479E-3</v>
      </c>
      <c r="J18" s="8">
        <v>-4.9625154168205628E-2</v>
      </c>
      <c r="K18" s="8">
        <v>-5.5133032069023827E-2</v>
      </c>
      <c r="L18" s="8">
        <v>-2.8356696961785999E-3</v>
      </c>
      <c r="M18" s="8">
        <v>-4.9064351107505188E-3</v>
      </c>
      <c r="N18" s="8">
        <v>-4.9366905996567631E-3</v>
      </c>
      <c r="O18" s="8">
        <v>3.7193204260098867E-2</v>
      </c>
      <c r="P18" s="8">
        <v>2.8655838531883481E-2</v>
      </c>
      <c r="Q18" s="8">
        <v>-1.1478169138026233E-3</v>
      </c>
      <c r="R18" s="8">
        <v>-8.5221047797676905E-3</v>
      </c>
      <c r="S18" s="8">
        <v>-1.3104385116295192E-2</v>
      </c>
      <c r="T18" s="8">
        <v>1.1809612614488256E-3</v>
      </c>
      <c r="U18" s="8">
        <v>-3.2494275485151214E-2</v>
      </c>
      <c r="V18" s="8">
        <v>2.8587451830059941E-2</v>
      </c>
      <c r="W18" s="8">
        <v>2.5209303048951692E-2</v>
      </c>
      <c r="X18" s="8">
        <v>-8.4070747830460729E-3</v>
      </c>
      <c r="Y18" s="8">
        <v>2.8964892707797037E-4</v>
      </c>
      <c r="Z18" s="8">
        <v>-7.1329225641499983E-3</v>
      </c>
      <c r="AA18" s="8">
        <v>4.1688657293715362E-3</v>
      </c>
      <c r="AB18" s="8">
        <v>-6.4163128549413785E-3</v>
      </c>
      <c r="AC18" s="8">
        <v>1.8567477300979018E-2</v>
      </c>
      <c r="AD18" s="8">
        <v>-4.2021673934194608E-3</v>
      </c>
      <c r="AE18" s="8">
        <v>2.8596337140775058E-3</v>
      </c>
      <c r="AF18" s="8">
        <v>-7.0351769442539413E-3</v>
      </c>
      <c r="AG18" s="8">
        <v>7.3638080033000437E-3</v>
      </c>
      <c r="AH18" s="8">
        <v>1.0892818033257531E-2</v>
      </c>
      <c r="AI18" s="8">
        <v>1.5856004011410265E-2</v>
      </c>
      <c r="AJ18" s="8">
        <v>1.0240700583825819E-2</v>
      </c>
      <c r="AK18" s="8">
        <v>-9.5729193509196293E-3</v>
      </c>
      <c r="AL18" s="8">
        <v>7.4904095118642879E-3</v>
      </c>
      <c r="AM18" s="8">
        <v>1.186315752275699E-2</v>
      </c>
      <c r="AN18" s="8">
        <v>1.1430072343171012E-2</v>
      </c>
      <c r="AO18" s="8">
        <v>-1.0972685569907013E-2</v>
      </c>
      <c r="AP18" s="8">
        <v>5.3688471530738899E-3</v>
      </c>
      <c r="AQ18" s="8">
        <v>1.8933841988753027E-2</v>
      </c>
      <c r="AR18" s="8">
        <v>7.0962405684886504E-3</v>
      </c>
      <c r="AS18" s="8">
        <v>-4.4455781711504917E-3</v>
      </c>
      <c r="AT18" s="8">
        <v>-1.141111277595005E-2</v>
      </c>
      <c r="AU18" s="8">
        <v>-1.5365235322455692E-2</v>
      </c>
      <c r="AV18" s="8">
        <v>1.4786659038326478E-2</v>
      </c>
      <c r="AW18" s="8">
        <v>-4.0923981411151965E-2</v>
      </c>
    </row>
    <row r="19" spans="1:49" x14ac:dyDescent="0.25">
      <c r="A19" s="1">
        <v>-198</v>
      </c>
      <c r="B19" s="8">
        <v>-5.5928843089192437E-3</v>
      </c>
      <c r="C19" s="8">
        <v>1.793343079829E-2</v>
      </c>
      <c r="D19" s="8">
        <v>1.2285628953825485E-2</v>
      </c>
      <c r="E19" s="8">
        <v>-1.5424216053168181E-2</v>
      </c>
      <c r="F19" s="8">
        <v>2.276455174306358E-2</v>
      </c>
      <c r="G19" s="8">
        <v>-5.2849598833744314E-3</v>
      </c>
      <c r="H19" s="8">
        <v>-1.5549648728901303E-2</v>
      </c>
      <c r="I19" s="8">
        <v>1.5979278183759119E-2</v>
      </c>
      <c r="J19" s="8">
        <v>-8.5459089643765314E-3</v>
      </c>
      <c r="K19" s="8">
        <v>-2.6329889221656782E-2</v>
      </c>
      <c r="L19" s="8">
        <v>-6.7841679816162213E-3</v>
      </c>
      <c r="M19" s="8">
        <v>-1.639792250856565E-2</v>
      </c>
      <c r="N19" s="8">
        <v>-4.1644627717861808E-3</v>
      </c>
      <c r="O19" s="8">
        <v>8.2278586200888234E-3</v>
      </c>
      <c r="P19" s="8">
        <v>-4.5931465568362067E-3</v>
      </c>
      <c r="Q19" s="8">
        <v>-5.0058221250691773E-5</v>
      </c>
      <c r="R19" s="8">
        <v>1.0770205776242723E-2</v>
      </c>
      <c r="S19" s="8">
        <v>3.0484898030536181E-3</v>
      </c>
      <c r="T19" s="8">
        <v>-1.4785705750057493E-2</v>
      </c>
      <c r="U19" s="8">
        <v>3.4092995885994265E-2</v>
      </c>
      <c r="V19" s="8">
        <v>-6.1891887054881124E-3</v>
      </c>
      <c r="W19" s="8">
        <v>1.2644468889425794E-2</v>
      </c>
      <c r="X19" s="8">
        <v>7.2707739213129187E-3</v>
      </c>
      <c r="Y19" s="8">
        <v>2.8532526113366388E-2</v>
      </c>
      <c r="Z19" s="8">
        <v>4.3005607897750493E-3</v>
      </c>
      <c r="AA19" s="8">
        <v>-2.7085870475687069E-3</v>
      </c>
      <c r="AB19" s="8">
        <v>-2.6150627875413017E-3</v>
      </c>
      <c r="AC19" s="8">
        <v>1.3923994416260795E-2</v>
      </c>
      <c r="AD19" s="8">
        <v>9.4197758791958377E-3</v>
      </c>
      <c r="AE19" s="8">
        <v>2.4202846462800586E-2</v>
      </c>
      <c r="AF19" s="8">
        <v>-1.5982351464084658E-2</v>
      </c>
      <c r="AG19" s="8">
        <v>7.6704141193110094E-3</v>
      </c>
      <c r="AH19" s="8">
        <v>5.8969901862771373E-3</v>
      </c>
      <c r="AI19" s="8">
        <v>1.3147874412799618E-3</v>
      </c>
      <c r="AJ19" s="8">
        <v>1.9537645521641493E-2</v>
      </c>
      <c r="AK19" s="8">
        <v>-8.858277671424282E-3</v>
      </c>
      <c r="AL19" s="8">
        <v>3.0783133946046551E-2</v>
      </c>
      <c r="AM19" s="8">
        <v>2.3523138881393117E-2</v>
      </c>
      <c r="AN19" s="8">
        <v>-2.0205102516372784E-4</v>
      </c>
      <c r="AO19" s="8">
        <v>-3.0236456334777853E-2</v>
      </c>
      <c r="AP19" s="8">
        <v>6.1462271281552197E-3</v>
      </c>
      <c r="AQ19" s="8">
        <v>3.1820577126970062E-2</v>
      </c>
      <c r="AR19" s="8">
        <v>7.0929152900543121E-2</v>
      </c>
      <c r="AS19" s="8">
        <v>-2.2255072739064671E-2</v>
      </c>
      <c r="AT19" s="8">
        <v>1.2120263027126387E-2</v>
      </c>
      <c r="AU19" s="8">
        <v>-2.4425648905156395E-2</v>
      </c>
      <c r="AV19" s="8">
        <v>-2.4108605856294395E-2</v>
      </c>
      <c r="AW19" s="8">
        <v>-7.0390861214474892E-3</v>
      </c>
    </row>
    <row r="20" spans="1:49" x14ac:dyDescent="0.25">
      <c r="A20" s="1">
        <v>-197</v>
      </c>
      <c r="B20" s="8">
        <v>2.5143115017222165E-2</v>
      </c>
      <c r="C20" s="8">
        <v>1.1145235796825999E-2</v>
      </c>
      <c r="D20" s="8">
        <v>-1.374158287037504E-2</v>
      </c>
      <c r="E20" s="8">
        <v>-1.3753757722836841E-2</v>
      </c>
      <c r="F20" s="8">
        <v>2.672219623452636E-2</v>
      </c>
      <c r="G20" s="8">
        <v>1.8507398683649878E-2</v>
      </c>
      <c r="H20" s="8">
        <v>1.4278310428526061E-2</v>
      </c>
      <c r="I20" s="8">
        <v>-1.8584313722030225E-2</v>
      </c>
      <c r="J20" s="8">
        <v>-1.4096215548250915E-4</v>
      </c>
      <c r="K20" s="8">
        <v>2.7502116496999948E-2</v>
      </c>
      <c r="L20" s="8">
        <v>1.1878851025078734E-3</v>
      </c>
      <c r="M20" s="8">
        <v>-9.4727379556006647E-3</v>
      </c>
      <c r="N20" s="8">
        <v>-1.9618938161664868E-2</v>
      </c>
      <c r="O20" s="8">
        <v>-4.553075541501919E-3</v>
      </c>
      <c r="P20" s="8">
        <v>-1.8669200087108786E-4</v>
      </c>
      <c r="Q20" s="8">
        <v>3.8957708114049716E-3</v>
      </c>
      <c r="R20" s="8">
        <v>-2.5444897955297589E-3</v>
      </c>
      <c r="S20" s="8">
        <v>-1.0168449618772415E-2</v>
      </c>
      <c r="T20" s="8">
        <v>1.0988046590063697E-2</v>
      </c>
      <c r="U20" s="8">
        <v>2.6141622095174379E-2</v>
      </c>
      <c r="V20" s="8">
        <v>-3.9439907007838407E-2</v>
      </c>
      <c r="W20" s="8">
        <v>5.396895947360706E-3</v>
      </c>
      <c r="X20" s="8">
        <v>1.1413396161179297E-2</v>
      </c>
      <c r="Y20" s="8">
        <v>-3.5105021905157685E-3</v>
      </c>
      <c r="Z20" s="8">
        <v>-1.0339128548816242E-2</v>
      </c>
      <c r="AA20" s="8">
        <v>1.1110534764582593E-2</v>
      </c>
      <c r="AB20" s="8">
        <v>7.2000491139298838E-3</v>
      </c>
      <c r="AC20" s="8">
        <v>-7.9431866863309344E-3</v>
      </c>
      <c r="AD20" s="8">
        <v>4.2207427109689014E-3</v>
      </c>
      <c r="AE20" s="8">
        <v>1.4236113406400417E-2</v>
      </c>
      <c r="AF20" s="8">
        <v>-6.0601834052428447E-3</v>
      </c>
      <c r="AG20" s="8">
        <v>2.673246564750216E-3</v>
      </c>
      <c r="AH20" s="8">
        <v>1.4513463307373976E-2</v>
      </c>
      <c r="AI20" s="8">
        <v>-1.0709726121764043E-2</v>
      </c>
      <c r="AJ20" s="8">
        <v>6.2936130574921274E-3</v>
      </c>
      <c r="AK20" s="8">
        <v>-8.518781640563286E-3</v>
      </c>
      <c r="AL20" s="8">
        <v>1.7393101387395582E-2</v>
      </c>
      <c r="AM20" s="8">
        <v>-2.801268873362675E-2</v>
      </c>
      <c r="AN20" s="8">
        <v>-3.3625460039091409E-3</v>
      </c>
      <c r="AO20" s="8">
        <v>-2.5829114159518045E-2</v>
      </c>
      <c r="AP20" s="8">
        <v>-1.6722330487345997E-2</v>
      </c>
      <c r="AQ20" s="8">
        <v>-1.5704193334083093E-2</v>
      </c>
      <c r="AR20" s="8">
        <v>-2.0747389225511878E-2</v>
      </c>
      <c r="AS20" s="8">
        <v>2.8615245994693769E-2</v>
      </c>
      <c r="AT20" s="8">
        <v>-3.4909715561278795E-2</v>
      </c>
      <c r="AU20" s="8">
        <v>1.2728201884389343E-2</v>
      </c>
      <c r="AV20" s="8">
        <v>8.0233042879212527E-2</v>
      </c>
      <c r="AW20" s="8">
        <v>7.1050882180985174E-3</v>
      </c>
    </row>
    <row r="21" spans="1:49" x14ac:dyDescent="0.25">
      <c r="A21" s="1">
        <v>-196</v>
      </c>
      <c r="B21" s="8">
        <v>6.3302978887401044E-3</v>
      </c>
      <c r="C21" s="8">
        <v>-5.3383694853754105E-2</v>
      </c>
      <c r="D21" s="8">
        <v>6.8492268678210372E-3</v>
      </c>
      <c r="E21" s="8">
        <v>-4.2452303084047887E-3</v>
      </c>
      <c r="F21" s="8">
        <v>2.3336894580586701E-2</v>
      </c>
      <c r="G21" s="8">
        <v>-2.4449857557940793E-2</v>
      </c>
      <c r="H21" s="8">
        <v>-1.5341949996572905E-2</v>
      </c>
      <c r="I21" s="8">
        <v>-9.4837809483831678E-3</v>
      </c>
      <c r="J21" s="8">
        <v>1.2714240179363E-2</v>
      </c>
      <c r="K21" s="8">
        <v>3.1044659860881053E-2</v>
      </c>
      <c r="L21" s="8">
        <v>-7.6830481597445679E-3</v>
      </c>
      <c r="M21" s="8">
        <v>3.6306557265804604E-2</v>
      </c>
      <c r="N21" s="8">
        <v>-1.886228854864443E-2</v>
      </c>
      <c r="O21" s="8">
        <v>5.5866657814384435E-2</v>
      </c>
      <c r="P21" s="8">
        <v>4.0961196368859927E-2</v>
      </c>
      <c r="Q21" s="8">
        <v>-7.9050709722793822E-3</v>
      </c>
      <c r="R21" s="8">
        <v>9.3503150406697988E-3</v>
      </c>
      <c r="S21" s="8">
        <v>1.5254123490373653E-2</v>
      </c>
      <c r="T21" s="8">
        <v>-1.8865539339830976E-2</v>
      </c>
      <c r="U21" s="8">
        <v>-1.1652588918906652E-2</v>
      </c>
      <c r="V21" s="8">
        <v>1.8541386204893005E-2</v>
      </c>
      <c r="W21" s="8">
        <v>2.164836663565441E-2</v>
      </c>
      <c r="X21" s="8">
        <v>-2.3655047326994971E-2</v>
      </c>
      <c r="Y21" s="8">
        <v>1.4883646462404173E-3</v>
      </c>
      <c r="Z21" s="8">
        <v>-1.0877014703502205E-2</v>
      </c>
      <c r="AA21" s="8">
        <v>-4.8632146060421169E-3</v>
      </c>
      <c r="AB21" s="8">
        <v>-4.2072233561085727E-3</v>
      </c>
      <c r="AC21" s="8">
        <v>-8.9799178315179196E-2</v>
      </c>
      <c r="AD21" s="8">
        <v>-2.4806549309472049E-2</v>
      </c>
      <c r="AE21" s="8">
        <v>1.8569836171007568E-3</v>
      </c>
      <c r="AF21" s="8">
        <v>-2.1864825791695693E-2</v>
      </c>
      <c r="AG21" s="8">
        <v>-6.189208043980949E-3</v>
      </c>
      <c r="AH21" s="8">
        <v>2.1695694813003187E-3</v>
      </c>
      <c r="AI21" s="8">
        <v>4.2107338505441936E-3</v>
      </c>
      <c r="AJ21" s="8">
        <v>7.9608067417560862E-3</v>
      </c>
      <c r="AK21" s="8">
        <v>7.748923335639233E-3</v>
      </c>
      <c r="AL21" s="8">
        <v>-1.7113455324343045E-2</v>
      </c>
      <c r="AM21" s="8">
        <v>-4.4950258818697445E-4</v>
      </c>
      <c r="AN21" s="8">
        <v>1.7665653737130218E-2</v>
      </c>
      <c r="AO21" s="8">
        <v>-4.1665032300673067E-2</v>
      </c>
      <c r="AP21" s="8">
        <v>2.0481284801102086E-2</v>
      </c>
      <c r="AQ21" s="8">
        <v>-1.8343452180102728E-2</v>
      </c>
      <c r="AR21" s="8">
        <v>1.7530436312995085E-4</v>
      </c>
      <c r="AS21" s="8">
        <v>3.0293334487156532E-2</v>
      </c>
      <c r="AT21" s="8">
        <v>-1.1897181651224864E-2</v>
      </c>
      <c r="AU21" s="8">
        <v>2.9129591739204711E-2</v>
      </c>
      <c r="AV21" s="8">
        <v>-1.3308381095365984E-2</v>
      </c>
      <c r="AW21" s="8">
        <v>-3.0560464860697127E-2</v>
      </c>
    </row>
    <row r="22" spans="1:49" x14ac:dyDescent="0.25">
      <c r="A22" s="1">
        <v>-195</v>
      </c>
      <c r="B22" s="8">
        <v>-2.0815905811211203E-3</v>
      </c>
      <c r="C22" s="8">
        <v>1.9333971925962178E-4</v>
      </c>
      <c r="D22" s="8">
        <v>-7.0583324743641518E-3</v>
      </c>
      <c r="E22" s="8">
        <v>-7.7503501932768551E-3</v>
      </c>
      <c r="F22" s="8">
        <v>1.6756696960952947E-2</v>
      </c>
      <c r="G22" s="8">
        <v>7.2621976490342983E-3</v>
      </c>
      <c r="H22" s="8">
        <v>1.5420290313357749E-2</v>
      </c>
      <c r="I22" s="8">
        <v>9.0511068174809438E-3</v>
      </c>
      <c r="J22" s="8">
        <v>-1.4289571604426687E-2</v>
      </c>
      <c r="K22" s="8">
        <v>1.8310309534822398E-2</v>
      </c>
      <c r="L22" s="8">
        <v>1.554184774688857E-3</v>
      </c>
      <c r="M22" s="8">
        <v>3.5420342433268331E-2</v>
      </c>
      <c r="N22" s="8">
        <v>1.0616922803840136E-2</v>
      </c>
      <c r="O22" s="8">
        <v>6.9684910808925152E-3</v>
      </c>
      <c r="P22" s="8">
        <v>1.7441296926831905E-2</v>
      </c>
      <c r="Q22" s="8">
        <v>-4.5132489836069763E-3</v>
      </c>
      <c r="R22" s="8">
        <v>-3.1221928833400515E-2</v>
      </c>
      <c r="S22" s="8">
        <v>-1.3201623978035213E-2</v>
      </c>
      <c r="T22" s="8">
        <v>-1.1862848010802472E-2</v>
      </c>
      <c r="U22" s="8">
        <v>2.4741748584988983E-3</v>
      </c>
      <c r="V22" s="8">
        <v>2.2467093509794318E-2</v>
      </c>
      <c r="W22" s="8">
        <v>-2.2695313696319712E-2</v>
      </c>
      <c r="X22" s="8">
        <v>6.9936686441476785E-3</v>
      </c>
      <c r="Y22" s="8">
        <v>-6.9543192960826146E-3</v>
      </c>
      <c r="Z22" s="8">
        <v>-1.1185370440893331E-2</v>
      </c>
      <c r="AA22" s="8">
        <v>1.2483978303188915E-2</v>
      </c>
      <c r="AB22" s="8">
        <v>3.8696160922737033E-2</v>
      </c>
      <c r="AC22" s="8">
        <v>4.0929412922141195E-2</v>
      </c>
      <c r="AD22" s="8">
        <v>-2.2532558255733619E-2</v>
      </c>
      <c r="AE22" s="8">
        <v>3.5608829170217407E-3</v>
      </c>
      <c r="AF22" s="8">
        <v>1.0910744505483543E-3</v>
      </c>
      <c r="AG22" s="8">
        <v>3.8811328841187057E-2</v>
      </c>
      <c r="AH22" s="8">
        <v>-6.9695708210468037E-4</v>
      </c>
      <c r="AI22" s="8">
        <v>-9.0509316506891865E-3</v>
      </c>
      <c r="AJ22" s="8">
        <v>1.1004325804221406E-3</v>
      </c>
      <c r="AK22" s="8">
        <v>-5.130236666424968E-3</v>
      </c>
      <c r="AL22" s="8">
        <v>-2.0771744212652727E-2</v>
      </c>
      <c r="AM22" s="8">
        <v>2.5082710886334628E-2</v>
      </c>
      <c r="AN22" s="8">
        <v>1.6040491348506804E-2</v>
      </c>
      <c r="AO22" s="8">
        <v>-1.2799574642292932E-2</v>
      </c>
      <c r="AP22" s="8">
        <v>-1.7766842461163303E-2</v>
      </c>
      <c r="AQ22" s="8">
        <v>2.2505989403324239E-2</v>
      </c>
      <c r="AR22" s="8">
        <v>1.002462308891972E-2</v>
      </c>
      <c r="AS22" s="8">
        <v>-1.7782199666664424E-2</v>
      </c>
      <c r="AT22" s="8">
        <v>-8.3608419315801055E-3</v>
      </c>
      <c r="AU22" s="8">
        <v>-4.0953183049842745E-2</v>
      </c>
      <c r="AV22" s="8">
        <v>5.1874399689538372E-2</v>
      </c>
      <c r="AW22" s="8">
        <v>-3.4792923902372199E-3</v>
      </c>
    </row>
    <row r="23" spans="1:49" x14ac:dyDescent="0.25">
      <c r="A23" s="1">
        <v>-194</v>
      </c>
      <c r="B23" s="8">
        <v>-1.6776676904353208E-2</v>
      </c>
      <c r="C23" s="8">
        <v>-1.7814060830182998E-2</v>
      </c>
      <c r="D23" s="8">
        <v>-2.3138116346154289E-2</v>
      </c>
      <c r="E23" s="8">
        <v>1.0073365554092025E-2</v>
      </c>
      <c r="F23" s="8">
        <v>2.3730576578131013E-3</v>
      </c>
      <c r="G23" s="8">
        <v>5.7286294946258275E-2</v>
      </c>
      <c r="H23" s="8">
        <v>-8.9261112470982208E-4</v>
      </c>
      <c r="I23" s="8">
        <v>1.4117396839898565E-4</v>
      </c>
      <c r="J23" s="8">
        <v>1.1938062493103514E-2</v>
      </c>
      <c r="K23" s="8">
        <v>-5.8272598081582944E-2</v>
      </c>
      <c r="L23" s="8">
        <v>-2.5401920416363829E-3</v>
      </c>
      <c r="M23" s="8">
        <v>2.4313465426743987E-2</v>
      </c>
      <c r="N23" s="8">
        <v>2.259943315098396E-2</v>
      </c>
      <c r="O23" s="8">
        <v>-7.7542936278708671E-3</v>
      </c>
      <c r="P23" s="8">
        <v>3.8506772917613818E-3</v>
      </c>
      <c r="Q23" s="8">
        <v>2.6332208723004014E-2</v>
      </c>
      <c r="R23" s="8">
        <v>-4.4132929936249394E-3</v>
      </c>
      <c r="S23" s="8">
        <v>-1.7922897467181335E-2</v>
      </c>
      <c r="T23" s="8">
        <v>5.7137193282746921E-3</v>
      </c>
      <c r="U23" s="8">
        <v>7.0171575123403581E-3</v>
      </c>
      <c r="V23" s="8">
        <v>4.0016901614765487E-3</v>
      </c>
      <c r="W23" s="8">
        <v>-1.3051614431418678E-2</v>
      </c>
      <c r="X23" s="8">
        <v>-8.2265867279197515E-3</v>
      </c>
      <c r="Y23" s="8">
        <v>-3.2953450649821234E-2</v>
      </c>
      <c r="Z23" s="8">
        <v>1.4170566515503843E-2</v>
      </c>
      <c r="AA23" s="8">
        <v>8.8572923804749494E-4</v>
      </c>
      <c r="AB23" s="8">
        <v>-1.1162105437555178E-2</v>
      </c>
      <c r="AC23" s="8">
        <v>-1.9134135689890461E-2</v>
      </c>
      <c r="AD23" s="8">
        <v>6.9132427407729785E-3</v>
      </c>
      <c r="AE23" s="8">
        <v>6.0829795600923935E-2</v>
      </c>
      <c r="AF23" s="8">
        <v>-5.5100068388460911E-3</v>
      </c>
      <c r="AG23" s="8">
        <v>-6.5664741024697116E-4</v>
      </c>
      <c r="AH23" s="8">
        <v>1.3559459405167496E-2</v>
      </c>
      <c r="AI23" s="8">
        <v>1.9523587468504428E-2</v>
      </c>
      <c r="AJ23" s="8">
        <v>-7.6646811779540192E-3</v>
      </c>
      <c r="AK23" s="8">
        <v>-1.4838550913027299E-2</v>
      </c>
      <c r="AL23" s="8">
        <v>-1.231528509622414E-2</v>
      </c>
      <c r="AM23" s="8">
        <v>-1.0231948516298852E-2</v>
      </c>
      <c r="AN23" s="8">
        <v>-2.6444665961182978E-4</v>
      </c>
      <c r="AO23" s="8">
        <v>-9.143214002343789E-4</v>
      </c>
      <c r="AP23" s="8">
        <v>1.5254102363000052E-3</v>
      </c>
      <c r="AQ23" s="8">
        <v>-2.1987646079485224E-2</v>
      </c>
      <c r="AR23" s="8">
        <v>-4.306997886332866E-2</v>
      </c>
      <c r="AS23" s="8">
        <v>1.4552419066718945E-2</v>
      </c>
      <c r="AT23" s="8">
        <v>1.5957423666407993E-2</v>
      </c>
      <c r="AU23" s="8">
        <v>4.6049222454663773E-3</v>
      </c>
      <c r="AV23" s="8">
        <v>1.437785602851414E-2</v>
      </c>
      <c r="AW23" s="8">
        <v>3.8357234554177722E-2</v>
      </c>
    </row>
    <row r="24" spans="1:49" x14ac:dyDescent="0.25">
      <c r="A24" s="1">
        <v>-193</v>
      </c>
      <c r="B24" s="8">
        <v>-1.2801632802246679E-2</v>
      </c>
      <c r="C24" s="8">
        <v>3.3307063171821366E-3</v>
      </c>
      <c r="D24" s="8">
        <v>-9.1157563539601919E-3</v>
      </c>
      <c r="E24" s="8">
        <v>-4.2175853965040699E-2</v>
      </c>
      <c r="F24" s="8">
        <v>1.8269246620426897E-2</v>
      </c>
      <c r="G24" s="8">
        <v>1.8023775406852269E-2</v>
      </c>
      <c r="H24" s="8">
        <v>-8.6379773062844525E-3</v>
      </c>
      <c r="I24" s="8">
        <v>-1.5592275767263646E-2</v>
      </c>
      <c r="J24" s="8">
        <v>4.7651721764138885E-2</v>
      </c>
      <c r="K24" s="8">
        <v>-1.84677682731159E-2</v>
      </c>
      <c r="L24" s="8">
        <v>-1.6998036009817576E-3</v>
      </c>
      <c r="M24" s="8">
        <v>5.8222884812419466E-3</v>
      </c>
      <c r="N24" s="8">
        <v>9.7933555063553397E-3</v>
      </c>
      <c r="O24" s="8">
        <v>-2.4210299211013565E-3</v>
      </c>
      <c r="P24" s="8">
        <v>3.8893957026794962E-2</v>
      </c>
      <c r="Q24" s="8">
        <v>5.2657051643290606E-3</v>
      </c>
      <c r="R24" s="8">
        <v>-5.2597120345782792E-3</v>
      </c>
      <c r="S24" s="8">
        <v>5.0800315767824747E-3</v>
      </c>
      <c r="T24" s="8">
        <v>-1.0539984709447949E-3</v>
      </c>
      <c r="U24" s="8">
        <v>1.2035268204005771E-2</v>
      </c>
      <c r="V24" s="8">
        <v>-9.269286895526082E-3</v>
      </c>
      <c r="W24" s="8">
        <v>-1.0553294900165787E-2</v>
      </c>
      <c r="X24" s="8">
        <v>2.2226031949761981E-2</v>
      </c>
      <c r="Y24" s="8">
        <v>-1.1599132499455172E-2</v>
      </c>
      <c r="Z24" s="8">
        <v>1.708926088841025E-2</v>
      </c>
      <c r="AA24" s="8">
        <v>-7.5328605625721529E-4</v>
      </c>
      <c r="AB24" s="8">
        <v>2.9175640942907081E-2</v>
      </c>
      <c r="AC24" s="8">
        <v>-6.2234286456363072E-2</v>
      </c>
      <c r="AD24" s="8">
        <v>1.7867956607147033E-3</v>
      </c>
      <c r="AE24" s="8">
        <v>-9.651053754711654E-4</v>
      </c>
      <c r="AF24" s="8">
        <v>-1.850259903179432E-3</v>
      </c>
      <c r="AG24" s="8">
        <v>5.0815765756281727E-3</v>
      </c>
      <c r="AH24" s="8">
        <v>7.6132371647131981E-3</v>
      </c>
      <c r="AI24" s="8">
        <v>-5.3648596834848183E-2</v>
      </c>
      <c r="AJ24" s="8">
        <v>-1.7098086593357108E-2</v>
      </c>
      <c r="AK24" s="8">
        <v>1.430090356624952E-2</v>
      </c>
      <c r="AL24" s="8">
        <v>-4.2877494880942044E-2</v>
      </c>
      <c r="AM24" s="8">
        <v>1.3831980764667609E-2</v>
      </c>
      <c r="AN24" s="8">
        <v>-1.513444569181454E-2</v>
      </c>
      <c r="AO24" s="8">
        <v>5.5824101005663282E-3</v>
      </c>
      <c r="AP24" s="8">
        <v>1.5432854816219393E-2</v>
      </c>
      <c r="AQ24" s="8">
        <v>1.3934889362585837E-2</v>
      </c>
      <c r="AR24" s="8">
        <v>2.0486511245002988E-3</v>
      </c>
      <c r="AS24" s="8">
        <v>1.4419396093388442E-2</v>
      </c>
      <c r="AT24" s="8">
        <v>-2.2866625745860132E-2</v>
      </c>
      <c r="AU24" s="8">
        <v>1.2835222819586708E-2</v>
      </c>
      <c r="AV24" s="8">
        <v>1.2278302198171368E-3</v>
      </c>
      <c r="AW24" s="8">
        <v>-4.8009913032013721E-3</v>
      </c>
    </row>
    <row r="25" spans="1:49" x14ac:dyDescent="0.25">
      <c r="A25" s="1">
        <v>-192</v>
      </c>
      <c r="B25" s="8">
        <v>-6.0451205431546889E-3</v>
      </c>
      <c r="C25" s="8">
        <v>9.3142355110600004E-3</v>
      </c>
      <c r="D25" s="8">
        <v>7.0023555860298887E-3</v>
      </c>
      <c r="E25" s="8">
        <v>-2.0045656623098457E-3</v>
      </c>
      <c r="F25" s="8">
        <v>8.4592176139573587E-3</v>
      </c>
      <c r="G25" s="8">
        <v>-3.4687225000005553E-2</v>
      </c>
      <c r="H25" s="8">
        <v>-3.1338142117753903E-2</v>
      </c>
      <c r="I25" s="8">
        <v>-2.574576321718592E-2</v>
      </c>
      <c r="J25" s="8">
        <v>1.427664288803791E-2</v>
      </c>
      <c r="K25" s="8">
        <v>8.1846882935564733E-3</v>
      </c>
      <c r="L25" s="8">
        <v>-4.2421004848466476E-2</v>
      </c>
      <c r="M25" s="8">
        <v>7.0532195704158911E-3</v>
      </c>
      <c r="N25" s="8">
        <v>2.4093611140380907E-3</v>
      </c>
      <c r="O25" s="8">
        <v>-1.2524741761708615E-2</v>
      </c>
      <c r="P25" s="8">
        <v>-5.6824369970166445E-3</v>
      </c>
      <c r="Q25" s="8">
        <v>-1.3361099459902361E-2</v>
      </c>
      <c r="R25" s="8">
        <v>1.9742604251628856E-4</v>
      </c>
      <c r="S25" s="8">
        <v>8.2098731022197165E-3</v>
      </c>
      <c r="T25" s="8">
        <v>1.9602518550957883E-2</v>
      </c>
      <c r="U25" s="8">
        <v>2.1438577378010863E-2</v>
      </c>
      <c r="V25" s="8">
        <v>-4.2372172538394426E-2</v>
      </c>
      <c r="W25" s="8">
        <v>-3.8782144303668963E-3</v>
      </c>
      <c r="X25" s="8">
        <v>-7.798770230838848E-3</v>
      </c>
      <c r="Y25" s="8">
        <v>-4.1846561347981016E-2</v>
      </c>
      <c r="Z25" s="8">
        <v>2.2531952451786415E-2</v>
      </c>
      <c r="AA25" s="8">
        <v>-2.0537431317380454E-2</v>
      </c>
      <c r="AB25" s="8">
        <v>1.2266053294756642E-2</v>
      </c>
      <c r="AC25" s="8">
        <v>-1.1229666652360498E-4</v>
      </c>
      <c r="AD25" s="8">
        <v>2.6363816336555178E-2</v>
      </c>
      <c r="AE25" s="8">
        <v>-1.1825356320202939E-3</v>
      </c>
      <c r="AF25" s="8">
        <v>-6.753484018544309E-3</v>
      </c>
      <c r="AG25" s="8">
        <v>-2.7845283659289162E-3</v>
      </c>
      <c r="AH25" s="8">
        <v>-1.4913271288082404E-2</v>
      </c>
      <c r="AI25" s="8">
        <v>1.1299555388342384E-2</v>
      </c>
      <c r="AJ25" s="8">
        <v>-9.0487417285057669E-3</v>
      </c>
      <c r="AK25" s="8">
        <v>-9.8078299016687593E-3</v>
      </c>
      <c r="AL25" s="8">
        <v>-1.8567766708653356E-3</v>
      </c>
      <c r="AM25" s="8">
        <v>1.2120887881504816E-2</v>
      </c>
      <c r="AN25" s="8">
        <v>-2.6285516898936663E-2</v>
      </c>
      <c r="AO25" s="8">
        <v>-1.2056932157820169E-2</v>
      </c>
      <c r="AP25" s="8">
        <v>-1.3997108667034651E-2</v>
      </c>
      <c r="AQ25" s="8">
        <v>2.1811598014049801E-2</v>
      </c>
      <c r="AR25" s="8">
        <v>-1.3514661350365925E-2</v>
      </c>
      <c r="AS25" s="8">
        <v>-1.6563148788413289E-2</v>
      </c>
      <c r="AT25" s="8">
        <v>-6.1035937178283064E-4</v>
      </c>
      <c r="AU25" s="8">
        <v>1.2463619370666297E-2</v>
      </c>
      <c r="AV25" s="8">
        <v>-2.0690440224706223E-2</v>
      </c>
      <c r="AW25" s="8">
        <v>-6.4969988969612886E-3</v>
      </c>
    </row>
    <row r="26" spans="1:49" x14ac:dyDescent="0.25">
      <c r="A26" s="1">
        <v>-191</v>
      </c>
      <c r="B26" s="8">
        <v>6.0494515279144231E-3</v>
      </c>
      <c r="C26" s="8">
        <v>2.9157769370457554E-3</v>
      </c>
      <c r="D26" s="8">
        <v>-1.963613521866631E-2</v>
      </c>
      <c r="E26" s="8">
        <v>3.0597519472180184E-2</v>
      </c>
      <c r="F26" s="8">
        <v>4.3189240712758606E-2</v>
      </c>
      <c r="G26" s="8">
        <v>-1.600644194578546E-2</v>
      </c>
      <c r="H26" s="8">
        <v>1.0915981984831581E-2</v>
      </c>
      <c r="I26" s="8">
        <v>-2.6717457675232294E-2</v>
      </c>
      <c r="J26" s="8">
        <v>6.210756110100743E-2</v>
      </c>
      <c r="K26" s="8">
        <v>-5.2177749284272053E-2</v>
      </c>
      <c r="L26" s="8">
        <v>-1.8835757301607314E-2</v>
      </c>
      <c r="M26" s="8">
        <v>-4.1016618287516744E-3</v>
      </c>
      <c r="N26" s="8">
        <v>-3.8689511905498544E-3</v>
      </c>
      <c r="O26" s="8">
        <v>-4.4468699361193673E-2</v>
      </c>
      <c r="P26" s="8">
        <v>-4.1546977357299376E-2</v>
      </c>
      <c r="Q26" s="8">
        <v>-8.6897591613532797E-3</v>
      </c>
      <c r="R26" s="8">
        <v>-7.5798237527473691E-3</v>
      </c>
      <c r="S26" s="8">
        <v>4.3391972398136277E-4</v>
      </c>
      <c r="T26" s="8">
        <v>-5.1157613445944328E-4</v>
      </c>
      <c r="U26" s="8">
        <v>5.2946488158808459E-2</v>
      </c>
      <c r="V26" s="8">
        <v>-1.2040254084043776E-2</v>
      </c>
      <c r="W26" s="8">
        <v>9.5698183759867599E-3</v>
      </c>
      <c r="X26" s="8">
        <v>-2.5512022369288845E-2</v>
      </c>
      <c r="Y26" s="8">
        <v>-3.6407655338223224E-2</v>
      </c>
      <c r="Z26" s="8">
        <v>1.5988532108100285E-2</v>
      </c>
      <c r="AA26" s="8">
        <v>-1.5362077120416224E-2</v>
      </c>
      <c r="AB26" s="8">
        <v>1.5307164830888089E-2</v>
      </c>
      <c r="AC26" s="8">
        <v>4.9388603455922622E-2</v>
      </c>
      <c r="AD26" s="8">
        <v>-1.6120006610123142E-2</v>
      </c>
      <c r="AE26" s="8">
        <v>-2.3927401793629E-2</v>
      </c>
      <c r="AF26" s="8">
        <v>-1.272780018681291E-2</v>
      </c>
      <c r="AG26" s="8">
        <v>5.8016110111694186E-3</v>
      </c>
      <c r="AH26" s="8">
        <v>-2.8024251053623472E-3</v>
      </c>
      <c r="AI26" s="8">
        <v>-1.6245742251317009E-2</v>
      </c>
      <c r="AJ26" s="8">
        <v>-1.662239018645241E-4</v>
      </c>
      <c r="AK26" s="8">
        <v>1.6194326185149342E-3</v>
      </c>
      <c r="AL26" s="8">
        <v>-7.2290105271002507E-3</v>
      </c>
      <c r="AM26" s="8">
        <v>8.8027551835601764E-4</v>
      </c>
      <c r="AN26" s="8">
        <v>1.2469484958394936E-2</v>
      </c>
      <c r="AO26" s="8">
        <v>-1.7538991438140906E-2</v>
      </c>
      <c r="AP26" s="8">
        <v>-2.0996399183112198E-2</v>
      </c>
      <c r="AQ26" s="8">
        <v>2.3741643676740531E-2</v>
      </c>
      <c r="AR26" s="8">
        <v>-2.2992197509340111E-4</v>
      </c>
      <c r="AS26" s="8">
        <v>1.750076145015805E-2</v>
      </c>
      <c r="AT26" s="8">
        <v>1.7747002341251823E-2</v>
      </c>
      <c r="AU26" s="8">
        <v>-1.5069219370500929E-2</v>
      </c>
      <c r="AV26" s="8">
        <v>1.8949372134353486E-2</v>
      </c>
      <c r="AW26" s="8">
        <v>-8.2929215810106944E-3</v>
      </c>
    </row>
    <row r="27" spans="1:49" x14ac:dyDescent="0.25">
      <c r="A27" s="1">
        <v>-190</v>
      </c>
      <c r="B27" s="8">
        <v>2.4354262811454842E-2</v>
      </c>
      <c r="C27" s="8">
        <v>-2.3376459090347235E-2</v>
      </c>
      <c r="D27" s="8">
        <v>4.2371403599047253E-3</v>
      </c>
      <c r="E27" s="8">
        <v>-1.6913176057439126E-3</v>
      </c>
      <c r="F27" s="8">
        <v>-2.6095538213194575E-2</v>
      </c>
      <c r="G27" s="8">
        <v>1.6763670502565609E-3</v>
      </c>
      <c r="H27" s="8">
        <v>-5.0893931047234532E-3</v>
      </c>
      <c r="I27" s="8">
        <v>4.2373793620800085E-2</v>
      </c>
      <c r="J27" s="8">
        <v>1.5561166156875344E-2</v>
      </c>
      <c r="K27" s="8">
        <v>-1.66479031082006E-2</v>
      </c>
      <c r="L27" s="8">
        <v>-6.3726479806086964E-2</v>
      </c>
      <c r="M27" s="8">
        <v>-8.9378857691381E-3</v>
      </c>
      <c r="N27" s="8">
        <v>-1.9665516254069197E-2</v>
      </c>
      <c r="O27" s="8">
        <v>-1.7002401315732807E-3</v>
      </c>
      <c r="P27" s="8">
        <v>1.4984227167344328E-3</v>
      </c>
      <c r="Q27" s="8">
        <v>-2.7472520693599341E-2</v>
      </c>
      <c r="R27" s="8">
        <v>2.3115396550755681E-3</v>
      </c>
      <c r="S27" s="8">
        <v>-1.5751824706221247E-3</v>
      </c>
      <c r="T27" s="8">
        <v>-1.0305717348403012E-2</v>
      </c>
      <c r="U27" s="8">
        <v>-1.1373583298554455E-2</v>
      </c>
      <c r="V27" s="8">
        <v>1.8448317941958309E-2</v>
      </c>
      <c r="W27" s="8">
        <v>1.0743887804730953E-2</v>
      </c>
      <c r="X27" s="8">
        <v>-2.9027826384788384E-3</v>
      </c>
      <c r="Y27" s="8">
        <v>4.0020594953858049E-3</v>
      </c>
      <c r="Z27" s="8">
        <v>1.2559232267623795E-2</v>
      </c>
      <c r="AA27" s="8">
        <v>4.9440382684176054E-3</v>
      </c>
      <c r="AB27" s="8">
        <v>-2.0228096473004584E-3</v>
      </c>
      <c r="AC27" s="8">
        <v>-2.5706397051658714E-2</v>
      </c>
      <c r="AD27" s="8">
        <v>-7.6246606857149233E-3</v>
      </c>
      <c r="AE27" s="8">
        <v>2.6139209009118873E-4</v>
      </c>
      <c r="AF27" s="8">
        <v>-8.3931546471899196E-3</v>
      </c>
      <c r="AG27" s="8">
        <v>-4.5512865655169803E-3</v>
      </c>
      <c r="AH27" s="8">
        <v>9.7937464116280067E-3</v>
      </c>
      <c r="AI27" s="8">
        <v>2.6617923225531408E-2</v>
      </c>
      <c r="AJ27" s="8">
        <v>3.1393641889213642E-3</v>
      </c>
      <c r="AK27" s="8">
        <v>-7.880293945583209E-3</v>
      </c>
      <c r="AL27" s="8">
        <v>-1.068988166628853E-3</v>
      </c>
      <c r="AM27" s="8">
        <v>8.7672059013142595E-3</v>
      </c>
      <c r="AN27" s="8">
        <v>9.2316741523611849E-3</v>
      </c>
      <c r="AO27" s="8">
        <v>2.825847390837654E-2</v>
      </c>
      <c r="AP27" s="8">
        <v>-5.7530253556061419E-3</v>
      </c>
      <c r="AQ27" s="8">
        <v>3.6857822267458026E-2</v>
      </c>
      <c r="AR27" s="8">
        <v>4.5001382322910781E-2</v>
      </c>
      <c r="AS27" s="8">
        <v>-1.6586778074640166E-2</v>
      </c>
      <c r="AT27" s="8">
        <v>-2.102456699212823E-3</v>
      </c>
      <c r="AU27" s="8">
        <v>-3.9414121168290288E-2</v>
      </c>
      <c r="AV27" s="8">
        <v>-9.6377428134457703E-3</v>
      </c>
      <c r="AW27" s="8">
        <v>-1.5287825056530865E-2</v>
      </c>
    </row>
    <row r="28" spans="1:49" x14ac:dyDescent="0.25">
      <c r="A28" s="1">
        <v>-189</v>
      </c>
      <c r="B28" s="8">
        <v>-4.6646350270709014E-3</v>
      </c>
      <c r="C28" s="8">
        <v>-2.9605146513462115E-2</v>
      </c>
      <c r="D28" s="8">
        <v>-4.7965491501485852E-4</v>
      </c>
      <c r="E28" s="8">
        <v>-2.011296640228903E-3</v>
      </c>
      <c r="F28" s="8">
        <v>1.9774296927930854E-2</v>
      </c>
      <c r="G28" s="8">
        <v>-1.4921028746958729E-2</v>
      </c>
      <c r="H28" s="8">
        <v>-1.5619173232991015E-2</v>
      </c>
      <c r="I28" s="8">
        <v>-1.0756448008385086E-2</v>
      </c>
      <c r="J28" s="8">
        <v>-5.3734507943493529E-3</v>
      </c>
      <c r="K28" s="8">
        <v>-1.29150694291933E-2</v>
      </c>
      <c r="L28" s="8">
        <v>5.0773496441969802E-2</v>
      </c>
      <c r="M28" s="8">
        <v>-1.1296545393808026E-2</v>
      </c>
      <c r="N28" s="8">
        <v>1.6623582630514701E-2</v>
      </c>
      <c r="O28" s="8">
        <v>1.2082048498233473E-2</v>
      </c>
      <c r="P28" s="8">
        <v>2.5650345415329148E-3</v>
      </c>
      <c r="Q28" s="8">
        <v>1.5861673084134009E-2</v>
      </c>
      <c r="R28" s="8">
        <v>9.3887568974952637E-3</v>
      </c>
      <c r="S28" s="8">
        <v>1.0402517786819092E-3</v>
      </c>
      <c r="T28" s="8">
        <v>1.3078342049616973E-2</v>
      </c>
      <c r="U28" s="8">
        <v>1.099737119633163E-2</v>
      </c>
      <c r="V28" s="8">
        <v>2.4858603543845476E-2</v>
      </c>
      <c r="W28" s="8">
        <v>-4.1435002276501202E-2</v>
      </c>
      <c r="X28" s="8">
        <v>3.2371107225416598E-3</v>
      </c>
      <c r="Y28" s="8">
        <v>3.2255947616636894E-2</v>
      </c>
      <c r="Z28" s="8">
        <v>-1.7599635520747333E-2</v>
      </c>
      <c r="AA28" s="8">
        <v>-1.8917104836700047E-2</v>
      </c>
      <c r="AB28" s="8">
        <v>2.0739899662770001E-2</v>
      </c>
      <c r="AC28" s="8">
        <v>4.3644447892195695E-2</v>
      </c>
      <c r="AD28" s="8">
        <v>3.2741359478363572E-3</v>
      </c>
      <c r="AE28" s="8">
        <v>6.8457324556003276E-3</v>
      </c>
      <c r="AF28" s="8">
        <v>-4.2040040061098859E-3</v>
      </c>
      <c r="AG28" s="8">
        <v>8.718381251528089E-3</v>
      </c>
      <c r="AH28" s="8">
        <v>6.8255284939566967E-3</v>
      </c>
      <c r="AI28" s="8">
        <v>-4.9541157196312004E-3</v>
      </c>
      <c r="AJ28" s="8">
        <v>1.8522933566350649E-2</v>
      </c>
      <c r="AK28" s="8">
        <v>-4.6682265847976115E-3</v>
      </c>
      <c r="AL28" s="8">
        <v>9.301426860448693E-3</v>
      </c>
      <c r="AM28" s="8">
        <v>2.305676048178662E-3</v>
      </c>
      <c r="AN28" s="8">
        <v>6.6846035031589372E-3</v>
      </c>
      <c r="AO28" s="8">
        <v>-1.2609553597103012E-2</v>
      </c>
      <c r="AP28" s="8">
        <v>-5.6746376526113501E-3</v>
      </c>
      <c r="AQ28" s="8">
        <v>1.6228969685319523E-2</v>
      </c>
      <c r="AR28" s="8">
        <v>-1.7232429798626978E-2</v>
      </c>
      <c r="AS28" s="8">
        <v>-9.6471317376891144E-6</v>
      </c>
      <c r="AT28" s="8">
        <v>1.2838288196833183E-2</v>
      </c>
      <c r="AU28" s="8">
        <v>-2.2630256148444997E-2</v>
      </c>
      <c r="AV28" s="8">
        <v>-1.624378038728609E-3</v>
      </c>
      <c r="AW28" s="8">
        <v>-2.8653558043331032E-2</v>
      </c>
    </row>
    <row r="29" spans="1:49" x14ac:dyDescent="0.25">
      <c r="A29" s="1">
        <v>-188</v>
      </c>
      <c r="B29" s="8">
        <v>-2.7601794152409483E-2</v>
      </c>
      <c r="C29" s="8">
        <v>3.3599112118420003E-2</v>
      </c>
      <c r="D29" s="8">
        <v>1.2753930249353462E-3</v>
      </c>
      <c r="E29" s="8">
        <v>-1.3530146800566198E-2</v>
      </c>
      <c r="F29" s="8">
        <v>1.008860098653008E-3</v>
      </c>
      <c r="G29" s="8">
        <v>-2.0992483879770361E-3</v>
      </c>
      <c r="H29" s="8">
        <v>2.0088651204111675E-3</v>
      </c>
      <c r="I29" s="8">
        <v>1.3626402128796197E-2</v>
      </c>
      <c r="J29" s="8">
        <v>-1.7392860222410818E-3</v>
      </c>
      <c r="K29" s="8">
        <v>-1.6231545918383061E-2</v>
      </c>
      <c r="L29" s="8">
        <v>1.4571299082327984E-2</v>
      </c>
      <c r="M29" s="8">
        <v>-1.2226209761754717E-2</v>
      </c>
      <c r="N29" s="8">
        <v>-2.0781488542600063E-2</v>
      </c>
      <c r="O29" s="8">
        <v>2.2491241471732683E-2</v>
      </c>
      <c r="P29" s="8">
        <v>1.9315894110207479E-2</v>
      </c>
      <c r="Q29" s="8">
        <v>-2.8893082437375034E-3</v>
      </c>
      <c r="R29" s="8">
        <v>-2.0882637052385862E-4</v>
      </c>
      <c r="S29" s="8">
        <v>5.9887160589653602E-3</v>
      </c>
      <c r="T29" s="8">
        <v>1.2731751643752078E-3</v>
      </c>
      <c r="U29" s="8">
        <v>3.8714988515136939E-3</v>
      </c>
      <c r="V29" s="8">
        <v>1.9576920600321578E-2</v>
      </c>
      <c r="W29" s="8">
        <v>2.95189571696035E-2</v>
      </c>
      <c r="X29" s="8">
        <v>2.5176360223978934E-2</v>
      </c>
      <c r="Y29" s="8">
        <v>-1.1821616957306193E-2</v>
      </c>
      <c r="Z29" s="8">
        <v>1.5126877639595668E-2</v>
      </c>
      <c r="AA29" s="8">
        <v>2.6483042774717615E-2</v>
      </c>
      <c r="AB29" s="8">
        <v>-3.7284850938195627E-2</v>
      </c>
      <c r="AC29" s="8">
        <v>1.2373377252703367E-3</v>
      </c>
      <c r="AD29" s="8">
        <v>1.8581487266474281E-2</v>
      </c>
      <c r="AE29" s="8">
        <v>1.9244612379828743E-2</v>
      </c>
      <c r="AF29" s="8">
        <v>-3.9377846186726281E-2</v>
      </c>
      <c r="AG29" s="8">
        <v>1.8269431970752766E-2</v>
      </c>
      <c r="AH29" s="8">
        <v>2.6190973615676297E-2</v>
      </c>
      <c r="AI29" s="8">
        <v>3.3458067732998337E-3</v>
      </c>
      <c r="AJ29" s="8">
        <v>1.6289952005938873E-3</v>
      </c>
      <c r="AK29" s="8">
        <v>8.3774970065988077E-3</v>
      </c>
      <c r="AL29" s="8">
        <v>-3.5107186790580402E-3</v>
      </c>
      <c r="AM29" s="8">
        <v>-1.4520823147810733E-2</v>
      </c>
      <c r="AN29" s="8">
        <v>8.8658653589725848E-3</v>
      </c>
      <c r="AO29" s="8">
        <v>1.0630802615321429E-2</v>
      </c>
      <c r="AP29" s="8">
        <v>-1.2203808737096623E-2</v>
      </c>
      <c r="AQ29" s="8">
        <v>2.9388483653605712E-3</v>
      </c>
      <c r="AR29" s="8">
        <v>-3.341543185986294E-2</v>
      </c>
      <c r="AS29" s="8">
        <v>-1.9379392381421411E-2</v>
      </c>
      <c r="AT29" s="8">
        <v>-2.7291345130727257E-2</v>
      </c>
      <c r="AU29" s="8">
        <v>-7.3509063452734634E-3</v>
      </c>
      <c r="AV29" s="8">
        <v>2.5981400613950059E-2</v>
      </c>
      <c r="AW29" s="8">
        <v>-1.5348113999797006E-2</v>
      </c>
    </row>
    <row r="30" spans="1:49" x14ac:dyDescent="0.25">
      <c r="A30" s="1">
        <v>-187</v>
      </c>
      <c r="B30" s="8">
        <v>-2.036348740335131E-2</v>
      </c>
      <c r="C30" s="8">
        <v>-3.9215634278800003E-2</v>
      </c>
      <c r="D30" s="8">
        <v>7.0413458486389196E-3</v>
      </c>
      <c r="E30" s="8">
        <v>-1.6999033084157875E-2</v>
      </c>
      <c r="F30" s="8">
        <v>-3.4479381583595418E-3</v>
      </c>
      <c r="G30" s="8">
        <v>1.426396501083952E-2</v>
      </c>
      <c r="H30" s="8">
        <v>-2.1923123044714065E-2</v>
      </c>
      <c r="I30" s="8">
        <v>-2.0737765357541462E-3</v>
      </c>
      <c r="J30" s="8">
        <v>-7.0183213677725677E-3</v>
      </c>
      <c r="K30" s="8">
        <v>-3.1468796312407538E-2</v>
      </c>
      <c r="L30" s="8">
        <v>-2.005121201354329E-2</v>
      </c>
      <c r="M30" s="8">
        <v>3.0751503029342086E-3</v>
      </c>
      <c r="N30" s="8">
        <v>-1.7230532461731753E-2</v>
      </c>
      <c r="O30" s="8">
        <v>4.2133468929642814E-2</v>
      </c>
      <c r="P30" s="8">
        <v>3.9791322675213188E-2</v>
      </c>
      <c r="Q30" s="8">
        <v>1.323365476286111E-2</v>
      </c>
      <c r="R30" s="8">
        <v>4.9823789710366998E-3</v>
      </c>
      <c r="S30" s="8">
        <v>1.3938069423174021E-3</v>
      </c>
      <c r="T30" s="8">
        <v>5.5989457830271034E-3</v>
      </c>
      <c r="U30" s="8">
        <v>2.5423123852303765E-2</v>
      </c>
      <c r="V30" s="8">
        <v>2.7565597381569475E-2</v>
      </c>
      <c r="W30" s="8">
        <v>4.1272243309898732E-2</v>
      </c>
      <c r="X30" s="8">
        <v>-4.5951454201473754E-3</v>
      </c>
      <c r="Y30" s="8">
        <v>-4.7911573713950946E-2</v>
      </c>
      <c r="Z30" s="8">
        <v>3.4796832704798997E-4</v>
      </c>
      <c r="AA30" s="8">
        <v>3.0172064999794967E-2</v>
      </c>
      <c r="AB30" s="8">
        <v>-2.3421565505078425E-2</v>
      </c>
      <c r="AC30" s="8">
        <v>3.5011916574957364E-2</v>
      </c>
      <c r="AD30" s="8">
        <v>1.1094567868406785E-2</v>
      </c>
      <c r="AE30" s="8">
        <v>-1.3078245393270065E-2</v>
      </c>
      <c r="AF30" s="8">
        <v>-3.3184383411044745E-3</v>
      </c>
      <c r="AG30" s="8">
        <v>2.4089542775830496E-2</v>
      </c>
      <c r="AH30" s="8">
        <v>8.8357485380121514E-3</v>
      </c>
      <c r="AI30" s="8">
        <v>-8.0373428985497531E-3</v>
      </c>
      <c r="AJ30" s="8">
        <v>-1.5551486695028904E-2</v>
      </c>
      <c r="AK30" s="8">
        <v>1.4620339219920363E-2</v>
      </c>
      <c r="AL30" s="8">
        <v>-1.048010894546526E-2</v>
      </c>
      <c r="AM30" s="8">
        <v>5.8527784362953118E-3</v>
      </c>
      <c r="AN30" s="8">
        <v>8.0849601617750018E-3</v>
      </c>
      <c r="AO30" s="8">
        <v>1.7897784046324534E-2</v>
      </c>
      <c r="AP30" s="8">
        <v>7.451442016045565E-4</v>
      </c>
      <c r="AQ30" s="8">
        <v>-2.4075348793514105E-2</v>
      </c>
      <c r="AR30" s="8">
        <v>-2.5900965924666817E-2</v>
      </c>
      <c r="AS30" s="8">
        <v>1.3230254041393774E-2</v>
      </c>
      <c r="AT30" s="8">
        <v>-3.9379559276737416E-3</v>
      </c>
      <c r="AU30" s="8">
        <v>1.8648249080918652E-2</v>
      </c>
      <c r="AV30" s="8">
        <v>-1.7376789508140603E-2</v>
      </c>
      <c r="AW30" s="8">
        <v>-1.2090745218528218E-2</v>
      </c>
    </row>
    <row r="31" spans="1:49" x14ac:dyDescent="0.25">
      <c r="A31" s="1">
        <v>-186</v>
      </c>
      <c r="B31" s="8">
        <v>-1.3056351780777383E-2</v>
      </c>
      <c r="C31" s="8">
        <v>-1.0650995435266462E-2</v>
      </c>
      <c r="D31" s="8">
        <v>-5.7183395606871523E-3</v>
      </c>
      <c r="E31" s="8">
        <v>6.7751160494702346E-4</v>
      </c>
      <c r="F31" s="8">
        <v>2.6158509608017647E-2</v>
      </c>
      <c r="G31" s="8">
        <v>-3.5866089544354602E-3</v>
      </c>
      <c r="H31" s="8">
        <v>-6.0289893406505028E-2</v>
      </c>
      <c r="I31" s="8">
        <v>-3.1722454858837679E-3</v>
      </c>
      <c r="J31" s="8">
        <v>-2.5169970965151684E-2</v>
      </c>
      <c r="K31" s="8">
        <v>1.1283642384914701E-2</v>
      </c>
      <c r="L31" s="8">
        <v>-8.7023980719994239E-3</v>
      </c>
      <c r="M31" s="8">
        <v>2.5218126888963172E-3</v>
      </c>
      <c r="N31" s="8">
        <v>4.4893585966845548E-4</v>
      </c>
      <c r="O31" s="8">
        <v>-2.5076004135855274E-2</v>
      </c>
      <c r="P31" s="8">
        <v>-3.8465943798053834E-3</v>
      </c>
      <c r="Q31" s="8">
        <v>-3.5055891563138826E-2</v>
      </c>
      <c r="R31" s="8">
        <v>-3.0648543279604257E-2</v>
      </c>
      <c r="S31" s="8">
        <v>-7.694381755594169E-3</v>
      </c>
      <c r="T31" s="8">
        <v>4.7737299925616917E-3</v>
      </c>
      <c r="U31" s="8">
        <v>1.9445867378889294E-2</v>
      </c>
      <c r="V31" s="8">
        <v>3.9422837080262882E-3</v>
      </c>
      <c r="W31" s="8">
        <v>-2.9805036545228134E-2</v>
      </c>
      <c r="X31" s="8">
        <v>-6.0034224195998328E-3</v>
      </c>
      <c r="Y31" s="8">
        <v>1.5701385790595181E-2</v>
      </c>
      <c r="Z31" s="8">
        <v>7.6575613210595403E-3</v>
      </c>
      <c r="AA31" s="8">
        <v>-1.8717176549633802E-2</v>
      </c>
      <c r="AB31" s="8">
        <v>-1.72979217269645E-2</v>
      </c>
      <c r="AC31" s="8">
        <v>-4.4877130902425025E-2</v>
      </c>
      <c r="AD31" s="8">
        <v>-3.7908813423261902E-3</v>
      </c>
      <c r="AE31" s="8">
        <v>-1.3034743630507592E-2</v>
      </c>
      <c r="AF31" s="8">
        <v>-1.2876957172158152E-2</v>
      </c>
      <c r="AG31" s="8">
        <v>-6.7721398441839163E-3</v>
      </c>
      <c r="AH31" s="8">
        <v>7.199617097572877E-3</v>
      </c>
      <c r="AI31" s="8">
        <v>-1.1251312297331263E-2</v>
      </c>
      <c r="AJ31" s="8">
        <v>-1.9316165725050165E-2</v>
      </c>
      <c r="AK31" s="8">
        <v>-4.2118203955441441E-4</v>
      </c>
      <c r="AL31" s="8">
        <v>-5.9181327359823285E-3</v>
      </c>
      <c r="AM31" s="8">
        <v>1.4718177664823657E-2</v>
      </c>
      <c r="AN31" s="8">
        <v>2.793929209102524E-6</v>
      </c>
      <c r="AO31" s="8">
        <v>-4.3254069814162667E-2</v>
      </c>
      <c r="AP31" s="8">
        <v>1.6337765368642669E-2</v>
      </c>
      <c r="AQ31" s="8">
        <v>-7.6409929238307481E-3</v>
      </c>
      <c r="AR31" s="8">
        <v>5.1557257419650275E-3</v>
      </c>
      <c r="AS31" s="8">
        <v>-2.8366836256735875E-2</v>
      </c>
      <c r="AT31" s="8">
        <v>1.3829604217156958E-2</v>
      </c>
      <c r="AU31" s="8">
        <v>9.3737929101740027E-3</v>
      </c>
      <c r="AV31" s="8">
        <v>-2.6550047420669243E-2</v>
      </c>
      <c r="AW31" s="8">
        <v>6.9677437040119618E-3</v>
      </c>
    </row>
    <row r="32" spans="1:49" x14ac:dyDescent="0.25">
      <c r="A32" s="1">
        <v>-185</v>
      </c>
      <c r="B32" s="8">
        <v>2.472894364659858E-2</v>
      </c>
      <c r="C32" s="8">
        <v>-4.8755160395832178E-2</v>
      </c>
      <c r="D32" s="8">
        <v>-3.237536516739266E-3</v>
      </c>
      <c r="E32" s="8">
        <v>-2.5897603219815796E-2</v>
      </c>
      <c r="F32" s="8">
        <v>2.5800233477841474E-2</v>
      </c>
      <c r="G32" s="8">
        <v>-1.1572494941435469E-2</v>
      </c>
      <c r="H32" s="8">
        <v>-3.4989946747851247E-2</v>
      </c>
      <c r="I32" s="8">
        <v>7.4640885083665509E-3</v>
      </c>
      <c r="J32" s="8">
        <v>1.1669395253318397E-2</v>
      </c>
      <c r="K32" s="8">
        <v>2.4315506794364599E-2</v>
      </c>
      <c r="L32" s="8">
        <v>2.0412455940932429E-2</v>
      </c>
      <c r="M32" s="8">
        <v>-2.9713475609685798E-2</v>
      </c>
      <c r="N32" s="8">
        <v>9.8422394219445722E-4</v>
      </c>
      <c r="O32" s="8">
        <v>-4.3858209724181784E-3</v>
      </c>
      <c r="P32" s="8">
        <v>1.5641760020588532E-2</v>
      </c>
      <c r="Q32" s="8">
        <v>-9.1611104549462093E-3</v>
      </c>
      <c r="R32" s="8">
        <v>2.071245615752753E-2</v>
      </c>
      <c r="S32" s="8">
        <v>-5.4204926488605459E-3</v>
      </c>
      <c r="T32" s="8">
        <v>-1.850994974123462E-2</v>
      </c>
      <c r="U32" s="8">
        <v>7.5273552287859948E-3</v>
      </c>
      <c r="V32" s="8">
        <v>6.9036819861157794E-3</v>
      </c>
      <c r="W32" s="8">
        <v>-4.8475333003262172E-3</v>
      </c>
      <c r="X32" s="8">
        <v>7.6239215068350744E-3</v>
      </c>
      <c r="Y32" s="8">
        <v>-2.3586549906810271E-2</v>
      </c>
      <c r="Z32" s="8">
        <v>-1.0665100995262506E-2</v>
      </c>
      <c r="AA32" s="8">
        <v>-2.1616733719876813E-2</v>
      </c>
      <c r="AB32" s="8">
        <v>2.8825622435413666E-2</v>
      </c>
      <c r="AC32" s="8">
        <v>-1.9083498689068223E-2</v>
      </c>
      <c r="AD32" s="8">
        <v>-5.6704745605138671E-3</v>
      </c>
      <c r="AE32" s="8">
        <v>1.4118569480057616E-2</v>
      </c>
      <c r="AF32" s="8">
        <v>4.058364216741636E-3</v>
      </c>
      <c r="AG32" s="8">
        <v>-1.0128153634153607E-2</v>
      </c>
      <c r="AH32" s="8">
        <v>-3.0962274932933151E-4</v>
      </c>
      <c r="AI32" s="8">
        <v>1.1722802908138494E-2</v>
      </c>
      <c r="AJ32" s="8">
        <v>-1.1441962514021691E-2</v>
      </c>
      <c r="AK32" s="8">
        <v>-1.4699069199180174E-2</v>
      </c>
      <c r="AL32" s="8">
        <v>1.5310385821579311E-2</v>
      </c>
      <c r="AM32" s="8">
        <v>-3.8343316225445193E-2</v>
      </c>
      <c r="AN32" s="8">
        <v>3.5090240322657527E-2</v>
      </c>
      <c r="AO32" s="8">
        <v>-4.4027910935230466E-3</v>
      </c>
      <c r="AP32" s="8">
        <v>1.129971709422236E-2</v>
      </c>
      <c r="AQ32" s="8">
        <v>2.6450916528033712E-2</v>
      </c>
      <c r="AR32" s="8">
        <v>-4.1658034174203842E-2</v>
      </c>
      <c r="AS32" s="8">
        <v>3.8151447704566223E-2</v>
      </c>
      <c r="AT32" s="8">
        <v>8.3431501418547286E-4</v>
      </c>
      <c r="AU32" s="8">
        <v>1.2471384598763546E-2</v>
      </c>
      <c r="AV32" s="8">
        <v>2.6692468015743182E-2</v>
      </c>
      <c r="AW32" s="8">
        <v>1.2991816789053624E-2</v>
      </c>
    </row>
    <row r="33" spans="1:49" x14ac:dyDescent="0.25">
      <c r="A33" s="1">
        <v>-184</v>
      </c>
      <c r="B33" s="8">
        <v>4.1210269897053162E-2</v>
      </c>
      <c r="C33" s="8">
        <v>-1.3013943063674201E-2</v>
      </c>
      <c r="D33" s="8">
        <v>2.187727266599588E-2</v>
      </c>
      <c r="E33" s="8">
        <v>1.7701313617660711E-4</v>
      </c>
      <c r="F33" s="8">
        <v>-2.4349433247948693E-2</v>
      </c>
      <c r="G33" s="8">
        <v>3.9696414403378342E-3</v>
      </c>
      <c r="H33" s="8">
        <v>-2.641672535336698E-2</v>
      </c>
      <c r="I33" s="8">
        <v>-6.6377110224258122E-4</v>
      </c>
      <c r="J33" s="8">
        <v>-1.8610719030097782E-3</v>
      </c>
      <c r="K33" s="8">
        <v>1.2295948147892E-2</v>
      </c>
      <c r="L33" s="8">
        <v>1.7595881928139427E-2</v>
      </c>
      <c r="M33" s="8">
        <v>3.5788674892688901E-2</v>
      </c>
      <c r="N33" s="8">
        <v>-4.8594533247884909E-3</v>
      </c>
      <c r="O33" s="8">
        <v>-2.8519733027328232E-2</v>
      </c>
      <c r="P33" s="8">
        <v>-1.8541636832555972E-2</v>
      </c>
      <c r="Q33" s="8">
        <v>-3.04844347470246E-2</v>
      </c>
      <c r="R33" s="8">
        <v>8.787405932444042E-3</v>
      </c>
      <c r="S33" s="8">
        <v>9.2770215772979133E-4</v>
      </c>
      <c r="T33" s="8">
        <v>-8.3786802721656888E-3</v>
      </c>
      <c r="U33" s="8">
        <v>-1.434374440115197E-2</v>
      </c>
      <c r="V33" s="8">
        <v>5.9246137228222799E-3</v>
      </c>
      <c r="W33" s="8">
        <v>4.441863917943923E-2</v>
      </c>
      <c r="X33" s="8">
        <v>-2.024376300018422E-3</v>
      </c>
      <c r="Y33" s="8">
        <v>-1.5948624283498566E-2</v>
      </c>
      <c r="Z33" s="8">
        <v>-7.9338329547443114E-3</v>
      </c>
      <c r="AA33" s="8">
        <v>-2.3436242169546567E-2</v>
      </c>
      <c r="AB33" s="8">
        <v>-3.9556718427469859E-3</v>
      </c>
      <c r="AC33" s="8">
        <v>2.0241784122984413E-2</v>
      </c>
      <c r="AD33" s="8">
        <v>1.6799953645411703E-2</v>
      </c>
      <c r="AE33" s="8">
        <v>-3.6414293712849412E-2</v>
      </c>
      <c r="AF33" s="8">
        <v>-1.1844749716256486E-2</v>
      </c>
      <c r="AG33" s="8">
        <v>2.1549602535793234E-3</v>
      </c>
      <c r="AH33" s="8">
        <v>7.4349424961590253E-4</v>
      </c>
      <c r="AI33" s="8">
        <v>-4.8116309307671013E-3</v>
      </c>
      <c r="AJ33" s="8">
        <v>7.2749253893353034E-4</v>
      </c>
      <c r="AK33" s="8">
        <v>-2.6298634208842642E-3</v>
      </c>
      <c r="AL33" s="8">
        <v>-2.884983853582013E-3</v>
      </c>
      <c r="AM33" s="8">
        <v>9.8436666800503572E-3</v>
      </c>
      <c r="AN33" s="8">
        <v>1.8929278317918862E-2</v>
      </c>
      <c r="AO33" s="8">
        <v>-4.1855386693034329E-3</v>
      </c>
      <c r="AP33" s="8">
        <v>-9.6294866636164218E-3</v>
      </c>
      <c r="AQ33" s="8">
        <v>-3.4670695169989624E-3</v>
      </c>
      <c r="AR33" s="8">
        <v>1.8751510010084627E-2</v>
      </c>
      <c r="AS33" s="8">
        <v>6.9610324841064955E-2</v>
      </c>
      <c r="AT33" s="8">
        <v>1.7529337097874007E-3</v>
      </c>
      <c r="AU33" s="8">
        <v>-9.5975248617738776E-3</v>
      </c>
      <c r="AV33" s="8">
        <v>-3.7569607956815178E-3</v>
      </c>
      <c r="AW33" s="8">
        <v>5.8103142243271641E-3</v>
      </c>
    </row>
    <row r="34" spans="1:49" x14ac:dyDescent="0.25">
      <c r="A34" s="1">
        <v>-183</v>
      </c>
      <c r="B34" s="8">
        <v>1.2765861299541246E-2</v>
      </c>
      <c r="C34" s="8">
        <v>3.4900076630814098E-2</v>
      </c>
      <c r="D34" s="8">
        <v>-1.4121847561522271E-3</v>
      </c>
      <c r="E34" s="8">
        <v>-3.0485954220407126E-2</v>
      </c>
      <c r="F34" s="8">
        <v>-1.409359911246493E-2</v>
      </c>
      <c r="G34" s="8">
        <v>1.6004822391205247E-3</v>
      </c>
      <c r="H34" s="8">
        <v>2.6579279020565454E-3</v>
      </c>
      <c r="I34" s="8">
        <v>-2.250189448776187E-4</v>
      </c>
      <c r="J34" s="8">
        <v>1.8198818739209539E-2</v>
      </c>
      <c r="K34" s="8">
        <v>1.4076163994744708E-2</v>
      </c>
      <c r="L34" s="8">
        <v>8.2968285030775527E-3</v>
      </c>
      <c r="M34" s="8">
        <v>-3.5018018725411805E-2</v>
      </c>
      <c r="N34" s="8">
        <v>-2.0641407395072441E-2</v>
      </c>
      <c r="O34" s="8">
        <v>-1.7506920417399211E-2</v>
      </c>
      <c r="P34" s="8">
        <v>-1.3146756103234562E-2</v>
      </c>
      <c r="Q34" s="8">
        <v>4.6974017798321749E-3</v>
      </c>
      <c r="R34" s="8">
        <v>-1.5193750784857246E-2</v>
      </c>
      <c r="S34" s="8">
        <v>-9.33580199592326E-3</v>
      </c>
      <c r="T34" s="8">
        <v>-1.1979758535096459E-2</v>
      </c>
      <c r="U34" s="8">
        <v>-2.0082854294617928E-2</v>
      </c>
      <c r="V34" s="8">
        <v>7.2075638509663427E-3</v>
      </c>
      <c r="W34" s="8">
        <v>3.7265847974820077E-2</v>
      </c>
      <c r="X34" s="8">
        <v>2.2338023201587072E-2</v>
      </c>
      <c r="Y34" s="8">
        <v>-8.6947504895443384E-3</v>
      </c>
      <c r="Z34" s="8">
        <v>-3.5510210475712513E-3</v>
      </c>
      <c r="AA34" s="8">
        <v>-2.4977699345392268E-3</v>
      </c>
      <c r="AB34" s="8">
        <v>5.7251822875090241E-3</v>
      </c>
      <c r="AC34" s="8">
        <v>5.7293388200780285E-3</v>
      </c>
      <c r="AD34" s="8">
        <v>7.5187362584155058E-4</v>
      </c>
      <c r="AE34" s="8">
        <v>-2.4314255104211323E-2</v>
      </c>
      <c r="AF34" s="8">
        <v>-2.9662319094083487E-3</v>
      </c>
      <c r="AG34" s="8">
        <v>1.2401534344165568E-2</v>
      </c>
      <c r="AH34" s="8">
        <v>6.2257625774584709E-3</v>
      </c>
      <c r="AI34" s="8">
        <v>5.4142237193292135E-3</v>
      </c>
      <c r="AJ34" s="8">
        <v>1.9410383395918052E-2</v>
      </c>
      <c r="AK34" s="8">
        <v>1.0235486054218975E-2</v>
      </c>
      <c r="AL34" s="8">
        <v>-4.9161902381771542E-3</v>
      </c>
      <c r="AM34" s="8">
        <v>-1.2008592780759803E-2</v>
      </c>
      <c r="AN34" s="8">
        <v>2.4482072541082639E-3</v>
      </c>
      <c r="AO34" s="8">
        <v>5.280869954015649E-2</v>
      </c>
      <c r="AP34" s="8">
        <v>-1.4355250257161318E-2</v>
      </c>
      <c r="AQ34" s="8">
        <v>3.7518323809222131E-3</v>
      </c>
      <c r="AR34" s="8">
        <v>3.4637141336319968E-2</v>
      </c>
      <c r="AS34" s="8">
        <v>-1.9392285299234396E-2</v>
      </c>
      <c r="AT34" s="8">
        <v>1.5159502067629761E-2</v>
      </c>
      <c r="AU34" s="8">
        <v>-2.0484032997997982E-2</v>
      </c>
      <c r="AV34" s="8">
        <v>8.7714092273035241E-3</v>
      </c>
      <c r="AW34" s="8">
        <v>-3.879743684527398E-4</v>
      </c>
    </row>
    <row r="35" spans="1:49" x14ac:dyDescent="0.25">
      <c r="A35" s="1">
        <v>-182</v>
      </c>
      <c r="B35" s="8">
        <v>1.0952050847300089E-2</v>
      </c>
      <c r="C35" s="8">
        <v>-3.2247356429847891E-2</v>
      </c>
      <c r="D35" s="8">
        <v>-1.7446800720330117E-2</v>
      </c>
      <c r="E35" s="8">
        <v>-2.129716390102248E-2</v>
      </c>
      <c r="F35" s="8">
        <v>-9.9136459689588563E-3</v>
      </c>
      <c r="G35" s="8">
        <v>-1.8477320024132982E-2</v>
      </c>
      <c r="H35" s="8">
        <v>-6.643617576673139E-3</v>
      </c>
      <c r="I35" s="8">
        <v>-1.6496670204462525E-2</v>
      </c>
      <c r="J35" s="8">
        <v>3.971196538371654E-2</v>
      </c>
      <c r="K35" s="8">
        <v>-2.8072859319310337E-3</v>
      </c>
      <c r="L35" s="8">
        <v>-2.3857285270292964E-2</v>
      </c>
      <c r="M35" s="8">
        <v>2.9458408015819409E-3</v>
      </c>
      <c r="N35" s="8">
        <v>6.3448884837102515E-3</v>
      </c>
      <c r="O35" s="8">
        <v>1.4846528618485134E-2</v>
      </c>
      <c r="P35" s="8">
        <v>2.8318681566872256E-2</v>
      </c>
      <c r="Q35" s="8">
        <v>2.2963987188331708E-3</v>
      </c>
      <c r="R35" s="8">
        <v>-3.1681353593389319E-2</v>
      </c>
      <c r="S35" s="8">
        <v>-1.3845448393913643E-2</v>
      </c>
      <c r="T35" s="8">
        <v>-1.6065961976135402E-2</v>
      </c>
      <c r="U35" s="8">
        <v>-2.8228082605054518E-3</v>
      </c>
      <c r="V35" s="8">
        <v>-1.2561648163097457E-2</v>
      </c>
      <c r="W35" s="8">
        <v>-1.0054954478715922E-2</v>
      </c>
      <c r="X35" s="8">
        <v>-8.9598815343569192E-3</v>
      </c>
      <c r="Y35" s="8">
        <v>-1.0188812762461436E-2</v>
      </c>
      <c r="Z35" s="8">
        <v>3.3047666368866323E-2</v>
      </c>
      <c r="AA35" s="8">
        <v>4.328889122420289E-3</v>
      </c>
      <c r="AB35" s="8">
        <v>1.959351358139463E-2</v>
      </c>
      <c r="AC35" s="8">
        <v>-1.8564847105075589E-3</v>
      </c>
      <c r="AD35" s="8">
        <v>-1.5125460008139387E-2</v>
      </c>
      <c r="AE35" s="8">
        <v>-1.5102093705304867E-3</v>
      </c>
      <c r="AF35" s="8">
        <v>-1.8447580055059032E-2</v>
      </c>
      <c r="AG35" s="8">
        <v>4.3936872442678753E-4</v>
      </c>
      <c r="AH35" s="8">
        <v>8.0912979082003837E-4</v>
      </c>
      <c r="AI35" s="8">
        <v>5.783631023429092E-3</v>
      </c>
      <c r="AJ35" s="8">
        <v>-7.099698286884594E-3</v>
      </c>
      <c r="AK35" s="8">
        <v>-1.1697116592164446E-2</v>
      </c>
      <c r="AL35" s="8">
        <v>2.7279634667706353E-2</v>
      </c>
      <c r="AM35" s="8">
        <v>-1.7656686613168923E-2</v>
      </c>
      <c r="AN35" s="8">
        <v>1.4245884298555649E-2</v>
      </c>
      <c r="AO35" s="8">
        <v>1.5635257397193965E-2</v>
      </c>
      <c r="AP35" s="8">
        <v>-2.4391284522081551E-2</v>
      </c>
      <c r="AQ35" s="8">
        <v>1.4051755941236685E-2</v>
      </c>
      <c r="AR35" s="8">
        <v>1.8341626105865198E-2</v>
      </c>
      <c r="AS35" s="8">
        <v>2.1050399448995439E-2</v>
      </c>
      <c r="AT35" s="8">
        <v>8.7499595876905367E-4</v>
      </c>
      <c r="AU35" s="8">
        <v>1.1914882789187432E-2</v>
      </c>
      <c r="AV35" s="8">
        <v>1.1406297504411595E-2</v>
      </c>
      <c r="AW35" s="8">
        <v>-2.4476503030509359E-3</v>
      </c>
    </row>
    <row r="36" spans="1:49" x14ac:dyDescent="0.25">
      <c r="A36" s="1">
        <v>-181</v>
      </c>
      <c r="B36" s="8">
        <v>-6.0933730312452861E-2</v>
      </c>
      <c r="C36" s="8">
        <v>-3.3810524766486952E-2</v>
      </c>
      <c r="D36" s="8">
        <v>8.511868768170644E-3</v>
      </c>
      <c r="E36" s="8">
        <v>-7.1560782539227159E-3</v>
      </c>
      <c r="F36" s="8">
        <v>-4.6274765897658318E-3</v>
      </c>
      <c r="G36" s="8">
        <v>1.2870701955928213E-2</v>
      </c>
      <c r="H36" s="8">
        <v>2.2401938506022199E-3</v>
      </c>
      <c r="I36" s="8">
        <v>-3.9307440315497497E-3</v>
      </c>
      <c r="J36" s="8">
        <v>-1.0739279957285545E-2</v>
      </c>
      <c r="K36" s="8">
        <v>-3.8059004768621618E-2</v>
      </c>
      <c r="L36" s="8">
        <v>1.1284906714318862E-2</v>
      </c>
      <c r="M36" s="8">
        <v>7.1150820974858475E-3</v>
      </c>
      <c r="N36" s="8">
        <v>-9.076430573205875E-3</v>
      </c>
      <c r="O36" s="8">
        <v>3.1945265919353779E-3</v>
      </c>
      <c r="P36" s="8">
        <v>1.2093461220078519E-2</v>
      </c>
      <c r="Q36" s="8">
        <v>-1.3924145618340714E-2</v>
      </c>
      <c r="R36" s="8">
        <v>-1.8439932115146E-2</v>
      </c>
      <c r="S36" s="8">
        <v>1.5752755958488615E-2</v>
      </c>
      <c r="T36" s="8">
        <v>2.954295811699874E-3</v>
      </c>
      <c r="U36" s="8">
        <v>-2.2145436270854062E-2</v>
      </c>
      <c r="V36" s="8">
        <v>1.5465912302011574E-2</v>
      </c>
      <c r="W36" s="8">
        <v>-1.2332964386275274E-2</v>
      </c>
      <c r="X36" s="8">
        <v>1.1739540738777577E-2</v>
      </c>
      <c r="Y36" s="8">
        <v>3.662940272177586E-3</v>
      </c>
      <c r="Z36" s="8">
        <v>-7.7870657962768007E-3</v>
      </c>
      <c r="AA36" s="8">
        <v>-1.3216383190564077E-2</v>
      </c>
      <c r="AB36" s="8">
        <v>1.0959259473885263E-2</v>
      </c>
      <c r="AC36" s="8">
        <v>1.5468965313267927E-2</v>
      </c>
      <c r="AD36" s="8">
        <v>-3.1027941224545434E-2</v>
      </c>
      <c r="AE36" s="8">
        <v>6.2111985144853617E-3</v>
      </c>
      <c r="AF36" s="8">
        <v>-2.7494135220046834E-3</v>
      </c>
      <c r="AG36" s="8">
        <v>-2.3554028669548733E-3</v>
      </c>
      <c r="AH36" s="8">
        <v>-3.0629736086600413E-3</v>
      </c>
      <c r="AI36" s="8">
        <v>6.7156311946469163E-3</v>
      </c>
      <c r="AJ36" s="8">
        <v>4.0637317036452255E-3</v>
      </c>
      <c r="AK36" s="8">
        <v>2.0728877922039316E-2</v>
      </c>
      <c r="AL36" s="8">
        <v>1.7444765193938443E-2</v>
      </c>
      <c r="AM36" s="8">
        <v>3.0270924971513645E-2</v>
      </c>
      <c r="AN36" s="8">
        <v>1.4062805077173866E-2</v>
      </c>
      <c r="AO36" s="8">
        <v>2.4970956425954986E-2</v>
      </c>
      <c r="AP36" s="8">
        <v>2.5775282190685584E-3</v>
      </c>
      <c r="AQ36" s="8">
        <v>2.2334211961274844E-2</v>
      </c>
      <c r="AR36" s="8">
        <v>1.6526354247855733E-2</v>
      </c>
      <c r="AS36" s="8">
        <v>4.1611508895758927E-3</v>
      </c>
      <c r="AT36" s="8">
        <v>1.4276974756945829E-2</v>
      </c>
      <c r="AU36" s="8">
        <v>1.7798574267307209E-2</v>
      </c>
      <c r="AV36" s="8">
        <v>1.5517239810033893E-3</v>
      </c>
      <c r="AW36" s="8">
        <v>-5.6687693662889884E-3</v>
      </c>
    </row>
    <row r="37" spans="1:49" x14ac:dyDescent="0.25">
      <c r="A37" s="1">
        <v>-180</v>
      </c>
      <c r="B37" s="8">
        <v>-2.3558004282379866E-2</v>
      </c>
      <c r="C37" s="8">
        <v>7.0831503522803402E-3</v>
      </c>
      <c r="D37" s="8">
        <v>1.1801088587451648E-2</v>
      </c>
      <c r="E37" s="8">
        <v>2.4738078877434906E-2</v>
      </c>
      <c r="F37" s="8">
        <v>-2.1321177543810705E-2</v>
      </c>
      <c r="G37" s="8">
        <v>-9.8127337943394507E-3</v>
      </c>
      <c r="H37" s="8">
        <v>-1.3132737601779364E-2</v>
      </c>
      <c r="I37" s="8">
        <v>5.2302452294554491E-4</v>
      </c>
      <c r="J37" s="8">
        <v>-9.9481571588297714E-3</v>
      </c>
      <c r="K37" s="8">
        <v>-3.6420319834921062E-2</v>
      </c>
      <c r="L37" s="8">
        <v>-2.3070922860006313E-2</v>
      </c>
      <c r="M37" s="8">
        <v>5.4826557108698529E-3</v>
      </c>
      <c r="N37" s="8">
        <v>-9.7292577618516424E-3</v>
      </c>
      <c r="O37" s="8">
        <v>1.7255739104393035E-2</v>
      </c>
      <c r="P37" s="8">
        <v>1.6339871670940421E-4</v>
      </c>
      <c r="Q37" s="8">
        <v>-2.7115634330131297E-2</v>
      </c>
      <c r="R37" s="8">
        <v>-5.7903188934826169E-3</v>
      </c>
      <c r="S37" s="8">
        <v>-5.5085484449746175E-2</v>
      </c>
      <c r="T37" s="8">
        <v>1.7751490649808629E-3</v>
      </c>
      <c r="U37" s="8">
        <v>-2.5465084347347112E-2</v>
      </c>
      <c r="V37" s="8">
        <v>-1.1611772894608718E-2</v>
      </c>
      <c r="W37" s="8">
        <v>2.0912926146409404E-4</v>
      </c>
      <c r="X37" s="8">
        <v>5.8463707604484421E-3</v>
      </c>
      <c r="Y37" s="8">
        <v>-1.2187500222146881E-2</v>
      </c>
      <c r="Z37" s="8">
        <v>7.6738059932323598E-3</v>
      </c>
      <c r="AA37" s="8">
        <v>-5.4170001341560609E-2</v>
      </c>
      <c r="AB37" s="8">
        <v>1.9601637989702818E-2</v>
      </c>
      <c r="AC37" s="8">
        <v>2.7799629606776913E-2</v>
      </c>
      <c r="AD37" s="8">
        <v>2.8826973461112231E-2</v>
      </c>
      <c r="AE37" s="8">
        <v>1.8729927944194584E-2</v>
      </c>
      <c r="AF37" s="8">
        <v>-9.2174055132675098E-3</v>
      </c>
      <c r="AG37" s="8">
        <v>-1.8731082286914509E-2</v>
      </c>
      <c r="AH37" s="8">
        <v>-2.9051232140648526E-3</v>
      </c>
      <c r="AI37" s="8">
        <v>-9.6293078331535428E-3</v>
      </c>
      <c r="AJ37" s="8">
        <v>1.3110215970993881E-3</v>
      </c>
      <c r="AK37" s="8">
        <v>5.7535401841302663E-3</v>
      </c>
      <c r="AL37" s="8">
        <v>-2.9443112648664855E-2</v>
      </c>
      <c r="AM37" s="8">
        <v>5.0555504412595278E-3</v>
      </c>
      <c r="AN37" s="8">
        <v>-4.3740325468685894E-3</v>
      </c>
      <c r="AO37" s="8">
        <v>-2.0107966566569182E-2</v>
      </c>
      <c r="AP37" s="8">
        <v>8.2086178148187954E-3</v>
      </c>
      <c r="AQ37" s="8">
        <v>1.2663924176447582E-2</v>
      </c>
      <c r="AR37" s="8">
        <v>-1.6982342649381251E-2</v>
      </c>
      <c r="AS37" s="8">
        <v>-3.8933184310714776E-2</v>
      </c>
      <c r="AT37" s="8">
        <v>1.5650452660705211E-2</v>
      </c>
      <c r="AU37" s="8">
        <v>1.3494884454868832E-2</v>
      </c>
      <c r="AV37" s="8">
        <v>2.7599703760507282E-2</v>
      </c>
      <c r="AW37" s="8">
        <v>3.6897774165604108E-2</v>
      </c>
    </row>
    <row r="38" spans="1:49" x14ac:dyDescent="0.25">
      <c r="A38" s="1">
        <v>-179</v>
      </c>
      <c r="B38" s="8">
        <v>3.0437677585738687E-2</v>
      </c>
      <c r="C38" s="8">
        <v>1.65037514280977E-2</v>
      </c>
      <c r="D38" s="8">
        <v>1.6021007277196658E-2</v>
      </c>
      <c r="E38" s="8">
        <v>1.2679603033483958E-2</v>
      </c>
      <c r="F38" s="8">
        <v>6.9958225572116315E-3</v>
      </c>
      <c r="G38" s="8">
        <v>-7.1499859278823172E-2</v>
      </c>
      <c r="H38" s="8">
        <v>6.2061811951238614E-3</v>
      </c>
      <c r="I38" s="8">
        <v>-2.5718102242150546E-2</v>
      </c>
      <c r="J38" s="8">
        <v>9.8193254810398159E-3</v>
      </c>
      <c r="K38" s="8">
        <v>-8.978384230289408E-3</v>
      </c>
      <c r="L38" s="8">
        <v>-9.7973985569736934E-3</v>
      </c>
      <c r="M38" s="8">
        <v>1.8877830594242681E-3</v>
      </c>
      <c r="N38" s="8">
        <v>3.7807508614729171E-3</v>
      </c>
      <c r="O38" s="8">
        <v>-2.8933185872130951E-2</v>
      </c>
      <c r="P38" s="8">
        <v>1.5139430890723071E-2</v>
      </c>
      <c r="Q38" s="8">
        <v>3.2280089748710696E-2</v>
      </c>
      <c r="R38" s="8">
        <v>6.6631455217778142E-3</v>
      </c>
      <c r="S38" s="8">
        <v>1.5982007740377138E-2</v>
      </c>
      <c r="T38" s="8">
        <v>-2.9692003252546227E-3</v>
      </c>
      <c r="U38" s="8">
        <v>1.8660674469525646E-2</v>
      </c>
      <c r="V38" s="8">
        <v>-1.2998230385753892E-2</v>
      </c>
      <c r="W38" s="8">
        <v>-1.2491448281616446E-2</v>
      </c>
      <c r="X38" s="8">
        <v>-2.5529381018771588E-4</v>
      </c>
      <c r="Y38" s="8">
        <v>-2.6455810489170548E-2</v>
      </c>
      <c r="Z38" s="8">
        <v>7.6910127990987088E-3</v>
      </c>
      <c r="AA38" s="8">
        <v>-1.9350326015478987E-2</v>
      </c>
      <c r="AB38" s="8">
        <v>-2.4881979619823684E-2</v>
      </c>
      <c r="AC38" s="8">
        <v>-1.3139130326470477E-3</v>
      </c>
      <c r="AD38" s="8">
        <v>3.7091530947034823E-2</v>
      </c>
      <c r="AE38" s="8">
        <v>3.185393330213609E-3</v>
      </c>
      <c r="AF38" s="8">
        <v>-6.5499908344939374E-4</v>
      </c>
      <c r="AG38" s="8">
        <v>8.0573142344797545E-3</v>
      </c>
      <c r="AH38" s="8">
        <v>-1.839090414530041E-2</v>
      </c>
      <c r="AI38" s="8">
        <v>-1.0635903373084152E-2</v>
      </c>
      <c r="AJ38" s="8">
        <v>1.6395980992606467E-2</v>
      </c>
      <c r="AK38" s="8">
        <v>-2.7203363529697726E-3</v>
      </c>
      <c r="AL38" s="8">
        <v>8.4321091665851122E-3</v>
      </c>
      <c r="AM38" s="8">
        <v>1.2108424791069673E-2</v>
      </c>
      <c r="AN38" s="8">
        <v>3.1576994522310225E-3</v>
      </c>
      <c r="AO38" s="8">
        <v>-1.6237841831281116E-2</v>
      </c>
      <c r="AP38" s="8">
        <v>-2.3573955426649355E-3</v>
      </c>
      <c r="AQ38" s="8">
        <v>-7.0119499614559131E-3</v>
      </c>
      <c r="AR38" s="8">
        <v>-1.9254919599239542E-2</v>
      </c>
      <c r="AS38" s="8">
        <v>-4.6785177276566E-3</v>
      </c>
      <c r="AT38" s="8">
        <v>-2.7191728866483716E-3</v>
      </c>
      <c r="AU38" s="8">
        <v>3.6439020244766161E-2</v>
      </c>
      <c r="AV38" s="8">
        <v>-2.5475956748620764E-2</v>
      </c>
      <c r="AW38" s="8">
        <v>-2.1980821988353202E-2</v>
      </c>
    </row>
    <row r="39" spans="1:49" x14ac:dyDescent="0.25">
      <c r="A39" s="1">
        <v>-178</v>
      </c>
      <c r="B39" s="8">
        <v>-1.0560054894762538E-2</v>
      </c>
      <c r="C39" s="8">
        <v>-1.4215850416967012E-2</v>
      </c>
      <c r="D39" s="8">
        <v>9.6864636194415529E-3</v>
      </c>
      <c r="E39" s="8">
        <v>2.619827392392567E-2</v>
      </c>
      <c r="F39" s="8">
        <v>-1.6698022583394107E-2</v>
      </c>
      <c r="G39" s="8">
        <v>-4.4948834398395095E-2</v>
      </c>
      <c r="H39" s="8">
        <v>1.513699527742933E-2</v>
      </c>
      <c r="I39" s="8">
        <v>1.3688316638699767E-2</v>
      </c>
      <c r="J39" s="8">
        <v>-2.6472687567241499E-3</v>
      </c>
      <c r="K39" s="8">
        <v>-5.0627368867676298E-4</v>
      </c>
      <c r="L39" s="8">
        <v>-3.0370587413326496E-2</v>
      </c>
      <c r="M39" s="8">
        <v>1.2455175161718381E-2</v>
      </c>
      <c r="N39" s="8">
        <v>1.6554383811482821E-2</v>
      </c>
      <c r="O39" s="8">
        <v>9.1511888774676135E-3</v>
      </c>
      <c r="P39" s="8">
        <v>3.1531496389336704E-3</v>
      </c>
      <c r="Q39" s="8">
        <v>4.1032967522340747E-3</v>
      </c>
      <c r="R39" s="8">
        <v>1.1430927710435329E-4</v>
      </c>
      <c r="S39" s="8">
        <v>-2.9486322931211562E-2</v>
      </c>
      <c r="T39" s="8">
        <v>1.2398643942703978E-3</v>
      </c>
      <c r="U39" s="8">
        <v>2.1339476237006029E-2</v>
      </c>
      <c r="V39" s="8">
        <v>9.8975140874865749E-3</v>
      </c>
      <c r="W39" s="8">
        <v>4.7055985316768441E-3</v>
      </c>
      <c r="X39" s="8">
        <v>1.9892835141884377E-2</v>
      </c>
      <c r="Y39" s="8">
        <v>5.3742634844202164E-3</v>
      </c>
      <c r="Z39" s="8">
        <v>1.1320573498070375E-2</v>
      </c>
      <c r="AA39" s="8">
        <v>7.8392308742088381E-3</v>
      </c>
      <c r="AB39" s="8">
        <v>-2.6427976744884243E-2</v>
      </c>
      <c r="AC39" s="8">
        <v>-2.3255380036992082E-2</v>
      </c>
      <c r="AD39" s="8">
        <v>2.1282766396101889E-2</v>
      </c>
      <c r="AE39" s="8">
        <v>4.9090316979104225E-3</v>
      </c>
      <c r="AF39" s="8">
        <v>9.1603177270293515E-4</v>
      </c>
      <c r="AG39" s="8">
        <v>-1.1073200971160112E-2</v>
      </c>
      <c r="AH39" s="8">
        <v>-6.9720806972919016E-3</v>
      </c>
      <c r="AI39" s="8">
        <v>-2.626140737522889E-2</v>
      </c>
      <c r="AJ39" s="8">
        <v>-3.2053315878667449E-3</v>
      </c>
      <c r="AK39" s="8">
        <v>-3.1378703130644382E-3</v>
      </c>
      <c r="AL39" s="8">
        <v>1.331203832452918E-2</v>
      </c>
      <c r="AM39" s="8">
        <v>7.4245793532778459E-3</v>
      </c>
      <c r="AN39" s="8">
        <v>-1.9122124155197921E-3</v>
      </c>
      <c r="AO39" s="8">
        <v>4.8875487573988831E-2</v>
      </c>
      <c r="AP39" s="8">
        <v>2.5109653516367041E-3</v>
      </c>
      <c r="AQ39" s="8">
        <v>2.8143051963110906E-2</v>
      </c>
      <c r="AR39" s="8">
        <v>-1.3038102588897964E-2</v>
      </c>
      <c r="AS39" s="8">
        <v>-1.0443421382614778E-2</v>
      </c>
      <c r="AT39" s="8">
        <v>-8.3591697236564157E-3</v>
      </c>
      <c r="AU39" s="8">
        <v>-2.48805191875591E-2</v>
      </c>
      <c r="AV39" s="8">
        <v>-2.9761309876983305E-2</v>
      </c>
      <c r="AW39" s="8">
        <v>2.5277205134895626E-2</v>
      </c>
    </row>
    <row r="40" spans="1:49" x14ac:dyDescent="0.25">
      <c r="A40" s="1">
        <v>-177</v>
      </c>
      <c r="B40" s="8">
        <v>2.4225697106736686E-3</v>
      </c>
      <c r="C40" s="8">
        <v>2.7178637042571299E-2</v>
      </c>
      <c r="D40" s="8">
        <v>2.3417082459314207E-2</v>
      </c>
      <c r="E40" s="8">
        <v>3.8707503725260834E-3</v>
      </c>
      <c r="F40" s="8">
        <v>-1.1450147226566275E-2</v>
      </c>
      <c r="G40" s="8">
        <v>-5.1192168334448951E-2</v>
      </c>
      <c r="H40" s="8">
        <v>-2.312974094883137E-2</v>
      </c>
      <c r="I40" s="8">
        <v>5.1659331462495274E-3</v>
      </c>
      <c r="J40" s="8">
        <v>-1.7256502634811117E-2</v>
      </c>
      <c r="K40" s="8">
        <v>-2.0387312674451468E-2</v>
      </c>
      <c r="L40" s="8">
        <v>-1.4409799984694568E-2</v>
      </c>
      <c r="M40" s="8">
        <v>-7.273379800392275E-3</v>
      </c>
      <c r="N40" s="8">
        <v>-3.9048850712573462E-3</v>
      </c>
      <c r="O40" s="8">
        <v>-2.0627314291239394E-3</v>
      </c>
      <c r="P40" s="8">
        <v>2.0844743811026505E-3</v>
      </c>
      <c r="Q40" s="8">
        <v>-1.7260569659395493E-2</v>
      </c>
      <c r="R40" s="8">
        <v>-1.823950733686432E-2</v>
      </c>
      <c r="S40" s="8">
        <v>-1.7857200388923591E-2</v>
      </c>
      <c r="T40" s="8">
        <v>-2.1076804183585339E-2</v>
      </c>
      <c r="U40" s="8">
        <v>2.309297880990149E-3</v>
      </c>
      <c r="V40" s="8">
        <v>-1.8489929130226648E-2</v>
      </c>
      <c r="W40" s="8">
        <v>-8.790876791666279E-3</v>
      </c>
      <c r="X40" s="8">
        <v>-2.3201010155550164E-2</v>
      </c>
      <c r="Y40" s="8">
        <v>4.5143808719179416E-3</v>
      </c>
      <c r="Z40" s="8">
        <v>-1.1687151232523289E-2</v>
      </c>
      <c r="AA40" s="8">
        <v>4.5137692536913639E-3</v>
      </c>
      <c r="AB40" s="8">
        <v>2.1066513996863295E-2</v>
      </c>
      <c r="AC40" s="8">
        <v>1.8250163987451495E-2</v>
      </c>
      <c r="AD40" s="8">
        <v>-2.7361667358547191E-2</v>
      </c>
      <c r="AE40" s="8">
        <v>1.8702593690747352E-2</v>
      </c>
      <c r="AF40" s="8">
        <v>2.2429619208122441E-2</v>
      </c>
      <c r="AG40" s="8">
        <v>8.1769286574257787E-3</v>
      </c>
      <c r="AH40" s="8">
        <v>-7.0812620591211902E-3</v>
      </c>
      <c r="AI40" s="8">
        <v>1.1913160843393245E-2</v>
      </c>
      <c r="AJ40" s="8">
        <v>1.0665659312774182E-2</v>
      </c>
      <c r="AK40" s="8">
        <v>-2.4606450745972647E-2</v>
      </c>
      <c r="AL40" s="8">
        <v>-1.7628974191151607E-2</v>
      </c>
      <c r="AM40" s="8">
        <v>-4.8687763521190267E-3</v>
      </c>
      <c r="AN40" s="8">
        <v>8.4845106535527768E-4</v>
      </c>
      <c r="AO40" s="8">
        <v>-6.1311967440148916E-5</v>
      </c>
      <c r="AP40" s="8">
        <v>8.6123928900780581E-3</v>
      </c>
      <c r="AQ40" s="8">
        <v>1.5307835266502538E-2</v>
      </c>
      <c r="AR40" s="8">
        <v>4.2020166891603629E-2</v>
      </c>
      <c r="AS40" s="8">
        <v>1.2300496416052787E-2</v>
      </c>
      <c r="AT40" s="8">
        <v>-7.2871342324205167E-3</v>
      </c>
      <c r="AU40" s="8">
        <v>9.8742584742589172E-3</v>
      </c>
      <c r="AV40" s="8">
        <v>-2.673723467458102E-3</v>
      </c>
      <c r="AW40" s="8">
        <v>-3.3357962066888042E-2</v>
      </c>
    </row>
    <row r="41" spans="1:49" x14ac:dyDescent="0.25">
      <c r="A41" s="1">
        <v>-176</v>
      </c>
      <c r="B41" s="8">
        <v>-1.4923353479180874E-2</v>
      </c>
      <c r="C41" s="8">
        <v>3.4121426490325214E-2</v>
      </c>
      <c r="D41" s="8">
        <v>2.0041149734478875E-2</v>
      </c>
      <c r="E41" s="8">
        <v>-1.43350797799951E-2</v>
      </c>
      <c r="F41" s="8">
        <v>6.0256310855044716E-3</v>
      </c>
      <c r="G41" s="8">
        <v>-1.535355994132081E-2</v>
      </c>
      <c r="H41" s="8">
        <v>-3.3415009852543129E-2</v>
      </c>
      <c r="I41" s="8">
        <v>-3.2567989956357304E-2</v>
      </c>
      <c r="J41" s="8">
        <v>-1.9345863802270099E-2</v>
      </c>
      <c r="K41" s="8">
        <v>-1.8345058546631723E-2</v>
      </c>
      <c r="L41" s="8">
        <v>6.4244865992849976E-3</v>
      </c>
      <c r="M41" s="8">
        <v>-2.4602310976303735E-2</v>
      </c>
      <c r="N41" s="8">
        <v>-2.0293063960633868E-2</v>
      </c>
      <c r="O41" s="8">
        <v>-2.588464760909636E-3</v>
      </c>
      <c r="P41" s="8">
        <v>1.4494752146457488E-2</v>
      </c>
      <c r="Q41" s="8">
        <v>1.8024266042715242E-2</v>
      </c>
      <c r="R41" s="8">
        <v>-2.2704976112979639E-3</v>
      </c>
      <c r="S41" s="8">
        <v>9.3006635886869731E-3</v>
      </c>
      <c r="T41" s="8">
        <v>-2.5954036789066541E-2</v>
      </c>
      <c r="U41" s="8">
        <v>6.8051907312524085E-3</v>
      </c>
      <c r="V41" s="8">
        <v>-2.2834116613035308E-2</v>
      </c>
      <c r="W41" s="8">
        <v>-9.4944830094971649E-3</v>
      </c>
      <c r="X41" s="8">
        <v>1.5946765894594282E-2</v>
      </c>
      <c r="Y41" s="8">
        <v>-6.0603666681950719E-2</v>
      </c>
      <c r="Z41" s="8">
        <v>1.1226718851405047E-2</v>
      </c>
      <c r="AA41" s="8">
        <v>2.4196198104763086E-2</v>
      </c>
      <c r="AB41" s="8">
        <v>4.1588514665319874E-3</v>
      </c>
      <c r="AC41" s="8">
        <v>-1.8678017880738506E-3</v>
      </c>
      <c r="AD41" s="8">
        <v>6.9521167606721116E-3</v>
      </c>
      <c r="AE41" s="8">
        <v>-5.7156088363611648E-3</v>
      </c>
      <c r="AF41" s="8">
        <v>2.7036378961844663E-2</v>
      </c>
      <c r="AG41" s="8">
        <v>1.2263208541933991E-4</v>
      </c>
      <c r="AH41" s="8">
        <v>-2.0598604779100459E-3</v>
      </c>
      <c r="AI41" s="8">
        <v>-2.5382738810525345E-3</v>
      </c>
      <c r="AJ41" s="8">
        <v>1.1901844833633371E-3</v>
      </c>
      <c r="AK41" s="8">
        <v>1.6792095132880467E-3</v>
      </c>
      <c r="AL41" s="8">
        <v>-7.2408698209659979E-3</v>
      </c>
      <c r="AM41" s="8">
        <v>1.9205618183769469E-2</v>
      </c>
      <c r="AN41" s="8">
        <v>-2.2567419205099352E-2</v>
      </c>
      <c r="AO41" s="8">
        <v>-3.3419556903245377E-4</v>
      </c>
      <c r="AP41" s="8">
        <v>2.3160523234515586E-2</v>
      </c>
      <c r="AQ41" s="8">
        <v>-7.7286068543547014E-3</v>
      </c>
      <c r="AR41" s="8">
        <v>-2.4552838015312051E-2</v>
      </c>
      <c r="AS41" s="8">
        <v>1.5559821737282327E-2</v>
      </c>
      <c r="AT41" s="8">
        <v>-6.7631886147391865E-3</v>
      </c>
      <c r="AU41" s="8">
        <v>-3.7723773032238228E-2</v>
      </c>
      <c r="AV41" s="8">
        <v>-2.1749937556131433E-3</v>
      </c>
      <c r="AW41" s="8">
        <v>1.0675983858979674E-2</v>
      </c>
    </row>
    <row r="42" spans="1:49" x14ac:dyDescent="0.25">
      <c r="A42" s="1">
        <v>-175</v>
      </c>
      <c r="B42" s="8">
        <v>-8.0937611535645982E-3</v>
      </c>
      <c r="C42" s="8">
        <v>-1.8294430691857658E-2</v>
      </c>
      <c r="D42" s="8">
        <v>-1.0698503850534703E-2</v>
      </c>
      <c r="E42" s="8">
        <v>-1.2160401252377728E-2</v>
      </c>
      <c r="F42" s="8">
        <v>-1.9288491241876565E-3</v>
      </c>
      <c r="G42" s="8">
        <v>-6.0288711566455159E-3</v>
      </c>
      <c r="H42" s="8">
        <v>-3.1304823011354337E-2</v>
      </c>
      <c r="I42" s="8">
        <v>-5.5122748063673168E-3</v>
      </c>
      <c r="J42" s="8">
        <v>5.9395855094542087E-3</v>
      </c>
      <c r="K42" s="8">
        <v>-9.6557797211264656E-3</v>
      </c>
      <c r="L42" s="8">
        <v>2.2572078088823264E-2</v>
      </c>
      <c r="M42" s="8">
        <v>-2.2452381233628381E-2</v>
      </c>
      <c r="N42" s="8">
        <v>-4.3340075652833912E-3</v>
      </c>
      <c r="O42" s="8">
        <v>5.6821674175907642E-3</v>
      </c>
      <c r="P42" s="8">
        <v>-1.1272004619280684E-2</v>
      </c>
      <c r="Q42" s="8">
        <v>-3.6483807416453955E-2</v>
      </c>
      <c r="R42" s="8">
        <v>-9.4960319699292743E-3</v>
      </c>
      <c r="S42" s="8">
        <v>1.8692693497614023E-2</v>
      </c>
      <c r="T42" s="8">
        <v>-1.5015322914120267E-2</v>
      </c>
      <c r="U42" s="8">
        <v>-2.4547885524531396E-2</v>
      </c>
      <c r="V42" s="8">
        <v>-1.3187412210078922E-2</v>
      </c>
      <c r="W42" s="8">
        <v>-7.625370394717999E-3</v>
      </c>
      <c r="X42" s="8">
        <v>-1.4487229038920749E-2</v>
      </c>
      <c r="Y42" s="8">
        <v>-4.449520641130654E-2</v>
      </c>
      <c r="Z42" s="8">
        <v>1.0441414148840172E-2</v>
      </c>
      <c r="AA42" s="8">
        <v>-4.1129858587702394E-3</v>
      </c>
      <c r="AB42" s="8">
        <v>-2.7762426374358162E-2</v>
      </c>
      <c r="AC42" s="8">
        <v>-4.6385161868623716E-3</v>
      </c>
      <c r="AD42" s="8">
        <v>1.5742413890538955E-3</v>
      </c>
      <c r="AE42" s="8">
        <v>4.1020856666160272E-3</v>
      </c>
      <c r="AF42" s="8">
        <v>-2.1905885446916889E-2</v>
      </c>
      <c r="AG42" s="8">
        <v>-6.9934474007989781E-3</v>
      </c>
      <c r="AH42" s="8">
        <v>-1.1795556481905826E-2</v>
      </c>
      <c r="AI42" s="8">
        <v>9.2347769155346621E-3</v>
      </c>
      <c r="AJ42" s="8">
        <v>1.2230327046260266E-4</v>
      </c>
      <c r="AK42" s="8">
        <v>1.1100076840552784E-2</v>
      </c>
      <c r="AL42" s="8">
        <v>2.7962256287252787E-3</v>
      </c>
      <c r="AM42" s="8">
        <v>1.7088538459307304E-2</v>
      </c>
      <c r="AN42" s="8">
        <v>5.8335617570500747E-3</v>
      </c>
      <c r="AO42" s="8">
        <v>5.8971859145717086E-2</v>
      </c>
      <c r="AP42" s="8">
        <v>-6.2895591957198172E-3</v>
      </c>
      <c r="AQ42" s="8">
        <v>-8.5251305482141135E-3</v>
      </c>
      <c r="AR42" s="8">
        <v>-3.8537063154755399E-2</v>
      </c>
      <c r="AS42" s="8">
        <v>1.8285330374230718E-2</v>
      </c>
      <c r="AT42" s="8">
        <v>-7.2414910555949497E-3</v>
      </c>
      <c r="AU42" s="8">
        <v>-9.9499443667328356E-3</v>
      </c>
      <c r="AV42" s="8">
        <v>-1.0380244922396063E-2</v>
      </c>
      <c r="AW42" s="8">
        <v>1.3133675430263775E-2</v>
      </c>
    </row>
    <row r="43" spans="1:49" x14ac:dyDescent="0.25">
      <c r="A43" s="1">
        <v>-174</v>
      </c>
      <c r="B43" s="8">
        <v>1.7111410093888498E-2</v>
      </c>
      <c r="C43" s="8">
        <v>-8.8836290013069499E-4</v>
      </c>
      <c r="D43" s="8">
        <v>-8.1191537952646237E-3</v>
      </c>
      <c r="E43" s="8">
        <v>7.8805914407285918E-3</v>
      </c>
      <c r="F43" s="8">
        <v>-5.5568853655302893E-4</v>
      </c>
      <c r="G43" s="8">
        <v>4.5882152337435832E-3</v>
      </c>
      <c r="H43" s="8">
        <v>1.2483753606223376E-2</v>
      </c>
      <c r="I43" s="8">
        <v>-9.9812627335031864E-3</v>
      </c>
      <c r="J43" s="8">
        <v>2.0942263035448286E-2</v>
      </c>
      <c r="K43" s="8">
        <v>1.7975378943441894E-2</v>
      </c>
      <c r="L43" s="8">
        <v>-9.7826485544345379E-3</v>
      </c>
      <c r="M43" s="8">
        <v>2.9780281264529276E-2</v>
      </c>
      <c r="N43" s="8">
        <v>2.4037163422933128E-3</v>
      </c>
      <c r="O43" s="8">
        <v>-1.5727874979244289E-2</v>
      </c>
      <c r="P43" s="8">
        <v>1.1882295295224544E-2</v>
      </c>
      <c r="Q43" s="8">
        <v>1.3191678809335154E-5</v>
      </c>
      <c r="R43" s="8">
        <v>-8.9363999325738127E-3</v>
      </c>
      <c r="S43" s="8">
        <v>-3.5100574531129794E-3</v>
      </c>
      <c r="T43" s="8">
        <v>6.3660252971330898E-3</v>
      </c>
      <c r="U43" s="8">
        <v>1.4358490900047463E-2</v>
      </c>
      <c r="V43" s="8">
        <v>9.9656022698387456E-3</v>
      </c>
      <c r="W43" s="8">
        <v>-2.6795734660572799E-2</v>
      </c>
      <c r="X43" s="8">
        <v>-3.8562768789319546E-3</v>
      </c>
      <c r="Y43" s="8">
        <v>-6.5747026790128719E-3</v>
      </c>
      <c r="Z43" s="8">
        <v>6.9583882241098785E-3</v>
      </c>
      <c r="AA43" s="8">
        <v>-1.5737201192312825E-2</v>
      </c>
      <c r="AB43" s="8">
        <v>1.2673657658624563E-2</v>
      </c>
      <c r="AC43" s="8">
        <v>1.8715839513152289E-2</v>
      </c>
      <c r="AD43" s="8">
        <v>9.8549472778872663E-3</v>
      </c>
      <c r="AE43" s="8">
        <v>-9.3830226404093865E-4</v>
      </c>
      <c r="AF43" s="8">
        <v>-1.3234247937863031E-2</v>
      </c>
      <c r="AG43" s="8">
        <v>-6.9354222535073281E-3</v>
      </c>
      <c r="AH43" s="8">
        <v>7.8198014527031678E-3</v>
      </c>
      <c r="AI43" s="8">
        <v>-1.0667206146888444E-2</v>
      </c>
      <c r="AJ43" s="8">
        <v>8.7365573127447162E-3</v>
      </c>
      <c r="AK43" s="8">
        <v>-1.0289800369236617E-2</v>
      </c>
      <c r="AL43" s="8">
        <v>-1.6536672965469464E-2</v>
      </c>
      <c r="AM43" s="8">
        <v>2.6518077246816502E-2</v>
      </c>
      <c r="AN43" s="8">
        <v>-1.7773762255525682E-2</v>
      </c>
      <c r="AO43" s="8">
        <v>1.5494415342118184E-3</v>
      </c>
      <c r="AP43" s="8">
        <v>2.9896290978003387E-3</v>
      </c>
      <c r="AQ43" s="8">
        <v>-1.1166376094725129E-2</v>
      </c>
      <c r="AR43" s="8">
        <v>-4.0271698142083229E-3</v>
      </c>
      <c r="AS43" s="8">
        <v>-1.0727551271679053E-2</v>
      </c>
      <c r="AT43" s="8">
        <v>6.6136736938397431E-3</v>
      </c>
      <c r="AU43" s="8">
        <v>-4.2498514719983057E-3</v>
      </c>
      <c r="AV43" s="8">
        <v>-8.9378184590354313E-4</v>
      </c>
      <c r="AW43" s="8">
        <v>1.8609330742197904E-2</v>
      </c>
    </row>
    <row r="44" spans="1:49" x14ac:dyDescent="0.25">
      <c r="A44" s="1">
        <v>-173</v>
      </c>
      <c r="B44" s="8">
        <v>-1.4528244202105521E-2</v>
      </c>
      <c r="C44" s="8">
        <v>5.0741491000034715E-2</v>
      </c>
      <c r="D44" s="8">
        <v>-1.0309262500043954E-2</v>
      </c>
      <c r="E44" s="8">
        <v>-6.1773162820923801E-2</v>
      </c>
      <c r="F44" s="8">
        <v>-2.1586245037336126E-3</v>
      </c>
      <c r="G44" s="8">
        <v>-2.6447703929454152E-2</v>
      </c>
      <c r="H44" s="8">
        <v>1.8850332784286508E-2</v>
      </c>
      <c r="I44" s="8">
        <v>-9.6338664627233402E-3</v>
      </c>
      <c r="J44" s="8">
        <v>-1.833075219698968E-2</v>
      </c>
      <c r="K44" s="8">
        <v>-2.0510891616702656E-3</v>
      </c>
      <c r="L44" s="8">
        <v>2.3044505787907156E-2</v>
      </c>
      <c r="M44" s="8">
        <v>1.2818423845772607E-2</v>
      </c>
      <c r="N44" s="8">
        <v>1.9035930516489606E-3</v>
      </c>
      <c r="O44" s="8">
        <v>1.0698414511199466E-2</v>
      </c>
      <c r="P44" s="8">
        <v>2.2773942664329333E-2</v>
      </c>
      <c r="Q44" s="8">
        <v>-7.4653287907594868E-3</v>
      </c>
      <c r="R44" s="8">
        <v>1.610118091463536E-2</v>
      </c>
      <c r="S44" s="8">
        <v>-1.9576980512352609E-2</v>
      </c>
      <c r="T44" s="8">
        <v>1.1705291022035083E-2</v>
      </c>
      <c r="U44" s="8">
        <v>1.3905023598645809E-3</v>
      </c>
      <c r="V44" s="8">
        <v>-4.5547951946094248E-2</v>
      </c>
      <c r="W44" s="8">
        <v>-1.5879722551644746E-3</v>
      </c>
      <c r="X44" s="8">
        <v>-8.3566893172889057E-4</v>
      </c>
      <c r="Y44" s="8">
        <v>5.6982873880793115E-3</v>
      </c>
      <c r="Z44" s="8">
        <v>-3.5188200797465433E-3</v>
      </c>
      <c r="AA44" s="8">
        <v>-1.5134295066807468E-2</v>
      </c>
      <c r="AB44" s="8">
        <v>-8.22665580841043E-4</v>
      </c>
      <c r="AC44" s="8">
        <v>1.1738721223621506E-2</v>
      </c>
      <c r="AD44" s="8">
        <v>-6.9075297579811732E-4</v>
      </c>
      <c r="AE44" s="8">
        <v>1.5705448610656397E-2</v>
      </c>
      <c r="AF44" s="8">
        <v>1.7165860568467764E-4</v>
      </c>
      <c r="AG44" s="8">
        <v>-1.2904355464509921E-2</v>
      </c>
      <c r="AH44" s="8">
        <v>-7.0710241073712356E-3</v>
      </c>
      <c r="AI44" s="8">
        <v>-1.7090484459514058E-2</v>
      </c>
      <c r="AJ44" s="8">
        <v>-5.9199049775728648E-3</v>
      </c>
      <c r="AK44" s="8">
        <v>7.2152130042206566E-3</v>
      </c>
      <c r="AL44" s="8">
        <v>1.5960130608942011E-2</v>
      </c>
      <c r="AM44" s="8">
        <v>3.2408494082488484E-2</v>
      </c>
      <c r="AN44" s="8">
        <v>1.1141898673479176E-2</v>
      </c>
      <c r="AO44" s="8">
        <v>-4.0181961019761979E-2</v>
      </c>
      <c r="AP44" s="8">
        <v>9.4795413833550536E-4</v>
      </c>
      <c r="AQ44" s="8">
        <v>1.2805352244595548E-2</v>
      </c>
      <c r="AR44" s="8">
        <v>3.6136301735320217E-2</v>
      </c>
      <c r="AS44" s="8">
        <v>1.6882023968909313E-2</v>
      </c>
      <c r="AT44" s="8">
        <v>-1.4433540825204098E-3</v>
      </c>
      <c r="AU44" s="8">
        <v>-3.0230284080840542E-2</v>
      </c>
      <c r="AV44" s="8">
        <v>4.4458856531909563E-3</v>
      </c>
      <c r="AW44" s="8">
        <v>-1.1460934931912602E-2</v>
      </c>
    </row>
    <row r="45" spans="1:49" x14ac:dyDescent="0.25">
      <c r="A45" s="1">
        <v>-172</v>
      </c>
      <c r="B45" s="8">
        <v>5.8884677598406626E-2</v>
      </c>
      <c r="C45" s="8">
        <v>1.8569346725239442E-2</v>
      </c>
      <c r="D45" s="8">
        <v>1.0316888360835731E-2</v>
      </c>
      <c r="E45" s="8">
        <v>-3.4561889036993469E-4</v>
      </c>
      <c r="F45" s="8">
        <v>-7.0873315527344221E-3</v>
      </c>
      <c r="G45" s="8">
        <v>1.2318681318302925E-2</v>
      </c>
      <c r="H45" s="8">
        <v>1.3910357344298924E-2</v>
      </c>
      <c r="I45" s="8">
        <v>-1.3929336218732841E-2</v>
      </c>
      <c r="J45" s="8">
        <v>-8.6848141382397485E-3</v>
      </c>
      <c r="K45" s="8">
        <v>2.9647030879177468E-2</v>
      </c>
      <c r="L45" s="8">
        <v>1.9565650249530712E-3</v>
      </c>
      <c r="M45" s="8">
        <v>2.5491258600020832E-3</v>
      </c>
      <c r="N45" s="8">
        <v>6.4069915863699707E-3</v>
      </c>
      <c r="O45" s="8">
        <v>1.8773588561582864E-2</v>
      </c>
      <c r="P45" s="8">
        <v>3.1530442768851925E-3</v>
      </c>
      <c r="Q45" s="8">
        <v>-9.8516291285741069E-4</v>
      </c>
      <c r="R45" s="8">
        <v>-2.1493617844546347E-3</v>
      </c>
      <c r="S45" s="8">
        <v>1.7297337500879986E-2</v>
      </c>
      <c r="T45" s="8">
        <v>1.0948203073378061E-3</v>
      </c>
      <c r="U45" s="8">
        <v>5.7233172948239E-4</v>
      </c>
      <c r="V45" s="8">
        <v>9.7332178371863677E-3</v>
      </c>
      <c r="W45" s="8">
        <v>2.6281472294746248E-2</v>
      </c>
      <c r="X45" s="8">
        <v>-1.6148094239969369E-2</v>
      </c>
      <c r="Y45" s="8">
        <v>-2.6987641311673749E-3</v>
      </c>
      <c r="Z45" s="8">
        <v>1.2988197182503353E-2</v>
      </c>
      <c r="AA45" s="8">
        <v>1.7255189452778388E-2</v>
      </c>
      <c r="AB45" s="8">
        <v>-1.2463544764928645E-2</v>
      </c>
      <c r="AC45" s="8">
        <v>-1.2233098715814916E-3</v>
      </c>
      <c r="AD45" s="8">
        <v>7.765873404920123E-3</v>
      </c>
      <c r="AE45" s="8">
        <v>1.9882050846140205E-2</v>
      </c>
      <c r="AF45" s="8">
        <v>2.3862061970864722E-3</v>
      </c>
      <c r="AG45" s="8">
        <v>-2.5458502164384311E-3</v>
      </c>
      <c r="AH45" s="8">
        <v>1.3310791947850023E-2</v>
      </c>
      <c r="AI45" s="8">
        <v>3.2757646322913392E-2</v>
      </c>
      <c r="AJ45" s="8">
        <v>-1.4092271140220996E-2</v>
      </c>
      <c r="AK45" s="8">
        <v>-8.868502071757059E-3</v>
      </c>
      <c r="AL45" s="8">
        <v>1.2336715069501165E-2</v>
      </c>
      <c r="AM45" s="8">
        <v>4.2842880668193355E-3</v>
      </c>
      <c r="AN45" s="8">
        <v>-4.5317721304235364E-4</v>
      </c>
      <c r="AO45" s="8">
        <v>-3.1094853715094975E-2</v>
      </c>
      <c r="AP45" s="8">
        <v>1.3415183738940243E-2</v>
      </c>
      <c r="AQ45" s="8">
        <v>-3.903351313962166E-2</v>
      </c>
      <c r="AR45" s="8">
        <v>9.9037082978517179E-3</v>
      </c>
      <c r="AS45" s="8">
        <v>-2.31409846705488E-2</v>
      </c>
      <c r="AT45" s="8">
        <v>-2.0030063713731866E-2</v>
      </c>
      <c r="AU45" s="8">
        <v>-1.1821914304026786E-2</v>
      </c>
      <c r="AV45" s="8">
        <v>-2.2988109097076461E-2</v>
      </c>
      <c r="AW45" s="8">
        <v>-1.8815263231212902E-2</v>
      </c>
    </row>
    <row r="46" spans="1:49" x14ac:dyDescent="0.25">
      <c r="A46" s="1">
        <v>-171</v>
      </c>
      <c r="B46" s="8">
        <v>2.2657625892914406E-2</v>
      </c>
      <c r="C46" s="8">
        <v>1.896781452660963E-2</v>
      </c>
      <c r="D46" s="8">
        <v>1.142505939317461E-2</v>
      </c>
      <c r="E46" s="8">
        <v>-2.5277121702793285E-2</v>
      </c>
      <c r="F46" s="8">
        <v>-7.7559931345975622E-2</v>
      </c>
      <c r="G46" s="8">
        <v>1.7741985935828666E-2</v>
      </c>
      <c r="H46" s="8">
        <v>1.2042065460936746E-2</v>
      </c>
      <c r="I46" s="8">
        <v>7.082691960420124E-3</v>
      </c>
      <c r="J46" s="8">
        <v>3.6723660368715933E-3</v>
      </c>
      <c r="K46" s="8">
        <v>8.4393489649877158E-3</v>
      </c>
      <c r="L46" s="8">
        <v>-3.4673329925926596E-3</v>
      </c>
      <c r="M46" s="8">
        <v>-1.1416937275328609E-2</v>
      </c>
      <c r="N46" s="8">
        <v>2.3410426749274103E-2</v>
      </c>
      <c r="O46" s="8">
        <v>1.9471883016050698E-3</v>
      </c>
      <c r="P46" s="8">
        <v>-1.2770608613183788E-2</v>
      </c>
      <c r="Q46" s="8">
        <v>1.9828547837805768E-2</v>
      </c>
      <c r="R46" s="8">
        <v>2.2415023616381511E-2</v>
      </c>
      <c r="S46" s="8">
        <v>3.5203673480958701E-2</v>
      </c>
      <c r="T46" s="8">
        <v>5.4039269437415362E-3</v>
      </c>
      <c r="U46" s="8">
        <v>2.4538478226663274E-2</v>
      </c>
      <c r="V46" s="8">
        <v>-4.5225479163296313E-2</v>
      </c>
      <c r="W46" s="8">
        <v>-1.0205091211778363E-2</v>
      </c>
      <c r="X46" s="8">
        <v>2.6263157811575498E-3</v>
      </c>
      <c r="Y46" s="8">
        <v>4.3292673701524412E-4</v>
      </c>
      <c r="Z46" s="8">
        <v>8.4292289151698153E-3</v>
      </c>
      <c r="AA46" s="8">
        <v>4.3991393794751638E-3</v>
      </c>
      <c r="AB46" s="8">
        <v>-4.1393607055322272E-3</v>
      </c>
      <c r="AC46" s="8">
        <v>1.0401061346139755E-2</v>
      </c>
      <c r="AD46" s="8">
        <v>-3.5819672848715028E-3</v>
      </c>
      <c r="AE46" s="8">
        <v>1.3327291127873165E-2</v>
      </c>
      <c r="AF46" s="8">
        <v>6.7161111110350456E-4</v>
      </c>
      <c r="AG46" s="8">
        <v>1.8759711784895709E-3</v>
      </c>
      <c r="AH46" s="8">
        <v>9.2961995772582115E-3</v>
      </c>
      <c r="AI46" s="8">
        <v>1.9296369920097773E-2</v>
      </c>
      <c r="AJ46" s="8">
        <v>3.535865769187907E-3</v>
      </c>
      <c r="AK46" s="8">
        <v>9.8836539821649267E-3</v>
      </c>
      <c r="AL46" s="8">
        <v>-4.5876103015364883E-3</v>
      </c>
      <c r="AM46" s="8">
        <v>-1.9108646415710853E-3</v>
      </c>
      <c r="AN46" s="8">
        <v>1.1771731353087383E-2</v>
      </c>
      <c r="AO46" s="8">
        <v>2.6673693206942871E-2</v>
      </c>
      <c r="AP46" s="8">
        <v>7.3660189416645348E-4</v>
      </c>
      <c r="AQ46" s="8">
        <v>2.3038307459563078E-3</v>
      </c>
      <c r="AR46" s="8">
        <v>1.7836684591699209E-2</v>
      </c>
      <c r="AS46" s="8">
        <v>1.2563399732999209E-2</v>
      </c>
      <c r="AT46" s="8">
        <v>1.2706836734601785E-2</v>
      </c>
      <c r="AU46" s="8">
        <v>3.1247728461342099E-2</v>
      </c>
      <c r="AV46" s="8">
        <v>-2.64169600641843E-2</v>
      </c>
      <c r="AW46" s="8">
        <v>4.9635661071181173E-3</v>
      </c>
    </row>
    <row r="47" spans="1:49" x14ac:dyDescent="0.25">
      <c r="A47" s="1">
        <v>-170</v>
      </c>
      <c r="B47" s="8">
        <v>-2.3212646738287906E-2</v>
      </c>
      <c r="C47" s="8">
        <v>8.3366742244053698E-3</v>
      </c>
      <c r="D47" s="8">
        <v>4.1516408084515764E-3</v>
      </c>
      <c r="E47" s="8">
        <v>3.4821582494805915E-3</v>
      </c>
      <c r="F47" s="8">
        <v>-5.6829843335126612E-2</v>
      </c>
      <c r="G47" s="8">
        <v>-2.6397615488929972E-2</v>
      </c>
      <c r="H47" s="8">
        <v>1.9030371777255143E-2</v>
      </c>
      <c r="I47" s="8">
        <v>9.8166333464223907E-3</v>
      </c>
      <c r="J47" s="8">
        <v>-1.3520408302583029E-2</v>
      </c>
      <c r="K47" s="8">
        <v>-9.9518904161905071E-4</v>
      </c>
      <c r="L47" s="8">
        <v>-2.2574821954418275E-2</v>
      </c>
      <c r="M47" s="8">
        <v>6.470097477160707E-3</v>
      </c>
      <c r="N47" s="8">
        <v>-5.7133500972809713E-3</v>
      </c>
      <c r="O47" s="8">
        <v>-3.8724551256010868E-2</v>
      </c>
      <c r="P47" s="8">
        <v>-2.5880087126159829E-2</v>
      </c>
      <c r="Q47" s="8">
        <v>-8.9803459623278188E-3</v>
      </c>
      <c r="R47" s="8">
        <v>1.0701464125996735E-2</v>
      </c>
      <c r="S47" s="8">
        <v>-6.9664692653473703E-3</v>
      </c>
      <c r="T47" s="8">
        <v>-1.7922190747861944E-2</v>
      </c>
      <c r="U47" s="8">
        <v>-5.2417648272299455E-3</v>
      </c>
      <c r="V47" s="8">
        <v>4.3276526188648409E-3</v>
      </c>
      <c r="W47" s="8">
        <v>-1.4131471801065901E-2</v>
      </c>
      <c r="X47" s="8">
        <v>-1.0162340544943813E-2</v>
      </c>
      <c r="Y47" s="8">
        <v>3.3605202537162197E-2</v>
      </c>
      <c r="Z47" s="8">
        <v>1.615041292326861E-2</v>
      </c>
      <c r="AA47" s="8">
        <v>-2.2989287892007174E-3</v>
      </c>
      <c r="AB47" s="8">
        <v>-5.0945592607221785E-3</v>
      </c>
      <c r="AC47" s="8">
        <v>-5.2105496071968493E-3</v>
      </c>
      <c r="AD47" s="8">
        <v>-3.5482271902050076E-2</v>
      </c>
      <c r="AE47" s="8">
        <v>7.3191476956425573E-3</v>
      </c>
      <c r="AF47" s="8">
        <v>7.0428208714197098E-3</v>
      </c>
      <c r="AG47" s="8">
        <v>-1.4104767632243657E-2</v>
      </c>
      <c r="AH47" s="8">
        <v>1.2487958214445084E-3</v>
      </c>
      <c r="AI47" s="8">
        <v>1.6072454700365845E-2</v>
      </c>
      <c r="AJ47" s="8">
        <v>-3.5710327557981585E-3</v>
      </c>
      <c r="AK47" s="8">
        <v>1.2619446657270769E-2</v>
      </c>
      <c r="AL47" s="8">
        <v>-2.4044206970000169E-2</v>
      </c>
      <c r="AM47" s="8">
        <v>1.7510602338432046E-2</v>
      </c>
      <c r="AN47" s="8">
        <v>-1.1686586782770863E-2</v>
      </c>
      <c r="AO47" s="8">
        <v>-4.4142479799153716E-3</v>
      </c>
      <c r="AP47" s="8">
        <v>1.3112510219635993E-2</v>
      </c>
      <c r="AQ47" s="8">
        <v>-4.7192164546179379E-3</v>
      </c>
      <c r="AR47" s="8">
        <v>-5.5705815943722682E-3</v>
      </c>
      <c r="AS47" s="8">
        <v>-7.1606021629847666E-4</v>
      </c>
      <c r="AT47" s="8">
        <v>9.0032105269155817E-3</v>
      </c>
      <c r="AU47" s="8">
        <v>8.5157421266101735E-3</v>
      </c>
      <c r="AV47" s="8">
        <v>-8.9074600231637182E-3</v>
      </c>
      <c r="AW47" s="8">
        <v>-1.3692135713958165E-2</v>
      </c>
    </row>
    <row r="48" spans="1:49" x14ac:dyDescent="0.25">
      <c r="A48" s="1">
        <v>-169</v>
      </c>
      <c r="B48" s="8">
        <v>1.6705407919978779E-2</v>
      </c>
      <c r="C48" s="8">
        <v>-2.79073879421863E-2</v>
      </c>
      <c r="D48" s="8">
        <v>-5.9754115330130407E-3</v>
      </c>
      <c r="E48" s="8">
        <v>6.4109302327254427E-3</v>
      </c>
      <c r="F48" s="8">
        <v>-3.5978296399783311E-2</v>
      </c>
      <c r="G48" s="8">
        <v>8.2675767905250191E-3</v>
      </c>
      <c r="H48" s="8">
        <v>2.8937976518737623E-2</v>
      </c>
      <c r="I48" s="8">
        <v>-8.6834517156173831E-5</v>
      </c>
      <c r="J48" s="8">
        <v>-3.028070727023454E-2</v>
      </c>
      <c r="K48" s="8">
        <v>-4.2149472742868718E-2</v>
      </c>
      <c r="L48" s="8">
        <v>4.2261517540117654E-3</v>
      </c>
      <c r="M48" s="8">
        <v>1.3375525592960142E-2</v>
      </c>
      <c r="N48" s="8">
        <v>1.1957521275540487E-2</v>
      </c>
      <c r="O48" s="8">
        <v>1.7124333119877683E-3</v>
      </c>
      <c r="P48" s="8">
        <v>-2.3038907708095344E-2</v>
      </c>
      <c r="Q48" s="8">
        <v>3.0037049317179886E-2</v>
      </c>
      <c r="R48" s="8">
        <v>-2.0371361819408469E-2</v>
      </c>
      <c r="S48" s="8">
        <v>-3.5205788050420642E-3</v>
      </c>
      <c r="T48" s="8">
        <v>2.043917699135574E-2</v>
      </c>
      <c r="U48" s="8">
        <v>1.4105636485176841E-3</v>
      </c>
      <c r="V48" s="8">
        <v>-8.8360909953421676E-3</v>
      </c>
      <c r="W48" s="8">
        <v>2.7644895499888585E-4</v>
      </c>
      <c r="X48" s="8">
        <v>7.7237720654641136E-3</v>
      </c>
      <c r="Y48" s="8">
        <v>8.2540714578453432E-3</v>
      </c>
      <c r="Z48" s="8">
        <v>1.6170627747616982E-3</v>
      </c>
      <c r="AA48" s="8">
        <v>-1.9666484203843489E-2</v>
      </c>
      <c r="AB48" s="8">
        <v>-7.4135553715774918E-2</v>
      </c>
      <c r="AC48" s="8">
        <v>-6.2407579461415145E-3</v>
      </c>
      <c r="AD48" s="8">
        <v>-2.1128110891738758E-3</v>
      </c>
      <c r="AE48" s="8">
        <v>3.9701403208656123E-3</v>
      </c>
      <c r="AF48" s="8">
        <v>-7.4514409925962545E-3</v>
      </c>
      <c r="AG48" s="8">
        <v>9.2462100187127062E-3</v>
      </c>
      <c r="AH48" s="8">
        <v>-2.2130040646169143E-2</v>
      </c>
      <c r="AI48" s="8">
        <v>-3.4135088920709796E-4</v>
      </c>
      <c r="AJ48" s="8">
        <v>-1.1796135662333518E-3</v>
      </c>
      <c r="AK48" s="8">
        <v>8.8285872550359721E-3</v>
      </c>
      <c r="AL48" s="8">
        <v>-3.3778634524892089E-3</v>
      </c>
      <c r="AM48" s="8">
        <v>4.0807951721121456E-3</v>
      </c>
      <c r="AN48" s="8">
        <v>3.6748493216338135E-2</v>
      </c>
      <c r="AO48" s="8">
        <v>-2.43410101431253E-2</v>
      </c>
      <c r="AP48" s="8">
        <v>-6.0569391338287874E-3</v>
      </c>
      <c r="AQ48" s="8">
        <v>1.4488052051775325E-2</v>
      </c>
      <c r="AR48" s="8">
        <v>1.5647361968372901E-3</v>
      </c>
      <c r="AS48" s="8">
        <v>-3.5595919000087989E-2</v>
      </c>
      <c r="AT48" s="8">
        <v>-7.5402086152329961E-3</v>
      </c>
      <c r="AU48" s="8">
        <v>9.43303019852915E-3</v>
      </c>
      <c r="AV48" s="8">
        <v>7.6853211774564074E-3</v>
      </c>
      <c r="AW48" s="8">
        <v>8.5315989578005798E-3</v>
      </c>
    </row>
    <row r="49" spans="1:49" x14ac:dyDescent="0.25">
      <c r="A49" s="1">
        <v>-168</v>
      </c>
      <c r="B49" s="8">
        <v>-2.7146600273055845E-2</v>
      </c>
      <c r="C49" s="8">
        <v>5.3845926958205552E-2</v>
      </c>
      <c r="D49" s="8">
        <v>1.1468261283580056E-2</v>
      </c>
      <c r="E49" s="8">
        <v>4.0896893070026447E-2</v>
      </c>
      <c r="F49" s="8">
        <v>1.3924491886335463E-3</v>
      </c>
      <c r="G49" s="8">
        <v>-4.7866804699778304E-2</v>
      </c>
      <c r="H49" s="8">
        <v>-3.2989624836501967E-2</v>
      </c>
      <c r="I49" s="8">
        <v>8.775017148073912E-3</v>
      </c>
      <c r="J49" s="8">
        <v>-7.548914802955619E-3</v>
      </c>
      <c r="K49" s="8">
        <v>-3.5626440409110095E-2</v>
      </c>
      <c r="L49" s="8">
        <v>1.4875082962738633E-3</v>
      </c>
      <c r="M49" s="8">
        <v>-1.6658601155756778E-2</v>
      </c>
      <c r="N49" s="8">
        <v>-6.1572440104974251E-3</v>
      </c>
      <c r="O49" s="8">
        <v>8.2156314444048299E-3</v>
      </c>
      <c r="P49" s="8">
        <v>2.0271523693411328E-2</v>
      </c>
      <c r="Q49" s="8">
        <v>-3.5802078984454054E-2</v>
      </c>
      <c r="R49" s="8">
        <v>-1.275553083301198E-3</v>
      </c>
      <c r="S49" s="8">
        <v>-6.3485872328269792E-4</v>
      </c>
      <c r="T49" s="8">
        <v>-9.7001792168950416E-3</v>
      </c>
      <c r="U49" s="8">
        <v>-2.1766559663534907E-3</v>
      </c>
      <c r="V49" s="8">
        <v>-3.6893941228189724E-3</v>
      </c>
      <c r="W49" s="8">
        <v>3.0055245249238508E-4</v>
      </c>
      <c r="X49" s="8">
        <v>-3.8989101829935147E-3</v>
      </c>
      <c r="Y49" s="8">
        <v>-7.4258008320559742E-3</v>
      </c>
      <c r="Z49" s="8">
        <v>-2.4652037807513425E-3</v>
      </c>
      <c r="AA49" s="8">
        <v>-6.782633592100169E-4</v>
      </c>
      <c r="AB49" s="8">
        <v>2.9430937670295045E-3</v>
      </c>
      <c r="AC49" s="8">
        <v>2.213002053270192E-3</v>
      </c>
      <c r="AD49" s="8">
        <v>6.7958124670011201E-3</v>
      </c>
      <c r="AE49" s="8">
        <v>6.506751533166653E-3</v>
      </c>
      <c r="AF49" s="8">
        <v>2.044675034190354E-2</v>
      </c>
      <c r="AG49" s="8">
        <v>-1.3425607075451042E-2</v>
      </c>
      <c r="AH49" s="8">
        <v>1.84637626385611E-3</v>
      </c>
      <c r="AI49" s="8">
        <v>3.639843868178577E-3</v>
      </c>
      <c r="AJ49" s="8">
        <v>-5.2485073135820574E-3</v>
      </c>
      <c r="AK49" s="8">
        <v>-9.1833128297639961E-3</v>
      </c>
      <c r="AL49" s="8">
        <v>-1.9300518635059629E-2</v>
      </c>
      <c r="AM49" s="8">
        <v>-1.0792070357146962E-2</v>
      </c>
      <c r="AN49" s="8">
        <v>1.8780870588667659E-3</v>
      </c>
      <c r="AO49" s="8">
        <v>-3.5621344828649509E-2</v>
      </c>
      <c r="AP49" s="8">
        <v>7.8255771782709989E-3</v>
      </c>
      <c r="AQ49" s="8">
        <v>7.422198829201308E-3</v>
      </c>
      <c r="AR49" s="8">
        <v>1.137574033524766E-2</v>
      </c>
      <c r="AS49" s="8">
        <v>-4.9805457379508984E-2</v>
      </c>
      <c r="AT49" s="8">
        <v>-2.0827709504382324E-2</v>
      </c>
      <c r="AU49" s="8">
        <v>-4.351084118275058E-2</v>
      </c>
      <c r="AV49" s="8">
        <v>1.148212772231845E-2</v>
      </c>
      <c r="AW49" s="8">
        <v>-7.6758124704005455E-3</v>
      </c>
    </row>
    <row r="50" spans="1:49" x14ac:dyDescent="0.25">
      <c r="A50" s="1">
        <v>-167</v>
      </c>
      <c r="B50" s="8">
        <v>2.2633068753636965E-3</v>
      </c>
      <c r="C50" s="8">
        <v>-2.696911018863022E-4</v>
      </c>
      <c r="D50" s="8">
        <v>1.9695601218564646E-3</v>
      </c>
      <c r="E50" s="8">
        <v>1.4152085744223528E-2</v>
      </c>
      <c r="F50" s="8">
        <v>-2.2538759934211585E-3</v>
      </c>
      <c r="G50" s="8">
        <v>1.0863795571309483E-3</v>
      </c>
      <c r="H50" s="8">
        <v>2.3512944767692952E-2</v>
      </c>
      <c r="I50" s="8">
        <v>1.4111495442463953E-2</v>
      </c>
      <c r="J50" s="8">
        <v>-1.0919044700971429E-2</v>
      </c>
      <c r="K50" s="8">
        <v>-1.1120749007582809E-2</v>
      </c>
      <c r="L50" s="8">
        <v>-1.5389579072324751E-2</v>
      </c>
      <c r="M50" s="8">
        <v>9.6836827063174827E-3</v>
      </c>
      <c r="N50" s="8">
        <v>1.4045207467066809E-2</v>
      </c>
      <c r="O50" s="8">
        <v>-1.5032238348086835E-2</v>
      </c>
      <c r="P50" s="8">
        <v>-1.3246898599206854E-3</v>
      </c>
      <c r="Q50" s="8">
        <v>2.6277591266031845E-2</v>
      </c>
      <c r="R50" s="8">
        <v>7.8505443462416995E-3</v>
      </c>
      <c r="S50" s="8">
        <v>-1.1207783374225955E-2</v>
      </c>
      <c r="T50" s="8">
        <v>1.6172029423379003E-3</v>
      </c>
      <c r="U50" s="8">
        <v>7.7216536808860647E-4</v>
      </c>
      <c r="V50" s="8">
        <v>7.6555730482012196E-3</v>
      </c>
      <c r="W50" s="8">
        <v>-1.4552885752984555E-3</v>
      </c>
      <c r="X50" s="8">
        <v>1.6982040659725217E-3</v>
      </c>
      <c r="Y50" s="8">
        <v>-1.0391673473033951E-2</v>
      </c>
      <c r="Z50" s="8">
        <v>-1.8606176862814003E-2</v>
      </c>
      <c r="AA50" s="8">
        <v>-9.3254835313508182E-3</v>
      </c>
      <c r="AB50" s="8">
        <v>1.2307278929985616E-2</v>
      </c>
      <c r="AC50" s="8">
        <v>1.2512084510793253E-2</v>
      </c>
      <c r="AD50" s="8">
        <v>-7.0102163994954459E-3</v>
      </c>
      <c r="AE50" s="8">
        <v>2.705885677793693E-4</v>
      </c>
      <c r="AF50" s="8">
        <v>2.0983870712743449E-2</v>
      </c>
      <c r="AG50" s="8">
        <v>-2.3227766894195444E-2</v>
      </c>
      <c r="AH50" s="8">
        <v>1.3863021234599029E-2</v>
      </c>
      <c r="AI50" s="8">
        <v>1.909072513593753E-4</v>
      </c>
      <c r="AJ50" s="8">
        <v>-3.426107074396383E-3</v>
      </c>
      <c r="AK50" s="8">
        <v>-9.564077067716989E-3</v>
      </c>
      <c r="AL50" s="8">
        <v>-1.0865900892984509E-3</v>
      </c>
      <c r="AM50" s="8">
        <v>-2.3505551501246648E-2</v>
      </c>
      <c r="AN50" s="8">
        <v>-1.1719127247278699E-2</v>
      </c>
      <c r="AO50" s="8">
        <v>2.9461039882144303E-2</v>
      </c>
      <c r="AP50" s="8">
        <v>1.3931647496918553E-2</v>
      </c>
      <c r="AQ50" s="8">
        <v>1.2955354209950129E-2</v>
      </c>
      <c r="AR50" s="8">
        <v>-1.8382495060633528E-2</v>
      </c>
      <c r="AS50" s="8">
        <v>3.6946146691068521E-4</v>
      </c>
      <c r="AT50" s="8">
        <v>-4.7474623268802772E-3</v>
      </c>
      <c r="AU50" s="8">
        <v>1.7500217292582511E-3</v>
      </c>
      <c r="AV50" s="8">
        <v>1.8485117564957562E-2</v>
      </c>
      <c r="AW50" s="8">
        <v>7.2695470270784466E-3</v>
      </c>
    </row>
    <row r="51" spans="1:49" x14ac:dyDescent="0.25">
      <c r="A51" s="1">
        <v>-166</v>
      </c>
      <c r="B51" s="8">
        <v>-1.9375930634695733E-2</v>
      </c>
      <c r="C51" s="8">
        <v>2.7069565468035833E-3</v>
      </c>
      <c r="D51" s="8">
        <v>-9.7755898010447491E-3</v>
      </c>
      <c r="E51" s="8">
        <v>-3.2569952109782835E-2</v>
      </c>
      <c r="F51" s="8">
        <v>6.2330792490003749E-3</v>
      </c>
      <c r="G51" s="8">
        <v>3.7653144940130452E-2</v>
      </c>
      <c r="H51" s="8">
        <v>3.3355935076567006E-2</v>
      </c>
      <c r="I51" s="8">
        <v>-1.3484915973362334E-2</v>
      </c>
      <c r="J51" s="8">
        <v>2.3132763214789694E-2</v>
      </c>
      <c r="K51" s="8">
        <v>-4.8003952738258547E-2</v>
      </c>
      <c r="L51" s="8">
        <v>-4.8189721765469658E-3</v>
      </c>
      <c r="M51" s="8">
        <v>1.0127766232794802E-2</v>
      </c>
      <c r="N51" s="8">
        <v>2.2619015477255916E-3</v>
      </c>
      <c r="O51" s="8">
        <v>3.3762225631992555E-2</v>
      </c>
      <c r="P51" s="8">
        <v>1.7134603515520479E-2</v>
      </c>
      <c r="Q51" s="8">
        <v>-6.4915234858737734E-5</v>
      </c>
      <c r="R51" s="8">
        <v>6.3998263232756432E-4</v>
      </c>
      <c r="S51" s="8">
        <v>1.6385573679233947E-2</v>
      </c>
      <c r="T51" s="8">
        <v>-1.8795037283329971E-2</v>
      </c>
      <c r="U51" s="8">
        <v>-1.1429169903647667E-3</v>
      </c>
      <c r="V51" s="8">
        <v>1.7748008931723062E-2</v>
      </c>
      <c r="W51" s="8">
        <v>5.4467501570816881E-3</v>
      </c>
      <c r="X51" s="8">
        <v>7.6017311880025654E-3</v>
      </c>
      <c r="Y51" s="8">
        <v>2.0453296303771212E-2</v>
      </c>
      <c r="Z51" s="8">
        <v>2.6370785420116406E-3</v>
      </c>
      <c r="AA51" s="8">
        <v>4.7371296152567326E-4</v>
      </c>
      <c r="AB51" s="8">
        <v>1.1093710359791717E-2</v>
      </c>
      <c r="AC51" s="8">
        <v>6.3797882832928379E-3</v>
      </c>
      <c r="AD51" s="8">
        <v>-5.9124951624166932E-3</v>
      </c>
      <c r="AE51" s="8">
        <v>1.0464835330855054E-3</v>
      </c>
      <c r="AF51" s="8">
        <v>6.7887464072479507E-3</v>
      </c>
      <c r="AG51" s="8">
        <v>2.7215791050155505E-3</v>
      </c>
      <c r="AH51" s="8">
        <v>-1.7464738199592336E-2</v>
      </c>
      <c r="AI51" s="8">
        <v>-4.283969686584412E-3</v>
      </c>
      <c r="AJ51" s="8">
        <v>-3.3311226161871566E-3</v>
      </c>
      <c r="AK51" s="8">
        <v>-1.1780765728848874E-2</v>
      </c>
      <c r="AL51" s="8">
        <v>1.9526643284146578E-2</v>
      </c>
      <c r="AM51" s="8">
        <v>6.499973381446502E-3</v>
      </c>
      <c r="AN51" s="8">
        <v>-1.820849879597821E-2</v>
      </c>
      <c r="AO51" s="8">
        <v>-1.8744131603788711E-2</v>
      </c>
      <c r="AP51" s="8">
        <v>-1.7085869157537646E-2</v>
      </c>
      <c r="AQ51" s="8">
        <v>-5.5526263076959891E-3</v>
      </c>
      <c r="AR51" s="8">
        <v>4.4929935542451435E-3</v>
      </c>
      <c r="AS51" s="8">
        <v>-3.4405837308624017E-2</v>
      </c>
      <c r="AT51" s="8">
        <v>-5.7883717920814461E-3</v>
      </c>
      <c r="AU51" s="8">
        <v>1.9125916082796098E-3</v>
      </c>
      <c r="AV51" s="8">
        <v>-2.5008732587289226E-2</v>
      </c>
      <c r="AW51" s="8">
        <v>1.0022600110703179E-2</v>
      </c>
    </row>
    <row r="52" spans="1:49" x14ac:dyDescent="0.25">
      <c r="A52" s="1">
        <v>-165</v>
      </c>
      <c r="B52" s="8">
        <v>-6.2421357837515283E-3</v>
      </c>
      <c r="C52" s="8">
        <v>3.0869312362350541E-2</v>
      </c>
      <c r="D52" s="8">
        <v>-8.0492043878467139E-3</v>
      </c>
      <c r="E52" s="8">
        <v>3.1893938943842737E-3</v>
      </c>
      <c r="F52" s="8">
        <v>-3.2753715430209655E-2</v>
      </c>
      <c r="G52" s="8">
        <v>2.1202746572603445E-2</v>
      </c>
      <c r="H52" s="8">
        <v>3.1617412118346948E-2</v>
      </c>
      <c r="I52" s="8">
        <v>-5.7440715183078106E-3</v>
      </c>
      <c r="J52" s="8">
        <v>1.1353768858490761E-2</v>
      </c>
      <c r="K52" s="8">
        <v>4.9834748434473301E-3</v>
      </c>
      <c r="L52" s="8">
        <v>6.0319746581565794E-3</v>
      </c>
      <c r="M52" s="8">
        <v>3.0619550537643991E-2</v>
      </c>
      <c r="N52" s="8">
        <v>-3.3592770134669055E-3</v>
      </c>
      <c r="O52" s="8">
        <v>4.9169762315132443E-3</v>
      </c>
      <c r="P52" s="8">
        <v>-2.2306412653243797E-2</v>
      </c>
      <c r="Q52" s="8">
        <v>-1.1218586434562607E-2</v>
      </c>
      <c r="R52" s="8">
        <v>-2.5240164609925458E-3</v>
      </c>
      <c r="S52" s="8">
        <v>1.4980421757314417E-2</v>
      </c>
      <c r="T52" s="8">
        <v>-8.2212813693225591E-3</v>
      </c>
      <c r="U52" s="8">
        <v>-6.7170666767941128E-3</v>
      </c>
      <c r="V52" s="8">
        <v>2.9816332638019551E-2</v>
      </c>
      <c r="W52" s="8">
        <v>1.4646835816405402E-2</v>
      </c>
      <c r="X52" s="8">
        <v>4.037966581768148E-4</v>
      </c>
      <c r="Y52" s="8">
        <v>5.312957035232567E-2</v>
      </c>
      <c r="Z52" s="8">
        <v>-3.7470226514133301E-2</v>
      </c>
      <c r="AA52" s="8">
        <v>-1.6359290533011443E-2</v>
      </c>
      <c r="AB52" s="8">
        <v>1.3926693076589681E-2</v>
      </c>
      <c r="AC52" s="8">
        <v>-3.355867114271225E-2</v>
      </c>
      <c r="AD52" s="8">
        <v>1.2744321085207677E-2</v>
      </c>
      <c r="AE52" s="8">
        <v>7.9225018318721564E-3</v>
      </c>
      <c r="AF52" s="8">
        <v>2.0275876070979554E-2</v>
      </c>
      <c r="AG52" s="8">
        <v>5.7866249288279631E-3</v>
      </c>
      <c r="AH52" s="8">
        <v>1.026253009759584E-3</v>
      </c>
      <c r="AI52" s="8">
        <v>-5.080659143626637E-3</v>
      </c>
      <c r="AJ52" s="8">
        <v>-5.9167218875978717E-3</v>
      </c>
      <c r="AK52" s="8">
        <v>6.9946047717142218E-3</v>
      </c>
      <c r="AL52" s="8">
        <v>-8.0574302037895811E-4</v>
      </c>
      <c r="AM52" s="8">
        <v>-9.8886954216006878E-3</v>
      </c>
      <c r="AN52" s="8">
        <v>9.0297923879012025E-3</v>
      </c>
      <c r="AO52" s="8">
        <v>1.2283756213876403E-2</v>
      </c>
      <c r="AP52" s="8">
        <v>2.0443292401200672E-4</v>
      </c>
      <c r="AQ52" s="8">
        <v>1.5403177649545881E-2</v>
      </c>
      <c r="AR52" s="8">
        <v>-1.0951222020304767E-2</v>
      </c>
      <c r="AS52" s="8">
        <v>4.8188292331690936E-4</v>
      </c>
      <c r="AT52" s="8">
        <v>2.2937338273213608E-3</v>
      </c>
      <c r="AU52" s="8">
        <v>1.0623849862315172E-2</v>
      </c>
      <c r="AV52" s="8">
        <v>1.5759239552570779E-2</v>
      </c>
      <c r="AW52" s="8">
        <v>-7.3615423055281804E-3</v>
      </c>
    </row>
    <row r="53" spans="1:49" x14ac:dyDescent="0.25">
      <c r="A53" s="1">
        <v>-164</v>
      </c>
      <c r="B53" s="8">
        <v>3.7677776751175291E-3</v>
      </c>
      <c r="C53" s="8">
        <v>3.9777196806724908E-3</v>
      </c>
      <c r="D53" s="8">
        <v>5.0070071728578495E-3</v>
      </c>
      <c r="E53" s="8">
        <v>1.7723169755323688E-3</v>
      </c>
      <c r="F53" s="8">
        <v>1.1317046243961043E-2</v>
      </c>
      <c r="G53" s="8">
        <v>2.1090814164445103E-2</v>
      </c>
      <c r="H53" s="8">
        <v>-1.4193744844556103E-2</v>
      </c>
      <c r="I53" s="8">
        <v>5.7472254910170785E-3</v>
      </c>
      <c r="J53" s="8">
        <v>-1.3829382392085185E-2</v>
      </c>
      <c r="K53" s="8">
        <v>-0.1068687686518071</v>
      </c>
      <c r="L53" s="8">
        <v>4.305475899515479E-3</v>
      </c>
      <c r="M53" s="8">
        <v>1.2236045372024918E-3</v>
      </c>
      <c r="N53" s="8">
        <v>9.4785463223031503E-3</v>
      </c>
      <c r="O53" s="8">
        <v>8.4668812585365402E-3</v>
      </c>
      <c r="P53" s="8">
        <v>7.61591844643871E-3</v>
      </c>
      <c r="Q53" s="8">
        <v>-7.9102354948710259E-3</v>
      </c>
      <c r="R53" s="8">
        <v>8.0840086265106543E-3</v>
      </c>
      <c r="S53" s="8">
        <v>-3.6823845888828612E-3</v>
      </c>
      <c r="T53" s="8">
        <v>1.4637926992279045E-3</v>
      </c>
      <c r="U53" s="8">
        <v>-1.2764973566788072E-2</v>
      </c>
      <c r="V53" s="8">
        <v>-3.5813992611772344E-2</v>
      </c>
      <c r="W53" s="8">
        <v>-6.2253230808550497E-3</v>
      </c>
      <c r="X53" s="8">
        <v>-3.7091332120691217E-3</v>
      </c>
      <c r="Y53" s="8">
        <v>-1.5387527150008172E-2</v>
      </c>
      <c r="Z53" s="8">
        <v>-4.3386264091509977E-4</v>
      </c>
      <c r="AA53" s="8">
        <v>-5.8141709083763989E-3</v>
      </c>
      <c r="AB53" s="8">
        <v>-1.8679308311100446E-2</v>
      </c>
      <c r="AC53" s="8">
        <v>-1.4470008420487049E-2</v>
      </c>
      <c r="AD53" s="8">
        <v>-2.0862724157356288E-4</v>
      </c>
      <c r="AE53" s="8">
        <v>-1.6921981102562132E-2</v>
      </c>
      <c r="AF53" s="8">
        <v>1.2172302882364674E-2</v>
      </c>
      <c r="AG53" s="8">
        <v>1.1329969669037612E-2</v>
      </c>
      <c r="AH53" s="8">
        <v>-1.6142095393150341E-2</v>
      </c>
      <c r="AI53" s="8">
        <v>-6.0767298898898635E-3</v>
      </c>
      <c r="AJ53" s="8">
        <v>1.6799068072528574E-2</v>
      </c>
      <c r="AK53" s="8">
        <v>1.6199366410268754E-3</v>
      </c>
      <c r="AL53" s="8">
        <v>-5.5106444714615385E-3</v>
      </c>
      <c r="AM53" s="8">
        <v>1.0331998550751086E-2</v>
      </c>
      <c r="AN53" s="8">
        <v>3.1219381062637525E-3</v>
      </c>
      <c r="AO53" s="8">
        <v>5.5114330843229233E-4</v>
      </c>
      <c r="AP53" s="8">
        <v>8.6249305078449252E-3</v>
      </c>
      <c r="AQ53" s="8">
        <v>-7.90681793321279E-3</v>
      </c>
      <c r="AR53" s="8">
        <v>2.5653903721640545E-2</v>
      </c>
      <c r="AS53" s="8">
        <v>3.4059473115148381E-3</v>
      </c>
      <c r="AT53" s="8">
        <v>9.5130504918955611E-3</v>
      </c>
      <c r="AU53" s="8">
        <v>-2.4824139667335203E-2</v>
      </c>
      <c r="AV53" s="8">
        <v>2.527163263182323E-3</v>
      </c>
      <c r="AW53" s="8">
        <v>7.2007284717807395E-3</v>
      </c>
    </row>
    <row r="54" spans="1:49" x14ac:dyDescent="0.25">
      <c r="A54" s="1">
        <v>-163</v>
      </c>
      <c r="B54" s="8">
        <v>-3.0770052387732484E-2</v>
      </c>
      <c r="C54" s="8">
        <v>1.6011286518212594E-2</v>
      </c>
      <c r="D54" s="8">
        <v>1.8362749826249445E-2</v>
      </c>
      <c r="E54" s="8">
        <v>8.3618908324659229E-3</v>
      </c>
      <c r="F54" s="8">
        <v>2.959362989865235E-3</v>
      </c>
      <c r="G54" s="8">
        <v>2.7842005661296628E-2</v>
      </c>
      <c r="H54" s="8">
        <v>-4.5593990428753747E-3</v>
      </c>
      <c r="I54" s="8">
        <v>-2.8032229517580234E-2</v>
      </c>
      <c r="J54" s="8">
        <v>-1.9290698384042491E-2</v>
      </c>
      <c r="K54" s="8">
        <v>-2.0828316824973284E-2</v>
      </c>
      <c r="L54" s="8">
        <v>-2.9418280063305295E-3</v>
      </c>
      <c r="M54" s="8">
        <v>4.1452042366942006E-2</v>
      </c>
      <c r="N54" s="8">
        <v>9.8676570458688176E-3</v>
      </c>
      <c r="O54" s="8">
        <v>-5.4733077664067523E-4</v>
      </c>
      <c r="P54" s="8">
        <v>9.8595198776988049E-3</v>
      </c>
      <c r="Q54" s="8">
        <v>6.7381605505550555E-3</v>
      </c>
      <c r="R54" s="8">
        <v>1.8155926159255813E-2</v>
      </c>
      <c r="S54" s="8">
        <v>-1.0379820621426622E-2</v>
      </c>
      <c r="T54" s="8">
        <v>-6.2835183439624801E-3</v>
      </c>
      <c r="U54" s="8">
        <v>-2.7202084148713765E-2</v>
      </c>
      <c r="V54" s="8">
        <v>-3.7508275730890918E-2</v>
      </c>
      <c r="W54" s="8">
        <v>-3.7986988669869749E-3</v>
      </c>
      <c r="X54" s="8">
        <v>9.0525884887534529E-3</v>
      </c>
      <c r="Y54" s="8">
        <v>-4.7916247100877475E-2</v>
      </c>
      <c r="Z54" s="8">
        <v>1.2505923137507778E-2</v>
      </c>
      <c r="AA54" s="8">
        <v>7.7408512113326441E-3</v>
      </c>
      <c r="AB54" s="8">
        <v>1.7555769424941942E-2</v>
      </c>
      <c r="AC54" s="8">
        <v>1.9219755402310565E-2</v>
      </c>
      <c r="AD54" s="8">
        <v>3.2438665669612378E-2</v>
      </c>
      <c r="AE54" s="8">
        <v>-1.9137585683801792E-2</v>
      </c>
      <c r="AF54" s="8">
        <v>-1.0242421340672322E-2</v>
      </c>
      <c r="AG54" s="8">
        <v>1.3084880753563762E-2</v>
      </c>
      <c r="AH54" s="8">
        <v>3.5400452645265976E-3</v>
      </c>
      <c r="AI54" s="8">
        <v>-1.2890590861851323E-3</v>
      </c>
      <c r="AJ54" s="8">
        <v>7.2700603367372362E-3</v>
      </c>
      <c r="AK54" s="8">
        <v>9.8436247195141467E-3</v>
      </c>
      <c r="AL54" s="8">
        <v>-8.2835836513388186E-4</v>
      </c>
      <c r="AM54" s="8">
        <v>2.7368862182006289E-2</v>
      </c>
      <c r="AN54" s="8">
        <v>-1.5118739514217943E-2</v>
      </c>
      <c r="AO54" s="8">
        <v>-1.3108321287135152E-2</v>
      </c>
      <c r="AP54" s="8">
        <v>-1.450193863252176E-2</v>
      </c>
      <c r="AQ54" s="8">
        <v>-4.2262981547017235E-3</v>
      </c>
      <c r="AR54" s="8">
        <v>-3.785807608679765E-3</v>
      </c>
      <c r="AS54" s="8">
        <v>3.786418669988819E-2</v>
      </c>
      <c r="AT54" s="8">
        <v>-4.4096746438218714E-3</v>
      </c>
      <c r="AU54" s="8">
        <v>4.0812442364175465E-4</v>
      </c>
      <c r="AV54" s="8">
        <v>1.0939981566821324E-2</v>
      </c>
      <c r="AW54" s="8">
        <v>-1.8085895351572928E-3</v>
      </c>
    </row>
    <row r="55" spans="1:49" x14ac:dyDescent="0.25">
      <c r="A55" s="1">
        <v>-162</v>
      </c>
      <c r="B55" s="8">
        <v>2.5401610038044441E-2</v>
      </c>
      <c r="C55" s="8">
        <v>8.7525532506091998E-3</v>
      </c>
      <c r="D55" s="8">
        <v>-1.3142066723087803E-3</v>
      </c>
      <c r="E55" s="8">
        <v>2.48726717507467E-2</v>
      </c>
      <c r="F55" s="8">
        <v>-3.5818283087823109E-2</v>
      </c>
      <c r="G55" s="8">
        <v>2.1827802672872276E-2</v>
      </c>
      <c r="H55" s="8">
        <v>2.6380706209606378E-2</v>
      </c>
      <c r="I55" s="8">
        <v>-5.2785062903887021E-2</v>
      </c>
      <c r="J55" s="8">
        <v>-2.8627081985918533E-2</v>
      </c>
      <c r="K55" s="8">
        <v>1.4665523594181273E-2</v>
      </c>
      <c r="L55" s="8">
        <v>-1.5034371143520124E-2</v>
      </c>
      <c r="M55" s="8">
        <v>2.1241269948531497E-2</v>
      </c>
      <c r="N55" s="8">
        <v>-1.0987589864536044E-2</v>
      </c>
      <c r="O55" s="8">
        <v>-2.853452471739691E-3</v>
      </c>
      <c r="P55" s="8">
        <v>1.7476680351372155E-2</v>
      </c>
      <c r="Q55" s="8">
        <v>-1.5280272388712258E-2</v>
      </c>
      <c r="R55" s="8">
        <v>2.310463139724158E-2</v>
      </c>
      <c r="S55" s="8">
        <v>-2.9165459185315448E-2</v>
      </c>
      <c r="T55" s="8">
        <v>-3.9300989549098716E-3</v>
      </c>
      <c r="U55" s="8">
        <v>-9.8696265635930536E-3</v>
      </c>
      <c r="V55" s="8">
        <v>-4.5813520418592088E-2</v>
      </c>
      <c r="W55" s="8">
        <v>3.4798946937292935E-2</v>
      </c>
      <c r="X55" s="8">
        <v>5.1418223127943675E-3</v>
      </c>
      <c r="Y55" s="8">
        <v>1.7531368723217158E-2</v>
      </c>
      <c r="Z55" s="8">
        <v>-3.4905500899828176E-2</v>
      </c>
      <c r="AA55" s="8">
        <v>7.2610844679168174E-3</v>
      </c>
      <c r="AB55" s="8">
        <v>-2.4675002389224831E-2</v>
      </c>
      <c r="AC55" s="8">
        <v>2.5758832865359741E-2</v>
      </c>
      <c r="AD55" s="8">
        <v>-3.2800591517246569E-2</v>
      </c>
      <c r="AE55" s="8">
        <v>5.4589019126823173E-3</v>
      </c>
      <c r="AF55" s="8">
        <v>-2.3583267944300802E-2</v>
      </c>
      <c r="AG55" s="8">
        <v>7.6576331360830811E-3</v>
      </c>
      <c r="AH55" s="8">
        <v>1.3280832549710542E-2</v>
      </c>
      <c r="AI55" s="8">
        <v>2.4548522405421179E-2</v>
      </c>
      <c r="AJ55" s="8">
        <v>-8.1867255133899752E-3</v>
      </c>
      <c r="AK55" s="8">
        <v>2.0925263143350848E-3</v>
      </c>
      <c r="AL55" s="8">
        <v>3.8490909078015487E-3</v>
      </c>
      <c r="AM55" s="8">
        <v>-1.3016321239283136E-2</v>
      </c>
      <c r="AN55" s="8">
        <v>3.0347485069141984E-4</v>
      </c>
      <c r="AO55" s="8">
        <v>2.3334794939458278E-2</v>
      </c>
      <c r="AP55" s="8">
        <v>8.8112885617720859E-3</v>
      </c>
      <c r="AQ55" s="8">
        <v>-1.6674818267906448E-2</v>
      </c>
      <c r="AR55" s="8">
        <v>-1.3231296421304726E-3</v>
      </c>
      <c r="AS55" s="8">
        <v>-8.5200694270755068E-3</v>
      </c>
      <c r="AT55" s="8">
        <v>1.2654453549540305E-2</v>
      </c>
      <c r="AU55" s="8">
        <v>-7.856654181450708E-3</v>
      </c>
      <c r="AV55" s="8">
        <v>4.650878473840615E-3</v>
      </c>
      <c r="AW55" s="8">
        <v>-2.8134021778004139E-2</v>
      </c>
    </row>
    <row r="56" spans="1:49" x14ac:dyDescent="0.25">
      <c r="A56" s="1">
        <v>-161</v>
      </c>
      <c r="B56" s="8">
        <v>4.8090888624410418E-3</v>
      </c>
      <c r="C56" s="8">
        <v>3.1018694393280446E-3</v>
      </c>
      <c r="D56" s="8">
        <v>2.2258498127331144E-2</v>
      </c>
      <c r="E56" s="8">
        <v>9.1626986768398033E-3</v>
      </c>
      <c r="F56" s="8">
        <v>5.9084648332029506E-3</v>
      </c>
      <c r="G56" s="8">
        <v>-2.1377184729817374E-2</v>
      </c>
      <c r="H56" s="8">
        <v>1.7685130918620409E-2</v>
      </c>
      <c r="I56" s="8">
        <v>5.4920613502041265E-3</v>
      </c>
      <c r="J56" s="8">
        <v>-2.4844755492726214E-2</v>
      </c>
      <c r="K56" s="8">
        <v>7.9678579937762211E-3</v>
      </c>
      <c r="L56" s="8">
        <v>3.8013684999417662E-3</v>
      </c>
      <c r="M56" s="8">
        <v>-4.1775043756856782E-3</v>
      </c>
      <c r="N56" s="8">
        <v>8.1824282426898615E-3</v>
      </c>
      <c r="O56" s="8">
        <v>1.4415338387416099E-2</v>
      </c>
      <c r="P56" s="8">
        <v>1.353661602258855E-2</v>
      </c>
      <c r="Q56" s="8">
        <v>1.9694492012009993E-3</v>
      </c>
      <c r="R56" s="8">
        <v>-1.8070115087440171E-2</v>
      </c>
      <c r="S56" s="8">
        <v>7.581977351694239E-3</v>
      </c>
      <c r="T56" s="8">
        <v>1.476003676793396E-2</v>
      </c>
      <c r="U56" s="8">
        <v>-1.0668266307111153E-2</v>
      </c>
      <c r="V56" s="8">
        <v>-2.8937164064286435E-2</v>
      </c>
      <c r="W56" s="8">
        <v>1.9329099944352474E-2</v>
      </c>
      <c r="X56" s="8">
        <v>6.9838905078482326E-3</v>
      </c>
      <c r="Y56" s="8">
        <v>-8.5625634095825073E-3</v>
      </c>
      <c r="Z56" s="8">
        <v>1.9584306008026443E-2</v>
      </c>
      <c r="AA56" s="8">
        <v>-4.5654461051648151E-3</v>
      </c>
      <c r="AB56" s="8">
        <v>2.3601388007769751E-2</v>
      </c>
      <c r="AC56" s="8">
        <v>-4.2279428928585147E-3</v>
      </c>
      <c r="AD56" s="8">
        <v>-6.6420400574023052E-3</v>
      </c>
      <c r="AE56" s="8">
        <v>8.0043271204367945E-4</v>
      </c>
      <c r="AF56" s="8">
        <v>2.2083185487927616E-3</v>
      </c>
      <c r="AG56" s="8">
        <v>2.5715385766678471E-3</v>
      </c>
      <c r="AH56" s="8">
        <v>9.3408880418110827E-3</v>
      </c>
      <c r="AI56" s="8">
        <v>-1.3739971771978823E-2</v>
      </c>
      <c r="AJ56" s="8">
        <v>-1.1153026313594262E-2</v>
      </c>
      <c r="AK56" s="8">
        <v>1.1474831367847386E-2</v>
      </c>
      <c r="AL56" s="8">
        <v>-1.6121469096830463E-2</v>
      </c>
      <c r="AM56" s="8">
        <v>-2.1259941214986575E-2</v>
      </c>
      <c r="AN56" s="8">
        <v>-8.1366717039443748E-3</v>
      </c>
      <c r="AO56" s="8">
        <v>1.3252235256466856E-3</v>
      </c>
      <c r="AP56" s="8">
        <v>-1.9066894208233539E-2</v>
      </c>
      <c r="AQ56" s="8">
        <v>-5.4779798156632045E-4</v>
      </c>
      <c r="AR56" s="8">
        <v>3.8878042733571164E-3</v>
      </c>
      <c r="AS56" s="8">
        <v>-1.3850883184084348E-2</v>
      </c>
      <c r="AT56" s="8">
        <v>-2.925032200010193E-3</v>
      </c>
      <c r="AU56" s="8">
        <v>8.5860706025251438E-3</v>
      </c>
      <c r="AV56" s="8">
        <v>-1.0825016360516155E-3</v>
      </c>
      <c r="AW56" s="8">
        <v>1.6863913741954787E-2</v>
      </c>
    </row>
    <row r="57" spans="1:49" x14ac:dyDescent="0.25">
      <c r="A57" s="1">
        <v>-160</v>
      </c>
      <c r="B57" s="8">
        <v>5.045020527982497E-3</v>
      </c>
      <c r="C57" s="8">
        <v>-3.3093472123051401E-2</v>
      </c>
      <c r="D57" s="8">
        <v>-1.103792703027301E-3</v>
      </c>
      <c r="E57" s="8">
        <v>2.1555959696640814E-2</v>
      </c>
      <c r="F57" s="8">
        <v>-4.18667548433376E-2</v>
      </c>
      <c r="G57" s="8">
        <v>1.3055593020353452E-2</v>
      </c>
      <c r="H57" s="8">
        <v>-4.380865218022713E-3</v>
      </c>
      <c r="I57" s="8">
        <v>1.9591315390986082E-2</v>
      </c>
      <c r="J57" s="8">
        <v>9.0304499526292457E-3</v>
      </c>
      <c r="K57" s="8">
        <v>4.1661932832587935E-2</v>
      </c>
      <c r="L57" s="8">
        <v>4.8867672116049586E-3</v>
      </c>
      <c r="M57" s="8">
        <v>-2.8328771283103269E-3</v>
      </c>
      <c r="N57" s="8">
        <v>-3.3714281812759835E-3</v>
      </c>
      <c r="O57" s="8">
        <v>1.1547184415628364E-2</v>
      </c>
      <c r="P57" s="8">
        <v>2.7421167634904479E-2</v>
      </c>
      <c r="Q57" s="8">
        <v>-1.8481375102747496E-2</v>
      </c>
      <c r="R57" s="8">
        <v>1.5747628360156821E-2</v>
      </c>
      <c r="S57" s="8">
        <v>4.9346584807061306E-2</v>
      </c>
      <c r="T57" s="8">
        <v>9.0669725234875376E-3</v>
      </c>
      <c r="U57" s="8">
        <v>-1.279513419476682E-3</v>
      </c>
      <c r="V57" s="8">
        <v>2.1001102846165458E-2</v>
      </c>
      <c r="W57" s="8">
        <v>3.4731803395856159E-2</v>
      </c>
      <c r="X57" s="8">
        <v>-1.9979662544613287E-2</v>
      </c>
      <c r="Y57" s="8">
        <v>-2.8781743368984758E-2</v>
      </c>
      <c r="Z57" s="8">
        <v>-1.1282517818655097E-2</v>
      </c>
      <c r="AA57" s="8">
        <v>-2.3163317939511312E-2</v>
      </c>
      <c r="AB57" s="8">
        <v>3.5742834814692731E-2</v>
      </c>
      <c r="AC57" s="8">
        <v>-1.2749039738229336E-2</v>
      </c>
      <c r="AD57" s="8">
        <v>-5.3907655656970713E-3</v>
      </c>
      <c r="AE57" s="8">
        <v>-3.637416539631135E-3</v>
      </c>
      <c r="AF57" s="8">
        <v>9.0520187202109727E-4</v>
      </c>
      <c r="AG57" s="8">
        <v>6.6641659397140441E-3</v>
      </c>
      <c r="AH57" s="8">
        <v>-1.0080912401532041E-2</v>
      </c>
      <c r="AI57" s="8">
        <v>1.247096632213439E-2</v>
      </c>
      <c r="AJ57" s="8">
        <v>1.0057914147546584E-2</v>
      </c>
      <c r="AK57" s="8">
        <v>-8.0627158416859586E-3</v>
      </c>
      <c r="AL57" s="8">
        <v>-1.3917452930130681E-2</v>
      </c>
      <c r="AM57" s="8">
        <v>2.6235723073034407E-3</v>
      </c>
      <c r="AN57" s="8">
        <v>-2.4693628461990524E-2</v>
      </c>
      <c r="AO57" s="8">
        <v>2.2753127806445179E-2</v>
      </c>
      <c r="AP57" s="8">
        <v>1.7197391678691689E-2</v>
      </c>
      <c r="AQ57" s="8">
        <v>-4.0838146782395095E-3</v>
      </c>
      <c r="AR57" s="8">
        <v>-3.8059174244724527E-3</v>
      </c>
      <c r="AS57" s="8">
        <v>-2.9062941487529439E-2</v>
      </c>
      <c r="AT57" s="8">
        <v>-1.6262363625766219E-2</v>
      </c>
      <c r="AU57" s="8">
        <v>3.3740213916042799E-3</v>
      </c>
      <c r="AV57" s="8">
        <v>2.9571298442985314E-3</v>
      </c>
      <c r="AW57" s="8">
        <v>2.5243101882222708E-3</v>
      </c>
    </row>
    <row r="58" spans="1:49" x14ac:dyDescent="0.25">
      <c r="A58" s="1">
        <v>-159</v>
      </c>
      <c r="B58" s="8">
        <v>1.0109135748970301E-2</v>
      </c>
      <c r="C58" s="8">
        <v>-3.7479197004292329E-2</v>
      </c>
      <c r="D58" s="8">
        <v>-4.1835833751035162E-3</v>
      </c>
      <c r="E58" s="8">
        <v>-7.3919122963727211E-3</v>
      </c>
      <c r="F58" s="8">
        <v>5.3266301462708936E-3</v>
      </c>
      <c r="G58" s="8">
        <v>1.9255473661139784E-2</v>
      </c>
      <c r="H58" s="8">
        <v>2.2428067895660835E-3</v>
      </c>
      <c r="I58" s="8">
        <v>-3.0159419029649921E-3</v>
      </c>
      <c r="J58" s="8">
        <v>-1.7823779721862606E-2</v>
      </c>
      <c r="K58" s="8">
        <v>5.9802747274021517E-2</v>
      </c>
      <c r="L58" s="8">
        <v>-2.6727481833930679E-2</v>
      </c>
      <c r="M58" s="8">
        <v>-5.0953584002083122E-3</v>
      </c>
      <c r="N58" s="8">
        <v>-6.5211431590977108E-4</v>
      </c>
      <c r="O58" s="8">
        <v>2.8801958616642906E-2</v>
      </c>
      <c r="P58" s="8">
        <v>4.4009559809128976E-2</v>
      </c>
      <c r="Q58" s="8">
        <v>-2.4617373925100886E-2</v>
      </c>
      <c r="R58" s="8">
        <v>3.0963827982041538E-3</v>
      </c>
      <c r="S58" s="8">
        <v>1.4518789961327772E-4</v>
      </c>
      <c r="T58" s="8">
        <v>-1.7146028631577485E-2</v>
      </c>
      <c r="U58" s="8">
        <v>-2.9081294287386697E-3</v>
      </c>
      <c r="V58" s="8">
        <v>-1.2322459198824019E-3</v>
      </c>
      <c r="W58" s="8">
        <v>5.7709050166319534E-3</v>
      </c>
      <c r="X58" s="8">
        <v>-9.9258529658376032E-3</v>
      </c>
      <c r="Y58" s="8">
        <v>-1.452127279353683E-2</v>
      </c>
      <c r="Z58" s="8">
        <v>-3.4924986100306702E-3</v>
      </c>
      <c r="AA58" s="8">
        <v>-6.0033947317475059E-3</v>
      </c>
      <c r="AB58" s="8">
        <v>-3.2851293343497566E-3</v>
      </c>
      <c r="AC58" s="8">
        <v>1.608450733162543E-2</v>
      </c>
      <c r="AD58" s="8">
        <v>-7.1622499857399279E-3</v>
      </c>
      <c r="AE58" s="8">
        <v>-1.9348199000415688E-2</v>
      </c>
      <c r="AF58" s="8">
        <v>-1.826698268203816E-2</v>
      </c>
      <c r="AG58" s="8">
        <v>7.732306157112053E-4</v>
      </c>
      <c r="AH58" s="8">
        <v>3.6617354110896911E-3</v>
      </c>
      <c r="AI58" s="8">
        <v>2.639687493013449E-3</v>
      </c>
      <c r="AJ58" s="8">
        <v>-1.4660352412289453E-3</v>
      </c>
      <c r="AK58" s="8">
        <v>4.9897159286100357E-3</v>
      </c>
      <c r="AL58" s="8">
        <v>-2.8126495196961424E-2</v>
      </c>
      <c r="AM58" s="8">
        <v>2.9400505117500461E-2</v>
      </c>
      <c r="AN58" s="8">
        <v>-1.3593159223800538E-2</v>
      </c>
      <c r="AO58" s="8">
        <v>-7.1489993845087006E-3</v>
      </c>
      <c r="AP58" s="8">
        <v>-3.0521777112095701E-3</v>
      </c>
      <c r="AQ58" s="8">
        <v>-2.6152482666854278E-2</v>
      </c>
      <c r="AR58" s="8">
        <v>-1.7871066635731896E-2</v>
      </c>
      <c r="AS58" s="8">
        <v>-3.236917668796184E-2</v>
      </c>
      <c r="AT58" s="8">
        <v>2.9554335959196243E-4</v>
      </c>
      <c r="AU58" s="8">
        <v>-5.4915065809204494E-2</v>
      </c>
      <c r="AV58" s="8">
        <v>1.1471000333839907E-3</v>
      </c>
      <c r="AW58" s="8">
        <v>-7.7242700864603763E-3</v>
      </c>
    </row>
    <row r="59" spans="1:49" x14ac:dyDescent="0.25">
      <c r="A59" s="1">
        <v>-158</v>
      </c>
      <c r="B59" s="8">
        <v>1.45741992352509E-2</v>
      </c>
      <c r="C59" s="8">
        <v>-1.6751950721890153E-2</v>
      </c>
      <c r="D59" s="8">
        <v>5.6451722005269661E-4</v>
      </c>
      <c r="E59" s="8">
        <v>-1.1271845433855626E-2</v>
      </c>
      <c r="F59" s="8">
        <v>2.4991657150740969E-2</v>
      </c>
      <c r="G59" s="8">
        <v>3.0783189545758656E-2</v>
      </c>
      <c r="H59" s="8">
        <v>-1.46133592849513E-2</v>
      </c>
      <c r="I59" s="8">
        <v>-1.742063671088328E-3</v>
      </c>
      <c r="J59" s="8">
        <v>-2.2322196810391232E-2</v>
      </c>
      <c r="K59" s="8">
        <v>-2.9653864746810726E-2</v>
      </c>
      <c r="L59" s="8">
        <v>2.9805097716693187E-2</v>
      </c>
      <c r="M59" s="8">
        <v>-6.5664955698228212E-3</v>
      </c>
      <c r="N59" s="8">
        <v>2.5478921335954727E-3</v>
      </c>
      <c r="O59" s="8">
        <v>3.5746465210217321E-2</v>
      </c>
      <c r="P59" s="8">
        <v>2.8189263847571477E-2</v>
      </c>
      <c r="Q59" s="8">
        <v>9.5727909121705E-3</v>
      </c>
      <c r="R59" s="8">
        <v>9.3995665166105545E-4</v>
      </c>
      <c r="S59" s="8">
        <v>3.9335037495389601E-2</v>
      </c>
      <c r="T59" s="8">
        <v>2.6887326159580616E-3</v>
      </c>
      <c r="U59" s="8">
        <v>-5.1808859203977421E-3</v>
      </c>
      <c r="V59" s="8">
        <v>1.2714523763391881E-2</v>
      </c>
      <c r="W59" s="8">
        <v>2.8758946662263668E-2</v>
      </c>
      <c r="X59" s="8">
        <v>-1.7149618958713937E-2</v>
      </c>
      <c r="Y59" s="8">
        <v>9.8413161290982214E-4</v>
      </c>
      <c r="Z59" s="8">
        <v>9.7610139611929228E-3</v>
      </c>
      <c r="AA59" s="8">
        <v>-7.2582581563625142E-3</v>
      </c>
      <c r="AB59" s="8">
        <v>-1.8242494844104677E-2</v>
      </c>
      <c r="AC59" s="8">
        <v>1.4487638620206352E-2</v>
      </c>
      <c r="AD59" s="8">
        <v>-3.1519638702649941E-2</v>
      </c>
      <c r="AE59" s="8">
        <v>1.2824917895687108E-2</v>
      </c>
      <c r="AF59" s="8">
        <v>8.7811895444350856E-3</v>
      </c>
      <c r="AG59" s="8">
        <v>-5.5910717526446363E-3</v>
      </c>
      <c r="AH59" s="8">
        <v>-1.2787686852188646E-2</v>
      </c>
      <c r="AI59" s="8">
        <v>-2.7728734520801428E-2</v>
      </c>
      <c r="AJ59" s="8">
        <v>7.3006365044800715E-3</v>
      </c>
      <c r="AK59" s="8">
        <v>1.8499954458613674E-2</v>
      </c>
      <c r="AL59" s="8">
        <v>9.0584049580334121E-3</v>
      </c>
      <c r="AM59" s="8">
        <v>5.0460681002662509E-2</v>
      </c>
      <c r="AN59" s="8">
        <v>-3.5960055313045795E-3</v>
      </c>
      <c r="AO59" s="8">
        <v>2.9136687355885999E-3</v>
      </c>
      <c r="AP59" s="8">
        <v>-3.3034962802671727E-3</v>
      </c>
      <c r="AQ59" s="8">
        <v>4.9277973114884424E-2</v>
      </c>
      <c r="AR59" s="8">
        <v>3.6800749831495755E-2</v>
      </c>
      <c r="AS59" s="8">
        <v>3.9334691202601562E-3</v>
      </c>
      <c r="AT59" s="8">
        <v>-7.0403511688816893E-3</v>
      </c>
      <c r="AU59" s="8">
        <v>-1.8444759760388403E-2</v>
      </c>
      <c r="AV59" s="8">
        <v>1.648476042149058E-2</v>
      </c>
      <c r="AW59" s="8">
        <v>-9.2484758427780096E-3</v>
      </c>
    </row>
    <row r="60" spans="1:49" x14ac:dyDescent="0.25">
      <c r="A60" s="1">
        <v>-157</v>
      </c>
      <c r="B60" s="8">
        <v>-1.2018769524141999E-2</v>
      </c>
      <c r="C60" s="8">
        <v>5.9859911566899897E-2</v>
      </c>
      <c r="D60" s="8">
        <v>6.4250174639109712E-3</v>
      </c>
      <c r="E60" s="8">
        <v>-1.1098075829554022E-2</v>
      </c>
      <c r="F60" s="8">
        <v>-7.5980155681339145E-5</v>
      </c>
      <c r="G60" s="8">
        <v>-4.2745852806012258E-2</v>
      </c>
      <c r="H60" s="8">
        <v>1.6238066767321042E-2</v>
      </c>
      <c r="I60" s="8">
        <v>-7.7448390826159633E-2</v>
      </c>
      <c r="J60" s="8">
        <v>7.7935383351744663E-3</v>
      </c>
      <c r="K60" s="8">
        <v>-1.7350555121939414E-2</v>
      </c>
      <c r="L60" s="8">
        <v>1.4185133480605844E-2</v>
      </c>
      <c r="M60" s="8">
        <v>-4.3712129465391596E-2</v>
      </c>
      <c r="N60" s="8">
        <v>-4.8257901810200366E-3</v>
      </c>
      <c r="O60" s="8">
        <v>-8.52553243465742E-3</v>
      </c>
      <c r="P60" s="8">
        <v>-1.3571839073231331E-2</v>
      </c>
      <c r="Q60" s="8">
        <v>-1.0355454947280785E-2</v>
      </c>
      <c r="R60" s="8">
        <v>4.3300790041065308E-3</v>
      </c>
      <c r="S60" s="8">
        <v>1.1252583085107917E-2</v>
      </c>
      <c r="T60" s="8">
        <v>-2.0191997470661291E-2</v>
      </c>
      <c r="U60" s="8">
        <v>7.2701735344141549E-3</v>
      </c>
      <c r="V60" s="8">
        <v>-1.4412015596142061E-2</v>
      </c>
      <c r="W60" s="8">
        <v>2.3764069636090658E-2</v>
      </c>
      <c r="X60" s="8">
        <v>4.9067145349776021E-5</v>
      </c>
      <c r="Y60" s="8">
        <v>1.5296356347156592E-2</v>
      </c>
      <c r="Z60" s="8">
        <v>-2.4231630139889181E-2</v>
      </c>
      <c r="AA60" s="8">
        <v>-2.6120635073800216E-2</v>
      </c>
      <c r="AB60" s="8">
        <v>4.5055040191819454E-2</v>
      </c>
      <c r="AC60" s="8">
        <v>-1.2162691760089626E-2</v>
      </c>
      <c r="AD60" s="8">
        <v>5.5736104958569264E-3</v>
      </c>
      <c r="AE60" s="8">
        <v>2.1854414190472038E-3</v>
      </c>
      <c r="AF60" s="8">
        <v>3.1212497825036621E-2</v>
      </c>
      <c r="AG60" s="8">
        <v>-7.7985784203799847E-3</v>
      </c>
      <c r="AH60" s="8">
        <v>-1.0507184202771082E-3</v>
      </c>
      <c r="AI60" s="8">
        <v>-1.444132010680842E-2</v>
      </c>
      <c r="AJ60" s="8">
        <v>2.4530016085684472E-3</v>
      </c>
      <c r="AK60" s="8">
        <v>8.0006747037671723E-3</v>
      </c>
      <c r="AL60" s="8">
        <v>1.8462497850448747E-2</v>
      </c>
      <c r="AM60" s="8">
        <v>1.1023002821373491E-2</v>
      </c>
      <c r="AN60" s="8">
        <v>1.9832268139033521E-2</v>
      </c>
      <c r="AO60" s="8">
        <v>2.9839863193922473E-2</v>
      </c>
      <c r="AP60" s="8">
        <v>-8.0112241237684182E-3</v>
      </c>
      <c r="AQ60" s="8">
        <v>4.9431086469428384E-2</v>
      </c>
      <c r="AR60" s="8">
        <v>6.9283264250099251E-4</v>
      </c>
      <c r="AS60" s="8">
        <v>2.0015640858765667E-2</v>
      </c>
      <c r="AT60" s="8">
        <v>7.0416430328652038E-3</v>
      </c>
      <c r="AU60" s="8">
        <v>1.3323813861234532E-2</v>
      </c>
      <c r="AV60" s="8">
        <v>7.8469256313130481E-3</v>
      </c>
      <c r="AW60" s="8">
        <v>-8.7410041663258629E-3</v>
      </c>
    </row>
    <row r="61" spans="1:49" x14ac:dyDescent="0.25">
      <c r="A61" s="1">
        <v>-156</v>
      </c>
      <c r="B61" s="8">
        <v>-4.8091092243662745E-2</v>
      </c>
      <c r="C61" s="8">
        <v>-2.0734908350129682E-2</v>
      </c>
      <c r="D61" s="8">
        <v>-4.3000714696991306E-4</v>
      </c>
      <c r="E61" s="8">
        <v>-9.9133463912675357E-3</v>
      </c>
      <c r="F61" s="8">
        <v>-7.6153740800353701E-3</v>
      </c>
      <c r="G61" s="8">
        <v>-7.1209732348137701E-3</v>
      </c>
      <c r="H61" s="8">
        <v>-1.0404841903277956E-2</v>
      </c>
      <c r="I61" s="8">
        <v>1.9412398168212664E-3</v>
      </c>
      <c r="J61" s="8">
        <v>-1.1691280398237356E-3</v>
      </c>
      <c r="K61" s="8">
        <v>-5.2680473712767711E-2</v>
      </c>
      <c r="L61" s="8">
        <v>-3.7084903291357465E-3</v>
      </c>
      <c r="M61" s="8">
        <v>1.8340064910805316E-2</v>
      </c>
      <c r="N61" s="8">
        <v>-7.4810157943942107E-3</v>
      </c>
      <c r="O61" s="8">
        <v>2.1351756628379317E-3</v>
      </c>
      <c r="P61" s="8">
        <v>-1.4878165132455608E-2</v>
      </c>
      <c r="Q61" s="8">
        <v>3.3632909153039153E-2</v>
      </c>
      <c r="R61" s="8">
        <v>4.2459388001367421E-2</v>
      </c>
      <c r="S61" s="8">
        <v>4.1551253632672876E-2</v>
      </c>
      <c r="T61" s="8">
        <v>1.023249124016057E-2</v>
      </c>
      <c r="U61" s="8">
        <v>-5.6534035702577321E-3</v>
      </c>
      <c r="V61" s="8">
        <v>2.2671272662222471E-2</v>
      </c>
      <c r="W61" s="8">
        <v>8.3171879672595539E-3</v>
      </c>
      <c r="X61" s="8">
        <v>4.2819406375091927E-3</v>
      </c>
      <c r="Y61" s="8">
        <v>-3.393994511676119E-3</v>
      </c>
      <c r="Z61" s="8">
        <v>-6.7741186905497137E-3</v>
      </c>
      <c r="AA61" s="8">
        <v>-1.4075615891607652E-3</v>
      </c>
      <c r="AB61" s="8">
        <v>3.9854547312633479E-3</v>
      </c>
      <c r="AC61" s="8">
        <v>1.0451270048469392E-2</v>
      </c>
      <c r="AD61" s="8">
        <v>-2.7582678049151363E-2</v>
      </c>
      <c r="AE61" s="8">
        <v>-7.2726383040318861E-4</v>
      </c>
      <c r="AF61" s="8">
        <v>-1.4594469513425756E-2</v>
      </c>
      <c r="AG61" s="8">
        <v>1.918620104474485E-2</v>
      </c>
      <c r="AH61" s="8">
        <v>-7.1030176405827662E-3</v>
      </c>
      <c r="AI61" s="8">
        <v>-9.2107998270306128E-3</v>
      </c>
      <c r="AJ61" s="8">
        <v>7.6985655642483573E-3</v>
      </c>
      <c r="AK61" s="8">
        <v>1.7654587946549175E-2</v>
      </c>
      <c r="AL61" s="8">
        <v>-1.4938016188403458E-2</v>
      </c>
      <c r="AM61" s="8">
        <v>1.3681813492266782E-2</v>
      </c>
      <c r="AN61" s="8">
        <v>-1.829729265623066E-2</v>
      </c>
      <c r="AO61" s="8">
        <v>-5.2005945100758837E-3</v>
      </c>
      <c r="AP61" s="8">
        <v>-3.0717264866980806E-3</v>
      </c>
      <c r="AQ61" s="8">
        <v>-1.6323001773348854E-2</v>
      </c>
      <c r="AR61" s="8">
        <v>-5.0685079522670351E-3</v>
      </c>
      <c r="AS61" s="8">
        <v>-1.7153371201632031E-2</v>
      </c>
      <c r="AT61" s="8">
        <v>8.3148885709367539E-3</v>
      </c>
      <c r="AU61" s="8">
        <v>5.4540385836156884E-2</v>
      </c>
      <c r="AV61" s="8">
        <v>-1.0845211644596887E-2</v>
      </c>
      <c r="AW61" s="8">
        <v>1.9882112870659045E-2</v>
      </c>
    </row>
    <row r="62" spans="1:49" x14ac:dyDescent="0.25">
      <c r="A62" s="1">
        <v>-155</v>
      </c>
      <c r="B62" s="8">
        <v>3.716989633073748E-2</v>
      </c>
      <c r="C62" s="8">
        <v>2.5140580859722705E-2</v>
      </c>
      <c r="D62" s="8">
        <v>-2.2373154399422258E-2</v>
      </c>
      <c r="E62" s="8">
        <v>-9.2277131052723917E-3</v>
      </c>
      <c r="F62" s="8">
        <v>2.6544751236117145E-2</v>
      </c>
      <c r="G62" s="8">
        <v>3.4700383147627606E-2</v>
      </c>
      <c r="H62" s="8">
        <v>-5.0544178659835091E-3</v>
      </c>
      <c r="I62" s="8">
        <v>-4.7115117218009449E-2</v>
      </c>
      <c r="J62" s="8">
        <v>-2.3829207805602853E-2</v>
      </c>
      <c r="K62" s="8">
        <v>-2.4921312654485675E-2</v>
      </c>
      <c r="L62" s="8">
        <v>-2.2704652031146969E-2</v>
      </c>
      <c r="M62" s="8">
        <v>2.9759876938345829E-3</v>
      </c>
      <c r="N62" s="8">
        <v>2.999395243030948E-3</v>
      </c>
      <c r="O62" s="8">
        <v>2.9325500282624303E-2</v>
      </c>
      <c r="P62" s="8">
        <v>3.476021534270779E-2</v>
      </c>
      <c r="Q62" s="8">
        <v>1.4229598487270345E-3</v>
      </c>
      <c r="R62" s="8">
        <v>-5.4322653803802051E-3</v>
      </c>
      <c r="S62" s="8">
        <v>5.714254859784304E-2</v>
      </c>
      <c r="T62" s="8">
        <v>-2.1817675181262406E-2</v>
      </c>
      <c r="U62" s="8">
        <v>-1.2975826265071155E-3</v>
      </c>
      <c r="V62" s="8">
        <v>1.9386405686856855E-2</v>
      </c>
      <c r="W62" s="8">
        <v>-1.2726500756245176E-2</v>
      </c>
      <c r="X62" s="8">
        <v>-5.8140069500523268E-3</v>
      </c>
      <c r="Y62" s="8">
        <v>-5.0810684012429601E-3</v>
      </c>
      <c r="Z62" s="8">
        <v>2.2875244638118387E-3</v>
      </c>
      <c r="AA62" s="8">
        <v>-1.1654404039532692E-2</v>
      </c>
      <c r="AB62" s="8">
        <v>-4.5563385491594523E-3</v>
      </c>
      <c r="AC62" s="8">
        <v>2.7617984981885821E-2</v>
      </c>
      <c r="AD62" s="8">
        <v>1.5545122692536193E-2</v>
      </c>
      <c r="AE62" s="8">
        <v>8.4896630509526168E-3</v>
      </c>
      <c r="AF62" s="8">
        <v>-5.0753510811329672E-3</v>
      </c>
      <c r="AG62" s="8">
        <v>-7.2110990028897634E-5</v>
      </c>
      <c r="AH62" s="8">
        <v>1.1081225948078829E-2</v>
      </c>
      <c r="AI62" s="8">
        <v>-1.3395960745685811E-3</v>
      </c>
      <c r="AJ62" s="8">
        <v>3.1763609428561441E-4</v>
      </c>
      <c r="AK62" s="8">
        <v>-6.33888408362493E-4</v>
      </c>
      <c r="AL62" s="8">
        <v>2.5702628405718915E-2</v>
      </c>
      <c r="AM62" s="8">
        <v>-5.4648026608436475E-3</v>
      </c>
      <c r="AN62" s="8">
        <v>-1.7651486322909634E-2</v>
      </c>
      <c r="AO62" s="8">
        <v>-6.0424950513479278E-4</v>
      </c>
      <c r="AP62" s="8">
        <v>1.1704371558154056E-2</v>
      </c>
      <c r="AQ62" s="8">
        <v>7.2265434674668727E-3</v>
      </c>
      <c r="AR62" s="8">
        <v>2.6998602251021981E-2</v>
      </c>
      <c r="AS62" s="8">
        <v>-5.0482622401957888E-2</v>
      </c>
      <c r="AT62" s="8">
        <v>-3.4410388467126258E-3</v>
      </c>
      <c r="AU62" s="8">
        <v>-1.2794970851451141E-2</v>
      </c>
      <c r="AV62" s="8">
        <v>1.5161769751060806E-2</v>
      </c>
      <c r="AW62" s="8">
        <v>2.2494643758207457E-2</v>
      </c>
    </row>
    <row r="63" spans="1:49" x14ac:dyDescent="0.25">
      <c r="A63" s="1">
        <v>-154</v>
      </c>
      <c r="B63" s="8">
        <v>-3.1294458937651329E-2</v>
      </c>
      <c r="C63" s="8">
        <v>-2.0852125719916945E-2</v>
      </c>
      <c r="D63" s="8">
        <v>9.3002831098691705E-3</v>
      </c>
      <c r="E63" s="8">
        <v>3.7798217527819367E-4</v>
      </c>
      <c r="F63" s="8">
        <v>2.1056985317033785E-2</v>
      </c>
      <c r="G63" s="8">
        <v>3.2976690195454975E-2</v>
      </c>
      <c r="H63" s="8">
        <v>-1.1140313515805069E-2</v>
      </c>
      <c r="I63" s="8">
        <v>-9.616927452968254E-3</v>
      </c>
      <c r="J63" s="8">
        <v>-2.809173158050517E-3</v>
      </c>
      <c r="K63" s="8">
        <v>3.3539999059278458E-2</v>
      </c>
      <c r="L63" s="8">
        <v>1.9556322607229573E-2</v>
      </c>
      <c r="M63" s="8">
        <v>-8.3742898525308359E-3</v>
      </c>
      <c r="N63" s="8">
        <v>-6.0998326444174911E-3</v>
      </c>
      <c r="O63" s="8">
        <v>-1.8281492964533845E-2</v>
      </c>
      <c r="P63" s="8">
        <v>1.0082145887469723E-2</v>
      </c>
      <c r="Q63" s="8">
        <v>5.2596437004029106E-3</v>
      </c>
      <c r="R63" s="8">
        <v>-2.8294111960287163E-2</v>
      </c>
      <c r="S63" s="8">
        <v>4.630779633877765E-2</v>
      </c>
      <c r="T63" s="8">
        <v>1.304112575781712E-2</v>
      </c>
      <c r="U63" s="8">
        <v>-3.356937191264861E-2</v>
      </c>
      <c r="V63" s="8">
        <v>-5.856225559059923E-2</v>
      </c>
      <c r="W63" s="8">
        <v>7.223950120397905E-3</v>
      </c>
      <c r="X63" s="8">
        <v>-1.3765839511920074E-2</v>
      </c>
      <c r="Y63" s="8">
        <v>1.2128897776920067E-3</v>
      </c>
      <c r="Z63" s="8">
        <v>5.4356589887964825E-3</v>
      </c>
      <c r="AA63" s="8">
        <v>7.6968569239584282E-3</v>
      </c>
      <c r="AB63" s="8">
        <v>4.2686798300771954E-3</v>
      </c>
      <c r="AC63" s="8">
        <v>-5.9958959247410695E-3</v>
      </c>
      <c r="AD63" s="8">
        <v>-3.1469384824091756E-2</v>
      </c>
      <c r="AE63" s="8">
        <v>-1.911257905220622E-2</v>
      </c>
      <c r="AF63" s="8">
        <v>9.7983968547890009E-3</v>
      </c>
      <c r="AG63" s="8">
        <v>-3.0826419501515665E-3</v>
      </c>
      <c r="AH63" s="8">
        <v>1.0797313960351185E-2</v>
      </c>
      <c r="AI63" s="8">
        <v>2.7690737777804155E-3</v>
      </c>
      <c r="AJ63" s="8">
        <v>1.2502564268392475E-3</v>
      </c>
      <c r="AK63" s="8">
        <v>1.4554420899274056E-2</v>
      </c>
      <c r="AL63" s="8">
        <v>-1.4691331587818506E-3</v>
      </c>
      <c r="AM63" s="8">
        <v>3.1858499830925689E-3</v>
      </c>
      <c r="AN63" s="8">
        <v>7.1053700706597521E-3</v>
      </c>
      <c r="AO63" s="8">
        <v>2.8046292520940343E-3</v>
      </c>
      <c r="AP63" s="8">
        <v>4.5902256794436826E-3</v>
      </c>
      <c r="AQ63" s="8">
        <v>2.831365820005189E-2</v>
      </c>
      <c r="AR63" s="8">
        <v>1.214375040909544E-2</v>
      </c>
      <c r="AS63" s="8">
        <v>-5.8262830631761239E-3</v>
      </c>
      <c r="AT63" s="8">
        <v>-7.039215882497475E-3</v>
      </c>
      <c r="AU63" s="8">
        <v>2.1060715655022898E-2</v>
      </c>
      <c r="AV63" s="8">
        <v>-5.0629480074203693E-3</v>
      </c>
      <c r="AW63" s="8">
        <v>-1.2944318991495439E-2</v>
      </c>
    </row>
    <row r="64" spans="1:49" x14ac:dyDescent="0.25">
      <c r="A64" s="1">
        <v>-153</v>
      </c>
      <c r="B64" s="8">
        <v>-8.0655622849588361E-3</v>
      </c>
      <c r="C64" s="8">
        <v>3.7226515400672934E-2</v>
      </c>
      <c r="D64" s="8">
        <v>-3.9722684296464635E-3</v>
      </c>
      <c r="E64" s="8">
        <v>-4.6476847294924337E-2</v>
      </c>
      <c r="F64" s="8">
        <v>3.4633027702068997E-6</v>
      </c>
      <c r="G64" s="8">
        <v>-9.7340487695415263E-3</v>
      </c>
      <c r="H64" s="8">
        <v>-4.2715841897488817E-4</v>
      </c>
      <c r="I64" s="8">
        <v>6.8156614790166952E-4</v>
      </c>
      <c r="J64" s="8">
        <v>-3.0740702588915383E-2</v>
      </c>
      <c r="K64" s="8">
        <v>-3.6088813924121999E-2</v>
      </c>
      <c r="L64" s="8">
        <v>2.279136698560582E-3</v>
      </c>
      <c r="M64" s="8">
        <v>-2.3402516166654827E-2</v>
      </c>
      <c r="N64" s="8">
        <v>5.223045463458054E-3</v>
      </c>
      <c r="O64" s="8">
        <v>-5.5464274539286634E-3</v>
      </c>
      <c r="P64" s="8">
        <v>4.9658155360587479E-3</v>
      </c>
      <c r="Q64" s="8">
        <v>-1.5937347857915188E-2</v>
      </c>
      <c r="R64" s="8">
        <v>-1.9462257799550374E-2</v>
      </c>
      <c r="S64" s="8">
        <v>-1.5243403260684109E-2</v>
      </c>
      <c r="T64" s="8">
        <v>-5.3495459789714445E-3</v>
      </c>
      <c r="U64" s="8">
        <v>-1.5174601750560152E-2</v>
      </c>
      <c r="V64" s="8">
        <v>2.2719406042075053E-3</v>
      </c>
      <c r="W64" s="8">
        <v>-6.5083759808062889E-3</v>
      </c>
      <c r="X64" s="8">
        <v>3.9955094458552429E-3</v>
      </c>
      <c r="Y64" s="8">
        <v>2.5247955751721007E-3</v>
      </c>
      <c r="Z64" s="8">
        <v>9.1465894710823139E-3</v>
      </c>
      <c r="AA64" s="8">
        <v>-3.0324429395277709E-3</v>
      </c>
      <c r="AB64" s="8">
        <v>-1.4401390201710228E-2</v>
      </c>
      <c r="AC64" s="8">
        <v>-2.4123834996675062E-2</v>
      </c>
      <c r="AD64" s="8">
        <v>4.0998144516937946E-3</v>
      </c>
      <c r="AE64" s="8">
        <v>-1.2073425132142896E-2</v>
      </c>
      <c r="AF64" s="8">
        <v>-2.3934955023109357E-3</v>
      </c>
      <c r="AG64" s="8">
        <v>1.4479269616883866E-2</v>
      </c>
      <c r="AH64" s="8">
        <v>-5.5429243014115826E-3</v>
      </c>
      <c r="AI64" s="8">
        <v>-6.7313313933159103E-3</v>
      </c>
      <c r="AJ64" s="8">
        <v>-1.2208198559664261E-2</v>
      </c>
      <c r="AK64" s="8">
        <v>1.2779735747486722E-2</v>
      </c>
      <c r="AL64" s="8">
        <v>-1.9414020683984991E-2</v>
      </c>
      <c r="AM64" s="8">
        <v>1.5137260975933011E-2</v>
      </c>
      <c r="AN64" s="8">
        <v>1.3957748927482057E-2</v>
      </c>
      <c r="AO64" s="8">
        <v>-2.3488706666799943E-2</v>
      </c>
      <c r="AP64" s="8">
        <v>1.3343525627853166E-3</v>
      </c>
      <c r="AQ64" s="8">
        <v>1.863244593390188E-2</v>
      </c>
      <c r="AR64" s="8">
        <v>1.3062239895258836E-3</v>
      </c>
      <c r="AS64" s="8">
        <v>6.1656335307076919E-2</v>
      </c>
      <c r="AT64" s="8">
        <v>-1.2746950663262877E-2</v>
      </c>
      <c r="AU64" s="8">
        <v>5.1366877039629409E-3</v>
      </c>
      <c r="AV64" s="8">
        <v>1.9536082672083958E-2</v>
      </c>
      <c r="AW64" s="8">
        <v>1.3524511388928961E-2</v>
      </c>
    </row>
    <row r="65" spans="1:49" x14ac:dyDescent="0.25">
      <c r="A65" s="1">
        <v>-152</v>
      </c>
      <c r="B65" s="8">
        <v>-8.809198550686197E-3</v>
      </c>
      <c r="C65" s="8">
        <v>1.8894259369557177E-2</v>
      </c>
      <c r="D65" s="8">
        <v>-1.4105728096974754E-3</v>
      </c>
      <c r="E65" s="8">
        <v>2.3668461845298531E-2</v>
      </c>
      <c r="F65" s="8">
        <v>2.2340014971580648E-2</v>
      </c>
      <c r="G65" s="8">
        <v>-4.344744550354069E-3</v>
      </c>
      <c r="H65" s="8">
        <v>-2.9361604618037711E-2</v>
      </c>
      <c r="I65" s="8">
        <v>-5.8433883353204829E-3</v>
      </c>
      <c r="J65" s="8">
        <v>7.1866152294355074E-3</v>
      </c>
      <c r="K65" s="8">
        <v>-1.6385241056754939E-2</v>
      </c>
      <c r="L65" s="8">
        <v>-1.0570262314269399E-2</v>
      </c>
      <c r="M65" s="8">
        <v>-3.1572331829154039E-2</v>
      </c>
      <c r="N65" s="8">
        <v>9.1171408492953972E-3</v>
      </c>
      <c r="O65" s="8">
        <v>2.3293754723048839E-3</v>
      </c>
      <c r="P65" s="8">
        <v>1.7717019400739116E-2</v>
      </c>
      <c r="Q65" s="8">
        <v>2.4130548967572326E-2</v>
      </c>
      <c r="R65" s="8">
        <v>-1.8819633111326343E-2</v>
      </c>
      <c r="S65" s="8">
        <v>8.4864871361219341E-3</v>
      </c>
      <c r="T65" s="8">
        <v>-2.873314283126633E-2</v>
      </c>
      <c r="U65" s="8">
        <v>6.9059434700994779E-3</v>
      </c>
      <c r="V65" s="8">
        <v>-4.8406043390998833E-2</v>
      </c>
      <c r="W65" s="8">
        <v>3.5299696087321406E-2</v>
      </c>
      <c r="X65" s="8">
        <v>-1.1001010840662493E-2</v>
      </c>
      <c r="Y65" s="8">
        <v>3.3957848281176116E-3</v>
      </c>
      <c r="Z65" s="8">
        <v>1.7040809764368489E-2</v>
      </c>
      <c r="AA65" s="8">
        <v>7.2585255774656361E-3</v>
      </c>
      <c r="AB65" s="8">
        <v>1.3778805347534923E-2</v>
      </c>
      <c r="AC65" s="8">
        <v>-8.540040919166967E-3</v>
      </c>
      <c r="AD65" s="8">
        <v>-2.8966585093413077E-3</v>
      </c>
      <c r="AE65" s="8">
        <v>5.4316382927865432E-3</v>
      </c>
      <c r="AF65" s="8">
        <v>6.0079078073933916E-3</v>
      </c>
      <c r="AG65" s="8">
        <v>6.4222489405218216E-4</v>
      </c>
      <c r="AH65" s="8">
        <v>2.3642458178710586E-2</v>
      </c>
      <c r="AI65" s="8">
        <v>-1.983009202834532E-2</v>
      </c>
      <c r="AJ65" s="8">
        <v>1.5424319574303489E-2</v>
      </c>
      <c r="AK65" s="8">
        <v>-2.259185917310213E-3</v>
      </c>
      <c r="AL65" s="8">
        <v>-2.5803907416880063E-3</v>
      </c>
      <c r="AM65" s="8">
        <v>-4.2259538775347516E-3</v>
      </c>
      <c r="AN65" s="8">
        <v>7.3272733234292318E-3</v>
      </c>
      <c r="AO65" s="8">
        <v>1.668175620977411E-3</v>
      </c>
      <c r="AP65" s="8">
        <v>-2.6860258226986179E-3</v>
      </c>
      <c r="AQ65" s="8">
        <v>2.3299526423225921E-2</v>
      </c>
      <c r="AR65" s="8">
        <v>4.1142859071033065E-2</v>
      </c>
      <c r="AS65" s="8">
        <v>4.9421577047271585E-3</v>
      </c>
      <c r="AT65" s="8">
        <v>-1.9282936956541905E-2</v>
      </c>
      <c r="AU65" s="8">
        <v>3.5490969241001574E-3</v>
      </c>
      <c r="AV65" s="8">
        <v>7.0333954036045157E-5</v>
      </c>
      <c r="AW65" s="8">
        <v>-3.3666999717571005E-3</v>
      </c>
    </row>
    <row r="66" spans="1:49" x14ac:dyDescent="0.25">
      <c r="A66" s="1">
        <v>-151</v>
      </c>
      <c r="B66" s="8">
        <v>7.4803725774903367E-3</v>
      </c>
      <c r="C66" s="8">
        <v>1.0663134977496141E-2</v>
      </c>
      <c r="D66" s="8">
        <v>-1.0359966424951428E-2</v>
      </c>
      <c r="E66" s="8">
        <v>1.4720033704520324E-2</v>
      </c>
      <c r="F66" s="8">
        <v>3.6107243100533912E-2</v>
      </c>
      <c r="G66" s="8">
        <v>-1.9535470793602253E-2</v>
      </c>
      <c r="H66" s="8">
        <v>-4.3466604129423138E-2</v>
      </c>
      <c r="I66" s="8">
        <v>1.0232885740266887E-2</v>
      </c>
      <c r="J66" s="8">
        <v>1.0338867792819147E-2</v>
      </c>
      <c r="K66" s="8">
        <v>-3.1765982848668911E-2</v>
      </c>
      <c r="L66" s="8">
        <v>-1.6150438446783082E-2</v>
      </c>
      <c r="M66" s="8">
        <v>-3.7593153936021605E-3</v>
      </c>
      <c r="N66" s="8">
        <v>1.2070793276721337E-2</v>
      </c>
      <c r="O66" s="8">
        <v>2.6263323744564283E-2</v>
      </c>
      <c r="P66" s="8">
        <v>-1.0449678362384755E-2</v>
      </c>
      <c r="Q66" s="8">
        <v>-9.8056234432743507E-3</v>
      </c>
      <c r="R66" s="8">
        <v>-1.159811063360373E-2</v>
      </c>
      <c r="S66" s="8">
        <v>-6.3792378864343238E-3</v>
      </c>
      <c r="T66" s="8">
        <v>-2.2269122533740008E-3</v>
      </c>
      <c r="U66" s="8">
        <v>1.4242387188610773E-2</v>
      </c>
      <c r="V66" s="8">
        <v>8.9000418080916128E-4</v>
      </c>
      <c r="W66" s="8">
        <v>3.7702333551964022E-3</v>
      </c>
      <c r="X66" s="8">
        <v>-4.0650186469304399E-3</v>
      </c>
      <c r="Y66" s="8">
        <v>8.846751927065322E-3</v>
      </c>
      <c r="Z66" s="8">
        <v>-3.3658341568848652E-3</v>
      </c>
      <c r="AA66" s="8">
        <v>-6.9000631291646422E-3</v>
      </c>
      <c r="AB66" s="8">
        <v>1.6739822356251668E-2</v>
      </c>
      <c r="AC66" s="8">
        <v>-9.4074165030470919E-3</v>
      </c>
      <c r="AD66" s="8">
        <v>2.6960089371355467E-2</v>
      </c>
      <c r="AE66" s="8">
        <v>8.2575022340595477E-3</v>
      </c>
      <c r="AF66" s="8">
        <v>1.6726742367241677E-2</v>
      </c>
      <c r="AG66" s="8">
        <v>-8.9260744121758152E-3</v>
      </c>
      <c r="AH66" s="8">
        <v>-3.9697137519243333E-3</v>
      </c>
      <c r="AI66" s="8">
        <v>1.0089034427859479E-3</v>
      </c>
      <c r="AJ66" s="8">
        <v>-2.3705657879747291E-3</v>
      </c>
      <c r="AK66" s="8">
        <v>2.0235022930133587E-2</v>
      </c>
      <c r="AL66" s="8">
        <v>2.607649562389645E-2</v>
      </c>
      <c r="AM66" s="8">
        <v>5.0274467857217928E-3</v>
      </c>
      <c r="AN66" s="8">
        <v>1.3216322100899343E-3</v>
      </c>
      <c r="AO66" s="8">
        <v>8.6046447582199832E-3</v>
      </c>
      <c r="AP66" s="8">
        <v>-1.0010638752963994E-2</v>
      </c>
      <c r="AQ66" s="8">
        <v>3.0472242588472715E-2</v>
      </c>
      <c r="AR66" s="8">
        <v>-1.273611426488068E-3</v>
      </c>
      <c r="AS66" s="8">
        <v>1.5638622124656179E-2</v>
      </c>
      <c r="AT66" s="8">
        <v>1.3471003789558761E-2</v>
      </c>
      <c r="AU66" s="8">
        <v>1.4920173029367313E-3</v>
      </c>
      <c r="AV66" s="8">
        <v>-1.5784729905883371E-3</v>
      </c>
      <c r="AW66" s="8">
        <v>9.5675659086625498E-3</v>
      </c>
    </row>
    <row r="67" spans="1:49" x14ac:dyDescent="0.25">
      <c r="A67" s="1">
        <v>-150</v>
      </c>
      <c r="B67" s="8">
        <v>-1.880424027381997E-2</v>
      </c>
      <c r="C67" s="8">
        <v>2.5145094767245295E-4</v>
      </c>
      <c r="D67" s="8">
        <v>-6.5307854712155656E-3</v>
      </c>
      <c r="E67" s="8">
        <v>5.6056927129819476E-3</v>
      </c>
      <c r="F67" s="8">
        <v>3.6296024521131738E-2</v>
      </c>
      <c r="G67" s="8">
        <v>2.2353172063851092E-3</v>
      </c>
      <c r="H67" s="8">
        <v>-4.4064577745949227E-2</v>
      </c>
      <c r="I67" s="8">
        <v>2.4771592129243344E-2</v>
      </c>
      <c r="J67" s="8">
        <v>-7.7328433511237981E-3</v>
      </c>
      <c r="K67" s="8">
        <v>-1.7130449098503718E-2</v>
      </c>
      <c r="L67" s="8">
        <v>-8.3273542227868605E-3</v>
      </c>
      <c r="M67" s="8">
        <v>1.1797710814063294E-2</v>
      </c>
      <c r="N67" s="8">
        <v>-3.0419618964264501E-3</v>
      </c>
      <c r="O67" s="8">
        <v>2.2478893129113241E-2</v>
      </c>
      <c r="P67" s="8">
        <v>1.1615899281072128E-3</v>
      </c>
      <c r="Q67" s="8">
        <v>2.3180770624297999E-2</v>
      </c>
      <c r="R67" s="8">
        <v>1.2713824360245896E-2</v>
      </c>
      <c r="S67" s="8">
        <v>1.8424161322928116E-3</v>
      </c>
      <c r="T67" s="8">
        <v>-1.0054706582933309E-3</v>
      </c>
      <c r="U67" s="8">
        <v>-1.0233026543858343E-2</v>
      </c>
      <c r="V67" s="8">
        <v>-1.079732656416715E-2</v>
      </c>
      <c r="W67" s="8">
        <v>1.4735360309945194E-2</v>
      </c>
      <c r="X67" s="8">
        <v>-8.5049783697614817E-3</v>
      </c>
      <c r="Y67" s="8">
        <v>-1.0178117939165381E-2</v>
      </c>
      <c r="Z67" s="8">
        <v>1.6466322928258073E-3</v>
      </c>
      <c r="AA67" s="8">
        <v>2.6471925901710353E-3</v>
      </c>
      <c r="AB67" s="8">
        <v>1.2721748181205859E-3</v>
      </c>
      <c r="AC67" s="8">
        <v>-7.3798928065275191E-3</v>
      </c>
      <c r="AD67" s="8">
        <v>-3.0287183678052599E-3</v>
      </c>
      <c r="AE67" s="8">
        <v>-1.471067029663882E-2</v>
      </c>
      <c r="AF67" s="8">
        <v>3.1643834940301305E-2</v>
      </c>
      <c r="AG67" s="8">
        <v>7.8280361306150292E-3</v>
      </c>
      <c r="AH67" s="8">
        <v>1.8431168387915914E-3</v>
      </c>
      <c r="AI67" s="8">
        <v>2.2305516906260151E-2</v>
      </c>
      <c r="AJ67" s="8">
        <v>8.6037070697875858E-3</v>
      </c>
      <c r="AK67" s="8">
        <v>1.689652094518741E-3</v>
      </c>
      <c r="AL67" s="8">
        <v>6.6045171803285436E-3</v>
      </c>
      <c r="AM67" s="8">
        <v>-1.3163818368902732E-2</v>
      </c>
      <c r="AN67" s="8">
        <v>-3.1419619665755516E-2</v>
      </c>
      <c r="AO67" s="8">
        <v>5.4959868462343357E-4</v>
      </c>
      <c r="AP67" s="8">
        <v>1.5099278749481238E-4</v>
      </c>
      <c r="AQ67" s="8">
        <v>-2.8424445610311013E-3</v>
      </c>
      <c r="AR67" s="8">
        <v>-1.3272383261773222E-2</v>
      </c>
      <c r="AS67" s="8">
        <v>-1.2508535738558781E-2</v>
      </c>
      <c r="AT67" s="8">
        <v>3.6875628487476608E-3</v>
      </c>
      <c r="AU67" s="8">
        <v>-2.1127818282352294E-2</v>
      </c>
      <c r="AV67" s="8">
        <v>-5.6620213000193147E-3</v>
      </c>
      <c r="AW67" s="8">
        <v>-5.1122958835836362E-3</v>
      </c>
    </row>
    <row r="68" spans="1:49" x14ac:dyDescent="0.25">
      <c r="A68" s="1">
        <v>-149</v>
      </c>
      <c r="B68" s="8">
        <v>1.5731363556570999E-2</v>
      </c>
      <c r="C68" s="8">
        <v>-4.2658391419814062E-2</v>
      </c>
      <c r="D68" s="8">
        <v>-2.6947557539241619E-3</v>
      </c>
      <c r="E68" s="8">
        <v>-1.3177039865445602E-2</v>
      </c>
      <c r="F68" s="8">
        <v>-2.8556416739761566E-2</v>
      </c>
      <c r="G68" s="8">
        <v>-1.1382709927644291E-2</v>
      </c>
      <c r="H68" s="8">
        <v>-1.739723172823302E-3</v>
      </c>
      <c r="I68" s="8">
        <v>-5.2457728439694026E-2</v>
      </c>
      <c r="J68" s="8">
        <v>3.602321746034054E-2</v>
      </c>
      <c r="K68" s="8">
        <v>-4.5587201679535448E-3</v>
      </c>
      <c r="L68" s="8">
        <v>-1.3151591661001636E-2</v>
      </c>
      <c r="M68" s="8">
        <v>3.2855233250254946E-3</v>
      </c>
      <c r="N68" s="8">
        <v>2.0033632880980985E-3</v>
      </c>
      <c r="O68" s="8">
        <v>3.252366447438849E-3</v>
      </c>
      <c r="P68" s="8">
        <v>3.3539753667789106E-3</v>
      </c>
      <c r="Q68" s="8">
        <v>1.1796556168923455E-2</v>
      </c>
      <c r="R68" s="8">
        <v>2.3681775420007236E-2</v>
      </c>
      <c r="S68" s="8">
        <v>1.5190972364242907E-2</v>
      </c>
      <c r="T68" s="8">
        <v>-1.2541455971283713E-2</v>
      </c>
      <c r="U68" s="8">
        <v>-1.3034230429215858E-2</v>
      </c>
      <c r="V68" s="8">
        <v>-4.1011409967152683E-2</v>
      </c>
      <c r="W68" s="8">
        <v>-3.452193788435523E-2</v>
      </c>
      <c r="X68" s="8">
        <v>8.2302376955557307E-3</v>
      </c>
      <c r="Y68" s="8">
        <v>-2.4104908116104849E-3</v>
      </c>
      <c r="Z68" s="8">
        <v>-2.8520066239705134E-2</v>
      </c>
      <c r="AA68" s="8">
        <v>-1.9966238946708896E-2</v>
      </c>
      <c r="AB68" s="8">
        <v>-2.2624686295864834E-2</v>
      </c>
      <c r="AC68" s="8">
        <v>-9.0906213924837453E-4</v>
      </c>
      <c r="AD68" s="8">
        <v>2.5437640521171947E-2</v>
      </c>
      <c r="AE68" s="8">
        <v>4.6767745321621033E-3</v>
      </c>
      <c r="AF68" s="8">
        <v>-9.3194419495481462E-3</v>
      </c>
      <c r="AG68" s="8">
        <v>-5.9179652282737851E-3</v>
      </c>
      <c r="AH68" s="8">
        <v>6.422230788226263E-4</v>
      </c>
      <c r="AI68" s="8">
        <v>-6.9990561382991259E-4</v>
      </c>
      <c r="AJ68" s="8">
        <v>5.275183973595601E-3</v>
      </c>
      <c r="AK68" s="8">
        <v>-1.1876710291857055E-2</v>
      </c>
      <c r="AL68" s="8">
        <v>2.6535463441701431E-2</v>
      </c>
      <c r="AM68" s="8">
        <v>-1.0361324370725122E-2</v>
      </c>
      <c r="AN68" s="8">
        <v>2.3338127252365618E-2</v>
      </c>
      <c r="AO68" s="8">
        <v>1.6940833139638019E-2</v>
      </c>
      <c r="AP68" s="8">
        <v>1.2315667753844742E-2</v>
      </c>
      <c r="AQ68" s="8">
        <v>7.3035014584369503E-3</v>
      </c>
      <c r="AR68" s="8">
        <v>7.6374095477553658E-3</v>
      </c>
      <c r="AS68" s="8">
        <v>1.1183508235682215E-2</v>
      </c>
      <c r="AT68" s="8">
        <v>2.8196714976869802E-2</v>
      </c>
      <c r="AU68" s="8">
        <v>2.3846126922652377E-2</v>
      </c>
      <c r="AV68" s="8">
        <v>-6.600649838689053E-2</v>
      </c>
      <c r="AW68" s="8">
        <v>-1.299009496397437E-2</v>
      </c>
    </row>
    <row r="69" spans="1:49" x14ac:dyDescent="0.25">
      <c r="A69" s="1">
        <v>-148</v>
      </c>
      <c r="B69" s="8">
        <v>-3.5467340522598444E-2</v>
      </c>
      <c r="C69" s="8">
        <v>-4.6736176943121292E-3</v>
      </c>
      <c r="D69" s="8">
        <v>9.6382757083783074E-3</v>
      </c>
      <c r="E69" s="8">
        <v>1.410171842302874E-2</v>
      </c>
      <c r="F69" s="8">
        <v>-3.9868711936606486E-3</v>
      </c>
      <c r="G69" s="8">
        <v>-2.4873017366430709E-2</v>
      </c>
      <c r="H69" s="8">
        <v>3.8679360944715957E-3</v>
      </c>
      <c r="I69" s="8">
        <v>-8.7917290413468633E-3</v>
      </c>
      <c r="J69" s="8">
        <v>-1.9770284631268314E-2</v>
      </c>
      <c r="K69" s="8">
        <v>-2.808828231554119E-3</v>
      </c>
      <c r="L69" s="8">
        <v>8.8499455722536816E-3</v>
      </c>
      <c r="M69" s="8">
        <v>-3.7131440902291729E-2</v>
      </c>
      <c r="N69" s="8">
        <v>-7.2784540896407427E-4</v>
      </c>
      <c r="O69" s="8">
        <v>1.2285147247124428E-2</v>
      </c>
      <c r="P69" s="8">
        <v>2.128994038597147E-2</v>
      </c>
      <c r="Q69" s="8">
        <v>-4.3011116170718162E-3</v>
      </c>
      <c r="R69" s="8">
        <v>1.0185336863327172E-2</v>
      </c>
      <c r="S69" s="8">
        <v>4.4998644984700232E-3</v>
      </c>
      <c r="T69" s="8">
        <v>-1.1058203909469485E-2</v>
      </c>
      <c r="U69" s="8">
        <v>2.5628467460588326E-2</v>
      </c>
      <c r="V69" s="8">
        <v>6.0824609048120475E-2</v>
      </c>
      <c r="W69" s="8">
        <v>5.0562046396458574E-2</v>
      </c>
      <c r="X69" s="8">
        <v>-4.1010467081343649E-2</v>
      </c>
      <c r="Y69" s="8">
        <v>1.6305123746035127E-2</v>
      </c>
      <c r="Z69" s="8">
        <v>-1.5656395994698473E-2</v>
      </c>
      <c r="AA69" s="8">
        <v>2.61100885561877E-3</v>
      </c>
      <c r="AB69" s="8">
        <v>-2.4957388857532567E-3</v>
      </c>
      <c r="AC69" s="8">
        <v>1.7647173454136668E-2</v>
      </c>
      <c r="AD69" s="8">
        <v>-2.2300680358968657E-2</v>
      </c>
      <c r="AE69" s="8">
        <v>7.3109634872465807E-4</v>
      </c>
      <c r="AF69" s="8">
        <v>2.9397428594638581E-3</v>
      </c>
      <c r="AG69" s="8">
        <v>-4.1430843035708327E-2</v>
      </c>
      <c r="AH69" s="8">
        <v>2.0034593815491429E-3</v>
      </c>
      <c r="AI69" s="8">
        <v>-1.0741689092241654E-2</v>
      </c>
      <c r="AJ69" s="8">
        <v>-3.3878583781017822E-3</v>
      </c>
      <c r="AK69" s="8">
        <v>-4.4275073206990253E-5</v>
      </c>
      <c r="AL69" s="8">
        <v>1.3966866484282071E-2</v>
      </c>
      <c r="AM69" s="8">
        <v>2.3474624894616915E-2</v>
      </c>
      <c r="AN69" s="8">
        <v>-4.0482410957819121E-3</v>
      </c>
      <c r="AO69" s="8">
        <v>1.2184754802460266E-2</v>
      </c>
      <c r="AP69" s="8">
        <v>-1.6352678142608809E-2</v>
      </c>
      <c r="AQ69" s="8">
        <v>-6.6975025150765258E-3</v>
      </c>
      <c r="AR69" s="8">
        <v>1.7734092952154308E-3</v>
      </c>
      <c r="AS69" s="8">
        <v>-1.3212090026653672E-2</v>
      </c>
      <c r="AT69" s="8">
        <v>-1.902706805687486E-2</v>
      </c>
      <c r="AU69" s="8">
        <v>3.2447163447580828E-2</v>
      </c>
      <c r="AV69" s="8">
        <v>1.0099062499649397E-2</v>
      </c>
      <c r="AW69" s="8">
        <v>5.6426647580396496E-3</v>
      </c>
    </row>
    <row r="70" spans="1:49" x14ac:dyDescent="0.25">
      <c r="A70" s="1">
        <v>-147</v>
      </c>
      <c r="B70" s="8">
        <v>-2.591095494787574E-2</v>
      </c>
      <c r="C70" s="8">
        <v>3.1469835698092224E-2</v>
      </c>
      <c r="D70" s="8">
        <v>2.9044196753350703E-2</v>
      </c>
      <c r="E70" s="8">
        <v>1.5938933460018918E-2</v>
      </c>
      <c r="F70" s="8">
        <v>1.1166131129487705E-2</v>
      </c>
      <c r="G70" s="8">
        <v>-1.6858144322516887E-2</v>
      </c>
      <c r="H70" s="8">
        <v>2.2743427881293146E-2</v>
      </c>
      <c r="I70" s="8">
        <v>3.7646668604103192E-2</v>
      </c>
      <c r="J70" s="8">
        <v>1.7301329875417326E-2</v>
      </c>
      <c r="K70" s="8">
        <v>-1.5034763091823999E-2</v>
      </c>
      <c r="L70" s="8">
        <v>-3.3760062078477419E-2</v>
      </c>
      <c r="M70" s="8">
        <v>2.2813003821591966E-2</v>
      </c>
      <c r="N70" s="8">
        <v>-2.0713172740854562E-3</v>
      </c>
      <c r="O70" s="8">
        <v>-1.4422513074503172E-2</v>
      </c>
      <c r="P70" s="8">
        <v>-4.4559359256755984E-2</v>
      </c>
      <c r="Q70" s="8">
        <v>1.8198267023130467E-2</v>
      </c>
      <c r="R70" s="8">
        <v>2.8362343063919248E-4</v>
      </c>
      <c r="S70" s="8">
        <v>-1.1791688886877268E-2</v>
      </c>
      <c r="T70" s="8">
        <v>-1.6451729315641407E-2</v>
      </c>
      <c r="U70" s="8">
        <v>-1.4380179679335466E-2</v>
      </c>
      <c r="V70" s="8">
        <v>1.1562812154964738E-2</v>
      </c>
      <c r="W70" s="8">
        <v>1.4890237753639035E-2</v>
      </c>
      <c r="X70" s="8">
        <v>-3.7710918518875712E-3</v>
      </c>
      <c r="Y70" s="8">
        <v>8.4953997385449048E-3</v>
      </c>
      <c r="Z70" s="8">
        <v>1.5281104919270231E-2</v>
      </c>
      <c r="AA70" s="8">
        <v>-3.2593445105046828E-3</v>
      </c>
      <c r="AB70" s="8">
        <v>6.7001158937369486E-3</v>
      </c>
      <c r="AC70" s="8">
        <v>-1.6944236156611059E-3</v>
      </c>
      <c r="AD70" s="8">
        <v>-1.0690657585196011E-2</v>
      </c>
      <c r="AE70" s="8">
        <v>5.3111433068082341E-3</v>
      </c>
      <c r="AF70" s="8">
        <v>2.8099202468561384E-3</v>
      </c>
      <c r="AG70" s="8">
        <v>1.0192305201200935E-2</v>
      </c>
      <c r="AH70" s="8">
        <v>1.0883604693989045E-2</v>
      </c>
      <c r="AI70" s="8">
        <v>1.527750275636317E-2</v>
      </c>
      <c r="AJ70" s="8">
        <v>-2.4807877852191372E-2</v>
      </c>
      <c r="AK70" s="8">
        <v>5.7130444955446422E-3</v>
      </c>
      <c r="AL70" s="8">
        <v>-2.4025270909150732E-2</v>
      </c>
      <c r="AM70" s="8">
        <v>-2.0410212054402795E-2</v>
      </c>
      <c r="AN70" s="8">
        <v>8.4199092460655166E-3</v>
      </c>
      <c r="AO70" s="8">
        <v>2.1152430359904169E-2</v>
      </c>
      <c r="AP70" s="8">
        <v>2.659400740214209E-2</v>
      </c>
      <c r="AQ70" s="8">
        <v>5.4204680323578468E-3</v>
      </c>
      <c r="AR70" s="8">
        <v>4.2440242983928927E-2</v>
      </c>
      <c r="AS70" s="8">
        <v>2.1815085910386389E-2</v>
      </c>
      <c r="AT70" s="8">
        <v>-1.8723564627671834E-4</v>
      </c>
      <c r="AU70" s="8">
        <v>6.3443776083627057E-4</v>
      </c>
      <c r="AV70" s="8">
        <v>1.2331518148583421E-2</v>
      </c>
      <c r="AW70" s="8">
        <v>-1.6491316909880024E-2</v>
      </c>
    </row>
    <row r="71" spans="1:49" x14ac:dyDescent="0.25">
      <c r="A71" s="1">
        <v>-146</v>
      </c>
      <c r="B71" s="8">
        <v>2.3838073454290502E-2</v>
      </c>
      <c r="C71" s="8">
        <v>2.6088488532483838E-2</v>
      </c>
      <c r="D71" s="8">
        <v>1.1730744283314148E-2</v>
      </c>
      <c r="E71" s="8">
        <v>1.178848468690687E-2</v>
      </c>
      <c r="F71" s="8">
        <v>6.499460728183833E-3</v>
      </c>
      <c r="G71" s="8">
        <v>-8.4757887915150147E-3</v>
      </c>
      <c r="H71" s="8">
        <v>-4.8022489317216512E-2</v>
      </c>
      <c r="I71" s="8">
        <v>4.3207004405728016E-3</v>
      </c>
      <c r="J71" s="8">
        <v>-1.6258321033701721E-2</v>
      </c>
      <c r="K71" s="8">
        <v>3.0963538913768698E-2</v>
      </c>
      <c r="L71" s="8">
        <v>-1.5128200900488489E-2</v>
      </c>
      <c r="M71" s="8">
        <v>-7.1767933790911264E-3</v>
      </c>
      <c r="N71" s="8">
        <v>7.2229308587317635E-3</v>
      </c>
      <c r="O71" s="8">
        <v>-6.6961568367858593E-3</v>
      </c>
      <c r="P71" s="8">
        <v>-2.0031904456169992E-3</v>
      </c>
      <c r="Q71" s="8">
        <v>5.7366654460299198E-3</v>
      </c>
      <c r="R71" s="8">
        <v>-3.2740861588162994E-2</v>
      </c>
      <c r="S71" s="8">
        <v>1.6388077504209734E-2</v>
      </c>
      <c r="T71" s="8">
        <v>1.3326425467862401E-2</v>
      </c>
      <c r="U71" s="8">
        <v>6.2618088987797998E-2</v>
      </c>
      <c r="V71" s="8">
        <v>4.7798215573379765E-2</v>
      </c>
      <c r="W71" s="8">
        <v>3.6784301561453327E-3</v>
      </c>
      <c r="X71" s="8">
        <v>7.0092108989492103E-3</v>
      </c>
      <c r="Y71" s="8">
        <v>-8.7251177078027653E-3</v>
      </c>
      <c r="Z71" s="8">
        <v>1.0070703464096449E-2</v>
      </c>
      <c r="AA71" s="8">
        <v>-4.7757882732761114E-3</v>
      </c>
      <c r="AB71" s="8">
        <v>-2.7032865050493574E-3</v>
      </c>
      <c r="AC71" s="8">
        <v>5.5672362790491195E-3</v>
      </c>
      <c r="AD71" s="8">
        <v>2.6003622310870021E-3</v>
      </c>
      <c r="AE71" s="8">
        <v>7.6609413515632357E-4</v>
      </c>
      <c r="AF71" s="8">
        <v>3.9055180876324562E-3</v>
      </c>
      <c r="AG71" s="8">
        <v>-1.0340057802181668E-2</v>
      </c>
      <c r="AH71" s="8">
        <v>-1.442691081336445E-2</v>
      </c>
      <c r="AI71" s="8">
        <v>4.2898859016435482E-3</v>
      </c>
      <c r="AJ71" s="8">
        <v>-1.9567995443140744E-2</v>
      </c>
      <c r="AK71" s="8">
        <v>-5.2235529641941284E-3</v>
      </c>
      <c r="AL71" s="8">
        <v>3.7069175023437581E-2</v>
      </c>
      <c r="AM71" s="8">
        <v>-3.1373038118720734E-2</v>
      </c>
      <c r="AN71" s="8">
        <v>3.604783268798506E-2</v>
      </c>
      <c r="AO71" s="8">
        <v>-5.2551940842562039E-3</v>
      </c>
      <c r="AP71" s="8">
        <v>1.4535633833552622E-2</v>
      </c>
      <c r="AQ71" s="8">
        <v>2.825197062893401E-2</v>
      </c>
      <c r="AR71" s="8">
        <v>3.1012684985261135E-2</v>
      </c>
      <c r="AS71" s="8">
        <v>-1.0595680892049264E-2</v>
      </c>
      <c r="AT71" s="8">
        <v>1.6805742149065477E-2</v>
      </c>
      <c r="AU71" s="8">
        <v>2.3482391412587497E-3</v>
      </c>
      <c r="AV71" s="8">
        <v>1.415855957878848E-2</v>
      </c>
      <c r="AW71" s="8">
        <v>1.5947242173095129E-4</v>
      </c>
    </row>
    <row r="72" spans="1:49" x14ac:dyDescent="0.25">
      <c r="A72" s="1">
        <v>-145</v>
      </c>
      <c r="B72" s="8">
        <v>2.9970982592626504E-2</v>
      </c>
      <c r="C72" s="8">
        <v>3.9079209164349961E-3</v>
      </c>
      <c r="D72" s="8">
        <v>4.6782476924489055E-3</v>
      </c>
      <c r="E72" s="8">
        <v>1.7609926611053681E-2</v>
      </c>
      <c r="F72" s="8">
        <v>1.5329780089940806E-3</v>
      </c>
      <c r="G72" s="8">
        <v>-1.708482697444581E-2</v>
      </c>
      <c r="H72" s="8">
        <v>2.5964892425241019E-3</v>
      </c>
      <c r="I72" s="8">
        <v>4.578814965059113E-3</v>
      </c>
      <c r="J72" s="8">
        <v>-8.2928862554514657E-4</v>
      </c>
      <c r="K72" s="8">
        <v>2.33130664303332E-2</v>
      </c>
      <c r="L72" s="8">
        <v>6.7182512920899023E-3</v>
      </c>
      <c r="M72" s="8">
        <v>-1.2814790363580483E-2</v>
      </c>
      <c r="N72" s="8">
        <v>-7.4875798448668686E-3</v>
      </c>
      <c r="O72" s="8">
        <v>1.7496986297094574E-2</v>
      </c>
      <c r="P72" s="8">
        <v>1.5728198438674661E-2</v>
      </c>
      <c r="Q72" s="8">
        <v>-6.1208129470577792E-3</v>
      </c>
      <c r="R72" s="8">
        <v>-1.6239041178057946E-2</v>
      </c>
      <c r="S72" s="8">
        <v>2.5352584923965518E-3</v>
      </c>
      <c r="T72" s="8">
        <v>4.0453600381598212E-3</v>
      </c>
      <c r="U72" s="8">
        <v>3.7792699919636562E-3</v>
      </c>
      <c r="V72" s="8">
        <v>-2.4366271738830964E-2</v>
      </c>
      <c r="W72" s="8">
        <v>-3.4555267658895182E-2</v>
      </c>
      <c r="X72" s="8">
        <v>5.7201298654388734E-3</v>
      </c>
      <c r="Y72" s="8">
        <v>-5.5612574352406786E-3</v>
      </c>
      <c r="Z72" s="8">
        <v>-3.096701935543595E-2</v>
      </c>
      <c r="AA72" s="8">
        <v>2.5758276889298052E-2</v>
      </c>
      <c r="AB72" s="8">
        <v>1.8510646299850653E-3</v>
      </c>
      <c r="AC72" s="8">
        <v>7.2447330029282286E-3</v>
      </c>
      <c r="AD72" s="8">
        <v>-2.0609212947174809E-2</v>
      </c>
      <c r="AE72" s="8">
        <v>-4.5422649464895368E-3</v>
      </c>
      <c r="AF72" s="8">
        <v>1.7513030272611928E-2</v>
      </c>
      <c r="AG72" s="8">
        <v>-3.5810302995472583E-3</v>
      </c>
      <c r="AH72" s="8">
        <v>2.1325926932987444E-3</v>
      </c>
      <c r="AI72" s="8">
        <v>-2.2185260280813014E-3</v>
      </c>
      <c r="AJ72" s="8">
        <v>8.5791176356169417E-4</v>
      </c>
      <c r="AK72" s="8">
        <v>4.8379220903489043E-3</v>
      </c>
      <c r="AL72" s="8">
        <v>1.3163339606163015E-2</v>
      </c>
      <c r="AM72" s="8">
        <v>-8.6463990579242617E-2</v>
      </c>
      <c r="AN72" s="8">
        <v>-2.426287345191195E-2</v>
      </c>
      <c r="AO72" s="8">
        <v>-4.9896525694404469E-3</v>
      </c>
      <c r="AP72" s="8">
        <v>-2.5525776668633884E-2</v>
      </c>
      <c r="AQ72" s="8">
        <v>-3.1010721732765596E-2</v>
      </c>
      <c r="AR72" s="8">
        <v>7.7608426514464035E-2</v>
      </c>
      <c r="AS72" s="8">
        <v>-2.7244879712509376E-3</v>
      </c>
      <c r="AT72" s="8">
        <v>8.6596129007893933E-3</v>
      </c>
      <c r="AU72" s="8">
        <v>2.5074755086482423E-2</v>
      </c>
      <c r="AV72" s="8">
        <v>2.6469738978957599E-3</v>
      </c>
      <c r="AW72" s="8">
        <v>7.1998783821972893E-4</v>
      </c>
    </row>
    <row r="73" spans="1:49" x14ac:dyDescent="0.25">
      <c r="A73" s="1">
        <v>-144</v>
      </c>
      <c r="B73" s="8">
        <v>2.0821253924311629E-2</v>
      </c>
      <c r="C73" s="8">
        <v>-3.4873783711119821E-2</v>
      </c>
      <c r="D73" s="8">
        <v>1.718973451798542E-2</v>
      </c>
      <c r="E73" s="8">
        <v>-8.848091256709047E-3</v>
      </c>
      <c r="F73" s="8">
        <v>-1.7119013499391551E-2</v>
      </c>
      <c r="G73" s="8">
        <v>-2.3934631417518823E-2</v>
      </c>
      <c r="H73" s="8">
        <v>-5.0785985075705222E-3</v>
      </c>
      <c r="I73" s="8">
        <v>-2.4003206262827523E-4</v>
      </c>
      <c r="J73" s="8">
        <v>6.6624522187863806E-4</v>
      </c>
      <c r="K73" s="8">
        <v>-3.5832453433000417E-3</v>
      </c>
      <c r="L73" s="8">
        <v>-1.2027598689282323E-2</v>
      </c>
      <c r="M73" s="8">
        <v>-4.5081088440618311E-5</v>
      </c>
      <c r="N73" s="8">
        <v>1.0826823857287093E-2</v>
      </c>
      <c r="O73" s="8">
        <v>-1.4217155757864421E-2</v>
      </c>
      <c r="P73" s="8">
        <v>-3.1800190887775984E-2</v>
      </c>
      <c r="Q73" s="8">
        <v>-2.734353383014278E-3</v>
      </c>
      <c r="R73" s="8">
        <v>-9.6431207270028449E-3</v>
      </c>
      <c r="S73" s="8">
        <v>5.2679925893848074E-3</v>
      </c>
      <c r="T73" s="8">
        <v>-2.5979674611519947E-2</v>
      </c>
      <c r="U73" s="8">
        <v>-1.8969336694905577E-2</v>
      </c>
      <c r="V73" s="8">
        <v>1.756026760086004E-2</v>
      </c>
      <c r="W73" s="8">
        <v>-1.7516796562778381E-2</v>
      </c>
      <c r="X73" s="8">
        <v>8.3966672816177899E-3</v>
      </c>
      <c r="Y73" s="8">
        <v>1.2986383702480616E-2</v>
      </c>
      <c r="Z73" s="8">
        <v>-3.897808013934588E-2</v>
      </c>
      <c r="AA73" s="8">
        <v>9.8931786690265554E-3</v>
      </c>
      <c r="AB73" s="8">
        <v>-2.2917578814105198E-3</v>
      </c>
      <c r="AC73" s="8">
        <v>9.175144671188299E-3</v>
      </c>
      <c r="AD73" s="8">
        <v>1.6250403126460519E-2</v>
      </c>
      <c r="AE73" s="8">
        <v>9.5237051303726505E-3</v>
      </c>
      <c r="AF73" s="8">
        <v>-1.0114673351520258E-2</v>
      </c>
      <c r="AG73" s="8">
        <v>-6.9192029712719979E-3</v>
      </c>
      <c r="AH73" s="8">
        <v>2.5711046285567574E-2</v>
      </c>
      <c r="AI73" s="8">
        <v>-1.2077524913020977E-2</v>
      </c>
      <c r="AJ73" s="8">
        <v>-1.4923763441732806E-2</v>
      </c>
      <c r="AK73" s="8">
        <v>9.4263772790812005E-3</v>
      </c>
      <c r="AL73" s="8">
        <v>3.1083358008095911E-2</v>
      </c>
      <c r="AM73" s="8">
        <v>-0.10300301201569265</v>
      </c>
      <c r="AN73" s="8">
        <v>1.2006113690375277E-2</v>
      </c>
      <c r="AO73" s="8">
        <v>7.1990678844673379E-3</v>
      </c>
      <c r="AP73" s="8">
        <v>1.3384631633177557E-2</v>
      </c>
      <c r="AQ73" s="8">
        <v>-7.0922677770343997E-3</v>
      </c>
      <c r="AR73" s="8">
        <v>2.057954082951223E-3</v>
      </c>
      <c r="AS73" s="8">
        <v>1.0401340127885076E-2</v>
      </c>
      <c r="AT73" s="8">
        <v>1.4154336310245288E-2</v>
      </c>
      <c r="AU73" s="8">
        <v>1.1770790475065322E-2</v>
      </c>
      <c r="AV73" s="8">
        <v>-5.653971482776533E-3</v>
      </c>
      <c r="AW73" s="8">
        <v>-4.8505231399713694E-3</v>
      </c>
    </row>
    <row r="74" spans="1:49" x14ac:dyDescent="0.25">
      <c r="A74" s="1">
        <v>-143</v>
      </c>
      <c r="B74" s="8">
        <v>-3.7110656858156598E-3</v>
      </c>
      <c r="C74" s="8">
        <v>1.0351525454180836E-2</v>
      </c>
      <c r="D74" s="8">
        <v>2.5129889345304646E-3</v>
      </c>
      <c r="E74" s="8">
        <v>-5.3055333586368176E-3</v>
      </c>
      <c r="F74" s="8">
        <v>-3.7785892563280306E-4</v>
      </c>
      <c r="G74" s="8">
        <v>-3.9707445655312791E-2</v>
      </c>
      <c r="H74" s="8">
        <v>-1.8023919360852229E-2</v>
      </c>
      <c r="I74" s="8">
        <v>1.3411508466521907E-2</v>
      </c>
      <c r="J74" s="8">
        <v>2.798661704338426E-2</v>
      </c>
      <c r="K74" s="8">
        <v>1.1510367921954E-2</v>
      </c>
      <c r="L74" s="8">
        <v>-3.7623358807147934E-2</v>
      </c>
      <c r="M74" s="8">
        <v>-1.6129408709123733E-2</v>
      </c>
      <c r="N74" s="8">
        <v>7.9418436975169961E-3</v>
      </c>
      <c r="O74" s="8">
        <v>-1.2025987344568168E-2</v>
      </c>
      <c r="P74" s="8">
        <v>-1.4128094579200518E-2</v>
      </c>
      <c r="Q74" s="8">
        <v>4.752719853004319E-2</v>
      </c>
      <c r="R74" s="8">
        <v>1.9931499410642151E-2</v>
      </c>
      <c r="S74" s="8">
        <v>-3.7386969383063781E-2</v>
      </c>
      <c r="T74" s="8">
        <v>5.4363829787167804E-3</v>
      </c>
      <c r="U74" s="8">
        <v>-5.2633852973925036E-3</v>
      </c>
      <c r="V74" s="8">
        <v>1.2693664926121537E-2</v>
      </c>
      <c r="W74" s="8">
        <v>9.776969388431549E-3</v>
      </c>
      <c r="X74" s="8">
        <v>9.0008664297819285E-3</v>
      </c>
      <c r="Y74" s="8">
        <v>-1.2754024509766752E-2</v>
      </c>
      <c r="Z74" s="8">
        <v>5.1026116855195855E-4</v>
      </c>
      <c r="AA74" s="8">
        <v>3.366822886984859E-2</v>
      </c>
      <c r="AB74" s="8">
        <v>2.1067615295060248E-2</v>
      </c>
      <c r="AC74" s="8">
        <v>-9.8995933078359424E-3</v>
      </c>
      <c r="AD74" s="8">
        <v>6.0636534312471287E-3</v>
      </c>
      <c r="AE74" s="8">
        <v>2.1899965663603808E-2</v>
      </c>
      <c r="AF74" s="8">
        <v>-1.6690749227450444E-3</v>
      </c>
      <c r="AG74" s="8">
        <v>-1.5062566596873186E-2</v>
      </c>
      <c r="AH74" s="8">
        <v>-1.7302262728369697E-2</v>
      </c>
      <c r="AI74" s="8">
        <v>-1.4975318576000506E-2</v>
      </c>
      <c r="AJ74" s="8">
        <v>1.6008408367867207E-2</v>
      </c>
      <c r="AK74" s="8">
        <v>-1.8505599151646792E-3</v>
      </c>
      <c r="AL74" s="8">
        <v>9.9613463501204182E-3</v>
      </c>
      <c r="AM74" s="8">
        <v>3.610174821533222E-2</v>
      </c>
      <c r="AN74" s="8">
        <v>7.7696766118974525E-4</v>
      </c>
      <c r="AO74" s="8">
        <v>-1.1487315967177166E-2</v>
      </c>
      <c r="AP74" s="8">
        <v>-5.5014875165117572E-3</v>
      </c>
      <c r="AQ74" s="8">
        <v>-2.4414504174049591E-2</v>
      </c>
      <c r="AR74" s="8">
        <v>-1.5461414685847488E-2</v>
      </c>
      <c r="AS74" s="8">
        <v>-8.9475878032181967E-3</v>
      </c>
      <c r="AT74" s="8">
        <v>-1.9611688861539852E-2</v>
      </c>
      <c r="AU74" s="8">
        <v>1.9587963095228683E-3</v>
      </c>
      <c r="AV74" s="8">
        <v>-3.401722036814955E-3</v>
      </c>
      <c r="AW74" s="8">
        <v>-8.0016694126900708E-3</v>
      </c>
    </row>
    <row r="75" spans="1:49" x14ac:dyDescent="0.25">
      <c r="A75" s="1">
        <v>-142</v>
      </c>
      <c r="B75" s="8">
        <v>2.793120889375246E-2</v>
      </c>
      <c r="C75" s="8">
        <v>1.7558160428771265E-2</v>
      </c>
      <c r="D75" s="8">
        <v>-2.3732022701804641E-2</v>
      </c>
      <c r="E75" s="8">
        <v>8.3677890639450702E-4</v>
      </c>
      <c r="F75" s="8">
        <v>6.9598807574505241E-4</v>
      </c>
      <c r="G75" s="8">
        <v>-4.3301786387800589E-3</v>
      </c>
      <c r="H75" s="8">
        <v>-3.8206898723190004E-2</v>
      </c>
      <c r="I75" s="8">
        <v>3.7213685891520354E-2</v>
      </c>
      <c r="J75" s="8">
        <v>5.8823204400137649E-4</v>
      </c>
      <c r="K75" s="8">
        <v>-3.7177758057761918E-2</v>
      </c>
      <c r="L75" s="8">
        <v>3.639695302100477E-2</v>
      </c>
      <c r="M75" s="8">
        <v>-4.266576940437182E-2</v>
      </c>
      <c r="N75" s="8">
        <v>-2.2501452848867634E-2</v>
      </c>
      <c r="O75" s="8">
        <v>-1.4570534626705571E-3</v>
      </c>
      <c r="P75" s="8">
        <v>-1.028268946243201E-2</v>
      </c>
      <c r="Q75" s="8">
        <v>-2.7523619155461433E-3</v>
      </c>
      <c r="R75" s="8">
        <v>-3.7397186958618481E-4</v>
      </c>
      <c r="S75" s="8">
        <v>2.562984829581055E-2</v>
      </c>
      <c r="T75" s="8">
        <v>5.4729158527256757E-3</v>
      </c>
      <c r="U75" s="8">
        <v>1.434163626438076E-2</v>
      </c>
      <c r="V75" s="8">
        <v>2.7256822814481631E-2</v>
      </c>
      <c r="W75" s="8">
        <v>1.2591629613446733E-2</v>
      </c>
      <c r="X75" s="8">
        <v>-5.7408788987739091E-3</v>
      </c>
      <c r="Y75" s="8">
        <v>-3.8328185318656314E-4</v>
      </c>
      <c r="Z75" s="8">
        <v>-4.6368136312346462E-3</v>
      </c>
      <c r="AA75" s="8">
        <v>1.3034227520968061E-2</v>
      </c>
      <c r="AB75" s="8">
        <v>7.7904694789285873E-3</v>
      </c>
      <c r="AC75" s="8">
        <v>3.4201013246445006E-2</v>
      </c>
      <c r="AD75" s="8">
        <v>-1.2599798774050444E-2</v>
      </c>
      <c r="AE75" s="8">
        <v>-2.5093853871495538E-2</v>
      </c>
      <c r="AF75" s="8">
        <v>1.8535204634129807E-3</v>
      </c>
      <c r="AG75" s="8">
        <v>-1.8201610600111301E-2</v>
      </c>
      <c r="AH75" s="8">
        <v>4.2336064807093959E-3</v>
      </c>
      <c r="AI75" s="8">
        <v>4.3438057913483714E-3</v>
      </c>
      <c r="AJ75" s="8">
        <v>1.1320415638226305E-2</v>
      </c>
      <c r="AK75" s="8">
        <v>3.0332854556577157E-3</v>
      </c>
      <c r="AL75" s="8">
        <v>3.6402078050717553E-3</v>
      </c>
      <c r="AM75" s="8">
        <v>-5.0322637062027373E-2</v>
      </c>
      <c r="AN75" s="8">
        <v>-6.420255728990013E-3</v>
      </c>
      <c r="AO75" s="8">
        <v>2.0671115227716245E-2</v>
      </c>
      <c r="AP75" s="8">
        <v>-9.6771986290548964E-3</v>
      </c>
      <c r="AQ75" s="8">
        <v>-4.9011616652755762E-3</v>
      </c>
      <c r="AR75" s="8">
        <v>8.4385173895012676E-3</v>
      </c>
      <c r="AS75" s="8">
        <v>-1.1594815229375076E-2</v>
      </c>
      <c r="AT75" s="8">
        <v>4.4521920756086467E-3</v>
      </c>
      <c r="AU75" s="8">
        <v>1.5233313083875707E-2</v>
      </c>
      <c r="AV75" s="8">
        <v>-8.3293856264792139E-4</v>
      </c>
      <c r="AW75" s="8">
        <v>7.9623538885434083E-4</v>
      </c>
    </row>
    <row r="76" spans="1:49" x14ac:dyDescent="0.25">
      <c r="A76" s="1">
        <v>-141</v>
      </c>
      <c r="B76" s="8">
        <v>6.2683332996932267E-2</v>
      </c>
      <c r="C76" s="8">
        <v>-3.3209731361742566E-2</v>
      </c>
      <c r="D76" s="8">
        <v>-1.4064527496230161E-2</v>
      </c>
      <c r="E76" s="8">
        <v>8.4943605035124811E-3</v>
      </c>
      <c r="F76" s="8">
        <v>-1.2095663689092531E-2</v>
      </c>
      <c r="G76" s="8">
        <v>-1.366498901176395E-2</v>
      </c>
      <c r="H76" s="8">
        <v>3.7337087152724885E-3</v>
      </c>
      <c r="I76" s="8">
        <v>1.435476295960165E-2</v>
      </c>
      <c r="J76" s="8">
        <v>-1.1190869116199112E-2</v>
      </c>
      <c r="K76" s="8">
        <v>-2.3220923356842879E-2</v>
      </c>
      <c r="L76" s="8">
        <v>3.2572179335909592E-2</v>
      </c>
      <c r="M76" s="8">
        <v>1.106388475863493E-2</v>
      </c>
      <c r="N76" s="8">
        <v>-7.1911977535588801E-3</v>
      </c>
      <c r="O76" s="8">
        <v>9.0687373082272947E-4</v>
      </c>
      <c r="P76" s="8">
        <v>-9.5783255718766367E-4</v>
      </c>
      <c r="Q76" s="8">
        <v>-3.3839283440341081E-2</v>
      </c>
      <c r="R76" s="8">
        <v>2.9213253159138974E-2</v>
      </c>
      <c r="S76" s="8">
        <v>-1.0166158999736717E-2</v>
      </c>
      <c r="T76" s="8">
        <v>-7.8992506394446205E-3</v>
      </c>
      <c r="U76" s="8">
        <v>-2.3097583895180306E-2</v>
      </c>
      <c r="V76" s="8">
        <v>1.3470118365918574E-3</v>
      </c>
      <c r="W76" s="8">
        <v>-3.836873960745986E-3</v>
      </c>
      <c r="X76" s="8">
        <v>2.9865173366177274E-2</v>
      </c>
      <c r="Y76" s="8">
        <v>1.8016313209292947E-2</v>
      </c>
      <c r="Z76" s="8">
        <v>-8.0712076263322018E-4</v>
      </c>
      <c r="AA76" s="8">
        <v>3.9926578199355994E-2</v>
      </c>
      <c r="AB76" s="8">
        <v>1.6431871733899671E-2</v>
      </c>
      <c r="AC76" s="8">
        <v>-5.0509674130934561E-3</v>
      </c>
      <c r="AD76" s="8">
        <v>-5.5716509089669816E-3</v>
      </c>
      <c r="AE76" s="8">
        <v>-2.8805635890518091E-3</v>
      </c>
      <c r="AF76" s="8">
        <v>1.0368209506631844E-2</v>
      </c>
      <c r="AG76" s="8">
        <v>-8.6335868736424036E-3</v>
      </c>
      <c r="AH76" s="8">
        <v>6.2471315333099248E-4</v>
      </c>
      <c r="AI76" s="8">
        <v>-1.7436101108353908E-2</v>
      </c>
      <c r="AJ76" s="8">
        <v>1.3234967129657323E-2</v>
      </c>
      <c r="AK76" s="8">
        <v>-2.5810561459111208E-3</v>
      </c>
      <c r="AL76" s="8">
        <v>-1.4244686023373546E-2</v>
      </c>
      <c r="AM76" s="8">
        <v>2.0351242503279077E-2</v>
      </c>
      <c r="AN76" s="8">
        <v>3.3388338341777324E-3</v>
      </c>
      <c r="AO76" s="8">
        <v>2.179545703772658E-2</v>
      </c>
      <c r="AP76" s="8">
        <v>1.3771453598305228E-2</v>
      </c>
      <c r="AQ76" s="8">
        <v>-2.0505963140475949E-2</v>
      </c>
      <c r="AR76" s="8">
        <v>1.8388245617667685E-2</v>
      </c>
      <c r="AS76" s="8">
        <v>-2.1592749064286064E-2</v>
      </c>
      <c r="AT76" s="8">
        <v>-8.2220000390603783E-3</v>
      </c>
      <c r="AU76" s="8">
        <v>4.9124761144857722E-3</v>
      </c>
      <c r="AV76" s="8">
        <v>2.8357138756938918E-2</v>
      </c>
      <c r="AW76" s="8">
        <v>4.8337141105524329E-3</v>
      </c>
    </row>
    <row r="77" spans="1:49" x14ac:dyDescent="0.25">
      <c r="A77" s="1">
        <v>-140</v>
      </c>
      <c r="B77" s="8">
        <v>-4.1536014356887009E-2</v>
      </c>
      <c r="C77" s="8">
        <v>-4.3564247903006705E-2</v>
      </c>
      <c r="D77" s="8">
        <v>-9.4001329173146655E-3</v>
      </c>
      <c r="E77" s="8">
        <v>1.1248261121201919E-2</v>
      </c>
      <c r="F77" s="8">
        <v>-8.4733187454810142E-3</v>
      </c>
      <c r="G77" s="8">
        <v>8.9743388383855521E-3</v>
      </c>
      <c r="H77" s="8">
        <v>3.5548631143578847E-2</v>
      </c>
      <c r="I77" s="8">
        <v>6.1053913002796448E-3</v>
      </c>
      <c r="J77" s="8">
        <v>1.1891927161169807E-2</v>
      </c>
      <c r="K77" s="8">
        <v>-4.0539235765918627E-2</v>
      </c>
      <c r="L77" s="8">
        <v>1.438375120430885E-2</v>
      </c>
      <c r="M77" s="8">
        <v>2.9661746355357503E-2</v>
      </c>
      <c r="N77" s="8">
        <v>1.1725163482214645E-2</v>
      </c>
      <c r="O77" s="8">
        <v>5.6489266104950333E-3</v>
      </c>
      <c r="P77" s="8">
        <v>-8.1962954747849606E-3</v>
      </c>
      <c r="Q77" s="8">
        <v>-5.8732715138630522E-3</v>
      </c>
      <c r="R77" s="8">
        <v>-1.5962868507837485E-2</v>
      </c>
      <c r="S77" s="8">
        <v>3.5794538003988091E-3</v>
      </c>
      <c r="T77" s="8">
        <v>2.3762714940103322E-2</v>
      </c>
      <c r="U77" s="8">
        <v>-3.4695880241540689E-2</v>
      </c>
      <c r="V77" s="8">
        <v>1.2641362009073193E-4</v>
      </c>
      <c r="W77" s="8">
        <v>4.5343086786948511E-3</v>
      </c>
      <c r="X77" s="8">
        <v>-1.5815269018104004E-2</v>
      </c>
      <c r="Y77" s="8">
        <v>-1.1505561637801342E-2</v>
      </c>
      <c r="Z77" s="8">
        <v>7.6135395658696921E-3</v>
      </c>
      <c r="AA77" s="8">
        <v>7.4980374093904997E-4</v>
      </c>
      <c r="AB77" s="8">
        <v>3.93679804895509E-3</v>
      </c>
      <c r="AC77" s="8">
        <v>1.4153725251466145E-2</v>
      </c>
      <c r="AD77" s="8">
        <v>5.5542902734661516E-3</v>
      </c>
      <c r="AE77" s="8">
        <v>-3.7621724165133597E-3</v>
      </c>
      <c r="AF77" s="8">
        <v>3.610560556596451E-2</v>
      </c>
      <c r="AG77" s="8">
        <v>-8.1372972954472413E-3</v>
      </c>
      <c r="AH77" s="8">
        <v>8.383644780123275E-4</v>
      </c>
      <c r="AI77" s="8">
        <v>-2.0075310275755251E-2</v>
      </c>
      <c r="AJ77" s="8">
        <v>-1.5978385523522966E-2</v>
      </c>
      <c r="AK77" s="8">
        <v>-8.0018217436190909E-3</v>
      </c>
      <c r="AL77" s="8">
        <v>-3.7487881215225666E-3</v>
      </c>
      <c r="AM77" s="8">
        <v>8.9363725670390691E-4</v>
      </c>
      <c r="AN77" s="8">
        <v>-3.1267815909565046E-2</v>
      </c>
      <c r="AO77" s="8">
        <v>-7.3428347843693459E-3</v>
      </c>
      <c r="AP77" s="8">
        <v>-2.555093651457005E-2</v>
      </c>
      <c r="AQ77" s="8">
        <v>-3.6344093549338131E-2</v>
      </c>
      <c r="AR77" s="8">
        <v>-2.6805097312761275E-2</v>
      </c>
      <c r="AS77" s="8">
        <v>-1.2948443966543494E-3</v>
      </c>
      <c r="AT77" s="8">
        <v>-1.4962814316667465E-3</v>
      </c>
      <c r="AU77" s="8">
        <v>-9.2892746845356367E-3</v>
      </c>
      <c r="AV77" s="8">
        <v>-2.5169842628117296E-2</v>
      </c>
      <c r="AW77" s="8">
        <v>-2.5131032078654272E-2</v>
      </c>
    </row>
    <row r="78" spans="1:49" x14ac:dyDescent="0.25">
      <c r="A78" s="1">
        <v>-139</v>
      </c>
      <c r="B78" s="8">
        <v>4.3046438125480639E-2</v>
      </c>
      <c r="C78" s="8">
        <v>2.6562187702911456E-2</v>
      </c>
      <c r="D78" s="8">
        <v>-1.9328431350233037E-2</v>
      </c>
      <c r="E78" s="8">
        <v>4.5295449782073423E-3</v>
      </c>
      <c r="F78" s="8">
        <v>-2.8618172841223675E-2</v>
      </c>
      <c r="G78" s="8">
        <v>-5.6732762701179607E-2</v>
      </c>
      <c r="H78" s="8">
        <v>-9.5989848117899058E-4</v>
      </c>
      <c r="I78" s="8">
        <v>4.9072780834728651E-4</v>
      </c>
      <c r="J78" s="8">
        <v>7.2183629091464065E-3</v>
      </c>
      <c r="K78" s="8">
        <v>-4.3281846846380277E-2</v>
      </c>
      <c r="L78" s="8">
        <v>-1.1256179802891566E-2</v>
      </c>
      <c r="M78" s="8">
        <v>1.7367248360114808E-3</v>
      </c>
      <c r="N78" s="8">
        <v>3.5182590832271684E-3</v>
      </c>
      <c r="O78" s="8">
        <v>2.4044520434859089E-2</v>
      </c>
      <c r="P78" s="8">
        <v>3.3101410045169158E-2</v>
      </c>
      <c r="Q78" s="8">
        <v>1.4127420996399085E-2</v>
      </c>
      <c r="R78" s="8">
        <v>6.4159877426529597E-3</v>
      </c>
      <c r="S78" s="8">
        <v>-8.921156426671354E-3</v>
      </c>
      <c r="T78" s="8">
        <v>-5.1411706824802247E-3</v>
      </c>
      <c r="U78" s="8">
        <v>4.2570850104458685E-2</v>
      </c>
      <c r="V78" s="8">
        <v>7.1592981745374996E-3</v>
      </c>
      <c r="W78" s="8">
        <v>2.1613166836529436E-2</v>
      </c>
      <c r="X78" s="8">
        <v>-1.4135921047636248E-2</v>
      </c>
      <c r="Y78" s="8">
        <v>-9.7836358804842937E-3</v>
      </c>
      <c r="Z78" s="8">
        <v>-7.6055984511197855E-3</v>
      </c>
      <c r="AA78" s="8">
        <v>-2.1437160557061415E-3</v>
      </c>
      <c r="AB78" s="8">
        <v>-2.1899918343414971E-2</v>
      </c>
      <c r="AC78" s="8">
        <v>1.2063214760187384E-2</v>
      </c>
      <c r="AD78" s="8">
        <v>-1.4676247050521868E-2</v>
      </c>
      <c r="AE78" s="8">
        <v>-2.8059868769089582E-2</v>
      </c>
      <c r="AF78" s="8">
        <v>1.1339862078700975E-3</v>
      </c>
      <c r="AG78" s="8">
        <v>-1.2743810574014969E-2</v>
      </c>
      <c r="AH78" s="8">
        <v>-1.3855606058695154E-2</v>
      </c>
      <c r="AI78" s="8">
        <v>8.853637164861353E-4</v>
      </c>
      <c r="AJ78" s="8">
        <v>-8.3224137776126417E-3</v>
      </c>
      <c r="AK78" s="8">
        <v>4.01949858459186E-3</v>
      </c>
      <c r="AL78" s="8">
        <v>1.6757005599324476E-3</v>
      </c>
      <c r="AM78" s="8">
        <v>-2.3069368498179102E-2</v>
      </c>
      <c r="AN78" s="8">
        <v>-3.6412040738504486E-2</v>
      </c>
      <c r="AO78" s="8">
        <v>-5.0970865188671496E-3</v>
      </c>
      <c r="AP78" s="8">
        <v>9.7334642674401419E-3</v>
      </c>
      <c r="AQ78" s="8">
        <v>3.9662163697125691E-2</v>
      </c>
      <c r="AR78" s="8">
        <v>-5.6247636994682548E-2</v>
      </c>
      <c r="AS78" s="8">
        <v>-2.7479788685064215E-2</v>
      </c>
      <c r="AT78" s="8">
        <v>1.0194206114895916E-3</v>
      </c>
      <c r="AU78" s="8">
        <v>1.6509305488077636E-2</v>
      </c>
      <c r="AV78" s="8">
        <v>2.4595756132415256E-2</v>
      </c>
      <c r="AW78" s="8">
        <v>-6.9394142997395636E-3</v>
      </c>
    </row>
    <row r="79" spans="1:49" x14ac:dyDescent="0.25">
      <c r="A79" s="1">
        <v>-138</v>
      </c>
      <c r="B79" s="8">
        <v>5.660249314810956E-3</v>
      </c>
      <c r="C79" s="8">
        <v>-2.0311039721427684E-2</v>
      </c>
      <c r="D79" s="8">
        <v>-9.2056733634943138E-3</v>
      </c>
      <c r="E79" s="8">
        <v>6.3608452327241338E-3</v>
      </c>
      <c r="F79" s="8">
        <v>-1.5537016159512982E-2</v>
      </c>
      <c r="G79" s="8">
        <v>6.1054991094759165E-3</v>
      </c>
      <c r="H79" s="8">
        <v>5.7762795509609145E-3</v>
      </c>
      <c r="I79" s="8">
        <v>-2.1062286040394559E-2</v>
      </c>
      <c r="J79" s="8">
        <v>2.4202356872100744E-2</v>
      </c>
      <c r="K79" s="8">
        <v>-5.2403837992488359E-3</v>
      </c>
      <c r="L79" s="8">
        <v>2.3076216084704088E-2</v>
      </c>
      <c r="M79" s="8">
        <v>2.1370744899722981E-3</v>
      </c>
      <c r="N79" s="8">
        <v>-4.0931756216567965E-3</v>
      </c>
      <c r="O79" s="8">
        <v>6.0795648224675515E-3</v>
      </c>
      <c r="P79" s="8">
        <v>1.8249560562166752E-2</v>
      </c>
      <c r="Q79" s="8">
        <v>1.8461573199579612E-2</v>
      </c>
      <c r="R79" s="8">
        <v>7.475649753627832E-4</v>
      </c>
      <c r="S79" s="8">
        <v>-1.2169377106895746E-2</v>
      </c>
      <c r="T79" s="8">
        <v>-4.5555348153664393E-3</v>
      </c>
      <c r="U79" s="8">
        <v>-1.0706368345041772E-2</v>
      </c>
      <c r="V79" s="8">
        <v>1.3161316286980581E-2</v>
      </c>
      <c r="W79" s="8">
        <v>3.689171257716414E-3</v>
      </c>
      <c r="X79" s="8">
        <v>1.3475115803117938E-2</v>
      </c>
      <c r="Y79" s="8">
        <v>2.8248034417360224E-2</v>
      </c>
      <c r="Z79" s="8">
        <v>-1.0600895881881466E-2</v>
      </c>
      <c r="AA79" s="8">
        <v>2.4046413947182092E-2</v>
      </c>
      <c r="AB79" s="8">
        <v>-1.4128084780612896E-2</v>
      </c>
      <c r="AC79" s="8">
        <v>8.4086629086960255E-3</v>
      </c>
      <c r="AD79" s="8">
        <v>-3.6504171812755584E-3</v>
      </c>
      <c r="AE79" s="8">
        <v>-5.300451053430388E-4</v>
      </c>
      <c r="AF79" s="8">
        <v>9.2072454465676277E-3</v>
      </c>
      <c r="AG79" s="8">
        <v>-2.1717887242258392E-2</v>
      </c>
      <c r="AH79" s="8">
        <v>-2.2023571947651602E-2</v>
      </c>
      <c r="AI79" s="8">
        <v>-3.6578870627432657E-3</v>
      </c>
      <c r="AJ79" s="8">
        <v>2.1131942375711928E-2</v>
      </c>
      <c r="AK79" s="8">
        <v>-2.3610763327549369E-2</v>
      </c>
      <c r="AL79" s="8">
        <v>6.7735783845404799E-3</v>
      </c>
      <c r="AM79" s="8">
        <v>3.1517540173976996E-2</v>
      </c>
      <c r="AN79" s="8">
        <v>2.1949727843981554E-2</v>
      </c>
      <c r="AO79" s="8">
        <v>-2.9468671660298554E-3</v>
      </c>
      <c r="AP79" s="8">
        <v>4.8544920095185407E-3</v>
      </c>
      <c r="AQ79" s="8">
        <v>2.4904400030218529E-2</v>
      </c>
      <c r="AR79" s="8">
        <v>1.0497250300803406E-3</v>
      </c>
      <c r="AS79" s="8">
        <v>-2.28561478179596E-3</v>
      </c>
      <c r="AT79" s="8">
        <v>5.1804919074325655E-3</v>
      </c>
      <c r="AU79" s="8">
        <v>2.2641393493692596E-2</v>
      </c>
      <c r="AV79" s="8">
        <v>-2.9536212119831217E-2</v>
      </c>
      <c r="AW79" s="8">
        <v>4.1123445312442809E-2</v>
      </c>
    </row>
    <row r="80" spans="1:49" x14ac:dyDescent="0.25">
      <c r="A80" s="1">
        <v>-137</v>
      </c>
      <c r="B80" s="8">
        <v>-1.1643070427174464E-2</v>
      </c>
      <c r="C80" s="8">
        <v>-1.7280073711891913E-2</v>
      </c>
      <c r="D80" s="8">
        <v>-1.0645770568222614E-2</v>
      </c>
      <c r="E80" s="8">
        <v>6.0291939761636226E-3</v>
      </c>
      <c r="F80" s="8">
        <v>-1.143918769983409E-2</v>
      </c>
      <c r="G80" s="8">
        <v>2.6490762649075697E-2</v>
      </c>
      <c r="H80" s="8">
        <v>-9.6384973315268799E-3</v>
      </c>
      <c r="I80" s="8">
        <v>-2.5584027679496378E-2</v>
      </c>
      <c r="J80" s="8">
        <v>-2.2814537336310101E-2</v>
      </c>
      <c r="K80" s="8">
        <v>-4.1542876307892704E-2</v>
      </c>
      <c r="L80" s="8">
        <v>-3.3384639579246839E-2</v>
      </c>
      <c r="M80" s="8">
        <v>6.2021179911164771E-3</v>
      </c>
      <c r="N80" s="8">
        <v>4.5512142709635715E-3</v>
      </c>
      <c r="O80" s="8">
        <v>4.2897260852400223E-3</v>
      </c>
      <c r="P80" s="8">
        <v>-2.194633375550193E-2</v>
      </c>
      <c r="Q80" s="8">
        <v>7.3565756404670116E-3</v>
      </c>
      <c r="R80" s="8">
        <v>1.0635926000296878E-2</v>
      </c>
      <c r="S80" s="8">
        <v>7.337732637270113E-3</v>
      </c>
      <c r="T80" s="8">
        <v>9.4214441340885469E-4</v>
      </c>
      <c r="U80" s="8">
        <v>-1.2981696646230174E-2</v>
      </c>
      <c r="V80" s="8">
        <v>6.4659685310651943E-3</v>
      </c>
      <c r="W80" s="8">
        <v>1.4850616726177339E-2</v>
      </c>
      <c r="X80" s="8">
        <v>1.8193160595596287E-2</v>
      </c>
      <c r="Y80" s="8">
        <v>8.3636753327500507E-3</v>
      </c>
      <c r="Z80" s="8">
        <v>-7.0736035339742731E-3</v>
      </c>
      <c r="AA80" s="8">
        <v>-2.0802063570459297E-2</v>
      </c>
      <c r="AB80" s="8">
        <v>-7.8134696781055994E-3</v>
      </c>
      <c r="AC80" s="8">
        <v>1.6576959769248986E-2</v>
      </c>
      <c r="AD80" s="8">
        <v>-2.0706941577429767E-2</v>
      </c>
      <c r="AE80" s="8">
        <v>-8.85001296697264E-3</v>
      </c>
      <c r="AF80" s="8">
        <v>2.7260435729524121E-3</v>
      </c>
      <c r="AG80" s="8">
        <v>5.7469654705955449E-3</v>
      </c>
      <c r="AH80" s="8">
        <v>-1.0006420420076413E-2</v>
      </c>
      <c r="AI80" s="8">
        <v>-1.4445685748282257E-2</v>
      </c>
      <c r="AJ80" s="8">
        <v>2.6429064872922875E-2</v>
      </c>
      <c r="AK80" s="8">
        <v>-1.216049330357476E-2</v>
      </c>
      <c r="AL80" s="8">
        <v>2.4693974053746157E-3</v>
      </c>
      <c r="AM80" s="8">
        <v>7.1311974699322343E-3</v>
      </c>
      <c r="AN80" s="8">
        <v>-2.8974639466833426E-2</v>
      </c>
      <c r="AO80" s="8">
        <v>-9.2774154269562514E-4</v>
      </c>
      <c r="AP80" s="8">
        <v>-1.0827558629381912E-2</v>
      </c>
      <c r="AQ80" s="8">
        <v>1.8315822108695104E-2</v>
      </c>
      <c r="AR80" s="8">
        <v>4.7243029753525678E-2</v>
      </c>
      <c r="AS80" s="8">
        <v>-1.3549316896286667E-2</v>
      </c>
      <c r="AT80" s="8">
        <v>-2.8841513053650035E-2</v>
      </c>
      <c r="AU80" s="8">
        <v>6.1741653803568421E-3</v>
      </c>
      <c r="AV80" s="8">
        <v>2.3546228072558205E-2</v>
      </c>
      <c r="AW80" s="8">
        <v>-6.0049886672025286E-3</v>
      </c>
    </row>
    <row r="81" spans="1:49" x14ac:dyDescent="0.25">
      <c r="A81" s="1">
        <v>-136</v>
      </c>
      <c r="B81" s="8">
        <v>-6.5384670147762891E-2</v>
      </c>
      <c r="C81" s="8">
        <v>4.3137760432952407E-4</v>
      </c>
      <c r="D81" s="8">
        <v>1.2683345227676546E-2</v>
      </c>
      <c r="E81" s="8">
        <v>1.5264839426021679E-2</v>
      </c>
      <c r="F81" s="8">
        <v>-2.6662448868767785E-2</v>
      </c>
      <c r="G81" s="8">
        <v>-7.2241190551475907E-3</v>
      </c>
      <c r="H81" s="8">
        <v>-2.7948082490541135E-2</v>
      </c>
      <c r="I81" s="8">
        <v>-5.9807931989332786E-3</v>
      </c>
      <c r="J81" s="8">
        <v>-1.4243490224683233E-3</v>
      </c>
      <c r="K81" s="8">
        <v>-3.1964161952213258E-2</v>
      </c>
      <c r="L81" s="8">
        <v>-6.5290263805608392E-3</v>
      </c>
      <c r="M81" s="8">
        <v>6.0099268533714098E-2</v>
      </c>
      <c r="N81" s="8">
        <v>-2.0532264225411486E-2</v>
      </c>
      <c r="O81" s="8">
        <v>2.2664129593292958E-2</v>
      </c>
      <c r="P81" s="8">
        <v>3.6888389049058265E-2</v>
      </c>
      <c r="Q81" s="8">
        <v>-1.5734711860700495E-2</v>
      </c>
      <c r="R81" s="8">
        <v>2.6841066064349887E-2</v>
      </c>
      <c r="S81" s="8">
        <v>-7.8461250682488742E-3</v>
      </c>
      <c r="T81" s="8">
        <v>-1.9992942582519333E-3</v>
      </c>
      <c r="U81" s="8">
        <v>-4.9231262995508172E-3</v>
      </c>
      <c r="V81" s="8">
        <v>-1.1051895965956468E-2</v>
      </c>
      <c r="W81" s="8">
        <v>9.4201488283517862E-3</v>
      </c>
      <c r="X81" s="8">
        <v>8.0581978809916299E-3</v>
      </c>
      <c r="Y81" s="8">
        <v>-7.3779212714518315E-3</v>
      </c>
      <c r="Z81" s="8">
        <v>-2.7262735630280061E-3</v>
      </c>
      <c r="AA81" s="8">
        <v>-7.1494844091159089E-3</v>
      </c>
      <c r="AB81" s="8">
        <v>1.402659857852118E-2</v>
      </c>
      <c r="AC81" s="8">
        <v>8.7917800534474365E-3</v>
      </c>
      <c r="AD81" s="8">
        <v>-1.9905311298704584E-2</v>
      </c>
      <c r="AE81" s="8">
        <v>-1.3217405693673752E-2</v>
      </c>
      <c r="AF81" s="8">
        <v>-3.2970023528994835E-2</v>
      </c>
      <c r="AG81" s="8">
        <v>-4.2382411720971493E-3</v>
      </c>
      <c r="AH81" s="8">
        <v>-4.3502020270953607E-3</v>
      </c>
      <c r="AI81" s="8">
        <v>1.0654208183353401E-3</v>
      </c>
      <c r="AJ81" s="8">
        <v>-3.5244718215197896E-3</v>
      </c>
      <c r="AK81" s="8">
        <v>1.3366933126956941E-2</v>
      </c>
      <c r="AL81" s="8">
        <v>-1.4488433902875889E-2</v>
      </c>
      <c r="AM81" s="8">
        <v>-1.5395227146853372E-2</v>
      </c>
      <c r="AN81" s="8">
        <v>1.2051797921507155E-4</v>
      </c>
      <c r="AO81" s="8">
        <v>-2.2133891744036099E-2</v>
      </c>
      <c r="AP81" s="8">
        <v>-1.2050696938156399E-4</v>
      </c>
      <c r="AQ81" s="8">
        <v>-1.1283781728333976E-2</v>
      </c>
      <c r="AR81" s="8">
        <v>-1.2748907502204903E-2</v>
      </c>
      <c r="AS81" s="8">
        <v>1.1892701004456359E-2</v>
      </c>
      <c r="AT81" s="8">
        <v>-1.6411468934007835E-2</v>
      </c>
      <c r="AU81" s="8">
        <v>1.2876231178689117E-2</v>
      </c>
      <c r="AV81" s="8">
        <v>2.5932695662871562E-2</v>
      </c>
      <c r="AW81" s="8">
        <v>4.5801330458273195E-3</v>
      </c>
    </row>
    <row r="82" spans="1:49" x14ac:dyDescent="0.25">
      <c r="A82" s="1">
        <v>-135</v>
      </c>
      <c r="B82" s="8">
        <v>-2.878352251833715E-2</v>
      </c>
      <c r="C82" s="8">
        <v>-3.4447823246039497E-2</v>
      </c>
      <c r="D82" s="8">
        <v>-1.1538569642364396E-2</v>
      </c>
      <c r="E82" s="8">
        <v>-1.9335746549856921E-2</v>
      </c>
      <c r="F82" s="8">
        <v>-4.9404193186123123E-2</v>
      </c>
      <c r="G82" s="8">
        <v>-2.2983638108585815E-2</v>
      </c>
      <c r="H82" s="8">
        <v>-5.1673515670431873E-3</v>
      </c>
      <c r="I82" s="8">
        <v>1.6586692796155596E-2</v>
      </c>
      <c r="J82" s="8">
        <v>1.6687511112304012E-2</v>
      </c>
      <c r="K82" s="8">
        <v>-2.1320317331967202E-2</v>
      </c>
      <c r="L82" s="8">
        <v>1.9792250733655918E-2</v>
      </c>
      <c r="M82" s="8">
        <v>3.5059804990346881E-2</v>
      </c>
      <c r="N82" s="8">
        <v>-4.2596031290133562E-3</v>
      </c>
      <c r="O82" s="8">
        <v>-5.6925710541700786E-3</v>
      </c>
      <c r="P82" s="8">
        <v>9.7714504895811943E-3</v>
      </c>
      <c r="Q82" s="8">
        <v>1.2241734474433037E-2</v>
      </c>
      <c r="R82" s="8">
        <v>9.4261178897390146E-3</v>
      </c>
      <c r="S82" s="8">
        <v>-2.1213588902261819E-2</v>
      </c>
      <c r="T82" s="8">
        <v>-1.7652344768310065E-2</v>
      </c>
      <c r="U82" s="8">
        <v>-1.2844384840921466E-2</v>
      </c>
      <c r="V82" s="8">
        <v>-1.0783838935548745E-2</v>
      </c>
      <c r="W82" s="8">
        <v>-1.5673196278297788E-2</v>
      </c>
      <c r="X82" s="8">
        <v>-1.7612780171948589E-2</v>
      </c>
      <c r="Y82" s="8">
        <v>-1.429966040627945E-2</v>
      </c>
      <c r="Z82" s="8">
        <v>2.3324315930559954E-2</v>
      </c>
      <c r="AA82" s="8">
        <v>-2.8117126898635637E-2</v>
      </c>
      <c r="AB82" s="8">
        <v>-1.2968231141430185E-2</v>
      </c>
      <c r="AC82" s="8">
        <v>-4.3213288742962085E-3</v>
      </c>
      <c r="AD82" s="8">
        <v>-1.7572183589867611E-2</v>
      </c>
      <c r="AE82" s="8">
        <v>-8.1322871071434141E-3</v>
      </c>
      <c r="AF82" s="8">
        <v>-1.5165006840971315E-2</v>
      </c>
      <c r="AG82" s="8">
        <v>1.2069985447458345E-2</v>
      </c>
      <c r="AH82" s="8">
        <v>-9.0319350654928972E-3</v>
      </c>
      <c r="AI82" s="8">
        <v>5.3931088553732381E-3</v>
      </c>
      <c r="AJ82" s="8">
        <v>-1.8477777023751089E-3</v>
      </c>
      <c r="AK82" s="8">
        <v>9.8536989842017272E-4</v>
      </c>
      <c r="AL82" s="8">
        <v>2.4211282699198658E-2</v>
      </c>
      <c r="AM82" s="8">
        <v>-2.6050050409621758E-2</v>
      </c>
      <c r="AN82" s="8">
        <v>1.1629188850067942E-4</v>
      </c>
      <c r="AO82" s="8">
        <v>7.2128286370197435E-3</v>
      </c>
      <c r="AP82" s="8">
        <v>-5.3691655177812436E-3</v>
      </c>
      <c r="AQ82" s="8">
        <v>-5.3183647805929175E-3</v>
      </c>
      <c r="AR82" s="8">
        <v>-3.856606017009738E-2</v>
      </c>
      <c r="AS82" s="8">
        <v>-1.8225504703147898E-2</v>
      </c>
      <c r="AT82" s="8">
        <v>-1.3256163253727936E-2</v>
      </c>
      <c r="AU82" s="8">
        <v>-7.5348926478158336E-5</v>
      </c>
      <c r="AV82" s="8">
        <v>1.7806511854634745E-2</v>
      </c>
      <c r="AW82" s="8">
        <v>-1.0494091305650082E-2</v>
      </c>
    </row>
    <row r="83" spans="1:49" x14ac:dyDescent="0.25">
      <c r="A83" s="1">
        <v>-134</v>
      </c>
      <c r="B83" s="8">
        <v>1.3640162875086808E-2</v>
      </c>
      <c r="C83" s="8">
        <v>2.3986244630018042E-2</v>
      </c>
      <c r="D83" s="8">
        <v>5.9794439490553318E-4</v>
      </c>
      <c r="E83" s="8">
        <v>2.6330697295627991E-3</v>
      </c>
      <c r="F83" s="8">
        <v>-3.8878146828329775E-3</v>
      </c>
      <c r="G83" s="8">
        <v>-2.8080790721891338E-3</v>
      </c>
      <c r="H83" s="8">
        <v>-9.386480681191172E-3</v>
      </c>
      <c r="I83" s="8">
        <v>1.282603622871443E-2</v>
      </c>
      <c r="J83" s="8">
        <v>-1.5227256639088632E-2</v>
      </c>
      <c r="K83" s="8">
        <v>-1.1647651188573766E-2</v>
      </c>
      <c r="L83" s="8">
        <v>-1.0204715421834027E-2</v>
      </c>
      <c r="M83" s="8">
        <v>1.737600531161624E-2</v>
      </c>
      <c r="N83" s="8">
        <v>7.8771322860109148E-3</v>
      </c>
      <c r="O83" s="8">
        <v>-2.9702010865572143E-2</v>
      </c>
      <c r="P83" s="8">
        <v>-3.185297458377321E-2</v>
      </c>
      <c r="Q83" s="8">
        <v>5.6725463184494201E-3</v>
      </c>
      <c r="R83" s="8">
        <v>2.1282588917912195E-3</v>
      </c>
      <c r="S83" s="8">
        <v>2.9093155265537921E-2</v>
      </c>
      <c r="T83" s="8">
        <v>7.8598946373791244E-3</v>
      </c>
      <c r="U83" s="8">
        <v>-3.6936643184342557E-3</v>
      </c>
      <c r="V83" s="8">
        <v>2.1007484268229088E-2</v>
      </c>
      <c r="W83" s="8">
        <v>-2.2604246301375151E-3</v>
      </c>
      <c r="X83" s="8">
        <v>-4.4636653829457362E-3</v>
      </c>
      <c r="Y83" s="8">
        <v>-2.811839142875993E-2</v>
      </c>
      <c r="Z83" s="8">
        <v>-1.4447099288087783E-2</v>
      </c>
      <c r="AA83" s="8">
        <v>-1.1575517783467314E-2</v>
      </c>
      <c r="AB83" s="8">
        <v>2.5648199006094029E-3</v>
      </c>
      <c r="AC83" s="8">
        <v>-2.1120561594400664E-4</v>
      </c>
      <c r="AD83" s="8">
        <v>3.7488861184641971E-3</v>
      </c>
      <c r="AE83" s="8">
        <v>-4.9323338410819382E-3</v>
      </c>
      <c r="AF83" s="8">
        <v>-2.8602399604093854E-3</v>
      </c>
      <c r="AG83" s="8">
        <v>6.4464762849788179E-3</v>
      </c>
      <c r="AH83" s="8">
        <v>3.5852492113565559E-2</v>
      </c>
      <c r="AI83" s="8">
        <v>-2.5282827672077176E-2</v>
      </c>
      <c r="AJ83" s="8">
        <v>2.0812710014366511E-3</v>
      </c>
      <c r="AK83" s="8">
        <v>8.7598823267906641E-3</v>
      </c>
      <c r="AL83" s="8">
        <v>-1.9283006307677864E-2</v>
      </c>
      <c r="AM83" s="8">
        <v>-3.4642542211166277E-2</v>
      </c>
      <c r="AN83" s="8">
        <v>-1.3449074520538786E-2</v>
      </c>
      <c r="AO83" s="8">
        <v>5.6866416027847085E-3</v>
      </c>
      <c r="AP83" s="8">
        <v>3.3971139217230696E-3</v>
      </c>
      <c r="AQ83" s="8">
        <v>-1.3231884657851915E-2</v>
      </c>
      <c r="AR83" s="8">
        <v>-2.6040304479369086E-2</v>
      </c>
      <c r="AS83" s="8">
        <v>2.2364687369729143E-3</v>
      </c>
      <c r="AT83" s="8">
        <v>1.0293823652607604E-2</v>
      </c>
      <c r="AU83" s="8">
        <v>8.5227494822878933E-3</v>
      </c>
      <c r="AV83" s="8">
        <v>-7.050629185674972E-3</v>
      </c>
      <c r="AW83" s="8">
        <v>1.1383889739158241E-2</v>
      </c>
    </row>
    <row r="84" spans="1:49" x14ac:dyDescent="0.25">
      <c r="A84" s="1">
        <v>-133</v>
      </c>
      <c r="B84" s="8">
        <v>1.6885108958369002E-2</v>
      </c>
      <c r="C84" s="8">
        <v>-2.1344957688416249E-2</v>
      </c>
      <c r="D84" s="8">
        <v>-2.1376838881433744E-3</v>
      </c>
      <c r="E84" s="8">
        <v>-2.4915930911012501E-2</v>
      </c>
      <c r="F84" s="8">
        <v>1.4674493718884747E-2</v>
      </c>
      <c r="G84" s="8">
        <v>3.6778611837771487E-2</v>
      </c>
      <c r="H84" s="8">
        <v>-1.5886921801123895E-2</v>
      </c>
      <c r="I84" s="8">
        <v>4.8592903283342075E-3</v>
      </c>
      <c r="J84" s="8">
        <v>4.6475867022909454E-3</v>
      </c>
      <c r="K84" s="8">
        <v>-9.4622624664527991E-3</v>
      </c>
      <c r="L84" s="8">
        <v>7.0142962225819682E-3</v>
      </c>
      <c r="M84" s="8">
        <v>9.2270295055130909E-3</v>
      </c>
      <c r="N84" s="8">
        <v>2.533774970389863E-3</v>
      </c>
      <c r="O84" s="8">
        <v>-8.033926601747076E-3</v>
      </c>
      <c r="P84" s="8">
        <v>1.2152931472007562E-2</v>
      </c>
      <c r="Q84" s="8">
        <v>1.0493967677332074E-2</v>
      </c>
      <c r="R84" s="8">
        <v>-6.569546547732185E-3</v>
      </c>
      <c r="S84" s="8">
        <v>-1.1554085931399708E-2</v>
      </c>
      <c r="T84" s="8">
        <v>-2.5207268667926153E-2</v>
      </c>
      <c r="U84" s="8">
        <v>1.1629931853732187E-2</v>
      </c>
      <c r="V84" s="8">
        <v>-2.412773655354877E-2</v>
      </c>
      <c r="W84" s="8">
        <v>-7.8852746984221511E-3</v>
      </c>
      <c r="X84" s="8">
        <v>-1.7522200196631106E-3</v>
      </c>
      <c r="Y84" s="8">
        <v>-1.2762735041495802E-2</v>
      </c>
      <c r="Z84" s="8">
        <v>-1.2364051951790642E-3</v>
      </c>
      <c r="AA84" s="8">
        <v>-2.9696968099687583E-3</v>
      </c>
      <c r="AB84" s="8">
        <v>-1.2113056669145101E-2</v>
      </c>
      <c r="AC84" s="8">
        <v>2.8268744987268017E-3</v>
      </c>
      <c r="AD84" s="8">
        <v>1.5445028529114672E-2</v>
      </c>
      <c r="AE84" s="8">
        <v>-3.4577431093557038E-3</v>
      </c>
      <c r="AF84" s="8">
        <v>-1.0369699135481287E-2</v>
      </c>
      <c r="AG84" s="8">
        <v>-4.4033417864217349E-3</v>
      </c>
      <c r="AH84" s="8">
        <v>2.2591962054995141E-2</v>
      </c>
      <c r="AI84" s="8">
        <v>9.9688166265592352E-3</v>
      </c>
      <c r="AJ84" s="8">
        <v>2.1945992995062596E-2</v>
      </c>
      <c r="AK84" s="8">
        <v>-8.5782822552933555E-3</v>
      </c>
      <c r="AL84" s="8">
        <v>9.1950295803060432E-3</v>
      </c>
      <c r="AM84" s="8">
        <v>-1.27675770612785E-2</v>
      </c>
      <c r="AN84" s="8">
        <v>9.7199553026415487E-4</v>
      </c>
      <c r="AO84" s="8">
        <v>1.4767140785640488E-2</v>
      </c>
      <c r="AP84" s="8">
        <v>-5.8578385087833078E-3</v>
      </c>
      <c r="AQ84" s="8">
        <v>-1.37695266181237E-2</v>
      </c>
      <c r="AR84" s="8">
        <v>3.6484829954754119E-2</v>
      </c>
      <c r="AS84" s="8">
        <v>-4.5913419552797846E-3</v>
      </c>
      <c r="AT84" s="8">
        <v>-3.3939683697590262E-3</v>
      </c>
      <c r="AU84" s="8">
        <v>5.9948305589160276E-3</v>
      </c>
      <c r="AV84" s="8">
        <v>-2.2711023301674911E-4</v>
      </c>
      <c r="AW84" s="8">
        <v>5.0029262276992184E-3</v>
      </c>
    </row>
    <row r="85" spans="1:49" x14ac:dyDescent="0.25">
      <c r="A85" s="1">
        <v>-132</v>
      </c>
      <c r="B85" s="8">
        <v>1.5320307682525347E-2</v>
      </c>
      <c r="C85" s="8">
        <v>-7.6908343221443118E-3</v>
      </c>
      <c r="D85" s="8">
        <v>2.3777866923023819E-5</v>
      </c>
      <c r="E85" s="8">
        <v>2.3303135501099817E-2</v>
      </c>
      <c r="F85" s="8">
        <v>2.5041379227009997E-2</v>
      </c>
      <c r="G85" s="8">
        <v>-1.0242939588000441E-2</v>
      </c>
      <c r="H85" s="8">
        <v>4.3677489366358818E-2</v>
      </c>
      <c r="I85" s="8">
        <v>-1.3575350355705233E-2</v>
      </c>
      <c r="J85" s="8">
        <v>-9.0009189923127633E-3</v>
      </c>
      <c r="K85" s="8">
        <v>-2.9111522892648085E-2</v>
      </c>
      <c r="L85" s="8">
        <v>1.3535097744609651E-2</v>
      </c>
      <c r="M85" s="8">
        <v>2.6685855768926191E-2</v>
      </c>
      <c r="N85" s="8">
        <v>-1.254812448456814E-2</v>
      </c>
      <c r="O85" s="8">
        <v>2.0264226671046215E-4</v>
      </c>
      <c r="P85" s="8">
        <v>-6.2016889204909503E-3</v>
      </c>
      <c r="Q85" s="8">
        <v>1.8429419196030659E-2</v>
      </c>
      <c r="R85" s="8">
        <v>1.3450433883244892E-2</v>
      </c>
      <c r="S85" s="8">
        <v>2.9448700600826858E-3</v>
      </c>
      <c r="T85" s="8">
        <v>-1.0754793287097112E-3</v>
      </c>
      <c r="U85" s="8">
        <v>-2.3409012474393684E-2</v>
      </c>
      <c r="V85" s="8">
        <v>-1.5888690561272758E-2</v>
      </c>
      <c r="W85" s="8">
        <v>-3.1746201094170396E-3</v>
      </c>
      <c r="X85" s="8">
        <v>1.2895911094236063E-2</v>
      </c>
      <c r="Y85" s="8">
        <v>-1.1006082598503098E-2</v>
      </c>
      <c r="Z85" s="8">
        <v>-1.939699497977164E-2</v>
      </c>
      <c r="AA85" s="8">
        <v>2.2740891172382477E-3</v>
      </c>
      <c r="AB85" s="8">
        <v>-1.0800364020329389E-2</v>
      </c>
      <c r="AC85" s="8">
        <v>-1.3198168681853639E-2</v>
      </c>
      <c r="AD85" s="8">
        <v>9.4061950945924355E-3</v>
      </c>
      <c r="AE85" s="8">
        <v>1.7959563157021189E-2</v>
      </c>
      <c r="AF85" s="8">
        <v>-1.2913606054912628E-2</v>
      </c>
      <c r="AG85" s="8">
        <v>-3.0810054041712333E-4</v>
      </c>
      <c r="AH85" s="8">
        <v>9.7791371958560191E-3</v>
      </c>
      <c r="AI85" s="8">
        <v>-4.054464999832072E-3</v>
      </c>
      <c r="AJ85" s="8">
        <v>1.4724251334771685E-2</v>
      </c>
      <c r="AK85" s="8">
        <v>-1.9197682728870246E-2</v>
      </c>
      <c r="AL85" s="8">
        <v>2.1651317332602255E-2</v>
      </c>
      <c r="AM85" s="8">
        <v>-1.5389859935559899E-2</v>
      </c>
      <c r="AN85" s="8">
        <v>1.3159430933092269E-3</v>
      </c>
      <c r="AO85" s="8">
        <v>-2.1521498276140617E-2</v>
      </c>
      <c r="AP85" s="8">
        <v>3.363953546418149E-2</v>
      </c>
      <c r="AQ85" s="8">
        <v>3.7308782910446037E-2</v>
      </c>
      <c r="AR85" s="8">
        <v>3.8553647427395706E-2</v>
      </c>
      <c r="AS85" s="8">
        <v>6.6360795947074044E-3</v>
      </c>
      <c r="AT85" s="8">
        <v>7.2266713554393781E-3</v>
      </c>
      <c r="AU85" s="8">
        <v>8.8495914038893599E-4</v>
      </c>
      <c r="AV85" s="8">
        <v>3.1189640672360054E-2</v>
      </c>
      <c r="AW85" s="8">
        <v>1.3161270934534236E-2</v>
      </c>
    </row>
    <row r="86" spans="1:49" x14ac:dyDescent="0.25">
      <c r="A86" s="1">
        <v>-131</v>
      </c>
      <c r="B86" s="8">
        <v>3.0018351934610814E-2</v>
      </c>
      <c r="C86" s="8">
        <v>-5.2242806623798765E-2</v>
      </c>
      <c r="D86" s="8">
        <v>6.0141430514703631E-3</v>
      </c>
      <c r="E86" s="8">
        <v>1.0703262559208409E-2</v>
      </c>
      <c r="F86" s="8">
        <v>-4.3872613513196018E-2</v>
      </c>
      <c r="G86" s="8">
        <v>-7.9486180910115656E-3</v>
      </c>
      <c r="H86" s="8">
        <v>-1.0287710900387425E-3</v>
      </c>
      <c r="I86" s="8">
        <v>-8.3990872991691907E-3</v>
      </c>
      <c r="J86" s="8">
        <v>-5.5863702436546904E-3</v>
      </c>
      <c r="K86" s="8">
        <v>-5.4678396894671299E-2</v>
      </c>
      <c r="L86" s="8">
        <v>-1.6849678857237135E-2</v>
      </c>
      <c r="M86" s="8">
        <v>2.0172910016186402E-3</v>
      </c>
      <c r="N86" s="8">
        <v>-1.0684644188165371E-2</v>
      </c>
      <c r="O86" s="8">
        <v>-2.8269347081609032E-2</v>
      </c>
      <c r="P86" s="8">
        <v>-1.5676537566372488E-2</v>
      </c>
      <c r="Q86" s="8">
        <v>-5.1808782623954204E-3</v>
      </c>
      <c r="R86" s="8">
        <v>1.0477746786971691E-2</v>
      </c>
      <c r="S86" s="8">
        <v>-3.2426833892087864E-2</v>
      </c>
      <c r="T86" s="8">
        <v>5.0154864269129178E-4</v>
      </c>
      <c r="U86" s="8">
        <v>6.5212425354484313E-4</v>
      </c>
      <c r="V86" s="8">
        <v>-4.1797326963873319E-4</v>
      </c>
      <c r="W86" s="8">
        <v>1.1567319157314336E-2</v>
      </c>
      <c r="X86" s="8">
        <v>7.0072623587042505E-3</v>
      </c>
      <c r="Y86" s="8">
        <v>5.2225820086174018E-3</v>
      </c>
      <c r="Z86" s="8">
        <v>-1.4760447149786039E-2</v>
      </c>
      <c r="AA86" s="8">
        <v>-2.1874393585011719E-2</v>
      </c>
      <c r="AB86" s="8">
        <v>6.5581466719297592E-3</v>
      </c>
      <c r="AC86" s="8">
        <v>-4.1223382918610274E-2</v>
      </c>
      <c r="AD86" s="8">
        <v>-1.7201153273885397E-2</v>
      </c>
      <c r="AE86" s="8">
        <v>-1.0286440595933075E-2</v>
      </c>
      <c r="AF86" s="8">
        <v>1.3816514855565794E-2</v>
      </c>
      <c r="AG86" s="8">
        <v>-2.2949737430502212E-3</v>
      </c>
      <c r="AH86" s="8">
        <v>1.2428390720404213E-2</v>
      </c>
      <c r="AI86" s="8">
        <v>-1.4318132909775299E-3</v>
      </c>
      <c r="AJ86" s="8">
        <v>1.2652346290012899E-3</v>
      </c>
      <c r="AK86" s="8">
        <v>1.6921742680624224E-3</v>
      </c>
      <c r="AL86" s="8">
        <v>-3.1848364229585396E-3</v>
      </c>
      <c r="AM86" s="8">
        <v>-3.5806876901204349E-2</v>
      </c>
      <c r="AN86" s="8">
        <v>1.0926461564841776E-2</v>
      </c>
      <c r="AO86" s="8">
        <v>-4.1401909351941296E-2</v>
      </c>
      <c r="AP86" s="8">
        <v>-9.608992536413152E-3</v>
      </c>
      <c r="AQ86" s="8">
        <v>-5.8100142765202083E-3</v>
      </c>
      <c r="AR86" s="8">
        <v>1.8178020312198569E-3</v>
      </c>
      <c r="AS86" s="8">
        <v>-1.8637057610052028E-2</v>
      </c>
      <c r="AT86" s="8">
        <v>-9.9504723750603336E-3</v>
      </c>
      <c r="AU86" s="8">
        <v>1.2083651928806486E-2</v>
      </c>
      <c r="AV86" s="8">
        <v>-1.1339600305305609E-2</v>
      </c>
      <c r="AW86" s="8">
        <v>-4.1381315741413887E-3</v>
      </c>
    </row>
    <row r="87" spans="1:49" x14ac:dyDescent="0.25">
      <c r="A87" s="1">
        <v>-130</v>
      </c>
      <c r="B87" s="8">
        <v>-4.4876644857414223E-2</v>
      </c>
      <c r="C87" s="8">
        <v>-6.5284632696186867E-2</v>
      </c>
      <c r="D87" s="8">
        <v>-5.1565699444294365E-5</v>
      </c>
      <c r="E87" s="8">
        <v>1.5211708210096049E-2</v>
      </c>
      <c r="F87" s="8">
        <v>-1.5035686719577671E-2</v>
      </c>
      <c r="G87" s="8">
        <v>-1.3047374845379057E-2</v>
      </c>
      <c r="H87" s="8">
        <v>-4.1015111762186945E-2</v>
      </c>
      <c r="I87" s="8">
        <v>2.2481681196332912E-2</v>
      </c>
      <c r="J87" s="8">
        <v>-1.4629511121729088E-2</v>
      </c>
      <c r="K87" s="8">
        <v>-9.9661889971053214E-2</v>
      </c>
      <c r="L87" s="8">
        <v>2.3894422921996127E-2</v>
      </c>
      <c r="M87" s="8">
        <v>-1.0891675608278948E-2</v>
      </c>
      <c r="N87" s="8">
        <v>-1.3260783048170259E-2</v>
      </c>
      <c r="O87" s="8">
        <v>-1.9387994980229212E-2</v>
      </c>
      <c r="P87" s="8">
        <v>-3.3554285357619536E-3</v>
      </c>
      <c r="Q87" s="8">
        <v>-2.2574061420477153E-2</v>
      </c>
      <c r="R87" s="8">
        <v>1.2784900295067868E-2</v>
      </c>
      <c r="S87" s="8">
        <v>1.6458569773002699E-2</v>
      </c>
      <c r="T87" s="8">
        <v>-1.2809618911087832E-2</v>
      </c>
      <c r="U87" s="8">
        <v>8.8646054820139715E-3</v>
      </c>
      <c r="V87" s="8">
        <v>-3.5127556894103101E-2</v>
      </c>
      <c r="W87" s="8">
        <v>-1.4605787594216072E-2</v>
      </c>
      <c r="X87" s="8">
        <v>-1.4239211016194887E-3</v>
      </c>
      <c r="Y87" s="8">
        <v>-1.1445062259652852E-2</v>
      </c>
      <c r="Z87" s="8">
        <v>-2.3705101331809832E-2</v>
      </c>
      <c r="AA87" s="8">
        <v>-1.6685837374222912E-2</v>
      </c>
      <c r="AB87" s="8">
        <v>-2.4253705461297721E-3</v>
      </c>
      <c r="AC87" s="8">
        <v>1.7122479409251316E-2</v>
      </c>
      <c r="AD87" s="8">
        <v>2.0820747724403038E-2</v>
      </c>
      <c r="AE87" s="8">
        <v>6.1575164461980051E-5</v>
      </c>
      <c r="AF87" s="8">
        <v>7.3401620670039708E-3</v>
      </c>
      <c r="AG87" s="8">
        <v>-1.4078166191116405E-2</v>
      </c>
      <c r="AH87" s="8">
        <v>9.0708861544711548E-5</v>
      </c>
      <c r="AI87" s="8">
        <v>5.0127475671710026E-3</v>
      </c>
      <c r="AJ87" s="8">
        <v>-7.3303144228536177E-3</v>
      </c>
      <c r="AK87" s="8">
        <v>-4.5877268585531525E-3</v>
      </c>
      <c r="AL87" s="8">
        <v>7.5040109973168439E-3</v>
      </c>
      <c r="AM87" s="8">
        <v>1.0095868384637999E-2</v>
      </c>
      <c r="AN87" s="8">
        <v>-1.2920302228198574E-2</v>
      </c>
      <c r="AO87" s="8">
        <v>-1.6178172611895882E-2</v>
      </c>
      <c r="AP87" s="8">
        <v>-1.3685119328458418E-2</v>
      </c>
      <c r="AQ87" s="8">
        <v>8.1883199019596505E-3</v>
      </c>
      <c r="AR87" s="8">
        <v>8.8698801107525357E-4</v>
      </c>
      <c r="AS87" s="8">
        <v>-1.1403157647670494E-2</v>
      </c>
      <c r="AT87" s="8">
        <v>-3.0121982944061919E-4</v>
      </c>
      <c r="AU87" s="8">
        <v>2.8877522184893423E-2</v>
      </c>
      <c r="AV87" s="8">
        <v>-7.269288032506014E-4</v>
      </c>
      <c r="AW87" s="8">
        <v>3.7463105276712517E-2</v>
      </c>
    </row>
    <row r="88" spans="1:49" x14ac:dyDescent="0.25">
      <c r="A88" s="1">
        <v>-129</v>
      </c>
      <c r="B88" s="8">
        <v>-4.4724213267550314E-2</v>
      </c>
      <c r="C88" s="8">
        <v>6.0937098383595564E-3</v>
      </c>
      <c r="D88" s="8">
        <v>-2.8247383770973618E-3</v>
      </c>
      <c r="E88" s="8">
        <v>-1.5690348382821677E-2</v>
      </c>
      <c r="F88" s="8">
        <v>-4.963795514165187E-4</v>
      </c>
      <c r="G88" s="8">
        <v>-5.3378267643260056E-3</v>
      </c>
      <c r="H88" s="8">
        <v>-1.0536731265324402E-2</v>
      </c>
      <c r="I88" s="8">
        <v>2.4788516512698752E-2</v>
      </c>
      <c r="J88" s="8">
        <v>-3.8532073308448676E-2</v>
      </c>
      <c r="K88" s="8">
        <v>-2.8673806049007251E-3</v>
      </c>
      <c r="L88" s="8">
        <v>1.7603346176964831E-3</v>
      </c>
      <c r="M88" s="8">
        <v>4.6405259368462876E-3</v>
      </c>
      <c r="N88" s="8">
        <v>7.8911171323472196E-3</v>
      </c>
      <c r="O88" s="8">
        <v>-1.4205233738436109E-2</v>
      </c>
      <c r="P88" s="8">
        <v>-1.7141629713394623E-2</v>
      </c>
      <c r="Q88" s="8">
        <v>-4.3371225364520326E-3</v>
      </c>
      <c r="R88" s="8">
        <v>5.3162085063406684E-3</v>
      </c>
      <c r="S88" s="8">
        <v>-3.0037665989203341E-3</v>
      </c>
      <c r="T88" s="8">
        <v>-2.3853899150751114E-2</v>
      </c>
      <c r="U88" s="8">
        <v>5.1442045792838585E-2</v>
      </c>
      <c r="V88" s="8">
        <v>-2.4467938167805302E-2</v>
      </c>
      <c r="W88" s="8">
        <v>1.3254185172909556E-2</v>
      </c>
      <c r="X88" s="8">
        <v>8.0601420349980593E-3</v>
      </c>
      <c r="Y88" s="8">
        <v>-1.2418087054460979E-2</v>
      </c>
      <c r="Z88" s="8">
        <v>9.1164691079392429E-3</v>
      </c>
      <c r="AA88" s="8">
        <v>-1.0524236264288833E-2</v>
      </c>
      <c r="AB88" s="8">
        <v>8.2330790699843472E-3</v>
      </c>
      <c r="AC88" s="8">
        <v>4.1817601794506103E-2</v>
      </c>
      <c r="AD88" s="8">
        <v>-4.0831309321058013E-3</v>
      </c>
      <c r="AE88" s="8">
        <v>7.1049259672689002E-3</v>
      </c>
      <c r="AF88" s="8">
        <v>-2.4506845351004006E-2</v>
      </c>
      <c r="AG88" s="8">
        <v>-1.412653905925783E-3</v>
      </c>
      <c r="AH88" s="8">
        <v>2.3248949392977538E-3</v>
      </c>
      <c r="AI88" s="8">
        <v>-4.0894490560491915E-3</v>
      </c>
      <c r="AJ88" s="8">
        <v>-3.1203849517159464E-3</v>
      </c>
      <c r="AK88" s="8">
        <v>-8.8669886887048736E-3</v>
      </c>
      <c r="AL88" s="8">
        <v>-1.114425101510238E-2</v>
      </c>
      <c r="AM88" s="8">
        <v>1.0477260234E-2</v>
      </c>
      <c r="AN88" s="8">
        <v>-1.8055739984949509E-2</v>
      </c>
      <c r="AO88" s="8">
        <v>-1.3063381182543091E-2</v>
      </c>
      <c r="AP88" s="8">
        <v>-8.6471677303075947E-3</v>
      </c>
      <c r="AQ88" s="8">
        <v>1.0889179832937737E-3</v>
      </c>
      <c r="AR88" s="8">
        <v>-7.0938505469275914E-3</v>
      </c>
      <c r="AS88" s="8">
        <v>6.2236379160138505E-3</v>
      </c>
      <c r="AT88" s="8">
        <v>-2.5419391046165453E-2</v>
      </c>
      <c r="AU88" s="8">
        <v>1.8409078860469733E-2</v>
      </c>
      <c r="AV88" s="8">
        <v>-1.5362679893094252E-3</v>
      </c>
      <c r="AW88" s="8">
        <v>3.3978790771148772E-2</v>
      </c>
    </row>
    <row r="89" spans="1:49" x14ac:dyDescent="0.25">
      <c r="A89" s="1">
        <v>-128</v>
      </c>
      <c r="B89" s="8">
        <v>2.034623083598322E-2</v>
      </c>
      <c r="C89" s="8">
        <v>3.1077618910328807E-2</v>
      </c>
      <c r="D89" s="8">
        <v>-1.1471630377217365E-2</v>
      </c>
      <c r="E89" s="8">
        <v>2.325689176170668E-3</v>
      </c>
      <c r="F89" s="8">
        <v>-3.8399845587906859E-3</v>
      </c>
      <c r="G89" s="8">
        <v>-9.2193176706332619E-3</v>
      </c>
      <c r="H89" s="8">
        <v>-5.9385502829348317E-3</v>
      </c>
      <c r="I89" s="8">
        <v>1.1667410459981787E-2</v>
      </c>
      <c r="J89" s="8">
        <v>-3.8085788033537085E-2</v>
      </c>
      <c r="K89" s="8">
        <v>1.9332584391476799E-2</v>
      </c>
      <c r="L89" s="8">
        <v>-2.9927612270987834E-3</v>
      </c>
      <c r="M89" s="8">
        <v>4.5497249214079161E-2</v>
      </c>
      <c r="N89" s="8">
        <v>-3.286904859215292E-3</v>
      </c>
      <c r="O89" s="8">
        <v>-1.2361041928677576E-2</v>
      </c>
      <c r="P89" s="8">
        <v>-1.5811405766501968E-3</v>
      </c>
      <c r="Q89" s="8">
        <v>-6.3260053952005207E-3</v>
      </c>
      <c r="R89" s="8">
        <v>7.5964441938066226E-3</v>
      </c>
      <c r="S89" s="8">
        <v>-2.5490332012712884E-2</v>
      </c>
      <c r="T89" s="8">
        <v>-2.5804866755587942E-2</v>
      </c>
      <c r="U89" s="8">
        <v>4.8220832585314198E-3</v>
      </c>
      <c r="V89" s="8">
        <v>-3.2015415078574631E-2</v>
      </c>
      <c r="W89" s="8">
        <v>1.2259220531667774E-2</v>
      </c>
      <c r="X89" s="8">
        <v>1.7717361661051888E-2</v>
      </c>
      <c r="Y89" s="8">
        <v>-1.4222206769532075E-2</v>
      </c>
      <c r="Z89" s="8">
        <v>1.7357974500070549E-2</v>
      </c>
      <c r="AA89" s="8">
        <v>1.4627729718076134E-2</v>
      </c>
      <c r="AB89" s="8">
        <v>2.7172681043998208E-2</v>
      </c>
      <c r="AC89" s="8">
        <v>5.1381408586395109E-2</v>
      </c>
      <c r="AD89" s="8">
        <v>-7.5253048431572992E-3</v>
      </c>
      <c r="AE89" s="8">
        <v>-1.504778913915468E-2</v>
      </c>
      <c r="AF89" s="8">
        <v>-6.4045211995820348E-3</v>
      </c>
      <c r="AG89" s="8">
        <v>1.7541565382051809E-2</v>
      </c>
      <c r="AH89" s="8">
        <v>-2.3667521009628222E-2</v>
      </c>
      <c r="AI89" s="8">
        <v>6.9917773451651146E-3</v>
      </c>
      <c r="AJ89" s="8">
        <v>-1.0343373311260303E-2</v>
      </c>
      <c r="AK89" s="8">
        <v>9.0482939762522394E-3</v>
      </c>
      <c r="AL89" s="8">
        <v>-2.1999427551590463E-2</v>
      </c>
      <c r="AM89" s="8">
        <v>2.2888228995226238E-2</v>
      </c>
      <c r="AN89" s="8">
        <v>2.1266178438282803E-2</v>
      </c>
      <c r="AO89" s="8">
        <v>-8.46213589455206E-3</v>
      </c>
      <c r="AP89" s="8">
        <v>-8.1085048291557847E-3</v>
      </c>
      <c r="AQ89" s="8">
        <v>-2.1809651521579033E-2</v>
      </c>
      <c r="AR89" s="8">
        <v>-4.1573195387024302E-2</v>
      </c>
      <c r="AS89" s="8">
        <v>3.3883332711923033E-3</v>
      </c>
      <c r="AT89" s="8">
        <v>-2.9529049216594952E-2</v>
      </c>
      <c r="AU89" s="8">
        <v>-7.6920547665728228E-3</v>
      </c>
      <c r="AV89" s="8">
        <v>1.1081085353167364E-2</v>
      </c>
      <c r="AW89" s="8">
        <v>6.9798115921062241E-4</v>
      </c>
    </row>
    <row r="90" spans="1:49" x14ac:dyDescent="0.25">
      <c r="A90" s="1">
        <v>-127</v>
      </c>
      <c r="B90" s="8">
        <v>1.05996231390916E-2</v>
      </c>
      <c r="C90" s="8">
        <v>-1.3079095480777757E-2</v>
      </c>
      <c r="D90" s="8">
        <v>-1.6120633857066212E-2</v>
      </c>
      <c r="E90" s="8">
        <v>-1.0482965368609419E-2</v>
      </c>
      <c r="F90" s="8">
        <v>-2.8098589608842178E-2</v>
      </c>
      <c r="G90" s="8">
        <v>-3.1724000170702732E-2</v>
      </c>
      <c r="H90" s="8">
        <v>-3.9910341013583893E-2</v>
      </c>
      <c r="I90" s="8">
        <v>-2.0963045557687073E-2</v>
      </c>
      <c r="J90" s="8">
        <v>-1.1759883262085952E-2</v>
      </c>
      <c r="K90" s="8">
        <v>-6.1067236916955051E-2</v>
      </c>
      <c r="L90" s="8">
        <v>-1.2857811384206694E-2</v>
      </c>
      <c r="M90" s="8">
        <v>7.0453662437266291E-4</v>
      </c>
      <c r="N90" s="8">
        <v>-5.7046988769688762E-3</v>
      </c>
      <c r="O90" s="8">
        <v>1.3866772886480597E-2</v>
      </c>
      <c r="P90" s="8">
        <v>-1.6400740627941282E-3</v>
      </c>
      <c r="Q90" s="8">
        <v>-3.4332254742081934E-3</v>
      </c>
      <c r="R90" s="8">
        <v>-5.7436519289282215E-3</v>
      </c>
      <c r="S90" s="8">
        <v>-1.8699753253101307E-2</v>
      </c>
      <c r="T90" s="8">
        <v>6.4701728168093178E-4</v>
      </c>
      <c r="U90" s="8">
        <v>-3.7308788560200132E-2</v>
      </c>
      <c r="V90" s="8">
        <v>-4.2928638049716361E-2</v>
      </c>
      <c r="W90" s="8">
        <v>2.0011741056088092E-2</v>
      </c>
      <c r="X90" s="8">
        <v>-8.8514149649403882E-3</v>
      </c>
      <c r="Y90" s="8">
        <v>-2.018622615817426E-2</v>
      </c>
      <c r="Z90" s="8">
        <v>-2.4853450566616576E-2</v>
      </c>
      <c r="AA90" s="8">
        <v>1.0894868655883388E-3</v>
      </c>
      <c r="AB90" s="8">
        <v>-1.1778553787090217E-2</v>
      </c>
      <c r="AC90" s="8">
        <v>-2.282532214092076E-3</v>
      </c>
      <c r="AD90" s="8">
        <v>-2.3171448420029273E-2</v>
      </c>
      <c r="AE90" s="8">
        <v>-1.7901824212410201E-2</v>
      </c>
      <c r="AF90" s="8">
        <v>5.112057717959714E-3</v>
      </c>
      <c r="AG90" s="8">
        <v>-7.6476416719696415E-3</v>
      </c>
      <c r="AH90" s="8">
        <v>2.7855513504574294E-3</v>
      </c>
      <c r="AI90" s="8">
        <v>-4.6667823822542781E-3</v>
      </c>
      <c r="AJ90" s="8">
        <v>-1.4260190518444517E-2</v>
      </c>
      <c r="AK90" s="8">
        <v>3.8834477061928641E-3</v>
      </c>
      <c r="AL90" s="8">
        <v>3.1310312910421703E-2</v>
      </c>
      <c r="AM90" s="8">
        <v>1.0301400242889891E-2</v>
      </c>
      <c r="AN90" s="8">
        <v>-1.6001440789671084E-2</v>
      </c>
      <c r="AO90" s="8">
        <v>7.3222490628434261E-3</v>
      </c>
      <c r="AP90" s="8">
        <v>-9.0248190638478644E-3</v>
      </c>
      <c r="AQ90" s="8">
        <v>2.0315150569834552E-2</v>
      </c>
      <c r="AR90" s="8">
        <v>4.1654202811484478E-3</v>
      </c>
      <c r="AS90" s="8">
        <v>-1.9023433667800554E-2</v>
      </c>
      <c r="AT90" s="8">
        <v>-3.5467864468910551E-3</v>
      </c>
      <c r="AU90" s="8">
        <v>6.2605361321157547E-3</v>
      </c>
      <c r="AV90" s="8">
        <v>8.3223227206856744E-3</v>
      </c>
      <c r="AW90" s="8">
        <v>1.1179211035763499E-2</v>
      </c>
    </row>
    <row r="91" spans="1:49" x14ac:dyDescent="0.25">
      <c r="A91" s="1">
        <v>-126</v>
      </c>
      <c r="B91" s="8">
        <v>1.9338983355049692E-2</v>
      </c>
      <c r="C91" s="8">
        <v>-1.735008015370873E-2</v>
      </c>
      <c r="D91" s="8">
        <v>1.5379977680110749E-2</v>
      </c>
      <c r="E91" s="8">
        <v>-5.0139856858397993E-3</v>
      </c>
      <c r="F91" s="8">
        <v>1.8549024581187835E-2</v>
      </c>
      <c r="G91" s="8">
        <v>-1.8240938118589808E-3</v>
      </c>
      <c r="H91" s="8">
        <v>1.0621871941243585E-2</v>
      </c>
      <c r="I91" s="8">
        <v>-8.6547767828860905E-3</v>
      </c>
      <c r="J91" s="8">
        <v>1.8689797770121485E-2</v>
      </c>
      <c r="K91" s="8">
        <v>1.159332226139855E-2</v>
      </c>
      <c r="L91" s="8">
        <v>-6.0082231888747804E-3</v>
      </c>
      <c r="M91" s="8">
        <v>-2.1867770505237263E-2</v>
      </c>
      <c r="N91" s="8">
        <v>-2.3269107317878856E-2</v>
      </c>
      <c r="O91" s="8">
        <v>1.8186543304044142E-3</v>
      </c>
      <c r="P91" s="8">
        <v>-7.7668337240771089E-3</v>
      </c>
      <c r="Q91" s="8">
        <v>-6.1547304487332317E-3</v>
      </c>
      <c r="R91" s="8">
        <v>2.6005964916922574E-3</v>
      </c>
      <c r="S91" s="8">
        <v>2.9167937446404335E-2</v>
      </c>
      <c r="T91" s="8">
        <v>-1.2500104507764547E-2</v>
      </c>
      <c r="U91" s="8">
        <v>-1.730558389266745E-2</v>
      </c>
      <c r="V91" s="8">
        <v>-1.0205525432571418E-2</v>
      </c>
      <c r="W91" s="8">
        <v>1.1682957104901368E-2</v>
      </c>
      <c r="X91" s="8">
        <v>7.6266880032414448E-3</v>
      </c>
      <c r="Y91" s="8">
        <v>-1.5451996906822755E-2</v>
      </c>
      <c r="Z91" s="8">
        <v>-2.8408643649860095E-3</v>
      </c>
      <c r="AA91" s="8">
        <v>2.468000414840445E-2</v>
      </c>
      <c r="AB91" s="8">
        <v>1.4019089620008014E-3</v>
      </c>
      <c r="AC91" s="8">
        <v>-5.776158677162288E-3</v>
      </c>
      <c r="AD91" s="8">
        <v>-1.4332420741952671E-2</v>
      </c>
      <c r="AE91" s="8">
        <v>-5.9759963866480199E-3</v>
      </c>
      <c r="AF91" s="8">
        <v>2.5261006084744387E-3</v>
      </c>
      <c r="AG91" s="8">
        <v>-6.2121703456994052E-3</v>
      </c>
      <c r="AH91" s="8">
        <v>-8.3665886643672412E-3</v>
      </c>
      <c r="AI91" s="8">
        <v>1.836528009219273E-2</v>
      </c>
      <c r="AJ91" s="8">
        <v>-3.9546018110484691E-3</v>
      </c>
      <c r="AK91" s="8">
        <v>4.2815012833286054E-3</v>
      </c>
      <c r="AL91" s="8">
        <v>1.9472071792905872E-3</v>
      </c>
      <c r="AM91" s="8">
        <v>3.0039671502945699E-2</v>
      </c>
      <c r="AN91" s="8">
        <v>-1.3662251285436952E-3</v>
      </c>
      <c r="AO91" s="8">
        <v>7.9559485473212014E-3</v>
      </c>
      <c r="AP91" s="8">
        <v>1.5674234639738483E-2</v>
      </c>
      <c r="AQ91" s="8">
        <v>1.6631884688211723E-2</v>
      </c>
      <c r="AR91" s="8">
        <v>1.7699312278049825E-2</v>
      </c>
      <c r="AS91" s="8">
        <v>7.3154408964848363E-3</v>
      </c>
      <c r="AT91" s="8">
        <v>2.4975853709214395E-3</v>
      </c>
      <c r="AU91" s="8">
        <v>-1.1811403465122494E-2</v>
      </c>
      <c r="AV91" s="8">
        <v>2.4648670821794685E-2</v>
      </c>
      <c r="AW91" s="8">
        <v>2.1102196990045681E-2</v>
      </c>
    </row>
    <row r="92" spans="1:49" x14ac:dyDescent="0.25">
      <c r="A92" s="1">
        <v>-125</v>
      </c>
      <c r="B92" s="8">
        <v>1.4660541761739965E-2</v>
      </c>
      <c r="C92" s="8">
        <v>-5.2448193790776622E-2</v>
      </c>
      <c r="D92" s="8">
        <v>-1.0918611846439602E-2</v>
      </c>
      <c r="E92" s="8">
        <v>7.9284860956675349E-4</v>
      </c>
      <c r="F92" s="8">
        <v>2.1730957421950043E-2</v>
      </c>
      <c r="G92" s="8">
        <v>4.1595522514975371E-2</v>
      </c>
      <c r="H92" s="8">
        <v>8.1118912618673902E-3</v>
      </c>
      <c r="I92" s="8">
        <v>2.5876274239822104E-2</v>
      </c>
      <c r="J92" s="8">
        <v>-2.5285407946235284E-2</v>
      </c>
      <c r="K92" s="8">
        <v>6.3170929764049628E-3</v>
      </c>
      <c r="L92" s="8">
        <v>1.5331736936002961E-2</v>
      </c>
      <c r="M92" s="8">
        <v>1.3312161790529378E-2</v>
      </c>
      <c r="N92" s="8">
        <v>-9.0612311316007506E-4</v>
      </c>
      <c r="O92" s="8">
        <v>-5.2351100028684983E-3</v>
      </c>
      <c r="P92" s="8">
        <v>9.3021989072976201E-3</v>
      </c>
      <c r="Q92" s="8">
        <v>9.2629518976786538E-3</v>
      </c>
      <c r="R92" s="8">
        <v>2.9346958404771965E-2</v>
      </c>
      <c r="S92" s="8">
        <v>3.026451812683946E-2</v>
      </c>
      <c r="T92" s="8">
        <v>1.2365312275406125E-2</v>
      </c>
      <c r="U92" s="8">
        <v>-1.7546693052472705E-2</v>
      </c>
      <c r="V92" s="8">
        <v>3.6873358797753844E-3</v>
      </c>
      <c r="W92" s="8">
        <v>-2.9407543753520511E-2</v>
      </c>
      <c r="X92" s="8">
        <v>1.5109425026369248E-2</v>
      </c>
      <c r="Y92" s="8">
        <v>-8.7295840050057791E-3</v>
      </c>
      <c r="Z92" s="8">
        <v>1.2191159221307001E-2</v>
      </c>
      <c r="AA92" s="8">
        <v>1.1075175551637159E-2</v>
      </c>
      <c r="AB92" s="8">
        <v>7.5594222213823722E-3</v>
      </c>
      <c r="AC92" s="8">
        <v>-1.1266466170798059E-3</v>
      </c>
      <c r="AD92" s="8">
        <v>3.6447838488932245E-2</v>
      </c>
      <c r="AE92" s="8">
        <v>6.2955754783112008E-3</v>
      </c>
      <c r="AF92" s="8">
        <v>-7.1219936199601553E-3</v>
      </c>
      <c r="AG92" s="8">
        <v>-6.6605434889151771E-3</v>
      </c>
      <c r="AH92" s="8">
        <v>6.6209566120601047E-3</v>
      </c>
      <c r="AI92" s="8">
        <v>1.3337852303198265E-3</v>
      </c>
      <c r="AJ92" s="8">
        <v>1.3652961685681239E-2</v>
      </c>
      <c r="AK92" s="8">
        <v>2.7374828422044237E-2</v>
      </c>
      <c r="AL92" s="8">
        <v>-1.4735550414975262E-3</v>
      </c>
      <c r="AM92" s="8">
        <v>3.2305794189517505E-2</v>
      </c>
      <c r="AN92" s="8">
        <v>7.5448230021024319E-3</v>
      </c>
      <c r="AO92" s="8">
        <v>7.1986286278130154E-3</v>
      </c>
      <c r="AP92" s="8">
        <v>-2.314371067600797E-2</v>
      </c>
      <c r="AQ92" s="8">
        <v>2.0532872098249798E-2</v>
      </c>
      <c r="AR92" s="8">
        <v>-2.9049018310783044E-2</v>
      </c>
      <c r="AS92" s="8">
        <v>3.000374213054444E-2</v>
      </c>
      <c r="AT92" s="8">
        <v>-6.0814693391759392E-2</v>
      </c>
      <c r="AU92" s="8">
        <v>2.6889571153829426E-2</v>
      </c>
      <c r="AV92" s="8">
        <v>2.6579193471264993E-3</v>
      </c>
      <c r="AW92" s="8">
        <v>-1.079374636320176E-2</v>
      </c>
    </row>
    <row r="93" spans="1:49" x14ac:dyDescent="0.25">
      <c r="A93" s="1">
        <v>-124</v>
      </c>
      <c r="B93" s="8">
        <v>2.4568470681807396E-3</v>
      </c>
      <c r="C93" s="8">
        <v>-4.5429011955728502E-2</v>
      </c>
      <c r="D93" s="8">
        <v>3.596034230901028E-3</v>
      </c>
      <c r="E93" s="8">
        <v>-4.7730802461637403E-3</v>
      </c>
      <c r="F93" s="8">
        <v>-1.6687004040168059E-3</v>
      </c>
      <c r="G93" s="8">
        <v>7.8799727120730627E-3</v>
      </c>
      <c r="H93" s="8">
        <v>-8.6877741859737942E-3</v>
      </c>
      <c r="I93" s="8">
        <v>-2.2525533894129476E-2</v>
      </c>
      <c r="J93" s="8">
        <v>1.4181077653526287E-2</v>
      </c>
      <c r="K93" s="8">
        <v>-1.765937601234968E-3</v>
      </c>
      <c r="L93" s="8">
        <v>1.2723372765493991E-2</v>
      </c>
      <c r="M93" s="8">
        <v>3.6595230247563705E-2</v>
      </c>
      <c r="N93" s="8">
        <v>-8.3223107658146368E-3</v>
      </c>
      <c r="O93" s="8">
        <v>2.5812913746164734E-2</v>
      </c>
      <c r="P93" s="8">
        <v>2.9708373108991909E-2</v>
      </c>
      <c r="Q93" s="8">
        <v>-2.0437316151883423E-2</v>
      </c>
      <c r="R93" s="8">
        <v>2.7473261194130946E-2</v>
      </c>
      <c r="S93" s="8">
        <v>-1.833372975341975E-2</v>
      </c>
      <c r="T93" s="8">
        <v>5.4356316792837514E-3</v>
      </c>
      <c r="U93" s="8">
        <v>-6.9744092181668604E-5</v>
      </c>
      <c r="V93" s="8">
        <v>-2.3503268290051667E-2</v>
      </c>
      <c r="W93" s="8">
        <v>-1.8957961688168792E-2</v>
      </c>
      <c r="X93" s="8">
        <v>2.3922398897424046E-2</v>
      </c>
      <c r="Y93" s="8">
        <v>-9.2451048255564935E-3</v>
      </c>
      <c r="Z93" s="8">
        <v>-3.0055140378463869E-2</v>
      </c>
      <c r="AA93" s="8">
        <v>-1.648128729822599E-2</v>
      </c>
      <c r="AB93" s="8">
        <v>-1.2102331049623114E-2</v>
      </c>
      <c r="AC93" s="8">
        <v>3.3026000589395487E-3</v>
      </c>
      <c r="AD93" s="8">
        <v>-1.4581906163383731E-2</v>
      </c>
      <c r="AE93" s="8">
        <v>2.3864280630386463E-3</v>
      </c>
      <c r="AF93" s="8">
        <v>7.3823719986646809E-4</v>
      </c>
      <c r="AG93" s="8">
        <v>-7.8974874544870868E-4</v>
      </c>
      <c r="AH93" s="8">
        <v>-4.8501197799601303E-3</v>
      </c>
      <c r="AI93" s="8">
        <v>-2.3382621848003693E-3</v>
      </c>
      <c r="AJ93" s="8">
        <v>1.9921949334043502E-2</v>
      </c>
      <c r="AK93" s="8">
        <v>-8.0225336313161349E-3</v>
      </c>
      <c r="AL93" s="8">
        <v>1.8934705331807637E-2</v>
      </c>
      <c r="AM93" s="8">
        <v>-4.2070948712713434E-2</v>
      </c>
      <c r="AN93" s="8">
        <v>-8.0823578275428486E-3</v>
      </c>
      <c r="AO93" s="8">
        <v>1.2680019335121751E-2</v>
      </c>
      <c r="AP93" s="8">
        <v>-1.1335883397865593E-2</v>
      </c>
      <c r="AQ93" s="8">
        <v>5.0770067204122818E-2</v>
      </c>
      <c r="AR93" s="8">
        <v>9.8300380002937678E-3</v>
      </c>
      <c r="AS93" s="8">
        <v>5.5932764618066783E-3</v>
      </c>
      <c r="AT93" s="8">
        <v>-4.5523371820981123E-2</v>
      </c>
      <c r="AU93" s="8">
        <v>4.2992346721865034E-3</v>
      </c>
      <c r="AV93" s="8">
        <v>-2.3762893668090548E-2</v>
      </c>
      <c r="AW93" s="8">
        <v>1.7412332861359789E-3</v>
      </c>
    </row>
    <row r="94" spans="1:49" x14ac:dyDescent="0.25">
      <c r="A94" s="1">
        <v>-123</v>
      </c>
      <c r="B94" s="8">
        <v>3.9154453018923348E-2</v>
      </c>
      <c r="C94" s="8">
        <v>-1.2364321118976229E-2</v>
      </c>
      <c r="D94" s="8">
        <v>1.177802459335627E-3</v>
      </c>
      <c r="E94" s="8">
        <v>-2.8481952527153912E-2</v>
      </c>
      <c r="F94" s="8">
        <v>-1.3151417544634794E-2</v>
      </c>
      <c r="G94" s="8">
        <v>-3.4989405405952405E-2</v>
      </c>
      <c r="H94" s="8">
        <v>-1.8646783044307426E-2</v>
      </c>
      <c r="I94" s="8">
        <v>6.1340866396677601E-3</v>
      </c>
      <c r="J94" s="8">
        <v>2.4267828157200341E-2</v>
      </c>
      <c r="K94" s="8">
        <v>-3.6521788686306629E-2</v>
      </c>
      <c r="L94" s="8">
        <v>3.0850948645082477E-2</v>
      </c>
      <c r="M94" s="8">
        <v>2.9180882301123534E-2</v>
      </c>
      <c r="N94" s="8">
        <v>2.2221881798515267E-2</v>
      </c>
      <c r="O94" s="8">
        <v>-5.0170867833836785E-2</v>
      </c>
      <c r="P94" s="8">
        <v>-2.6002526456179904E-2</v>
      </c>
      <c r="Q94" s="8">
        <v>1.0880835726697593E-2</v>
      </c>
      <c r="R94" s="8">
        <v>2.3426620905817572E-2</v>
      </c>
      <c r="S94" s="8">
        <v>8.0099892983229379E-3</v>
      </c>
      <c r="T94" s="8">
        <v>-2.77553860996868E-2</v>
      </c>
      <c r="U94" s="8">
        <v>-2.8110104207120321E-2</v>
      </c>
      <c r="V94" s="8">
        <v>2.4003188314096646E-2</v>
      </c>
      <c r="W94" s="8">
        <v>-6.5420837084651804E-3</v>
      </c>
      <c r="X94" s="8">
        <v>-1.032074446280911E-2</v>
      </c>
      <c r="Y94" s="8">
        <v>9.5619459239452975E-3</v>
      </c>
      <c r="Z94" s="8">
        <v>-5.2295170573227481E-2</v>
      </c>
      <c r="AA94" s="8">
        <v>-5.2028034767954475E-3</v>
      </c>
      <c r="AB94" s="8">
        <v>-2.7078323494714715E-2</v>
      </c>
      <c r="AC94" s="8">
        <v>1.2166745941671208E-2</v>
      </c>
      <c r="AD94" s="8">
        <v>1.1530635764070038E-4</v>
      </c>
      <c r="AE94" s="8">
        <v>-1.1518702068722131E-3</v>
      </c>
      <c r="AF94" s="8">
        <v>6.5161862909847565E-4</v>
      </c>
      <c r="AG94" s="8">
        <v>3.0548866890009671E-3</v>
      </c>
      <c r="AH94" s="8">
        <v>1.0913283228680157E-2</v>
      </c>
      <c r="AI94" s="8">
        <v>-2.1735758382492615E-2</v>
      </c>
      <c r="AJ94" s="8">
        <v>-9.4446642115009784E-3</v>
      </c>
      <c r="AK94" s="8">
        <v>-3.1592804696423176E-3</v>
      </c>
      <c r="AL94" s="8">
        <v>-1.6459217781146059E-2</v>
      </c>
      <c r="AM94" s="8">
        <v>-3.6577172804487981E-2</v>
      </c>
      <c r="AN94" s="8">
        <v>1.3548042200950676E-2</v>
      </c>
      <c r="AO94" s="8">
        <v>9.4565767958563491E-3</v>
      </c>
      <c r="AP94" s="8">
        <v>5.1873037667480339E-3</v>
      </c>
      <c r="AQ94" s="8">
        <v>3.94819563397752E-2</v>
      </c>
      <c r="AR94" s="8">
        <v>-3.7209722057813525E-2</v>
      </c>
      <c r="AS94" s="8">
        <v>2.5827125739215626E-2</v>
      </c>
      <c r="AT94" s="8">
        <v>-7.6161297250976548E-4</v>
      </c>
      <c r="AU94" s="8">
        <v>-1.3049625664549598E-2</v>
      </c>
      <c r="AV94" s="8">
        <v>-7.8224399796468676E-4</v>
      </c>
      <c r="AW94" s="8">
        <v>2.8108340288137631E-2</v>
      </c>
    </row>
    <row r="95" spans="1:49" x14ac:dyDescent="0.25">
      <c r="A95" s="1">
        <v>-122</v>
      </c>
      <c r="B95" s="8">
        <v>4.6568226439446754E-2</v>
      </c>
      <c r="C95" s="8">
        <v>2.3829081748338879E-2</v>
      </c>
      <c r="D95" s="8">
        <v>1.3927893426037034E-3</v>
      </c>
      <c r="E95" s="8">
        <v>-1.8936178514848551E-2</v>
      </c>
      <c r="F95" s="8">
        <v>1.0604920883978195E-2</v>
      </c>
      <c r="G95" s="8">
        <v>-1.4723603421514101E-2</v>
      </c>
      <c r="H95" s="8">
        <v>6.6519628001071272E-3</v>
      </c>
      <c r="I95" s="8">
        <v>-8.4835732576977411E-3</v>
      </c>
      <c r="J95" s="8">
        <v>1.2163791733550554E-2</v>
      </c>
      <c r="K95" s="8">
        <v>-3.0871059182659394E-2</v>
      </c>
      <c r="L95" s="8">
        <v>-6.5043793412395178E-3</v>
      </c>
      <c r="M95" s="8">
        <v>1.9367693210300185E-2</v>
      </c>
      <c r="N95" s="8">
        <v>1.2637396450022291E-2</v>
      </c>
      <c r="O95" s="8">
        <v>-4.698024180131366E-2</v>
      </c>
      <c r="P95" s="8">
        <v>-5.8511078409113071E-3</v>
      </c>
      <c r="Q95" s="8">
        <v>1.5064299407649424E-2</v>
      </c>
      <c r="R95" s="8">
        <v>1.7212557217230497E-2</v>
      </c>
      <c r="S95" s="8">
        <v>1.8183097299279714E-2</v>
      </c>
      <c r="T95" s="8">
        <v>4.4350964063582202E-2</v>
      </c>
      <c r="U95" s="8">
        <v>3.6222448958978026E-2</v>
      </c>
      <c r="V95" s="8">
        <v>1.4264404944764145E-2</v>
      </c>
      <c r="W95" s="8">
        <v>-2.3504169040977135E-3</v>
      </c>
      <c r="X95" s="8">
        <v>1.1533258731552011E-2</v>
      </c>
      <c r="Y95" s="8">
        <v>1.9127052319762469E-2</v>
      </c>
      <c r="Z95" s="8">
        <v>1.3779938322685193E-2</v>
      </c>
      <c r="AA95" s="8">
        <v>-1.2796495156249766E-2</v>
      </c>
      <c r="AB95" s="8">
        <v>1.2012210517636082E-2</v>
      </c>
      <c r="AC95" s="8">
        <v>3.5834619620103696E-2</v>
      </c>
      <c r="AD95" s="8">
        <v>2.0134350307781258E-2</v>
      </c>
      <c r="AE95" s="8">
        <v>4.702811872275078E-3</v>
      </c>
      <c r="AF95" s="8">
        <v>-1.9620476575308498E-3</v>
      </c>
      <c r="AG95" s="8">
        <v>-1.2437732860741565E-2</v>
      </c>
      <c r="AH95" s="8">
        <v>9.8789742403205347E-3</v>
      </c>
      <c r="AI95" s="8">
        <v>-1.0009400321772919E-2</v>
      </c>
      <c r="AJ95" s="8">
        <v>-1.2013612471597998E-2</v>
      </c>
      <c r="AK95" s="8">
        <v>7.1320030471729197E-3</v>
      </c>
      <c r="AL95" s="8">
        <v>-3.6063585872110741E-3</v>
      </c>
      <c r="AM95" s="8">
        <v>1.3126594687305322E-2</v>
      </c>
      <c r="AN95" s="8">
        <v>1.3343713234931482E-2</v>
      </c>
      <c r="AO95" s="8">
        <v>1.1174901037367051E-2</v>
      </c>
      <c r="AP95" s="8">
        <v>-4.320864294772098E-3</v>
      </c>
      <c r="AQ95" s="8">
        <v>-2.1660445851958688E-2</v>
      </c>
      <c r="AR95" s="8">
        <v>9.8852997235910848E-3</v>
      </c>
      <c r="AS95" s="8">
        <v>1.7700372803579958E-2</v>
      </c>
      <c r="AT95" s="8">
        <v>8.4456378630063667E-3</v>
      </c>
      <c r="AU95" s="8">
        <v>1.171322043060352E-3</v>
      </c>
      <c r="AV95" s="8">
        <v>2.2079865572396926E-2</v>
      </c>
      <c r="AW95" s="8">
        <v>-3.0092814562378656E-3</v>
      </c>
    </row>
    <row r="96" spans="1:49" x14ac:dyDescent="0.25">
      <c r="A96" s="1">
        <v>-121</v>
      </c>
      <c r="B96" s="8">
        <v>1.9594309835211345E-2</v>
      </c>
      <c r="C96" s="8">
        <v>-6.1616867368941841E-3</v>
      </c>
      <c r="D96" s="8">
        <v>2.7923913898971484E-3</v>
      </c>
      <c r="E96" s="8">
        <v>4.7255467255371206E-2</v>
      </c>
      <c r="F96" s="8">
        <v>-1.4397418085897132E-2</v>
      </c>
      <c r="G96" s="8">
        <v>6.5703104201959009E-3</v>
      </c>
      <c r="H96" s="8">
        <v>1.5335921046992482E-2</v>
      </c>
      <c r="I96" s="8">
        <v>-1.3938323950794139E-2</v>
      </c>
      <c r="J96" s="8">
        <v>-1.893237241938435E-2</v>
      </c>
      <c r="K96" s="8">
        <v>-2.3294785692790979E-2</v>
      </c>
      <c r="L96" s="8">
        <v>1.72717623864618E-2</v>
      </c>
      <c r="M96" s="8">
        <v>-1.0991625487645181E-2</v>
      </c>
      <c r="N96" s="8">
        <v>-1.8854145298384594E-2</v>
      </c>
      <c r="O96" s="8">
        <v>-2.3997279238565324E-2</v>
      </c>
      <c r="P96" s="8">
        <v>-6.7195890126230482E-3</v>
      </c>
      <c r="Q96" s="8">
        <v>-1.2907678998264165E-2</v>
      </c>
      <c r="R96" s="8">
        <v>3.5994609636772999E-2</v>
      </c>
      <c r="S96" s="8">
        <v>-3.7010134827998504E-3</v>
      </c>
      <c r="T96" s="8">
        <v>1.6741038836298978E-2</v>
      </c>
      <c r="U96" s="8">
        <v>7.549367356258929E-3</v>
      </c>
      <c r="V96" s="8">
        <v>1.2332706485915799E-2</v>
      </c>
      <c r="W96" s="8">
        <v>1.2259420890783027E-3</v>
      </c>
      <c r="X96" s="8">
        <v>-1.2038821287856522E-2</v>
      </c>
      <c r="Y96" s="8">
        <v>3.6871302654946661E-2</v>
      </c>
      <c r="Z96" s="8">
        <v>-1.2455681966888416E-2</v>
      </c>
      <c r="AA96" s="8">
        <v>1.8733497774297305E-3</v>
      </c>
      <c r="AB96" s="8">
        <v>6.8507163239924524E-3</v>
      </c>
      <c r="AC96" s="8">
        <v>-1.8339674268824026E-2</v>
      </c>
      <c r="AD96" s="8">
        <v>-1.2605845770040567E-2</v>
      </c>
      <c r="AE96" s="8">
        <v>1.7966609119434578E-2</v>
      </c>
      <c r="AF96" s="8">
        <v>9.1477724089581696E-3</v>
      </c>
      <c r="AG96" s="8">
        <v>-3.4094103769291541E-2</v>
      </c>
      <c r="AH96" s="8">
        <v>6.8524258939488773E-3</v>
      </c>
      <c r="AI96" s="8">
        <v>2.847870403039905E-3</v>
      </c>
      <c r="AJ96" s="8">
        <v>3.0996938743759282E-3</v>
      </c>
      <c r="AK96" s="8">
        <v>-1.651550884411012E-2</v>
      </c>
      <c r="AL96" s="8">
        <v>4.3360319459530543E-5</v>
      </c>
      <c r="AM96" s="8">
        <v>-8.114140103367317E-3</v>
      </c>
      <c r="AN96" s="8">
        <v>2.6592940952113786E-2</v>
      </c>
      <c r="AO96" s="8">
        <v>-1.7902760036639674E-2</v>
      </c>
      <c r="AP96" s="8">
        <v>2.9956241968751669E-3</v>
      </c>
      <c r="AQ96" s="8">
        <v>-2.0439746605329594E-2</v>
      </c>
      <c r="AR96" s="8">
        <v>-2.503333592795122E-2</v>
      </c>
      <c r="AS96" s="8">
        <v>5.3007717258803742E-3</v>
      </c>
      <c r="AT96" s="8">
        <v>2.0147221177524044E-2</v>
      </c>
      <c r="AU96" s="8">
        <v>6.0367923076683483E-3</v>
      </c>
      <c r="AV96" s="8">
        <v>6.8217991693369914E-3</v>
      </c>
      <c r="AW96" s="8">
        <v>2.0502182714565713E-2</v>
      </c>
    </row>
    <row r="97" spans="1:49" x14ac:dyDescent="0.25">
      <c r="A97" s="1">
        <v>-120</v>
      </c>
      <c r="B97" s="8">
        <v>2.9110668054174602E-2</v>
      </c>
      <c r="C97" s="8">
        <v>-5.5872332370725333E-5</v>
      </c>
      <c r="D97" s="8">
        <v>2.4010169610872798E-3</v>
      </c>
      <c r="E97" s="8">
        <v>-2.3569371521198999E-3</v>
      </c>
      <c r="F97" s="8">
        <v>2.6723559720935652E-2</v>
      </c>
      <c r="G97" s="8">
        <v>-5.0564638871036835E-2</v>
      </c>
      <c r="H97" s="8">
        <v>9.2519583297516542E-3</v>
      </c>
      <c r="I97" s="8">
        <v>-1.7686898528142165E-2</v>
      </c>
      <c r="J97" s="8">
        <v>-5.4671258526914901E-2</v>
      </c>
      <c r="K97" s="8">
        <v>2.9784709196468945E-2</v>
      </c>
      <c r="L97" s="8">
        <v>1.0813845706105342E-2</v>
      </c>
      <c r="M97" s="8">
        <v>-4.2856697305629467E-3</v>
      </c>
      <c r="N97" s="8">
        <v>-7.5551590998290553E-3</v>
      </c>
      <c r="O97" s="8">
        <v>2.4385621459823356E-2</v>
      </c>
      <c r="P97" s="8">
        <v>1.4899456629492248E-2</v>
      </c>
      <c r="Q97" s="8">
        <v>5.09507057341762E-3</v>
      </c>
      <c r="R97" s="8">
        <v>8.4443217206333805E-3</v>
      </c>
      <c r="S97" s="8">
        <v>4.9100890471082265E-3</v>
      </c>
      <c r="T97" s="8">
        <v>1.5007997478126531E-3</v>
      </c>
      <c r="U97" s="8">
        <v>-5.2099022239379816E-3</v>
      </c>
      <c r="V97" s="8">
        <v>-3.5966825473265927E-2</v>
      </c>
      <c r="W97" s="8">
        <v>-9.5059530096280077E-3</v>
      </c>
      <c r="X97" s="8">
        <v>-8.1485898383752767E-3</v>
      </c>
      <c r="Y97" s="8">
        <v>-6.2498092281414192E-3</v>
      </c>
      <c r="Z97" s="8">
        <v>-2.0734702830757134E-2</v>
      </c>
      <c r="AA97" s="8">
        <v>-4.5164667748437137E-3</v>
      </c>
      <c r="AB97" s="8">
        <v>-1.9537545322808995E-2</v>
      </c>
      <c r="AC97" s="8">
        <v>1.130234148171199E-2</v>
      </c>
      <c r="AD97" s="8">
        <v>-4.4615259927384288E-3</v>
      </c>
      <c r="AE97" s="8">
        <v>-4.8308621155235059E-4</v>
      </c>
      <c r="AF97" s="8">
        <v>1.6179050603365728E-3</v>
      </c>
      <c r="AG97" s="8">
        <v>-1.0556192527261156E-2</v>
      </c>
      <c r="AH97" s="8">
        <v>1.1732806587908883E-2</v>
      </c>
      <c r="AI97" s="8">
        <v>9.4344564537827448E-3</v>
      </c>
      <c r="AJ97" s="8">
        <v>1.9409330021202712E-2</v>
      </c>
      <c r="AK97" s="8">
        <v>-8.6412081400407317E-3</v>
      </c>
      <c r="AL97" s="8">
        <v>-1.0599184482735259E-3</v>
      </c>
      <c r="AM97" s="8">
        <v>3.641321175436924E-3</v>
      </c>
      <c r="AN97" s="8">
        <v>3.750845684284123E-2</v>
      </c>
      <c r="AO97" s="8">
        <v>-2.0179839166672091E-2</v>
      </c>
      <c r="AP97" s="8">
        <v>4.6070331175203059E-3</v>
      </c>
      <c r="AQ97" s="8">
        <v>-1.0281376718250041E-2</v>
      </c>
      <c r="AR97" s="8">
        <v>8.4747847736782629E-4</v>
      </c>
      <c r="AS97" s="8">
        <v>1.5177652327144455E-2</v>
      </c>
      <c r="AT97" s="8">
        <v>1.2342695804282829E-2</v>
      </c>
      <c r="AU97" s="8">
        <v>-1.3607428951728175E-2</v>
      </c>
      <c r="AV97" s="8">
        <v>4.9848659168019518E-3</v>
      </c>
      <c r="AW97" s="8">
        <v>-1.1413338818340104E-2</v>
      </c>
    </row>
    <row r="98" spans="1:49" x14ac:dyDescent="0.25">
      <c r="A98" s="1">
        <v>-119</v>
      </c>
      <c r="B98" s="8">
        <v>-2.1783119599460125E-3</v>
      </c>
      <c r="C98" s="8">
        <v>6.332333097460327E-3</v>
      </c>
      <c r="D98" s="8">
        <v>1.523324447352457E-2</v>
      </c>
      <c r="E98" s="8">
        <v>-6.3118943459064113E-3</v>
      </c>
      <c r="F98" s="8">
        <v>-1.3192427598751146E-2</v>
      </c>
      <c r="G98" s="8">
        <v>8.5103670453477425E-3</v>
      </c>
      <c r="H98" s="8">
        <v>-8.8433579716352337E-3</v>
      </c>
      <c r="I98" s="8">
        <v>-2.2276351285020077E-2</v>
      </c>
      <c r="J98" s="8">
        <v>1.7732436592275181E-2</v>
      </c>
      <c r="K98" s="8">
        <v>2.5467884160667378E-2</v>
      </c>
      <c r="L98" s="8">
        <v>-1.1651543533586887E-2</v>
      </c>
      <c r="M98" s="8">
        <v>-2.922223713585043E-2</v>
      </c>
      <c r="N98" s="8">
        <v>-2.0023926506426478E-3</v>
      </c>
      <c r="O98" s="8">
        <v>2.8691018394253739E-2</v>
      </c>
      <c r="P98" s="8">
        <v>-3.5546931647607166E-5</v>
      </c>
      <c r="Q98" s="8">
        <v>-2.2543371480178297E-3</v>
      </c>
      <c r="R98" s="8">
        <v>2.2119190946717812E-2</v>
      </c>
      <c r="S98" s="8">
        <v>1.5088488816568917E-3</v>
      </c>
      <c r="T98" s="8">
        <v>9.0583661544042533E-3</v>
      </c>
      <c r="U98" s="8">
        <v>1.9094415561694906E-2</v>
      </c>
      <c r="V98" s="8">
        <v>-1.5262877904296E-2</v>
      </c>
      <c r="W98" s="8">
        <v>-8.7371782356686842E-3</v>
      </c>
      <c r="X98" s="8">
        <v>-5.2129135904284626E-3</v>
      </c>
      <c r="Y98" s="8">
        <v>1.9619583985511658E-3</v>
      </c>
      <c r="Z98" s="8">
        <v>4.0267118936595465E-2</v>
      </c>
      <c r="AA98" s="8">
        <v>5.3661693945431001E-3</v>
      </c>
      <c r="AB98" s="8">
        <v>-3.5159953419391911E-2</v>
      </c>
      <c r="AC98" s="8">
        <v>1.6474079932314513E-2</v>
      </c>
      <c r="AD98" s="8">
        <v>-3.9768313716973744E-3</v>
      </c>
      <c r="AE98" s="8">
        <v>7.8593214679877066E-3</v>
      </c>
      <c r="AF98" s="8">
        <v>2.1090428185861782E-3</v>
      </c>
      <c r="AG98" s="8">
        <v>-6.032298573647679E-3</v>
      </c>
      <c r="AH98" s="8">
        <v>-1.1245049585223993E-2</v>
      </c>
      <c r="AI98" s="8">
        <v>3.2954578246297411E-2</v>
      </c>
      <c r="AJ98" s="8">
        <v>-8.2740346441372396E-3</v>
      </c>
      <c r="AK98" s="8">
        <v>8.8818400573725826E-3</v>
      </c>
      <c r="AL98" s="8">
        <v>-2.3832278204024268E-2</v>
      </c>
      <c r="AM98" s="8">
        <v>-1.2694531112536971E-2</v>
      </c>
      <c r="AN98" s="8">
        <v>4.1195698777134589E-2</v>
      </c>
      <c r="AO98" s="8">
        <v>-1.0308948041770155E-2</v>
      </c>
      <c r="AP98" s="8">
        <v>4.9626568110696708E-3</v>
      </c>
      <c r="AQ98" s="8">
        <v>1.2418014959146758E-2</v>
      </c>
      <c r="AR98" s="8">
        <v>1.7401353176798922E-4</v>
      </c>
      <c r="AS98" s="8">
        <v>1.0922618599505936E-2</v>
      </c>
      <c r="AT98" s="8">
        <v>3.9758391930144917E-3</v>
      </c>
      <c r="AU98" s="8">
        <v>-2.4577787378929944E-3</v>
      </c>
      <c r="AV98" s="8">
        <v>2.3668035424085198E-3</v>
      </c>
      <c r="AW98" s="8">
        <v>4.4260739182069429E-2</v>
      </c>
    </row>
    <row r="99" spans="1:49" x14ac:dyDescent="0.25">
      <c r="A99" s="1">
        <v>-118</v>
      </c>
      <c r="B99" s="8">
        <v>-2.682743898049559E-2</v>
      </c>
      <c r="C99" s="8">
        <v>5.277279070957859E-2</v>
      </c>
      <c r="D99" s="8">
        <v>-1.7040913513649157E-3</v>
      </c>
      <c r="E99" s="8">
        <v>-8.4038822120181492E-3</v>
      </c>
      <c r="F99" s="8">
        <v>-1.8049946035148541E-2</v>
      </c>
      <c r="G99" s="8">
        <v>7.6216071141603069E-3</v>
      </c>
      <c r="H99" s="8">
        <v>1.4978066431515167E-2</v>
      </c>
      <c r="I99" s="8">
        <v>-1.6220986318708022E-3</v>
      </c>
      <c r="J99" s="8">
        <v>1.8381795316356225E-2</v>
      </c>
      <c r="K99" s="8">
        <v>7.2587666313909879E-3</v>
      </c>
      <c r="L99" s="8">
        <v>-2.5848520984369357E-2</v>
      </c>
      <c r="M99" s="8">
        <v>5.0212452572360358E-2</v>
      </c>
      <c r="N99" s="8">
        <v>-3.4149071164129904E-3</v>
      </c>
      <c r="O99" s="8">
        <v>-8.0959610197977941E-3</v>
      </c>
      <c r="P99" s="8">
        <v>5.8780357787963271E-3</v>
      </c>
      <c r="Q99" s="8">
        <v>2.2470901817189318E-3</v>
      </c>
      <c r="R99" s="8">
        <v>-1.4308246437111549E-2</v>
      </c>
      <c r="S99" s="8">
        <v>-6.9157967219474828E-3</v>
      </c>
      <c r="T99" s="8">
        <v>2.6121744913695302E-3</v>
      </c>
      <c r="U99" s="8">
        <v>-2.0310732947376283E-2</v>
      </c>
      <c r="V99" s="8">
        <v>2.5468046754768658E-2</v>
      </c>
      <c r="W99" s="8">
        <v>6.7137295491434372E-4</v>
      </c>
      <c r="X99" s="8">
        <v>-1.7539685195603477E-3</v>
      </c>
      <c r="Y99" s="8">
        <v>-1.1661749630101121E-2</v>
      </c>
      <c r="Z99" s="8">
        <v>6.8513707950011628E-3</v>
      </c>
      <c r="AA99" s="8">
        <v>1.5044731648335393E-3</v>
      </c>
      <c r="AB99" s="8">
        <v>3.0167172540189829E-2</v>
      </c>
      <c r="AC99" s="8">
        <v>1.8019482526022597E-3</v>
      </c>
      <c r="AD99" s="8">
        <v>1.0760781270708075E-2</v>
      </c>
      <c r="AE99" s="8">
        <v>1.2570820276970448E-2</v>
      </c>
      <c r="AF99" s="8">
        <v>-1.0375000551813375E-2</v>
      </c>
      <c r="AG99" s="8">
        <v>1.1287267193067621E-2</v>
      </c>
      <c r="AH99" s="8">
        <v>6.5198444853014521E-3</v>
      </c>
      <c r="AI99" s="8">
        <v>3.5348284587037052E-2</v>
      </c>
      <c r="AJ99" s="8">
        <v>-6.6069550883108841E-3</v>
      </c>
      <c r="AK99" s="8">
        <v>1.5363099145652436E-2</v>
      </c>
      <c r="AL99" s="8">
        <v>-1.372806825487825E-2</v>
      </c>
      <c r="AM99" s="8">
        <v>-2.7594959990844992E-2</v>
      </c>
      <c r="AN99" s="8">
        <v>-3.9454414587131378E-3</v>
      </c>
      <c r="AO99" s="8">
        <v>1.5167751325422529E-3</v>
      </c>
      <c r="AP99" s="8">
        <v>1.4265228105529743E-2</v>
      </c>
      <c r="AQ99" s="8">
        <v>1.4184644919326011E-2</v>
      </c>
      <c r="AR99" s="8">
        <v>-1.0960489598245107E-2</v>
      </c>
      <c r="AS99" s="8">
        <v>-1.0805034166677843E-2</v>
      </c>
      <c r="AT99" s="8">
        <v>3.5165033203340117E-3</v>
      </c>
      <c r="AU99" s="8">
        <v>-1.1875308948262142E-2</v>
      </c>
      <c r="AV99" s="8">
        <v>3.4997715042862833E-3</v>
      </c>
      <c r="AW99" s="8">
        <v>3.0167549445237741E-2</v>
      </c>
    </row>
    <row r="100" spans="1:49" x14ac:dyDescent="0.25">
      <c r="A100" s="1">
        <v>-117</v>
      </c>
      <c r="B100" s="8">
        <v>-8.7937726934683921E-2</v>
      </c>
      <c r="C100" s="8">
        <v>3.2306408834561422E-2</v>
      </c>
      <c r="D100" s="8">
        <v>-3.5453109592344344E-3</v>
      </c>
      <c r="E100" s="8">
        <v>-1.6900923377029968E-2</v>
      </c>
      <c r="F100" s="8">
        <v>2.6028518540043306E-2</v>
      </c>
      <c r="G100" s="8">
        <v>1.9619231632189961E-2</v>
      </c>
      <c r="H100" s="8">
        <v>4.4821618106309045E-2</v>
      </c>
      <c r="I100" s="8">
        <v>1.364118174174047E-2</v>
      </c>
      <c r="J100" s="8">
        <v>-7.8154030709853915E-4</v>
      </c>
      <c r="K100" s="8">
        <v>-7.2893666981225569E-2</v>
      </c>
      <c r="L100" s="8">
        <v>-1.3706233196135745E-2</v>
      </c>
      <c r="M100" s="8">
        <v>1.9697286453863937E-2</v>
      </c>
      <c r="N100" s="8">
        <v>-2.6230619638214679E-2</v>
      </c>
      <c r="O100" s="8">
        <v>3.5673694899909208E-2</v>
      </c>
      <c r="P100" s="8">
        <v>3.2110737872027909E-2</v>
      </c>
      <c r="Q100" s="8">
        <v>-1.2910064689467059E-2</v>
      </c>
      <c r="R100" s="8">
        <v>-1.6705294663038821E-2</v>
      </c>
      <c r="S100" s="8">
        <v>1.961119314477118E-2</v>
      </c>
      <c r="T100" s="8">
        <v>1.3435258151367098E-2</v>
      </c>
      <c r="U100" s="8">
        <v>2.5633611671774855E-3</v>
      </c>
      <c r="V100" s="8">
        <v>-5.4834260194961968E-3</v>
      </c>
      <c r="W100" s="8">
        <v>3.1713431639001258E-3</v>
      </c>
      <c r="X100" s="8">
        <v>-8.2754751675751144E-3</v>
      </c>
      <c r="Y100" s="8">
        <v>1.1320987745140622E-2</v>
      </c>
      <c r="Z100" s="8">
        <v>-1.7544413275988449E-2</v>
      </c>
      <c r="AA100" s="8">
        <v>2.8325073767776375E-3</v>
      </c>
      <c r="AB100" s="8">
        <v>-2.7802232631391598E-3</v>
      </c>
      <c r="AC100" s="8">
        <v>1.3365079216135663E-2</v>
      </c>
      <c r="AD100" s="8">
        <v>-1.2560178481517687E-2</v>
      </c>
      <c r="AE100" s="8">
        <v>-1.3227069997538362E-2</v>
      </c>
      <c r="AF100" s="8">
        <v>6.4512118385418237E-3</v>
      </c>
      <c r="AG100" s="8">
        <v>2.1665591467065533E-3</v>
      </c>
      <c r="AH100" s="8">
        <v>-7.76160654091525E-3</v>
      </c>
      <c r="AI100" s="8">
        <v>1.2555612399754012E-2</v>
      </c>
      <c r="AJ100" s="8">
        <v>1.2895752363510917E-2</v>
      </c>
      <c r="AK100" s="8">
        <v>-4.0807290323746203E-3</v>
      </c>
      <c r="AL100" s="8">
        <v>-2.5775789132806745E-2</v>
      </c>
      <c r="AM100" s="8">
        <v>-1.648592339247227E-2</v>
      </c>
      <c r="AN100" s="8">
        <v>-2.4781784373328168E-3</v>
      </c>
      <c r="AO100" s="8">
        <v>-4.4650329327575403E-3</v>
      </c>
      <c r="AP100" s="8">
        <v>1.4500492539700842E-2</v>
      </c>
      <c r="AQ100" s="8">
        <v>1.4012061723045078E-2</v>
      </c>
      <c r="AR100" s="8">
        <v>7.9386660369544851E-3</v>
      </c>
      <c r="AS100" s="8">
        <v>2.2779888979621687E-2</v>
      </c>
      <c r="AT100" s="8">
        <v>-1.8258477640634999E-2</v>
      </c>
      <c r="AU100" s="8">
        <v>1.951803160211054E-2</v>
      </c>
      <c r="AV100" s="8">
        <v>1.8867841466635206E-2</v>
      </c>
      <c r="AW100" s="8">
        <v>1.5881791255228844E-2</v>
      </c>
    </row>
    <row r="101" spans="1:49" x14ac:dyDescent="0.25">
      <c r="A101" s="1">
        <v>-116</v>
      </c>
      <c r="B101" s="8">
        <v>-0.11710867250960363</v>
      </c>
      <c r="C101" s="8">
        <v>-8.6744832762569359E-3</v>
      </c>
      <c r="D101" s="8">
        <v>-1.6759992629542517E-2</v>
      </c>
      <c r="E101" s="8">
        <v>4.4047594446169234E-3</v>
      </c>
      <c r="F101" s="8">
        <v>9.2869496872113357E-3</v>
      </c>
      <c r="G101" s="8">
        <v>1.0646624736436495E-3</v>
      </c>
      <c r="H101" s="8">
        <v>3.292545007917062E-3</v>
      </c>
      <c r="I101" s="8">
        <v>9.388888949434565E-4</v>
      </c>
      <c r="J101" s="8">
        <v>-1.3412640861136556E-2</v>
      </c>
      <c r="K101" s="8">
        <v>-5.9786810726668721E-3</v>
      </c>
      <c r="L101" s="8">
        <v>-4.6145644276382652E-2</v>
      </c>
      <c r="M101" s="8">
        <v>-3.1867647447866281E-3</v>
      </c>
      <c r="N101" s="8">
        <v>-2.0424683921167835E-2</v>
      </c>
      <c r="O101" s="8">
        <v>4.1915034318821109E-3</v>
      </c>
      <c r="P101" s="8">
        <v>3.5300916358779744E-4</v>
      </c>
      <c r="Q101" s="8">
        <v>1.2341853877826769E-2</v>
      </c>
      <c r="R101" s="8">
        <v>-3.6218810868932243E-2</v>
      </c>
      <c r="S101" s="8">
        <v>1.2411993262966853E-2</v>
      </c>
      <c r="T101" s="8">
        <v>-8.4141037499235564E-4</v>
      </c>
      <c r="U101" s="8">
        <v>-5.6043640041306082E-2</v>
      </c>
      <c r="V101" s="8">
        <v>-1.7341307865656175E-2</v>
      </c>
      <c r="W101" s="8">
        <v>-6.156123800941677E-4</v>
      </c>
      <c r="X101" s="8">
        <v>-3.3162113265271576E-2</v>
      </c>
      <c r="Y101" s="8">
        <v>6.0747683969502352E-3</v>
      </c>
      <c r="Z101" s="8">
        <v>2.7245085923519674E-3</v>
      </c>
      <c r="AA101" s="8">
        <v>-1.6027913762071706E-3</v>
      </c>
      <c r="AB101" s="8">
        <v>-1.6360289419099418E-2</v>
      </c>
      <c r="AC101" s="8">
        <v>2.3983458295339388E-2</v>
      </c>
      <c r="AD101" s="8">
        <v>-1.273320706263203E-3</v>
      </c>
      <c r="AE101" s="8">
        <v>4.891139539694501E-3</v>
      </c>
      <c r="AF101" s="8">
        <v>2.7708790731164959E-2</v>
      </c>
      <c r="AG101" s="8">
        <v>-1.1979813055036242E-2</v>
      </c>
      <c r="AH101" s="8">
        <v>-7.6066592140911155E-3</v>
      </c>
      <c r="AI101" s="8">
        <v>5.5434481550640635E-3</v>
      </c>
      <c r="AJ101" s="8">
        <v>2.0839634637618058E-2</v>
      </c>
      <c r="AK101" s="8">
        <v>-2.7759041636756937E-2</v>
      </c>
      <c r="AL101" s="8">
        <v>1.0418107657527525E-2</v>
      </c>
      <c r="AM101" s="8">
        <v>-5.1752867313534415E-2</v>
      </c>
      <c r="AN101" s="8">
        <v>-1.9628011631823858E-2</v>
      </c>
      <c r="AO101" s="8">
        <v>-3.2853753948938174E-3</v>
      </c>
      <c r="AP101" s="8">
        <v>-1.4711203275590778E-2</v>
      </c>
      <c r="AQ101" s="8">
        <v>3.1843352267997321E-3</v>
      </c>
      <c r="AR101" s="8">
        <v>5.9672691132937959E-2</v>
      </c>
      <c r="AS101" s="8">
        <v>3.6952635238923962E-2</v>
      </c>
      <c r="AT101" s="8">
        <v>-1.0966158842231621E-2</v>
      </c>
      <c r="AU101" s="8">
        <v>-8.503231281370937E-3</v>
      </c>
      <c r="AV101" s="8">
        <v>9.4266580593693194E-3</v>
      </c>
      <c r="AW101" s="8">
        <v>1.1378075678668208E-2</v>
      </c>
    </row>
    <row r="102" spans="1:49" x14ac:dyDescent="0.25">
      <c r="A102" s="1">
        <v>-115</v>
      </c>
      <c r="B102" s="8">
        <v>5.3317494924747508E-2</v>
      </c>
      <c r="C102" s="8">
        <v>1.346790360234282E-2</v>
      </c>
      <c r="D102" s="8">
        <v>-2.9173895649104399E-3</v>
      </c>
      <c r="E102" s="8">
        <v>7.5874747894427485E-3</v>
      </c>
      <c r="F102" s="8">
        <v>-2.5761143169852643E-2</v>
      </c>
      <c r="G102" s="8">
        <v>7.8860464751310984E-3</v>
      </c>
      <c r="H102" s="8">
        <v>5.9753121628322893E-3</v>
      </c>
      <c r="I102" s="8">
        <v>4.9628479768743811E-3</v>
      </c>
      <c r="J102" s="8">
        <v>-2.5159823998617041E-2</v>
      </c>
      <c r="K102" s="8">
        <v>-9.7286392793189513E-2</v>
      </c>
      <c r="L102" s="8">
        <v>-9.2092149112253108E-3</v>
      </c>
      <c r="M102" s="8">
        <v>5.9281455647271133E-3</v>
      </c>
      <c r="N102" s="8">
        <v>2.2375968121819342E-3</v>
      </c>
      <c r="O102" s="8">
        <v>1.4418234766944505E-2</v>
      </c>
      <c r="P102" s="8">
        <v>4.8266705713848491E-3</v>
      </c>
      <c r="Q102" s="8">
        <v>1.99922199471445E-2</v>
      </c>
      <c r="R102" s="8">
        <v>-1.0798119921192974E-2</v>
      </c>
      <c r="S102" s="8">
        <v>-9.2883428611632759E-4</v>
      </c>
      <c r="T102" s="8">
        <v>-1.326439918422119E-2</v>
      </c>
      <c r="U102" s="8">
        <v>-1.4118787312727659E-2</v>
      </c>
      <c r="V102" s="8">
        <v>6.2951653229673405E-3</v>
      </c>
      <c r="W102" s="8">
        <v>-3.7236016218098471E-3</v>
      </c>
      <c r="X102" s="8">
        <v>-4.8352214359663349E-3</v>
      </c>
      <c r="Y102" s="8">
        <v>-1.265683282306598E-2</v>
      </c>
      <c r="Z102" s="8">
        <v>-6.9733530275970035E-3</v>
      </c>
      <c r="AA102" s="8">
        <v>-7.7157136000695521E-3</v>
      </c>
      <c r="AB102" s="8">
        <v>2.8068402828456126E-2</v>
      </c>
      <c r="AC102" s="8">
        <v>-1.7611171059507547E-2</v>
      </c>
      <c r="AD102" s="8">
        <v>-5.5383192400407059E-4</v>
      </c>
      <c r="AE102" s="8">
        <v>1.2489233097592409E-2</v>
      </c>
      <c r="AF102" s="8">
        <v>9.0372966018880379E-3</v>
      </c>
      <c r="AG102" s="8">
        <v>1.1260611499921049E-2</v>
      </c>
      <c r="AH102" s="8">
        <v>-6.8098440142766066E-3</v>
      </c>
      <c r="AI102" s="8">
        <v>7.9216864339082226E-3</v>
      </c>
      <c r="AJ102" s="8">
        <v>5.0145036184887568E-3</v>
      </c>
      <c r="AK102" s="8">
        <v>1.2675422191064496E-2</v>
      </c>
      <c r="AL102" s="8">
        <v>-5.7572790297741368E-3</v>
      </c>
      <c r="AM102" s="8">
        <v>-8.5839296378331459E-2</v>
      </c>
      <c r="AN102" s="8">
        <v>-1.1612251678846313E-2</v>
      </c>
      <c r="AO102" s="8">
        <v>-1.2439709175818343E-2</v>
      </c>
      <c r="AP102" s="8">
        <v>1.6289074424231411E-2</v>
      </c>
      <c r="AQ102" s="8">
        <v>-8.7445937217538322E-3</v>
      </c>
      <c r="AR102" s="8">
        <v>1.0024832083330373E-2</v>
      </c>
      <c r="AS102" s="8">
        <v>-2.2894360049361941E-2</v>
      </c>
      <c r="AT102" s="8">
        <v>-1.7027258091336796E-2</v>
      </c>
      <c r="AU102" s="8">
        <v>-8.1615433011181897E-3</v>
      </c>
      <c r="AV102" s="8">
        <v>4.6833252314761632E-3</v>
      </c>
      <c r="AW102" s="8">
        <v>-1.215345522602285E-2</v>
      </c>
    </row>
    <row r="103" spans="1:49" x14ac:dyDescent="0.25">
      <c r="A103" s="1">
        <v>-114</v>
      </c>
      <c r="B103" s="8">
        <v>-9.4878430731937718E-2</v>
      </c>
      <c r="C103" s="8">
        <v>7.0353620114366154E-3</v>
      </c>
      <c r="D103" s="8">
        <v>-1.6464851453813385E-2</v>
      </c>
      <c r="E103" s="8">
        <v>5.8081423042386183E-3</v>
      </c>
      <c r="F103" s="8">
        <v>-1.8098271941463195E-2</v>
      </c>
      <c r="G103" s="8">
        <v>-6.5830064966005426E-3</v>
      </c>
      <c r="H103" s="8">
        <v>-1.5102552350633423E-2</v>
      </c>
      <c r="I103" s="8">
        <v>-1.1655119956239282E-2</v>
      </c>
      <c r="J103" s="8">
        <v>8.4516724004158987E-4</v>
      </c>
      <c r="K103" s="8">
        <v>-1.7204812692879001E-2</v>
      </c>
      <c r="L103" s="8">
        <v>-4.4505589285585515E-3</v>
      </c>
      <c r="M103" s="8">
        <v>8.0195637151638348E-3</v>
      </c>
      <c r="N103" s="8">
        <v>-5.7202100360910554E-3</v>
      </c>
      <c r="O103" s="8">
        <v>-1.0085361759640418E-2</v>
      </c>
      <c r="P103" s="8">
        <v>-2.3957489857117957E-3</v>
      </c>
      <c r="Q103" s="8">
        <v>-3.4927486116016529E-3</v>
      </c>
      <c r="R103" s="8">
        <v>1.466808187963459E-2</v>
      </c>
      <c r="S103" s="8">
        <v>7.2469466322698586E-3</v>
      </c>
      <c r="T103" s="8">
        <v>2.2978311494989551E-3</v>
      </c>
      <c r="U103" s="8">
        <v>-1.7130374105977689E-2</v>
      </c>
      <c r="V103" s="8">
        <v>-3.3518215815772294E-2</v>
      </c>
      <c r="W103" s="8">
        <v>1.1663257050936638E-2</v>
      </c>
      <c r="X103" s="8">
        <v>-1.3869278224312973E-2</v>
      </c>
      <c r="Y103" s="8">
        <v>-3.3100623987575269E-3</v>
      </c>
      <c r="Z103" s="8">
        <v>1.7647958328982052E-2</v>
      </c>
      <c r="AA103" s="8">
        <v>3.1969620675915298E-3</v>
      </c>
      <c r="AB103" s="8">
        <v>-1.4404898025998123E-2</v>
      </c>
      <c r="AC103" s="8">
        <v>4.593916378569771E-3</v>
      </c>
      <c r="AD103" s="8">
        <v>-1.8195612880532747E-3</v>
      </c>
      <c r="AE103" s="8">
        <v>-1.0139715917228799E-2</v>
      </c>
      <c r="AF103" s="8">
        <v>-7.2657402358113328E-3</v>
      </c>
      <c r="AG103" s="8">
        <v>-8.4642755351140141E-3</v>
      </c>
      <c r="AH103" s="8">
        <v>5.5687888870761693E-3</v>
      </c>
      <c r="AI103" s="8">
        <v>-1.3500441936229245E-2</v>
      </c>
      <c r="AJ103" s="8">
        <v>-7.1675244637863043E-3</v>
      </c>
      <c r="AK103" s="8">
        <v>1.3533469724177972E-2</v>
      </c>
      <c r="AL103" s="8">
        <v>-2.6406966495953966E-2</v>
      </c>
      <c r="AM103" s="8">
        <v>-1.0083967742812011E-2</v>
      </c>
      <c r="AN103" s="8">
        <v>-1.1395399785106317E-2</v>
      </c>
      <c r="AO103" s="8">
        <v>-1.8960562901176696E-2</v>
      </c>
      <c r="AP103" s="8">
        <v>1.3370727090853822E-4</v>
      </c>
      <c r="AQ103" s="8">
        <v>1.606800123536975E-2</v>
      </c>
      <c r="AR103" s="8">
        <v>-2.1585251620418744E-3</v>
      </c>
      <c r="AS103" s="8">
        <v>-3.3267728445583622E-2</v>
      </c>
      <c r="AT103" s="8">
        <v>-3.2166677623553771E-3</v>
      </c>
      <c r="AU103" s="8">
        <v>2.1144058616147106E-2</v>
      </c>
      <c r="AV103" s="8">
        <v>-8.4739944007883299E-3</v>
      </c>
      <c r="AW103" s="8">
        <v>1.7764749949068445E-2</v>
      </c>
    </row>
    <row r="104" spans="1:49" x14ac:dyDescent="0.25">
      <c r="A104" s="1">
        <v>-113</v>
      </c>
      <c r="B104" s="8">
        <v>-7.8547103005220664E-2</v>
      </c>
      <c r="C104" s="8">
        <v>4.5706005712794449E-3</v>
      </c>
      <c r="D104" s="8">
        <v>-1.1591593946317265E-2</v>
      </c>
      <c r="E104" s="8">
        <v>-7.0506818458597863E-3</v>
      </c>
      <c r="F104" s="8">
        <v>-2.5349782812608994E-3</v>
      </c>
      <c r="G104" s="8">
        <v>3.1330048884130615E-2</v>
      </c>
      <c r="H104" s="8">
        <v>-2.2064353195023881E-2</v>
      </c>
      <c r="I104" s="8">
        <v>-1.0972769717421935E-3</v>
      </c>
      <c r="J104" s="8">
        <v>-2.3772352269789982E-3</v>
      </c>
      <c r="K104" s="8">
        <v>-2.5054189987630999E-2</v>
      </c>
      <c r="L104" s="8">
        <v>-4.78112084453035E-3</v>
      </c>
      <c r="M104" s="8">
        <v>-3.5163643179633608E-2</v>
      </c>
      <c r="N104" s="8">
        <v>1.5933391631554321E-3</v>
      </c>
      <c r="O104" s="8">
        <v>-2.2355008530272988E-2</v>
      </c>
      <c r="P104" s="8">
        <v>-2.5042789711747022E-2</v>
      </c>
      <c r="Q104" s="8">
        <v>1.5600339117559158E-2</v>
      </c>
      <c r="R104" s="8">
        <v>-3.36253305119057E-3</v>
      </c>
      <c r="S104" s="8">
        <v>-1.0262534457748464E-2</v>
      </c>
      <c r="T104" s="8">
        <v>3.1772950264813804E-2</v>
      </c>
      <c r="U104" s="8">
        <v>-1.9009578599422705E-2</v>
      </c>
      <c r="V104" s="8">
        <v>2.4653163330814912E-2</v>
      </c>
      <c r="W104" s="8">
        <v>-3.0412289394165792E-3</v>
      </c>
      <c r="X104" s="8">
        <v>-4.8223459583390971E-2</v>
      </c>
      <c r="Y104" s="8">
        <v>3.7162627977528496E-3</v>
      </c>
      <c r="Z104" s="8">
        <v>3.614356309540423E-2</v>
      </c>
      <c r="AA104" s="8">
        <v>-3.5148569811068618E-3</v>
      </c>
      <c r="AB104" s="8">
        <v>-1.1146176038382121E-3</v>
      </c>
      <c r="AC104" s="8">
        <v>-2.074456161397846E-2</v>
      </c>
      <c r="AD104" s="8">
        <v>-1.8864864894933005E-2</v>
      </c>
      <c r="AE104" s="8">
        <v>1.2302265973981999E-2</v>
      </c>
      <c r="AF104" s="8">
        <v>-1.865949043290667E-2</v>
      </c>
      <c r="AG104" s="8">
        <v>2.2912646217191551E-2</v>
      </c>
      <c r="AH104" s="8">
        <v>5.4540783094383953E-3</v>
      </c>
      <c r="AI104" s="8">
        <v>1.3630304013085936E-2</v>
      </c>
      <c r="AJ104" s="8">
        <v>-1.1687294028443996E-2</v>
      </c>
      <c r="AK104" s="8">
        <v>7.3705735121305923E-3</v>
      </c>
      <c r="AL104" s="8">
        <v>-5.8513945727945153E-2</v>
      </c>
      <c r="AM104" s="8">
        <v>5.2602440131958254E-3</v>
      </c>
      <c r="AN104" s="8">
        <v>2.0581096710899993E-4</v>
      </c>
      <c r="AO104" s="8">
        <v>-9.8166971313814137E-3</v>
      </c>
      <c r="AP104" s="8">
        <v>-1.8241989217591292E-2</v>
      </c>
      <c r="AQ104" s="8">
        <v>2.9286549153946292E-3</v>
      </c>
      <c r="AR104" s="8">
        <v>2.0295480772131863E-3</v>
      </c>
      <c r="AS104" s="8">
        <v>-3.9482845988511759E-3</v>
      </c>
      <c r="AT104" s="8">
        <v>3.0042518864908711E-2</v>
      </c>
      <c r="AU104" s="8">
        <v>1.4588145003283311E-2</v>
      </c>
      <c r="AV104" s="8">
        <v>-1.1990434370863796E-2</v>
      </c>
      <c r="AW104" s="8">
        <v>1.0713876983227493E-2</v>
      </c>
    </row>
    <row r="105" spans="1:49" x14ac:dyDescent="0.25">
      <c r="A105" s="1">
        <v>-112</v>
      </c>
      <c r="B105" s="8">
        <v>-2.206961112847336E-2</v>
      </c>
      <c r="C105" s="8">
        <v>9.9240172931659917E-2</v>
      </c>
      <c r="D105" s="8">
        <v>-3.5635665919338034E-3</v>
      </c>
      <c r="E105" s="8">
        <v>-2.6040441469490128E-2</v>
      </c>
      <c r="F105" s="8">
        <v>-4.3475066114701574E-2</v>
      </c>
      <c r="G105" s="8">
        <v>1.515342481789006E-2</v>
      </c>
      <c r="H105" s="8">
        <v>2.1226521255771635E-2</v>
      </c>
      <c r="I105" s="8">
        <v>-2.1509042994137098E-2</v>
      </c>
      <c r="J105" s="8">
        <v>-3.4278569133993277E-2</v>
      </c>
      <c r="K105" s="8">
        <v>9.4269965298977004E-3</v>
      </c>
      <c r="L105" s="8">
        <v>6.8693879310322947E-2</v>
      </c>
      <c r="M105" s="8">
        <v>-2.6339398941238209E-2</v>
      </c>
      <c r="N105" s="8">
        <v>5.1353426243263365E-3</v>
      </c>
      <c r="O105" s="8">
        <v>3.6540262205564042E-2</v>
      </c>
      <c r="P105" s="8">
        <v>3.4101675945208215E-2</v>
      </c>
      <c r="Q105" s="8">
        <v>1.4215235217105418E-2</v>
      </c>
      <c r="R105" s="8">
        <v>1.4950645698772915E-2</v>
      </c>
      <c r="S105" s="8">
        <v>4.3034468199768042E-3</v>
      </c>
      <c r="T105" s="8">
        <v>2.7501750010120854E-2</v>
      </c>
      <c r="U105" s="8">
        <v>2.0050873511083776E-2</v>
      </c>
      <c r="V105" s="8">
        <v>-1.2743569737613298E-2</v>
      </c>
      <c r="W105" s="8">
        <v>1.5742488768645257E-2</v>
      </c>
      <c r="X105" s="8">
        <v>3.807914780146728E-3</v>
      </c>
      <c r="Y105" s="8">
        <v>1.5528625735124858E-2</v>
      </c>
      <c r="Z105" s="8">
        <v>-1.2083076239483001E-2</v>
      </c>
      <c r="AA105" s="8">
        <v>5.0655261177321477E-3</v>
      </c>
      <c r="AB105" s="8">
        <v>2.6335804911862069E-2</v>
      </c>
      <c r="AC105" s="8">
        <v>4.5603677888200831E-3</v>
      </c>
      <c r="AD105" s="8">
        <v>1.5555662184380255E-2</v>
      </c>
      <c r="AE105" s="8">
        <v>-1.2871168657139949E-2</v>
      </c>
      <c r="AF105" s="8">
        <v>3.2971153631703603E-3</v>
      </c>
      <c r="AG105" s="8">
        <v>-6.4654932735646459E-5</v>
      </c>
      <c r="AH105" s="8">
        <v>5.6839294652360423E-3</v>
      </c>
      <c r="AI105" s="8">
        <v>-7.362592069110452E-3</v>
      </c>
      <c r="AJ105" s="8">
        <v>5.1243631882581624E-4</v>
      </c>
      <c r="AK105" s="8">
        <v>-2.6189431244686628E-2</v>
      </c>
      <c r="AL105" s="8">
        <v>4.8621008009599648E-2</v>
      </c>
      <c r="AM105" s="8">
        <v>-7.9509776692800418E-2</v>
      </c>
      <c r="AN105" s="8">
        <v>-5.5278770148425686E-3</v>
      </c>
      <c r="AO105" s="8">
        <v>2.6662571313445335E-2</v>
      </c>
      <c r="AP105" s="8">
        <v>8.5600712485775516E-3</v>
      </c>
      <c r="AQ105" s="8">
        <v>1.71208535551255E-2</v>
      </c>
      <c r="AR105" s="8">
        <v>2.1457602982679583E-2</v>
      </c>
      <c r="AS105" s="8">
        <v>7.9323021070551031E-3</v>
      </c>
      <c r="AT105" s="8">
        <v>2.2495221048592359E-2</v>
      </c>
      <c r="AU105" s="8">
        <v>1.6219271133339142E-2</v>
      </c>
      <c r="AV105" s="8">
        <v>2.0489105916890502E-2</v>
      </c>
      <c r="AW105" s="8">
        <v>2.8167698548286976E-3</v>
      </c>
    </row>
    <row r="106" spans="1:49" x14ac:dyDescent="0.25">
      <c r="A106" s="1">
        <v>-111</v>
      </c>
      <c r="B106" s="8">
        <v>5.9352133037503904E-2</v>
      </c>
      <c r="C106" s="8">
        <v>1.4315539141587733E-3</v>
      </c>
      <c r="D106" s="8">
        <v>-2.652651885584113E-2</v>
      </c>
      <c r="E106" s="8">
        <v>-7.1892456791717574E-3</v>
      </c>
      <c r="F106" s="8">
        <v>1.7793306526903599E-2</v>
      </c>
      <c r="G106" s="8">
        <v>1.934731742583401E-2</v>
      </c>
      <c r="H106" s="8">
        <v>2.9007745965608768E-2</v>
      </c>
      <c r="I106" s="8">
        <v>-3.5297153329301903E-2</v>
      </c>
      <c r="J106" s="8">
        <v>2.1259314089006873E-2</v>
      </c>
      <c r="K106" s="8">
        <v>4.0803721416731123E-2</v>
      </c>
      <c r="L106" s="8">
        <v>-2.8935912750171322E-2</v>
      </c>
      <c r="M106" s="8">
        <v>1.9409139743297745E-2</v>
      </c>
      <c r="N106" s="8">
        <v>9.9039344666108347E-3</v>
      </c>
      <c r="O106" s="8">
        <v>1.4979159209544011E-3</v>
      </c>
      <c r="P106" s="8">
        <v>-1.6688167329359179E-2</v>
      </c>
      <c r="Q106" s="8">
        <v>1.6958175538370642E-2</v>
      </c>
      <c r="R106" s="8">
        <v>-2.3166260012564707E-2</v>
      </c>
      <c r="S106" s="8">
        <v>1.9773850140819171E-2</v>
      </c>
      <c r="T106" s="8">
        <v>2.7518880425859892E-2</v>
      </c>
      <c r="U106" s="8">
        <v>3.5542091164824149E-3</v>
      </c>
      <c r="V106" s="8">
        <v>-2.7830448527919643E-2</v>
      </c>
      <c r="W106" s="8">
        <v>3.7754004404942858E-2</v>
      </c>
      <c r="X106" s="8">
        <v>1.0999154434737708E-2</v>
      </c>
      <c r="Y106" s="8">
        <v>4.1430587160177033E-3</v>
      </c>
      <c r="Z106" s="8">
        <v>3.7422256761263832E-3</v>
      </c>
      <c r="AA106" s="8">
        <v>-2.1230875398903521E-3</v>
      </c>
      <c r="AB106" s="8">
        <v>1.0876776340583597E-2</v>
      </c>
      <c r="AC106" s="8">
        <v>-2.8394650398990005E-2</v>
      </c>
      <c r="AD106" s="8">
        <v>-6.7581217333389822E-3</v>
      </c>
      <c r="AE106" s="8">
        <v>-4.791662957684413E-3</v>
      </c>
      <c r="AF106" s="8">
        <v>1.2838695428234945E-3</v>
      </c>
      <c r="AG106" s="8">
        <v>-1.0947732543131838E-2</v>
      </c>
      <c r="AH106" s="8">
        <v>-1.2863228503650195E-2</v>
      </c>
      <c r="AI106" s="8">
        <v>-6.1228185342851391E-3</v>
      </c>
      <c r="AJ106" s="8">
        <v>9.9269183912909283E-3</v>
      </c>
      <c r="AK106" s="8">
        <v>-4.0260374940354806E-3</v>
      </c>
      <c r="AL106" s="8">
        <v>1.1278620906081921E-2</v>
      </c>
      <c r="AM106" s="8">
        <v>-1.1344543355782829E-2</v>
      </c>
      <c r="AN106" s="8">
        <v>1.5160718203311437E-2</v>
      </c>
      <c r="AO106" s="8">
        <v>6.9112692815717063E-3</v>
      </c>
      <c r="AP106" s="8">
        <v>4.1756609380445755E-4</v>
      </c>
      <c r="AQ106" s="8">
        <v>1.6470645973900001E-2</v>
      </c>
      <c r="AR106" s="8">
        <v>-1.5852736483963046E-2</v>
      </c>
      <c r="AS106" s="8">
        <v>-1.2539417073384029E-2</v>
      </c>
      <c r="AT106" s="8">
        <v>-6.0333535174723124E-3</v>
      </c>
      <c r="AU106" s="8">
        <v>-9.951959616125907E-3</v>
      </c>
      <c r="AV106" s="8">
        <v>2.5904672030325035E-3</v>
      </c>
      <c r="AW106" s="8">
        <v>4.9552774931562078E-5</v>
      </c>
    </row>
    <row r="107" spans="1:49" x14ac:dyDescent="0.25">
      <c r="A107" s="1">
        <v>-110</v>
      </c>
      <c r="B107" s="8">
        <v>-3.7940163530311037E-2</v>
      </c>
      <c r="C107" s="8">
        <v>1.9922261443095515E-2</v>
      </c>
      <c r="D107" s="8">
        <v>-1.2732548016392278E-3</v>
      </c>
      <c r="E107" s="8">
        <v>5.0439140742035123E-3</v>
      </c>
      <c r="F107" s="8">
        <v>6.0613851294667419E-3</v>
      </c>
      <c r="G107" s="8">
        <v>2.2022897827115768E-2</v>
      </c>
      <c r="H107" s="8">
        <v>3.3017669694960158E-2</v>
      </c>
      <c r="I107" s="8">
        <v>1.2284367905596151E-2</v>
      </c>
      <c r="J107" s="8">
        <v>2.3494330208005614E-2</v>
      </c>
      <c r="K107" s="8">
        <v>1.8215520003783001E-2</v>
      </c>
      <c r="L107" s="8">
        <v>2.1372387436410678E-2</v>
      </c>
      <c r="M107" s="8">
        <v>3.7507549513209712E-2</v>
      </c>
      <c r="N107" s="8">
        <v>-4.1211742443678697E-3</v>
      </c>
      <c r="O107" s="8">
        <v>5.1018976018677286E-3</v>
      </c>
      <c r="P107" s="8">
        <v>2.3244359180313694E-3</v>
      </c>
      <c r="Q107" s="8">
        <v>-1.8672296627535251E-2</v>
      </c>
      <c r="R107" s="8">
        <v>9.6305967065700646E-3</v>
      </c>
      <c r="S107" s="8">
        <v>-2.7168992760282076E-2</v>
      </c>
      <c r="T107" s="8">
        <v>8.0869667320565691E-3</v>
      </c>
      <c r="U107" s="8">
        <v>8.1712369896876115E-3</v>
      </c>
      <c r="V107" s="8">
        <v>-3.2079912896160717E-2</v>
      </c>
      <c r="W107" s="8">
        <v>-2.2393087731244755E-2</v>
      </c>
      <c r="X107" s="8">
        <v>-1.1456139582877238E-2</v>
      </c>
      <c r="Y107" s="8">
        <v>-1.092890948914868E-2</v>
      </c>
      <c r="Z107" s="8">
        <v>-7.5971329726592209E-3</v>
      </c>
      <c r="AA107" s="8">
        <v>-1.2891167320347622E-2</v>
      </c>
      <c r="AB107" s="8">
        <v>-9.2090160785802556E-3</v>
      </c>
      <c r="AC107" s="8">
        <v>3.3367613676988102E-2</v>
      </c>
      <c r="AD107" s="8">
        <v>1.9774258695727354E-2</v>
      </c>
      <c r="AE107" s="8">
        <v>-3.4093607016574485E-3</v>
      </c>
      <c r="AF107" s="8">
        <v>1.1931307017839276E-3</v>
      </c>
      <c r="AG107" s="8">
        <v>8.2391588013277228E-3</v>
      </c>
      <c r="AH107" s="8">
        <v>-6.4610294204479933E-4</v>
      </c>
      <c r="AI107" s="8">
        <v>1.7526045217214369E-2</v>
      </c>
      <c r="AJ107" s="8">
        <v>-6.9941486957755834E-3</v>
      </c>
      <c r="AK107" s="8">
        <v>9.2037693266674298E-4</v>
      </c>
      <c r="AL107" s="8">
        <v>-2.8562358687371333E-2</v>
      </c>
      <c r="AM107" s="8">
        <v>1.4608684625770675E-3</v>
      </c>
      <c r="AN107" s="8">
        <v>1.9477415565748373E-2</v>
      </c>
      <c r="AO107" s="8">
        <v>-1.4012301911219443E-2</v>
      </c>
      <c r="AP107" s="8">
        <v>9.0744194622274094E-3</v>
      </c>
      <c r="AQ107" s="8">
        <v>1.9948572089203E-2</v>
      </c>
      <c r="AR107" s="8">
        <v>-1.0171546482886847E-2</v>
      </c>
      <c r="AS107" s="8">
        <v>4.6227273801783975E-3</v>
      </c>
      <c r="AT107" s="8">
        <v>-1.987246391322324E-2</v>
      </c>
      <c r="AU107" s="8">
        <v>1.2756648205274142E-2</v>
      </c>
      <c r="AV107" s="8">
        <v>-5.9331546624016712E-3</v>
      </c>
      <c r="AW107" s="8">
        <v>3.3558726417749339E-2</v>
      </c>
    </row>
    <row r="108" spans="1:49" x14ac:dyDescent="0.25">
      <c r="A108" s="1">
        <v>-109</v>
      </c>
      <c r="B108" s="8">
        <v>-0.10225244460513425</v>
      </c>
      <c r="C108" s="8">
        <v>-3.568580299719909E-2</v>
      </c>
      <c r="D108" s="8">
        <v>4.1363592436587434E-3</v>
      </c>
      <c r="E108" s="8">
        <v>1.2929344085201808E-2</v>
      </c>
      <c r="F108" s="8">
        <v>1.015850276189223E-3</v>
      </c>
      <c r="G108" s="8">
        <v>1.0027400673365661E-2</v>
      </c>
      <c r="H108" s="8">
        <v>-9.1449928481775918E-3</v>
      </c>
      <c r="I108" s="8">
        <v>6.5025502374519775E-3</v>
      </c>
      <c r="J108" s="8">
        <v>-6.5496247282578988E-3</v>
      </c>
      <c r="K108" s="8">
        <v>3.1009640518701018E-2</v>
      </c>
      <c r="L108" s="8">
        <v>-5.5523369837958353E-3</v>
      </c>
      <c r="M108" s="8">
        <v>1.6874355087260606E-2</v>
      </c>
      <c r="N108" s="8">
        <v>3.1765627619397933E-3</v>
      </c>
      <c r="O108" s="8">
        <v>2.8428439738994657E-2</v>
      </c>
      <c r="P108" s="8">
        <v>7.6851854126491438E-3</v>
      </c>
      <c r="Q108" s="8">
        <v>-1.4250540185659487E-2</v>
      </c>
      <c r="R108" s="8">
        <v>-2.2825661332355123E-2</v>
      </c>
      <c r="S108" s="8">
        <v>-6.2838007721113852E-3</v>
      </c>
      <c r="T108" s="8">
        <v>-7.3248437262587399E-4</v>
      </c>
      <c r="U108" s="8">
        <v>7.9565343494013632E-4</v>
      </c>
      <c r="V108" s="8">
        <v>4.7065974863755293E-2</v>
      </c>
      <c r="W108" s="8">
        <v>-4.3975608861224848E-2</v>
      </c>
      <c r="X108" s="8">
        <v>-4.6319392166015438E-3</v>
      </c>
      <c r="Y108" s="8">
        <v>-1.1564434561719735E-2</v>
      </c>
      <c r="Z108" s="8">
        <v>-1.2836364730487495E-2</v>
      </c>
      <c r="AA108" s="8">
        <v>-1.7620322121936025E-2</v>
      </c>
      <c r="AB108" s="8">
        <v>3.8794021939589666E-4</v>
      </c>
      <c r="AC108" s="8">
        <v>1.2468722564298051E-2</v>
      </c>
      <c r="AD108" s="8">
        <v>-1.210048821129504E-2</v>
      </c>
      <c r="AE108" s="8">
        <v>-9.4142353955179569E-3</v>
      </c>
      <c r="AF108" s="8">
        <v>-3.6533105598547757E-3</v>
      </c>
      <c r="AG108" s="8">
        <v>7.492598341041894E-3</v>
      </c>
      <c r="AH108" s="8">
        <v>-9.8320883131928112E-3</v>
      </c>
      <c r="AI108" s="8">
        <v>-9.0119919311811396E-3</v>
      </c>
      <c r="AJ108" s="8">
        <v>4.4259777265115759E-3</v>
      </c>
      <c r="AK108" s="8">
        <v>-2.802287142465764E-2</v>
      </c>
      <c r="AL108" s="8">
        <v>-2.3284680046117261E-2</v>
      </c>
      <c r="AM108" s="8">
        <v>-7.3665360284487377E-2</v>
      </c>
      <c r="AN108" s="8">
        <v>2.3268395866161335E-3</v>
      </c>
      <c r="AO108" s="8">
        <v>-1.2876730347769136E-2</v>
      </c>
      <c r="AP108" s="8">
        <v>9.1224217649674318E-6</v>
      </c>
      <c r="AQ108" s="8">
        <v>-8.5706516610586828E-2</v>
      </c>
      <c r="AR108" s="8">
        <v>1.309510925722689E-2</v>
      </c>
      <c r="AS108" s="8">
        <v>2.2087906439097169E-2</v>
      </c>
      <c r="AT108" s="8">
        <v>-4.530648558841005E-2</v>
      </c>
      <c r="AU108" s="8">
        <v>4.7103103565880166E-3</v>
      </c>
      <c r="AV108" s="8">
        <v>2.5668621596746505E-2</v>
      </c>
      <c r="AW108" s="8">
        <v>3.0124814865762781E-2</v>
      </c>
    </row>
    <row r="109" spans="1:49" x14ac:dyDescent="0.25">
      <c r="A109" s="1">
        <v>-108</v>
      </c>
      <c r="B109" s="8">
        <v>-3.7663430725060926E-2</v>
      </c>
      <c r="C109" s="8">
        <v>3.0327858323483538E-2</v>
      </c>
      <c r="D109" s="8">
        <v>2.2643579200500173E-3</v>
      </c>
      <c r="E109" s="8">
        <v>-2.0232806975577833E-2</v>
      </c>
      <c r="F109" s="8">
        <v>-1.1768281724552226E-2</v>
      </c>
      <c r="G109" s="8">
        <v>8.6568728675527201E-3</v>
      </c>
      <c r="H109" s="8">
        <v>3.0517947271849533E-2</v>
      </c>
      <c r="I109" s="8">
        <v>-1.3834623819801588E-2</v>
      </c>
      <c r="J109" s="8">
        <v>-3.5727786983510132E-2</v>
      </c>
      <c r="K109" s="8">
        <v>-1.461196724782662E-2</v>
      </c>
      <c r="L109" s="8">
        <v>2.8134404414476018E-2</v>
      </c>
      <c r="M109" s="8">
        <v>3.6651369308195094E-4</v>
      </c>
      <c r="N109" s="8">
        <v>-8.8739044124746518E-3</v>
      </c>
      <c r="O109" s="8">
        <v>-3.6196050078819465E-3</v>
      </c>
      <c r="P109" s="8">
        <v>1.0669994087765013E-4</v>
      </c>
      <c r="Q109" s="8">
        <v>-2.3801113731876489E-2</v>
      </c>
      <c r="R109" s="8">
        <v>-2.8164222109060832E-3</v>
      </c>
      <c r="S109" s="8">
        <v>3.2426606852954135E-2</v>
      </c>
      <c r="T109" s="8">
        <v>-5.8198370605074528E-3</v>
      </c>
      <c r="U109" s="8">
        <v>-2.1867533155857259E-2</v>
      </c>
      <c r="V109" s="8">
        <v>-3.735772302233111E-3</v>
      </c>
      <c r="W109" s="8">
        <v>7.7001183074305729E-3</v>
      </c>
      <c r="X109" s="8">
        <v>1.3147133886007255E-2</v>
      </c>
      <c r="Y109" s="8">
        <v>-5.4717746629676716E-3</v>
      </c>
      <c r="Z109" s="8">
        <v>4.9659869143203611E-3</v>
      </c>
      <c r="AA109" s="8">
        <v>-2.9019394436684397E-2</v>
      </c>
      <c r="AB109" s="8">
        <v>2.12791806954312E-2</v>
      </c>
      <c r="AC109" s="8">
        <v>2.6945714673916661E-2</v>
      </c>
      <c r="AD109" s="8">
        <v>-1.2074855313052454E-2</v>
      </c>
      <c r="AE109" s="8">
        <v>-9.6124622552193548E-3</v>
      </c>
      <c r="AF109" s="8">
        <v>-1.8896296603493668E-2</v>
      </c>
      <c r="AG109" s="8">
        <v>1.0608250155007434E-2</v>
      </c>
      <c r="AH109" s="8">
        <v>6.3456183875094099E-3</v>
      </c>
      <c r="AI109" s="8">
        <v>-1.645399280871822E-4</v>
      </c>
      <c r="AJ109" s="8">
        <v>-8.1724093556189946E-3</v>
      </c>
      <c r="AK109" s="8">
        <v>3.4895657933400551E-3</v>
      </c>
      <c r="AL109" s="8">
        <v>-1.5940023008915786E-2</v>
      </c>
      <c r="AM109" s="8">
        <v>2.4932464326313835E-2</v>
      </c>
      <c r="AN109" s="8">
        <v>1.3451738291521648E-2</v>
      </c>
      <c r="AO109" s="8">
        <v>1.5087333475213779E-3</v>
      </c>
      <c r="AP109" s="8">
        <v>-2.3840600040638633E-4</v>
      </c>
      <c r="AQ109" s="8">
        <v>-6.1063614143624934E-4</v>
      </c>
      <c r="AR109" s="8">
        <v>1.2878051932455075E-2</v>
      </c>
      <c r="AS109" s="8">
        <v>-1.3379737924764185E-2</v>
      </c>
      <c r="AT109" s="8">
        <v>2.1316053156914892E-2</v>
      </c>
      <c r="AU109" s="8">
        <v>-2.2077195160619224E-2</v>
      </c>
      <c r="AV109" s="8">
        <v>-1.0531601804076298E-2</v>
      </c>
      <c r="AW109" s="8">
        <v>1.5135791163371666E-2</v>
      </c>
    </row>
    <row r="110" spans="1:49" x14ac:dyDescent="0.25">
      <c r="A110" s="1">
        <v>-107</v>
      </c>
      <c r="B110" s="8">
        <v>-7.3823165525358381E-3</v>
      </c>
      <c r="C110" s="8">
        <v>-3.2228635073550116E-3</v>
      </c>
      <c r="D110" s="8">
        <v>-1.5987893443119322E-2</v>
      </c>
      <c r="E110" s="8">
        <v>-6.5107713522575021E-3</v>
      </c>
      <c r="F110" s="8">
        <v>-1.075140331198572E-2</v>
      </c>
      <c r="G110" s="8">
        <v>4.4319814310414159E-3</v>
      </c>
      <c r="H110" s="8">
        <v>-3.447805855294192E-2</v>
      </c>
      <c r="I110" s="8">
        <v>1.6373433571741959E-3</v>
      </c>
      <c r="J110" s="8">
        <v>4.4890636844755472E-3</v>
      </c>
      <c r="K110" s="8">
        <v>-2.9239895240228086E-2</v>
      </c>
      <c r="L110" s="8">
        <v>-5.7454719083323644E-3</v>
      </c>
      <c r="M110" s="8">
        <v>1.1955603438839807E-2</v>
      </c>
      <c r="N110" s="8">
        <v>1.5138679290523929E-3</v>
      </c>
      <c r="O110" s="8">
        <v>-3.3875502458500083E-3</v>
      </c>
      <c r="P110" s="8">
        <v>9.5321520229947002E-3</v>
      </c>
      <c r="Q110" s="8">
        <v>-1.7953052274312025E-2</v>
      </c>
      <c r="R110" s="8">
        <v>4.5743513112327369E-2</v>
      </c>
      <c r="S110" s="8">
        <v>2.2449094993749738E-2</v>
      </c>
      <c r="T110" s="8">
        <v>-1.1765651152809066E-2</v>
      </c>
      <c r="U110" s="8">
        <v>2.6643367047113575E-2</v>
      </c>
      <c r="V110" s="8">
        <v>-1.8131040383939506E-2</v>
      </c>
      <c r="W110" s="8">
        <v>5.3548508167964946E-3</v>
      </c>
      <c r="X110" s="8">
        <v>-2.106707313209101E-2</v>
      </c>
      <c r="Y110" s="8">
        <v>8.9906190362283381E-3</v>
      </c>
      <c r="Z110" s="8">
        <v>-2.4930332141075051E-3</v>
      </c>
      <c r="AA110" s="8">
        <v>-2.0983376370897009E-3</v>
      </c>
      <c r="AB110" s="8">
        <v>-1.3382370528558302E-2</v>
      </c>
      <c r="AC110" s="8">
        <v>1.4945682872633785E-2</v>
      </c>
      <c r="AD110" s="8">
        <v>-1.679606260442228E-2</v>
      </c>
      <c r="AE110" s="8">
        <v>-2.2512815876556999E-2</v>
      </c>
      <c r="AF110" s="8">
        <v>4.9630362777449127E-3</v>
      </c>
      <c r="AG110" s="8">
        <v>1.8484964595197025E-3</v>
      </c>
      <c r="AH110" s="8">
        <v>-1.3013725629701745E-3</v>
      </c>
      <c r="AI110" s="8">
        <v>2.2339706191395231E-3</v>
      </c>
      <c r="AJ110" s="8">
        <v>1.1446910992066954E-2</v>
      </c>
      <c r="AK110" s="8">
        <v>5.1163107389988012E-3</v>
      </c>
      <c r="AL110" s="8">
        <v>2.5147076942216712E-2</v>
      </c>
      <c r="AM110" s="8">
        <v>2.7641115001376566E-3</v>
      </c>
      <c r="AN110" s="8">
        <v>-7.1738582577073112E-3</v>
      </c>
      <c r="AO110" s="8">
        <v>-7.8150447030543024E-3</v>
      </c>
      <c r="AP110" s="8">
        <v>1.7372716258951051E-2</v>
      </c>
      <c r="AQ110" s="8">
        <v>2.3116697576058796E-2</v>
      </c>
      <c r="AR110" s="8">
        <v>1.1598907493381855E-2</v>
      </c>
      <c r="AS110" s="8">
        <v>3.8934839272557205E-2</v>
      </c>
      <c r="AT110" s="8">
        <v>2.7139293716142387E-2</v>
      </c>
      <c r="AU110" s="8">
        <v>-2.8581577241589731E-2</v>
      </c>
      <c r="AV110" s="8">
        <v>3.0292018614898279E-3</v>
      </c>
      <c r="AW110" s="8">
        <v>-2.2986172474428299E-3</v>
      </c>
    </row>
    <row r="111" spans="1:49" x14ac:dyDescent="0.25">
      <c r="A111" s="1">
        <v>-106</v>
      </c>
      <c r="B111" s="8">
        <v>7.087879144573192E-2</v>
      </c>
      <c r="C111" s="8">
        <v>1.2782678557343182E-2</v>
      </c>
      <c r="D111" s="8">
        <v>-1.2747841144765303E-2</v>
      </c>
      <c r="E111" s="8">
        <v>1.6588505634518285E-2</v>
      </c>
      <c r="F111" s="8">
        <v>2.1561334419676791E-2</v>
      </c>
      <c r="G111" s="8">
        <v>1.519070069688766E-4</v>
      </c>
      <c r="H111" s="8">
        <v>-2.2295265706808638E-2</v>
      </c>
      <c r="I111" s="8">
        <v>8.5884073427254116E-3</v>
      </c>
      <c r="J111" s="8">
        <v>-5.9302209387728649E-3</v>
      </c>
      <c r="K111" s="8">
        <v>-2.8610150821990869E-2</v>
      </c>
      <c r="L111" s="8">
        <v>-1.5739329625436563E-2</v>
      </c>
      <c r="M111" s="8">
        <v>3.1659533025903387E-2</v>
      </c>
      <c r="N111" s="8">
        <v>-2.1666157322586411E-3</v>
      </c>
      <c r="O111" s="8">
        <v>5.1246370193976471E-3</v>
      </c>
      <c r="P111" s="8">
        <v>3.1199012510527866E-3</v>
      </c>
      <c r="Q111" s="8">
        <v>2.6106351721454438E-4</v>
      </c>
      <c r="R111" s="8">
        <v>-1.7157059117443453E-2</v>
      </c>
      <c r="S111" s="8">
        <v>-2.7504831247695269E-3</v>
      </c>
      <c r="T111" s="8">
        <v>3.8346930128565987E-3</v>
      </c>
      <c r="U111" s="8">
        <v>4.5634976000917288E-2</v>
      </c>
      <c r="V111" s="8">
        <v>-2.3214299294232934E-2</v>
      </c>
      <c r="W111" s="8">
        <v>1.4338343151416856E-2</v>
      </c>
      <c r="X111" s="8">
        <v>-9.6973658062787672E-3</v>
      </c>
      <c r="Y111" s="8">
        <v>1.7187275023820905E-2</v>
      </c>
      <c r="Z111" s="8">
        <v>-1.1754403245995224E-2</v>
      </c>
      <c r="AA111" s="8">
        <v>2.6380797984965121E-2</v>
      </c>
      <c r="AB111" s="8">
        <v>-1.0229567052864952E-2</v>
      </c>
      <c r="AC111" s="8">
        <v>-1.560821593965472E-2</v>
      </c>
      <c r="AD111" s="8">
        <v>-4.8192462536524993E-3</v>
      </c>
      <c r="AE111" s="8">
        <v>1.1502083454730534E-2</v>
      </c>
      <c r="AF111" s="8">
        <v>1.2801921366476501E-3</v>
      </c>
      <c r="AG111" s="8">
        <v>-1.2516331423021387E-2</v>
      </c>
      <c r="AH111" s="8">
        <v>4.1392409176355038E-3</v>
      </c>
      <c r="AI111" s="8">
        <v>-9.2038238704702808E-3</v>
      </c>
      <c r="AJ111" s="8">
        <v>1.220005189855598E-2</v>
      </c>
      <c r="AK111" s="8">
        <v>-2.3764145239033991E-2</v>
      </c>
      <c r="AL111" s="8">
        <v>3.1239166034890187E-2</v>
      </c>
      <c r="AM111" s="8">
        <v>9.1624771659828512E-3</v>
      </c>
      <c r="AN111" s="8">
        <v>1.0882588642523078E-2</v>
      </c>
      <c r="AO111" s="8">
        <v>5.517635961385171E-3</v>
      </c>
      <c r="AP111" s="8">
        <v>-3.9100024137052269E-2</v>
      </c>
      <c r="AQ111" s="8">
        <v>-2.728310952046616E-2</v>
      </c>
      <c r="AR111" s="8">
        <v>-1.7717223797670024E-3</v>
      </c>
      <c r="AS111" s="8">
        <v>2.701689160259102E-2</v>
      </c>
      <c r="AT111" s="8">
        <v>-7.9363659876929595E-3</v>
      </c>
      <c r="AU111" s="8">
        <v>2.5106483469048035E-2</v>
      </c>
      <c r="AV111" s="8">
        <v>-3.4541114917648816E-2</v>
      </c>
      <c r="AW111" s="8">
        <v>-1.7503542418471251E-2</v>
      </c>
    </row>
    <row r="112" spans="1:49" x14ac:dyDescent="0.25">
      <c r="A112" s="1">
        <v>-105</v>
      </c>
      <c r="B112" s="8">
        <v>2.0795783771375569E-2</v>
      </c>
      <c r="C112" s="8">
        <v>1.8655656383819934E-2</v>
      </c>
      <c r="D112" s="8">
        <v>-8.7533737073934009E-3</v>
      </c>
      <c r="E112" s="8">
        <v>9.7904553526770993E-3</v>
      </c>
      <c r="F112" s="8">
        <v>3.6298376274772275E-2</v>
      </c>
      <c r="G112" s="8">
        <v>1.4249200132583666E-2</v>
      </c>
      <c r="H112" s="8">
        <v>-5.2623280665368231E-3</v>
      </c>
      <c r="I112" s="8">
        <v>-2.8640864338653725E-2</v>
      </c>
      <c r="J112" s="8">
        <v>-3.3887512638756584E-2</v>
      </c>
      <c r="K112" s="8">
        <v>6.0960328534308559E-3</v>
      </c>
      <c r="L112" s="8">
        <v>-5.3648237199290225E-2</v>
      </c>
      <c r="M112" s="8">
        <v>5.6702901781268472E-3</v>
      </c>
      <c r="N112" s="8">
        <v>9.5574711659209277E-3</v>
      </c>
      <c r="O112" s="8">
        <v>-7.9034225819002192E-3</v>
      </c>
      <c r="P112" s="8">
        <v>-5.6219649354800755E-3</v>
      </c>
      <c r="Q112" s="8">
        <v>2.3998605446569756E-2</v>
      </c>
      <c r="R112" s="8">
        <v>-1.9741253374998002E-2</v>
      </c>
      <c r="S112" s="8">
        <v>-3.8126219203520788E-4</v>
      </c>
      <c r="T112" s="8">
        <v>3.6676488459896463E-3</v>
      </c>
      <c r="U112" s="8">
        <v>-1.2051950620108748E-2</v>
      </c>
      <c r="V112" s="8">
        <v>-1.5521355073416003E-2</v>
      </c>
      <c r="W112" s="8">
        <v>5.4808486592314513E-2</v>
      </c>
      <c r="X112" s="8">
        <v>-1.0804374766515138E-2</v>
      </c>
      <c r="Y112" s="8">
        <v>6.0673524373426107E-3</v>
      </c>
      <c r="Z112" s="8">
        <v>-3.7500155471562688E-3</v>
      </c>
      <c r="AA112" s="8">
        <v>4.3952940077604547E-3</v>
      </c>
      <c r="AB112" s="8">
        <v>-1.1520797957994218E-2</v>
      </c>
      <c r="AC112" s="8">
        <v>1.3283470691135158E-2</v>
      </c>
      <c r="AD112" s="8">
        <v>-1.3381723707034091E-2</v>
      </c>
      <c r="AE112" s="8">
        <v>-9.5732057868090723E-3</v>
      </c>
      <c r="AF112" s="8">
        <v>4.4988855535747201E-3</v>
      </c>
      <c r="AG112" s="8">
        <v>-5.4446060768869459E-3</v>
      </c>
      <c r="AH112" s="8">
        <v>3.0727625958524474E-3</v>
      </c>
      <c r="AI112" s="8">
        <v>3.2608640493694649E-2</v>
      </c>
      <c r="AJ112" s="8">
        <v>-5.7005102556417359E-3</v>
      </c>
      <c r="AK112" s="8">
        <v>1.1924764663745762E-2</v>
      </c>
      <c r="AL112" s="8">
        <v>-4.452799855495476E-3</v>
      </c>
      <c r="AM112" s="8">
        <v>1.2127238369677254E-2</v>
      </c>
      <c r="AN112" s="8">
        <v>-4.7524308236337204E-3</v>
      </c>
      <c r="AO112" s="8">
        <v>-1.1975650560901479E-2</v>
      </c>
      <c r="AP112" s="8">
        <v>-9.8336687248189794E-3</v>
      </c>
      <c r="AQ112" s="8">
        <v>-2.5044472920499911E-2</v>
      </c>
      <c r="AR112" s="8">
        <v>1.1764827003884409E-2</v>
      </c>
      <c r="AS112" s="8">
        <v>5.788535307069932E-3</v>
      </c>
      <c r="AT112" s="8">
        <v>1.4526673371006382E-2</v>
      </c>
      <c r="AU112" s="8">
        <v>-1.3391923845260195E-2</v>
      </c>
      <c r="AV112" s="8">
        <v>1.944894796894054E-2</v>
      </c>
      <c r="AW112" s="8">
        <v>1.9802679206451963E-3</v>
      </c>
    </row>
    <row r="113" spans="1:49" x14ac:dyDescent="0.25">
      <c r="A113" s="1">
        <v>-104</v>
      </c>
      <c r="B113" s="8">
        <v>5.2698103130828573E-2</v>
      </c>
      <c r="C113" s="8">
        <v>-2.9343704871290555E-2</v>
      </c>
      <c r="D113" s="8">
        <v>-8.9779658473551002E-3</v>
      </c>
      <c r="E113" s="8">
        <v>1.458661123138151E-4</v>
      </c>
      <c r="F113" s="8">
        <v>-2.6815864239098297E-3</v>
      </c>
      <c r="G113" s="8">
        <v>3.6948993412663375E-2</v>
      </c>
      <c r="H113" s="8">
        <v>6.173017727240721E-3</v>
      </c>
      <c r="I113" s="8">
        <v>-1.3435169515943653E-2</v>
      </c>
      <c r="J113" s="8">
        <v>4.5585911086188466E-2</v>
      </c>
      <c r="K113" s="8">
        <v>7.4439844964575397E-2</v>
      </c>
      <c r="L113" s="8">
        <v>-2.6759838952858015E-3</v>
      </c>
      <c r="M113" s="8">
        <v>3.0265117640636361E-3</v>
      </c>
      <c r="N113" s="8">
        <v>-3.0416759107450468E-3</v>
      </c>
      <c r="O113" s="8">
        <v>-3.9513617226821351E-3</v>
      </c>
      <c r="P113" s="8">
        <v>7.0893142934586083E-3</v>
      </c>
      <c r="Q113" s="8">
        <v>-2.1255291144867162E-2</v>
      </c>
      <c r="R113" s="8">
        <v>1.2798106944479231E-2</v>
      </c>
      <c r="S113" s="8">
        <v>3.3143589924924596E-3</v>
      </c>
      <c r="T113" s="8">
        <v>-1.7639153587541742E-2</v>
      </c>
      <c r="U113" s="8">
        <v>8.6876312844835438E-3</v>
      </c>
      <c r="V113" s="8">
        <v>-3.0827021009815762E-2</v>
      </c>
      <c r="W113" s="8">
        <v>1.2589135947713999E-2</v>
      </c>
      <c r="X113" s="8">
        <v>-4.2426566846409629E-3</v>
      </c>
      <c r="Y113" s="8">
        <v>1.2241987058915148E-2</v>
      </c>
      <c r="Z113" s="8">
        <v>-5.0967758043205663E-3</v>
      </c>
      <c r="AA113" s="8">
        <v>8.013587801498006E-3</v>
      </c>
      <c r="AB113" s="8">
        <v>-1.7406321809335584E-2</v>
      </c>
      <c r="AC113" s="8">
        <v>-1.9528237712185741E-2</v>
      </c>
      <c r="AD113" s="8">
        <v>-1.0734277786378921E-3</v>
      </c>
      <c r="AE113" s="8">
        <v>-9.7124472035141334E-3</v>
      </c>
      <c r="AF113" s="8">
        <v>1.692219368941858E-2</v>
      </c>
      <c r="AG113" s="8">
        <v>-3.2963520703609144E-3</v>
      </c>
      <c r="AH113" s="8">
        <v>1.1676159398207403E-2</v>
      </c>
      <c r="AI113" s="8">
        <v>1.7144327470183752E-4</v>
      </c>
      <c r="AJ113" s="8">
        <v>9.3272860486887776E-3</v>
      </c>
      <c r="AK113" s="8">
        <v>-4.8656189230552229E-3</v>
      </c>
      <c r="AL113" s="8">
        <v>-2.3521780898573687E-2</v>
      </c>
      <c r="AM113" s="8">
        <v>7.2388949281995935E-2</v>
      </c>
      <c r="AN113" s="8">
        <v>2.6467537979728638E-2</v>
      </c>
      <c r="AO113" s="8">
        <v>-1.2653504279965108E-2</v>
      </c>
      <c r="AP113" s="8">
        <v>-4.1619978973764359E-3</v>
      </c>
      <c r="AQ113" s="8">
        <v>-7.2897070997010732E-2</v>
      </c>
      <c r="AR113" s="8">
        <v>9.3804035507903255E-3</v>
      </c>
      <c r="AS113" s="8">
        <v>2.8932365664685072E-2</v>
      </c>
      <c r="AT113" s="8">
        <v>-1.1048840978945634E-2</v>
      </c>
      <c r="AU113" s="8">
        <v>-2.1994508699780743E-2</v>
      </c>
      <c r="AV113" s="8">
        <v>7.6034309155793931E-3</v>
      </c>
      <c r="AW113" s="8">
        <v>-1.0904705406493888E-3</v>
      </c>
    </row>
    <row r="114" spans="1:49" x14ac:dyDescent="0.25">
      <c r="A114" s="1">
        <v>-103</v>
      </c>
      <c r="B114" s="8">
        <v>-1.1484639105158871E-2</v>
      </c>
      <c r="C114" s="8">
        <v>-1.3815987727549359E-3</v>
      </c>
      <c r="D114" s="8">
        <v>3.2463778986383447E-3</v>
      </c>
      <c r="E114" s="8">
        <v>-3.4814891736264998E-3</v>
      </c>
      <c r="F114" s="8">
        <v>1.5365270120248086E-2</v>
      </c>
      <c r="G114" s="8">
        <v>1.7833301881413303E-2</v>
      </c>
      <c r="H114" s="8">
        <v>5.3975996191570957E-3</v>
      </c>
      <c r="I114" s="8">
        <v>-7.8885796394431596E-3</v>
      </c>
      <c r="J114" s="8">
        <v>2.1826790546486168E-2</v>
      </c>
      <c r="K114" s="8">
        <v>-2.5637548846006997E-2</v>
      </c>
      <c r="L114" s="8">
        <v>-2.0094569472174688E-2</v>
      </c>
      <c r="M114" s="8">
        <v>-1.1519424186621531E-2</v>
      </c>
      <c r="N114" s="8">
        <v>6.7676422855972593E-3</v>
      </c>
      <c r="O114" s="8">
        <v>-1.9779687432842363E-3</v>
      </c>
      <c r="P114" s="8">
        <v>2.2043812340531203E-2</v>
      </c>
      <c r="Q114" s="8">
        <v>-1.0919532659570158E-2</v>
      </c>
      <c r="R114" s="8">
        <v>2.3845506467356482E-2</v>
      </c>
      <c r="S114" s="8">
        <v>2.9310970447491261E-2</v>
      </c>
      <c r="T114" s="8">
        <v>-2.0386374131414441E-2</v>
      </c>
      <c r="U114" s="8">
        <v>3.5590923061487763E-4</v>
      </c>
      <c r="V114" s="8">
        <v>2.0758342376275364E-2</v>
      </c>
      <c r="W114" s="8">
        <v>9.0724938817261132E-3</v>
      </c>
      <c r="X114" s="8">
        <v>5.5220016952843261E-4</v>
      </c>
      <c r="Y114" s="8">
        <v>1.8117130849207672E-2</v>
      </c>
      <c r="Z114" s="8">
        <v>-5.6748900576222361E-3</v>
      </c>
      <c r="AA114" s="8">
        <v>-2.7228424395832111E-2</v>
      </c>
      <c r="AB114" s="8">
        <v>1.2841703678880401E-2</v>
      </c>
      <c r="AC114" s="8">
        <v>-2.0258770129131867E-2</v>
      </c>
      <c r="AD114" s="8">
        <v>1.3901717346616847E-4</v>
      </c>
      <c r="AE114" s="8">
        <v>-1.9543475487506082E-2</v>
      </c>
      <c r="AF114" s="8">
        <v>1.4133722681537635E-3</v>
      </c>
      <c r="AG114" s="8">
        <v>3.1386716195951005E-3</v>
      </c>
      <c r="AH114" s="8">
        <v>8.9865141150512768E-3</v>
      </c>
      <c r="AI114" s="8">
        <v>7.0362089731815436E-3</v>
      </c>
      <c r="AJ114" s="8">
        <v>1.7566112820294414E-3</v>
      </c>
      <c r="AK114" s="8">
        <v>-7.1873965802931039E-3</v>
      </c>
      <c r="AL114" s="8">
        <v>3.4231553813386969E-3</v>
      </c>
      <c r="AM114" s="8">
        <v>2.1205928472667349E-2</v>
      </c>
      <c r="AN114" s="8">
        <v>1.357922448265165E-2</v>
      </c>
      <c r="AO114" s="8">
        <v>-8.4745831077303133E-3</v>
      </c>
      <c r="AP114" s="8">
        <v>-1.0261442662639722E-2</v>
      </c>
      <c r="AQ114" s="8">
        <v>2.5528081494107652E-2</v>
      </c>
      <c r="AR114" s="8">
        <v>1.5545498153148464E-2</v>
      </c>
      <c r="AS114" s="8">
        <v>7.6144210012103848E-3</v>
      </c>
      <c r="AT114" s="8">
        <v>-6.1473941232114259E-3</v>
      </c>
      <c r="AU114" s="8">
        <v>-2.4532552711734049E-2</v>
      </c>
      <c r="AV114" s="8">
        <v>-6.1121255720571555E-3</v>
      </c>
      <c r="AW114" s="8">
        <v>1.3224818520479981E-2</v>
      </c>
    </row>
    <row r="115" spans="1:49" x14ac:dyDescent="0.25">
      <c r="A115" s="1">
        <v>-102</v>
      </c>
      <c r="B115" s="8">
        <v>2.1577830713906586E-2</v>
      </c>
      <c r="C115" s="8">
        <v>7.0579240092520437E-3</v>
      </c>
      <c r="D115" s="8">
        <v>1.1454362704633243E-2</v>
      </c>
      <c r="E115" s="8">
        <v>-1.2048897804096785E-2</v>
      </c>
      <c r="F115" s="8">
        <v>3.936122603013123E-2</v>
      </c>
      <c r="G115" s="8">
        <v>9.2804123425602181E-3</v>
      </c>
      <c r="H115" s="8">
        <v>-9.9763245176409188E-4</v>
      </c>
      <c r="I115" s="8">
        <v>1.3838932752512446E-2</v>
      </c>
      <c r="J115" s="8">
        <v>2.4196574989904469E-2</v>
      </c>
      <c r="K115" s="8">
        <v>-2.1712527553304772E-2</v>
      </c>
      <c r="L115" s="8">
        <v>-1.3144139831631782E-2</v>
      </c>
      <c r="M115" s="8">
        <v>-1.9859752904657539E-3</v>
      </c>
      <c r="N115" s="8">
        <v>-2.6882212467874665E-2</v>
      </c>
      <c r="O115" s="8">
        <v>-5.2506588744574909E-3</v>
      </c>
      <c r="P115" s="8">
        <v>-1.0651354666613461E-2</v>
      </c>
      <c r="Q115" s="8">
        <v>-1.5505593191363172E-2</v>
      </c>
      <c r="R115" s="8">
        <v>1.0669417412749E-2</v>
      </c>
      <c r="S115" s="8">
        <v>-2.2985291708335544E-2</v>
      </c>
      <c r="T115" s="8">
        <v>-7.5104433030518357E-4</v>
      </c>
      <c r="U115" s="8">
        <v>6.7140653127543658E-3</v>
      </c>
      <c r="V115" s="8">
        <v>1.543027984915369E-2</v>
      </c>
      <c r="W115" s="8">
        <v>2.9413936719270711E-2</v>
      </c>
      <c r="X115" s="8">
        <v>-1.2259216786817849E-3</v>
      </c>
      <c r="Y115" s="8">
        <v>3.8174656504341075E-3</v>
      </c>
      <c r="Z115" s="8">
        <v>-7.0951663253699462E-3</v>
      </c>
      <c r="AA115" s="8">
        <v>-7.9866271553774137E-4</v>
      </c>
      <c r="AB115" s="8">
        <v>2.0567568078890978E-2</v>
      </c>
      <c r="AC115" s="8">
        <v>1.7175819382798049E-2</v>
      </c>
      <c r="AD115" s="8">
        <v>1.3432888262087729E-2</v>
      </c>
      <c r="AE115" s="8">
        <v>-1.3821313236991171E-2</v>
      </c>
      <c r="AF115" s="8">
        <v>1.4281740617189748E-2</v>
      </c>
      <c r="AG115" s="8">
        <v>-1.5937526363245715E-2</v>
      </c>
      <c r="AH115" s="8">
        <v>-1.0077739161776908E-2</v>
      </c>
      <c r="AI115" s="8">
        <v>-4.7805284519079148E-3</v>
      </c>
      <c r="AJ115" s="8">
        <v>7.1450588878401375E-3</v>
      </c>
      <c r="AK115" s="8">
        <v>3.7070730260540391E-3</v>
      </c>
      <c r="AL115" s="8">
        <v>-1.8733024276772224E-2</v>
      </c>
      <c r="AM115" s="8">
        <v>-5.7319838594744092E-2</v>
      </c>
      <c r="AN115" s="8">
        <v>-1.6452965455004964E-2</v>
      </c>
      <c r="AO115" s="8">
        <v>3.5469420748848262E-3</v>
      </c>
      <c r="AP115" s="8">
        <v>2.8383312867394123E-2</v>
      </c>
      <c r="AQ115" s="8">
        <v>4.7615065474732814E-2</v>
      </c>
      <c r="AR115" s="8">
        <v>2.6451902100980435E-3</v>
      </c>
      <c r="AS115" s="8">
        <v>-2.8097322267721509E-2</v>
      </c>
      <c r="AT115" s="8">
        <v>-1.9636695085347187E-2</v>
      </c>
      <c r="AU115" s="8">
        <v>-1.3307379500866606E-3</v>
      </c>
      <c r="AV115" s="8">
        <v>-4.6615226465314295E-3</v>
      </c>
      <c r="AW115" s="8">
        <v>8.711477348431057E-3</v>
      </c>
    </row>
    <row r="116" spans="1:49" x14ac:dyDescent="0.25">
      <c r="A116" s="1">
        <v>-101</v>
      </c>
      <c r="B116" s="8">
        <v>2.6596709192260599E-2</v>
      </c>
      <c r="C116" s="8">
        <v>-2.1570113425676819E-2</v>
      </c>
      <c r="D116" s="8">
        <v>-5.881487347951565E-4</v>
      </c>
      <c r="E116" s="8">
        <v>-3.9975882055802454E-3</v>
      </c>
      <c r="F116" s="8">
        <v>2.6030842047291888E-2</v>
      </c>
      <c r="G116" s="8">
        <v>1.7230746111109196E-2</v>
      </c>
      <c r="H116" s="8">
        <v>-3.0354204883619399E-2</v>
      </c>
      <c r="I116" s="8">
        <v>1.3207655505245256E-2</v>
      </c>
      <c r="J116" s="8">
        <v>-2.2759338253204336E-2</v>
      </c>
      <c r="K116" s="8">
        <v>5.0560794312857378E-3</v>
      </c>
      <c r="L116" s="8">
        <v>1.2409450700345973E-2</v>
      </c>
      <c r="M116" s="8">
        <v>-7.5821099833819454E-3</v>
      </c>
      <c r="N116" s="8">
        <v>-4.2230100319657592E-3</v>
      </c>
      <c r="O116" s="8">
        <v>-1.229646706961663E-2</v>
      </c>
      <c r="P116" s="8">
        <v>-3.6243211359280755E-2</v>
      </c>
      <c r="Q116" s="8">
        <v>-7.9491018507377199E-3</v>
      </c>
      <c r="R116" s="8">
        <v>-7.821821415481869E-3</v>
      </c>
      <c r="S116" s="8">
        <v>1.55187574965658E-2</v>
      </c>
      <c r="T116" s="8">
        <v>-1.8469991132373922E-2</v>
      </c>
      <c r="U116" s="8">
        <v>1.8560883637572641E-2</v>
      </c>
      <c r="V116" s="8">
        <v>5.4826726177786583E-2</v>
      </c>
      <c r="W116" s="8">
        <v>2.331296415784569E-2</v>
      </c>
      <c r="X116" s="8">
        <v>1.9751409025027915E-2</v>
      </c>
      <c r="Y116" s="8">
        <v>-1.6526450846017809E-2</v>
      </c>
      <c r="Z116" s="8">
        <v>1.0018472042887128E-2</v>
      </c>
      <c r="AA116" s="8">
        <v>6.4583019646929207E-3</v>
      </c>
      <c r="AB116" s="8">
        <v>1.0653820114706569E-2</v>
      </c>
      <c r="AC116" s="8">
        <v>1.009518084894254E-3</v>
      </c>
      <c r="AD116" s="8">
        <v>-2.6599164007418304E-4</v>
      </c>
      <c r="AE116" s="8">
        <v>7.7347047994518123E-3</v>
      </c>
      <c r="AF116" s="8">
        <v>-1.9978760002927951E-2</v>
      </c>
      <c r="AG116" s="8">
        <v>-1.4966935297470316E-2</v>
      </c>
      <c r="AH116" s="8">
        <v>-1.1547067609462766E-2</v>
      </c>
      <c r="AI116" s="8">
        <v>4.6371642437858926E-3</v>
      </c>
      <c r="AJ116" s="8">
        <v>6.9528413723997191E-3</v>
      </c>
      <c r="AK116" s="8">
        <v>8.6459111922708512E-3</v>
      </c>
      <c r="AL116" s="8">
        <v>-3.011596917190023E-2</v>
      </c>
      <c r="AM116" s="8">
        <v>-7.3414892513032079E-3</v>
      </c>
      <c r="AN116" s="8">
        <v>-1.2455683185983054E-2</v>
      </c>
      <c r="AO116" s="8">
        <v>-1.1832273127394434E-2</v>
      </c>
      <c r="AP116" s="8">
        <v>-1.4770407945046923E-3</v>
      </c>
      <c r="AQ116" s="8">
        <v>-1.7714877183386601E-2</v>
      </c>
      <c r="AR116" s="8">
        <v>-1.6038905712536085E-2</v>
      </c>
      <c r="AS116" s="8">
        <v>3.6821691970148479E-2</v>
      </c>
      <c r="AT116" s="8">
        <v>-1.4322658081530883E-2</v>
      </c>
      <c r="AU116" s="8">
        <v>-2.2971162019348939E-2</v>
      </c>
      <c r="AV116" s="8">
        <v>1.02975883963596E-2</v>
      </c>
      <c r="AW116" s="8">
        <v>1.1049761836793652E-2</v>
      </c>
    </row>
    <row r="117" spans="1:49" x14ac:dyDescent="0.25">
      <c r="A117" s="1">
        <v>-100</v>
      </c>
      <c r="B117" s="8">
        <v>8.6063975595106097E-3</v>
      </c>
      <c r="C117" s="8">
        <v>-4.2790848333711294E-2</v>
      </c>
      <c r="D117" s="8">
        <v>7.7913870216985608E-3</v>
      </c>
      <c r="E117" s="8">
        <v>-1.0473328285078517E-2</v>
      </c>
      <c r="F117" s="8">
        <v>7.6089427693914417E-3</v>
      </c>
      <c r="G117" s="8">
        <v>-3.3065194886043967E-2</v>
      </c>
      <c r="H117" s="8">
        <v>1.1660040655267694E-2</v>
      </c>
      <c r="I117" s="8">
        <v>-5.6791192158156889E-3</v>
      </c>
      <c r="J117" s="8">
        <v>-1.7366710577767661E-2</v>
      </c>
      <c r="K117" s="8">
        <v>3.8611520290470313E-3</v>
      </c>
      <c r="L117" s="8">
        <v>1.489298721349578E-2</v>
      </c>
      <c r="M117" s="8">
        <v>-1.6966142153457944E-2</v>
      </c>
      <c r="N117" s="8">
        <v>-7.6781328332633002E-3</v>
      </c>
      <c r="O117" s="8">
        <v>-1.3527077985957502E-2</v>
      </c>
      <c r="P117" s="8">
        <v>-3.6480967866144451E-2</v>
      </c>
      <c r="Q117" s="8">
        <v>2.3139291431548296E-2</v>
      </c>
      <c r="R117" s="8">
        <v>2.0023176892123504E-3</v>
      </c>
      <c r="S117" s="8">
        <v>-2.7878215944117844E-2</v>
      </c>
      <c r="T117" s="8">
        <v>1.0735616988109728E-3</v>
      </c>
      <c r="U117" s="8">
        <v>6.3918094011361434E-3</v>
      </c>
      <c r="V117" s="8">
        <v>-8.2262096324942306E-3</v>
      </c>
      <c r="W117" s="8">
        <v>-8.5582572221975906E-2</v>
      </c>
      <c r="X117" s="8">
        <v>-1.5424765662982218E-2</v>
      </c>
      <c r="Y117" s="8">
        <v>-1.2938266606666717E-2</v>
      </c>
      <c r="Z117" s="8">
        <v>-7.9531928890517849E-4</v>
      </c>
      <c r="AA117" s="8">
        <v>3.4423311485826062E-3</v>
      </c>
      <c r="AB117" s="8">
        <v>1.3330584557699369E-2</v>
      </c>
      <c r="AC117" s="8">
        <v>2.6864832617742987E-2</v>
      </c>
      <c r="AD117" s="8">
        <v>8.5015630669319775E-3</v>
      </c>
      <c r="AE117" s="8">
        <v>1.2301638494704401E-2</v>
      </c>
      <c r="AF117" s="8">
        <v>-4.8938930959285566E-3</v>
      </c>
      <c r="AG117" s="8">
        <v>-3.1900798181386972E-3</v>
      </c>
      <c r="AH117" s="8">
        <v>1.2860457322142861E-3</v>
      </c>
      <c r="AI117" s="8">
        <v>1.7799611223882818E-3</v>
      </c>
      <c r="AJ117" s="8">
        <v>-1.370763738763588E-2</v>
      </c>
      <c r="AK117" s="8">
        <v>6.8988587631678491E-3</v>
      </c>
      <c r="AL117" s="8">
        <v>-4.9736194182673533E-2</v>
      </c>
      <c r="AM117" s="8">
        <v>1.3265385921254483E-2</v>
      </c>
      <c r="AN117" s="8">
        <v>-1.4815831072881031E-2</v>
      </c>
      <c r="AO117" s="8">
        <v>-7.14222054942239E-2</v>
      </c>
      <c r="AP117" s="8">
        <v>-2.079491328769275E-3</v>
      </c>
      <c r="AQ117" s="8">
        <v>-5.5098457067329163E-3</v>
      </c>
      <c r="AR117" s="8">
        <v>2.4362904289107326E-2</v>
      </c>
      <c r="AS117" s="8">
        <v>-1.3712926235658328E-2</v>
      </c>
      <c r="AT117" s="8">
        <v>-9.4834384055828141E-3</v>
      </c>
      <c r="AU117" s="8">
        <v>2.1628325155397761E-2</v>
      </c>
      <c r="AV117" s="8">
        <v>1.123325287512332E-2</v>
      </c>
      <c r="AW117" s="8">
        <v>6.6249709910416524E-3</v>
      </c>
    </row>
    <row r="118" spans="1:49" x14ac:dyDescent="0.25">
      <c r="A118" s="1">
        <v>-99</v>
      </c>
      <c r="B118" s="8">
        <v>2.5149022560260848E-2</v>
      </c>
      <c r="C118" s="8">
        <v>1.268748646416714E-2</v>
      </c>
      <c r="D118" s="8">
        <v>-7.5541656427197323E-3</v>
      </c>
      <c r="E118" s="8">
        <v>-3.082207251708415E-3</v>
      </c>
      <c r="F118" s="8">
        <v>-3.9097161517814449E-2</v>
      </c>
      <c r="G118" s="8">
        <v>1.0071603943630169E-3</v>
      </c>
      <c r="H118" s="8">
        <v>5.3265147333121779E-2</v>
      </c>
      <c r="I118" s="8">
        <v>1.0538121233788816E-2</v>
      </c>
      <c r="J118" s="8">
        <v>-1.3138456663387806E-2</v>
      </c>
      <c r="K118" s="8">
        <v>-7.0681646231382275E-2</v>
      </c>
      <c r="L118" s="8">
        <v>2.165805042679169E-3</v>
      </c>
      <c r="M118" s="8">
        <v>4.686771532863938E-3</v>
      </c>
      <c r="N118" s="8">
        <v>1.6605943829594377E-2</v>
      </c>
      <c r="O118" s="8">
        <v>1.0019402393476406E-2</v>
      </c>
      <c r="P118" s="8">
        <v>-4.6219225045765824E-3</v>
      </c>
      <c r="Q118" s="8">
        <v>-8.3026901550591926E-3</v>
      </c>
      <c r="R118" s="8">
        <v>-2.092224784904203E-3</v>
      </c>
      <c r="S118" s="8">
        <v>-1.07305026950065E-2</v>
      </c>
      <c r="T118" s="8">
        <v>4.2188406379955759E-2</v>
      </c>
      <c r="U118" s="8">
        <v>1.0654510791251251E-2</v>
      </c>
      <c r="V118" s="8">
        <v>8.4937872891287236E-3</v>
      </c>
      <c r="W118" s="8">
        <v>5.7612343345592081E-3</v>
      </c>
      <c r="X118" s="8">
        <v>-1.7250463551383606E-2</v>
      </c>
      <c r="Y118" s="8">
        <v>9.7844158281239265E-3</v>
      </c>
      <c r="Z118" s="8">
        <v>1.2204278215383252E-2</v>
      </c>
      <c r="AA118" s="8">
        <v>-2.6053490684480665E-3</v>
      </c>
      <c r="AB118" s="8">
        <v>-1.3589186550253918E-2</v>
      </c>
      <c r="AC118" s="8">
        <v>6.4484275497395929E-3</v>
      </c>
      <c r="AD118" s="8">
        <v>-1.2236898226433231E-2</v>
      </c>
      <c r="AE118" s="8">
        <v>1.8574225078706017E-2</v>
      </c>
      <c r="AF118" s="8">
        <v>5.9672898503537151E-3</v>
      </c>
      <c r="AG118" s="8">
        <v>2.1544882232598431E-2</v>
      </c>
      <c r="AH118" s="8">
        <v>1.5501955646558027E-3</v>
      </c>
      <c r="AI118" s="8">
        <v>4.9510486431232426E-3</v>
      </c>
      <c r="AJ118" s="8">
        <v>1.0323073336806914E-2</v>
      </c>
      <c r="AK118" s="8">
        <v>-7.6791476373582381E-3</v>
      </c>
      <c r="AL118" s="8">
        <v>7.1323983090750423E-3</v>
      </c>
      <c r="AM118" s="8">
        <v>8.465803253777859E-4</v>
      </c>
      <c r="AN118" s="8">
        <v>1.6295094895924754E-3</v>
      </c>
      <c r="AO118" s="8">
        <v>2.422537251234877E-4</v>
      </c>
      <c r="AP118" s="8">
        <v>7.6829571955044154E-3</v>
      </c>
      <c r="AQ118" s="8">
        <v>1.1212359820175591E-2</v>
      </c>
      <c r="AR118" s="8">
        <v>3.5830065744802325E-2</v>
      </c>
      <c r="AS118" s="8">
        <v>1.0320518198476139E-2</v>
      </c>
      <c r="AT118" s="8">
        <v>-1.495588025083177E-2</v>
      </c>
      <c r="AU118" s="8">
        <v>1.0320995083739078E-2</v>
      </c>
      <c r="AV118" s="8">
        <v>-5.6431158003255504E-4</v>
      </c>
      <c r="AW118" s="8">
        <v>-1.0697345528243812E-2</v>
      </c>
    </row>
    <row r="119" spans="1:49" x14ac:dyDescent="0.25">
      <c r="A119" s="1">
        <v>-98</v>
      </c>
      <c r="B119" s="8">
        <v>-1.4033000045963324E-2</v>
      </c>
      <c r="C119" s="8">
        <v>6.9363156572725904E-2</v>
      </c>
      <c r="D119" s="8">
        <v>2.8220701316147407E-3</v>
      </c>
      <c r="E119" s="8">
        <v>-2.690700306799053E-3</v>
      </c>
      <c r="F119" s="8">
        <v>-2.9430697413220009E-2</v>
      </c>
      <c r="G119" s="8">
        <v>-6.6295951241654031E-3</v>
      </c>
      <c r="H119" s="8">
        <v>1.6893528904222892E-2</v>
      </c>
      <c r="I119" s="8">
        <v>-1.1361741427609207E-2</v>
      </c>
      <c r="J119" s="8">
        <v>-3.5260001973714829E-3</v>
      </c>
      <c r="K119" s="8">
        <v>-1.26346957908E-2</v>
      </c>
      <c r="L119" s="8">
        <v>-5.0277063239879535E-3</v>
      </c>
      <c r="M119" s="8">
        <v>-1.2017662955965212E-2</v>
      </c>
      <c r="N119" s="8">
        <v>-6.2433266518091488E-3</v>
      </c>
      <c r="O119" s="8">
        <v>-1.3351744273393574E-2</v>
      </c>
      <c r="P119" s="8">
        <v>-6.3916215867288288E-3</v>
      </c>
      <c r="Q119" s="8">
        <v>1.3261297808759483E-2</v>
      </c>
      <c r="R119" s="8">
        <v>-1.5459370163678751E-2</v>
      </c>
      <c r="S119" s="8">
        <v>-5.8318803906222856E-2</v>
      </c>
      <c r="T119" s="8">
        <v>-5.6054593263331065E-3</v>
      </c>
      <c r="U119" s="8">
        <v>4.5878290491258317E-3</v>
      </c>
      <c r="V119" s="8">
        <v>1.1011718290876393E-2</v>
      </c>
      <c r="W119" s="8">
        <v>-5.04270003557062E-4</v>
      </c>
      <c r="X119" s="8">
        <v>3.640559440423248E-3</v>
      </c>
      <c r="Y119" s="8">
        <v>9.451914771270685E-3</v>
      </c>
      <c r="Z119" s="8">
        <v>2.3893377285346989E-2</v>
      </c>
      <c r="AA119" s="8">
        <v>-8.9952366324978026E-3</v>
      </c>
      <c r="AB119" s="8">
        <v>6.9729383537814795E-3</v>
      </c>
      <c r="AC119" s="8">
        <v>5.1934444189705928E-3</v>
      </c>
      <c r="AD119" s="8">
        <v>6.047606107375896E-3</v>
      </c>
      <c r="AE119" s="8">
        <v>1.5822919189677508E-2</v>
      </c>
      <c r="AF119" s="8">
        <v>-1.8853305785836421E-4</v>
      </c>
      <c r="AG119" s="8">
        <v>-2.0240273874045957E-2</v>
      </c>
      <c r="AH119" s="8">
        <v>4.3722762202620495E-3</v>
      </c>
      <c r="AI119" s="8">
        <v>-4.8368128768223884E-3</v>
      </c>
      <c r="AJ119" s="8">
        <v>5.1373025029782891E-3</v>
      </c>
      <c r="AK119" s="8">
        <v>-4.4122113009553154E-3</v>
      </c>
      <c r="AL119" s="8">
        <v>-4.2501489491799792E-2</v>
      </c>
      <c r="AM119" s="8">
        <v>-3.2790861391036388E-2</v>
      </c>
      <c r="AN119" s="8">
        <v>-1.012440394425536E-2</v>
      </c>
      <c r="AO119" s="8">
        <v>1.7792476756698733E-2</v>
      </c>
      <c r="AP119" s="8">
        <v>2.1326884332752517E-2</v>
      </c>
      <c r="AQ119" s="8">
        <v>1.715933103466695E-2</v>
      </c>
      <c r="AR119" s="8">
        <v>-1.6600055285737454E-2</v>
      </c>
      <c r="AS119" s="8">
        <v>-9.477267746731733E-3</v>
      </c>
      <c r="AT119" s="8">
        <v>-1.0923305172923708E-2</v>
      </c>
      <c r="AU119" s="8">
        <v>-3.8866762063993608E-2</v>
      </c>
      <c r="AV119" s="8">
        <v>1.8377239458657938E-2</v>
      </c>
      <c r="AW119" s="8">
        <v>1.8904869214736116E-2</v>
      </c>
    </row>
    <row r="120" spans="1:49" x14ac:dyDescent="0.25">
      <c r="A120" s="1">
        <v>-97</v>
      </c>
      <c r="B120" s="8">
        <v>7.0470456299433479E-2</v>
      </c>
      <c r="C120" s="8">
        <v>1.9515964392855301E-2</v>
      </c>
      <c r="D120" s="8">
        <v>3.1048076655440029E-3</v>
      </c>
      <c r="E120" s="8">
        <v>-1.7085885693109263E-2</v>
      </c>
      <c r="F120" s="8">
        <v>1.8194693866829471E-2</v>
      </c>
      <c r="G120" s="8">
        <v>-7.6141604295028656E-3</v>
      </c>
      <c r="H120" s="8">
        <v>-9.9132598272064915E-4</v>
      </c>
      <c r="I120" s="8">
        <v>-7.2622589532400335E-4</v>
      </c>
      <c r="J120" s="8">
        <v>-6.3841400937566274E-3</v>
      </c>
      <c r="K120" s="8">
        <v>-1.2423650503721E-2</v>
      </c>
      <c r="L120" s="8">
        <v>-7.4085244623886704E-3</v>
      </c>
      <c r="M120" s="8">
        <v>9.6815232821813001E-3</v>
      </c>
      <c r="N120" s="8">
        <v>-1.2525185633171863E-2</v>
      </c>
      <c r="O120" s="8">
        <v>4.4310200976442886E-2</v>
      </c>
      <c r="P120" s="8">
        <v>3.3769391487822556E-2</v>
      </c>
      <c r="Q120" s="8">
        <v>2.3881724819771355E-2</v>
      </c>
      <c r="R120" s="8">
        <v>-4.619273878774287E-3</v>
      </c>
      <c r="S120" s="8">
        <v>-3.5349673274249274E-2</v>
      </c>
      <c r="T120" s="8">
        <v>1.2100035345804878E-2</v>
      </c>
      <c r="U120" s="8">
        <v>2.1371044529435307E-3</v>
      </c>
      <c r="V120" s="8">
        <v>1.4036932608376324E-2</v>
      </c>
      <c r="W120" s="8">
        <v>-2.8903363363474825E-2</v>
      </c>
      <c r="X120" s="8">
        <v>-5.7704611672966394E-3</v>
      </c>
      <c r="Y120" s="8">
        <v>-8.0269629166348534E-3</v>
      </c>
      <c r="Z120" s="8">
        <v>7.2050514109999204E-3</v>
      </c>
      <c r="AA120" s="8">
        <v>-7.409290441120894E-4</v>
      </c>
      <c r="AB120" s="8">
        <v>-3.3978699872483364E-4</v>
      </c>
      <c r="AC120" s="8">
        <v>-8.9741594605376295E-3</v>
      </c>
      <c r="AD120" s="8">
        <v>1.6625413424434146E-2</v>
      </c>
      <c r="AE120" s="8">
        <v>-1.0684674573214356E-2</v>
      </c>
      <c r="AF120" s="8">
        <v>-1.1413606837114062E-2</v>
      </c>
      <c r="AG120" s="8">
        <v>2.747793830102015E-3</v>
      </c>
      <c r="AH120" s="8">
        <v>-1.5830943832975265E-2</v>
      </c>
      <c r="AI120" s="8">
        <v>1.0081428653410914E-2</v>
      </c>
      <c r="AJ120" s="8">
        <v>3.6373518802673525E-4</v>
      </c>
      <c r="AK120" s="8">
        <v>4.0285246123914972E-3</v>
      </c>
      <c r="AL120" s="8">
        <v>-1.5067150172459401E-2</v>
      </c>
      <c r="AM120" s="8">
        <v>-1.4108344044692168E-2</v>
      </c>
      <c r="AN120" s="8">
        <v>8.9828477374225453E-3</v>
      </c>
      <c r="AO120" s="8">
        <v>2.5324146048239939E-2</v>
      </c>
      <c r="AP120" s="8">
        <v>-1.2014782816351063E-3</v>
      </c>
      <c r="AQ120" s="8">
        <v>5.0045331864195337E-3</v>
      </c>
      <c r="AR120" s="8">
        <v>3.0985502777912E-2</v>
      </c>
      <c r="AS120" s="8">
        <v>2.1463554573349499E-2</v>
      </c>
      <c r="AT120" s="8">
        <v>-3.2004983425338519E-3</v>
      </c>
      <c r="AU120" s="8">
        <v>-5.697786962758751E-3</v>
      </c>
      <c r="AV120" s="8">
        <v>1.638770181180195E-2</v>
      </c>
      <c r="AW120" s="8">
        <v>1.137548191262714E-2</v>
      </c>
    </row>
    <row r="121" spans="1:49" x14ac:dyDescent="0.25">
      <c r="A121" s="1">
        <v>-96</v>
      </c>
      <c r="B121" s="8">
        <v>-5.162789611122532E-2</v>
      </c>
      <c r="C121" s="8">
        <v>-3.2702146034353549E-2</v>
      </c>
      <c r="D121" s="8">
        <v>5.654619196259667E-3</v>
      </c>
      <c r="E121" s="8">
        <v>9.8182659425672565E-3</v>
      </c>
      <c r="F121" s="8">
        <v>2.588909296737163E-2</v>
      </c>
      <c r="G121" s="8">
        <v>-1.9509539600222687E-2</v>
      </c>
      <c r="H121" s="8">
        <v>6.4401877676487779E-3</v>
      </c>
      <c r="I121" s="8">
        <v>-1.9384476705648489E-2</v>
      </c>
      <c r="J121" s="8">
        <v>2.204851615656693E-2</v>
      </c>
      <c r="K121" s="8">
        <v>-8.6416605483158881E-2</v>
      </c>
      <c r="L121" s="8">
        <v>-4.8725005100593827E-2</v>
      </c>
      <c r="M121" s="8">
        <v>-1.1238427796704E-2</v>
      </c>
      <c r="N121" s="8">
        <v>-3.5477061574732665E-3</v>
      </c>
      <c r="O121" s="8">
        <v>3.836121582883224E-3</v>
      </c>
      <c r="P121" s="8">
        <v>1.8711175461399592E-2</v>
      </c>
      <c r="Q121" s="8">
        <v>-1.8239722418303909E-3</v>
      </c>
      <c r="R121" s="8">
        <v>-2.1718606231682022E-2</v>
      </c>
      <c r="S121" s="8">
        <v>3.6102792541540203E-2</v>
      </c>
      <c r="T121" s="8">
        <v>1.1048956844867249E-2</v>
      </c>
      <c r="U121" s="8">
        <v>-1.9069186671977208E-2</v>
      </c>
      <c r="V121" s="8">
        <v>-1.778492450218766E-2</v>
      </c>
      <c r="W121" s="8">
        <v>2.5063750912077479E-2</v>
      </c>
      <c r="X121" s="8">
        <v>-3.888488333809309E-2</v>
      </c>
      <c r="Y121" s="8">
        <v>-1.5881677807636707E-3</v>
      </c>
      <c r="Z121" s="8">
        <v>1.7995411115845281E-2</v>
      </c>
      <c r="AA121" s="8">
        <v>6.5711211594594874E-3</v>
      </c>
      <c r="AB121" s="8">
        <v>2.6639146631480544E-2</v>
      </c>
      <c r="AC121" s="8">
        <v>-5.8641332881022041E-3</v>
      </c>
      <c r="AD121" s="8">
        <v>-1.8911749895463154E-2</v>
      </c>
      <c r="AE121" s="8">
        <v>-7.5079153654937607E-3</v>
      </c>
      <c r="AF121" s="8">
        <v>1.8651884199623769E-2</v>
      </c>
      <c r="AG121" s="8">
        <v>-3.2221398613772505E-3</v>
      </c>
      <c r="AH121" s="8">
        <v>-4.5294397181287298E-3</v>
      </c>
      <c r="AI121" s="8">
        <v>-5.2179646414214913E-4</v>
      </c>
      <c r="AJ121" s="8">
        <v>1.1603486460040573E-2</v>
      </c>
      <c r="AK121" s="8">
        <v>3.031112005065441E-3</v>
      </c>
      <c r="AL121" s="8">
        <v>1.6784672824142401E-2</v>
      </c>
      <c r="AM121" s="8">
        <v>-5.2455986523218976E-3</v>
      </c>
      <c r="AN121" s="8">
        <v>1.6354549606041924E-2</v>
      </c>
      <c r="AO121" s="8">
        <v>-2.042709924463508E-2</v>
      </c>
      <c r="AP121" s="8">
        <v>9.1487325221084152E-3</v>
      </c>
      <c r="AQ121" s="8">
        <v>-1.3626918936453755E-2</v>
      </c>
      <c r="AR121" s="8">
        <v>3.2272914358262128E-2</v>
      </c>
      <c r="AS121" s="8">
        <v>1.8257894407359625E-2</v>
      </c>
      <c r="AT121" s="8">
        <v>6.0359010761658997E-3</v>
      </c>
      <c r="AU121" s="8">
        <v>-2.4436711689763847E-3</v>
      </c>
      <c r="AV121" s="8">
        <v>-4.3561260571785753E-4</v>
      </c>
      <c r="AW121" s="8">
        <v>-5.6503848448105042E-3</v>
      </c>
    </row>
    <row r="122" spans="1:49" x14ac:dyDescent="0.25">
      <c r="A122" s="1">
        <v>-95</v>
      </c>
      <c r="B122" s="8">
        <v>-1.5702248110499119E-2</v>
      </c>
      <c r="C122" s="8">
        <v>4.2242989234865837E-2</v>
      </c>
      <c r="D122" s="8">
        <v>-1.7560559446981747E-2</v>
      </c>
      <c r="E122" s="8">
        <v>1.1828531403383451E-3</v>
      </c>
      <c r="F122" s="8">
        <v>3.664222821825288E-2</v>
      </c>
      <c r="G122" s="8">
        <v>1.2962250198748004E-3</v>
      </c>
      <c r="H122" s="8">
        <v>2.4245413361753908E-2</v>
      </c>
      <c r="I122" s="8">
        <v>-1.6285006846073185E-3</v>
      </c>
      <c r="J122" s="8">
        <v>1.2591092781040421E-2</v>
      </c>
      <c r="K122" s="8">
        <v>-4.2423099545790002E-2</v>
      </c>
      <c r="L122" s="8">
        <v>-9.2423037576524245E-2</v>
      </c>
      <c r="M122" s="8">
        <v>-8.9249992052196879E-3</v>
      </c>
      <c r="N122" s="8">
        <v>3.0094348730557892E-3</v>
      </c>
      <c r="O122" s="8">
        <v>1.1391373474205598E-2</v>
      </c>
      <c r="P122" s="8">
        <v>5.7728890770309222E-3</v>
      </c>
      <c r="Q122" s="8">
        <v>-1.0204643753029118E-2</v>
      </c>
      <c r="R122" s="8">
        <v>4.0077267237874654E-3</v>
      </c>
      <c r="S122" s="8">
        <v>-3.9256309270421119E-2</v>
      </c>
      <c r="T122" s="8">
        <v>-3.343357041741124E-2</v>
      </c>
      <c r="U122" s="8">
        <v>-2.3084057087202292E-2</v>
      </c>
      <c r="V122" s="8">
        <v>-1.5729514602598943E-2</v>
      </c>
      <c r="W122" s="8">
        <v>2.7660006221018964E-2</v>
      </c>
      <c r="X122" s="8">
        <v>2.5557862273007825E-2</v>
      </c>
      <c r="Y122" s="8">
        <v>-1.1139195148162719E-2</v>
      </c>
      <c r="Z122" s="8">
        <v>2.4388673410466868E-2</v>
      </c>
      <c r="AA122" s="8">
        <v>-1.6139782984241262E-3</v>
      </c>
      <c r="AB122" s="8">
        <v>2.8578444729202269E-3</v>
      </c>
      <c r="AC122" s="8">
        <v>-8.4871109862823973E-4</v>
      </c>
      <c r="AD122" s="8">
        <v>-1.4139137581854925E-2</v>
      </c>
      <c r="AE122" s="8">
        <v>3.8074431405409688E-3</v>
      </c>
      <c r="AF122" s="8">
        <v>1.8599523594647623E-2</v>
      </c>
      <c r="AG122" s="8">
        <v>4.7844969408428846E-3</v>
      </c>
      <c r="AH122" s="8">
        <v>-2.4027829118865019E-2</v>
      </c>
      <c r="AI122" s="8">
        <v>-7.3179143384723838E-4</v>
      </c>
      <c r="AJ122" s="8">
        <v>1.0188077368188598E-2</v>
      </c>
      <c r="AK122" s="8">
        <v>9.2679363480322949E-3</v>
      </c>
      <c r="AL122" s="8">
        <v>1.44203015878193E-2</v>
      </c>
      <c r="AM122" s="8">
        <v>1.4948250081773083E-2</v>
      </c>
      <c r="AN122" s="8">
        <v>-5.584008022409357E-5</v>
      </c>
      <c r="AO122" s="8">
        <v>-7.3757745403873571E-3</v>
      </c>
      <c r="AP122" s="8">
        <v>3.1026601937134204E-3</v>
      </c>
      <c r="AQ122" s="8">
        <v>4.3144588687749454E-3</v>
      </c>
      <c r="AR122" s="8">
        <v>2.8848541078775141E-2</v>
      </c>
      <c r="AS122" s="8">
        <v>8.1215237532996712E-3</v>
      </c>
      <c r="AT122" s="8">
        <v>-1.9733543655737252E-2</v>
      </c>
      <c r="AU122" s="8">
        <v>-9.3881617397642645E-3</v>
      </c>
      <c r="AV122" s="8">
        <v>1.7286661995208889E-2</v>
      </c>
      <c r="AW122" s="8">
        <v>-1.1822069370679535E-3</v>
      </c>
    </row>
    <row r="123" spans="1:49" x14ac:dyDescent="0.25">
      <c r="A123" s="1">
        <v>-94</v>
      </c>
      <c r="B123" s="8">
        <v>4.7444576963819714E-2</v>
      </c>
      <c r="C123" s="8">
        <v>-4.6516426233082983E-2</v>
      </c>
      <c r="D123" s="8">
        <v>4.9095926235747083E-3</v>
      </c>
      <c r="E123" s="8">
        <v>-6.5788536777594781E-4</v>
      </c>
      <c r="F123" s="8">
        <v>6.6101748481453178E-3</v>
      </c>
      <c r="G123" s="8">
        <v>-3.0734914565556486E-2</v>
      </c>
      <c r="H123" s="8">
        <v>-2.7414535958776288E-2</v>
      </c>
      <c r="I123" s="8">
        <v>2.2492495202246228E-2</v>
      </c>
      <c r="J123" s="8">
        <v>1.1784782860264562E-2</v>
      </c>
      <c r="K123" s="8">
        <v>1.300788077422E-2</v>
      </c>
      <c r="L123" s="8">
        <v>-2.5390607971483358E-2</v>
      </c>
      <c r="M123" s="8">
        <v>-2.8036178483807097E-2</v>
      </c>
      <c r="N123" s="8">
        <v>4.390001111252026E-3</v>
      </c>
      <c r="O123" s="8">
        <v>1.2884952364855779E-2</v>
      </c>
      <c r="P123" s="8">
        <v>-7.5951034143615023E-3</v>
      </c>
      <c r="Q123" s="8">
        <v>-2.6723445849885646E-3</v>
      </c>
      <c r="R123" s="8">
        <v>2.5931695568896965E-2</v>
      </c>
      <c r="S123" s="8">
        <v>-2.1191161612701997E-2</v>
      </c>
      <c r="T123" s="8">
        <v>-2.5434354669725519E-3</v>
      </c>
      <c r="U123" s="8">
        <v>7.3800071496788744E-3</v>
      </c>
      <c r="V123" s="8">
        <v>6.6954971501215037E-3</v>
      </c>
      <c r="W123" s="8">
        <v>1.1584206147182178E-2</v>
      </c>
      <c r="X123" s="8">
        <v>2.092681429019957E-3</v>
      </c>
      <c r="Y123" s="8">
        <v>-1.2995349626154097E-2</v>
      </c>
      <c r="Z123" s="8">
        <v>2.2610088329252018E-2</v>
      </c>
      <c r="AA123" s="8">
        <v>1.1114861429690617E-2</v>
      </c>
      <c r="AB123" s="8">
        <v>-1.0981096345339822E-2</v>
      </c>
      <c r="AC123" s="8">
        <v>1.2981510496809186E-2</v>
      </c>
      <c r="AD123" s="8">
        <v>4.1508238150537351E-4</v>
      </c>
      <c r="AE123" s="8">
        <v>9.3694831903100746E-3</v>
      </c>
      <c r="AF123" s="8">
        <v>2.4575404097010164E-3</v>
      </c>
      <c r="AG123" s="8">
        <v>-1.6516451729278781E-2</v>
      </c>
      <c r="AH123" s="8">
        <v>4.8488011073070571E-3</v>
      </c>
      <c r="AI123" s="8">
        <v>-3.1357584171318106E-3</v>
      </c>
      <c r="AJ123" s="8">
        <v>-3.6323260961474047E-3</v>
      </c>
      <c r="AK123" s="8">
        <v>9.8681243399958776E-3</v>
      </c>
      <c r="AL123" s="8">
        <v>7.6009922054320533E-3</v>
      </c>
      <c r="AM123" s="8">
        <v>-1.0946158241062449E-2</v>
      </c>
      <c r="AN123" s="8">
        <v>-1.3637010033814243E-2</v>
      </c>
      <c r="AO123" s="8">
        <v>-2.7413193253608683E-3</v>
      </c>
      <c r="AP123" s="8">
        <v>-5.6248874619929988E-3</v>
      </c>
      <c r="AQ123" s="8">
        <v>2.1469053141269557E-2</v>
      </c>
      <c r="AR123" s="8">
        <v>-2.605461955315214E-2</v>
      </c>
      <c r="AS123" s="8">
        <v>2.0817019169918339E-2</v>
      </c>
      <c r="AT123" s="8">
        <v>1.6791180075247596E-2</v>
      </c>
      <c r="AU123" s="8">
        <v>-5.0818031348725437E-2</v>
      </c>
      <c r="AV123" s="8">
        <v>9.7816743460930212E-3</v>
      </c>
      <c r="AW123" s="8">
        <v>2.4291496138643611E-3</v>
      </c>
    </row>
    <row r="124" spans="1:49" x14ac:dyDescent="0.25">
      <c r="A124" s="1">
        <v>-93</v>
      </c>
      <c r="B124" s="8">
        <v>2.2951306128992842E-2</v>
      </c>
      <c r="C124" s="8">
        <v>1.7390612646119561E-3</v>
      </c>
      <c r="D124" s="8">
        <v>-4.6926139001412445E-3</v>
      </c>
      <c r="E124" s="8">
        <v>-3.5510812737793732E-2</v>
      </c>
      <c r="F124" s="8">
        <v>3.7656207506565106E-2</v>
      </c>
      <c r="G124" s="8">
        <v>6.5264491395347918E-3</v>
      </c>
      <c r="H124" s="8">
        <v>-2.1797079924750586E-2</v>
      </c>
      <c r="I124" s="8">
        <v>-3.6620442961941927E-4</v>
      </c>
      <c r="J124" s="8">
        <v>5.0927909322726634E-3</v>
      </c>
      <c r="K124" s="8">
        <v>2.1531653601766707E-2</v>
      </c>
      <c r="L124" s="8">
        <v>1.1051022858843183E-2</v>
      </c>
      <c r="M124" s="8">
        <v>-1.697078712029633E-2</v>
      </c>
      <c r="N124" s="8">
        <v>1.983933049758603E-2</v>
      </c>
      <c r="O124" s="8">
        <v>2.859437842786092E-2</v>
      </c>
      <c r="P124" s="8">
        <v>7.9937934883502482E-3</v>
      </c>
      <c r="Q124" s="8">
        <v>-1.0890075782527956E-2</v>
      </c>
      <c r="R124" s="8">
        <v>-1.7528872213082074E-2</v>
      </c>
      <c r="S124" s="8">
        <v>-1.1589843089186327E-2</v>
      </c>
      <c r="T124" s="8">
        <v>-3.5421807960169742E-2</v>
      </c>
      <c r="U124" s="8">
        <v>-2.7032308805142822E-3</v>
      </c>
      <c r="V124" s="8">
        <v>9.6025414542102441E-4</v>
      </c>
      <c r="W124" s="8">
        <v>-1.7148392352745245E-2</v>
      </c>
      <c r="X124" s="8">
        <v>-3.0645030323404213E-2</v>
      </c>
      <c r="Y124" s="8">
        <v>-5.3265083578498632E-4</v>
      </c>
      <c r="Z124" s="8">
        <v>3.9536608528796965E-2</v>
      </c>
      <c r="AA124" s="8">
        <v>2.9599118651354034E-3</v>
      </c>
      <c r="AB124" s="8">
        <v>-1.3379477991586574E-2</v>
      </c>
      <c r="AC124" s="8">
        <v>4.4685050705957855E-3</v>
      </c>
      <c r="AD124" s="8">
        <v>1.3971534951301162E-2</v>
      </c>
      <c r="AE124" s="8">
        <v>1.6204403815646765E-4</v>
      </c>
      <c r="AF124" s="8">
        <v>-8.0989140652092308E-3</v>
      </c>
      <c r="AG124" s="8">
        <v>5.4706779597250184E-3</v>
      </c>
      <c r="AH124" s="8">
        <v>-1.3935954838715953E-2</v>
      </c>
      <c r="AI124" s="8">
        <v>-2.8462426919468146E-2</v>
      </c>
      <c r="AJ124" s="8">
        <v>-2.7798300159292055E-4</v>
      </c>
      <c r="AK124" s="8">
        <v>-2.3919968402078579E-2</v>
      </c>
      <c r="AL124" s="8">
        <v>-2.8884514882292291E-2</v>
      </c>
      <c r="AM124" s="8">
        <v>9.1098063114332471E-3</v>
      </c>
      <c r="AN124" s="8">
        <v>-6.7501456776115198E-3</v>
      </c>
      <c r="AO124" s="8">
        <v>4.8447503637136458E-2</v>
      </c>
      <c r="AP124" s="8">
        <v>1.868803269662871E-2</v>
      </c>
      <c r="AQ124" s="8">
        <v>1.442324095567314E-2</v>
      </c>
      <c r="AR124" s="8">
        <v>2.0413904577641435E-2</v>
      </c>
      <c r="AS124" s="8">
        <v>-1.1869968575692932E-2</v>
      </c>
      <c r="AT124" s="8">
        <v>-7.0318202749832127E-3</v>
      </c>
      <c r="AU124" s="8">
        <v>3.0764599032672257E-2</v>
      </c>
      <c r="AV124" s="8">
        <v>1.5534617028604888E-2</v>
      </c>
      <c r="AW124" s="8">
        <v>1.6310385502860047E-3</v>
      </c>
    </row>
    <row r="125" spans="1:49" x14ac:dyDescent="0.25">
      <c r="A125" s="1">
        <v>-92</v>
      </c>
      <c r="B125" s="8">
        <v>1.3786100810333182E-2</v>
      </c>
      <c r="C125" s="8">
        <v>7.9014817647347496E-3</v>
      </c>
      <c r="D125" s="8">
        <v>-1.3711764232359785E-2</v>
      </c>
      <c r="E125" s="8">
        <v>3.5012223348671989E-2</v>
      </c>
      <c r="F125" s="8">
        <v>-3.3191074086105721E-2</v>
      </c>
      <c r="G125" s="8">
        <v>3.6114365926974298E-2</v>
      </c>
      <c r="H125" s="8">
        <v>-2.115249313162049E-2</v>
      </c>
      <c r="I125" s="8">
        <v>-2.1552817097092621E-2</v>
      </c>
      <c r="J125" s="8">
        <v>9.0637863518523536E-4</v>
      </c>
      <c r="K125" s="8">
        <v>1.9666337745744E-2</v>
      </c>
      <c r="L125" s="8">
        <v>1.1577378163449527E-2</v>
      </c>
      <c r="M125" s="8">
        <v>2.459031096163708E-2</v>
      </c>
      <c r="N125" s="8">
        <v>9.785214588288473E-4</v>
      </c>
      <c r="O125" s="8">
        <v>1.8971751068376074E-2</v>
      </c>
      <c r="P125" s="8">
        <v>1.9209547618034756E-2</v>
      </c>
      <c r="Q125" s="8">
        <v>4.7367230815147036E-2</v>
      </c>
      <c r="R125" s="8">
        <v>8.5108645368474622E-3</v>
      </c>
      <c r="S125" s="8">
        <v>-1.1570486812063201E-2</v>
      </c>
      <c r="T125" s="8">
        <v>-1.726673012750762E-3</v>
      </c>
      <c r="U125" s="8">
        <v>2.1398810468584398E-2</v>
      </c>
      <c r="V125" s="8">
        <v>-7.7376492222529947E-3</v>
      </c>
      <c r="W125" s="8">
        <v>-1.1284765401448222E-2</v>
      </c>
      <c r="X125" s="8">
        <v>7.9514134426291946E-3</v>
      </c>
      <c r="Y125" s="8">
        <v>-3.2397258319086492E-2</v>
      </c>
      <c r="Z125" s="8">
        <v>-4.229812777740297E-3</v>
      </c>
      <c r="AA125" s="8">
        <v>2.5354925533077097E-2</v>
      </c>
      <c r="AB125" s="8">
        <v>3.4520497839562602E-3</v>
      </c>
      <c r="AC125" s="8">
        <v>-1.3771686387605989E-3</v>
      </c>
      <c r="AD125" s="8">
        <v>-1.7754841731637491E-2</v>
      </c>
      <c r="AE125" s="8">
        <v>1.4932008434755938E-2</v>
      </c>
      <c r="AF125" s="8">
        <v>-9.0831061509551499E-3</v>
      </c>
      <c r="AG125" s="8">
        <v>3.698626584602363E-3</v>
      </c>
      <c r="AH125" s="8">
        <v>3.2036495007364881E-3</v>
      </c>
      <c r="AI125" s="8">
        <v>-2.0982610611364888E-3</v>
      </c>
      <c r="AJ125" s="8">
        <v>2.0803427419213379E-2</v>
      </c>
      <c r="AK125" s="8">
        <v>3.7664311095023401E-3</v>
      </c>
      <c r="AL125" s="8">
        <v>-3.139409239330964E-2</v>
      </c>
      <c r="AM125" s="8">
        <v>1.8810345241707487E-2</v>
      </c>
      <c r="AN125" s="8">
        <v>7.7738968852212112E-4</v>
      </c>
      <c r="AO125" s="8">
        <v>1.802136709214662E-2</v>
      </c>
      <c r="AP125" s="8">
        <v>1.5886453798833959E-2</v>
      </c>
      <c r="AQ125" s="8">
        <v>1.247513184799209E-2</v>
      </c>
      <c r="AR125" s="8">
        <v>-3.9077889595144147E-3</v>
      </c>
      <c r="AS125" s="8">
        <v>2.2107895219367586E-2</v>
      </c>
      <c r="AT125" s="8">
        <v>1.283362475107748E-3</v>
      </c>
      <c r="AU125" s="8">
        <v>3.357040403165301E-3</v>
      </c>
      <c r="AV125" s="8">
        <v>1.2249644208927166E-2</v>
      </c>
      <c r="AW125" s="8">
        <v>3.7791002694469921E-3</v>
      </c>
    </row>
    <row r="126" spans="1:49" x14ac:dyDescent="0.25">
      <c r="A126" s="1">
        <v>-91</v>
      </c>
      <c r="B126" s="8">
        <v>5.0383363864293165E-2</v>
      </c>
      <c r="C126" s="8">
        <v>-4.6133730732816841E-3</v>
      </c>
      <c r="D126" s="8">
        <v>1.8046530001090418E-2</v>
      </c>
      <c r="E126" s="8">
        <v>-2.2348365427304638E-2</v>
      </c>
      <c r="F126" s="8">
        <v>-1.374807426141001E-3</v>
      </c>
      <c r="G126" s="8">
        <v>-1.1339734194014092E-2</v>
      </c>
      <c r="H126" s="8">
        <v>2.9655035228378819E-2</v>
      </c>
      <c r="I126" s="8">
        <v>1.3158959837188957E-2</v>
      </c>
      <c r="J126" s="8">
        <v>2.1142303658388032E-3</v>
      </c>
      <c r="K126" s="8">
        <v>2.2974424980318001E-2</v>
      </c>
      <c r="L126" s="8">
        <v>-4.7038991659959686E-2</v>
      </c>
      <c r="M126" s="8">
        <v>1.3162871267529835E-2</v>
      </c>
      <c r="N126" s="8">
        <v>-2.1589948780069354E-2</v>
      </c>
      <c r="O126" s="8">
        <v>1.1958875193385447E-2</v>
      </c>
      <c r="P126" s="8">
        <v>2.9454416590364126E-2</v>
      </c>
      <c r="Q126" s="8">
        <v>2.3972636880913344E-2</v>
      </c>
      <c r="R126" s="8">
        <v>3.9019653494974534E-3</v>
      </c>
      <c r="S126" s="8">
        <v>-2.9340718440547812E-2</v>
      </c>
      <c r="T126" s="8">
        <v>1.745254899405748E-2</v>
      </c>
      <c r="U126" s="8">
        <v>-2.2992719153770214E-2</v>
      </c>
      <c r="V126" s="8">
        <v>-8.5362611147206478E-3</v>
      </c>
      <c r="W126" s="8">
        <v>-5.2243622149027499E-3</v>
      </c>
      <c r="X126" s="8">
        <v>-8.7990718360835846E-3</v>
      </c>
      <c r="Y126" s="8">
        <v>9.1705638577685919E-3</v>
      </c>
      <c r="Z126" s="8">
        <v>1.3856515700650189E-2</v>
      </c>
      <c r="AA126" s="8">
        <v>-2.1390804899730383E-2</v>
      </c>
      <c r="AB126" s="8">
        <v>4.3434661812966294E-3</v>
      </c>
      <c r="AC126" s="8">
        <v>-3.1085394901080539E-2</v>
      </c>
      <c r="AD126" s="8">
        <v>-1.2108381939532013E-2</v>
      </c>
      <c r="AE126" s="8">
        <v>-1.3219043839421948E-2</v>
      </c>
      <c r="AF126" s="8">
        <v>8.6581331396400514E-3</v>
      </c>
      <c r="AG126" s="8">
        <v>-4.1244698226500596E-3</v>
      </c>
      <c r="AH126" s="8">
        <v>-1.1267807009149885E-2</v>
      </c>
      <c r="AI126" s="8">
        <v>4.831839780260451E-3</v>
      </c>
      <c r="AJ126" s="8">
        <v>-1.2820809413633607E-2</v>
      </c>
      <c r="AK126" s="8">
        <v>7.4600504941071556E-3</v>
      </c>
      <c r="AL126" s="8">
        <v>1.6037193888582588E-2</v>
      </c>
      <c r="AM126" s="8">
        <v>4.5130817555916747E-3</v>
      </c>
      <c r="AN126" s="8">
        <v>-4.9427279512521932E-2</v>
      </c>
      <c r="AO126" s="8">
        <v>-1.1431179685371013E-2</v>
      </c>
      <c r="AP126" s="8">
        <v>-1.2156876438713254E-2</v>
      </c>
      <c r="AQ126" s="8">
        <v>-3.2676272535617258E-3</v>
      </c>
      <c r="AR126" s="8">
        <v>-3.0268063251169767E-2</v>
      </c>
      <c r="AS126" s="8">
        <v>1.0345344130206626E-2</v>
      </c>
      <c r="AT126" s="8">
        <v>7.3409591516230537E-3</v>
      </c>
      <c r="AU126" s="8">
        <v>-8.0525809069826367E-3</v>
      </c>
      <c r="AV126" s="8">
        <v>1.3139683511511523E-2</v>
      </c>
      <c r="AW126" s="8">
        <v>1.5094463621313208E-2</v>
      </c>
    </row>
    <row r="127" spans="1:49" x14ac:dyDescent="0.25">
      <c r="A127" s="1">
        <v>-90</v>
      </c>
      <c r="B127" s="8">
        <v>6.853290767010722E-3</v>
      </c>
      <c r="C127" s="8">
        <v>-9.997181176072744E-3</v>
      </c>
      <c r="D127" s="8">
        <v>-1.6903175755438406E-2</v>
      </c>
      <c r="E127" s="8">
        <v>4.4885061599912795E-3</v>
      </c>
      <c r="F127" s="8">
        <v>-8.3614658000003821E-3</v>
      </c>
      <c r="G127" s="8">
        <v>5.5452417285662137E-3</v>
      </c>
      <c r="H127" s="8">
        <v>3.0520003827974006E-3</v>
      </c>
      <c r="I127" s="8">
        <v>-7.0682934773103751E-4</v>
      </c>
      <c r="J127" s="8">
        <v>-8.613252907376209E-3</v>
      </c>
      <c r="K127" s="8">
        <v>-2.5122540485212001E-2</v>
      </c>
      <c r="L127" s="8">
        <v>-7.1946928076178696E-2</v>
      </c>
      <c r="M127" s="8">
        <v>1.7917705875816578E-2</v>
      </c>
      <c r="N127" s="8">
        <v>-4.6160255695548999E-3</v>
      </c>
      <c r="O127" s="8">
        <v>5.3486734605581628E-3</v>
      </c>
      <c r="P127" s="8">
        <v>5.3601214635485674E-3</v>
      </c>
      <c r="Q127" s="8">
        <v>-9.5830733451720464E-3</v>
      </c>
      <c r="R127" s="8">
        <v>-6.4395248726857113E-3</v>
      </c>
      <c r="S127" s="8">
        <v>-1.4014358260236448E-3</v>
      </c>
      <c r="T127" s="8">
        <v>3.7104614861696958E-2</v>
      </c>
      <c r="U127" s="8">
        <v>-1.3420454282657658E-2</v>
      </c>
      <c r="V127" s="8">
        <v>2.6032283786435718E-3</v>
      </c>
      <c r="W127" s="8">
        <v>-1.9592116095507105E-2</v>
      </c>
      <c r="X127" s="8">
        <v>-5.2208967181131948E-3</v>
      </c>
      <c r="Y127" s="8">
        <v>7.8059216590062944E-3</v>
      </c>
      <c r="Z127" s="8">
        <v>-7.7500685809313305E-3</v>
      </c>
      <c r="AA127" s="8">
        <v>8.3450672230600542E-4</v>
      </c>
      <c r="AB127" s="8">
        <v>-2.1390681254046164E-2</v>
      </c>
      <c r="AC127" s="8">
        <v>5.6460043240062329E-4</v>
      </c>
      <c r="AD127" s="8">
        <v>3.8806387340498766E-2</v>
      </c>
      <c r="AE127" s="8">
        <v>-2.4695056332040798E-3</v>
      </c>
      <c r="AF127" s="8">
        <v>-1.3993325707147428E-2</v>
      </c>
      <c r="AG127" s="8">
        <v>-1.6419526848160695E-2</v>
      </c>
      <c r="AH127" s="8">
        <v>-1.1325847420517541E-2</v>
      </c>
      <c r="AI127" s="8">
        <v>-3.7259251107366565E-3</v>
      </c>
      <c r="AJ127" s="8">
        <v>-1.0210241744446272E-2</v>
      </c>
      <c r="AK127" s="8">
        <v>-3.5394443944638965E-3</v>
      </c>
      <c r="AL127" s="8">
        <v>-1.3654988696281466E-2</v>
      </c>
      <c r="AM127" s="8">
        <v>3.7388181203099169E-2</v>
      </c>
      <c r="AN127" s="8">
        <v>4.3616417781633787E-3</v>
      </c>
      <c r="AO127" s="8">
        <v>3.4103911697060299E-2</v>
      </c>
      <c r="AP127" s="8">
        <v>5.6536903446964201E-4</v>
      </c>
      <c r="AQ127" s="8">
        <v>9.9740681005611332E-3</v>
      </c>
      <c r="AR127" s="8">
        <v>3.1131536193045324E-2</v>
      </c>
      <c r="AS127" s="8">
        <v>2.7693993662131301E-2</v>
      </c>
      <c r="AT127" s="8">
        <v>-2.9018884789775989E-2</v>
      </c>
      <c r="AU127" s="8">
        <v>-5.5459998957934596E-3</v>
      </c>
      <c r="AV127" s="8">
        <v>-1.2110790424728228E-2</v>
      </c>
      <c r="AW127" s="8">
        <v>7.0564314173683423E-3</v>
      </c>
    </row>
    <row r="128" spans="1:49" x14ac:dyDescent="0.25">
      <c r="A128" s="1">
        <v>-89</v>
      </c>
      <c r="B128" s="8">
        <v>-1.2366462685962774E-2</v>
      </c>
      <c r="C128" s="8">
        <v>4.3186325729593258E-2</v>
      </c>
      <c r="D128" s="8">
        <v>-7.531345856564859E-4</v>
      </c>
      <c r="E128" s="8">
        <v>-8.7066909277122798E-3</v>
      </c>
      <c r="F128" s="8">
        <v>-1.7040953828886714E-2</v>
      </c>
      <c r="G128" s="8">
        <v>8.2925626810554168E-3</v>
      </c>
      <c r="H128" s="8">
        <v>-2.7568779665059984E-2</v>
      </c>
      <c r="I128" s="8">
        <v>1.0484497762237872E-2</v>
      </c>
      <c r="J128" s="8">
        <v>-3.3383064350220336E-2</v>
      </c>
      <c r="K128" s="8">
        <v>1.2954076466990001E-2</v>
      </c>
      <c r="L128" s="8">
        <v>-3.310292524513516E-2</v>
      </c>
      <c r="M128" s="8">
        <v>-2.7635124130867949E-3</v>
      </c>
      <c r="N128" s="8">
        <v>1.0575868753144988E-2</v>
      </c>
      <c r="O128" s="8">
        <v>1.2502785602567745E-2</v>
      </c>
      <c r="P128" s="8">
        <v>1.6861806624848739E-2</v>
      </c>
      <c r="Q128" s="8">
        <v>2.2497722942180411E-2</v>
      </c>
      <c r="R128" s="8">
        <v>-9.1480819998390819E-3</v>
      </c>
      <c r="S128" s="8">
        <v>-3.72862989034368E-2</v>
      </c>
      <c r="T128" s="8">
        <v>-6.6261790213797255E-3</v>
      </c>
      <c r="U128" s="8">
        <v>2.2476007433229785E-3</v>
      </c>
      <c r="V128" s="8">
        <v>5.1133986187254666E-3</v>
      </c>
      <c r="W128" s="8">
        <v>1.2791677807681166E-2</v>
      </c>
      <c r="X128" s="8">
        <v>-1.571083606542991E-2</v>
      </c>
      <c r="Y128" s="8">
        <v>-2.856787387297376E-2</v>
      </c>
      <c r="Z128" s="8">
        <v>2.8916910905565502E-2</v>
      </c>
      <c r="AA128" s="8">
        <v>-7.7788127776413762E-3</v>
      </c>
      <c r="AB128" s="8">
        <v>-4.208123620150838E-3</v>
      </c>
      <c r="AC128" s="8">
        <v>-4.2426730756992097E-2</v>
      </c>
      <c r="AD128" s="8">
        <v>-1.7764055504917942E-2</v>
      </c>
      <c r="AE128" s="8">
        <v>-1.6132922919687084E-2</v>
      </c>
      <c r="AF128" s="8">
        <v>-1.3490669368701122E-2</v>
      </c>
      <c r="AG128" s="8">
        <v>-1.7548971910569568E-2</v>
      </c>
      <c r="AH128" s="8">
        <v>-1.9254240566959383E-3</v>
      </c>
      <c r="AI128" s="8">
        <v>4.0817886318082336E-3</v>
      </c>
      <c r="AJ128" s="8">
        <v>-3.1643820633751665E-3</v>
      </c>
      <c r="AK128" s="8">
        <v>-6.948281728922358E-3</v>
      </c>
      <c r="AL128" s="8">
        <v>-1.415040225972E-2</v>
      </c>
      <c r="AM128" s="8">
        <v>-5.1726358189824774E-3</v>
      </c>
      <c r="AN128" s="8">
        <v>-1.1077496451963577E-2</v>
      </c>
      <c r="AO128" s="8">
        <v>1.7040004194070674E-2</v>
      </c>
      <c r="AP128" s="8">
        <v>8.3175452877247546E-3</v>
      </c>
      <c r="AQ128" s="8">
        <v>1.0037090749409113E-3</v>
      </c>
      <c r="AR128" s="8">
        <v>7.0358568187592176E-3</v>
      </c>
      <c r="AS128" s="8">
        <v>1.5970077788435705E-2</v>
      </c>
      <c r="AT128" s="8">
        <v>1.8282992017943173E-2</v>
      </c>
      <c r="AU128" s="8">
        <v>-5.4243324811524577E-3</v>
      </c>
      <c r="AV128" s="8">
        <v>-3.5666729458473462E-2</v>
      </c>
      <c r="AW128" s="8">
        <v>-3.8699197542686032E-3</v>
      </c>
    </row>
    <row r="129" spans="1:49" x14ac:dyDescent="0.25">
      <c r="A129" s="1">
        <v>-88</v>
      </c>
      <c r="B129" s="8">
        <v>1.9401243406298133E-2</v>
      </c>
      <c r="C129" s="8">
        <v>1.80715051752149E-2</v>
      </c>
      <c r="D129" s="8">
        <v>-1.0233611457629781E-3</v>
      </c>
      <c r="E129" s="8">
        <v>-4.1124120958206268E-3</v>
      </c>
      <c r="F129" s="8">
        <v>1.9165413798399849E-2</v>
      </c>
      <c r="G129" s="8">
        <v>1.0677010574410046E-2</v>
      </c>
      <c r="H129" s="8">
        <v>2.2924810226140355E-3</v>
      </c>
      <c r="I129" s="8">
        <v>-1.705723625126751E-2</v>
      </c>
      <c r="J129" s="8">
        <v>6.0583836413752486E-4</v>
      </c>
      <c r="K129" s="8">
        <v>-6.3637754817369996E-3</v>
      </c>
      <c r="L129" s="8">
        <v>2.2755167716385367E-2</v>
      </c>
      <c r="M129" s="8">
        <v>8.0229509994796874E-3</v>
      </c>
      <c r="N129" s="8">
        <v>-1.188078317672828E-2</v>
      </c>
      <c r="O129" s="8">
        <v>1.8603467029167618E-2</v>
      </c>
      <c r="P129" s="8">
        <v>5.9811127515560329E-3</v>
      </c>
      <c r="Q129" s="8">
        <v>7.431271361841062E-3</v>
      </c>
      <c r="R129" s="8">
        <v>-5.627880892838915E-2</v>
      </c>
      <c r="S129" s="8">
        <v>2.801527070074809E-2</v>
      </c>
      <c r="T129" s="8">
        <v>2.1973853932126093E-2</v>
      </c>
      <c r="U129" s="8">
        <v>3.0796459254730343E-2</v>
      </c>
      <c r="V129" s="8">
        <v>5.6326685497293649E-3</v>
      </c>
      <c r="W129" s="8">
        <v>-6.0851801453716547E-4</v>
      </c>
      <c r="X129" s="8">
        <v>9.5489608843924139E-3</v>
      </c>
      <c r="Y129" s="8">
        <v>-6.3737823477875277E-3</v>
      </c>
      <c r="Z129" s="8">
        <v>-6.7719589987050126E-4</v>
      </c>
      <c r="AA129" s="8">
        <v>2.4674917898175549E-2</v>
      </c>
      <c r="AB129" s="8">
        <v>-4.9095042080495796E-3</v>
      </c>
      <c r="AC129" s="8">
        <v>-1.8889332124757532E-2</v>
      </c>
      <c r="AD129" s="8">
        <v>-9.8070096277168579E-3</v>
      </c>
      <c r="AE129" s="8">
        <v>1.4817288412546266E-2</v>
      </c>
      <c r="AF129" s="8">
        <v>1.6948399745088022E-2</v>
      </c>
      <c r="AG129" s="8">
        <v>-2.1769137947636043E-2</v>
      </c>
      <c r="AH129" s="8">
        <v>1.1583887060336442E-2</v>
      </c>
      <c r="AI129" s="8">
        <v>7.0630856421542805E-3</v>
      </c>
      <c r="AJ129" s="8">
        <v>1.8258100639430473E-2</v>
      </c>
      <c r="AK129" s="8">
        <v>5.070703910131368E-3</v>
      </c>
      <c r="AL129" s="8">
        <v>-5.312557050722113E-2</v>
      </c>
      <c r="AM129" s="8">
        <v>3.0488064547699766E-2</v>
      </c>
      <c r="AN129" s="8">
        <v>-2.2755728332154307E-2</v>
      </c>
      <c r="AO129" s="8">
        <v>-1.3005346904306919E-2</v>
      </c>
      <c r="AP129" s="8">
        <v>-9.6094214729621936E-3</v>
      </c>
      <c r="AQ129" s="8">
        <v>3.4641659251087135E-3</v>
      </c>
      <c r="AR129" s="8">
        <v>1.4006677136141154E-2</v>
      </c>
      <c r="AS129" s="8">
        <v>-3.0849538798780635E-2</v>
      </c>
      <c r="AT129" s="8">
        <v>1.4305679786956705E-2</v>
      </c>
      <c r="AU129" s="8">
        <v>-1.831777499677565E-2</v>
      </c>
      <c r="AV129" s="8">
        <v>2.7881047690436304E-3</v>
      </c>
      <c r="AW129" s="8">
        <v>1.0686700630891777E-2</v>
      </c>
    </row>
    <row r="130" spans="1:49" x14ac:dyDescent="0.25">
      <c r="A130" s="1">
        <v>-87</v>
      </c>
      <c r="B130" s="8">
        <v>5.1751284007238519E-3</v>
      </c>
      <c r="C130" s="8">
        <v>3.0561171406580649E-2</v>
      </c>
      <c r="D130" s="8">
        <v>7.02151403993693E-3</v>
      </c>
      <c r="E130" s="8">
        <v>-2.0526163759098891E-2</v>
      </c>
      <c r="F130" s="8">
        <v>7.7610847282042362E-5</v>
      </c>
      <c r="G130" s="8">
        <v>-3.3289554091580915E-2</v>
      </c>
      <c r="H130" s="8">
        <v>1.1703012300670163E-2</v>
      </c>
      <c r="I130" s="8">
        <v>-1.4868229055465693E-2</v>
      </c>
      <c r="J130" s="8">
        <v>-1.6490136819766459E-2</v>
      </c>
      <c r="K130" s="8">
        <v>2.362665138750648E-3</v>
      </c>
      <c r="L130" s="8">
        <v>-1.6970639941633704E-2</v>
      </c>
      <c r="M130" s="8">
        <v>-4.2779643459806678E-2</v>
      </c>
      <c r="N130" s="8">
        <v>4.2369347866574002E-3</v>
      </c>
      <c r="O130" s="8">
        <v>3.7315007070268221E-3</v>
      </c>
      <c r="P130" s="8">
        <v>-4.3860433581909622E-3</v>
      </c>
      <c r="Q130" s="8">
        <v>-1.0411386132870539E-2</v>
      </c>
      <c r="R130" s="8">
        <v>-5.6662354234361854E-2</v>
      </c>
      <c r="S130" s="8">
        <v>-3.7017124934457107E-2</v>
      </c>
      <c r="T130" s="8">
        <v>-5.4607946355369599E-2</v>
      </c>
      <c r="U130" s="8">
        <v>8.3902812082152362E-3</v>
      </c>
      <c r="V130" s="8">
        <v>3.9310184687295247E-2</v>
      </c>
      <c r="W130" s="8">
        <v>1.4427347235863312E-2</v>
      </c>
      <c r="X130" s="8">
        <v>9.4283351129295749E-3</v>
      </c>
      <c r="Y130" s="8">
        <v>-1.6784694704158783E-3</v>
      </c>
      <c r="Z130" s="8">
        <v>1.2968810404235465E-2</v>
      </c>
      <c r="AA130" s="8">
        <v>1.4385619029207153E-2</v>
      </c>
      <c r="AB130" s="8">
        <v>6.7193857473363235E-3</v>
      </c>
      <c r="AC130" s="8">
        <v>1.8340132239669876E-2</v>
      </c>
      <c r="AD130" s="8">
        <v>4.3616096434285589E-4</v>
      </c>
      <c r="AE130" s="8">
        <v>-9.6746917700893352E-3</v>
      </c>
      <c r="AF130" s="8">
        <v>9.164883199342248E-3</v>
      </c>
      <c r="AG130" s="8">
        <v>3.7742610545397851E-3</v>
      </c>
      <c r="AH130" s="8">
        <v>-9.3718375838923321E-4</v>
      </c>
      <c r="AI130" s="8">
        <v>-2.0481087892116664E-3</v>
      </c>
      <c r="AJ130" s="8">
        <v>1.220296746714248E-2</v>
      </c>
      <c r="AK130" s="8">
        <v>1.5054571115731179E-3</v>
      </c>
      <c r="AL130" s="8">
        <v>-3.7731342769418271E-3</v>
      </c>
      <c r="AM130" s="8">
        <v>-9.6777791670766937E-3</v>
      </c>
      <c r="AN130" s="8">
        <v>-2.4159156926737244E-2</v>
      </c>
      <c r="AO130" s="8">
        <v>7.547430069921382E-3</v>
      </c>
      <c r="AP130" s="8">
        <v>7.7753319889298095E-3</v>
      </c>
      <c r="AQ130" s="8">
        <v>-2.1366815032483024E-2</v>
      </c>
      <c r="AR130" s="8">
        <v>-2.1541292078658895E-2</v>
      </c>
      <c r="AS130" s="8">
        <v>-1.6981513847343581E-2</v>
      </c>
      <c r="AT130" s="8">
        <v>4.0485214067555696E-3</v>
      </c>
      <c r="AU130" s="8">
        <v>1.5028571272215471E-3</v>
      </c>
      <c r="AV130" s="8">
        <v>-1.940206967763957E-2</v>
      </c>
      <c r="AW130" s="8">
        <v>-1.603673869920166E-3</v>
      </c>
    </row>
    <row r="131" spans="1:49" x14ac:dyDescent="0.25">
      <c r="A131" s="1">
        <v>-86</v>
      </c>
      <c r="B131" s="8">
        <v>1.74753869430006E-2</v>
      </c>
      <c r="C131" s="8">
        <v>1.9882165001365876E-2</v>
      </c>
      <c r="D131" s="8">
        <v>-1.3180633024044961E-2</v>
      </c>
      <c r="E131" s="8">
        <v>-3.5013861017805029E-3</v>
      </c>
      <c r="F131" s="8">
        <v>-1.8747503233157492E-2</v>
      </c>
      <c r="G131" s="8">
        <v>-4.2007099356351392E-2</v>
      </c>
      <c r="H131" s="8">
        <v>3.831535449700272E-2</v>
      </c>
      <c r="I131" s="8">
        <v>-3.436033245418655E-2</v>
      </c>
      <c r="J131" s="8">
        <v>2.7562851591723236E-2</v>
      </c>
      <c r="K131" s="8">
        <v>-8.8609339326763528E-2</v>
      </c>
      <c r="L131" s="8">
        <v>1.4989380737417866E-2</v>
      </c>
      <c r="M131" s="8">
        <v>2.1751396665533962E-3</v>
      </c>
      <c r="N131" s="8">
        <v>1.8394117733895869E-2</v>
      </c>
      <c r="O131" s="8">
        <v>2.7526903065710501E-3</v>
      </c>
      <c r="P131" s="8">
        <v>3.1528464821094906E-2</v>
      </c>
      <c r="Q131" s="8">
        <v>1.4051612996285909E-2</v>
      </c>
      <c r="R131" s="8">
        <v>-2.7677201055398403E-2</v>
      </c>
      <c r="S131" s="8">
        <v>-5.0780623992229434E-2</v>
      </c>
      <c r="T131" s="8">
        <v>-1.7724341347617734E-2</v>
      </c>
      <c r="U131" s="8">
        <v>-3.8535471910037212E-3</v>
      </c>
      <c r="V131" s="8">
        <v>-1.2478267052770222E-3</v>
      </c>
      <c r="W131" s="8">
        <v>-3.9175232188767478E-2</v>
      </c>
      <c r="X131" s="8">
        <v>-5.9741037483457098E-2</v>
      </c>
      <c r="Y131" s="8">
        <v>1.1297818098375897E-2</v>
      </c>
      <c r="Z131" s="8">
        <v>3.5564372722674653E-2</v>
      </c>
      <c r="AA131" s="8">
        <v>5.2590618656484416E-3</v>
      </c>
      <c r="AB131" s="8">
        <v>-1.1541171929548266E-2</v>
      </c>
      <c r="AC131" s="8">
        <v>-3.6051839127726651E-2</v>
      </c>
      <c r="AD131" s="8">
        <v>1.6524474607832428E-4</v>
      </c>
      <c r="AE131" s="8">
        <v>1.4511049197795438E-2</v>
      </c>
      <c r="AF131" s="8">
        <v>-4.0110330330272309E-3</v>
      </c>
      <c r="AG131" s="8">
        <v>-1.9757150270112225E-3</v>
      </c>
      <c r="AH131" s="8">
        <v>-1.5840537120825501E-2</v>
      </c>
      <c r="AI131" s="8">
        <v>1.211013280191868E-2</v>
      </c>
      <c r="AJ131" s="8">
        <v>-8.2428439398408403E-3</v>
      </c>
      <c r="AK131" s="8">
        <v>-1.7954658965682259E-3</v>
      </c>
      <c r="AL131" s="8">
        <v>-3.0000809454447074E-2</v>
      </c>
      <c r="AM131" s="8">
        <v>-2.7561253028619542E-3</v>
      </c>
      <c r="AN131" s="8">
        <v>-5.2906038025336853E-2</v>
      </c>
      <c r="AO131" s="8">
        <v>-3.5795681115181437E-3</v>
      </c>
      <c r="AP131" s="8">
        <v>4.2483418756785081E-4</v>
      </c>
      <c r="AQ131" s="8">
        <v>6.9139143923946274E-3</v>
      </c>
      <c r="AR131" s="8">
        <v>2.6102840867772946E-3</v>
      </c>
      <c r="AS131" s="8">
        <v>5.1186105510186042E-2</v>
      </c>
      <c r="AT131" s="8">
        <v>-2.0298734122987813E-2</v>
      </c>
      <c r="AU131" s="8">
        <v>1.4370071958821035E-2</v>
      </c>
      <c r="AV131" s="8">
        <v>-2.7194513040722651E-2</v>
      </c>
      <c r="AW131" s="8">
        <v>-2.7365699690955108E-3</v>
      </c>
    </row>
    <row r="132" spans="1:49" x14ac:dyDescent="0.25">
      <c r="A132" s="1">
        <v>-85</v>
      </c>
      <c r="B132" s="8">
        <v>2.5385516513908423E-2</v>
      </c>
      <c r="C132" s="8">
        <v>-5.8675235992543999E-3</v>
      </c>
      <c r="D132" s="8">
        <v>2.7136378175559271E-3</v>
      </c>
      <c r="E132" s="8">
        <v>1.3502316876865556E-2</v>
      </c>
      <c r="F132" s="8">
        <v>-9.930149047606379E-4</v>
      </c>
      <c r="G132" s="8">
        <v>-1.8601307449270962E-2</v>
      </c>
      <c r="H132" s="8">
        <v>8.1433029871940416E-3</v>
      </c>
      <c r="I132" s="8">
        <v>4.8135204969595689E-3</v>
      </c>
      <c r="J132" s="8">
        <v>-5.3537109810461517E-3</v>
      </c>
      <c r="K132" s="8">
        <v>-1.8435285125366001E-2</v>
      </c>
      <c r="L132" s="8">
        <v>-6.3769211573182277E-3</v>
      </c>
      <c r="M132" s="8">
        <v>3.7376710612399486E-2</v>
      </c>
      <c r="N132" s="8">
        <v>1.2089919629469016E-2</v>
      </c>
      <c r="O132" s="8">
        <v>1.2059828982874166E-2</v>
      </c>
      <c r="P132" s="8">
        <v>-1.9249139567191143E-2</v>
      </c>
      <c r="Q132" s="8">
        <v>-2.4591947383170946E-2</v>
      </c>
      <c r="R132" s="8">
        <v>-4.2846743068118677E-2</v>
      </c>
      <c r="S132" s="8">
        <v>-3.1971455293219375E-2</v>
      </c>
      <c r="T132" s="8">
        <v>-7.242908090729222E-3</v>
      </c>
      <c r="U132" s="8">
        <v>-1.3429766721410731E-2</v>
      </c>
      <c r="V132" s="8">
        <v>2.6873541774697477E-2</v>
      </c>
      <c r="W132" s="8">
        <v>4.2602046444798529E-2</v>
      </c>
      <c r="X132" s="8">
        <v>2.4285635015366722E-2</v>
      </c>
      <c r="Y132" s="8">
        <v>2.5626577608856347E-3</v>
      </c>
      <c r="Z132" s="8">
        <v>5.9765787501260279E-3</v>
      </c>
      <c r="AA132" s="8">
        <v>-1.0604746777423131E-2</v>
      </c>
      <c r="AB132" s="8">
        <v>1.277803124145903E-2</v>
      </c>
      <c r="AC132" s="8">
        <v>-3.0345712957208362E-2</v>
      </c>
      <c r="AD132" s="8">
        <v>-8.2123284103790602E-3</v>
      </c>
      <c r="AE132" s="8">
        <v>-5.3544582793478889E-3</v>
      </c>
      <c r="AF132" s="8">
        <v>-1.3082143845052983E-2</v>
      </c>
      <c r="AG132" s="8">
        <v>1.4188344489756994E-3</v>
      </c>
      <c r="AH132" s="8">
        <v>3.8631531451926845E-3</v>
      </c>
      <c r="AI132" s="8">
        <v>1.1595921150262058E-2</v>
      </c>
      <c r="AJ132" s="8">
        <v>-1.4840729881769826E-2</v>
      </c>
      <c r="AK132" s="8">
        <v>-6.3286653423109789E-3</v>
      </c>
      <c r="AL132" s="8">
        <v>-3.9027380615962948E-2</v>
      </c>
      <c r="AM132" s="8">
        <v>4.0240155551094087E-3</v>
      </c>
      <c r="AN132" s="8">
        <v>6.147501567046825E-3</v>
      </c>
      <c r="AO132" s="8">
        <v>2.3594316571557219E-2</v>
      </c>
      <c r="AP132" s="8">
        <v>-2.4773999054672133E-4</v>
      </c>
      <c r="AQ132" s="8">
        <v>-5.59650589679467E-2</v>
      </c>
      <c r="AR132" s="8">
        <v>-1.8157339127115001E-2</v>
      </c>
      <c r="AS132" s="8">
        <v>1.7084545051091554E-2</v>
      </c>
      <c r="AT132" s="8">
        <v>-2.5134475122568802E-2</v>
      </c>
      <c r="AU132" s="8">
        <v>5.9909423146890989E-2</v>
      </c>
      <c r="AV132" s="8">
        <v>2.7365668359665321E-2</v>
      </c>
      <c r="AW132" s="8">
        <v>6.5297919777970378E-3</v>
      </c>
    </row>
    <row r="133" spans="1:49" x14ac:dyDescent="0.25">
      <c r="A133" s="1">
        <v>-84</v>
      </c>
      <c r="B133" s="8">
        <v>-1.5697351088674202E-2</v>
      </c>
      <c r="C133" s="8">
        <v>7.2116748597089997E-3</v>
      </c>
      <c r="D133" s="8">
        <v>5.7448079285092237E-3</v>
      </c>
      <c r="E133" s="8">
        <v>-4.9054089370264096E-3</v>
      </c>
      <c r="F133" s="8">
        <v>4.2424617433744601E-2</v>
      </c>
      <c r="G133" s="8">
        <v>1.3590659961399798E-2</v>
      </c>
      <c r="H133" s="8">
        <v>-4.0175802158579126E-2</v>
      </c>
      <c r="I133" s="8">
        <v>2.7503953167586311E-2</v>
      </c>
      <c r="J133" s="8">
        <v>-1.4629844318480464E-2</v>
      </c>
      <c r="K133" s="8">
        <v>-1.9524360457413299E-2</v>
      </c>
      <c r="L133" s="8">
        <v>-6.1835124024609868E-4</v>
      </c>
      <c r="M133" s="8">
        <v>6.0158799160796028E-3</v>
      </c>
      <c r="N133" s="8">
        <v>6.2382341474056264E-3</v>
      </c>
      <c r="O133" s="8">
        <v>7.5875471770224089E-3</v>
      </c>
      <c r="P133" s="8">
        <v>7.0981561877887433E-3</v>
      </c>
      <c r="Q133" s="8">
        <v>-2.1513144446574206E-2</v>
      </c>
      <c r="R133" s="8">
        <v>2.5183673465396537E-2</v>
      </c>
      <c r="S133" s="8">
        <v>1.7984366942833164E-2</v>
      </c>
      <c r="T133" s="8">
        <v>8.6373204854210336E-3</v>
      </c>
      <c r="U133" s="8">
        <v>2.0045583363213666E-2</v>
      </c>
      <c r="V133" s="8">
        <v>9.8349428118921188E-3</v>
      </c>
      <c r="W133" s="8">
        <v>5.5464879143474147E-3</v>
      </c>
      <c r="X133" s="8">
        <v>1.1969108945563089E-2</v>
      </c>
      <c r="Y133" s="8">
        <v>3.9756776711374958E-3</v>
      </c>
      <c r="Z133" s="8">
        <v>-6.117869857289248E-2</v>
      </c>
      <c r="AA133" s="8">
        <v>5.6229331649066015E-3</v>
      </c>
      <c r="AB133" s="8">
        <v>4.793814771941133E-3</v>
      </c>
      <c r="AC133" s="8">
        <v>7.6925730804998163E-3</v>
      </c>
      <c r="AD133" s="8">
        <v>-2.0884027761833703E-2</v>
      </c>
      <c r="AE133" s="8">
        <v>1.1716683629148687E-2</v>
      </c>
      <c r="AF133" s="8">
        <v>1.6391429468588857E-3</v>
      </c>
      <c r="AG133" s="8">
        <v>-5.1037086320269379E-3</v>
      </c>
      <c r="AH133" s="8">
        <v>4.1798983013733478E-3</v>
      </c>
      <c r="AI133" s="8">
        <v>-7.2015462573143448E-3</v>
      </c>
      <c r="AJ133" s="8">
        <v>-3.039848107230763E-2</v>
      </c>
      <c r="AK133" s="8">
        <v>-8.0372462660975551E-3</v>
      </c>
      <c r="AL133" s="8">
        <v>-8.1535801973555463E-2</v>
      </c>
      <c r="AM133" s="8">
        <v>-1.6624790991092677E-2</v>
      </c>
      <c r="AN133" s="8">
        <v>-2.3742514875529017E-2</v>
      </c>
      <c r="AO133" s="8">
        <v>1.5255989332558884E-2</v>
      </c>
      <c r="AP133" s="8">
        <v>1.6921688282739444E-2</v>
      </c>
      <c r="AQ133" s="8">
        <v>-6.8666408110614377E-2</v>
      </c>
      <c r="AR133" s="8">
        <v>-2.7942799978937647E-2</v>
      </c>
      <c r="AS133" s="8">
        <v>-4.4698303649047004E-3</v>
      </c>
      <c r="AT133" s="8">
        <v>-2.1273089943938867E-3</v>
      </c>
      <c r="AU133" s="8">
        <v>5.1858237530807948E-3</v>
      </c>
      <c r="AV133" s="8">
        <v>-1.0066849220312622E-2</v>
      </c>
      <c r="AW133" s="8">
        <v>9.8429586103653474E-3</v>
      </c>
    </row>
    <row r="134" spans="1:49" x14ac:dyDescent="0.25">
      <c r="A134" s="1">
        <v>-83</v>
      </c>
      <c r="B134" s="8">
        <v>1.5852645598206101E-2</v>
      </c>
      <c r="C134" s="8">
        <v>-1.26719006898198E-2</v>
      </c>
      <c r="D134" s="8">
        <v>-1.4084096444490419E-2</v>
      </c>
      <c r="E134" s="8">
        <v>5.11443177644052E-2</v>
      </c>
      <c r="F134" s="8">
        <v>-1.5973478819050538E-2</v>
      </c>
      <c r="G134" s="8">
        <v>1.6027928419937238E-2</v>
      </c>
      <c r="H134" s="8">
        <v>-1.0514466042981922E-2</v>
      </c>
      <c r="I134" s="8">
        <v>-1.5245220720195147E-2</v>
      </c>
      <c r="J134" s="8">
        <v>-1.3141486167721213E-2</v>
      </c>
      <c r="K134" s="8">
        <v>1.3880184124169E-2</v>
      </c>
      <c r="L134" s="8">
        <v>2.383685226452192E-2</v>
      </c>
      <c r="M134" s="8">
        <v>-1.9881985789775996E-2</v>
      </c>
      <c r="N134" s="8">
        <v>-8.256570810888382E-3</v>
      </c>
      <c r="O134" s="8">
        <v>-2.040010615557768E-2</v>
      </c>
      <c r="P134" s="8">
        <v>-1.2924046013001069E-2</v>
      </c>
      <c r="Q134" s="8">
        <v>1.8118640231411118E-2</v>
      </c>
      <c r="R134" s="8">
        <v>8.7376026146641847E-3</v>
      </c>
      <c r="S134" s="8">
        <v>2.7199625883434341E-2</v>
      </c>
      <c r="T134" s="8">
        <v>-1.2129500285991678E-2</v>
      </c>
      <c r="U134" s="8">
        <v>1.463677702514752E-2</v>
      </c>
      <c r="V134" s="8">
        <v>-7.238265847709445E-3</v>
      </c>
      <c r="W134" s="8">
        <v>-1.4960882505247516E-3</v>
      </c>
      <c r="X134" s="8">
        <v>1.3426827006908152E-2</v>
      </c>
      <c r="Y134" s="8">
        <v>3.006029353002565E-2</v>
      </c>
      <c r="Z134" s="8">
        <v>2.2117449235329045E-3</v>
      </c>
      <c r="AA134" s="8">
        <v>2.2058094109892179E-2</v>
      </c>
      <c r="AB134" s="8">
        <v>-3.462366256729672E-4</v>
      </c>
      <c r="AC134" s="8">
        <v>-2.7176443620307716E-2</v>
      </c>
      <c r="AD134" s="8">
        <v>-4.5045436804766005E-2</v>
      </c>
      <c r="AE134" s="8">
        <v>-1.0884473413729681E-2</v>
      </c>
      <c r="AF134" s="8">
        <v>-2.1620654764748339E-3</v>
      </c>
      <c r="AG134" s="8">
        <v>3.364656580013664E-3</v>
      </c>
      <c r="AH134" s="8">
        <v>1.1387987638131975E-2</v>
      </c>
      <c r="AI134" s="8">
        <v>-9.3173505225102437E-3</v>
      </c>
      <c r="AJ134" s="8">
        <v>1.6774459567408299E-2</v>
      </c>
      <c r="AK134" s="8">
        <v>2.7193690054088511E-2</v>
      </c>
      <c r="AL134" s="8">
        <v>4.6481163028846209E-2</v>
      </c>
      <c r="AM134" s="8">
        <v>-2.6794964281814281E-2</v>
      </c>
      <c r="AN134" s="8">
        <v>-4.4521794474103593E-3</v>
      </c>
      <c r="AO134" s="8">
        <v>-3.0284244742409597E-2</v>
      </c>
      <c r="AP134" s="8">
        <v>-6.4238090289872405E-3</v>
      </c>
      <c r="AQ134" s="8">
        <v>-7.0865598911864447E-2</v>
      </c>
      <c r="AR134" s="8">
        <v>-2.6531110883061496E-2</v>
      </c>
      <c r="AS134" s="8">
        <v>-2.083039865195457E-2</v>
      </c>
      <c r="AT134" s="8">
        <v>-3.5742894733142259E-3</v>
      </c>
      <c r="AU134" s="8">
        <v>-1.3819104609107621E-2</v>
      </c>
      <c r="AV134" s="8">
        <v>7.6681381133302407E-3</v>
      </c>
      <c r="AW134" s="8">
        <v>2.9207600948952602E-3</v>
      </c>
    </row>
    <row r="135" spans="1:49" x14ac:dyDescent="0.25">
      <c r="A135" s="1">
        <v>-82</v>
      </c>
      <c r="B135" s="8">
        <v>7.0908097644397901E-3</v>
      </c>
      <c r="C135" s="8">
        <v>-1.2495169443572301E-2</v>
      </c>
      <c r="D135" s="8">
        <v>-1.8235942666654615E-2</v>
      </c>
      <c r="E135" s="8">
        <v>-2.7461485274547677E-2</v>
      </c>
      <c r="F135" s="8">
        <v>-1.0857925298655934E-2</v>
      </c>
      <c r="G135" s="8">
        <v>-4.0955637017565646E-2</v>
      </c>
      <c r="H135" s="8">
        <v>-2.3480707764565935E-2</v>
      </c>
      <c r="I135" s="8">
        <v>3.1399023339666661E-2</v>
      </c>
      <c r="J135" s="8">
        <v>1.3722549513954789E-2</v>
      </c>
      <c r="K135" s="8">
        <v>2.051758303469E-2</v>
      </c>
      <c r="L135" s="8">
        <v>1.3398185776980766E-2</v>
      </c>
      <c r="M135" s="8">
        <v>8.6426535853689947E-3</v>
      </c>
      <c r="N135" s="8">
        <v>6.4434648666938151E-4</v>
      </c>
      <c r="O135" s="8">
        <v>3.0980217713200267E-2</v>
      </c>
      <c r="P135" s="8">
        <v>3.7655356436570663E-2</v>
      </c>
      <c r="Q135" s="8">
        <v>-1.1370767771809011E-2</v>
      </c>
      <c r="R135" s="8">
        <v>4.4924076299124878E-2</v>
      </c>
      <c r="S135" s="8">
        <v>-2.811281188492162E-2</v>
      </c>
      <c r="T135" s="8">
        <v>-3.1491452719123188E-2</v>
      </c>
      <c r="U135" s="8">
        <v>-1.0424060952267705E-2</v>
      </c>
      <c r="V135" s="8">
        <v>-5.2044943703659727E-3</v>
      </c>
      <c r="W135" s="8">
        <v>1.5093944903204698E-3</v>
      </c>
      <c r="X135" s="8">
        <v>1.2280351206014203E-3</v>
      </c>
      <c r="Y135" s="8">
        <v>1.8564618622649031E-2</v>
      </c>
      <c r="Z135" s="8">
        <v>3.237310821416936E-2</v>
      </c>
      <c r="AA135" s="8">
        <v>6.6567785601058631E-3</v>
      </c>
      <c r="AB135" s="8">
        <v>3.3743791353239058E-2</v>
      </c>
      <c r="AC135" s="8">
        <v>1.8689141380605269E-2</v>
      </c>
      <c r="AD135" s="8">
        <v>4.3138050738958739E-2</v>
      </c>
      <c r="AE135" s="8">
        <v>4.9662724406885489E-4</v>
      </c>
      <c r="AF135" s="8">
        <v>-7.3296695982971519E-3</v>
      </c>
      <c r="AG135" s="8">
        <v>4.7967779566370477E-3</v>
      </c>
      <c r="AH135" s="8">
        <v>9.8427803396538369E-3</v>
      </c>
      <c r="AI135" s="8">
        <v>-2.4065501017788385E-2</v>
      </c>
      <c r="AJ135" s="8">
        <v>1.6758964620906622E-3</v>
      </c>
      <c r="AK135" s="8">
        <v>-4.6062519764175722E-4</v>
      </c>
      <c r="AL135" s="8">
        <v>-5.9194295679642229E-3</v>
      </c>
      <c r="AM135" s="8">
        <v>1.5316426357872247E-2</v>
      </c>
      <c r="AN135" s="8">
        <v>2.2769547966885906E-2</v>
      </c>
      <c r="AO135" s="8">
        <v>-1.7716092535867256E-2</v>
      </c>
      <c r="AP135" s="8">
        <v>5.7839574184242598E-3</v>
      </c>
      <c r="AQ135" s="8">
        <v>7.7611116118769793E-2</v>
      </c>
      <c r="AR135" s="8">
        <v>2.844851193928564E-3</v>
      </c>
      <c r="AS135" s="8">
        <v>-2.3004398046028166E-2</v>
      </c>
      <c r="AT135" s="8">
        <v>3.1451032108053903E-2</v>
      </c>
      <c r="AU135" s="8">
        <v>-2.4747401322591657E-2</v>
      </c>
      <c r="AV135" s="8">
        <v>6.5134373261420226E-3</v>
      </c>
      <c r="AW135" s="8">
        <v>-1.0120049469799684E-2</v>
      </c>
    </row>
    <row r="136" spans="1:49" x14ac:dyDescent="0.25">
      <c r="A136" s="1">
        <v>-81</v>
      </c>
      <c r="B136" s="8">
        <v>-3.0258360450692447E-2</v>
      </c>
      <c r="C136" s="8">
        <v>7.6103424844599782E-3</v>
      </c>
      <c r="D136" s="8">
        <v>1.0980555099581622E-2</v>
      </c>
      <c r="E136" s="8">
        <v>8.7982407300827431E-3</v>
      </c>
      <c r="F136" s="8">
        <v>-1.2328724328099529E-2</v>
      </c>
      <c r="G136" s="8">
        <v>1.651424309060618E-2</v>
      </c>
      <c r="H136" s="8">
        <v>-1.3395946208834088E-2</v>
      </c>
      <c r="I136" s="8">
        <v>-6.6355198212016374E-3</v>
      </c>
      <c r="J136" s="8">
        <v>-2.3714021419467001E-2</v>
      </c>
      <c r="K136" s="8">
        <v>2.2053424441424423E-2</v>
      </c>
      <c r="L136" s="8">
        <v>-2.913123727768601E-2</v>
      </c>
      <c r="M136" s="8">
        <v>1.9551836230231868E-2</v>
      </c>
      <c r="N136" s="8">
        <v>-8.9759843447955873E-3</v>
      </c>
      <c r="O136" s="8">
        <v>-1.3114387240673035E-2</v>
      </c>
      <c r="P136" s="8">
        <v>-5.4437499765543334E-3</v>
      </c>
      <c r="Q136" s="8">
        <v>-1.4005410972854869E-3</v>
      </c>
      <c r="R136" s="8">
        <v>3.0202923773112362E-2</v>
      </c>
      <c r="S136" s="8">
        <v>3.1747050744544876E-2</v>
      </c>
      <c r="T136" s="8">
        <v>8.8911588723558244E-3</v>
      </c>
      <c r="U136" s="8">
        <v>1.5916398039242326E-2</v>
      </c>
      <c r="V136" s="8">
        <v>1.2350881105320226E-2</v>
      </c>
      <c r="W136" s="8">
        <v>-8.4386455672902094E-3</v>
      </c>
      <c r="X136" s="8">
        <v>1.9782568233552351E-2</v>
      </c>
      <c r="Y136" s="8">
        <v>-1.1182451663733639E-2</v>
      </c>
      <c r="Z136" s="8">
        <v>1.3155381292570432E-3</v>
      </c>
      <c r="AA136" s="8">
        <v>2.6445654172649359E-2</v>
      </c>
      <c r="AB136" s="8">
        <v>7.4473342939028455E-3</v>
      </c>
      <c r="AC136" s="8">
        <v>2.5384739517160214E-2</v>
      </c>
      <c r="AD136" s="8">
        <v>-7.6948399461493247E-2</v>
      </c>
      <c r="AE136" s="8">
        <v>1.0464648518927462E-2</v>
      </c>
      <c r="AF136" s="8">
        <v>1.6800396827717223E-2</v>
      </c>
      <c r="AG136" s="8">
        <v>-5.2082317853990711E-3</v>
      </c>
      <c r="AH136" s="8">
        <v>1.0516214335149317E-2</v>
      </c>
      <c r="AI136" s="8">
        <v>-7.7158731986740562E-3</v>
      </c>
      <c r="AJ136" s="8">
        <v>-8.4974561584842297E-3</v>
      </c>
      <c r="AK136" s="8">
        <v>1.1199965585296942E-2</v>
      </c>
      <c r="AL136" s="8">
        <v>-2.1539898320423658E-2</v>
      </c>
      <c r="AM136" s="8">
        <v>-1.5376762874197746E-3</v>
      </c>
      <c r="AN136" s="8">
        <v>1.1659791696723185E-2</v>
      </c>
      <c r="AO136" s="8">
        <v>7.8056464590837904E-3</v>
      </c>
      <c r="AP136" s="8">
        <v>-5.3601716301175844E-3</v>
      </c>
      <c r="AQ136" s="8">
        <v>-2.0906666917131417E-2</v>
      </c>
      <c r="AR136" s="8">
        <v>-2.3510403664760517E-2</v>
      </c>
      <c r="AS136" s="8">
        <v>2.2559249823776172E-2</v>
      </c>
      <c r="AT136" s="8">
        <v>-2.8049829294493796E-4</v>
      </c>
      <c r="AU136" s="8">
        <v>-1.3132434120132052E-3</v>
      </c>
      <c r="AV136" s="8">
        <v>5.3315962878980449E-3</v>
      </c>
      <c r="AW136" s="8">
        <v>2.0087572844182037E-3</v>
      </c>
    </row>
    <row r="137" spans="1:49" x14ac:dyDescent="0.25">
      <c r="A137" s="1">
        <v>-80</v>
      </c>
      <c r="B137" s="8">
        <v>-1.0235399141001699E-2</v>
      </c>
      <c r="C137" s="8">
        <v>-7.8835527205159371E-3</v>
      </c>
      <c r="D137" s="8">
        <v>8.7615654613064798E-4</v>
      </c>
      <c r="E137" s="8">
        <v>1.6368511856410337E-2</v>
      </c>
      <c r="F137" s="8">
        <v>1.4824720866310433E-2</v>
      </c>
      <c r="G137" s="8">
        <v>2.7769218920770263E-3</v>
      </c>
      <c r="H137" s="8">
        <v>4.017117947684766E-2</v>
      </c>
      <c r="I137" s="8">
        <v>-3.5793208301447624E-2</v>
      </c>
      <c r="J137" s="8">
        <v>6.904503747603848E-3</v>
      </c>
      <c r="K137" s="8">
        <v>4.1654356439209284E-2</v>
      </c>
      <c r="L137" s="8">
        <v>-3.6347283908118637E-2</v>
      </c>
      <c r="M137" s="8">
        <v>-2.1285234276524043E-2</v>
      </c>
      <c r="N137" s="8">
        <v>-3.7049605348058595E-4</v>
      </c>
      <c r="O137" s="8">
        <v>2.8498167348645E-2</v>
      </c>
      <c r="P137" s="8">
        <v>2.5485561489946858E-2</v>
      </c>
      <c r="Q137" s="8">
        <v>2.5405514491905271E-3</v>
      </c>
      <c r="R137" s="8">
        <v>3.7769164191049621E-2</v>
      </c>
      <c r="S137" s="8">
        <v>-2.6633202477639045E-2</v>
      </c>
      <c r="T137" s="8">
        <v>-1.7663037429243723E-2</v>
      </c>
      <c r="U137" s="8">
        <v>-6.3359378177359552E-3</v>
      </c>
      <c r="V137" s="8">
        <v>-4.8808032388316935E-3</v>
      </c>
      <c r="W137" s="8">
        <v>-2.2670451026252238E-2</v>
      </c>
      <c r="X137" s="8">
        <v>-1.3686558531494369E-2</v>
      </c>
      <c r="Y137" s="8">
        <v>-9.9953749185886474E-3</v>
      </c>
      <c r="Z137" s="8">
        <v>1.6311561508150354E-2</v>
      </c>
      <c r="AA137" s="8">
        <v>1.2785603840742227E-2</v>
      </c>
      <c r="AB137" s="8">
        <v>-1.6893696121200258E-2</v>
      </c>
      <c r="AC137" s="8">
        <v>4.6947510485182272E-3</v>
      </c>
      <c r="AD137" s="8">
        <v>5.9466120805625605E-2</v>
      </c>
      <c r="AE137" s="8">
        <v>-3.32529355523786E-3</v>
      </c>
      <c r="AF137" s="8">
        <v>3.6304648802467122E-3</v>
      </c>
      <c r="AG137" s="8">
        <v>2.2494752630984778E-4</v>
      </c>
      <c r="AH137" s="8">
        <v>5.6583648564927959E-3</v>
      </c>
      <c r="AI137" s="8">
        <v>9.8845935041360963E-3</v>
      </c>
      <c r="AJ137" s="8">
        <v>-3.1239675153571689E-3</v>
      </c>
      <c r="AK137" s="8">
        <v>8.5098691992801859E-3</v>
      </c>
      <c r="AL137" s="8">
        <v>-1.7921145654096384E-3</v>
      </c>
      <c r="AM137" s="8">
        <v>2.4070074698270771E-2</v>
      </c>
      <c r="AN137" s="8">
        <v>-2.0078808724572385E-2</v>
      </c>
      <c r="AO137" s="8">
        <v>-8.0418898326200944E-3</v>
      </c>
      <c r="AP137" s="8">
        <v>6.5845956195542399E-3</v>
      </c>
      <c r="AQ137" s="8">
        <v>3.0834736924633191E-4</v>
      </c>
      <c r="AR137" s="8">
        <v>7.8313498012496843E-3</v>
      </c>
      <c r="AS137" s="8">
        <v>6.0130232864702756E-3</v>
      </c>
      <c r="AT137" s="8">
        <v>-2.5613545942781001E-2</v>
      </c>
      <c r="AU137" s="8">
        <v>-1.394005596295031E-2</v>
      </c>
      <c r="AV137" s="8">
        <v>-6.5174979393932148E-4</v>
      </c>
      <c r="AW137" s="8">
        <v>1.7276965638782376E-2</v>
      </c>
    </row>
    <row r="138" spans="1:49" x14ac:dyDescent="0.25">
      <c r="A138" s="1">
        <v>-79</v>
      </c>
      <c r="B138" s="8">
        <v>4.4352776522482169E-3</v>
      </c>
      <c r="C138" s="8">
        <v>-4.5986803362678005E-2</v>
      </c>
      <c r="D138" s="8">
        <v>-1.4086359524649171E-2</v>
      </c>
      <c r="E138" s="8">
        <v>-9.8202824087983611E-3</v>
      </c>
      <c r="F138" s="8">
        <v>-9.1796622826863118E-3</v>
      </c>
      <c r="G138" s="8">
        <v>4.2120856929540498E-2</v>
      </c>
      <c r="H138" s="8">
        <v>2.2902626093485375E-2</v>
      </c>
      <c r="I138" s="8">
        <v>-2.3511477996756278E-2</v>
      </c>
      <c r="J138" s="8">
        <v>-2.183195053674197E-2</v>
      </c>
      <c r="K138" s="8">
        <v>5.6511971532055678E-2</v>
      </c>
      <c r="L138" s="8">
        <v>-4.3257778664082969E-3</v>
      </c>
      <c r="M138" s="8">
        <v>-4.6323745665556287E-3</v>
      </c>
      <c r="N138" s="8">
        <v>-6.6435919531778586E-3</v>
      </c>
      <c r="O138" s="8">
        <v>-1.0321233583854561E-3</v>
      </c>
      <c r="P138" s="8">
        <v>-1.6765782667927359E-2</v>
      </c>
      <c r="Q138" s="8">
        <v>5.2044645792894674E-2</v>
      </c>
      <c r="R138" s="8">
        <v>1.8032754407203883E-2</v>
      </c>
      <c r="S138" s="8">
        <v>-5.032562473053212E-2</v>
      </c>
      <c r="T138" s="8">
        <v>5.4834753523821658E-3</v>
      </c>
      <c r="U138" s="8">
        <v>-1.1434659239197365E-2</v>
      </c>
      <c r="V138" s="8">
        <v>-1.1620075249237739E-2</v>
      </c>
      <c r="W138" s="8">
        <v>2.0545331968723216E-2</v>
      </c>
      <c r="X138" s="8">
        <v>2.6196755160615554E-2</v>
      </c>
      <c r="Y138" s="8">
        <v>-2.5277153465796214E-2</v>
      </c>
      <c r="Z138" s="8">
        <v>1.6978586476548096E-2</v>
      </c>
      <c r="AA138" s="8">
        <v>2.5821149391951053E-2</v>
      </c>
      <c r="AB138" s="8">
        <v>7.7230328596112723E-3</v>
      </c>
      <c r="AC138" s="8">
        <v>-2.7262418302604795E-2</v>
      </c>
      <c r="AD138" s="8">
        <v>8.285038082525082E-3</v>
      </c>
      <c r="AE138" s="8">
        <v>-1.6842453329110538E-3</v>
      </c>
      <c r="AF138" s="8">
        <v>2.8833679075453856E-3</v>
      </c>
      <c r="AG138" s="8">
        <v>6.4579503254693638E-3</v>
      </c>
      <c r="AH138" s="8">
        <v>-7.8027180343103776E-4</v>
      </c>
      <c r="AI138" s="8">
        <v>-4.8608257160334019E-3</v>
      </c>
      <c r="AJ138" s="8">
        <v>3.4014546210005651E-3</v>
      </c>
      <c r="AK138" s="8">
        <v>-2.759065033090763E-3</v>
      </c>
      <c r="AL138" s="8">
        <v>-1.4506368663473103E-2</v>
      </c>
      <c r="AM138" s="8">
        <v>2.083354293284722E-3</v>
      </c>
      <c r="AN138" s="8">
        <v>1.017889370751526E-3</v>
      </c>
      <c r="AO138" s="8">
        <v>-6.2864499918973034E-4</v>
      </c>
      <c r="AP138" s="8">
        <v>-1.0512252544425709E-2</v>
      </c>
      <c r="AQ138" s="8">
        <v>-2.0906705240396783E-2</v>
      </c>
      <c r="AR138" s="8">
        <v>-2.4601989067347629E-2</v>
      </c>
      <c r="AS138" s="8">
        <v>-2.4877618850890338E-2</v>
      </c>
      <c r="AT138" s="8">
        <v>2.5417469742951705E-2</v>
      </c>
      <c r="AU138" s="8">
        <v>2.8813258766535246E-2</v>
      </c>
      <c r="AV138" s="8">
        <v>-1.7017630887429754E-2</v>
      </c>
      <c r="AW138" s="8">
        <v>-2.6263079486140281E-3</v>
      </c>
    </row>
    <row r="139" spans="1:49" x14ac:dyDescent="0.25">
      <c r="A139" s="1">
        <v>-78</v>
      </c>
      <c r="B139" s="8">
        <v>-2.5641769165676707E-2</v>
      </c>
      <c r="C139" s="8">
        <v>-2.3022120800295851E-2</v>
      </c>
      <c r="D139" s="8">
        <v>-1.5586706097630149E-2</v>
      </c>
      <c r="E139" s="8">
        <v>-4.2698427904787485E-2</v>
      </c>
      <c r="F139" s="8">
        <v>-1.4585089006647484E-2</v>
      </c>
      <c r="G139" s="8">
        <v>1.7775958467942513E-2</v>
      </c>
      <c r="H139" s="8">
        <v>-1.0778857500913033E-2</v>
      </c>
      <c r="I139" s="8">
        <v>-1.4185888310011305E-2</v>
      </c>
      <c r="J139" s="8">
        <v>-4.3599315720484852E-2</v>
      </c>
      <c r="K139" s="8">
        <v>2.1116394467449E-2</v>
      </c>
      <c r="L139" s="8">
        <v>-2.8361796480217291E-2</v>
      </c>
      <c r="M139" s="8">
        <v>-1.0781768941101383E-2</v>
      </c>
      <c r="N139" s="8">
        <v>-5.7539875967274803E-3</v>
      </c>
      <c r="O139" s="8">
        <v>-3.9788743043892173E-3</v>
      </c>
      <c r="P139" s="8">
        <v>-1.0405892936940792E-3</v>
      </c>
      <c r="Q139" s="8">
        <v>-8.5738205942868448E-4</v>
      </c>
      <c r="R139" s="8">
        <v>-2.1924854610809097E-3</v>
      </c>
      <c r="S139" s="8">
        <v>3.8756283766518088E-2</v>
      </c>
      <c r="T139" s="8">
        <v>2.2269246479280799E-2</v>
      </c>
      <c r="U139" s="8">
        <v>-3.5435391039485398E-2</v>
      </c>
      <c r="V139" s="8">
        <v>-3.4233340575268646E-2</v>
      </c>
      <c r="W139" s="8">
        <v>-1.3331076123919931E-2</v>
      </c>
      <c r="X139" s="8">
        <v>2.4550467158913356E-3</v>
      </c>
      <c r="Y139" s="8">
        <v>-1.7843791639436175E-2</v>
      </c>
      <c r="Z139" s="8">
        <v>9.8751272144242258E-4</v>
      </c>
      <c r="AA139" s="8">
        <v>-7.1131246487483903E-3</v>
      </c>
      <c r="AB139" s="8">
        <v>-3.1767301379155739E-3</v>
      </c>
      <c r="AC139" s="8">
        <v>3.9334966119100364E-3</v>
      </c>
      <c r="AD139" s="8">
        <v>4.5959108926629973E-2</v>
      </c>
      <c r="AE139" s="8">
        <v>6.7400574242418177E-3</v>
      </c>
      <c r="AF139" s="8">
        <v>-3.1890621305016992E-3</v>
      </c>
      <c r="AG139" s="8">
        <v>-9.6909126525950972E-4</v>
      </c>
      <c r="AH139" s="8">
        <v>-5.9934001595564421E-3</v>
      </c>
      <c r="AI139" s="8">
        <v>-1.518641643932901E-2</v>
      </c>
      <c r="AJ139" s="8">
        <v>9.498756154558731E-3</v>
      </c>
      <c r="AK139" s="8">
        <v>-2.0563990814690503E-2</v>
      </c>
      <c r="AL139" s="8">
        <v>2.2501533080208462E-3</v>
      </c>
      <c r="AM139" s="8">
        <v>8.2489894679365627E-3</v>
      </c>
      <c r="AN139" s="8">
        <v>1.0380138810312096E-2</v>
      </c>
      <c r="AO139" s="8">
        <v>3.0964492079466468E-2</v>
      </c>
      <c r="AP139" s="8">
        <v>-1.2228202502950038E-2</v>
      </c>
      <c r="AQ139" s="8">
        <v>-1.0759134761442184E-2</v>
      </c>
      <c r="AR139" s="8">
        <v>3.0927766985850143E-2</v>
      </c>
      <c r="AS139" s="8">
        <v>1.4134502704566777E-2</v>
      </c>
      <c r="AT139" s="8">
        <v>4.7974638181113539E-3</v>
      </c>
      <c r="AU139" s="8">
        <v>5.768219803777095E-3</v>
      </c>
      <c r="AV139" s="8">
        <v>-1.2140912957672029E-2</v>
      </c>
      <c r="AW139" s="8">
        <v>1.1541893978170424E-2</v>
      </c>
    </row>
    <row r="140" spans="1:49" x14ac:dyDescent="0.25">
      <c r="A140" s="1">
        <v>-77</v>
      </c>
      <c r="B140" s="8">
        <v>-3.8419230176193531E-2</v>
      </c>
      <c r="C140" s="8">
        <v>-2.7614220109869556E-3</v>
      </c>
      <c r="D140" s="8">
        <v>-8.082243054500015E-3</v>
      </c>
      <c r="E140" s="8">
        <v>-1.1502784136493742E-2</v>
      </c>
      <c r="F140" s="8">
        <v>7.0927289483658238E-3</v>
      </c>
      <c r="G140" s="8">
        <v>-2.1717595945874101E-2</v>
      </c>
      <c r="H140" s="8">
        <v>2.1280048055766297E-2</v>
      </c>
      <c r="I140" s="8">
        <v>-9.2283560374598894E-3</v>
      </c>
      <c r="J140" s="8">
        <v>3.0773133248482398E-3</v>
      </c>
      <c r="K140" s="8">
        <v>-4.5775809006408694E-2</v>
      </c>
      <c r="L140" s="8">
        <v>-1.7567298702908362E-2</v>
      </c>
      <c r="M140" s="8">
        <v>1.5965565564543167E-3</v>
      </c>
      <c r="N140" s="8">
        <v>-5.9520848173744787E-3</v>
      </c>
      <c r="O140" s="8">
        <v>-3.6503381876857852E-2</v>
      </c>
      <c r="P140" s="8">
        <v>-5.1759119588346184E-2</v>
      </c>
      <c r="Q140" s="8">
        <v>1.8591793756535351E-3</v>
      </c>
      <c r="R140" s="8">
        <v>-1.9359118049424622E-2</v>
      </c>
      <c r="S140" s="8">
        <v>-1.5012967021734982E-2</v>
      </c>
      <c r="T140" s="8">
        <v>-3.6724275135464342E-2</v>
      </c>
      <c r="U140" s="8">
        <v>1.5464178745548049E-2</v>
      </c>
      <c r="V140" s="8">
        <v>3.3068992344224678E-3</v>
      </c>
      <c r="W140" s="8">
        <v>1.3958479032971857E-3</v>
      </c>
      <c r="X140" s="8">
        <v>7.2243457656329434E-3</v>
      </c>
      <c r="Y140" s="8">
        <v>1.388612664197901E-2</v>
      </c>
      <c r="Z140" s="8">
        <v>-1.6567964628520667E-2</v>
      </c>
      <c r="AA140" s="8">
        <v>3.6302071545825584E-3</v>
      </c>
      <c r="AB140" s="8">
        <v>1.7512872994359805E-2</v>
      </c>
      <c r="AC140" s="8">
        <v>-1.3048435663168646E-2</v>
      </c>
      <c r="AD140" s="8">
        <v>2.7054157651835414E-2</v>
      </c>
      <c r="AE140" s="8">
        <v>2.3079792659448871E-3</v>
      </c>
      <c r="AF140" s="8">
        <v>-7.0879582080052728E-3</v>
      </c>
      <c r="AG140" s="8">
        <v>1.243799672537505E-2</v>
      </c>
      <c r="AH140" s="8">
        <v>2.4020721646076776E-3</v>
      </c>
      <c r="AI140" s="8">
        <v>1.9806443153881194E-3</v>
      </c>
      <c r="AJ140" s="8">
        <v>2.110568844742507E-2</v>
      </c>
      <c r="AK140" s="8">
        <v>-2.5407655745957589E-2</v>
      </c>
      <c r="AL140" s="8">
        <v>-1.3882271474665971E-2</v>
      </c>
      <c r="AM140" s="8">
        <v>7.6372541281431467E-3</v>
      </c>
      <c r="AN140" s="8">
        <v>1.8620783567201104E-2</v>
      </c>
      <c r="AO140" s="8">
        <v>-7.9588893901038939E-3</v>
      </c>
      <c r="AP140" s="8">
        <v>-1.0318055212780871E-2</v>
      </c>
      <c r="AQ140" s="8">
        <v>4.4948023161765056E-2</v>
      </c>
      <c r="AR140" s="8">
        <v>9.1815554406628995E-3</v>
      </c>
      <c r="AS140" s="8">
        <v>2.3856941858067422E-3</v>
      </c>
      <c r="AT140" s="8">
        <v>6.6993818672627624E-3</v>
      </c>
      <c r="AU140" s="8">
        <v>-6.5241897614982045E-3</v>
      </c>
      <c r="AV140" s="8">
        <v>-9.3407458181486366E-3</v>
      </c>
      <c r="AW140" s="8">
        <v>-3.8817076362251393E-3</v>
      </c>
    </row>
    <row r="141" spans="1:49" x14ac:dyDescent="0.25">
      <c r="A141" s="1">
        <v>-76</v>
      </c>
      <c r="B141" s="8">
        <v>1.8927837760486399E-2</v>
      </c>
      <c r="C141" s="8">
        <v>3.0636133469364387E-2</v>
      </c>
      <c r="D141" s="8">
        <v>7.2665634759068619E-3</v>
      </c>
      <c r="E141" s="8">
        <v>-4.1531484911063532E-3</v>
      </c>
      <c r="F141" s="8">
        <v>5.9148227138365456E-3</v>
      </c>
      <c r="G141" s="8">
        <v>-1.1221832313826795E-2</v>
      </c>
      <c r="H141" s="8">
        <v>-4.2799884586455186E-2</v>
      </c>
      <c r="I141" s="8">
        <v>1.4816651739267585E-2</v>
      </c>
      <c r="J141" s="8">
        <v>1.2598442790572616E-2</v>
      </c>
      <c r="K141" s="8">
        <v>2.1742636758168746E-2</v>
      </c>
      <c r="L141" s="8">
        <v>2.1392353829608503E-3</v>
      </c>
      <c r="M141" s="8">
        <v>1.884117369921556E-2</v>
      </c>
      <c r="N141" s="8">
        <v>8.3092550432914674E-3</v>
      </c>
      <c r="O141" s="8">
        <v>6.2278621153447917E-3</v>
      </c>
      <c r="P141" s="8">
        <v>9.9833843673680159E-3</v>
      </c>
      <c r="Q141" s="8">
        <v>3.8681922273404869E-2</v>
      </c>
      <c r="R141" s="8">
        <v>-1.7579215383229447E-2</v>
      </c>
      <c r="S141" s="8">
        <v>4.6740237035519952E-2</v>
      </c>
      <c r="T141" s="8">
        <v>7.9275167500582264E-3</v>
      </c>
      <c r="U141" s="8">
        <v>1.4086121915044972E-3</v>
      </c>
      <c r="V141" s="8">
        <v>3.0079851926882051E-3</v>
      </c>
      <c r="W141" s="8">
        <v>2.1140239379821527E-2</v>
      </c>
      <c r="X141" s="8">
        <v>6.6798697428858654E-3</v>
      </c>
      <c r="Y141" s="8">
        <v>-1.4998455834775711E-2</v>
      </c>
      <c r="Z141" s="8">
        <v>3.3592528519270456E-2</v>
      </c>
      <c r="AA141" s="8">
        <v>6.2302185837082033E-3</v>
      </c>
      <c r="AB141" s="8">
        <v>3.639526333902709E-3</v>
      </c>
      <c r="AC141" s="8">
        <v>-5.6263413929800055E-2</v>
      </c>
      <c r="AD141" s="8">
        <v>2.6285585412762481E-2</v>
      </c>
      <c r="AE141" s="8">
        <v>-3.9530192565055064E-3</v>
      </c>
      <c r="AF141" s="8">
        <v>-1.9264134858329281E-2</v>
      </c>
      <c r="AG141" s="8">
        <v>2.6290311721431106E-2</v>
      </c>
      <c r="AH141" s="8">
        <v>-1.329059542475238E-2</v>
      </c>
      <c r="AI141" s="8">
        <v>-1.4838624622071606E-2</v>
      </c>
      <c r="AJ141" s="8">
        <v>-1.2193211619539703E-2</v>
      </c>
      <c r="AK141" s="8">
        <v>-1.8057905835080136E-2</v>
      </c>
      <c r="AL141" s="8">
        <v>4.802052201630525E-3</v>
      </c>
      <c r="AM141" s="8">
        <v>9.4013282750114516E-3</v>
      </c>
      <c r="AN141" s="8">
        <v>-1.2479885520481749E-2</v>
      </c>
      <c r="AO141" s="8">
        <v>3.8906445441644461E-3</v>
      </c>
      <c r="AP141" s="8">
        <v>9.7342562590831041E-4</v>
      </c>
      <c r="AQ141" s="8">
        <v>-1.9069046905307002E-2</v>
      </c>
      <c r="AR141" s="8">
        <v>-1.8392230365169744E-2</v>
      </c>
      <c r="AS141" s="8">
        <v>2.2702277291601937E-2</v>
      </c>
      <c r="AT141" s="8">
        <v>1.4698342827771573E-2</v>
      </c>
      <c r="AU141" s="8">
        <v>1.0857835324101537E-2</v>
      </c>
      <c r="AV141" s="8">
        <v>7.9355161322285078E-3</v>
      </c>
      <c r="AW141" s="8">
        <v>-7.1766068754394217E-5</v>
      </c>
    </row>
    <row r="142" spans="1:49" x14ac:dyDescent="0.25">
      <c r="A142" s="1">
        <v>-75</v>
      </c>
      <c r="B142" s="8">
        <v>-2.3833051068614466E-2</v>
      </c>
      <c r="C142" s="8">
        <v>6.8258900715584131E-3</v>
      </c>
      <c r="D142" s="8">
        <v>-1.4771391326831612E-2</v>
      </c>
      <c r="E142" s="8">
        <v>2.9251313821450019E-3</v>
      </c>
      <c r="F142" s="8">
        <v>2.885948134844633E-3</v>
      </c>
      <c r="G142" s="8">
        <v>-1.0212409082822877E-2</v>
      </c>
      <c r="H142" s="8">
        <v>-5.2748694337878287E-2</v>
      </c>
      <c r="I142" s="8">
        <v>-4.135730884998242E-3</v>
      </c>
      <c r="J142" s="8">
        <v>-1.9377829965344954E-3</v>
      </c>
      <c r="K142" s="8">
        <v>-3.3808980376407456E-2</v>
      </c>
      <c r="L142" s="8">
        <v>-8.3200195056969631E-3</v>
      </c>
      <c r="M142" s="8">
        <v>5.9225969904952791E-3</v>
      </c>
      <c r="N142" s="8">
        <v>8.6249369447203555E-3</v>
      </c>
      <c r="O142" s="8">
        <v>1.9256947491840534E-2</v>
      </c>
      <c r="P142" s="8">
        <v>1.4386803731054165E-2</v>
      </c>
      <c r="Q142" s="8">
        <v>-3.4752898990100631E-2</v>
      </c>
      <c r="R142" s="8">
        <v>-1.76025638050799E-2</v>
      </c>
      <c r="S142" s="8">
        <v>-7.9709807071277321E-3</v>
      </c>
      <c r="T142" s="8">
        <v>-7.5531045139929157E-4</v>
      </c>
      <c r="U142" s="8">
        <v>-1.8522506259527331E-2</v>
      </c>
      <c r="V142" s="8">
        <v>-5.0058385989008173E-3</v>
      </c>
      <c r="W142" s="8">
        <v>-3.4173966830072528E-3</v>
      </c>
      <c r="X142" s="8">
        <v>-1.0380169525189288E-2</v>
      </c>
      <c r="Y142" s="8">
        <v>-1.8781444598144566E-2</v>
      </c>
      <c r="Z142" s="8">
        <v>6.8835686030017246E-4</v>
      </c>
      <c r="AA142" s="8">
        <v>-7.503759768212508E-4</v>
      </c>
      <c r="AB142" s="8">
        <v>-7.3410833514311437E-3</v>
      </c>
      <c r="AC142" s="8">
        <v>-5.3132946194888613E-2</v>
      </c>
      <c r="AD142" s="8">
        <v>1.2640013887590852E-2</v>
      </c>
      <c r="AE142" s="8">
        <v>1.9878500433566687E-3</v>
      </c>
      <c r="AF142" s="8">
        <v>-7.2063683595030518E-3</v>
      </c>
      <c r="AG142" s="8">
        <v>-1.4855158882461859E-2</v>
      </c>
      <c r="AH142" s="8">
        <v>1.6167164544865769E-3</v>
      </c>
      <c r="AI142" s="8">
        <v>-1.7605819062954345E-2</v>
      </c>
      <c r="AJ142" s="8">
        <v>1.0844313437069687E-2</v>
      </c>
      <c r="AK142" s="8">
        <v>1.0833237631031041E-2</v>
      </c>
      <c r="AL142" s="8">
        <v>-2.1958348353210061E-2</v>
      </c>
      <c r="AM142" s="8">
        <v>5.67083228489214E-3</v>
      </c>
      <c r="AN142" s="8">
        <v>-2.1457806405326536E-2</v>
      </c>
      <c r="AO142" s="8">
        <v>1.0395683758839707E-2</v>
      </c>
      <c r="AP142" s="8">
        <v>-2.5616075992879451E-2</v>
      </c>
      <c r="AQ142" s="8">
        <v>5.1914472327218249E-2</v>
      </c>
      <c r="AR142" s="8">
        <v>2.2409626337780313E-2</v>
      </c>
      <c r="AS142" s="8">
        <v>-3.2199139598942661E-2</v>
      </c>
      <c r="AT142" s="8">
        <v>-4.4254053818344897E-3</v>
      </c>
      <c r="AU142" s="8">
        <v>-4.3716638537303221E-3</v>
      </c>
      <c r="AV142" s="8">
        <v>-1.0211772746765756E-2</v>
      </c>
      <c r="AW142" s="8">
        <v>-1.6250808378517688E-2</v>
      </c>
    </row>
    <row r="143" spans="1:49" x14ac:dyDescent="0.25">
      <c r="A143" s="1">
        <v>-74</v>
      </c>
      <c r="B143" s="8">
        <v>-3.2305032850458049E-2</v>
      </c>
      <c r="C143" s="8">
        <v>-7.0558453260564952E-2</v>
      </c>
      <c r="D143" s="8">
        <v>-5.1094687480324179E-3</v>
      </c>
      <c r="E143" s="8">
        <v>1.8093369379329968E-3</v>
      </c>
      <c r="F143" s="8">
        <v>-2.4061550705680838E-2</v>
      </c>
      <c r="G143" s="8">
        <v>-2.8699943063724018E-2</v>
      </c>
      <c r="H143" s="8">
        <v>-1.6254556052407033E-2</v>
      </c>
      <c r="I143" s="8">
        <v>3.5414981373308028E-2</v>
      </c>
      <c r="J143" s="8">
        <v>-1.4577724328837733E-2</v>
      </c>
      <c r="K143" s="8">
        <v>4.2283131910369302E-2</v>
      </c>
      <c r="L143" s="8">
        <v>5.129145885607924E-2</v>
      </c>
      <c r="M143" s="8">
        <v>4.1575931228553329E-5</v>
      </c>
      <c r="N143" s="8">
        <v>4.2407055584106742E-4</v>
      </c>
      <c r="O143" s="8">
        <v>-2.4265878225102996E-2</v>
      </c>
      <c r="P143" s="8">
        <v>-2.2846122215797671E-2</v>
      </c>
      <c r="Q143" s="8">
        <v>1.0166334019543779E-2</v>
      </c>
      <c r="R143" s="8">
        <v>-2.4079470765123057E-2</v>
      </c>
      <c r="S143" s="8">
        <v>-2.1976765593541045E-2</v>
      </c>
      <c r="T143" s="8">
        <v>2.0884015519062145E-3</v>
      </c>
      <c r="U143" s="8">
        <v>-9.4087507381422665E-3</v>
      </c>
      <c r="V143" s="8">
        <v>2.0742547540684639E-2</v>
      </c>
      <c r="W143" s="8">
        <v>2.6839199687414802E-3</v>
      </c>
      <c r="X143" s="8">
        <v>4.3656945771838526E-3</v>
      </c>
      <c r="Y143" s="8">
        <v>-3.065281912261723E-2</v>
      </c>
      <c r="Z143" s="8">
        <v>-2.1070196457997684E-2</v>
      </c>
      <c r="AA143" s="8">
        <v>-2.326451193540216E-2</v>
      </c>
      <c r="AB143" s="8">
        <v>-3.6109409666656135E-2</v>
      </c>
      <c r="AC143" s="8">
        <v>-3.4030733923957425E-2</v>
      </c>
      <c r="AD143" s="8">
        <v>-2.0399672718783887E-2</v>
      </c>
      <c r="AE143" s="8">
        <v>-1.2100179462000846E-2</v>
      </c>
      <c r="AF143" s="8">
        <v>2.3228648184389942E-2</v>
      </c>
      <c r="AG143" s="8">
        <v>1.5145157954592134E-3</v>
      </c>
      <c r="AH143" s="8">
        <v>6.2045163816504606E-3</v>
      </c>
      <c r="AI143" s="8">
        <v>-1.9252069969281988E-2</v>
      </c>
      <c r="AJ143" s="8">
        <v>5.5551512284686549E-3</v>
      </c>
      <c r="AK143" s="8">
        <v>-1.6427352697268728E-2</v>
      </c>
      <c r="AL143" s="8">
        <v>-7.5176487690222643E-2</v>
      </c>
      <c r="AM143" s="8">
        <v>-1.8359850440088869E-2</v>
      </c>
      <c r="AN143" s="8">
        <v>-3.3419542355423347E-2</v>
      </c>
      <c r="AO143" s="8">
        <v>9.0258683402425757E-4</v>
      </c>
      <c r="AP143" s="8">
        <v>-2.4644172913004848E-2</v>
      </c>
      <c r="AQ143" s="8">
        <v>2.0305983936229625E-2</v>
      </c>
      <c r="AR143" s="8">
        <v>-1.3212978803803791E-2</v>
      </c>
      <c r="AS143" s="8">
        <v>2.4730213870651958E-2</v>
      </c>
      <c r="AT143" s="8">
        <v>1.598354292176439E-2</v>
      </c>
      <c r="AU143" s="8">
        <v>-1.3904851739450892E-2</v>
      </c>
      <c r="AV143" s="8">
        <v>-9.0776487754307897E-3</v>
      </c>
      <c r="AW143" s="8">
        <v>-2.0824342624284403E-3</v>
      </c>
    </row>
    <row r="144" spans="1:49" x14ac:dyDescent="0.25">
      <c r="A144" s="1">
        <v>-73</v>
      </c>
      <c r="B144" s="8">
        <v>-3.0836973115753764E-2</v>
      </c>
      <c r="C144" s="8">
        <v>-1.3158037801847395E-2</v>
      </c>
      <c r="D144" s="8">
        <v>-6.1240395842875016E-3</v>
      </c>
      <c r="E144" s="8">
        <v>-2.8885977536247616E-2</v>
      </c>
      <c r="F144" s="8">
        <v>-8.6487069564883182E-3</v>
      </c>
      <c r="G144" s="8">
        <v>3.2353778784076422E-2</v>
      </c>
      <c r="H144" s="8">
        <v>-1.2349580924464787E-2</v>
      </c>
      <c r="I144" s="8">
        <v>-1.0817728258300248E-2</v>
      </c>
      <c r="J144" s="8">
        <v>-8.004699826050796E-3</v>
      </c>
      <c r="K144" s="8">
        <v>2.3535701457599239E-2</v>
      </c>
      <c r="L144" s="8">
        <v>1.2521292434412589E-2</v>
      </c>
      <c r="M144" s="8">
        <v>1.068226514327018E-2</v>
      </c>
      <c r="N144" s="8">
        <v>-1.4084458786558063E-2</v>
      </c>
      <c r="O144" s="8">
        <v>-9.190451884698591E-3</v>
      </c>
      <c r="P144" s="8">
        <v>-1.7328838215582516E-2</v>
      </c>
      <c r="Q144" s="8">
        <v>5.8678741322919841E-3</v>
      </c>
      <c r="R144" s="8">
        <v>2.511482242260029E-2</v>
      </c>
      <c r="S144" s="8">
        <v>4.1645427374454175E-3</v>
      </c>
      <c r="T144" s="8">
        <v>-2.7094351762483927E-3</v>
      </c>
      <c r="U144" s="8">
        <v>-2.6293863956122709E-2</v>
      </c>
      <c r="V144" s="8">
        <v>-7.9655634088352141E-3</v>
      </c>
      <c r="W144" s="8">
        <v>-5.4435601720922442E-3</v>
      </c>
      <c r="X144" s="8">
        <v>-3.895438062994451E-2</v>
      </c>
      <c r="Y144" s="8">
        <v>4.0594110243070552E-3</v>
      </c>
      <c r="Z144" s="8">
        <v>-7.1108867366224168E-2</v>
      </c>
      <c r="AA144" s="8">
        <v>8.9691684141338934E-3</v>
      </c>
      <c r="AB144" s="8">
        <v>-2.0543840150839435E-2</v>
      </c>
      <c r="AC144" s="8">
        <v>1.0707910796452201E-3</v>
      </c>
      <c r="AD144" s="8">
        <v>-2.6834441047827215E-2</v>
      </c>
      <c r="AE144" s="8">
        <v>-1.441806259087846E-2</v>
      </c>
      <c r="AF144" s="8">
        <v>-1.2302823138749884E-2</v>
      </c>
      <c r="AG144" s="8">
        <v>1.4143021307524237E-2</v>
      </c>
      <c r="AH144" s="8">
        <v>-1.1344558925368401E-2</v>
      </c>
      <c r="AI144" s="8">
        <v>-1.6150041294745029E-3</v>
      </c>
      <c r="AJ144" s="8">
        <v>-4.7003410052693512E-5</v>
      </c>
      <c r="AK144" s="8">
        <v>-2.3014506410376334E-2</v>
      </c>
      <c r="AL144" s="8">
        <v>-4.2537927045803198E-2</v>
      </c>
      <c r="AM144" s="8">
        <v>-2.2507315061074822E-2</v>
      </c>
      <c r="AN144" s="8">
        <v>-1.2509895175243899E-2</v>
      </c>
      <c r="AO144" s="8">
        <v>8.502503882358306E-3</v>
      </c>
      <c r="AP144" s="8">
        <v>6.7489966896787188E-3</v>
      </c>
      <c r="AQ144" s="8">
        <v>2.8485882387229745E-3</v>
      </c>
      <c r="AR144" s="8">
        <v>3.1051529044699808E-2</v>
      </c>
      <c r="AS144" s="8">
        <v>-7.170378074628567E-3</v>
      </c>
      <c r="AT144" s="8">
        <v>-1.5433326283023604E-3</v>
      </c>
      <c r="AU144" s="8">
        <v>2.8417688769608932E-2</v>
      </c>
      <c r="AV144" s="8">
        <v>1.0292987953595473E-2</v>
      </c>
      <c r="AW144" s="8">
        <v>3.6437625315751565E-2</v>
      </c>
    </row>
    <row r="145" spans="1:49" x14ac:dyDescent="0.25">
      <c r="A145" s="1">
        <v>-72</v>
      </c>
      <c r="B145" s="8">
        <v>-8.2991544332777445E-2</v>
      </c>
      <c r="C145" s="8">
        <v>-5.3894145438819326E-2</v>
      </c>
      <c r="D145" s="8">
        <v>-2.7811608316883635E-2</v>
      </c>
      <c r="E145" s="8">
        <v>-3.9159261051445141E-2</v>
      </c>
      <c r="F145" s="8">
        <v>1.2024075774369472E-2</v>
      </c>
      <c r="G145" s="8">
        <v>1.6638894599289553E-2</v>
      </c>
      <c r="H145" s="8">
        <v>-1.8588635937751046E-2</v>
      </c>
      <c r="I145" s="8">
        <v>8.5799529837899315E-3</v>
      </c>
      <c r="J145" s="8">
        <v>1.6348695077457221E-2</v>
      </c>
      <c r="K145" s="8">
        <v>1.5037595507454E-2</v>
      </c>
      <c r="L145" s="8">
        <v>-1.2212046572451861E-2</v>
      </c>
      <c r="M145" s="8">
        <v>-1.3938004046049517E-2</v>
      </c>
      <c r="N145" s="8">
        <v>-1.2695953292569078E-2</v>
      </c>
      <c r="O145" s="8">
        <v>-1.2980877162694464E-2</v>
      </c>
      <c r="P145" s="8">
        <v>-6.9178006377950199E-4</v>
      </c>
      <c r="Q145" s="8">
        <v>-3.287518859145834E-3</v>
      </c>
      <c r="R145" s="8">
        <v>4.2000629818188667E-3</v>
      </c>
      <c r="S145" s="8">
        <v>4.4091088313414017E-2</v>
      </c>
      <c r="T145" s="8">
        <v>1.604403089206026E-2</v>
      </c>
      <c r="U145" s="8">
        <v>1.1284074862155834E-2</v>
      </c>
      <c r="V145" s="8">
        <v>-2.3618307788753245E-2</v>
      </c>
      <c r="W145" s="8">
        <v>5.8585820989567449E-3</v>
      </c>
      <c r="X145" s="8">
        <v>-1.710488826596088E-2</v>
      </c>
      <c r="Y145" s="8">
        <v>-3.0192014780188701E-3</v>
      </c>
      <c r="Z145" s="8">
        <v>-1.9197822394092293E-2</v>
      </c>
      <c r="AA145" s="8">
        <v>-4.3002062927104991E-3</v>
      </c>
      <c r="AB145" s="8">
        <v>3.35639386137279E-3</v>
      </c>
      <c r="AC145" s="8">
        <v>1.8439428574626701E-2</v>
      </c>
      <c r="AD145" s="8">
        <v>-2.45347950326598E-2</v>
      </c>
      <c r="AE145" s="8">
        <v>-1.2814269662635778E-2</v>
      </c>
      <c r="AF145" s="8">
        <v>-2.1811098119370806E-2</v>
      </c>
      <c r="AG145" s="8">
        <v>-1.5375391487846878E-3</v>
      </c>
      <c r="AH145" s="8">
        <v>-3.3932333082116991E-3</v>
      </c>
      <c r="AI145" s="8">
        <v>-1.5871815749018567E-2</v>
      </c>
      <c r="AJ145" s="8">
        <v>1.3488701275925039E-2</v>
      </c>
      <c r="AK145" s="8">
        <v>-3.1484633892792317E-2</v>
      </c>
      <c r="AL145" s="8">
        <v>-3.1835781799867666E-2</v>
      </c>
      <c r="AM145" s="8">
        <v>3.0035311754422057E-3</v>
      </c>
      <c r="AN145" s="8">
        <v>-2.5755896993357209E-2</v>
      </c>
      <c r="AO145" s="8">
        <v>2.269019936785912E-3</v>
      </c>
      <c r="AP145" s="8">
        <v>-8.9167233120929223E-4</v>
      </c>
      <c r="AQ145" s="8">
        <v>1.2550424097034291E-2</v>
      </c>
      <c r="AR145" s="8">
        <v>-1.8384340560148697E-3</v>
      </c>
      <c r="AS145" s="8">
        <v>-2.8427467057020595E-2</v>
      </c>
      <c r="AT145" s="8">
        <v>-2.8193496797444921E-3</v>
      </c>
      <c r="AU145" s="8">
        <v>5.3526009663961531E-3</v>
      </c>
      <c r="AV145" s="8">
        <v>8.4291746861425397E-3</v>
      </c>
      <c r="AW145" s="8">
        <v>-1.4819685706437942E-2</v>
      </c>
    </row>
    <row r="146" spans="1:49" x14ac:dyDescent="0.25">
      <c r="A146" s="1">
        <v>-71</v>
      </c>
      <c r="B146" s="8">
        <v>5.159171304448739E-2</v>
      </c>
      <c r="C146" s="8">
        <v>-1.4659025806304992E-2</v>
      </c>
      <c r="D146" s="8">
        <v>-1.6600825606947422E-2</v>
      </c>
      <c r="E146" s="8">
        <v>-2.5249981828808551E-3</v>
      </c>
      <c r="F146" s="8">
        <v>3.5592025636220943E-3</v>
      </c>
      <c r="G146" s="8">
        <v>-1.1641349178998575E-2</v>
      </c>
      <c r="H146" s="8">
        <v>2.6615716144012574E-2</v>
      </c>
      <c r="I146" s="8">
        <v>-1.696233678736141E-2</v>
      </c>
      <c r="J146" s="8">
        <v>2.1714468686886155E-3</v>
      </c>
      <c r="K146" s="8">
        <v>-4.4584375333555373E-2</v>
      </c>
      <c r="L146" s="8">
        <v>-1.4188142889511241E-3</v>
      </c>
      <c r="M146" s="8">
        <v>-1.8917714938572229E-3</v>
      </c>
      <c r="N146" s="8">
        <v>-5.6382595546107354E-3</v>
      </c>
      <c r="O146" s="8">
        <v>-7.613029292703724E-4</v>
      </c>
      <c r="P146" s="8">
        <v>2.3167868304490159E-3</v>
      </c>
      <c r="Q146" s="8">
        <v>9.90136479001337E-3</v>
      </c>
      <c r="R146" s="8">
        <v>-1.1117153710279506E-3</v>
      </c>
      <c r="S146" s="8">
        <v>3.4684204612659926E-2</v>
      </c>
      <c r="T146" s="8">
        <v>-7.2234417217712094E-3</v>
      </c>
      <c r="U146" s="8">
        <v>-7.2749989175214559E-4</v>
      </c>
      <c r="V146" s="8">
        <v>-1.7557426875973971E-2</v>
      </c>
      <c r="W146" s="8">
        <v>2.5564731547212637E-2</v>
      </c>
      <c r="X146" s="8">
        <v>-1.9784560552554262E-2</v>
      </c>
      <c r="Y146" s="8">
        <v>-1.6580236173113903E-2</v>
      </c>
      <c r="Z146" s="8">
        <v>1.2115847515455001E-2</v>
      </c>
      <c r="AA146" s="8">
        <v>3.3681065200662609E-4</v>
      </c>
      <c r="AB146" s="8">
        <v>-3.1093316430453261E-3</v>
      </c>
      <c r="AC146" s="8">
        <v>-8.4320531089298323E-3</v>
      </c>
      <c r="AD146" s="8">
        <v>-3.4114734662785084E-2</v>
      </c>
      <c r="AE146" s="8">
        <v>8.6501060779757607E-3</v>
      </c>
      <c r="AF146" s="8">
        <v>-3.0341153884485177E-3</v>
      </c>
      <c r="AG146" s="8">
        <v>-1.3947895160719797E-2</v>
      </c>
      <c r="AH146" s="8">
        <v>-1.4670290375254528E-2</v>
      </c>
      <c r="AI146" s="8">
        <v>-3.7560244223515627E-3</v>
      </c>
      <c r="AJ146" s="8">
        <v>2.5445628848777369E-2</v>
      </c>
      <c r="AK146" s="8">
        <v>-4.5533625765622407E-3</v>
      </c>
      <c r="AL146" s="8">
        <v>-8.4952542073553614E-2</v>
      </c>
      <c r="AM146" s="8">
        <v>-1.5053554331173044E-2</v>
      </c>
      <c r="AN146" s="8">
        <v>-3.3088930482017931E-3</v>
      </c>
      <c r="AO146" s="8">
        <v>2.024958192922598E-2</v>
      </c>
      <c r="AP146" s="8">
        <v>-1.0438623199707345E-2</v>
      </c>
      <c r="AQ146" s="8">
        <v>-6.7997934617057918E-3</v>
      </c>
      <c r="AR146" s="8">
        <v>-5.6167601126617273E-3</v>
      </c>
      <c r="AS146" s="8">
        <v>-5.7703981733787197E-3</v>
      </c>
      <c r="AT146" s="8">
        <v>-3.7077995994275748E-3</v>
      </c>
      <c r="AU146" s="8">
        <v>-2.8395319913061587E-2</v>
      </c>
      <c r="AV146" s="8">
        <v>1.3354232582836766E-2</v>
      </c>
      <c r="AW146" s="8">
        <v>1.5463713875987765E-2</v>
      </c>
    </row>
    <row r="147" spans="1:49" x14ac:dyDescent="0.25">
      <c r="A147" s="1">
        <v>-70</v>
      </c>
      <c r="B147" s="8">
        <v>2.0234659428652366E-2</v>
      </c>
      <c r="C147" s="8">
        <v>9.4287254106979693E-3</v>
      </c>
      <c r="D147" s="8">
        <v>-1.9849536220362205E-4</v>
      </c>
      <c r="E147" s="8">
        <v>3.7359937514956483E-2</v>
      </c>
      <c r="F147" s="8">
        <v>-2.1244404527409944E-2</v>
      </c>
      <c r="G147" s="8">
        <v>2.4141901974155715E-2</v>
      </c>
      <c r="H147" s="8">
        <v>0.1057034315850848</v>
      </c>
      <c r="I147" s="8">
        <v>1.7745215434642612E-2</v>
      </c>
      <c r="J147" s="8">
        <v>-3.2304813609493936E-2</v>
      </c>
      <c r="K147" s="8">
        <v>-1.7587396081642E-2</v>
      </c>
      <c r="L147" s="8">
        <v>-4.1858129465802585E-2</v>
      </c>
      <c r="M147" s="8">
        <v>1.6143336538459434E-2</v>
      </c>
      <c r="N147" s="8">
        <v>1.6816656390758536E-2</v>
      </c>
      <c r="O147" s="8">
        <v>-2.7204226299540987E-2</v>
      </c>
      <c r="P147" s="8">
        <v>-2.4440939903752731E-2</v>
      </c>
      <c r="Q147" s="8">
        <v>1.1112687853404437E-2</v>
      </c>
      <c r="R147" s="8">
        <v>-1.3217767002597514E-2</v>
      </c>
      <c r="S147" s="8">
        <v>-3.4699715221359013E-2</v>
      </c>
      <c r="T147" s="8">
        <v>1.3811135610377657E-2</v>
      </c>
      <c r="U147" s="8">
        <v>8.2171083811097521E-3</v>
      </c>
      <c r="V147" s="8">
        <v>-1.9757175943386105E-3</v>
      </c>
      <c r="W147" s="8">
        <v>-8.869256697921591E-3</v>
      </c>
      <c r="X147" s="8">
        <v>7.1289235793058504E-3</v>
      </c>
      <c r="Y147" s="8">
        <v>-1.0501253515456405E-2</v>
      </c>
      <c r="Z147" s="8">
        <v>1.6398442925510001E-2</v>
      </c>
      <c r="AA147" s="8">
        <v>-3.1362995899563723E-3</v>
      </c>
      <c r="AB147" s="8">
        <v>1.715134968442342E-2</v>
      </c>
      <c r="AC147" s="8">
        <v>1.6182914522599991E-2</v>
      </c>
      <c r="AD147" s="8">
        <v>-8.8853456493466487E-3</v>
      </c>
      <c r="AE147" s="8">
        <v>6.441953679993351E-3</v>
      </c>
      <c r="AF147" s="8">
        <v>1.9312064757115627E-2</v>
      </c>
      <c r="AG147" s="8">
        <v>-2.0243122021661203E-2</v>
      </c>
      <c r="AH147" s="8">
        <v>-8.1388172501661339E-4</v>
      </c>
      <c r="AI147" s="8">
        <v>-3.4891890579505959E-3</v>
      </c>
      <c r="AJ147" s="8">
        <v>5.354943612710268E-3</v>
      </c>
      <c r="AK147" s="8">
        <v>1.0303312426302332E-3</v>
      </c>
      <c r="AL147" s="8">
        <v>-8.3010768819818614E-2</v>
      </c>
      <c r="AM147" s="8">
        <v>-2.8425785786161091E-3</v>
      </c>
      <c r="AN147" s="8">
        <v>1.9471714566252872E-2</v>
      </c>
      <c r="AO147" s="8">
        <v>-2.8357665202607407E-2</v>
      </c>
      <c r="AP147" s="8">
        <v>-3.8756997459495597E-3</v>
      </c>
      <c r="AQ147" s="8">
        <v>3.7665754523636082E-2</v>
      </c>
      <c r="AR147" s="8">
        <v>1.8375491255319412E-2</v>
      </c>
      <c r="AS147" s="8">
        <v>2.7052170944768417E-2</v>
      </c>
      <c r="AT147" s="8">
        <v>-7.2025224919539683E-3</v>
      </c>
      <c r="AU147" s="8">
        <v>7.4586685399869544E-3</v>
      </c>
      <c r="AV147" s="8">
        <v>1.6567873394009516E-4</v>
      </c>
      <c r="AW147" s="8">
        <v>4.2249982703420142E-3</v>
      </c>
    </row>
    <row r="148" spans="1:49" x14ac:dyDescent="0.25">
      <c r="A148" s="1">
        <v>-69</v>
      </c>
      <c r="B148" s="8">
        <v>-2.1069367510712419E-3</v>
      </c>
      <c r="C148" s="8">
        <v>1.5867364387877489E-2</v>
      </c>
      <c r="D148" s="8">
        <v>8.4451409096944E-3</v>
      </c>
      <c r="E148" s="8">
        <v>3.3028712524339988E-3</v>
      </c>
      <c r="F148" s="8">
        <v>-2.1994404221937273E-2</v>
      </c>
      <c r="G148" s="8">
        <v>-4.0551109495060175E-2</v>
      </c>
      <c r="H148" s="8">
        <v>-4.4208421188901559E-3</v>
      </c>
      <c r="I148" s="8">
        <v>-8.4593928610225272E-3</v>
      </c>
      <c r="J148" s="8">
        <v>3.270042777935192E-2</v>
      </c>
      <c r="K148" s="8">
        <v>-1.6805200680061E-2</v>
      </c>
      <c r="L148" s="8">
        <v>-6.0455317860306041E-3</v>
      </c>
      <c r="M148" s="8">
        <v>-3.9872203703345571E-2</v>
      </c>
      <c r="N148" s="8">
        <v>-1.9524362215780626E-2</v>
      </c>
      <c r="O148" s="8">
        <v>-1.0036982766981417E-2</v>
      </c>
      <c r="P148" s="8">
        <v>3.6888993320912267E-3</v>
      </c>
      <c r="Q148" s="8">
        <v>1.6873304777048313E-3</v>
      </c>
      <c r="R148" s="8">
        <v>-1.9027049587531038E-2</v>
      </c>
      <c r="S148" s="8">
        <v>-4.6011791161681423E-3</v>
      </c>
      <c r="T148" s="8">
        <v>-1.2705405171805169E-3</v>
      </c>
      <c r="U148" s="8">
        <v>-1.3367488763846986E-2</v>
      </c>
      <c r="V148" s="8">
        <v>-4.9300374334072396E-2</v>
      </c>
      <c r="W148" s="8">
        <v>-2.0504812886750368E-4</v>
      </c>
      <c r="X148" s="8">
        <v>-2.3094881424735886E-3</v>
      </c>
      <c r="Y148" s="8">
        <v>-2.8698647842136882E-2</v>
      </c>
      <c r="Z148" s="8">
        <v>-1.0320890610100155E-2</v>
      </c>
      <c r="AA148" s="8">
        <v>6.1453737932411342E-3</v>
      </c>
      <c r="AB148" s="8">
        <v>4.1094156553376233E-2</v>
      </c>
      <c r="AC148" s="8">
        <v>-2.5971004523387964E-3</v>
      </c>
      <c r="AD148" s="8">
        <v>3.5527531549934405E-2</v>
      </c>
      <c r="AE148" s="8">
        <v>-1.5875060603617831E-3</v>
      </c>
      <c r="AF148" s="8">
        <v>1.4499640499335839E-3</v>
      </c>
      <c r="AG148" s="8">
        <v>-3.3507333212146667E-3</v>
      </c>
      <c r="AH148" s="8">
        <v>-2.2469002504408148E-3</v>
      </c>
      <c r="AI148" s="8">
        <v>-9.6587315655531809E-3</v>
      </c>
      <c r="AJ148" s="8">
        <v>-1.073930750961829E-2</v>
      </c>
      <c r="AK148" s="8">
        <v>1.1663579562750591E-2</v>
      </c>
      <c r="AL148" s="8">
        <v>5.0851387927559569E-2</v>
      </c>
      <c r="AM148" s="8">
        <v>-1.9233327772007137E-2</v>
      </c>
      <c r="AN148" s="8">
        <v>-3.8847594520534975E-2</v>
      </c>
      <c r="AO148" s="8">
        <v>1.3844679886462043E-2</v>
      </c>
      <c r="AP148" s="8">
        <v>-8.3400988772859737E-3</v>
      </c>
      <c r="AQ148" s="8">
        <v>-4.0243587772922376E-2</v>
      </c>
      <c r="AR148" s="8">
        <v>-4.1837560369276938E-2</v>
      </c>
      <c r="AS148" s="8">
        <v>2.1124379307341953E-2</v>
      </c>
      <c r="AT148" s="8">
        <v>-3.5896456836311715E-3</v>
      </c>
      <c r="AU148" s="8">
        <v>-1.1134472565204596E-2</v>
      </c>
      <c r="AV148" s="8">
        <v>1.5720922543822586E-2</v>
      </c>
      <c r="AW148" s="8">
        <v>-7.6796963361293723E-3</v>
      </c>
    </row>
    <row r="149" spans="1:49" x14ac:dyDescent="0.25">
      <c r="A149" s="1">
        <v>-68</v>
      </c>
      <c r="B149" s="8">
        <v>-1.5877266342547484E-2</v>
      </c>
      <c r="C149" s="8">
        <v>-4.3148399225562354E-3</v>
      </c>
      <c r="D149" s="8">
        <v>1.0499219850648851E-2</v>
      </c>
      <c r="E149" s="8">
        <v>-6.6849777022972567E-3</v>
      </c>
      <c r="F149" s="8">
        <v>1.4398578968088994E-3</v>
      </c>
      <c r="G149" s="8">
        <v>-5.0542503752093897E-2</v>
      </c>
      <c r="H149" s="8">
        <v>2.0391147682578131E-4</v>
      </c>
      <c r="I149" s="8">
        <v>4.1006291686894901E-3</v>
      </c>
      <c r="J149" s="8">
        <v>-1.5910343322075519E-2</v>
      </c>
      <c r="K149" s="8">
        <v>-1.1553245920077639E-2</v>
      </c>
      <c r="L149" s="8">
        <v>-1.8524989425265013E-2</v>
      </c>
      <c r="M149" s="8">
        <v>8.9269730082136792E-3</v>
      </c>
      <c r="N149" s="8">
        <v>-1.2626954766819694E-3</v>
      </c>
      <c r="O149" s="8">
        <v>7.2035097230457633E-3</v>
      </c>
      <c r="P149" s="8">
        <v>2.3075995842727626E-3</v>
      </c>
      <c r="Q149" s="8">
        <v>2.9703483613096913E-2</v>
      </c>
      <c r="R149" s="8">
        <v>-1.0495090903902046E-3</v>
      </c>
      <c r="S149" s="8">
        <v>5.7907988376548515E-3</v>
      </c>
      <c r="T149" s="8">
        <v>-2.3024387608995686E-3</v>
      </c>
      <c r="U149" s="8">
        <v>-6.2925852874111199E-3</v>
      </c>
      <c r="V149" s="8">
        <v>-6.0144183058842282E-3</v>
      </c>
      <c r="W149" s="8">
        <v>-3.8422607644842136E-2</v>
      </c>
      <c r="X149" s="8">
        <v>-3.0836768004540941E-2</v>
      </c>
      <c r="Y149" s="8">
        <v>-1.2045895743703945E-2</v>
      </c>
      <c r="Z149" s="8">
        <v>1.4965590470915292E-2</v>
      </c>
      <c r="AA149" s="8">
        <v>-4.417758592674767E-2</v>
      </c>
      <c r="AB149" s="8">
        <v>2.6109720327436185E-2</v>
      </c>
      <c r="AC149" s="8">
        <v>1.6318195435176645E-2</v>
      </c>
      <c r="AD149" s="8">
        <v>2.5640819027944673E-2</v>
      </c>
      <c r="AE149" s="8">
        <v>6.2167366948138823E-3</v>
      </c>
      <c r="AF149" s="8">
        <v>-1.1787023575149824E-2</v>
      </c>
      <c r="AG149" s="8">
        <v>-6.6966826985898655E-3</v>
      </c>
      <c r="AH149" s="8">
        <v>7.9372021808384978E-3</v>
      </c>
      <c r="AI149" s="8">
        <v>1.6993062125621634E-2</v>
      </c>
      <c r="AJ149" s="8">
        <v>-2.5246331314356843E-2</v>
      </c>
      <c r="AK149" s="8">
        <v>-6.9679754102929051E-3</v>
      </c>
      <c r="AL149" s="8">
        <v>-5.5013937546600333E-2</v>
      </c>
      <c r="AM149" s="8">
        <v>-1.1100430212645285E-2</v>
      </c>
      <c r="AN149" s="8">
        <v>1.2639832578036006E-2</v>
      </c>
      <c r="AO149" s="8">
        <v>3.8263471175982784E-2</v>
      </c>
      <c r="AP149" s="8">
        <v>-2.5689990952214165E-3</v>
      </c>
      <c r="AQ149" s="8">
        <v>-4.5085414355576173E-3</v>
      </c>
      <c r="AR149" s="8">
        <v>-4.3924072443573853E-2</v>
      </c>
      <c r="AS149" s="8">
        <v>-4.7125719257085433E-3</v>
      </c>
      <c r="AT149" s="8">
        <v>-1.2554971957729566E-2</v>
      </c>
      <c r="AU149" s="8">
        <v>9.0995647102059696E-3</v>
      </c>
      <c r="AV149" s="8">
        <v>-8.195903020846336E-3</v>
      </c>
      <c r="AW149" s="8">
        <v>6.6719140140083268E-3</v>
      </c>
    </row>
    <row r="150" spans="1:49" x14ac:dyDescent="0.25">
      <c r="A150" s="1">
        <v>-67</v>
      </c>
      <c r="B150" s="8">
        <v>2.9662208029020833E-2</v>
      </c>
      <c r="C150" s="8">
        <v>-6.4049611998062778E-2</v>
      </c>
      <c r="D150" s="8">
        <v>-8.3279968640344437E-3</v>
      </c>
      <c r="E150" s="8">
        <v>-6.5414498909776037E-3</v>
      </c>
      <c r="F150" s="8">
        <v>-1.2429121853986114E-2</v>
      </c>
      <c r="G150" s="8">
        <v>-1.3985183196008886E-2</v>
      </c>
      <c r="H150" s="8">
        <v>4.2607937739492776E-3</v>
      </c>
      <c r="I150" s="8">
        <v>-1.0560614386737355E-2</v>
      </c>
      <c r="J150" s="8">
        <v>1.8005286700677279E-4</v>
      </c>
      <c r="K150" s="8">
        <v>9.926518395481615E-2</v>
      </c>
      <c r="L150" s="8">
        <v>-2.3153445071496137E-2</v>
      </c>
      <c r="M150" s="8">
        <v>8.2768880638000586E-3</v>
      </c>
      <c r="N150" s="8">
        <v>9.6797587512194947E-3</v>
      </c>
      <c r="O150" s="8">
        <v>9.5754467761558874E-3</v>
      </c>
      <c r="P150" s="8">
        <v>7.4855920092186824E-3</v>
      </c>
      <c r="Q150" s="8">
        <v>-2.5547209666608645E-2</v>
      </c>
      <c r="R150" s="8">
        <v>1.1456179623479561E-3</v>
      </c>
      <c r="S150" s="8">
        <v>-3.4838914354121384E-2</v>
      </c>
      <c r="T150" s="8">
        <v>5.2430614385859248E-3</v>
      </c>
      <c r="U150" s="8">
        <v>-1.3361165031339933E-3</v>
      </c>
      <c r="V150" s="8">
        <v>9.1075121405894462E-3</v>
      </c>
      <c r="W150" s="8">
        <v>2.7811358051149166E-2</v>
      </c>
      <c r="X150" s="8">
        <v>1.2064516667936155E-2</v>
      </c>
      <c r="Y150" s="8">
        <v>-1.8521246412752369E-2</v>
      </c>
      <c r="Z150" s="8">
        <v>7.7789855976233592E-3</v>
      </c>
      <c r="AA150" s="8">
        <v>-4.1730617946940288E-2</v>
      </c>
      <c r="AB150" s="8">
        <v>-1.025388351349981E-2</v>
      </c>
      <c r="AC150" s="8">
        <v>3.3652982506660392E-2</v>
      </c>
      <c r="AD150" s="8">
        <v>-5.6938892285784215E-3</v>
      </c>
      <c r="AE150" s="8">
        <v>-1.2415287249413567E-2</v>
      </c>
      <c r="AF150" s="8">
        <v>-1.4695248424361576E-2</v>
      </c>
      <c r="AG150" s="8">
        <v>-9.6929361964591572E-3</v>
      </c>
      <c r="AH150" s="8">
        <v>5.0628059978921119E-3</v>
      </c>
      <c r="AI150" s="8">
        <v>3.8292375064431327E-5</v>
      </c>
      <c r="AJ150" s="8">
        <v>-6.5483994194239436E-4</v>
      </c>
      <c r="AK150" s="8">
        <v>2.2932991534065965E-2</v>
      </c>
      <c r="AL150" s="8">
        <v>-8.3294338401221496E-2</v>
      </c>
      <c r="AM150" s="8">
        <v>-4.3162424648792285E-3</v>
      </c>
      <c r="AN150" s="8">
        <v>2.3385179030123729E-2</v>
      </c>
      <c r="AO150" s="8">
        <v>-2.9781866796582703E-2</v>
      </c>
      <c r="AP150" s="8">
        <v>9.2286425456548846E-3</v>
      </c>
      <c r="AQ150" s="8">
        <v>-3.1626203708745984E-2</v>
      </c>
      <c r="AR150" s="8">
        <v>-1.2182922684257434E-2</v>
      </c>
      <c r="AS150" s="8">
        <v>8.3186040951239749E-3</v>
      </c>
      <c r="AT150" s="8">
        <v>1.5232280606071007E-2</v>
      </c>
      <c r="AU150" s="8">
        <v>1.911330818263688E-2</v>
      </c>
      <c r="AV150" s="8">
        <v>-1.5260699217677365E-3</v>
      </c>
      <c r="AW150" s="8">
        <v>-2.0688183636168599E-2</v>
      </c>
    </row>
    <row r="151" spans="1:49" x14ac:dyDescent="0.25">
      <c r="A151" s="1">
        <v>-66</v>
      </c>
      <c r="B151" s="8">
        <v>7.5528557836226709E-3</v>
      </c>
      <c r="C151" s="8">
        <v>4.2074002913364106E-2</v>
      </c>
      <c r="D151" s="8">
        <v>-2.4176923671372385E-3</v>
      </c>
      <c r="E151" s="8">
        <v>-1.1421339354338474E-2</v>
      </c>
      <c r="F151" s="8">
        <v>-9.8309035764773383E-3</v>
      </c>
      <c r="G151" s="8">
        <v>4.002337176190373E-3</v>
      </c>
      <c r="H151" s="8">
        <v>-1.7313008893229252E-2</v>
      </c>
      <c r="I151" s="8">
        <v>-1.0528528890805522E-3</v>
      </c>
      <c r="J151" s="8">
        <v>1.7733773743204121E-2</v>
      </c>
      <c r="K151" s="8">
        <v>3.4919374575718483E-2</v>
      </c>
      <c r="L151" s="8">
        <v>-6.7468171456030374E-2</v>
      </c>
      <c r="M151" s="8">
        <v>-1.9392810989277802E-3</v>
      </c>
      <c r="N151" s="8">
        <v>-7.6324418462271337E-3</v>
      </c>
      <c r="O151" s="8">
        <v>4.1992132123628125E-3</v>
      </c>
      <c r="P151" s="8">
        <v>-1.5187884872983165E-2</v>
      </c>
      <c r="Q151" s="8">
        <v>4.3433001045413006E-3</v>
      </c>
      <c r="R151" s="8">
        <v>3.1328884156096824E-2</v>
      </c>
      <c r="S151" s="8">
        <v>7.2841179128576627E-2</v>
      </c>
      <c r="T151" s="8">
        <v>4.5057876883441754E-2</v>
      </c>
      <c r="U151" s="8">
        <v>1.0717477002716518E-2</v>
      </c>
      <c r="V151" s="8">
        <v>-1.0432668703726609E-2</v>
      </c>
      <c r="W151" s="8">
        <v>6.2067475986459404E-3</v>
      </c>
      <c r="X151" s="8">
        <v>-2.1657583469757463E-2</v>
      </c>
      <c r="Y151" s="8">
        <v>1.6523174761023794E-2</v>
      </c>
      <c r="Z151" s="8">
        <v>-5.0260362077773424E-3</v>
      </c>
      <c r="AA151" s="8">
        <v>-3.2046652835568894E-2</v>
      </c>
      <c r="AB151" s="8">
        <v>1.5640197377669904E-2</v>
      </c>
      <c r="AC151" s="8">
        <v>-2.5378456118116826E-2</v>
      </c>
      <c r="AD151" s="8">
        <v>1.5715040864655229E-2</v>
      </c>
      <c r="AE151" s="8">
        <v>1.2035707677470562E-2</v>
      </c>
      <c r="AF151" s="8">
        <v>-2.147918821478708E-2</v>
      </c>
      <c r="AG151" s="8">
        <v>-8.2934510884046606E-3</v>
      </c>
      <c r="AH151" s="8">
        <v>-2.756252157857892E-2</v>
      </c>
      <c r="AI151" s="8">
        <v>-2.6772813439672877E-2</v>
      </c>
      <c r="AJ151" s="8">
        <v>-3.5621990682567469E-3</v>
      </c>
      <c r="AK151" s="8">
        <v>1.185070387442063E-2</v>
      </c>
      <c r="AL151" s="8">
        <v>-1.9495430570862192E-2</v>
      </c>
      <c r="AM151" s="8">
        <v>1.9530059252004784E-2</v>
      </c>
      <c r="AN151" s="8">
        <v>5.2338648548563849E-3</v>
      </c>
      <c r="AO151" s="8">
        <v>-6.0530259595851796E-3</v>
      </c>
      <c r="AP151" s="8">
        <v>2.3948036282295034E-2</v>
      </c>
      <c r="AQ151" s="8">
        <v>4.6226810404538521E-3</v>
      </c>
      <c r="AR151" s="8">
        <v>-2.0461729125777241E-2</v>
      </c>
      <c r="AS151" s="8">
        <v>-1.6204444138973123E-2</v>
      </c>
      <c r="AT151" s="8">
        <v>1.389979662323298E-2</v>
      </c>
      <c r="AU151" s="8">
        <v>1.1559235785007266E-3</v>
      </c>
      <c r="AV151" s="8">
        <v>-7.4752777411576004E-3</v>
      </c>
      <c r="AW151" s="8">
        <v>-7.8403478322980492E-3</v>
      </c>
    </row>
    <row r="152" spans="1:49" x14ac:dyDescent="0.25">
      <c r="A152" s="1">
        <v>-65</v>
      </c>
      <c r="B152" s="8">
        <v>1.7114121941446934E-2</v>
      </c>
      <c r="C152" s="8">
        <v>-5.239662195890956E-2</v>
      </c>
      <c r="D152" s="8">
        <v>1.1881085144705311E-3</v>
      </c>
      <c r="E152" s="8">
        <v>6.33792412666178E-2</v>
      </c>
      <c r="F152" s="8">
        <v>2.561127142364604E-2</v>
      </c>
      <c r="G152" s="8">
        <v>-1.8980071734207273E-2</v>
      </c>
      <c r="H152" s="8">
        <v>9.9198141421120677E-3</v>
      </c>
      <c r="I152" s="8">
        <v>-5.1447492128634705E-3</v>
      </c>
      <c r="J152" s="8">
        <v>-1.1337308088396204E-2</v>
      </c>
      <c r="K152" s="8">
        <v>0.11593485743023099</v>
      </c>
      <c r="L152" s="8">
        <v>-6.0660448214518775E-3</v>
      </c>
      <c r="M152" s="8">
        <v>2.6124736566940455E-2</v>
      </c>
      <c r="N152" s="8">
        <v>8.5036195786809213E-4</v>
      </c>
      <c r="O152" s="8">
        <v>3.4632624742608926E-4</v>
      </c>
      <c r="P152" s="8">
        <v>-8.4785093695522971E-3</v>
      </c>
      <c r="Q152" s="8">
        <v>-6.2183939852898124E-3</v>
      </c>
      <c r="R152" s="8">
        <v>1.2869728089677762E-2</v>
      </c>
      <c r="S152" s="8">
        <v>-1.3606171527466647E-2</v>
      </c>
      <c r="T152" s="8">
        <v>9.1183363203958395E-3</v>
      </c>
      <c r="U152" s="8">
        <v>6.1592415479711608E-3</v>
      </c>
      <c r="V152" s="8">
        <v>3.1759392216800769E-2</v>
      </c>
      <c r="W152" s="8">
        <v>5.1369201181601196E-2</v>
      </c>
      <c r="X152" s="8">
        <v>1.5591696700843882E-2</v>
      </c>
      <c r="Y152" s="8">
        <v>1.6678413096666792E-2</v>
      </c>
      <c r="Z152" s="8">
        <v>-1.7861506935597043E-2</v>
      </c>
      <c r="AA152" s="8">
        <v>-2.9709665662220233E-2</v>
      </c>
      <c r="AB152" s="8">
        <v>-1.0662645723677082E-2</v>
      </c>
      <c r="AC152" s="8">
        <v>2.6898878169105359E-2</v>
      </c>
      <c r="AD152" s="8">
        <v>7.4021060192263483E-3</v>
      </c>
      <c r="AE152" s="8">
        <v>-2.2093426348792678E-2</v>
      </c>
      <c r="AF152" s="8">
        <v>4.5289097603752552E-3</v>
      </c>
      <c r="AG152" s="8">
        <v>-1.1366362768118449E-2</v>
      </c>
      <c r="AH152" s="8">
        <v>-3.0789549145570179E-3</v>
      </c>
      <c r="AI152" s="8">
        <v>5.2045614325488525E-3</v>
      </c>
      <c r="AJ152" s="8">
        <v>-3.8210663379895258E-3</v>
      </c>
      <c r="AK152" s="8">
        <v>-1.5474371269503002E-2</v>
      </c>
      <c r="AL152" s="8">
        <v>-2.7479037978004998E-2</v>
      </c>
      <c r="AM152" s="8">
        <v>-5.6085857542591745E-2</v>
      </c>
      <c r="AN152" s="8">
        <v>-3.0993592539601239E-2</v>
      </c>
      <c r="AO152" s="8">
        <v>-2.4723565056743863E-2</v>
      </c>
      <c r="AP152" s="8">
        <v>7.1099185480304992E-3</v>
      </c>
      <c r="AQ152" s="8">
        <v>2.9122877909067712E-2</v>
      </c>
      <c r="AR152" s="8">
        <v>1.5353860601463425E-2</v>
      </c>
      <c r="AS152" s="8">
        <v>-4.1411919117242315E-3</v>
      </c>
      <c r="AT152" s="8">
        <v>-2.3271595568216154E-4</v>
      </c>
      <c r="AU152" s="8">
        <v>-6.1558046695389355E-3</v>
      </c>
      <c r="AV152" s="8">
        <v>-2.7290714033256121E-3</v>
      </c>
      <c r="AW152" s="8">
        <v>5.3800167921341678E-3</v>
      </c>
    </row>
    <row r="153" spans="1:49" x14ac:dyDescent="0.25">
      <c r="A153" s="1">
        <v>-64</v>
      </c>
      <c r="B153" s="8">
        <v>-1.3636827739476689E-2</v>
      </c>
      <c r="C153" s="8">
        <v>4.1274868399595955E-3</v>
      </c>
      <c r="D153" s="8">
        <v>3.3005997935293838E-2</v>
      </c>
      <c r="E153" s="8">
        <v>-2.2820061970212444E-3</v>
      </c>
      <c r="F153" s="8">
        <v>1.4378633539193683E-2</v>
      </c>
      <c r="G153" s="8">
        <v>2.2772324620444925E-2</v>
      </c>
      <c r="H153" s="8">
        <v>-1.3667482890436814E-2</v>
      </c>
      <c r="I153" s="8">
        <v>-2.7891395756919658E-3</v>
      </c>
      <c r="J153" s="8">
        <v>3.0704947351831411E-2</v>
      </c>
      <c r="K153" s="8">
        <v>-7.2594512299453129E-2</v>
      </c>
      <c r="L153" s="8">
        <v>2.1575708637058565E-2</v>
      </c>
      <c r="M153" s="8">
        <v>-2.4996484373590398E-3</v>
      </c>
      <c r="N153" s="8">
        <v>2.8971664332666375E-3</v>
      </c>
      <c r="O153" s="8">
        <v>3.3939316575984455E-3</v>
      </c>
      <c r="P153" s="8">
        <v>5.2679112737269405E-3</v>
      </c>
      <c r="Q153" s="8">
        <v>-1.2684298200342912E-2</v>
      </c>
      <c r="R153" s="8">
        <v>1.2874337564222507E-2</v>
      </c>
      <c r="S153" s="8">
        <v>-1.3524000359380959E-2</v>
      </c>
      <c r="T153" s="8">
        <v>9.2653903899761279E-3</v>
      </c>
      <c r="U153" s="8">
        <v>1.055951105499668E-2</v>
      </c>
      <c r="V153" s="8">
        <v>2.0752291654808606E-2</v>
      </c>
      <c r="W153" s="8">
        <v>-6.2508034371660639E-3</v>
      </c>
      <c r="X153" s="8">
        <v>5.095991457737069E-3</v>
      </c>
      <c r="Y153" s="8">
        <v>1.3936875347761869E-2</v>
      </c>
      <c r="Z153" s="8">
        <v>1.4526305596814599E-4</v>
      </c>
      <c r="AA153" s="8">
        <v>2.45251466604922E-2</v>
      </c>
      <c r="AB153" s="8">
        <v>1.2070394289030341E-2</v>
      </c>
      <c r="AC153" s="8">
        <v>1.9538924430911733E-2</v>
      </c>
      <c r="AD153" s="8">
        <v>-9.1422035272959098E-3</v>
      </c>
      <c r="AE153" s="8">
        <v>3.5643033778907748E-2</v>
      </c>
      <c r="AF153" s="8">
        <v>-1.0867750184118195E-2</v>
      </c>
      <c r="AG153" s="8">
        <v>-9.2925042824816735E-3</v>
      </c>
      <c r="AH153" s="8">
        <v>-2.3300856225782835E-2</v>
      </c>
      <c r="AI153" s="8">
        <v>1.4000691823163049E-2</v>
      </c>
      <c r="AJ153" s="8">
        <v>-2.0089690670836678E-2</v>
      </c>
      <c r="AK153" s="8">
        <v>-8.6951621570736017E-3</v>
      </c>
      <c r="AL153" s="8">
        <v>-7.0364734289465932E-3</v>
      </c>
      <c r="AM153" s="8">
        <v>2.1626473211757546E-3</v>
      </c>
      <c r="AN153" s="8">
        <v>6.1848348623968381E-3</v>
      </c>
      <c r="AO153" s="8">
        <v>-2.3692293167024616E-3</v>
      </c>
      <c r="AP153" s="8">
        <v>1.3552564061293473E-2</v>
      </c>
      <c r="AQ153" s="8">
        <v>-1.3081273584598032E-2</v>
      </c>
      <c r="AR153" s="8">
        <v>-4.9876050252571809E-4</v>
      </c>
      <c r="AS153" s="8">
        <v>1.0758930384105468E-2</v>
      </c>
      <c r="AT153" s="8">
        <v>-8.5448191156441925E-4</v>
      </c>
      <c r="AU153" s="8">
        <v>2.5724729943863395E-2</v>
      </c>
      <c r="AV153" s="8">
        <v>1.4675664640768148E-2</v>
      </c>
      <c r="AW153" s="8">
        <v>4.2461220073529912E-3</v>
      </c>
    </row>
    <row r="154" spans="1:49" x14ac:dyDescent="0.25">
      <c r="A154" s="1">
        <v>-63</v>
      </c>
      <c r="B154" s="8">
        <v>-3.1090749859696717E-2</v>
      </c>
      <c r="C154" s="8">
        <v>7.9194026254658031E-2</v>
      </c>
      <c r="D154" s="8">
        <v>2.9701413500034794E-4</v>
      </c>
      <c r="E154" s="8">
        <v>-8.1294348303928791E-3</v>
      </c>
      <c r="F154" s="8">
        <v>-1.4575925203725361E-2</v>
      </c>
      <c r="G154" s="8">
        <v>0.10746898910780252</v>
      </c>
      <c r="H154" s="8">
        <v>-2.1243708613841408E-2</v>
      </c>
      <c r="I154" s="8">
        <v>9.2012080084585834E-3</v>
      </c>
      <c r="J154" s="8">
        <v>2.8245683398038755E-2</v>
      </c>
      <c r="K154" s="8">
        <v>-1.1366487031960384E-2</v>
      </c>
      <c r="L154" s="8">
        <v>-1.9094892186957615E-3</v>
      </c>
      <c r="M154" s="8">
        <v>2.7181797336790076E-2</v>
      </c>
      <c r="N154" s="8">
        <v>-1.2684873349808484E-2</v>
      </c>
      <c r="O154" s="8">
        <v>1.5353320533742078E-2</v>
      </c>
      <c r="P154" s="8">
        <v>3.7409450939398452E-2</v>
      </c>
      <c r="Q154" s="8">
        <v>-3.113794639087071E-4</v>
      </c>
      <c r="R154" s="8">
        <v>4.8548800678858955E-3</v>
      </c>
      <c r="S154" s="8">
        <v>-9.1937042439792331E-3</v>
      </c>
      <c r="T154" s="8">
        <v>-3.8333277014992537E-3</v>
      </c>
      <c r="U154" s="8">
        <v>-1.3796045195136086E-2</v>
      </c>
      <c r="V154" s="8">
        <v>2.34979123537081E-2</v>
      </c>
      <c r="W154" s="8">
        <v>-4.0038748298956532E-2</v>
      </c>
      <c r="X154" s="8">
        <v>2.6899304034676656E-2</v>
      </c>
      <c r="Y154" s="8">
        <v>-9.8037374417845914E-3</v>
      </c>
      <c r="Z154" s="8">
        <v>3.0081981555716526E-2</v>
      </c>
      <c r="AA154" s="8">
        <v>3.1073141797990457E-2</v>
      </c>
      <c r="AB154" s="8">
        <v>-4.592876362255853E-4</v>
      </c>
      <c r="AC154" s="8">
        <v>-1.7696927530878766E-2</v>
      </c>
      <c r="AD154" s="8">
        <v>2.2067849259599266E-3</v>
      </c>
      <c r="AE154" s="8">
        <v>-2.0948990514103857E-2</v>
      </c>
      <c r="AF154" s="8">
        <v>1.695258903774011E-2</v>
      </c>
      <c r="AG154" s="8">
        <v>6.78073378385936E-3</v>
      </c>
      <c r="AH154" s="8">
        <v>-1.4322806551123609E-2</v>
      </c>
      <c r="AI154" s="8">
        <v>-4.3601756122476992E-2</v>
      </c>
      <c r="AJ154" s="8">
        <v>-1.6405471353160742E-2</v>
      </c>
      <c r="AK154" s="8">
        <v>-1.553571300936878E-3</v>
      </c>
      <c r="AL154" s="8">
        <v>-3.5733821168764236E-4</v>
      </c>
      <c r="AM154" s="8">
        <v>-9.4732330543987036E-3</v>
      </c>
      <c r="AN154" s="8">
        <v>3.0893570823797845E-4</v>
      </c>
      <c r="AO154" s="8">
        <v>1.0651381646698536E-2</v>
      </c>
      <c r="AP154" s="8">
        <v>2.8208357403619138E-2</v>
      </c>
      <c r="AQ154" s="8">
        <v>-3.8650650151616892E-3</v>
      </c>
      <c r="AR154" s="8">
        <v>1.5258634257240566E-2</v>
      </c>
      <c r="AS154" s="8">
        <v>4.4511140312185199E-3</v>
      </c>
      <c r="AT154" s="8">
        <v>-8.7985210602726203E-3</v>
      </c>
      <c r="AU154" s="8">
        <v>3.1386630873944679E-2</v>
      </c>
      <c r="AV154" s="8">
        <v>6.8800069303840295E-3</v>
      </c>
      <c r="AW154" s="8">
        <v>-2.3798457653427668E-3</v>
      </c>
    </row>
    <row r="155" spans="1:49" x14ac:dyDescent="0.25">
      <c r="A155" s="1">
        <v>-62</v>
      </c>
      <c r="B155" s="8">
        <v>5.6642641419314951E-2</v>
      </c>
      <c r="C155" s="8">
        <v>-4.8622239090731871E-2</v>
      </c>
      <c r="D155" s="8">
        <v>8.7560963209915195E-4</v>
      </c>
      <c r="E155" s="8">
        <v>2.5604288724395123E-2</v>
      </c>
      <c r="F155" s="8">
        <v>2.7878080799407304E-2</v>
      </c>
      <c r="G155" s="8">
        <v>-5.2871942016362548E-3</v>
      </c>
      <c r="H155" s="8">
        <v>-2.2435396427446532E-3</v>
      </c>
      <c r="I155" s="8">
        <v>3.795049627831773E-2</v>
      </c>
      <c r="J155" s="8">
        <v>-3.1044142481846167E-2</v>
      </c>
      <c r="K155" s="8">
        <v>-7.7034014274171021E-3</v>
      </c>
      <c r="L155" s="8">
        <v>-1.3846711662229654E-2</v>
      </c>
      <c r="M155" s="8">
        <v>1.4126954424133319E-2</v>
      </c>
      <c r="N155" s="8">
        <v>1.0513233297456104E-3</v>
      </c>
      <c r="O155" s="8">
        <v>1.5702720088796671E-2</v>
      </c>
      <c r="P155" s="8">
        <v>-4.387630774528895E-3</v>
      </c>
      <c r="Q155" s="8">
        <v>-1.1405280586255298E-2</v>
      </c>
      <c r="R155" s="8">
        <v>6.9509323127881686E-3</v>
      </c>
      <c r="S155" s="8">
        <v>-5.6957406535218941E-3</v>
      </c>
      <c r="T155" s="8">
        <v>-1.1037023093876911E-2</v>
      </c>
      <c r="U155" s="8">
        <v>-1.8751887405646414E-2</v>
      </c>
      <c r="V155" s="8">
        <v>-1.2862582960756052E-2</v>
      </c>
      <c r="W155" s="8">
        <v>-4.5544223482150391E-3</v>
      </c>
      <c r="X155" s="8">
        <v>-2.3031945463183934E-2</v>
      </c>
      <c r="Y155" s="8">
        <v>-2.3340709093708233E-2</v>
      </c>
      <c r="Z155" s="8">
        <v>-4.7852054785032169E-3</v>
      </c>
      <c r="AA155" s="8">
        <v>1.0820653862818361E-3</v>
      </c>
      <c r="AB155" s="8">
        <v>-4.4163485144026165E-3</v>
      </c>
      <c r="AC155" s="8">
        <v>-3.4497462854439775E-3</v>
      </c>
      <c r="AD155" s="8">
        <v>1.2807127677566598E-2</v>
      </c>
      <c r="AE155" s="8">
        <v>-5.3661838906250096E-4</v>
      </c>
      <c r="AF155" s="8">
        <v>-6.2037402045729637E-3</v>
      </c>
      <c r="AG155" s="8">
        <v>-1.0698882029328415E-2</v>
      </c>
      <c r="AH155" s="8">
        <v>-1.41873800702257E-2</v>
      </c>
      <c r="AI155" s="8">
        <v>-2.7588855963708279E-2</v>
      </c>
      <c r="AJ155" s="8">
        <v>4.5041106384677756E-3</v>
      </c>
      <c r="AK155" s="8">
        <v>-4.4036068358467963E-3</v>
      </c>
      <c r="AL155" s="8">
        <v>-6.9635772708828538E-3</v>
      </c>
      <c r="AM155" s="8">
        <v>-4.0237720566849836E-2</v>
      </c>
      <c r="AN155" s="8">
        <v>7.3687877382688444E-3</v>
      </c>
      <c r="AO155" s="8">
        <v>-9.3037163888669422E-3</v>
      </c>
      <c r="AP155" s="8">
        <v>6.7781326676194346E-3</v>
      </c>
      <c r="AQ155" s="8">
        <v>-1.9036116762393532E-2</v>
      </c>
      <c r="AR155" s="8">
        <v>-2.2852777019968542E-2</v>
      </c>
      <c r="AS155" s="8">
        <v>-6.0764022255619839E-3</v>
      </c>
      <c r="AT155" s="8">
        <v>-6.9237001592180629E-4</v>
      </c>
      <c r="AU155" s="8">
        <v>4.9876881482642261E-3</v>
      </c>
      <c r="AV155" s="8">
        <v>2.2100882057539926E-2</v>
      </c>
      <c r="AW155" s="8">
        <v>1.0142624267683127E-2</v>
      </c>
    </row>
    <row r="156" spans="1:49" x14ac:dyDescent="0.25">
      <c r="A156" s="1">
        <v>-61</v>
      </c>
      <c r="B156" s="8">
        <v>-1.5924742852229373E-2</v>
      </c>
      <c r="C156" s="8">
        <v>3.9276811251243212E-3</v>
      </c>
      <c r="D156" s="8">
        <v>1.4512334009435515E-2</v>
      </c>
      <c r="E156" s="8">
        <v>-3.7028037161839979E-2</v>
      </c>
      <c r="F156" s="8">
        <v>-3.6960533835916957E-2</v>
      </c>
      <c r="G156" s="8">
        <v>-7.2126703582850622E-3</v>
      </c>
      <c r="H156" s="8">
        <v>-7.7349575377407883E-3</v>
      </c>
      <c r="I156" s="8">
        <v>1.4931879347529344E-2</v>
      </c>
      <c r="J156" s="8">
        <v>-1.1013186128721604E-2</v>
      </c>
      <c r="K156" s="8">
        <v>-3.1976377725562249E-2</v>
      </c>
      <c r="L156" s="8">
        <v>2.7650838663899464E-2</v>
      </c>
      <c r="M156" s="8">
        <v>-3.2188195300126676E-2</v>
      </c>
      <c r="N156" s="8">
        <v>1.3222570215134189E-2</v>
      </c>
      <c r="O156" s="8">
        <v>3.1591611222737723E-2</v>
      </c>
      <c r="P156" s="8">
        <v>2.3072869040402105E-2</v>
      </c>
      <c r="Q156" s="8">
        <v>1.6741851430571369E-2</v>
      </c>
      <c r="R156" s="8">
        <v>1.8937866811407817E-2</v>
      </c>
      <c r="S156" s="8">
        <v>1.1058286228997814E-2</v>
      </c>
      <c r="T156" s="8">
        <v>-2.4421709135969329E-3</v>
      </c>
      <c r="U156" s="8">
        <v>-8.9527927418017548E-3</v>
      </c>
      <c r="V156" s="8">
        <v>-1.8285366137268968E-2</v>
      </c>
      <c r="W156" s="8">
        <v>-5.3711406358687416E-2</v>
      </c>
      <c r="X156" s="8">
        <v>-1.0376549953714497E-2</v>
      </c>
      <c r="Y156" s="8">
        <v>-1.8251712739767317E-2</v>
      </c>
      <c r="Z156" s="8">
        <v>-2.4879442970694807E-4</v>
      </c>
      <c r="AA156" s="8">
        <v>7.2379011509151256E-3</v>
      </c>
      <c r="AB156" s="8">
        <v>-3.8361873494677842E-3</v>
      </c>
      <c r="AC156" s="8">
        <v>2.6131161440716821E-3</v>
      </c>
      <c r="AD156" s="8">
        <v>-1.8701636061393197E-2</v>
      </c>
      <c r="AE156" s="8">
        <v>-2.5836865355596261E-2</v>
      </c>
      <c r="AF156" s="8">
        <v>-9.9402017923198565E-3</v>
      </c>
      <c r="AG156" s="8">
        <v>-8.3233119210962218E-3</v>
      </c>
      <c r="AH156" s="8">
        <v>1.4633226975182176E-3</v>
      </c>
      <c r="AI156" s="8">
        <v>-7.5237612991303424E-3</v>
      </c>
      <c r="AJ156" s="8">
        <v>7.0924732507640937E-3</v>
      </c>
      <c r="AK156" s="8">
        <v>8.7357007344988618E-3</v>
      </c>
      <c r="AL156" s="8">
        <v>4.5845859170352077E-3</v>
      </c>
      <c r="AM156" s="8">
        <v>-2.3378477221161816E-3</v>
      </c>
      <c r="AN156" s="8">
        <v>1.856885403275616E-3</v>
      </c>
      <c r="AO156" s="8">
        <v>-2.4611342361895581E-2</v>
      </c>
      <c r="AP156" s="8">
        <v>2.6268225564574109E-2</v>
      </c>
      <c r="AQ156" s="8">
        <v>-2.4549406356229337E-3</v>
      </c>
      <c r="AR156" s="8">
        <v>-1.7188627424076761E-2</v>
      </c>
      <c r="AS156" s="8">
        <v>-9.3663360613251249E-3</v>
      </c>
      <c r="AT156" s="8">
        <v>-7.7470699581983181E-3</v>
      </c>
      <c r="AU156" s="8">
        <v>5.898277881283766E-3</v>
      </c>
      <c r="AV156" s="8">
        <v>-2.0090316073707253E-2</v>
      </c>
      <c r="AW156" s="8">
        <v>1.6580862634463046E-2</v>
      </c>
    </row>
    <row r="157" spans="1:49" x14ac:dyDescent="0.25">
      <c r="A157" s="1">
        <v>-60</v>
      </c>
      <c r="B157" s="8">
        <v>-6.9445394418067193E-3</v>
      </c>
      <c r="C157" s="8">
        <v>-2.6578137215471268E-2</v>
      </c>
      <c r="D157" s="8">
        <v>-2.1208791879729055E-3</v>
      </c>
      <c r="E157" s="8">
        <v>-3.1788826478008125E-2</v>
      </c>
      <c r="F157" s="8">
        <v>-4.6094518731783961E-2</v>
      </c>
      <c r="G157" s="8">
        <v>5.6714710216001357E-4</v>
      </c>
      <c r="H157" s="8">
        <v>1.6579226393922248E-2</v>
      </c>
      <c r="I157" s="8">
        <v>-1.0132524933402318E-2</v>
      </c>
      <c r="J157" s="8">
        <v>-1.0947686705178317E-2</v>
      </c>
      <c r="K157" s="8">
        <v>4.5821868886835794E-2</v>
      </c>
      <c r="L157" s="8">
        <v>3.7313833356806186E-2</v>
      </c>
      <c r="M157" s="8">
        <v>-2.8204742317688641E-2</v>
      </c>
      <c r="N157" s="8">
        <v>2.3733286311125899E-2</v>
      </c>
      <c r="O157" s="8">
        <v>1.4567556064155922E-2</v>
      </c>
      <c r="P157" s="8">
        <v>3.6025240182880551E-2</v>
      </c>
      <c r="Q157" s="8">
        <v>-1.4671256339789229E-3</v>
      </c>
      <c r="R157" s="8">
        <v>7.0162046089534396E-3</v>
      </c>
      <c r="S157" s="8">
        <v>-1.4055625590077749E-3</v>
      </c>
      <c r="T157" s="8">
        <v>1.6040396987843871E-2</v>
      </c>
      <c r="U157" s="8">
        <v>-8.7788167078600467E-3</v>
      </c>
      <c r="V157" s="8">
        <v>-1.5542624633618789E-2</v>
      </c>
      <c r="W157" s="8">
        <v>-3.412242667554112E-2</v>
      </c>
      <c r="X157" s="8">
        <v>-4.3660202865083993E-2</v>
      </c>
      <c r="Y157" s="8">
        <v>-1.2056601239227603E-2</v>
      </c>
      <c r="Z157" s="8">
        <v>-8.4185481896746801E-3</v>
      </c>
      <c r="AA157" s="8">
        <v>3.6644566476840432E-2</v>
      </c>
      <c r="AB157" s="8">
        <v>4.4341415954016639E-2</v>
      </c>
      <c r="AC157" s="8">
        <v>1.2003161750530539E-2</v>
      </c>
      <c r="AD157" s="8">
        <v>1.2720677863343931E-2</v>
      </c>
      <c r="AE157" s="8">
        <v>1.0377308626166502E-2</v>
      </c>
      <c r="AF157" s="8">
        <v>2.2307039175859286E-2</v>
      </c>
      <c r="AG157" s="8">
        <v>-3.3353566757392435E-4</v>
      </c>
      <c r="AH157" s="8">
        <v>-1.2073326598350326E-2</v>
      </c>
      <c r="AI157" s="8">
        <v>-5.550135356420534E-3</v>
      </c>
      <c r="AJ157" s="8">
        <v>-1.471311585197144E-2</v>
      </c>
      <c r="AK157" s="8">
        <v>3.3058706300948442E-3</v>
      </c>
      <c r="AL157" s="8">
        <v>-8.110834913104872E-3</v>
      </c>
      <c r="AM157" s="8">
        <v>8.3586432213289777E-2</v>
      </c>
      <c r="AN157" s="8">
        <v>-8.3095717913321161E-3</v>
      </c>
      <c r="AO157" s="8">
        <v>-1.2522608389722304E-2</v>
      </c>
      <c r="AP157" s="8">
        <v>6.4190126136768125E-3</v>
      </c>
      <c r="AQ157" s="8">
        <v>-2.1277435238357959E-2</v>
      </c>
      <c r="AR157" s="8">
        <v>-1.2242154524205037E-2</v>
      </c>
      <c r="AS157" s="8">
        <v>-4.588120007392317E-3</v>
      </c>
      <c r="AT157" s="8">
        <v>-2.1447748040719299E-2</v>
      </c>
      <c r="AU157" s="8">
        <v>2.565964622436058E-2</v>
      </c>
      <c r="AV157" s="8">
        <v>-1.786084320284647E-2</v>
      </c>
      <c r="AW157" s="8">
        <v>1.0714340619559146E-2</v>
      </c>
    </row>
    <row r="158" spans="1:49" x14ac:dyDescent="0.25">
      <c r="A158" s="1">
        <v>-59</v>
      </c>
      <c r="B158" s="8">
        <v>1.4208499773369991E-2</v>
      </c>
      <c r="C158" s="8">
        <v>-2.835944775990331E-2</v>
      </c>
      <c r="D158" s="8">
        <v>1.1647923871099043E-2</v>
      </c>
      <c r="E158" s="8">
        <v>1.5709544501521087E-2</v>
      </c>
      <c r="F158" s="8">
        <v>-5.0687444614547503E-3</v>
      </c>
      <c r="G158" s="8">
        <v>-9.2434209612295426E-3</v>
      </c>
      <c r="H158" s="8">
        <v>2.8533302972252365E-2</v>
      </c>
      <c r="I158" s="8">
        <v>3.8185479979125298E-3</v>
      </c>
      <c r="J158" s="8">
        <v>-2.5076171510578595E-2</v>
      </c>
      <c r="K158" s="8">
        <v>3.5437804841865053E-2</v>
      </c>
      <c r="L158" s="8">
        <v>3.8131421887108011E-2</v>
      </c>
      <c r="M158" s="8">
        <v>5.5115373326622445E-3</v>
      </c>
      <c r="N158" s="8">
        <v>3.5380784349566929E-2</v>
      </c>
      <c r="O158" s="8">
        <v>2.6339904350446957E-2</v>
      </c>
      <c r="P158" s="8">
        <v>3.2072170745618162E-2</v>
      </c>
      <c r="Q158" s="8">
        <v>-1.647197515399957E-2</v>
      </c>
      <c r="R158" s="8">
        <v>5.549205497016479E-3</v>
      </c>
      <c r="S158" s="8">
        <v>1.2872892648385287E-2</v>
      </c>
      <c r="T158" s="8">
        <v>2.1026454575919874E-2</v>
      </c>
      <c r="U158" s="8">
        <v>-1.4439644811715981E-3</v>
      </c>
      <c r="V158" s="8">
        <v>-1.1356680092951391E-2</v>
      </c>
      <c r="W158" s="8">
        <v>-6.2124706882835938E-2</v>
      </c>
      <c r="X158" s="8">
        <v>1.0371112610442121E-2</v>
      </c>
      <c r="Y158" s="8">
        <v>1.3584598790557512E-2</v>
      </c>
      <c r="Z158" s="8">
        <v>1.6427478866871854E-2</v>
      </c>
      <c r="AA158" s="8">
        <v>8.749551634283724E-3</v>
      </c>
      <c r="AB158" s="8">
        <v>-1.1415556117595415E-2</v>
      </c>
      <c r="AC158" s="8">
        <v>-5.1535619158745508E-3</v>
      </c>
      <c r="AD158" s="8">
        <v>-2.9652286363424131E-3</v>
      </c>
      <c r="AE158" s="8">
        <v>-2.4117277587685192E-3</v>
      </c>
      <c r="AF158" s="8">
        <v>1.2280757383580998E-2</v>
      </c>
      <c r="AG158" s="8">
        <v>1.2772208386442364E-3</v>
      </c>
      <c r="AH158" s="8">
        <v>-4.2160324628958152E-3</v>
      </c>
      <c r="AI158" s="8">
        <v>1.2544285048842762E-2</v>
      </c>
      <c r="AJ158" s="8">
        <v>2.8265558303309226E-3</v>
      </c>
      <c r="AK158" s="8">
        <v>-1.825677372444439E-2</v>
      </c>
      <c r="AL158" s="8">
        <v>-2.2836773557490458E-2</v>
      </c>
      <c r="AM158" s="8">
        <v>-7.0202413236203362E-3</v>
      </c>
      <c r="AN158" s="8">
        <v>1.3048834867620478E-2</v>
      </c>
      <c r="AO158" s="8">
        <v>-5.8466536161476948E-3</v>
      </c>
      <c r="AP158" s="8">
        <v>-1.8255394499310063E-2</v>
      </c>
      <c r="AQ158" s="8">
        <v>1.5378534479618237E-2</v>
      </c>
      <c r="AR158" s="8">
        <v>1.6805184361102274E-2</v>
      </c>
      <c r="AS158" s="8">
        <v>-2.3692462157927599E-2</v>
      </c>
      <c r="AT158" s="8">
        <v>-2.1506276037271177E-2</v>
      </c>
      <c r="AU158" s="8">
        <v>-9.1026368443965534E-3</v>
      </c>
      <c r="AV158" s="8">
        <v>-2.4320025565150869E-2</v>
      </c>
      <c r="AW158" s="8">
        <v>1.2686098711523364E-3</v>
      </c>
    </row>
    <row r="159" spans="1:49" x14ac:dyDescent="0.25">
      <c r="A159" s="1">
        <v>-58</v>
      </c>
      <c r="B159" s="8">
        <v>5.8865471283887229E-2</v>
      </c>
      <c r="C159" s="8">
        <v>-1.7965275229757029E-2</v>
      </c>
      <c r="D159" s="8">
        <v>-2.0907052192360004E-3</v>
      </c>
      <c r="E159" s="8">
        <v>-5.5637663951555706E-2</v>
      </c>
      <c r="F159" s="8">
        <v>-4.0870902048743014E-3</v>
      </c>
      <c r="G159" s="8">
        <v>-8.5441589268401355E-3</v>
      </c>
      <c r="H159" s="8">
        <v>-1.5049434738774129E-3</v>
      </c>
      <c r="I159" s="8">
        <v>-1.0178338470182484E-2</v>
      </c>
      <c r="J159" s="8">
        <v>4.3019445656487035E-3</v>
      </c>
      <c r="K159" s="8">
        <v>4.9851602106502496E-2</v>
      </c>
      <c r="L159" s="8">
        <v>-3.8437359844790226E-4</v>
      </c>
      <c r="M159" s="8">
        <v>-4.6360491018916936E-3</v>
      </c>
      <c r="N159" s="8">
        <v>4.4519130452167661E-3</v>
      </c>
      <c r="O159" s="8">
        <v>1.2989195931931088E-2</v>
      </c>
      <c r="P159" s="8">
        <v>-5.9548969008322034E-3</v>
      </c>
      <c r="Q159" s="8">
        <v>1.5439923019983344E-2</v>
      </c>
      <c r="R159" s="8">
        <v>3.1882716671273723E-2</v>
      </c>
      <c r="S159" s="8">
        <v>1.4484640172292371E-2</v>
      </c>
      <c r="T159" s="8">
        <v>-1.9468524145234298E-2</v>
      </c>
      <c r="U159" s="8">
        <v>-5.97957914374103E-4</v>
      </c>
      <c r="V159" s="8">
        <v>-3.7389679594161153E-3</v>
      </c>
      <c r="W159" s="8">
        <v>-2.1928692472441193E-2</v>
      </c>
      <c r="X159" s="8">
        <v>-3.9299231753781045E-3</v>
      </c>
      <c r="Y159" s="8">
        <v>3.5119355221591409E-3</v>
      </c>
      <c r="Z159" s="8">
        <v>1.0713656481985087E-2</v>
      </c>
      <c r="AA159" s="8">
        <v>-9.5685035022176703E-4</v>
      </c>
      <c r="AB159" s="8">
        <v>-1.4248748000209749E-2</v>
      </c>
      <c r="AC159" s="8">
        <v>-9.64518759151369E-3</v>
      </c>
      <c r="AD159" s="8">
        <v>-1.3146748845049901E-3</v>
      </c>
      <c r="AE159" s="8">
        <v>1.7772709849194025E-2</v>
      </c>
      <c r="AF159" s="8">
        <v>4.2932831528709166E-4</v>
      </c>
      <c r="AG159" s="8">
        <v>-1.571585896691546E-2</v>
      </c>
      <c r="AH159" s="8">
        <v>-2.2441004610300117E-3</v>
      </c>
      <c r="AI159" s="8">
        <v>-1.8715473837227894E-2</v>
      </c>
      <c r="AJ159" s="8">
        <v>-1.0626189588415838E-2</v>
      </c>
      <c r="AK159" s="8">
        <v>-5.3036294642369308E-3</v>
      </c>
      <c r="AL159" s="8">
        <v>1.0492746874282446E-2</v>
      </c>
      <c r="AM159" s="8">
        <v>1.0647740143669555E-2</v>
      </c>
      <c r="AN159" s="8">
        <v>-7.8623448503703716E-3</v>
      </c>
      <c r="AO159" s="8">
        <v>-7.2092378566433087E-3</v>
      </c>
      <c r="AP159" s="8">
        <v>-4.8398118247824909E-3</v>
      </c>
      <c r="AQ159" s="8">
        <v>8.9808455598784399E-3</v>
      </c>
      <c r="AR159" s="8">
        <v>4.477370975137944E-2</v>
      </c>
      <c r="AS159" s="8">
        <v>3.4297306690397711E-2</v>
      </c>
      <c r="AT159" s="8">
        <v>-3.3773259327989039E-2</v>
      </c>
      <c r="AU159" s="8">
        <v>-9.2127793798546477E-4</v>
      </c>
      <c r="AV159" s="8">
        <v>-3.629799978818887E-3</v>
      </c>
      <c r="AW159" s="8">
        <v>1.3071926784552558E-2</v>
      </c>
    </row>
    <row r="160" spans="1:49" x14ac:dyDescent="0.25">
      <c r="A160" s="1">
        <v>-57</v>
      </c>
      <c r="B160" s="8">
        <v>1.9569280277836228E-3</v>
      </c>
      <c r="C160" s="8">
        <v>6.1631937549659017E-2</v>
      </c>
      <c r="D160" s="8">
        <v>-3.7206881610955256E-3</v>
      </c>
      <c r="E160" s="8">
        <v>2.6054417809162449E-2</v>
      </c>
      <c r="F160" s="8">
        <v>-1.656454365133727E-3</v>
      </c>
      <c r="G160" s="8">
        <v>-3.3304571965153282E-2</v>
      </c>
      <c r="H160" s="8">
        <v>2.0445610222633307E-2</v>
      </c>
      <c r="I160" s="8">
        <v>2.0988758065407384E-2</v>
      </c>
      <c r="J160" s="8">
        <v>6.9786826347687202E-3</v>
      </c>
      <c r="K160" s="8">
        <v>9.7618779033659363E-3</v>
      </c>
      <c r="L160" s="8">
        <v>3.9499349222988839E-2</v>
      </c>
      <c r="M160" s="8">
        <v>3.6693075528059518E-2</v>
      </c>
      <c r="N160" s="8">
        <v>8.402997563626273E-3</v>
      </c>
      <c r="O160" s="8">
        <v>1.419084877125122E-2</v>
      </c>
      <c r="P160" s="8">
        <v>3.9050784136050218E-2</v>
      </c>
      <c r="Q160" s="8">
        <v>3.4733051022190491E-3</v>
      </c>
      <c r="R160" s="8">
        <v>1.1070218170456239E-2</v>
      </c>
      <c r="S160" s="8">
        <v>7.1683794074887137E-3</v>
      </c>
      <c r="T160" s="8">
        <v>-9.568130965050093E-3</v>
      </c>
      <c r="U160" s="8">
        <v>5.2310812800533887E-3</v>
      </c>
      <c r="V160" s="8">
        <v>-4.5970487555087314E-4</v>
      </c>
      <c r="W160" s="8">
        <v>-1.2794352812049999E-2</v>
      </c>
      <c r="X160" s="8">
        <v>1.9201959418320216E-3</v>
      </c>
      <c r="Y160" s="8">
        <v>1.9120789145157498E-3</v>
      </c>
      <c r="Z160" s="8">
        <v>2.9285028091018201E-2</v>
      </c>
      <c r="AA160" s="8">
        <v>-8.1237577332865275E-3</v>
      </c>
      <c r="AB160" s="8">
        <v>9.2531432618815634E-5</v>
      </c>
      <c r="AC160" s="8">
        <v>-1.9746947563593402E-2</v>
      </c>
      <c r="AD160" s="8">
        <v>-2.4573528665775314E-3</v>
      </c>
      <c r="AE160" s="8">
        <v>1.3463949534256524E-2</v>
      </c>
      <c r="AF160" s="8">
        <v>1.5478074454618853E-2</v>
      </c>
      <c r="AG160" s="8">
        <v>2.9318603823710941E-3</v>
      </c>
      <c r="AH160" s="8">
        <v>1.1611023139555506E-4</v>
      </c>
      <c r="AI160" s="8">
        <v>-1.0482036528098612E-2</v>
      </c>
      <c r="AJ160" s="8">
        <v>-1.7088666133283633E-2</v>
      </c>
      <c r="AK160" s="8">
        <v>-3.1845141619168422E-3</v>
      </c>
      <c r="AL160" s="8">
        <v>3.9528372298785162E-3</v>
      </c>
      <c r="AM160" s="8">
        <v>5.0970168342613351E-2</v>
      </c>
      <c r="AN160" s="8">
        <v>1.8392874326696271E-2</v>
      </c>
      <c r="AO160" s="8">
        <v>4.4491571074395612E-3</v>
      </c>
      <c r="AP160" s="8">
        <v>-8.6957147064336653E-3</v>
      </c>
      <c r="AQ160" s="8">
        <v>-5.5806976456201952E-3</v>
      </c>
      <c r="AR160" s="8">
        <v>3.5756583064763481E-2</v>
      </c>
      <c r="AS160" s="8">
        <v>-7.785861293142053E-3</v>
      </c>
      <c r="AT160" s="8">
        <v>3.2075320055505778E-2</v>
      </c>
      <c r="AU160" s="8">
        <v>-1.9848032528621733E-3</v>
      </c>
      <c r="AV160" s="8">
        <v>-2.2154907105217777E-2</v>
      </c>
      <c r="AW160" s="8">
        <v>1.3265044602994889E-2</v>
      </c>
    </row>
    <row r="161" spans="1:49" x14ac:dyDescent="0.25">
      <c r="A161" s="1">
        <v>-56</v>
      </c>
      <c r="B161" s="8">
        <v>1.444494102006093E-2</v>
      </c>
      <c r="C161" s="8">
        <v>-8.6255655450934287E-3</v>
      </c>
      <c r="D161" s="8">
        <v>9.8884253655183527E-3</v>
      </c>
      <c r="E161" s="8">
        <v>-1.936765799784877E-3</v>
      </c>
      <c r="F161" s="8">
        <v>1.9201871433792182E-2</v>
      </c>
      <c r="G161" s="8">
        <v>-1.2868964400120711E-2</v>
      </c>
      <c r="H161" s="8">
        <v>4.0358763849211846E-2</v>
      </c>
      <c r="I161" s="8">
        <v>1.7002969799984974E-2</v>
      </c>
      <c r="J161" s="8">
        <v>-1.4217587508299765E-2</v>
      </c>
      <c r="K161" s="8">
        <v>-8.9727048015286928E-2</v>
      </c>
      <c r="L161" s="8">
        <v>2.0630376564335411E-2</v>
      </c>
      <c r="M161" s="8">
        <v>2.358316966755156E-2</v>
      </c>
      <c r="N161" s="8">
        <v>-5.2510317319560849E-3</v>
      </c>
      <c r="O161" s="8">
        <v>2.8692608842935509E-3</v>
      </c>
      <c r="P161" s="8">
        <v>6.4816261574347795E-3</v>
      </c>
      <c r="Q161" s="8">
        <v>1.70309071706762E-2</v>
      </c>
      <c r="R161" s="8">
        <v>1.1880962346709734E-2</v>
      </c>
      <c r="S161" s="8">
        <v>1.5348317264697148E-2</v>
      </c>
      <c r="T161" s="8">
        <v>-3.0530282517556039E-3</v>
      </c>
      <c r="U161" s="8">
        <v>-1.5535891349699914E-2</v>
      </c>
      <c r="V161" s="8">
        <v>-9.7787801761910261E-3</v>
      </c>
      <c r="W161" s="8">
        <v>-4.5174954152490239E-2</v>
      </c>
      <c r="X161" s="8">
        <v>4.3202108035007248E-3</v>
      </c>
      <c r="Y161" s="8">
        <v>3.6492566093264101E-3</v>
      </c>
      <c r="Z161" s="8">
        <v>6.3945476811926409E-3</v>
      </c>
      <c r="AA161" s="8">
        <v>-4.7624930716980048E-3</v>
      </c>
      <c r="AB161" s="8">
        <v>3.7159262143432112E-2</v>
      </c>
      <c r="AC161" s="8">
        <v>1.3323330709456037E-2</v>
      </c>
      <c r="AD161" s="8">
        <v>-2.1178320968906553E-3</v>
      </c>
      <c r="AE161" s="8">
        <v>2.6952344977394734E-2</v>
      </c>
      <c r="AF161" s="8">
        <v>7.2515101638589855E-4</v>
      </c>
      <c r="AG161" s="8">
        <v>6.4430030744308201E-3</v>
      </c>
      <c r="AH161" s="8">
        <v>4.0384876178701738E-3</v>
      </c>
      <c r="AI161" s="8">
        <v>2.4548921381865509E-2</v>
      </c>
      <c r="AJ161" s="8">
        <v>6.0551349778459607E-3</v>
      </c>
      <c r="AK161" s="8">
        <v>-5.4902690805993439E-3</v>
      </c>
      <c r="AL161" s="8">
        <v>7.9501805706439325E-3</v>
      </c>
      <c r="AM161" s="8">
        <v>4.9300406005022973E-2</v>
      </c>
      <c r="AN161" s="8">
        <v>2.1565946553213245E-2</v>
      </c>
      <c r="AO161" s="8">
        <v>2.0716507757488883E-3</v>
      </c>
      <c r="AP161" s="8">
        <v>-5.164345562905898E-3</v>
      </c>
      <c r="AQ161" s="8">
        <v>-1.8843573585218824E-2</v>
      </c>
      <c r="AR161" s="8">
        <v>1.7084040007185657E-2</v>
      </c>
      <c r="AS161" s="8">
        <v>8.0613135335409151E-3</v>
      </c>
      <c r="AT161" s="8">
        <v>2.0381125007960604E-2</v>
      </c>
      <c r="AU161" s="8">
        <v>1.5903397910453601E-2</v>
      </c>
      <c r="AV161" s="8">
        <v>-8.9278021392501013E-3</v>
      </c>
      <c r="AW161" s="8">
        <v>2.0938369628592361E-2</v>
      </c>
    </row>
    <row r="162" spans="1:49" x14ac:dyDescent="0.25">
      <c r="A162" s="1">
        <v>-55</v>
      </c>
      <c r="B162" s="8">
        <v>4.8712948865702606E-2</v>
      </c>
      <c r="C162" s="8">
        <v>8.7687662459249305E-3</v>
      </c>
      <c r="D162" s="8">
        <v>8.8490474866095067E-3</v>
      </c>
      <c r="E162" s="8">
        <v>7.3791500125647827E-3</v>
      </c>
      <c r="F162" s="8">
        <v>0.10132929891286686</v>
      </c>
      <c r="G162" s="8">
        <v>2.614306937476617E-3</v>
      </c>
      <c r="H162" s="8">
        <v>-6.5264047875187983E-2</v>
      </c>
      <c r="I162" s="8">
        <v>-1.0229499844112325E-2</v>
      </c>
      <c r="J162" s="8">
        <v>-2.6762735216606642E-2</v>
      </c>
      <c r="K162" s="8">
        <v>-7.916386931325535E-2</v>
      </c>
      <c r="L162" s="8">
        <v>-5.2818487965771068E-3</v>
      </c>
      <c r="M162" s="8">
        <v>-2.0474240567604406E-2</v>
      </c>
      <c r="N162" s="8">
        <v>1.3305918997698753E-2</v>
      </c>
      <c r="O162" s="8">
        <v>1.7882222586317609E-2</v>
      </c>
      <c r="P162" s="8">
        <v>-4.0299494835437421E-3</v>
      </c>
      <c r="Q162" s="8">
        <v>-7.597327306416748E-3</v>
      </c>
      <c r="R162" s="8">
        <v>1.2800616095342264E-2</v>
      </c>
      <c r="S162" s="8">
        <v>-1.4308300775754818E-3</v>
      </c>
      <c r="T162" s="8">
        <v>2.3124708676245585E-2</v>
      </c>
      <c r="U162" s="8">
        <v>2.5541516030187766E-2</v>
      </c>
      <c r="V162" s="8">
        <v>-1.1891999120505144E-2</v>
      </c>
      <c r="W162" s="8">
        <v>-2.1375154617311484E-2</v>
      </c>
      <c r="X162" s="8">
        <v>-1.7642557502022108E-2</v>
      </c>
      <c r="Y162" s="8">
        <v>2.1050320916529999E-2</v>
      </c>
      <c r="Z162" s="8">
        <v>1.7748040565246304E-2</v>
      </c>
      <c r="AA162" s="8">
        <v>4.2415540561661913E-4</v>
      </c>
      <c r="AB162" s="8">
        <v>-2.4234371173646102E-2</v>
      </c>
      <c r="AC162" s="8">
        <v>-6.9034489849632555E-3</v>
      </c>
      <c r="AD162" s="8">
        <v>-3.5351135895455785E-5</v>
      </c>
      <c r="AE162" s="8">
        <v>-4.5898537907141743E-3</v>
      </c>
      <c r="AF162" s="8">
        <v>2.286860882480991E-3</v>
      </c>
      <c r="AG162" s="8">
        <v>-6.519794339154914E-3</v>
      </c>
      <c r="AH162" s="8">
        <v>-1.27544881225055E-4</v>
      </c>
      <c r="AI162" s="8">
        <v>-3.1495389692013681E-2</v>
      </c>
      <c r="AJ162" s="8">
        <v>-1.9252659969051063E-2</v>
      </c>
      <c r="AK162" s="8">
        <v>-1.0355174300969773E-3</v>
      </c>
      <c r="AL162" s="8">
        <v>-9.7556613334819995E-3</v>
      </c>
      <c r="AM162" s="8">
        <v>-1.006842257960743E-2</v>
      </c>
      <c r="AN162" s="8">
        <v>2.1753898301687506E-2</v>
      </c>
      <c r="AO162" s="8">
        <v>-1.9232192319441441E-2</v>
      </c>
      <c r="AP162" s="8">
        <v>1.5623793092390176E-2</v>
      </c>
      <c r="AQ162" s="8">
        <v>2.246867526829455E-2</v>
      </c>
      <c r="AR162" s="8">
        <v>-1.1351155045171594E-2</v>
      </c>
      <c r="AS162" s="8">
        <v>-1.5726234974394781E-3</v>
      </c>
      <c r="AT162" s="8">
        <v>5.9447864880923665E-4</v>
      </c>
      <c r="AU162" s="8">
        <v>5.7036962564958084E-3</v>
      </c>
      <c r="AV162" s="8">
        <v>1.3784505063350657E-2</v>
      </c>
      <c r="AW162" s="8">
        <v>2.3492697045483096E-2</v>
      </c>
    </row>
    <row r="163" spans="1:49" x14ac:dyDescent="0.25">
      <c r="A163" s="1">
        <v>-54</v>
      </c>
      <c r="B163" s="8">
        <v>2.6652569801116823E-3</v>
      </c>
      <c r="C163" s="8">
        <v>8.0117460903177229E-2</v>
      </c>
      <c r="D163" s="8">
        <v>1.8745479939036493E-3</v>
      </c>
      <c r="E163" s="8">
        <v>-1.7709621182626915E-2</v>
      </c>
      <c r="F163" s="8">
        <v>1.3538576490201862E-2</v>
      </c>
      <c r="G163" s="8">
        <v>-8.1484801043661716E-3</v>
      </c>
      <c r="H163" s="8">
        <v>1.2916616689846068E-3</v>
      </c>
      <c r="I163" s="8">
        <v>3.4358946314839243E-3</v>
      </c>
      <c r="J163" s="8">
        <v>-4.02161490902571E-2</v>
      </c>
      <c r="K163" s="8">
        <v>-1.0259776940705043E-2</v>
      </c>
      <c r="L163" s="8">
        <v>-1.0263086123945667E-2</v>
      </c>
      <c r="M163" s="8">
        <v>3.2562667170372315E-3</v>
      </c>
      <c r="N163" s="8">
        <v>2.066453534126831E-2</v>
      </c>
      <c r="O163" s="8">
        <v>1.59715771412027E-3</v>
      </c>
      <c r="P163" s="8">
        <v>-1.5816166680451132E-3</v>
      </c>
      <c r="Q163" s="8">
        <v>2.4886232478566837E-3</v>
      </c>
      <c r="R163" s="8">
        <v>-6.8997337116092541E-3</v>
      </c>
      <c r="S163" s="8">
        <v>-2.0740563456664439E-2</v>
      </c>
      <c r="T163" s="8">
        <v>1.4737576403982489E-2</v>
      </c>
      <c r="U163" s="8">
        <v>2.7573638468274604E-2</v>
      </c>
      <c r="V163" s="8">
        <v>-1.3758338242315961E-2</v>
      </c>
      <c r="W163" s="8">
        <v>-3.2493561188236698E-3</v>
      </c>
      <c r="X163" s="8">
        <v>1.8686159781766166E-2</v>
      </c>
      <c r="Y163" s="8">
        <v>-4.2141456459135099E-2</v>
      </c>
      <c r="Z163" s="8">
        <v>-2.1158906997949874E-2</v>
      </c>
      <c r="AA163" s="8">
        <v>-1.1099940979777279E-2</v>
      </c>
      <c r="AB163" s="8">
        <v>-8.5398381693131947E-3</v>
      </c>
      <c r="AC163" s="8">
        <v>6.7067578375579716E-3</v>
      </c>
      <c r="AD163" s="8">
        <v>-1.4600186889552314E-3</v>
      </c>
      <c r="AE163" s="8">
        <v>7.7083536015400828E-4</v>
      </c>
      <c r="AF163" s="8">
        <v>4.8601546617244818E-3</v>
      </c>
      <c r="AG163" s="8">
        <v>-5.30018571122726E-3</v>
      </c>
      <c r="AH163" s="8">
        <v>1.2101717319147789E-3</v>
      </c>
      <c r="AI163" s="8">
        <v>9.0504458302239563E-3</v>
      </c>
      <c r="AJ163" s="8">
        <v>1.1071797265355883E-2</v>
      </c>
      <c r="AK163" s="8">
        <v>3.5993046924581236E-3</v>
      </c>
      <c r="AL163" s="8">
        <v>-1.5441050540832999E-2</v>
      </c>
      <c r="AM163" s="8">
        <v>4.0027780160324385E-2</v>
      </c>
      <c r="AN163" s="8">
        <v>-4.486537914002843E-2</v>
      </c>
      <c r="AO163" s="8">
        <v>8.7189652286812185E-3</v>
      </c>
      <c r="AP163" s="8">
        <v>1.3597404288594815E-2</v>
      </c>
      <c r="AQ163" s="8">
        <v>3.4142688024783787E-3</v>
      </c>
      <c r="AR163" s="8">
        <v>-1.5716727984869297E-2</v>
      </c>
      <c r="AS163" s="8">
        <v>-1.6944649973524076E-2</v>
      </c>
      <c r="AT163" s="8">
        <v>-1.8269365314531959E-2</v>
      </c>
      <c r="AU163" s="8">
        <v>-6.770196921651624E-3</v>
      </c>
      <c r="AV163" s="8">
        <v>-3.3144871947606803E-3</v>
      </c>
      <c r="AW163" s="8">
        <v>1.6309177991095762E-2</v>
      </c>
    </row>
    <row r="164" spans="1:49" x14ac:dyDescent="0.25">
      <c r="A164" s="1">
        <v>-53</v>
      </c>
      <c r="B164" s="8">
        <v>-2.1808922737659728E-3</v>
      </c>
      <c r="C164" s="8">
        <v>-3.6706201737063109E-3</v>
      </c>
      <c r="D164" s="8">
        <v>1.4488068890329154E-2</v>
      </c>
      <c r="E164" s="8">
        <v>3.5524387312209733E-3</v>
      </c>
      <c r="F164" s="8">
        <v>-1.7938646647319104E-2</v>
      </c>
      <c r="G164" s="8">
        <v>1.2727578169507155E-2</v>
      </c>
      <c r="H164" s="8">
        <v>-4.6894275271111684E-3</v>
      </c>
      <c r="I164" s="8">
        <v>5.8216212622420561E-3</v>
      </c>
      <c r="J164" s="8">
        <v>-1.2884672005959687E-2</v>
      </c>
      <c r="K164" s="8">
        <v>-3.0420332311502433E-2</v>
      </c>
      <c r="L164" s="8">
        <v>-1.0019318048691935E-2</v>
      </c>
      <c r="M164" s="8">
        <v>7.9365878968373996E-3</v>
      </c>
      <c r="N164" s="8">
        <v>6.3969451567356455E-3</v>
      </c>
      <c r="O164" s="8">
        <v>-3.3130563516256427E-3</v>
      </c>
      <c r="P164" s="8">
        <v>6.5744766848269756E-3</v>
      </c>
      <c r="Q164" s="8">
        <v>-3.2808285724054601E-2</v>
      </c>
      <c r="R164" s="8">
        <v>7.3391756553830463E-3</v>
      </c>
      <c r="S164" s="8">
        <v>1.0431596070680945E-2</v>
      </c>
      <c r="T164" s="8">
        <v>-2.5588887913474547E-2</v>
      </c>
      <c r="U164" s="8">
        <v>2.4330837383626396E-2</v>
      </c>
      <c r="V164" s="8">
        <v>-4.7180693264420599E-2</v>
      </c>
      <c r="W164" s="8">
        <v>1.9028945834357127E-2</v>
      </c>
      <c r="X164" s="8">
        <v>4.8346114246266544E-2</v>
      </c>
      <c r="Y164" s="8">
        <v>-5.434806142308353E-2</v>
      </c>
      <c r="Z164" s="8">
        <v>-5.9528276906724879E-3</v>
      </c>
      <c r="AA164" s="8">
        <v>1.8150131419001621E-3</v>
      </c>
      <c r="AB164" s="8">
        <v>9.0503528459703851E-3</v>
      </c>
      <c r="AC164" s="8">
        <v>-6.1003434205827278E-3</v>
      </c>
      <c r="AD164" s="8">
        <v>-5.2857708671254361E-3</v>
      </c>
      <c r="AE164" s="8">
        <v>-1.2762983028103183E-2</v>
      </c>
      <c r="AF164" s="8">
        <v>1.5246236777182438E-2</v>
      </c>
      <c r="AG164" s="8">
        <v>3.1156414159231932E-3</v>
      </c>
      <c r="AH164" s="8">
        <v>1.3429229458606289E-2</v>
      </c>
      <c r="AI164" s="8">
        <v>1.0832692621118604E-2</v>
      </c>
      <c r="AJ164" s="8">
        <v>-2.505098430442651E-2</v>
      </c>
      <c r="AK164" s="8">
        <v>-2.0652250574831423E-2</v>
      </c>
      <c r="AL164" s="8">
        <v>1.0048195613446E-2</v>
      </c>
      <c r="AM164" s="8">
        <v>-2.9865765286458741E-2</v>
      </c>
      <c r="AN164" s="8">
        <v>8.7397703451841321E-3</v>
      </c>
      <c r="AO164" s="8">
        <v>-2.5846721688632605E-2</v>
      </c>
      <c r="AP164" s="8">
        <v>-8.4837100978190968E-3</v>
      </c>
      <c r="AQ164" s="8">
        <v>-3.7749421807669456E-3</v>
      </c>
      <c r="AR164" s="8">
        <v>-1.5735280076212537E-2</v>
      </c>
      <c r="AS164" s="8">
        <v>-4.4377715588298734E-2</v>
      </c>
      <c r="AT164" s="8">
        <v>1.6030733151235675E-2</v>
      </c>
      <c r="AU164" s="8">
        <v>1.0670615070427231E-2</v>
      </c>
      <c r="AV164" s="8">
        <v>4.0664481028307008E-3</v>
      </c>
      <c r="AW164" s="8">
        <v>8.1789576176334831E-3</v>
      </c>
    </row>
    <row r="165" spans="1:49" x14ac:dyDescent="0.25">
      <c r="A165" s="1">
        <v>-52</v>
      </c>
      <c r="B165" s="8">
        <v>-1.6865966051674893E-3</v>
      </c>
      <c r="C165" s="8">
        <v>-4.6336034935038128E-2</v>
      </c>
      <c r="D165" s="8">
        <v>-1.1377325104772018E-2</v>
      </c>
      <c r="E165" s="8">
        <v>-1.4446284420001815E-2</v>
      </c>
      <c r="F165" s="8">
        <v>1.9072906339837686E-2</v>
      </c>
      <c r="G165" s="8">
        <v>2.0827697772520241E-2</v>
      </c>
      <c r="H165" s="8">
        <v>8.54013672179409E-3</v>
      </c>
      <c r="I165" s="8">
        <v>-1.4699750132165191E-2</v>
      </c>
      <c r="J165" s="8">
        <v>-1.5423160640836361E-2</v>
      </c>
      <c r="K165" s="8">
        <v>3.6522659813071137E-2</v>
      </c>
      <c r="L165" s="8">
        <v>-2.4835512071045174E-2</v>
      </c>
      <c r="M165" s="8">
        <v>4.26801414550015E-2</v>
      </c>
      <c r="N165" s="8">
        <v>-5.049187831993926E-2</v>
      </c>
      <c r="O165" s="8">
        <v>3.9305524095673804E-2</v>
      </c>
      <c r="P165" s="8">
        <v>3.4691779446850472E-2</v>
      </c>
      <c r="Q165" s="8">
        <v>2.8613484373742823E-3</v>
      </c>
      <c r="R165" s="8">
        <v>2.4335312493474877E-2</v>
      </c>
      <c r="S165" s="8">
        <v>2.2082875241660901E-2</v>
      </c>
      <c r="T165" s="8">
        <v>1.1358138263864212E-3</v>
      </c>
      <c r="U165" s="8">
        <v>-6.2612839349797259E-3</v>
      </c>
      <c r="V165" s="8">
        <v>-3.9240997932305934E-2</v>
      </c>
      <c r="W165" s="8">
        <v>3.1029771929874713E-2</v>
      </c>
      <c r="X165" s="8">
        <v>-4.1856956144882877E-2</v>
      </c>
      <c r="Y165" s="8">
        <v>-1.1525163062430892E-3</v>
      </c>
      <c r="Z165" s="8">
        <v>2.5186265126380045E-2</v>
      </c>
      <c r="AA165" s="8">
        <v>-4.7854311088709502E-3</v>
      </c>
      <c r="AB165" s="8">
        <v>5.8733460666857557E-3</v>
      </c>
      <c r="AC165" s="8">
        <v>2.2069298882994897E-2</v>
      </c>
      <c r="AD165" s="8">
        <v>1.6405968349420548E-2</v>
      </c>
      <c r="AE165" s="8">
        <v>-8.1832039950512532E-3</v>
      </c>
      <c r="AF165" s="8">
        <v>1.0925595748446064E-2</v>
      </c>
      <c r="AG165" s="8">
        <v>9.4657666334673918E-3</v>
      </c>
      <c r="AH165" s="8">
        <v>-3.1364380122875124E-2</v>
      </c>
      <c r="AI165" s="8">
        <v>7.6752819122497193E-3</v>
      </c>
      <c r="AJ165" s="8">
        <v>1.084988434154004E-2</v>
      </c>
      <c r="AK165" s="8">
        <v>-1.6742630243808988E-3</v>
      </c>
      <c r="AL165" s="8">
        <v>1.8383246569705199E-2</v>
      </c>
      <c r="AM165" s="8">
        <v>2.0605495628852041E-2</v>
      </c>
      <c r="AN165" s="8">
        <v>7.4574728880120993E-3</v>
      </c>
      <c r="AO165" s="8">
        <v>2.9012961575770504E-2</v>
      </c>
      <c r="AP165" s="8">
        <v>3.2935908243098893E-3</v>
      </c>
      <c r="AQ165" s="8">
        <v>6.323048911130732E-3</v>
      </c>
      <c r="AR165" s="8">
        <v>6.770399941521954E-5</v>
      </c>
      <c r="AS165" s="8">
        <v>-2.3646106860583011E-2</v>
      </c>
      <c r="AT165" s="8">
        <v>-9.4792376600426644E-3</v>
      </c>
      <c r="AU165" s="8">
        <v>1.3707923952851295E-2</v>
      </c>
      <c r="AV165" s="8">
        <v>-1.906675654192402E-2</v>
      </c>
      <c r="AW165" s="8">
        <v>3.3540653233842851E-2</v>
      </c>
    </row>
    <row r="166" spans="1:49" x14ac:dyDescent="0.25">
      <c r="A166" s="1">
        <v>-51</v>
      </c>
      <c r="B166" s="8">
        <v>3.9345255367399176E-2</v>
      </c>
      <c r="C166" s="8">
        <v>2.0351443958763798E-2</v>
      </c>
      <c r="D166" s="8">
        <v>1.0669405514900964E-2</v>
      </c>
      <c r="E166" s="8">
        <v>1.406372678202047E-3</v>
      </c>
      <c r="F166" s="8">
        <v>-3.582223558182376E-3</v>
      </c>
      <c r="G166" s="8">
        <v>-5.4768148074638701E-3</v>
      </c>
      <c r="H166" s="8">
        <v>-1.5380661928664247E-2</v>
      </c>
      <c r="I166" s="8">
        <v>4.2840602712055226E-3</v>
      </c>
      <c r="J166" s="8">
        <v>1.8237151213667126E-2</v>
      </c>
      <c r="K166" s="8">
        <v>-1.1504148264181975E-2</v>
      </c>
      <c r="L166" s="8">
        <v>-1.274783740945841E-2</v>
      </c>
      <c r="M166" s="8">
        <v>7.5734659621967361E-3</v>
      </c>
      <c r="N166" s="8">
        <v>9.0613664413684257E-3</v>
      </c>
      <c r="O166" s="8">
        <v>1.6029381887299757E-2</v>
      </c>
      <c r="P166" s="8">
        <v>8.268550660337888E-3</v>
      </c>
      <c r="Q166" s="8">
        <v>-1.7993084996407976E-2</v>
      </c>
      <c r="R166" s="8">
        <v>6.7239130017513939E-3</v>
      </c>
      <c r="S166" s="8">
        <v>2.3223335216367713E-2</v>
      </c>
      <c r="T166" s="8">
        <v>1.5757085317636893E-2</v>
      </c>
      <c r="U166" s="8">
        <v>1.6224008887288623E-2</v>
      </c>
      <c r="V166" s="8">
        <v>-2.2399918791250698E-3</v>
      </c>
      <c r="W166" s="8">
        <v>2.4739390410157096E-2</v>
      </c>
      <c r="X166" s="8">
        <v>4.2619202822191931E-3</v>
      </c>
      <c r="Y166" s="8">
        <v>2.3140101038861809E-3</v>
      </c>
      <c r="Z166" s="8">
        <v>-1.2737910649464708E-2</v>
      </c>
      <c r="AA166" s="8">
        <v>-6.8310470542996141E-3</v>
      </c>
      <c r="AB166" s="8">
        <v>7.0226889074818406E-3</v>
      </c>
      <c r="AC166" s="8">
        <v>3.5636705151412762E-2</v>
      </c>
      <c r="AD166" s="8">
        <v>-3.076875792425722E-2</v>
      </c>
      <c r="AE166" s="8">
        <v>1.4210676315134963E-3</v>
      </c>
      <c r="AF166" s="8">
        <v>2.801060221928919E-3</v>
      </c>
      <c r="AG166" s="8">
        <v>-1.0744376381025518E-3</v>
      </c>
      <c r="AH166" s="8">
        <v>2.5905028337745101E-3</v>
      </c>
      <c r="AI166" s="8">
        <v>-3.8510100629023775E-3</v>
      </c>
      <c r="AJ166" s="8">
        <v>7.6673984627348615E-3</v>
      </c>
      <c r="AK166" s="8">
        <v>3.0944445408585658E-3</v>
      </c>
      <c r="AL166" s="8">
        <v>1.9633189041880272E-2</v>
      </c>
      <c r="AM166" s="8">
        <v>4.2371726512744927E-3</v>
      </c>
      <c r="AN166" s="8">
        <v>3.5776776916534104E-3</v>
      </c>
      <c r="AO166" s="8">
        <v>-2.3141813086431252E-2</v>
      </c>
      <c r="AP166" s="8">
        <v>-1.8081513157695477E-3</v>
      </c>
      <c r="AQ166" s="8">
        <v>-1.9526579683097997E-2</v>
      </c>
      <c r="AR166" s="8">
        <v>-5.132605721594706E-4</v>
      </c>
      <c r="AS166" s="8">
        <v>-4.329572768499388E-2</v>
      </c>
      <c r="AT166" s="8">
        <v>3.3250866823914911E-3</v>
      </c>
      <c r="AU166" s="8">
        <v>1.2891264326888282E-2</v>
      </c>
      <c r="AV166" s="8">
        <v>8.8732293150510441E-3</v>
      </c>
      <c r="AW166" s="8">
        <v>5.8451971661093984E-2</v>
      </c>
    </row>
    <row r="167" spans="1:49" x14ac:dyDescent="0.25">
      <c r="A167" s="1">
        <v>-50</v>
      </c>
      <c r="B167" s="8">
        <v>7.276954779174072E-3</v>
      </c>
      <c r="C167" s="8">
        <v>-1.3036949024243363E-2</v>
      </c>
      <c r="D167" s="8">
        <v>-1.0946172671110498E-2</v>
      </c>
      <c r="E167" s="8">
        <v>-1.5864752881776478E-2</v>
      </c>
      <c r="F167" s="8">
        <v>4.1952419575433065E-3</v>
      </c>
      <c r="G167" s="8">
        <v>1.2652353691389848E-2</v>
      </c>
      <c r="H167" s="8">
        <v>1.1548293569602639E-2</v>
      </c>
      <c r="I167" s="8">
        <v>-6.1715488577489966E-3</v>
      </c>
      <c r="J167" s="8">
        <v>-8.835870717994819E-3</v>
      </c>
      <c r="K167" s="8">
        <v>1.235040142242148E-2</v>
      </c>
      <c r="L167" s="8">
        <v>1.018740551888879E-3</v>
      </c>
      <c r="M167" s="8">
        <v>-2.810248298672722E-3</v>
      </c>
      <c r="N167" s="8">
        <v>-8.8717570724369359E-3</v>
      </c>
      <c r="O167" s="8">
        <v>4.7884343062083879E-3</v>
      </c>
      <c r="P167" s="8">
        <v>-2.0848731676984811E-3</v>
      </c>
      <c r="Q167" s="8">
        <v>3.9134625103097922E-3</v>
      </c>
      <c r="R167" s="8">
        <v>-1.1070654498922363E-3</v>
      </c>
      <c r="S167" s="8">
        <v>-1.9741726820133948E-2</v>
      </c>
      <c r="T167" s="8">
        <v>-9.8557894399270343E-3</v>
      </c>
      <c r="U167" s="8">
        <v>-9.6718684099715759E-3</v>
      </c>
      <c r="V167" s="8">
        <v>6.3551888271349957E-2</v>
      </c>
      <c r="W167" s="8">
        <v>-4.7023901130320966E-3</v>
      </c>
      <c r="X167" s="8">
        <v>1.799180052056279E-2</v>
      </c>
      <c r="Y167" s="8">
        <v>-2.2152631337905692E-2</v>
      </c>
      <c r="Z167" s="8">
        <v>-2.837376220732445E-2</v>
      </c>
      <c r="AA167" s="8">
        <v>4.3357427676373218E-3</v>
      </c>
      <c r="AB167" s="8">
        <v>-2.6617750224095203E-2</v>
      </c>
      <c r="AC167" s="8">
        <v>4.1753859275286478E-2</v>
      </c>
      <c r="AD167" s="8">
        <v>-1.2758962257316559E-2</v>
      </c>
      <c r="AE167" s="8">
        <v>2.7208051319433063E-3</v>
      </c>
      <c r="AF167" s="8">
        <v>-8.5994545712485444E-5</v>
      </c>
      <c r="AG167" s="8">
        <v>-8.9473479772170829E-3</v>
      </c>
      <c r="AH167" s="8">
        <v>1.3965686918615034E-2</v>
      </c>
      <c r="AI167" s="8">
        <v>3.9285110113516847E-2</v>
      </c>
      <c r="AJ167" s="8">
        <v>-7.7324093892439452E-4</v>
      </c>
      <c r="AK167" s="8">
        <v>7.6047804013401757E-3</v>
      </c>
      <c r="AL167" s="8">
        <v>8.5822687606224078E-4</v>
      </c>
      <c r="AM167" s="8">
        <v>-4.659121334554607E-2</v>
      </c>
      <c r="AN167" s="8">
        <v>7.1165344769981917E-3</v>
      </c>
      <c r="AO167" s="8">
        <v>3.6287004823689298E-3</v>
      </c>
      <c r="AP167" s="8">
        <v>-6.5643202458050545E-3</v>
      </c>
      <c r="AQ167" s="8">
        <v>-7.9274033135681189E-4</v>
      </c>
      <c r="AR167" s="8">
        <v>3.94708865417423E-3</v>
      </c>
      <c r="AS167" s="8">
        <v>-1.2477317198098201E-2</v>
      </c>
      <c r="AT167" s="8">
        <v>-2.241254138523557E-2</v>
      </c>
      <c r="AU167" s="8">
        <v>2.229825822673116E-2</v>
      </c>
      <c r="AV167" s="8">
        <v>-2.605112673933651E-2</v>
      </c>
      <c r="AW167" s="8">
        <v>5.9405729748725475E-2</v>
      </c>
    </row>
    <row r="168" spans="1:49" x14ac:dyDescent="0.25">
      <c r="A168" s="1">
        <v>-49</v>
      </c>
      <c r="B168" s="8">
        <v>3.102488522845049E-2</v>
      </c>
      <c r="C168" s="8">
        <v>-3.5119268982058069E-2</v>
      </c>
      <c r="D168" s="8">
        <v>-3.5846579145307304E-3</v>
      </c>
      <c r="E168" s="8">
        <v>1.9079858965471496E-2</v>
      </c>
      <c r="F168" s="8">
        <v>3.6666394197912237E-3</v>
      </c>
      <c r="G168" s="8">
        <v>3.2200544221821399E-2</v>
      </c>
      <c r="H168" s="8">
        <v>2.805093422223252E-2</v>
      </c>
      <c r="I168" s="8">
        <v>-7.2211505975726589E-3</v>
      </c>
      <c r="J168" s="8">
        <v>1.820708835367197E-2</v>
      </c>
      <c r="K168" s="8">
        <v>0.11516333676580245</v>
      </c>
      <c r="L168" s="8">
        <v>-2.0579128148307466E-3</v>
      </c>
      <c r="M168" s="8">
        <v>3.6318374370936914E-2</v>
      </c>
      <c r="N168" s="8">
        <v>-6.2656169176476557E-3</v>
      </c>
      <c r="O168" s="8">
        <v>-9.0048522271198531E-3</v>
      </c>
      <c r="P168" s="8">
        <v>1.3508655552413736E-2</v>
      </c>
      <c r="Q168" s="8">
        <v>-1.4270873654343822E-2</v>
      </c>
      <c r="R168" s="8">
        <v>2.9834162314859136E-2</v>
      </c>
      <c r="S168" s="8">
        <v>-1.2377102553642466E-2</v>
      </c>
      <c r="T168" s="8">
        <v>1.3146900215914359E-2</v>
      </c>
      <c r="U168" s="8">
        <v>2.2483012168415762E-3</v>
      </c>
      <c r="V168" s="8">
        <v>-4.1704580136537614E-3</v>
      </c>
      <c r="W168" s="8">
        <v>5.7023894949311489E-2</v>
      </c>
      <c r="X168" s="8">
        <v>1.3281637727120602E-2</v>
      </c>
      <c r="Y168" s="8">
        <v>3.2975821241130049E-2</v>
      </c>
      <c r="Z168" s="8">
        <v>-4.726726147513665E-3</v>
      </c>
      <c r="AA168" s="8">
        <v>-2.4988536804799351E-2</v>
      </c>
      <c r="AB168" s="8">
        <v>-3.0784946355675684E-2</v>
      </c>
      <c r="AC168" s="8">
        <v>1.9610746105487388E-2</v>
      </c>
      <c r="AD168" s="8">
        <v>-2.9161946495909466E-3</v>
      </c>
      <c r="AE168" s="8">
        <v>-2.6369664850146544E-3</v>
      </c>
      <c r="AF168" s="8">
        <v>3.4105413867016113E-3</v>
      </c>
      <c r="AG168" s="8">
        <v>9.449650496412566E-3</v>
      </c>
      <c r="AH168" s="8">
        <v>-1.3185385365355639E-2</v>
      </c>
      <c r="AI168" s="8">
        <v>1.3381325972865631E-2</v>
      </c>
      <c r="AJ168" s="8">
        <v>-5.1203067987481542E-4</v>
      </c>
      <c r="AK168" s="8">
        <v>1.0308651922722015E-2</v>
      </c>
      <c r="AL168" s="8">
        <v>-2.200058039060478E-2</v>
      </c>
      <c r="AM168" s="8">
        <v>1.7685774304950441E-2</v>
      </c>
      <c r="AN168" s="8">
        <v>-4.1673601276814203E-3</v>
      </c>
      <c r="AO168" s="8">
        <v>1.770684568319688E-2</v>
      </c>
      <c r="AP168" s="8">
        <v>6.8789938615657006E-3</v>
      </c>
      <c r="AQ168" s="8">
        <v>-9.0388038440707991E-3</v>
      </c>
      <c r="AR168" s="8">
        <v>-5.613397462837697E-3</v>
      </c>
      <c r="AS168" s="8">
        <v>1.2085798777054508E-2</v>
      </c>
      <c r="AT168" s="8">
        <v>-8.7316242391461858E-3</v>
      </c>
      <c r="AU168" s="8">
        <v>-5.538329776015688E-2</v>
      </c>
      <c r="AV168" s="8">
        <v>2.052162059851647E-2</v>
      </c>
      <c r="AW168" s="8">
        <v>4.7144948183485233E-2</v>
      </c>
    </row>
    <row r="169" spans="1:49" x14ac:dyDescent="0.25">
      <c r="A169" s="1">
        <v>-48</v>
      </c>
      <c r="B169" s="8">
        <v>-8.0795663144502816E-3</v>
      </c>
      <c r="C169" s="8">
        <v>2.3899308421959871E-2</v>
      </c>
      <c r="D169" s="8">
        <v>8.0784633353061502E-3</v>
      </c>
      <c r="E169" s="8">
        <v>-4.4683421940952504E-2</v>
      </c>
      <c r="F169" s="8">
        <v>4.7282588772676118E-3</v>
      </c>
      <c r="G169" s="8">
        <v>-6.4227731213182385E-2</v>
      </c>
      <c r="H169" s="8">
        <v>-5.7332000770572164E-3</v>
      </c>
      <c r="I169" s="8">
        <v>-9.4867095646724662E-3</v>
      </c>
      <c r="J169" s="8">
        <v>1.3554543974739045E-2</v>
      </c>
      <c r="K169" s="8">
        <v>-4.901438902186691E-2</v>
      </c>
      <c r="L169" s="8">
        <v>1.5106608429142406E-2</v>
      </c>
      <c r="M169" s="8">
        <v>6.3918005060834169E-3</v>
      </c>
      <c r="N169" s="8">
        <v>1.7737632273303796E-2</v>
      </c>
      <c r="O169" s="8">
        <v>-5.6260582174203107E-4</v>
      </c>
      <c r="P169" s="8">
        <v>6.3023059463506144E-3</v>
      </c>
      <c r="Q169" s="8">
        <v>6.0229872395168348E-3</v>
      </c>
      <c r="R169" s="8">
        <v>7.2934585576942285E-3</v>
      </c>
      <c r="S169" s="8">
        <v>-3.4652019880846929E-2</v>
      </c>
      <c r="T169" s="8">
        <v>-5.4576809894771351E-3</v>
      </c>
      <c r="U169" s="8">
        <v>1.1553560960198316E-2</v>
      </c>
      <c r="V169" s="8">
        <v>-6.9217908986349778E-3</v>
      </c>
      <c r="W169" s="8">
        <v>-1.5155966857413695E-2</v>
      </c>
      <c r="X169" s="8">
        <v>1.9083377052181674E-2</v>
      </c>
      <c r="Y169" s="8">
        <v>-6.1223799155437431E-3</v>
      </c>
      <c r="Z169" s="8">
        <v>-1.1978360742367258E-2</v>
      </c>
      <c r="AA169" s="8">
        <v>-2.1295860159237536E-2</v>
      </c>
      <c r="AB169" s="8">
        <v>1.5693023349651683E-2</v>
      </c>
      <c r="AC169" s="8">
        <v>6.0109316031882855E-3</v>
      </c>
      <c r="AD169" s="8">
        <v>-1.4782241192611839E-2</v>
      </c>
      <c r="AE169" s="8">
        <v>6.5749260804439293E-3</v>
      </c>
      <c r="AF169" s="8">
        <v>-5.3142406915133184E-3</v>
      </c>
      <c r="AG169" s="8">
        <v>4.8636569415250862E-3</v>
      </c>
      <c r="AH169" s="8">
        <v>1.3477630235141265E-3</v>
      </c>
      <c r="AI169" s="8">
        <v>-8.50856294827315E-3</v>
      </c>
      <c r="AJ169" s="8">
        <v>-1.2043168083359854E-2</v>
      </c>
      <c r="AK169" s="8">
        <v>-2.9416446129083364E-2</v>
      </c>
      <c r="AL169" s="8">
        <v>6.8007428866352984E-3</v>
      </c>
      <c r="AM169" s="8">
        <v>1.9653214811773814E-2</v>
      </c>
      <c r="AN169" s="8">
        <v>-1.6176608732960156E-2</v>
      </c>
      <c r="AO169" s="8">
        <v>9.285582446468597E-3</v>
      </c>
      <c r="AP169" s="8">
        <v>-9.4587360999354273E-4</v>
      </c>
      <c r="AQ169" s="8">
        <v>-1.2208977547522329E-2</v>
      </c>
      <c r="AR169" s="8">
        <v>1.776337979258364E-2</v>
      </c>
      <c r="AS169" s="8">
        <v>-2.3240741256573888E-3</v>
      </c>
      <c r="AT169" s="8">
        <v>2.7768826222830206E-2</v>
      </c>
      <c r="AU169" s="8">
        <v>1.0513556505581291E-2</v>
      </c>
      <c r="AV169" s="8">
        <v>-2.9192916351205061E-2</v>
      </c>
      <c r="AW169" s="8">
        <v>3.7097804322238512E-2</v>
      </c>
    </row>
    <row r="170" spans="1:49" x14ac:dyDescent="0.25">
      <c r="A170" s="1">
        <v>-47</v>
      </c>
      <c r="B170" s="8">
        <v>2.1188972471020183E-3</v>
      </c>
      <c r="C170" s="8">
        <v>2.8978400491477121E-2</v>
      </c>
      <c r="D170" s="8">
        <v>9.5077185674425791E-3</v>
      </c>
      <c r="E170" s="8">
        <v>-4.948652568182757E-2</v>
      </c>
      <c r="F170" s="8">
        <v>3.4761921491904308E-3</v>
      </c>
      <c r="G170" s="8">
        <v>-4.4763091778073326E-3</v>
      </c>
      <c r="H170" s="8">
        <v>1.1948410104506122E-2</v>
      </c>
      <c r="I170" s="8">
        <v>-1.4802466367327544E-3</v>
      </c>
      <c r="J170" s="8">
        <v>6.2867895476897612E-2</v>
      </c>
      <c r="K170" s="8">
        <v>1.1481031459616429E-2</v>
      </c>
      <c r="L170" s="8">
        <v>4.229852076845543E-4</v>
      </c>
      <c r="M170" s="8">
        <v>-2.0382104946694041E-2</v>
      </c>
      <c r="N170" s="8">
        <v>9.1746778880739104E-3</v>
      </c>
      <c r="O170" s="8">
        <v>-3.9630266659524238E-2</v>
      </c>
      <c r="P170" s="8">
        <v>-1.9390147675448922E-2</v>
      </c>
      <c r="Q170" s="8">
        <v>-9.1338699426019958E-3</v>
      </c>
      <c r="R170" s="8">
        <v>3.2220138444586995E-2</v>
      </c>
      <c r="S170" s="8">
        <v>-3.0950931785649782E-2</v>
      </c>
      <c r="T170" s="8">
        <v>-3.0296895176472214E-3</v>
      </c>
      <c r="U170" s="8">
        <v>-6.7897882434340253E-3</v>
      </c>
      <c r="V170" s="8">
        <v>3.9707775077579228E-2</v>
      </c>
      <c r="W170" s="8">
        <v>1.2753008237378492E-2</v>
      </c>
      <c r="X170" s="8">
        <v>2.0920520602388321E-2</v>
      </c>
      <c r="Y170" s="8">
        <v>2.799521629716752E-3</v>
      </c>
      <c r="Z170" s="8">
        <v>7.0914591775112987E-4</v>
      </c>
      <c r="AA170" s="8">
        <v>-1.9029651538830333E-2</v>
      </c>
      <c r="AB170" s="8">
        <v>8.0649069155806496E-3</v>
      </c>
      <c r="AC170" s="8">
        <v>2.3848974263847491E-3</v>
      </c>
      <c r="AD170" s="8">
        <v>-1.8986659339816211E-3</v>
      </c>
      <c r="AE170" s="8">
        <v>4.5217563818530492E-3</v>
      </c>
      <c r="AF170" s="8">
        <v>-7.2876571349216679E-3</v>
      </c>
      <c r="AG170" s="8">
        <v>1.7984309073395693E-2</v>
      </c>
      <c r="AH170" s="8">
        <v>7.0382619983823773E-3</v>
      </c>
      <c r="AI170" s="8">
        <v>3.4266429141060699E-2</v>
      </c>
      <c r="AJ170" s="8">
        <v>2.7690557996553778E-3</v>
      </c>
      <c r="AK170" s="8">
        <v>-3.3245759836096297E-3</v>
      </c>
      <c r="AL170" s="8">
        <v>-7.2504231992966857E-3</v>
      </c>
      <c r="AM170" s="8">
        <v>-2.4047315452703638E-2</v>
      </c>
      <c r="AN170" s="8">
        <v>-3.3446203041525305E-2</v>
      </c>
      <c r="AO170" s="8">
        <v>8.6467390077569883E-3</v>
      </c>
      <c r="AP170" s="8">
        <v>6.6018272010628931E-3</v>
      </c>
      <c r="AQ170" s="8">
        <v>-5.0917357904147441E-2</v>
      </c>
      <c r="AR170" s="8">
        <v>-3.3424273256911198E-2</v>
      </c>
      <c r="AS170" s="8">
        <v>3.57532660759144E-3</v>
      </c>
      <c r="AT170" s="8">
        <v>6.2323508829848504E-3</v>
      </c>
      <c r="AU170" s="8">
        <v>-8.3067307658240361E-3</v>
      </c>
      <c r="AV170" s="8">
        <v>1.077939432702045E-2</v>
      </c>
      <c r="AW170" s="8">
        <v>4.8477801422232986E-2</v>
      </c>
    </row>
    <row r="171" spans="1:49" x14ac:dyDescent="0.25">
      <c r="A171" s="1">
        <v>-46</v>
      </c>
      <c r="B171" s="8">
        <v>5.0990418767742358E-2</v>
      </c>
      <c r="C171" s="8">
        <v>3.2469687934219942E-2</v>
      </c>
      <c r="D171" s="8">
        <v>-1.8654128186806631E-3</v>
      </c>
      <c r="E171" s="8">
        <v>8.3676888668838878E-2</v>
      </c>
      <c r="F171" s="8">
        <v>-2.8472159891181799E-2</v>
      </c>
      <c r="G171" s="8">
        <v>-1.9601334582295932E-2</v>
      </c>
      <c r="H171" s="8">
        <v>1.904619717741737E-2</v>
      </c>
      <c r="I171" s="8">
        <v>-1.3157355454236758E-2</v>
      </c>
      <c r="J171" s="8">
        <v>-1.5631367298096374E-2</v>
      </c>
      <c r="K171" s="8">
        <v>-3.5709768542709089E-2</v>
      </c>
      <c r="L171" s="8">
        <v>9.5774972980162548E-3</v>
      </c>
      <c r="M171" s="8">
        <v>3.352119916016888E-2</v>
      </c>
      <c r="N171" s="8">
        <v>-2.4787142790862068E-3</v>
      </c>
      <c r="O171" s="8">
        <v>1.7798124029906232E-2</v>
      </c>
      <c r="P171" s="8">
        <v>1.8197641476403039E-2</v>
      </c>
      <c r="Q171" s="8">
        <v>-5.3517127356786619E-3</v>
      </c>
      <c r="R171" s="8">
        <v>1.2273691291153129E-2</v>
      </c>
      <c r="S171" s="8">
        <v>-1.017248709048801E-2</v>
      </c>
      <c r="T171" s="8">
        <v>-8.765869275988266E-3</v>
      </c>
      <c r="U171" s="8">
        <v>1.1087083593449376E-2</v>
      </c>
      <c r="V171" s="8">
        <v>4.643275614031131E-2</v>
      </c>
      <c r="W171" s="8">
        <v>-2.5793488657680549E-3</v>
      </c>
      <c r="X171" s="8">
        <v>-2.3527123693658811E-3</v>
      </c>
      <c r="Y171" s="8">
        <v>2.4535760266128488E-2</v>
      </c>
      <c r="Z171" s="8">
        <v>1.5801816294030754E-2</v>
      </c>
      <c r="AA171" s="8">
        <v>-1.7025142764903099E-2</v>
      </c>
      <c r="AB171" s="8">
        <v>1.3255530101631333E-2</v>
      </c>
      <c r="AC171" s="8">
        <v>1.6213571638717256E-2</v>
      </c>
      <c r="AD171" s="8">
        <v>-2.9258414513007879E-2</v>
      </c>
      <c r="AE171" s="8">
        <v>9.3834439842138614E-3</v>
      </c>
      <c r="AF171" s="8">
        <v>-8.6863115501916756E-3</v>
      </c>
      <c r="AG171" s="8">
        <v>1.1058532510844293E-2</v>
      </c>
      <c r="AH171" s="8">
        <v>1.6829242156590977E-2</v>
      </c>
      <c r="AI171" s="8">
        <v>1.4285477572235576E-3</v>
      </c>
      <c r="AJ171" s="8">
        <v>-5.0266160694103813E-3</v>
      </c>
      <c r="AK171" s="8">
        <v>5.922032271391907E-3</v>
      </c>
      <c r="AL171" s="8">
        <v>-6.970845664556502E-2</v>
      </c>
      <c r="AM171" s="8">
        <v>-6.6790267265802476E-3</v>
      </c>
      <c r="AN171" s="8">
        <v>-1.6283288400222543E-2</v>
      </c>
      <c r="AO171" s="8">
        <v>-2.571507783318295E-3</v>
      </c>
      <c r="AP171" s="8">
        <v>-1.4233019278578587E-2</v>
      </c>
      <c r="AQ171" s="8">
        <v>-6.9316779051177184E-3</v>
      </c>
      <c r="AR171" s="8">
        <v>1.8488536970922016E-3</v>
      </c>
      <c r="AS171" s="8">
        <v>-2.0079300720022501E-2</v>
      </c>
      <c r="AT171" s="8">
        <v>2.5188558700638394E-2</v>
      </c>
      <c r="AU171" s="8">
        <v>-3.0976199502390118E-3</v>
      </c>
      <c r="AV171" s="8">
        <v>9.6578080793343433E-3</v>
      </c>
      <c r="AW171" s="8">
        <v>3.4532352958941664E-2</v>
      </c>
    </row>
    <row r="172" spans="1:49" x14ac:dyDescent="0.25">
      <c r="A172" s="1">
        <v>-45</v>
      </c>
      <c r="B172" s="8">
        <v>3.2713093487115215E-2</v>
      </c>
      <c r="C172" s="8">
        <v>-2.906573286763383E-2</v>
      </c>
      <c r="D172" s="8">
        <v>1.5415747495503965E-2</v>
      </c>
      <c r="E172" s="8">
        <v>2.3444694196948078E-2</v>
      </c>
      <c r="F172" s="8">
        <v>2.3617709532386909E-2</v>
      </c>
      <c r="G172" s="8">
        <v>1.3531612155590369E-2</v>
      </c>
      <c r="H172" s="8">
        <v>-2.0728623216322847E-2</v>
      </c>
      <c r="I172" s="8">
        <v>5.8447298808491565E-3</v>
      </c>
      <c r="J172" s="8">
        <v>5.6319590458723629E-3</v>
      </c>
      <c r="K172" s="8">
        <v>1.6774641356604024E-2</v>
      </c>
      <c r="L172" s="8">
        <v>1.8954906253802551E-3</v>
      </c>
      <c r="M172" s="8">
        <v>-9.6160836553702347E-3</v>
      </c>
      <c r="N172" s="8">
        <v>-5.5194017712815999E-2</v>
      </c>
      <c r="O172" s="8">
        <v>-4.3242228297336125E-3</v>
      </c>
      <c r="P172" s="8">
        <v>9.3973655058601814E-3</v>
      </c>
      <c r="Q172" s="8">
        <v>2.8271700301118544E-3</v>
      </c>
      <c r="R172" s="8">
        <v>-1.4973354723139116E-2</v>
      </c>
      <c r="S172" s="8">
        <v>1.9488140130656591E-2</v>
      </c>
      <c r="T172" s="8">
        <v>1.3197600256751832E-2</v>
      </c>
      <c r="U172" s="8">
        <v>2.1654094728573228E-3</v>
      </c>
      <c r="V172" s="8">
        <v>-4.9082128985202759E-3</v>
      </c>
      <c r="W172" s="8">
        <v>-8.4921928080217634E-4</v>
      </c>
      <c r="X172" s="8">
        <v>-3.0737484147162E-2</v>
      </c>
      <c r="Y172" s="8">
        <v>-1.529364686258681E-2</v>
      </c>
      <c r="Z172" s="8">
        <v>-3.2890346484357506E-2</v>
      </c>
      <c r="AA172" s="8">
        <v>-5.2861547708002573E-3</v>
      </c>
      <c r="AB172" s="8">
        <v>3.5124945710865156E-2</v>
      </c>
      <c r="AC172" s="8">
        <v>4.2392950172093456E-2</v>
      </c>
      <c r="AD172" s="8">
        <v>-1.9418727297935132E-2</v>
      </c>
      <c r="AE172" s="8">
        <v>7.2522658109755453E-3</v>
      </c>
      <c r="AF172" s="8">
        <v>-1.1114311674622557E-2</v>
      </c>
      <c r="AG172" s="8">
        <v>-6.1145445922390733E-3</v>
      </c>
      <c r="AH172" s="8">
        <v>1.3905424145046957E-2</v>
      </c>
      <c r="AI172" s="8">
        <v>-5.8744094852519677E-3</v>
      </c>
      <c r="AJ172" s="8">
        <v>-4.3990858086287617E-4</v>
      </c>
      <c r="AK172" s="8">
        <v>-1.1569313946451443E-2</v>
      </c>
      <c r="AL172" s="8">
        <v>2.2580840660680945E-2</v>
      </c>
      <c r="AM172" s="8">
        <v>-3.7075196717775226E-2</v>
      </c>
      <c r="AN172" s="8">
        <v>2.0227392197837476E-3</v>
      </c>
      <c r="AO172" s="8">
        <v>-7.724791832127275E-4</v>
      </c>
      <c r="AP172" s="8">
        <v>7.8669067915367093E-3</v>
      </c>
      <c r="AQ172" s="8">
        <v>-2.0377383967762296E-2</v>
      </c>
      <c r="AR172" s="8">
        <v>3.6737199736404741E-2</v>
      </c>
      <c r="AS172" s="8">
        <v>-2.0617023726627819E-2</v>
      </c>
      <c r="AT172" s="8">
        <v>1.5220930702910213E-2</v>
      </c>
      <c r="AU172" s="8">
        <v>-1.5308497428678878E-2</v>
      </c>
      <c r="AV172" s="8">
        <v>2.65905463870869E-2</v>
      </c>
      <c r="AW172" s="8">
        <v>1.3424982490563999E-2</v>
      </c>
    </row>
    <row r="173" spans="1:49" x14ac:dyDescent="0.25">
      <c r="A173" s="1">
        <v>-44</v>
      </c>
      <c r="B173" s="8">
        <v>-8.1823579188326112E-2</v>
      </c>
      <c r="C173" s="8">
        <v>-7.1045721970257126E-3</v>
      </c>
      <c r="D173" s="8">
        <v>-5.4263581168493644E-3</v>
      </c>
      <c r="E173" s="8">
        <v>-9.2378527073762127E-3</v>
      </c>
      <c r="F173" s="8">
        <v>4.6656241379324934E-2</v>
      </c>
      <c r="G173" s="8">
        <v>-4.3017759941791937E-3</v>
      </c>
      <c r="H173" s="8">
        <v>-1.3445440383802446E-2</v>
      </c>
      <c r="I173" s="8">
        <v>2.1111044745263374E-2</v>
      </c>
      <c r="J173" s="8">
        <v>-8.1722038493723254E-3</v>
      </c>
      <c r="K173" s="8">
        <v>7.5413157895295915E-2</v>
      </c>
      <c r="L173" s="8">
        <v>-2.0342839825039727E-3</v>
      </c>
      <c r="M173" s="8">
        <v>-1.4371801616220849E-2</v>
      </c>
      <c r="N173" s="8">
        <v>-9.0785328680021565E-3</v>
      </c>
      <c r="O173" s="8">
        <v>1.4995279625776658E-2</v>
      </c>
      <c r="P173" s="8">
        <v>4.3700716296353012E-2</v>
      </c>
      <c r="Q173" s="8">
        <v>-4.6481936457219465E-3</v>
      </c>
      <c r="R173" s="8">
        <v>-2.306532162569418E-2</v>
      </c>
      <c r="S173" s="8">
        <v>-4.487838351059566E-3</v>
      </c>
      <c r="T173" s="8">
        <v>1.4702640707475654E-2</v>
      </c>
      <c r="U173" s="8">
        <v>1.6171064310616393E-2</v>
      </c>
      <c r="V173" s="8">
        <v>-2.1639523144278021E-2</v>
      </c>
      <c r="W173" s="8">
        <v>2.3308785426048341E-2</v>
      </c>
      <c r="X173" s="8">
        <v>9.9655836583291118E-3</v>
      </c>
      <c r="Y173" s="8">
        <v>1.3856725327199568E-3</v>
      </c>
      <c r="Z173" s="8">
        <v>-5.1555140414854617E-4</v>
      </c>
      <c r="AA173" s="8">
        <v>-2.3510178962737036E-2</v>
      </c>
      <c r="AB173" s="8">
        <v>-8.7900093710448386E-3</v>
      </c>
      <c r="AC173" s="8">
        <v>-1.1154617984180264E-2</v>
      </c>
      <c r="AD173" s="8">
        <v>-1.4305729811617811E-2</v>
      </c>
      <c r="AE173" s="8">
        <v>-1.7730049930627548E-2</v>
      </c>
      <c r="AF173" s="8">
        <v>1.023344883973356E-2</v>
      </c>
      <c r="AG173" s="8">
        <v>7.2635292243809733E-3</v>
      </c>
      <c r="AH173" s="8">
        <v>2.4281257283465901E-2</v>
      </c>
      <c r="AI173" s="8">
        <v>2.2565479291511786E-2</v>
      </c>
      <c r="AJ173" s="8">
        <v>-2.4343335664525978E-3</v>
      </c>
      <c r="AK173" s="8">
        <v>-2.3221291299904794E-3</v>
      </c>
      <c r="AL173" s="8">
        <v>5.8299170947201627E-3</v>
      </c>
      <c r="AM173" s="8">
        <v>-1.2226641891814351E-2</v>
      </c>
      <c r="AN173" s="8">
        <v>-9.781200907785911E-3</v>
      </c>
      <c r="AO173" s="8">
        <v>-7.5595372311733008E-3</v>
      </c>
      <c r="AP173" s="8">
        <v>1.3206483220674338E-2</v>
      </c>
      <c r="AQ173" s="8">
        <v>-1.1216395258297597E-2</v>
      </c>
      <c r="AR173" s="8">
        <v>2.1345229882803744E-2</v>
      </c>
      <c r="AS173" s="8">
        <v>-2.3655963694962971E-2</v>
      </c>
      <c r="AT173" s="8">
        <v>1.5359131936280281E-2</v>
      </c>
      <c r="AU173" s="8">
        <v>-1.2055064163209006E-2</v>
      </c>
      <c r="AV173" s="8">
        <v>1.6345913116492215E-2</v>
      </c>
      <c r="AW173" s="8">
        <v>1.7901387001509599E-2</v>
      </c>
    </row>
    <row r="174" spans="1:49" x14ac:dyDescent="0.25">
      <c r="A174" s="1">
        <v>-43</v>
      </c>
      <c r="B174" s="8">
        <v>-5.6992314133820568E-2</v>
      </c>
      <c r="C174" s="8">
        <v>1.6818943145139294E-3</v>
      </c>
      <c r="D174" s="8">
        <v>6.7906218046352353E-3</v>
      </c>
      <c r="E174" s="8">
        <v>2.1398056308754198E-2</v>
      </c>
      <c r="F174" s="8">
        <v>-2.1454903732079558E-3</v>
      </c>
      <c r="G174" s="8">
        <v>2.1372705494231901E-2</v>
      </c>
      <c r="H174" s="8">
        <v>-2.0252055853903106E-2</v>
      </c>
      <c r="I174" s="8">
        <v>1.1086669168677413E-2</v>
      </c>
      <c r="J174" s="8">
        <v>-6.415842577716116E-3</v>
      </c>
      <c r="K174" s="8">
        <v>5.9741125667534062E-2</v>
      </c>
      <c r="L174" s="8">
        <v>1.3969166677118991E-2</v>
      </c>
      <c r="M174" s="8">
        <v>1.4457187983602765E-2</v>
      </c>
      <c r="N174" s="8">
        <v>1.2549306234195947E-2</v>
      </c>
      <c r="O174" s="8">
        <v>-2.9247394821297387E-2</v>
      </c>
      <c r="P174" s="8">
        <v>-2.8992741345410175E-2</v>
      </c>
      <c r="Q174" s="8">
        <v>7.1895255950778494E-3</v>
      </c>
      <c r="R174" s="8">
        <v>1.2544684365360853E-2</v>
      </c>
      <c r="S174" s="8">
        <v>-7.8236287756258526E-3</v>
      </c>
      <c r="T174" s="8">
        <v>1.0697787572213596E-2</v>
      </c>
      <c r="U174" s="8">
        <v>7.6142203337444263E-4</v>
      </c>
      <c r="V174" s="8">
        <v>-1.217631770153152E-3</v>
      </c>
      <c r="W174" s="8">
        <v>-2.248691780002559E-2</v>
      </c>
      <c r="X174" s="8">
        <v>-3.7135010633459746E-2</v>
      </c>
      <c r="Y174" s="8">
        <v>7.3298268908263998E-4</v>
      </c>
      <c r="Z174" s="8">
        <v>-7.8703681645315923E-3</v>
      </c>
      <c r="AA174" s="8">
        <v>2.2442833079799242E-2</v>
      </c>
      <c r="AB174" s="8">
        <v>-1.5029074788145139E-2</v>
      </c>
      <c r="AC174" s="8">
        <v>1.5723537971170206E-2</v>
      </c>
      <c r="AD174" s="8">
        <v>-2.6846570806193805E-3</v>
      </c>
      <c r="AE174" s="8">
        <v>-8.8402090068985216E-3</v>
      </c>
      <c r="AF174" s="8">
        <v>6.8809443359832303E-4</v>
      </c>
      <c r="AG174" s="8">
        <v>-1.2389913371202951E-2</v>
      </c>
      <c r="AH174" s="8">
        <v>-6.2968731714696776E-3</v>
      </c>
      <c r="AI174" s="8">
        <v>-2.4499448242019616E-2</v>
      </c>
      <c r="AJ174" s="8">
        <v>-4.4776158344911705E-3</v>
      </c>
      <c r="AK174" s="8">
        <v>1.2325109162446913E-2</v>
      </c>
      <c r="AL174" s="8">
        <v>2.6576565443457972E-3</v>
      </c>
      <c r="AM174" s="8">
        <v>5.3555628972988389E-3</v>
      </c>
      <c r="AN174" s="8">
        <v>1.070924768273092E-2</v>
      </c>
      <c r="AO174" s="8">
        <v>-8.6623873911434515E-3</v>
      </c>
      <c r="AP174" s="8">
        <v>-1.5005759334299457E-2</v>
      </c>
      <c r="AQ174" s="8">
        <v>-1.6795027144413083E-2</v>
      </c>
      <c r="AR174" s="8">
        <v>7.2397581433344899E-3</v>
      </c>
      <c r="AS174" s="8">
        <v>6.7286469413952712E-3</v>
      </c>
      <c r="AT174" s="8">
        <v>-6.4032506740673376E-3</v>
      </c>
      <c r="AU174" s="8">
        <v>5.2240376742234149E-3</v>
      </c>
      <c r="AV174" s="8">
        <v>4.970289788999322E-4</v>
      </c>
      <c r="AW174" s="8">
        <v>-2.7166058018202894E-3</v>
      </c>
    </row>
    <row r="175" spans="1:49" x14ac:dyDescent="0.25">
      <c r="A175" s="1">
        <v>-42</v>
      </c>
      <c r="B175" s="8">
        <v>1.6893643563332634E-2</v>
      </c>
      <c r="C175" s="8">
        <v>-3.1906541677159422E-2</v>
      </c>
      <c r="D175" s="8">
        <v>-4.6777132084575828E-3</v>
      </c>
      <c r="E175" s="8">
        <v>2.7515127869134973E-2</v>
      </c>
      <c r="F175" s="8">
        <v>2.4769950684173953E-2</v>
      </c>
      <c r="G175" s="8">
        <v>3.9925916106086472E-2</v>
      </c>
      <c r="H175" s="8">
        <v>-7.4936404632294437E-2</v>
      </c>
      <c r="I175" s="8">
        <v>1.1183856493178239E-3</v>
      </c>
      <c r="J175" s="8">
        <v>2.6425379901070878E-3</v>
      </c>
      <c r="K175" s="8">
        <v>2.4145034355910752E-2</v>
      </c>
      <c r="L175" s="8">
        <v>9.5589120890601231E-3</v>
      </c>
      <c r="M175" s="8">
        <v>4.049784213660302E-2</v>
      </c>
      <c r="N175" s="8">
        <v>-2.8479024393442375E-3</v>
      </c>
      <c r="O175" s="8">
        <v>2.1777168451139323E-2</v>
      </c>
      <c r="P175" s="8">
        <v>8.1717579305468774E-3</v>
      </c>
      <c r="Q175" s="8">
        <v>-7.9531618672828847E-3</v>
      </c>
      <c r="R175" s="8">
        <v>-1.9164344218377694E-3</v>
      </c>
      <c r="S175" s="8">
        <v>4.2895855091413873E-3</v>
      </c>
      <c r="T175" s="8">
        <v>-1.8504358197868134E-2</v>
      </c>
      <c r="U175" s="8">
        <v>-2.3012316283530999E-2</v>
      </c>
      <c r="V175" s="8">
        <v>-2.339830160224823E-2</v>
      </c>
      <c r="W175" s="8">
        <v>2.1572478176337439E-3</v>
      </c>
      <c r="X175" s="8">
        <v>-2.0012968260721834E-3</v>
      </c>
      <c r="Y175" s="8">
        <v>-2.5223988183705318E-2</v>
      </c>
      <c r="Z175" s="8">
        <v>-3.3177668248551631E-2</v>
      </c>
      <c r="AA175" s="8">
        <v>1.0627705290686764E-2</v>
      </c>
      <c r="AB175" s="8">
        <v>6.9563796106117022E-3</v>
      </c>
      <c r="AC175" s="8">
        <v>2.0112719464086291E-2</v>
      </c>
      <c r="AD175" s="8">
        <v>1.08748004442413E-2</v>
      </c>
      <c r="AE175" s="8">
        <v>3.8488649165193244E-3</v>
      </c>
      <c r="AF175" s="8">
        <v>4.5588742949549581E-3</v>
      </c>
      <c r="AG175" s="8">
        <v>-2.3813596014995862E-3</v>
      </c>
      <c r="AH175" s="8">
        <v>4.9021077029907968E-3</v>
      </c>
      <c r="AI175" s="8">
        <v>-1.2320541820215927E-2</v>
      </c>
      <c r="AJ175" s="8">
        <v>-1.4091566728471653E-2</v>
      </c>
      <c r="AK175" s="8">
        <v>-1.5501891540734922E-2</v>
      </c>
      <c r="AL175" s="8">
        <v>1.4600559748026428E-2</v>
      </c>
      <c r="AM175" s="8">
        <v>8.8724710064464127E-3</v>
      </c>
      <c r="AN175" s="8">
        <v>4.3234470764580757E-2</v>
      </c>
      <c r="AO175" s="8">
        <v>4.8798194245174495E-3</v>
      </c>
      <c r="AP175" s="8">
        <v>-1.7227612176068566E-2</v>
      </c>
      <c r="AQ175" s="8">
        <v>3.9135292465086735E-2</v>
      </c>
      <c r="AR175" s="8">
        <v>1.224700320553768E-2</v>
      </c>
      <c r="AS175" s="8">
        <v>-2.4553322929767449E-2</v>
      </c>
      <c r="AT175" s="8">
        <v>2.1045426300204246E-2</v>
      </c>
      <c r="AU175" s="8">
        <v>-1.6868141138655458E-2</v>
      </c>
      <c r="AV175" s="8">
        <v>1.0226500964706946E-2</v>
      </c>
      <c r="AW175" s="8">
        <v>1.7634326918872435E-2</v>
      </c>
    </row>
    <row r="176" spans="1:49" x14ac:dyDescent="0.25">
      <c r="A176" s="1">
        <v>-41</v>
      </c>
      <c r="B176" s="8">
        <v>-3.731037430091827E-2</v>
      </c>
      <c r="C176" s="8">
        <v>8.170078544860869E-3</v>
      </c>
      <c r="D176" s="8">
        <v>2.5307429471762028E-3</v>
      </c>
      <c r="E176" s="8">
        <v>-2.1148808147484238E-2</v>
      </c>
      <c r="F176" s="8">
        <v>3.4078183505678879E-2</v>
      </c>
      <c r="G176" s="8">
        <v>-9.2381973192045014E-3</v>
      </c>
      <c r="H176" s="8">
        <v>1.4624533974179593E-2</v>
      </c>
      <c r="I176" s="8">
        <v>5.2168647301725456E-3</v>
      </c>
      <c r="J176" s="8">
        <v>-1.4554098730550562E-2</v>
      </c>
      <c r="K176" s="8">
        <v>2.8137871594792148E-2</v>
      </c>
      <c r="L176" s="8">
        <v>3.7700615430476273E-2</v>
      </c>
      <c r="M176" s="8">
        <v>1.9582036884101393E-2</v>
      </c>
      <c r="N176" s="8">
        <v>-5.974452263644096E-3</v>
      </c>
      <c r="O176" s="8">
        <v>6.0645263083073239E-3</v>
      </c>
      <c r="P176" s="8">
        <v>1.5529077662963218E-2</v>
      </c>
      <c r="Q176" s="8">
        <v>8.119659878632602E-3</v>
      </c>
      <c r="R176" s="8">
        <v>-9.0076226298168652E-3</v>
      </c>
      <c r="S176" s="8">
        <v>-8.743836262285096E-3</v>
      </c>
      <c r="T176" s="8">
        <v>9.4622189825748233E-3</v>
      </c>
      <c r="U176" s="8">
        <v>-7.1427288631818568E-3</v>
      </c>
      <c r="V176" s="8">
        <v>9.4441401878720115E-4</v>
      </c>
      <c r="W176" s="8">
        <v>-1.2626767717655953E-2</v>
      </c>
      <c r="X176" s="8">
        <v>-3.9853343986518469E-3</v>
      </c>
      <c r="Y176" s="8">
        <v>8.3586095095515393E-3</v>
      </c>
      <c r="Z176" s="8">
        <v>3.6430684259746673E-2</v>
      </c>
      <c r="AA176" s="8">
        <v>-1.4886033226576847E-2</v>
      </c>
      <c r="AB176" s="8">
        <v>9.7549780288761767E-3</v>
      </c>
      <c r="AC176" s="8">
        <v>1.3585671114002508E-2</v>
      </c>
      <c r="AD176" s="8">
        <v>-2.3425492983843128E-2</v>
      </c>
      <c r="AE176" s="8">
        <v>1.1931097684061833E-2</v>
      </c>
      <c r="AF176" s="8">
        <v>2.3516510492913672E-3</v>
      </c>
      <c r="AG176" s="8">
        <v>3.7821333898630299E-3</v>
      </c>
      <c r="AH176" s="8">
        <v>1.7913044865938456E-2</v>
      </c>
      <c r="AI176" s="8">
        <v>1.2820819811599168E-3</v>
      </c>
      <c r="AJ176" s="8">
        <v>9.0245698871174972E-3</v>
      </c>
      <c r="AK176" s="8">
        <v>-4.9790473886817408E-3</v>
      </c>
      <c r="AL176" s="8">
        <v>1.33220057707158E-2</v>
      </c>
      <c r="AM176" s="8">
        <v>7.0824994190200607E-3</v>
      </c>
      <c r="AN176" s="8">
        <v>-6.8863752296545802E-4</v>
      </c>
      <c r="AO176" s="8">
        <v>7.1873845399412729E-3</v>
      </c>
      <c r="AP176" s="8">
        <v>3.7799712710402883E-3</v>
      </c>
      <c r="AQ176" s="8">
        <v>-3.5094340423234657E-2</v>
      </c>
      <c r="AR176" s="8">
        <v>9.7862747449125494E-3</v>
      </c>
      <c r="AS176" s="8">
        <v>6.7019661562361908E-3</v>
      </c>
      <c r="AT176" s="8">
        <v>1.0045100123864694E-2</v>
      </c>
      <c r="AU176" s="8">
        <v>7.4902687011151239E-3</v>
      </c>
      <c r="AV176" s="8">
        <v>-2.009669548638762E-3</v>
      </c>
      <c r="AW176" s="8">
        <v>-2.3547761433314999E-2</v>
      </c>
    </row>
    <row r="177" spans="1:49" x14ac:dyDescent="0.25">
      <c r="A177" s="1">
        <v>-40</v>
      </c>
      <c r="B177" s="8">
        <v>-3.4450077749916701E-2</v>
      </c>
      <c r="C177" s="8">
        <v>-3.3488362607072365E-2</v>
      </c>
      <c r="D177" s="8">
        <v>4.2572777291637314E-3</v>
      </c>
      <c r="E177" s="8">
        <v>1.2648878551920605E-2</v>
      </c>
      <c r="F177" s="8">
        <v>-5.5335376862337929E-2</v>
      </c>
      <c r="G177" s="8">
        <v>1.8944769929411978E-2</v>
      </c>
      <c r="H177" s="8">
        <v>-1.1370867261233056E-2</v>
      </c>
      <c r="I177" s="8">
        <v>2.1075628600591503E-2</v>
      </c>
      <c r="J177" s="8">
        <v>9.7245898799089847E-3</v>
      </c>
      <c r="K177" s="8">
        <v>7.9533882089332195E-2</v>
      </c>
      <c r="L177" s="8">
        <v>-1.0870976006912817E-2</v>
      </c>
      <c r="M177" s="8">
        <v>-6.0884929842302147E-3</v>
      </c>
      <c r="N177" s="8">
        <v>-1.4629399159021075E-3</v>
      </c>
      <c r="O177" s="8">
        <v>-4.5532653062015909E-3</v>
      </c>
      <c r="P177" s="8">
        <v>-1.7014859733268332E-2</v>
      </c>
      <c r="Q177" s="8">
        <v>2.3156732935021462E-2</v>
      </c>
      <c r="R177" s="8">
        <v>-9.4140325608145121E-3</v>
      </c>
      <c r="S177" s="8">
        <v>-4.8148107322934647E-3</v>
      </c>
      <c r="T177" s="8">
        <v>-1.9054429702243501E-2</v>
      </c>
      <c r="U177" s="8">
        <v>6.331661474352138E-3</v>
      </c>
      <c r="V177" s="8">
        <v>1.8513242564353147E-2</v>
      </c>
      <c r="W177" s="8">
        <v>2.8479368034436653E-2</v>
      </c>
      <c r="X177" s="8">
        <v>-1.6944630607749638E-2</v>
      </c>
      <c r="Y177" s="8">
        <v>-2.1948907753753397E-2</v>
      </c>
      <c r="Z177" s="8">
        <v>2.1623292489083585E-2</v>
      </c>
      <c r="AA177" s="8">
        <v>1.318381335026643E-2</v>
      </c>
      <c r="AB177" s="8">
        <v>2.0178946913344173E-3</v>
      </c>
      <c r="AC177" s="8">
        <v>4.6468504478331934E-3</v>
      </c>
      <c r="AD177" s="8">
        <v>-1.6491656976155546E-2</v>
      </c>
      <c r="AE177" s="8">
        <v>-2.1351030818305427E-2</v>
      </c>
      <c r="AF177" s="8">
        <v>1.1673966224122613E-3</v>
      </c>
      <c r="AG177" s="8">
        <v>-1.6421699905721919E-2</v>
      </c>
      <c r="AH177" s="8">
        <v>-1.0931321387539434E-3</v>
      </c>
      <c r="AI177" s="8">
        <v>-1.4080848242909019E-2</v>
      </c>
      <c r="AJ177" s="8">
        <v>1.4143034021541073E-3</v>
      </c>
      <c r="AK177" s="8">
        <v>-6.9466769470981887E-3</v>
      </c>
      <c r="AL177" s="8">
        <v>5.6831453135770564E-3</v>
      </c>
      <c r="AM177" s="8">
        <v>8.2521701274732657E-4</v>
      </c>
      <c r="AN177" s="8">
        <v>-2.0026330861177714E-2</v>
      </c>
      <c r="AO177" s="8">
        <v>-6.5016575567594112E-3</v>
      </c>
      <c r="AP177" s="8">
        <v>-2.099245288345496E-2</v>
      </c>
      <c r="AQ177" s="8">
        <v>-4.5194576302677016E-2</v>
      </c>
      <c r="AR177" s="8">
        <v>-1.5120477916253619E-4</v>
      </c>
      <c r="AS177" s="8">
        <v>-4.9610350193124873E-3</v>
      </c>
      <c r="AT177" s="8">
        <v>3.8021501827712426E-2</v>
      </c>
      <c r="AU177" s="8">
        <v>-4.1429445704111072E-3</v>
      </c>
      <c r="AV177" s="8">
        <v>6.8548557874702556E-3</v>
      </c>
      <c r="AW177" s="8">
        <v>1.0384821389420901E-2</v>
      </c>
    </row>
    <row r="178" spans="1:49" x14ac:dyDescent="0.25">
      <c r="A178" s="1">
        <v>-39</v>
      </c>
      <c r="B178" s="8">
        <v>-2.540885424978268E-3</v>
      </c>
      <c r="C178" s="8">
        <v>-5.1969470404998781E-2</v>
      </c>
      <c r="D178" s="8">
        <v>1.1604138825812493E-3</v>
      </c>
      <c r="E178" s="8">
        <v>4.8908166082487475E-3</v>
      </c>
      <c r="F178" s="8">
        <v>-3.0183171198904735E-2</v>
      </c>
      <c r="G178" s="8">
        <v>2.2974663339037804E-2</v>
      </c>
      <c r="H178" s="8">
        <v>-7.6313993506427662E-3</v>
      </c>
      <c r="I178" s="8">
        <v>1.8428088993928556E-2</v>
      </c>
      <c r="J178" s="8">
        <v>6.0205765560347301E-3</v>
      </c>
      <c r="K178" s="8">
        <v>9.1712652732380204E-3</v>
      </c>
      <c r="L178" s="8">
        <v>8.9470604938711451E-2</v>
      </c>
      <c r="M178" s="8">
        <v>7.8365872991947617E-3</v>
      </c>
      <c r="N178" s="8">
        <v>-4.3605962556038077E-3</v>
      </c>
      <c r="O178" s="8">
        <v>-1.6600374287727652E-2</v>
      </c>
      <c r="P178" s="8">
        <v>1.049669338575108E-2</v>
      </c>
      <c r="Q178" s="8">
        <v>-4.8253697746700594E-3</v>
      </c>
      <c r="R178" s="8">
        <v>-1.4085414853851615E-2</v>
      </c>
      <c r="S178" s="8">
        <v>1.986032520743157E-2</v>
      </c>
      <c r="T178" s="8">
        <v>-2.9239419046989436E-3</v>
      </c>
      <c r="U178" s="8">
        <v>-6.6779058520893561E-3</v>
      </c>
      <c r="V178" s="8">
        <v>1.5370424693562017E-2</v>
      </c>
      <c r="W178" s="8">
        <v>-5.9517625426113406E-3</v>
      </c>
      <c r="X178" s="8">
        <v>-2.6118151088197601E-2</v>
      </c>
      <c r="Y178" s="8">
        <v>-4.1266486076176785E-3</v>
      </c>
      <c r="Z178" s="8">
        <v>-1.7489979525832353E-2</v>
      </c>
      <c r="AA178" s="8">
        <v>2.7518169067644451E-2</v>
      </c>
      <c r="AB178" s="8">
        <v>1.0972117936050015E-2</v>
      </c>
      <c r="AC178" s="8">
        <v>7.874970857681983E-3</v>
      </c>
      <c r="AD178" s="8">
        <v>-2.3263605885338594E-2</v>
      </c>
      <c r="AE178" s="8">
        <v>9.4832408879278688E-4</v>
      </c>
      <c r="AF178" s="8">
        <v>9.0511402201637683E-4</v>
      </c>
      <c r="AG178" s="8">
        <v>8.9911183111600537E-3</v>
      </c>
      <c r="AH178" s="8">
        <v>-1.0339850828977743E-2</v>
      </c>
      <c r="AI178" s="8">
        <v>-1.0384177128687796E-2</v>
      </c>
      <c r="AJ178" s="8">
        <v>-9.8004077524505781E-3</v>
      </c>
      <c r="AK178" s="8">
        <v>-5.3697465715100597E-3</v>
      </c>
      <c r="AL178" s="8">
        <v>1.9557981483667101E-2</v>
      </c>
      <c r="AM178" s="8">
        <v>1.5215226129095254E-2</v>
      </c>
      <c r="AN178" s="8">
        <v>1.4665866210607895E-2</v>
      </c>
      <c r="AO178" s="8">
        <v>1.4988069289191268E-2</v>
      </c>
      <c r="AP178" s="8">
        <v>-1.7808715867586086E-3</v>
      </c>
      <c r="AQ178" s="8">
        <v>3.1311779075724487E-2</v>
      </c>
      <c r="AR178" s="8">
        <v>7.1205549790400065E-3</v>
      </c>
      <c r="AS178" s="8">
        <v>1.35057406766332E-3</v>
      </c>
      <c r="AT178" s="8">
        <v>-2.9754428244671573E-3</v>
      </c>
      <c r="AU178" s="8">
        <v>4.6348821085139026E-3</v>
      </c>
      <c r="AV178" s="8">
        <v>1.1015579879129263E-3</v>
      </c>
      <c r="AW178" s="8">
        <v>-6.6272586139767664E-2</v>
      </c>
    </row>
    <row r="179" spans="1:49" x14ac:dyDescent="0.25">
      <c r="A179" s="1">
        <v>-38</v>
      </c>
      <c r="B179" s="8">
        <v>-0.10710335718457444</v>
      </c>
      <c r="C179" s="8">
        <v>2.8188143013137802E-2</v>
      </c>
      <c r="D179" s="8">
        <v>1.3012296549669048E-2</v>
      </c>
      <c r="E179" s="8">
        <v>-4.0059431256988721E-2</v>
      </c>
      <c r="F179" s="8">
        <v>-3.1809270490839141E-2</v>
      </c>
      <c r="G179" s="8">
        <v>-2.4425267460095684E-2</v>
      </c>
      <c r="H179" s="8">
        <v>-3.8495486172413246E-2</v>
      </c>
      <c r="I179" s="8">
        <v>4.6772462084738939E-3</v>
      </c>
      <c r="J179" s="8">
        <v>1.5976963708353116E-2</v>
      </c>
      <c r="K179" s="8">
        <v>-4.0097833707157936E-2</v>
      </c>
      <c r="L179" s="8">
        <v>5.5297521565407879E-3</v>
      </c>
      <c r="M179" s="8">
        <v>-1.3969603229285114E-2</v>
      </c>
      <c r="N179" s="8">
        <v>-1.749001573641081E-4</v>
      </c>
      <c r="O179" s="8">
        <v>-3.5262025307567127E-2</v>
      </c>
      <c r="P179" s="8">
        <v>-1.1071356367878239E-2</v>
      </c>
      <c r="Q179" s="8">
        <v>7.5732901042971333E-3</v>
      </c>
      <c r="R179" s="8">
        <v>-9.0854089117096033E-3</v>
      </c>
      <c r="S179" s="8">
        <v>1.0830423746505943E-2</v>
      </c>
      <c r="T179" s="8">
        <v>8.796589691202757E-3</v>
      </c>
      <c r="U179" s="8">
        <v>9.5550695402918627E-3</v>
      </c>
      <c r="V179" s="8">
        <v>-6.959140255144592E-3</v>
      </c>
      <c r="W179" s="8">
        <v>-6.1742329094552732E-3</v>
      </c>
      <c r="X179" s="8">
        <v>-1.4829159905268879E-2</v>
      </c>
      <c r="Y179" s="8">
        <v>-2.194657698770288E-2</v>
      </c>
      <c r="Z179" s="8">
        <v>-2.8349579577573829E-2</v>
      </c>
      <c r="AA179" s="8">
        <v>3.478406378577778E-2</v>
      </c>
      <c r="AB179" s="8">
        <v>1.7761095872356938E-2</v>
      </c>
      <c r="AC179" s="8">
        <v>1.4244121674405814E-2</v>
      </c>
      <c r="AD179" s="8">
        <v>-9.4075890997054358E-3</v>
      </c>
      <c r="AE179" s="8">
        <v>-4.9416925424194107E-3</v>
      </c>
      <c r="AF179" s="8">
        <v>3.9386390028384134E-3</v>
      </c>
      <c r="AG179" s="8">
        <v>-1.0647329433142016E-2</v>
      </c>
      <c r="AH179" s="8">
        <v>2.0584887116157205E-2</v>
      </c>
      <c r="AI179" s="8">
        <v>-9.4638131567860856E-3</v>
      </c>
      <c r="AJ179" s="8">
        <v>3.8653886380701254E-3</v>
      </c>
      <c r="AK179" s="8">
        <v>-1.8977954619921078E-2</v>
      </c>
      <c r="AL179" s="8">
        <v>9.9739837746891189E-3</v>
      </c>
      <c r="AM179" s="8">
        <v>1.9556385883671621E-2</v>
      </c>
      <c r="AN179" s="8">
        <v>4.6095524963247619E-3</v>
      </c>
      <c r="AO179" s="8">
        <v>8.7333855657659998E-3</v>
      </c>
      <c r="AP179" s="8">
        <v>1.1136648071313669E-2</v>
      </c>
      <c r="AQ179" s="8">
        <v>2.9501640020753714E-2</v>
      </c>
      <c r="AR179" s="8">
        <v>-1.0089113633365289E-2</v>
      </c>
      <c r="AS179" s="8">
        <v>3.7906022883792009E-2</v>
      </c>
      <c r="AT179" s="8">
        <v>5.5365141573856646E-3</v>
      </c>
      <c r="AU179" s="8">
        <v>5.0921372747169368E-3</v>
      </c>
      <c r="AV179" s="8">
        <v>1.3369847419027801E-2</v>
      </c>
      <c r="AW179" s="8">
        <v>1.986541565759229E-3</v>
      </c>
    </row>
    <row r="180" spans="1:49" x14ac:dyDescent="0.25">
      <c r="A180" s="1">
        <v>-37</v>
      </c>
      <c r="B180" s="8">
        <v>4.8899790875560491E-2</v>
      </c>
      <c r="C180" s="8">
        <v>-1.017972900167196E-2</v>
      </c>
      <c r="D180" s="8">
        <v>3.5813738282255802E-3</v>
      </c>
      <c r="E180" s="8">
        <v>-3.0682875878666832E-2</v>
      </c>
      <c r="F180" s="8">
        <v>2.5181655921400849E-2</v>
      </c>
      <c r="G180" s="8">
        <v>-1.3990744357474827E-2</v>
      </c>
      <c r="H180" s="8">
        <v>-3.1815622704471982E-2</v>
      </c>
      <c r="I180" s="8">
        <v>-5.53922358847411E-3</v>
      </c>
      <c r="J180" s="8">
        <v>1.8728591804854006E-2</v>
      </c>
      <c r="K180" s="8">
        <v>-2.0742969653765805E-3</v>
      </c>
      <c r="L180" s="8">
        <v>2.1637536876518374E-3</v>
      </c>
      <c r="M180" s="8">
        <v>1.6283758227153874E-2</v>
      </c>
      <c r="N180" s="8">
        <v>-6.4345818861963671E-3</v>
      </c>
      <c r="O180" s="8">
        <v>-7.4370087637307559E-3</v>
      </c>
      <c r="P180" s="8">
        <v>-1.5245216581780208E-2</v>
      </c>
      <c r="Q180" s="8">
        <v>-1.0731433646900587E-2</v>
      </c>
      <c r="R180" s="8">
        <v>1.8966756274800923E-2</v>
      </c>
      <c r="S180" s="8">
        <v>6.0161434408338627E-2</v>
      </c>
      <c r="T180" s="8">
        <v>-2.3856070576445169E-2</v>
      </c>
      <c r="U180" s="8">
        <v>-6.5776188280760898E-3</v>
      </c>
      <c r="V180" s="8">
        <v>8.807882062224711E-3</v>
      </c>
      <c r="W180" s="8">
        <v>-2.2455965831836271E-3</v>
      </c>
      <c r="X180" s="8">
        <v>-1.3810187505198775E-3</v>
      </c>
      <c r="Y180" s="8">
        <v>-2.85326301480282E-3</v>
      </c>
      <c r="Z180" s="8">
        <v>-1.5041078950263239E-2</v>
      </c>
      <c r="AA180" s="8">
        <v>5.2760937408161082E-2</v>
      </c>
      <c r="AB180" s="8">
        <v>1.452217193247176E-2</v>
      </c>
      <c r="AC180" s="8">
        <v>-3.1325394540822692E-2</v>
      </c>
      <c r="AD180" s="8">
        <v>-6.9671785750080595E-3</v>
      </c>
      <c r="AE180" s="8">
        <v>-7.5244244939130633E-3</v>
      </c>
      <c r="AF180" s="8">
        <v>1.4116900073044865E-2</v>
      </c>
      <c r="AG180" s="8">
        <v>1.1626397421136175E-2</v>
      </c>
      <c r="AH180" s="8">
        <v>8.9960831926464355E-3</v>
      </c>
      <c r="AI180" s="8">
        <v>-1.5653864993678161E-2</v>
      </c>
      <c r="AJ180" s="8">
        <v>-4.8764176412396769E-3</v>
      </c>
      <c r="AK180" s="8">
        <v>-5.7809319003249435E-3</v>
      </c>
      <c r="AL180" s="8">
        <v>-3.99812539511884E-2</v>
      </c>
      <c r="AM180" s="8">
        <v>-1.9843669847639051E-2</v>
      </c>
      <c r="AN180" s="8">
        <v>-1.3888015293059925E-3</v>
      </c>
      <c r="AO180" s="8">
        <v>1.4842609391869105E-2</v>
      </c>
      <c r="AP180" s="8">
        <v>-2.0256130563748056E-2</v>
      </c>
      <c r="AQ180" s="8">
        <v>9.449623076201754E-3</v>
      </c>
      <c r="AR180" s="8">
        <v>3.2431753557658927E-2</v>
      </c>
      <c r="AS180" s="8">
        <v>-8.4883479222093421E-3</v>
      </c>
      <c r="AT180" s="8">
        <v>1.1649807359686848E-2</v>
      </c>
      <c r="AU180" s="8">
        <v>5.9277391743716452E-3</v>
      </c>
      <c r="AV180" s="8">
        <v>3.5873827452081279E-2</v>
      </c>
      <c r="AW180" s="8">
        <v>1.0622392621574901E-2</v>
      </c>
    </row>
    <row r="181" spans="1:49" x14ac:dyDescent="0.25">
      <c r="A181" s="1">
        <v>-36</v>
      </c>
      <c r="B181" s="8">
        <v>-4.732189565208797E-2</v>
      </c>
      <c r="C181" s="8">
        <v>-1.795373830176198E-3</v>
      </c>
      <c r="D181" s="8">
        <v>2.4026945726254439E-3</v>
      </c>
      <c r="E181" s="8">
        <v>-6.2936356857182813E-3</v>
      </c>
      <c r="F181" s="8">
        <v>-1.9043175618865503E-2</v>
      </c>
      <c r="G181" s="8">
        <v>-3.0717658667220479E-2</v>
      </c>
      <c r="H181" s="8">
        <v>2.8274829335017369E-2</v>
      </c>
      <c r="I181" s="8">
        <v>4.6727018392328902E-3</v>
      </c>
      <c r="J181" s="8">
        <v>-2.1797162868810435E-2</v>
      </c>
      <c r="K181" s="8">
        <v>-2.715936220203714E-2</v>
      </c>
      <c r="L181" s="8">
        <v>-8.865119250377046E-2</v>
      </c>
      <c r="M181" s="8">
        <v>-4.7905264112474708E-3</v>
      </c>
      <c r="N181" s="8">
        <v>6.7735844342728373E-3</v>
      </c>
      <c r="O181" s="8">
        <v>-1.0520287538101004E-2</v>
      </c>
      <c r="P181" s="8">
        <v>-3.671461961029189E-2</v>
      </c>
      <c r="Q181" s="8">
        <v>3.7914136043802248E-2</v>
      </c>
      <c r="R181" s="8">
        <v>1.4216912838084329E-2</v>
      </c>
      <c r="S181" s="8">
        <v>-1.1069816283419484E-2</v>
      </c>
      <c r="T181" s="8">
        <v>2.1842150245386955E-2</v>
      </c>
      <c r="U181" s="8">
        <v>1.4339845715879112E-2</v>
      </c>
      <c r="V181" s="8">
        <v>2.0270958701352357E-2</v>
      </c>
      <c r="W181" s="8">
        <v>1.0157633651565226E-2</v>
      </c>
      <c r="X181" s="8">
        <v>7.8545011732824889E-3</v>
      </c>
      <c r="Y181" s="8">
        <v>-8.0176546204194319E-3</v>
      </c>
      <c r="Z181" s="8">
        <v>3.9371109484908698E-3</v>
      </c>
      <c r="AA181" s="8">
        <v>-9.2421487250580435E-3</v>
      </c>
      <c r="AB181" s="8">
        <v>1.0687318240034783E-2</v>
      </c>
      <c r="AC181" s="8">
        <v>1.6284486619452015E-2</v>
      </c>
      <c r="AD181" s="8">
        <v>-2.289341283101487E-3</v>
      </c>
      <c r="AE181" s="8">
        <v>1.8091899178808154E-2</v>
      </c>
      <c r="AF181" s="8">
        <v>-1.6612997180848379E-2</v>
      </c>
      <c r="AG181" s="8">
        <v>-3.0697279739193128E-3</v>
      </c>
      <c r="AH181" s="8">
        <v>-1.1061010929446623E-2</v>
      </c>
      <c r="AI181" s="8">
        <v>-4.6589680224764569E-2</v>
      </c>
      <c r="AJ181" s="8">
        <v>-2.0150255016138329E-2</v>
      </c>
      <c r="AK181" s="8">
        <v>-1.6999854098184823E-2</v>
      </c>
      <c r="AL181" s="8">
        <v>2.0566170164057485E-2</v>
      </c>
      <c r="AM181" s="8">
        <v>1.2442206368316899E-2</v>
      </c>
      <c r="AN181" s="8">
        <v>-3.1691164471935479E-3</v>
      </c>
      <c r="AO181" s="8">
        <v>-4.6777272041100132E-3</v>
      </c>
      <c r="AP181" s="8">
        <v>6.7441275390500138E-3</v>
      </c>
      <c r="AQ181" s="8">
        <v>-8.2644771201976254E-3</v>
      </c>
      <c r="AR181" s="8">
        <v>-7.8646648512666513E-3</v>
      </c>
      <c r="AS181" s="8">
        <v>-3.0241912785643294E-3</v>
      </c>
      <c r="AT181" s="8">
        <v>8.2985965163575176E-3</v>
      </c>
      <c r="AU181" s="8">
        <v>7.362350812139434E-3</v>
      </c>
      <c r="AV181" s="8">
        <v>-8.8755071420111176E-3</v>
      </c>
      <c r="AW181" s="8">
        <v>4.3021529045361717E-2</v>
      </c>
    </row>
    <row r="182" spans="1:49" x14ac:dyDescent="0.25">
      <c r="A182" s="1">
        <v>-35</v>
      </c>
      <c r="B182" s="8">
        <v>-3.5387215411758703E-2</v>
      </c>
      <c r="C182" s="8">
        <v>2.9678039117462321E-2</v>
      </c>
      <c r="D182" s="8">
        <v>1.1253147895793538E-2</v>
      </c>
      <c r="E182" s="8">
        <v>-1.3255328310622198E-2</v>
      </c>
      <c r="F182" s="8">
        <v>1.8748596745658357E-2</v>
      </c>
      <c r="G182" s="8">
        <v>-5.7592070555571639E-2</v>
      </c>
      <c r="H182" s="8">
        <v>4.2083707982470166E-3</v>
      </c>
      <c r="I182" s="8">
        <v>6.9932133101883375E-3</v>
      </c>
      <c r="J182" s="8">
        <v>9.9365430566015975E-3</v>
      </c>
      <c r="K182" s="8">
        <v>-1.0649750245012057E-2</v>
      </c>
      <c r="L182" s="8">
        <v>-7.188633934391315E-3</v>
      </c>
      <c r="M182" s="8">
        <v>2.5762378825196969E-2</v>
      </c>
      <c r="N182" s="8">
        <v>1.6223388709245433E-3</v>
      </c>
      <c r="O182" s="8">
        <v>3.0538364029798273E-3</v>
      </c>
      <c r="P182" s="8">
        <v>-1.1586604713175385E-2</v>
      </c>
      <c r="Q182" s="8">
        <v>1.641610231670175E-2</v>
      </c>
      <c r="R182" s="8">
        <v>3.4462890388333431E-2</v>
      </c>
      <c r="S182" s="8">
        <v>-3.9802375836732835E-3</v>
      </c>
      <c r="T182" s="8">
        <v>-2.0272183438307063E-2</v>
      </c>
      <c r="U182" s="8">
        <v>-5.5016512187478755E-3</v>
      </c>
      <c r="V182" s="8">
        <v>-9.1573793528224052E-3</v>
      </c>
      <c r="W182" s="8">
        <v>1.5924095552881129E-2</v>
      </c>
      <c r="X182" s="8">
        <v>-6.8670645639454389E-3</v>
      </c>
      <c r="Y182" s="8">
        <v>6.9201716515079068E-3</v>
      </c>
      <c r="Z182" s="8">
        <v>-2.0377515429590241E-2</v>
      </c>
      <c r="AA182" s="8">
        <v>1.8327227254358001E-3</v>
      </c>
      <c r="AB182" s="8">
        <v>-1.8310087280301923E-2</v>
      </c>
      <c r="AC182" s="8">
        <v>-8.197905195953958E-3</v>
      </c>
      <c r="AD182" s="8">
        <v>3.6510303945164573E-2</v>
      </c>
      <c r="AE182" s="8">
        <v>-4.3310820489737599E-3</v>
      </c>
      <c r="AF182" s="8">
        <v>1.7934571041661317E-2</v>
      </c>
      <c r="AG182" s="8">
        <v>1.1924958669158168E-2</v>
      </c>
      <c r="AH182" s="8">
        <v>-1.7344680749264853E-2</v>
      </c>
      <c r="AI182" s="8">
        <v>1.8490090087305299E-2</v>
      </c>
      <c r="AJ182" s="8">
        <v>-1.2414626762437306E-2</v>
      </c>
      <c r="AK182" s="8">
        <v>-7.4619875230819361E-3</v>
      </c>
      <c r="AL182" s="8">
        <v>6.1553980693247398E-2</v>
      </c>
      <c r="AM182" s="8">
        <v>5.4298506539806361E-3</v>
      </c>
      <c r="AN182" s="8">
        <v>1.5252525407077108E-3</v>
      </c>
      <c r="AO182" s="8">
        <v>-1.4978239293252416E-2</v>
      </c>
      <c r="AP182" s="8">
        <v>-9.3594035651338309E-3</v>
      </c>
      <c r="AQ182" s="8">
        <v>-3.8166339751325079E-2</v>
      </c>
      <c r="AR182" s="8">
        <v>2.2815256632619837E-2</v>
      </c>
      <c r="AS182" s="8">
        <v>-8.5652005167168761E-3</v>
      </c>
      <c r="AT182" s="8">
        <v>5.7185389434385083E-3</v>
      </c>
      <c r="AU182" s="8">
        <v>1.4357362533172612E-2</v>
      </c>
      <c r="AV182" s="8">
        <v>-2.3727631394281117E-2</v>
      </c>
      <c r="AW182" s="8">
        <v>4.5789411205730615E-2</v>
      </c>
    </row>
    <row r="183" spans="1:49" x14ac:dyDescent="0.25">
      <c r="A183" s="1">
        <v>-34</v>
      </c>
      <c r="B183" s="8">
        <v>8.499509734447025E-2</v>
      </c>
      <c r="C183" s="8">
        <v>-6.2533934748822489E-2</v>
      </c>
      <c r="D183" s="8">
        <v>-3.4265991012333678E-3</v>
      </c>
      <c r="E183" s="8">
        <v>1.5898930926206544E-2</v>
      </c>
      <c r="F183" s="8">
        <v>5.9538317615595741E-2</v>
      </c>
      <c r="G183" s="8">
        <v>3.0520008595079407E-2</v>
      </c>
      <c r="H183" s="8">
        <v>-2.5490964698177514E-2</v>
      </c>
      <c r="I183" s="8">
        <v>8.9334815654210191E-3</v>
      </c>
      <c r="J183" s="8">
        <v>-9.0906668183549835E-3</v>
      </c>
      <c r="K183" s="8">
        <v>1.5950085578954394E-2</v>
      </c>
      <c r="L183" s="8">
        <v>2.7223638435511042E-2</v>
      </c>
      <c r="M183" s="8">
        <v>-8.9763658139253542E-3</v>
      </c>
      <c r="N183" s="8">
        <v>-9.3769447174179461E-3</v>
      </c>
      <c r="O183" s="8">
        <v>-1.6034985867839073E-2</v>
      </c>
      <c r="P183" s="8">
        <v>-1.8618222033169818E-2</v>
      </c>
      <c r="Q183" s="8">
        <v>-1.7946077974084412E-2</v>
      </c>
      <c r="R183" s="8">
        <v>3.0830639777773637E-2</v>
      </c>
      <c r="S183" s="8">
        <v>-4.5945514374338983E-2</v>
      </c>
      <c r="T183" s="8">
        <v>1.3383721271924632E-3</v>
      </c>
      <c r="U183" s="8">
        <v>8.4010834830969498E-3</v>
      </c>
      <c r="V183" s="8">
        <v>6.4621578742571403E-3</v>
      </c>
      <c r="W183" s="8">
        <v>7.9231627639041215E-3</v>
      </c>
      <c r="X183" s="8">
        <v>1.1948148845787546E-2</v>
      </c>
      <c r="Y183" s="8">
        <v>4.2390789662487965E-4</v>
      </c>
      <c r="Z183" s="8">
        <v>-3.6070024431232986E-2</v>
      </c>
      <c r="AA183" s="8">
        <v>-1.8098659957567357E-3</v>
      </c>
      <c r="AB183" s="8">
        <v>1.2375596349683913E-2</v>
      </c>
      <c r="AC183" s="8">
        <v>-3.7047096546352702E-4</v>
      </c>
      <c r="AD183" s="8">
        <v>-1.1359112316454213E-2</v>
      </c>
      <c r="AE183" s="8">
        <v>-1.1035659608891453E-2</v>
      </c>
      <c r="AF183" s="8">
        <v>3.359075086719618E-3</v>
      </c>
      <c r="AG183" s="8">
        <v>6.3341986283098626E-3</v>
      </c>
      <c r="AH183" s="8">
        <v>1.8418325457018818E-2</v>
      </c>
      <c r="AI183" s="8">
        <v>-6.6883735382984762E-5</v>
      </c>
      <c r="AJ183" s="8">
        <v>-2.1968151120830864E-2</v>
      </c>
      <c r="AK183" s="8">
        <v>1.1207092625289366E-2</v>
      </c>
      <c r="AL183" s="8">
        <v>-1.4737876824619533E-2</v>
      </c>
      <c r="AM183" s="8">
        <v>-2.1999190324386238E-2</v>
      </c>
      <c r="AN183" s="8">
        <v>2.1379343493340836E-2</v>
      </c>
      <c r="AO183" s="8">
        <v>-2.4750007648190804E-2</v>
      </c>
      <c r="AP183" s="8">
        <v>1.6500152843374156E-2</v>
      </c>
      <c r="AQ183" s="8">
        <v>3.6760961172287408E-3</v>
      </c>
      <c r="AR183" s="8">
        <v>1.8625751858515421E-2</v>
      </c>
      <c r="AS183" s="8">
        <v>4.659679345381227E-3</v>
      </c>
      <c r="AT183" s="8">
        <v>-7.8739126082684567E-3</v>
      </c>
      <c r="AU183" s="8">
        <v>5.3466982943700357E-3</v>
      </c>
      <c r="AV183" s="8">
        <v>2.0786126676540428E-3</v>
      </c>
      <c r="AW183" s="8">
        <v>1.4591565454512212E-2</v>
      </c>
    </row>
    <row r="184" spans="1:49" x14ac:dyDescent="0.25">
      <c r="A184" s="1">
        <v>-33</v>
      </c>
      <c r="B184" s="8">
        <v>4.7694866238159758E-2</v>
      </c>
      <c r="C184" s="8">
        <v>2.9300834399671148E-2</v>
      </c>
      <c r="D184" s="8">
        <v>-1.8035298068837E-2</v>
      </c>
      <c r="E184" s="8">
        <v>-3.104218591699592E-2</v>
      </c>
      <c r="F184" s="8">
        <v>-4.4211033767135501E-3</v>
      </c>
      <c r="G184" s="8">
        <v>2.6081282055946432E-3</v>
      </c>
      <c r="H184" s="8">
        <v>-4.4195834245036383E-3</v>
      </c>
      <c r="I184" s="8">
        <v>-3.9439352635523509E-3</v>
      </c>
      <c r="J184" s="8">
        <v>2.6416275106179703E-2</v>
      </c>
      <c r="K184" s="8">
        <v>2.0371115484017557E-2</v>
      </c>
      <c r="L184" s="8">
        <v>-2.925608367942735E-4</v>
      </c>
      <c r="M184" s="8">
        <v>-7.9859932030756468E-3</v>
      </c>
      <c r="N184" s="8">
        <v>-1.9106183768204568E-2</v>
      </c>
      <c r="O184" s="8">
        <v>-1.5969353088248695E-2</v>
      </c>
      <c r="P184" s="8">
        <v>3.4867256581114173E-3</v>
      </c>
      <c r="Q184" s="8">
        <v>3.7727830666516679E-2</v>
      </c>
      <c r="R184" s="8">
        <v>4.7627090195170182E-2</v>
      </c>
      <c r="S184" s="8">
        <v>5.6483619630572357E-3</v>
      </c>
      <c r="T184" s="8">
        <v>5.9542297822695956E-3</v>
      </c>
      <c r="U184" s="8">
        <v>2.7765323809519275E-3</v>
      </c>
      <c r="V184" s="8">
        <v>1.0963381167604449E-2</v>
      </c>
      <c r="W184" s="8">
        <v>7.8145755908827774E-3</v>
      </c>
      <c r="X184" s="8">
        <v>-2.4731860517162384E-2</v>
      </c>
      <c r="Y184" s="8">
        <v>-5.9763894127551256E-4</v>
      </c>
      <c r="Z184" s="8">
        <v>-9.1295878293863771E-3</v>
      </c>
      <c r="AA184" s="8">
        <v>9.2998710726738178E-3</v>
      </c>
      <c r="AB184" s="8">
        <v>-9.6420908365550465E-3</v>
      </c>
      <c r="AC184" s="8">
        <v>1.4141060072393045E-2</v>
      </c>
      <c r="AD184" s="8">
        <v>-3.6402490014042416E-2</v>
      </c>
      <c r="AE184" s="8">
        <v>-1.7641692253130194E-2</v>
      </c>
      <c r="AF184" s="8">
        <v>-2.8074412811176397E-2</v>
      </c>
      <c r="AG184" s="8">
        <v>1.2683878189932427E-2</v>
      </c>
      <c r="AH184" s="8">
        <v>6.9335818595140227E-3</v>
      </c>
      <c r="AI184" s="8">
        <v>1.7559918132907269E-2</v>
      </c>
      <c r="AJ184" s="8">
        <v>-1.6879282853910611E-2</v>
      </c>
      <c r="AK184" s="8">
        <v>-2.3830199302226268E-2</v>
      </c>
      <c r="AL184" s="8">
        <v>-2.6826090134179467E-2</v>
      </c>
      <c r="AM184" s="8">
        <v>3.3694194224803582E-2</v>
      </c>
      <c r="AN184" s="8">
        <v>3.4080186612659845E-2</v>
      </c>
      <c r="AO184" s="8">
        <v>1.9955636079035954E-2</v>
      </c>
      <c r="AP184" s="8">
        <v>3.1866297558460375E-3</v>
      </c>
      <c r="AQ184" s="8">
        <v>3.1403258025248737E-2</v>
      </c>
      <c r="AR184" s="8">
        <v>7.2086543635049112E-3</v>
      </c>
      <c r="AS184" s="8">
        <v>-2.1073739257424506E-2</v>
      </c>
      <c r="AT184" s="8">
        <v>-4.931859401786959E-4</v>
      </c>
      <c r="AU184" s="8">
        <v>-2.3650121832613003E-3</v>
      </c>
      <c r="AV184" s="8">
        <v>1.3079240961977334E-2</v>
      </c>
      <c r="AW184" s="8">
        <v>1.8431907662153593E-2</v>
      </c>
    </row>
    <row r="185" spans="1:49" x14ac:dyDescent="0.25">
      <c r="A185" s="1">
        <v>-32</v>
      </c>
      <c r="B185" s="8">
        <v>-6.4029829961658846E-2</v>
      </c>
      <c r="C185" s="8">
        <v>5.1799621038197699E-2</v>
      </c>
      <c r="D185" s="8">
        <v>-1.6228078216577221E-2</v>
      </c>
      <c r="E185" s="8">
        <v>-5.8552709636100599E-3</v>
      </c>
      <c r="F185" s="8">
        <v>7.2702094692026036E-3</v>
      </c>
      <c r="G185" s="8">
        <v>-1.9848007261525562E-2</v>
      </c>
      <c r="H185" s="8">
        <v>3.9963501762433608E-2</v>
      </c>
      <c r="I185" s="8">
        <v>6.2428631866194633E-3</v>
      </c>
      <c r="J185" s="8">
        <v>2.4801472037674951E-2</v>
      </c>
      <c r="K185" s="8">
        <v>-9.0513412048049448E-3</v>
      </c>
      <c r="L185" s="8">
        <v>2.1097628226479886E-3</v>
      </c>
      <c r="M185" s="8">
        <v>1.3276436995621756E-2</v>
      </c>
      <c r="N185" s="8">
        <v>2.7949390403753894E-3</v>
      </c>
      <c r="O185" s="8">
        <v>-1.2589374576188205E-2</v>
      </c>
      <c r="P185" s="8">
        <v>-2.5624245149308743E-2</v>
      </c>
      <c r="Q185" s="8">
        <v>-2.0363571691805422E-2</v>
      </c>
      <c r="R185" s="8">
        <v>2.9801742302041065E-2</v>
      </c>
      <c r="S185" s="8">
        <v>-1.4467850355151123E-2</v>
      </c>
      <c r="T185" s="8">
        <v>-2.6871751610936896E-3</v>
      </c>
      <c r="U185" s="8">
        <v>-3.1497625484273491E-3</v>
      </c>
      <c r="V185" s="8">
        <v>-3.0443845137303055E-3</v>
      </c>
      <c r="W185" s="8">
        <v>2.918275757891076E-3</v>
      </c>
      <c r="X185" s="8">
        <v>1.5034402614009627E-2</v>
      </c>
      <c r="Y185" s="8">
        <v>1.897217633492244E-3</v>
      </c>
      <c r="Z185" s="8">
        <v>-2.8753741575455467E-2</v>
      </c>
      <c r="AA185" s="8">
        <v>3.1323915379984635E-2</v>
      </c>
      <c r="AB185" s="8">
        <v>2.4995163618741706E-3</v>
      </c>
      <c r="AC185" s="8">
        <v>-3.1897374768552214E-2</v>
      </c>
      <c r="AD185" s="8">
        <v>-2.9432260388948216E-2</v>
      </c>
      <c r="AE185" s="8">
        <v>-1.6307757516737806E-3</v>
      </c>
      <c r="AF185" s="8">
        <v>8.3764554774957214E-3</v>
      </c>
      <c r="AG185" s="8">
        <v>-3.3760678590399273E-3</v>
      </c>
      <c r="AH185" s="8">
        <v>-4.1314704409740706E-3</v>
      </c>
      <c r="AI185" s="8">
        <v>3.1912220072819901E-2</v>
      </c>
      <c r="AJ185" s="8">
        <v>2.499636077407684E-3</v>
      </c>
      <c r="AK185" s="8">
        <v>3.0252062578328145E-2</v>
      </c>
      <c r="AL185" s="8">
        <v>-9.9320897487852455E-3</v>
      </c>
      <c r="AM185" s="8">
        <v>-1.1516266879327927E-2</v>
      </c>
      <c r="AN185" s="8">
        <v>9.0267487933035663E-3</v>
      </c>
      <c r="AO185" s="8">
        <v>-1.8215350468730996E-4</v>
      </c>
      <c r="AP185" s="8">
        <v>8.4422696235805228E-3</v>
      </c>
      <c r="AQ185" s="8">
        <v>6.0005446739941501E-2</v>
      </c>
      <c r="AR185" s="8">
        <v>2.2157770751382432E-3</v>
      </c>
      <c r="AS185" s="8">
        <v>-1.1905131370972056E-2</v>
      </c>
      <c r="AT185" s="8">
        <v>-3.5212718108033836E-2</v>
      </c>
      <c r="AU185" s="8">
        <v>9.3137418736700291E-3</v>
      </c>
      <c r="AV185" s="8">
        <v>8.6130031416189225E-3</v>
      </c>
      <c r="AW185" s="8">
        <v>1.5253946910285747E-2</v>
      </c>
    </row>
    <row r="186" spans="1:49" x14ac:dyDescent="0.25">
      <c r="A186" s="1">
        <v>-31</v>
      </c>
      <c r="B186" s="8">
        <v>1.3491556890488188E-2</v>
      </c>
      <c r="C186" s="8">
        <v>-5.4736752592315287E-2</v>
      </c>
      <c r="D186" s="8">
        <v>2.2640304065572039E-3</v>
      </c>
      <c r="E186" s="8">
        <v>2.0256631437838839E-2</v>
      </c>
      <c r="F186" s="8">
        <v>1.5028517526646815E-2</v>
      </c>
      <c r="G186" s="8">
        <v>-3.0073448902041073E-2</v>
      </c>
      <c r="H186" s="8">
        <v>-3.8940198607908955E-2</v>
      </c>
      <c r="I186" s="8">
        <v>-1.0934046822763544E-2</v>
      </c>
      <c r="J186" s="8">
        <v>2.505043633864687E-2</v>
      </c>
      <c r="K186" s="8">
        <v>8.5379690063866528E-3</v>
      </c>
      <c r="L186" s="8">
        <v>-8.1639762305717126E-3</v>
      </c>
      <c r="M186" s="8">
        <v>-2.0421622643342144E-2</v>
      </c>
      <c r="N186" s="8">
        <v>-9.6230394717715525E-4</v>
      </c>
      <c r="O186" s="8">
        <v>6.6853661254370218E-3</v>
      </c>
      <c r="P186" s="8">
        <v>-1.6672666487508057E-2</v>
      </c>
      <c r="Q186" s="8">
        <v>-1.7969579317328035E-2</v>
      </c>
      <c r="R186" s="8">
        <v>1.2466917282894927E-2</v>
      </c>
      <c r="S186" s="8">
        <v>2.9987467495611844E-3</v>
      </c>
      <c r="T186" s="8">
        <v>-1.8082187320288528E-3</v>
      </c>
      <c r="U186" s="8">
        <v>-1.8226049785658772E-2</v>
      </c>
      <c r="V186" s="8">
        <v>2.5648035146575977E-2</v>
      </c>
      <c r="W186" s="8">
        <v>-5.9175348727126282E-4</v>
      </c>
      <c r="X186" s="8">
        <v>-2.1466427488086345E-2</v>
      </c>
      <c r="Y186" s="8">
        <v>-7.3827945372407187E-4</v>
      </c>
      <c r="Z186" s="8">
        <v>9.3595108363455704E-4</v>
      </c>
      <c r="AA186" s="8">
        <v>4.8011607804698707E-3</v>
      </c>
      <c r="AB186" s="8">
        <v>1.0962210672998294E-2</v>
      </c>
      <c r="AC186" s="8">
        <v>-1.0831396865499832E-2</v>
      </c>
      <c r="AD186" s="8">
        <v>6.0095956828127304E-3</v>
      </c>
      <c r="AE186" s="8">
        <v>-1.1644591362575108E-2</v>
      </c>
      <c r="AF186" s="8">
        <v>-3.9284208736841096E-3</v>
      </c>
      <c r="AG186" s="8">
        <v>-1.2793043068452963E-3</v>
      </c>
      <c r="AH186" s="8">
        <v>-1.301579113568963E-2</v>
      </c>
      <c r="AI186" s="8">
        <v>-2.7779105101522261E-2</v>
      </c>
      <c r="AJ186" s="8">
        <v>-1.1540785173067076E-2</v>
      </c>
      <c r="AK186" s="8">
        <v>3.5289672923882395E-5</v>
      </c>
      <c r="AL186" s="8">
        <v>2.7702202229127719E-3</v>
      </c>
      <c r="AM186" s="8">
        <v>2.3997816262420254E-3</v>
      </c>
      <c r="AN186" s="8">
        <v>5.182174588894372E-3</v>
      </c>
      <c r="AO186" s="8">
        <v>1.7054996144738644E-2</v>
      </c>
      <c r="AP186" s="8">
        <v>-2.7715902526881126E-4</v>
      </c>
      <c r="AQ186" s="8">
        <v>-1.6196100529169241E-2</v>
      </c>
      <c r="AR186" s="8">
        <v>9.1452506228089387E-3</v>
      </c>
      <c r="AS186" s="8">
        <v>-3.152518236438908E-2</v>
      </c>
      <c r="AT186" s="8">
        <v>2.5529687881406568E-2</v>
      </c>
      <c r="AU186" s="8">
        <v>-1.8486508831879018E-3</v>
      </c>
      <c r="AV186" s="8">
        <v>1.5109358997063503E-2</v>
      </c>
      <c r="AW186" s="8">
        <v>7.6437489049292822E-3</v>
      </c>
    </row>
    <row r="187" spans="1:49" x14ac:dyDescent="0.25">
      <c r="A187" s="1">
        <v>-30</v>
      </c>
      <c r="B187" s="8">
        <v>1.6334976423154211E-2</v>
      </c>
      <c r="C187" s="8">
        <v>-1.6861967522750241E-2</v>
      </c>
      <c r="D187" s="8">
        <v>1.0559757404714668E-4</v>
      </c>
      <c r="E187" s="8">
        <v>-2.7294970286428206E-2</v>
      </c>
      <c r="F187" s="8">
        <v>-3.4309347200875973E-2</v>
      </c>
      <c r="G187" s="8">
        <v>-2.1315091114238186E-2</v>
      </c>
      <c r="H187" s="8">
        <v>-1.4393477185951088E-2</v>
      </c>
      <c r="I187" s="8">
        <v>1.7570910121122153E-2</v>
      </c>
      <c r="J187" s="8">
        <v>4.6633660385157396E-3</v>
      </c>
      <c r="K187" s="8">
        <v>5.0944040950576162E-2</v>
      </c>
      <c r="L187" s="8">
        <v>3.9808970026718338E-3</v>
      </c>
      <c r="M187" s="8">
        <v>-4.6222944755610748E-3</v>
      </c>
      <c r="N187" s="8">
        <v>8.3905465098769449E-3</v>
      </c>
      <c r="O187" s="8">
        <v>3.6277760851549698E-2</v>
      </c>
      <c r="P187" s="8">
        <v>4.1598996729179674E-2</v>
      </c>
      <c r="Q187" s="8">
        <v>-1.8012058073170356E-2</v>
      </c>
      <c r="R187" s="8">
        <v>-1.6580029824582437E-2</v>
      </c>
      <c r="S187" s="8">
        <v>-3.2404413095262527E-2</v>
      </c>
      <c r="T187" s="8">
        <v>1.0894718819218548E-2</v>
      </c>
      <c r="U187" s="8">
        <v>-6.4080624658498106E-2</v>
      </c>
      <c r="V187" s="8">
        <v>1.6315651538159254E-2</v>
      </c>
      <c r="W187" s="8">
        <v>1.2451205760433312E-2</v>
      </c>
      <c r="X187" s="8">
        <v>-3.2948820306877229E-2</v>
      </c>
      <c r="Y187" s="8">
        <v>-3.4966613497209847E-3</v>
      </c>
      <c r="Z187" s="8">
        <v>1.3980542385914053E-2</v>
      </c>
      <c r="AA187" s="8">
        <v>1.7244785935031402E-2</v>
      </c>
      <c r="AB187" s="8">
        <v>2.429339085753119E-3</v>
      </c>
      <c r="AC187" s="8">
        <v>-4.6456089888691609E-3</v>
      </c>
      <c r="AD187" s="8">
        <v>4.9790694617821776E-3</v>
      </c>
      <c r="AE187" s="8">
        <v>1.4222603356460813E-2</v>
      </c>
      <c r="AF187" s="8">
        <v>9.8028914064473439E-3</v>
      </c>
      <c r="AG187" s="8">
        <v>-7.2348347202945877E-3</v>
      </c>
      <c r="AH187" s="8">
        <v>-9.2068608544298939E-3</v>
      </c>
      <c r="AI187" s="8">
        <v>-2.7599293215178414E-3</v>
      </c>
      <c r="AJ187" s="8">
        <v>-6.1588455806375359E-3</v>
      </c>
      <c r="AK187" s="8">
        <v>-1.2446056593889867E-4</v>
      </c>
      <c r="AL187" s="8">
        <v>-3.3276596079798871E-3</v>
      </c>
      <c r="AM187" s="8">
        <v>2.8492860578639779E-3</v>
      </c>
      <c r="AN187" s="8">
        <v>2.1779391108482822E-2</v>
      </c>
      <c r="AO187" s="8">
        <v>5.3157841196539175E-3</v>
      </c>
      <c r="AP187" s="8">
        <v>1.2911984164218399E-2</v>
      </c>
      <c r="AQ187" s="8">
        <v>1.4329674012952117E-2</v>
      </c>
      <c r="AR187" s="8">
        <v>-8.7899778523020319E-3</v>
      </c>
      <c r="AS187" s="8">
        <v>2.219233267063488E-2</v>
      </c>
      <c r="AT187" s="8">
        <v>1.0770114924880093E-2</v>
      </c>
      <c r="AU187" s="8">
        <v>-4.4602479365399069E-3</v>
      </c>
      <c r="AV187" s="8">
        <v>-4.0952737521238406E-3</v>
      </c>
      <c r="AW187" s="8">
        <v>4.6889967695785316E-2</v>
      </c>
    </row>
    <row r="188" spans="1:49" x14ac:dyDescent="0.25">
      <c r="A188" s="1">
        <v>-29</v>
      </c>
      <c r="B188" s="8">
        <v>-5.162026684527074E-3</v>
      </c>
      <c r="C188" s="8">
        <v>4.914826046689813E-2</v>
      </c>
      <c r="D188" s="8">
        <v>3.89204673357256E-4</v>
      </c>
      <c r="E188" s="8">
        <v>-2.949774859410702E-3</v>
      </c>
      <c r="F188" s="8">
        <v>-2.0173323766177479E-2</v>
      </c>
      <c r="G188" s="8">
        <v>2.7175187052215277E-2</v>
      </c>
      <c r="H188" s="8">
        <v>4.629861110852275E-2</v>
      </c>
      <c r="I188" s="8">
        <v>-1.7496239378249869E-2</v>
      </c>
      <c r="J188" s="8">
        <v>-1.2671119449884935E-2</v>
      </c>
      <c r="K188" s="8">
        <v>1.4120646896527958E-3</v>
      </c>
      <c r="L188" s="8">
        <v>1.7045073026826566E-2</v>
      </c>
      <c r="M188" s="8">
        <v>1.4678308603383441E-2</v>
      </c>
      <c r="N188" s="8">
        <v>2.1316320418186166E-2</v>
      </c>
      <c r="O188" s="8">
        <v>1.2316257623542812E-2</v>
      </c>
      <c r="P188" s="8">
        <v>1.9426442450004203E-2</v>
      </c>
      <c r="Q188" s="8">
        <v>1.0350766455103513E-2</v>
      </c>
      <c r="R188" s="8">
        <v>-4.7621406692674395E-2</v>
      </c>
      <c r="S188" s="8">
        <v>2.6588829791689136E-2</v>
      </c>
      <c r="T188" s="8">
        <v>-1.4832109841818396E-2</v>
      </c>
      <c r="U188" s="8">
        <v>1.3080811395428729E-2</v>
      </c>
      <c r="V188" s="8">
        <v>-9.7987843309503553E-3</v>
      </c>
      <c r="W188" s="8">
        <v>-3.4379000516999211E-4</v>
      </c>
      <c r="X188" s="8">
        <v>1.2647062652363027E-2</v>
      </c>
      <c r="Y188" s="8">
        <v>-3.2093325244824302E-3</v>
      </c>
      <c r="Z188" s="8">
        <v>-2.0171150549819248E-2</v>
      </c>
      <c r="AA188" s="8">
        <v>6.4250976825228318E-2</v>
      </c>
      <c r="AB188" s="8">
        <v>-1.1004513421588034E-2</v>
      </c>
      <c r="AC188" s="8">
        <v>6.8834164097157403E-3</v>
      </c>
      <c r="AD188" s="8">
        <v>-8.9034567364176687E-3</v>
      </c>
      <c r="AE188" s="8">
        <v>-4.3842904777481033E-2</v>
      </c>
      <c r="AF188" s="8">
        <v>-8.2819711815410781E-3</v>
      </c>
      <c r="AG188" s="8">
        <v>-3.1270895089612807E-3</v>
      </c>
      <c r="AH188" s="8">
        <v>-1.0758031967908832E-2</v>
      </c>
      <c r="AI188" s="8">
        <v>2.0121853320940884E-2</v>
      </c>
      <c r="AJ188" s="8">
        <v>2.5472263634746979E-2</v>
      </c>
      <c r="AK188" s="8">
        <v>-1.6394838570605592E-3</v>
      </c>
      <c r="AL188" s="8">
        <v>-2.3206446906468503E-2</v>
      </c>
      <c r="AM188" s="8">
        <v>-6.0598379032442515E-2</v>
      </c>
      <c r="AN188" s="8">
        <v>1.4923144295108594E-3</v>
      </c>
      <c r="AO188" s="8">
        <v>-1.1045544204204153E-3</v>
      </c>
      <c r="AP188" s="8">
        <v>6.6847684473555812E-3</v>
      </c>
      <c r="AQ188" s="8">
        <v>2.8165952388568588E-2</v>
      </c>
      <c r="AR188" s="8">
        <v>-1.3678404238757266E-4</v>
      </c>
      <c r="AS188" s="8">
        <v>1.9264257203898526E-2</v>
      </c>
      <c r="AT188" s="8">
        <v>1.6068899909733939E-2</v>
      </c>
      <c r="AU188" s="8">
        <v>-3.9510819822952768E-3</v>
      </c>
      <c r="AV188" s="8">
        <v>3.6580891560236634E-3</v>
      </c>
      <c r="AW188" s="8">
        <v>3.0915487679284433E-2</v>
      </c>
    </row>
    <row r="189" spans="1:49" x14ac:dyDescent="0.25">
      <c r="A189" s="1">
        <v>-28</v>
      </c>
      <c r="B189" s="8">
        <v>-1.1571456909157909E-2</v>
      </c>
      <c r="C189" s="8">
        <v>3.2638443635553622E-3</v>
      </c>
      <c r="D189" s="8">
        <v>1.4815759921040511E-2</v>
      </c>
      <c r="E189" s="8">
        <v>-1.9248454732297613E-2</v>
      </c>
      <c r="F189" s="8">
        <v>-2.1434315579303295E-2</v>
      </c>
      <c r="G189" s="8">
        <v>1.7478907022162898E-2</v>
      </c>
      <c r="H189" s="8">
        <v>5.7984202778328942E-3</v>
      </c>
      <c r="I189" s="8">
        <v>1.9774453130867058E-2</v>
      </c>
      <c r="J189" s="8">
        <v>1.0560275935406292E-4</v>
      </c>
      <c r="K189" s="8">
        <v>6.4016111404198342E-2</v>
      </c>
      <c r="L189" s="8">
        <v>9.3144299311343718E-4</v>
      </c>
      <c r="M189" s="8">
        <v>4.2045632196223556E-3</v>
      </c>
      <c r="N189" s="8">
        <v>3.5336067607444482E-3</v>
      </c>
      <c r="O189" s="8">
        <v>-3.7743847078099621E-2</v>
      </c>
      <c r="P189" s="8">
        <v>-2.6401253003363122E-2</v>
      </c>
      <c r="Q189" s="8">
        <v>-3.349329184038853E-3</v>
      </c>
      <c r="R189" s="8">
        <v>-4.0777955923021247E-2</v>
      </c>
      <c r="S189" s="8">
        <v>-3.1651707137280743E-2</v>
      </c>
      <c r="T189" s="8">
        <v>1.3433886984943202E-2</v>
      </c>
      <c r="U189" s="8">
        <v>1.5656617424857716E-2</v>
      </c>
      <c r="V189" s="8">
        <v>-1.3854976135535884E-2</v>
      </c>
      <c r="W189" s="8">
        <v>9.9573133881065146E-3</v>
      </c>
      <c r="X189" s="8">
        <v>2.746651267821271E-2</v>
      </c>
      <c r="Y189" s="8">
        <v>-2.5945345178784393E-3</v>
      </c>
      <c r="Z189" s="8">
        <v>-1.1140239042370298E-2</v>
      </c>
      <c r="AA189" s="8">
        <v>-5.0583511367036926E-3</v>
      </c>
      <c r="AB189" s="8">
        <v>2.3861685721299049E-2</v>
      </c>
      <c r="AC189" s="8">
        <v>-3.3763533615089325E-2</v>
      </c>
      <c r="AD189" s="8">
        <v>-9.0280053516088015E-3</v>
      </c>
      <c r="AE189" s="8">
        <v>-1.166096528667375E-2</v>
      </c>
      <c r="AF189" s="8">
        <v>1.3251329398830464E-2</v>
      </c>
      <c r="AG189" s="8">
        <v>-1.7219043387476412E-2</v>
      </c>
      <c r="AH189" s="8">
        <v>1.6495636223667468E-2</v>
      </c>
      <c r="AI189" s="8">
        <v>8.1186923100457116E-3</v>
      </c>
      <c r="AJ189" s="8">
        <v>6.7762547185756597E-3</v>
      </c>
      <c r="AK189" s="8">
        <v>-3.2645091083902733E-2</v>
      </c>
      <c r="AL189" s="8">
        <v>-2.2923627654477946E-2</v>
      </c>
      <c r="AM189" s="8">
        <v>3.0445496070719336E-2</v>
      </c>
      <c r="AN189" s="8">
        <v>-1.8856737761354183E-2</v>
      </c>
      <c r="AO189" s="8">
        <v>-3.4743648922982051E-3</v>
      </c>
      <c r="AP189" s="8">
        <v>-5.9756446450754917E-3</v>
      </c>
      <c r="AQ189" s="8">
        <v>1.078908383621115E-2</v>
      </c>
      <c r="AR189" s="8">
        <v>1.4298935047711377E-2</v>
      </c>
      <c r="AS189" s="8">
        <v>-1.9140477566891088E-3</v>
      </c>
      <c r="AT189" s="8">
        <v>4.0166150649713116E-3</v>
      </c>
      <c r="AU189" s="8">
        <v>6.9434946536205237E-3</v>
      </c>
      <c r="AV189" s="8">
        <v>5.3450659217337427E-3</v>
      </c>
      <c r="AW189" s="8">
        <v>1.2127895026100208E-2</v>
      </c>
    </row>
    <row r="190" spans="1:49" x14ac:dyDescent="0.25">
      <c r="A190" s="1">
        <v>-27</v>
      </c>
      <c r="B190" s="8">
        <v>4.8561587265646515E-2</v>
      </c>
      <c r="C190" s="8">
        <v>-2.0042501024866766E-2</v>
      </c>
      <c r="D190" s="8">
        <v>-1.7053695388216626E-3</v>
      </c>
      <c r="E190" s="8">
        <v>5.4891556446217571E-2</v>
      </c>
      <c r="F190" s="8">
        <v>-3.7433660514486218E-2</v>
      </c>
      <c r="G190" s="8">
        <v>-1.8578851869553454E-2</v>
      </c>
      <c r="H190" s="8">
        <v>9.0167221618224751E-3</v>
      </c>
      <c r="I190" s="8">
        <v>-1.9617372893430732E-3</v>
      </c>
      <c r="J190" s="8">
        <v>-4.1483380991644177E-3</v>
      </c>
      <c r="K190" s="8">
        <v>-4.9964885221288204E-2</v>
      </c>
      <c r="L190" s="8">
        <v>-8.1858503247567872E-3</v>
      </c>
      <c r="M190" s="8">
        <v>-3.6315664720136483E-2</v>
      </c>
      <c r="N190" s="8">
        <v>-2.3948420970932079E-2</v>
      </c>
      <c r="O190" s="8">
        <v>1.1531014811473062E-3</v>
      </c>
      <c r="P190" s="8">
        <v>2.7610505155512402E-2</v>
      </c>
      <c r="Q190" s="8">
        <v>-1.7707257383801734E-2</v>
      </c>
      <c r="R190" s="8">
        <v>-3.8992980678022496E-2</v>
      </c>
      <c r="S190" s="8">
        <v>-1.3950684414220857E-2</v>
      </c>
      <c r="T190" s="8">
        <v>-3.3602581870960935E-2</v>
      </c>
      <c r="U190" s="8">
        <v>9.5330661300297905E-3</v>
      </c>
      <c r="V190" s="8">
        <v>3.7485757988996189E-3</v>
      </c>
      <c r="W190" s="8">
        <v>1.5387706203111491E-3</v>
      </c>
      <c r="X190" s="8">
        <v>2.0338352877600937E-2</v>
      </c>
      <c r="Y190" s="8">
        <v>1.2512101336821491E-3</v>
      </c>
      <c r="Z190" s="8">
        <v>-1.7816390816168461E-2</v>
      </c>
      <c r="AA190" s="8">
        <v>-2.1866412378618662E-2</v>
      </c>
      <c r="AB190" s="8">
        <v>-6.4391240469536936E-3</v>
      </c>
      <c r="AC190" s="8">
        <v>2.1766276383626347E-2</v>
      </c>
      <c r="AD190" s="8">
        <v>-2.0294430450344934E-2</v>
      </c>
      <c r="AE190" s="8">
        <v>1.291208722944057E-2</v>
      </c>
      <c r="AF190" s="8">
        <v>9.7100234654483916E-3</v>
      </c>
      <c r="AG190" s="8">
        <v>-1.1739586913115144E-2</v>
      </c>
      <c r="AH190" s="8">
        <v>-1.5957937422528545E-2</v>
      </c>
      <c r="AI190" s="8">
        <v>-6.1444748781450433E-3</v>
      </c>
      <c r="AJ190" s="8">
        <v>3.756171941104916E-2</v>
      </c>
      <c r="AK190" s="8">
        <v>-6.1327647713550412E-3</v>
      </c>
      <c r="AL190" s="8">
        <v>1.8603973573699712E-2</v>
      </c>
      <c r="AM190" s="8">
        <v>1.88436023128681E-2</v>
      </c>
      <c r="AN190" s="8">
        <v>1.8854776094121579E-2</v>
      </c>
      <c r="AO190" s="8">
        <v>-2.1623626190200112E-3</v>
      </c>
      <c r="AP190" s="8">
        <v>-2.0375045507134076E-2</v>
      </c>
      <c r="AQ190" s="8">
        <v>-4.6865796706793347E-2</v>
      </c>
      <c r="AR190" s="8">
        <v>4.946457918124406E-3</v>
      </c>
      <c r="AS190" s="8">
        <v>1.5535372494416201E-2</v>
      </c>
      <c r="AT190" s="8">
        <v>8.2372920208739677E-3</v>
      </c>
      <c r="AU190" s="8">
        <v>1.6210742247953928E-2</v>
      </c>
      <c r="AV190" s="8">
        <v>-5.1172415860819224E-3</v>
      </c>
      <c r="AW190" s="8">
        <v>7.3498196213799175E-2</v>
      </c>
    </row>
    <row r="191" spans="1:49" x14ac:dyDescent="0.25">
      <c r="A191" s="1">
        <v>-26</v>
      </c>
      <c r="B191" s="8">
        <v>-3.7078956149094663E-2</v>
      </c>
      <c r="C191" s="8">
        <v>5.5626775230436784E-2</v>
      </c>
      <c r="D191" s="8">
        <v>-2.0464327156701607E-2</v>
      </c>
      <c r="E191" s="8">
        <v>-1.1469482413393559E-2</v>
      </c>
      <c r="F191" s="8">
        <v>3.1456451243551828E-2</v>
      </c>
      <c r="G191" s="8">
        <v>-1.0103972401347841E-3</v>
      </c>
      <c r="H191" s="8">
        <v>3.909871296529391E-3</v>
      </c>
      <c r="I191" s="8">
        <v>1.3754603744102676E-2</v>
      </c>
      <c r="J191" s="8">
        <v>1.7224267065553116E-3</v>
      </c>
      <c r="K191" s="8">
        <v>-2.6276621306695572E-2</v>
      </c>
      <c r="L191" s="8">
        <v>1.0151755752450487E-2</v>
      </c>
      <c r="M191" s="8">
        <v>-3.7215248460455069E-2</v>
      </c>
      <c r="N191" s="8">
        <v>-1.0271465312223121E-2</v>
      </c>
      <c r="O191" s="8">
        <v>-1.0487681339811393E-2</v>
      </c>
      <c r="P191" s="8">
        <v>-4.8707956559000953E-3</v>
      </c>
      <c r="Q191" s="8">
        <v>1.5448368754363003E-2</v>
      </c>
      <c r="R191" s="8">
        <v>4.5638408058908328E-2</v>
      </c>
      <c r="S191" s="8">
        <v>-1.900964872354708E-2</v>
      </c>
      <c r="T191" s="8">
        <v>-8.3486231041361193E-3</v>
      </c>
      <c r="U191" s="8">
        <v>-3.4161575603714515E-3</v>
      </c>
      <c r="V191" s="8">
        <v>1.7919200523696666E-2</v>
      </c>
      <c r="W191" s="8">
        <v>8.1938644105740335E-3</v>
      </c>
      <c r="X191" s="8">
        <v>8.8347298259092745E-3</v>
      </c>
      <c r="Y191" s="8">
        <v>1.1261348436697358E-2</v>
      </c>
      <c r="Z191" s="8">
        <v>-3.2217157606219064E-2</v>
      </c>
      <c r="AA191" s="8">
        <v>-2.0827558226640903E-2</v>
      </c>
      <c r="AB191" s="8">
        <v>-2.65028429486061E-3</v>
      </c>
      <c r="AC191" s="8">
        <v>1.8265424027203093E-2</v>
      </c>
      <c r="AD191" s="8">
        <v>2.9782998159299705E-3</v>
      </c>
      <c r="AE191" s="8">
        <v>2.9030680147822726E-3</v>
      </c>
      <c r="AF191" s="8">
        <v>1.0903847794636372E-2</v>
      </c>
      <c r="AG191" s="8">
        <v>1.3643172680555243E-2</v>
      </c>
      <c r="AH191" s="8">
        <v>-1.5449088676473318E-2</v>
      </c>
      <c r="AI191" s="8">
        <v>-8.3434609131403763E-4</v>
      </c>
      <c r="AJ191" s="8">
        <v>4.6289989202818122E-3</v>
      </c>
      <c r="AK191" s="8">
        <v>1.2237842443248822E-2</v>
      </c>
      <c r="AL191" s="8">
        <v>-9.8779572945977383E-3</v>
      </c>
      <c r="AM191" s="8">
        <v>3.5683442751864795E-2</v>
      </c>
      <c r="AN191" s="8">
        <v>-1.07594354220406E-2</v>
      </c>
      <c r="AO191" s="8">
        <v>2.4655118259226651E-2</v>
      </c>
      <c r="AP191" s="8">
        <v>3.9934813405302508E-3</v>
      </c>
      <c r="AQ191" s="8">
        <v>-8.7264787668183894E-3</v>
      </c>
      <c r="AR191" s="8">
        <v>-2.8237596355150166E-2</v>
      </c>
      <c r="AS191" s="8">
        <v>-1.0456701477694307E-3</v>
      </c>
      <c r="AT191" s="8">
        <v>1.8112443233510973E-2</v>
      </c>
      <c r="AU191" s="8">
        <v>-5.6068557282256369E-3</v>
      </c>
      <c r="AV191" s="8">
        <v>1.4229862922791632E-2</v>
      </c>
      <c r="AW191" s="8">
        <v>5.4305924812714193E-2</v>
      </c>
    </row>
    <row r="192" spans="1:49" x14ac:dyDescent="0.25">
      <c r="A192" s="1">
        <v>-25</v>
      </c>
      <c r="B192" s="8">
        <v>-7.3983457699597962E-6</v>
      </c>
      <c r="C192" s="8">
        <v>9.295304181566464E-3</v>
      </c>
      <c r="D192" s="8">
        <v>1.489188982500021E-3</v>
      </c>
      <c r="E192" s="8">
        <v>-4.1150737448252764E-4</v>
      </c>
      <c r="F192" s="8">
        <v>4.1270072064199899E-3</v>
      </c>
      <c r="G192" s="8">
        <v>5.3972604602245206E-2</v>
      </c>
      <c r="H192" s="8">
        <v>-1.4838604163167459E-2</v>
      </c>
      <c r="I192" s="8">
        <v>-1.7306486546131459E-2</v>
      </c>
      <c r="J192" s="8">
        <v>-4.3745182623806236E-2</v>
      </c>
      <c r="K192" s="8">
        <v>-1.8450103895933538E-2</v>
      </c>
      <c r="L192" s="8">
        <v>-5.1829603421614827E-4</v>
      </c>
      <c r="M192" s="8">
        <v>1.6498426032804905E-2</v>
      </c>
      <c r="N192" s="8">
        <v>7.1356877989771951E-3</v>
      </c>
      <c r="O192" s="8">
        <v>-9.2790546546174836E-3</v>
      </c>
      <c r="P192" s="8">
        <v>9.7968680236240006E-4</v>
      </c>
      <c r="Q192" s="8">
        <v>-3.7545648866293524E-2</v>
      </c>
      <c r="R192" s="8">
        <v>4.6228027708421285E-2</v>
      </c>
      <c r="S192" s="8">
        <v>-2.1101607189358523E-2</v>
      </c>
      <c r="T192" s="8">
        <v>1.6757512446470878E-3</v>
      </c>
      <c r="U192" s="8">
        <v>-1.2769289277214449E-2</v>
      </c>
      <c r="V192" s="8">
        <v>-4.0852766561554323E-2</v>
      </c>
      <c r="W192" s="8">
        <v>-3.8553421046016337E-3</v>
      </c>
      <c r="X192" s="8">
        <v>-9.4862339665912329E-2</v>
      </c>
      <c r="Y192" s="8">
        <v>-1.5310926290652397E-3</v>
      </c>
      <c r="Z192" s="8">
        <v>1.3400564653422976E-2</v>
      </c>
      <c r="AA192" s="8">
        <v>-2.5616236373985531E-2</v>
      </c>
      <c r="AB192" s="8">
        <v>4.6897699852445698E-4</v>
      </c>
      <c r="AC192" s="8">
        <v>1.3343883001428223E-2</v>
      </c>
      <c r="AD192" s="8">
        <v>-2.5856301606159192E-3</v>
      </c>
      <c r="AE192" s="8">
        <v>4.6453678453184082E-3</v>
      </c>
      <c r="AF192" s="8">
        <v>6.4880030506346466E-3</v>
      </c>
      <c r="AG192" s="8">
        <v>2.2340948637239122E-2</v>
      </c>
      <c r="AH192" s="8">
        <v>1.370701365508847E-2</v>
      </c>
      <c r="AI192" s="8">
        <v>-1.7620004626997858E-2</v>
      </c>
      <c r="AJ192" s="8">
        <v>-1.9467990774110471E-2</v>
      </c>
      <c r="AK192" s="8">
        <v>7.0630015306243805E-3</v>
      </c>
      <c r="AL192" s="8">
        <v>-6.19670010940927E-2</v>
      </c>
      <c r="AM192" s="8">
        <v>-2.6258223322724636E-2</v>
      </c>
      <c r="AN192" s="8">
        <v>6.8192615439388246E-3</v>
      </c>
      <c r="AO192" s="8">
        <v>-1.2406041634264139E-2</v>
      </c>
      <c r="AP192" s="8">
        <v>2.1861024717356108E-2</v>
      </c>
      <c r="AQ192" s="8">
        <v>2.8101958767019795E-2</v>
      </c>
      <c r="AR192" s="8">
        <v>1.9244298922556358E-2</v>
      </c>
      <c r="AS192" s="8">
        <v>-7.832387557766397E-3</v>
      </c>
      <c r="AT192" s="8">
        <v>-6.6723889597460184E-3</v>
      </c>
      <c r="AU192" s="8">
        <v>-6.8263383524383167E-3</v>
      </c>
      <c r="AV192" s="8">
        <v>-9.863096636142819E-3</v>
      </c>
      <c r="AW192" s="8">
        <v>6.6495239435853656E-2</v>
      </c>
    </row>
    <row r="193" spans="1:49" x14ac:dyDescent="0.25">
      <c r="A193" s="1">
        <v>-24</v>
      </c>
      <c r="B193" s="8">
        <v>-3.5000880282343397E-2</v>
      </c>
      <c r="C193" s="8">
        <v>2.6260927310902137E-2</v>
      </c>
      <c r="D193" s="8">
        <v>-8.0241613079784033E-3</v>
      </c>
      <c r="E193" s="8">
        <v>1.765297314215424E-4</v>
      </c>
      <c r="F193" s="8">
        <v>-3.0568096629236593E-3</v>
      </c>
      <c r="G193" s="8">
        <v>-2.1452913354839176E-2</v>
      </c>
      <c r="H193" s="8">
        <v>4.4316466567225002E-3</v>
      </c>
      <c r="I193" s="8">
        <v>3.3741836791489704E-2</v>
      </c>
      <c r="J193" s="8">
        <v>5.5690578345442332E-2</v>
      </c>
      <c r="K193" s="8">
        <v>-1.0713227658533041E-2</v>
      </c>
      <c r="L193" s="8">
        <v>1.5547384470914133E-2</v>
      </c>
      <c r="M193" s="8">
        <v>6.8737133729018787E-3</v>
      </c>
      <c r="N193" s="8">
        <v>-1.1027125124219883E-2</v>
      </c>
      <c r="O193" s="8">
        <v>-7.6457836910779784E-3</v>
      </c>
      <c r="P193" s="8">
        <v>-5.0464791274247404E-4</v>
      </c>
      <c r="Q193" s="8">
        <v>1.6462317048580102E-2</v>
      </c>
      <c r="R193" s="8">
        <v>1.7937136473730925E-2</v>
      </c>
      <c r="S193" s="8">
        <v>9.5694054057976104E-3</v>
      </c>
      <c r="T193" s="8">
        <v>3.6819766196950375E-3</v>
      </c>
      <c r="U193" s="8">
        <v>-7.5416298049265605E-3</v>
      </c>
      <c r="V193" s="8">
        <v>1.1402218871651767E-2</v>
      </c>
      <c r="W193" s="8">
        <v>-1.2812782713823509E-3</v>
      </c>
      <c r="X193" s="8">
        <v>-1.8661316537732016E-2</v>
      </c>
      <c r="Y193" s="8">
        <v>1.9505879994058856E-2</v>
      </c>
      <c r="Z193" s="8">
        <v>4.3765569928697979E-3</v>
      </c>
      <c r="AA193" s="8">
        <v>-3.2146523941618044E-2</v>
      </c>
      <c r="AB193" s="8">
        <v>-3.8695501747647819E-3</v>
      </c>
      <c r="AC193" s="8">
        <v>1.6217419012642058E-2</v>
      </c>
      <c r="AD193" s="8">
        <v>3.2055034433590028E-2</v>
      </c>
      <c r="AE193" s="8">
        <v>-1.1189194515183151E-2</v>
      </c>
      <c r="AF193" s="8">
        <v>-8.5409587392328498E-3</v>
      </c>
      <c r="AG193" s="8">
        <v>-1.716708847533965E-2</v>
      </c>
      <c r="AH193" s="8">
        <v>3.0828651820137137E-3</v>
      </c>
      <c r="AI193" s="8">
        <v>-1.6861974174609613E-2</v>
      </c>
      <c r="AJ193" s="8">
        <v>-8.4234764950716044E-3</v>
      </c>
      <c r="AK193" s="8">
        <v>-1.0798427185257611E-2</v>
      </c>
      <c r="AL193" s="8">
        <v>-4.8510457054242929E-2</v>
      </c>
      <c r="AM193" s="8">
        <v>-1.1529487769811057E-2</v>
      </c>
      <c r="AN193" s="8">
        <v>2.8790840836049922E-2</v>
      </c>
      <c r="AO193" s="8">
        <v>6.8764663727784786E-3</v>
      </c>
      <c r="AP193" s="8">
        <v>-5.2228823138631116E-3</v>
      </c>
      <c r="AQ193" s="8">
        <v>5.0189673125657495E-2</v>
      </c>
      <c r="AR193" s="8">
        <v>2.6876544245690468E-3</v>
      </c>
      <c r="AS193" s="8">
        <v>6.8380473183531207E-3</v>
      </c>
      <c r="AT193" s="8">
        <v>-4.5478302120470347E-2</v>
      </c>
      <c r="AU193" s="8">
        <v>8.9990460731546387E-3</v>
      </c>
      <c r="AV193" s="8">
        <v>4.1607083233996508E-3</v>
      </c>
      <c r="AW193" s="8">
        <v>5.3485672208140052E-2</v>
      </c>
    </row>
    <row r="194" spans="1:49" x14ac:dyDescent="0.25">
      <c r="A194" s="1">
        <v>-23</v>
      </c>
      <c r="B194" s="8">
        <v>-3.2893871307338569E-2</v>
      </c>
      <c r="C194" s="8">
        <v>-3.9052464821805848E-3</v>
      </c>
      <c r="D194" s="8">
        <v>-1.2753849205721368E-2</v>
      </c>
      <c r="E194" s="8">
        <v>-5.1075201146335687E-2</v>
      </c>
      <c r="F194" s="8">
        <v>-3.0157364841989085E-2</v>
      </c>
      <c r="G194" s="8">
        <v>1.4388478743943349E-2</v>
      </c>
      <c r="H194" s="8">
        <v>3.9409647892703868E-3</v>
      </c>
      <c r="I194" s="8">
        <v>-8.1918749257769759E-3</v>
      </c>
      <c r="J194" s="8">
        <v>1.7004202372577312E-2</v>
      </c>
      <c r="K194" s="8">
        <v>2.0865472000422679E-2</v>
      </c>
      <c r="L194" s="8">
        <v>3.5146662839035774E-2</v>
      </c>
      <c r="M194" s="8">
        <v>-3.9442502987916961E-3</v>
      </c>
      <c r="N194" s="8">
        <v>2.4685315942050046E-3</v>
      </c>
      <c r="O194" s="8">
        <v>9.5188026915305618E-3</v>
      </c>
      <c r="P194" s="8">
        <v>5.7148712751970542E-3</v>
      </c>
      <c r="Q194" s="8">
        <v>-3.6421128229992494E-2</v>
      </c>
      <c r="R194" s="8">
        <v>-1.0349715833573081E-2</v>
      </c>
      <c r="S194" s="8">
        <v>8.7458808265719508E-3</v>
      </c>
      <c r="T194" s="8">
        <v>-1.6856899394632589E-2</v>
      </c>
      <c r="U194" s="8">
        <v>1.0042256379782323E-2</v>
      </c>
      <c r="V194" s="8">
        <v>6.8245785518710467E-2</v>
      </c>
      <c r="W194" s="8">
        <v>-2.2017903596672841E-3</v>
      </c>
      <c r="X194" s="8">
        <v>-1.1270647690731722E-2</v>
      </c>
      <c r="Y194" s="8">
        <v>1.2041365612536272E-2</v>
      </c>
      <c r="Z194" s="8">
        <v>9.2567741187579745E-3</v>
      </c>
      <c r="AA194" s="8">
        <v>3.3479525353640308E-2</v>
      </c>
      <c r="AB194" s="8">
        <v>-9.7472414214231484E-3</v>
      </c>
      <c r="AC194" s="8">
        <v>-7.6963210039545865E-3</v>
      </c>
      <c r="AD194" s="8">
        <v>-1.7010039262266779E-2</v>
      </c>
      <c r="AE194" s="8">
        <v>-9.207224513556234E-3</v>
      </c>
      <c r="AF194" s="8">
        <v>1.0914531178385964E-2</v>
      </c>
      <c r="AG194" s="8">
        <v>2.5848582355270946E-3</v>
      </c>
      <c r="AH194" s="8">
        <v>2.1738201017823672E-3</v>
      </c>
      <c r="AI194" s="8">
        <v>-2.0127034385371608E-2</v>
      </c>
      <c r="AJ194" s="8">
        <v>-1.6932020383951698E-3</v>
      </c>
      <c r="AK194" s="8">
        <v>-8.7910013757216219E-3</v>
      </c>
      <c r="AL194" s="8">
        <v>4.9138273832900543E-2</v>
      </c>
      <c r="AM194" s="8">
        <v>-3.1071351840102436E-2</v>
      </c>
      <c r="AN194" s="8">
        <v>-2.0960204866961943E-2</v>
      </c>
      <c r="AO194" s="8">
        <v>7.1448113954339365E-4</v>
      </c>
      <c r="AP194" s="8">
        <v>1.4254077243995925E-4</v>
      </c>
      <c r="AQ194" s="8">
        <v>1.1663976009254663E-2</v>
      </c>
      <c r="AR194" s="8">
        <v>1.4378425193506494E-2</v>
      </c>
      <c r="AS194" s="8">
        <v>-7.2509633402771494E-3</v>
      </c>
      <c r="AT194" s="8">
        <v>-1.8979263855328173E-2</v>
      </c>
      <c r="AU194" s="8">
        <v>-3.846711689674033E-2</v>
      </c>
      <c r="AV194" s="8">
        <v>8.188315846482986E-3</v>
      </c>
      <c r="AW194" s="8">
        <v>2.8648120932967796E-2</v>
      </c>
    </row>
    <row r="195" spans="1:49" x14ac:dyDescent="0.25">
      <c r="A195" s="1">
        <v>-22</v>
      </c>
      <c r="B195" s="8">
        <v>-3.3328589166238265E-2</v>
      </c>
      <c r="C195" s="8">
        <v>4.5030666400085045E-2</v>
      </c>
      <c r="D195" s="8">
        <v>1.4591538295961495E-3</v>
      </c>
      <c r="E195" s="8">
        <v>-1.6397156255773634E-2</v>
      </c>
      <c r="F195" s="8">
        <v>-2.3129770870156087E-2</v>
      </c>
      <c r="G195" s="8">
        <v>1.9565017185133243E-2</v>
      </c>
      <c r="H195" s="8">
        <v>-6.0182522817193978E-3</v>
      </c>
      <c r="I195" s="8">
        <v>-2.4390690639647935E-2</v>
      </c>
      <c r="J195" s="8">
        <v>1.2199090735353916E-2</v>
      </c>
      <c r="K195" s="8">
        <v>8.7278966567416877E-3</v>
      </c>
      <c r="L195" s="8">
        <v>3.2392732221203868E-2</v>
      </c>
      <c r="M195" s="8">
        <v>1.8548732097671029E-2</v>
      </c>
      <c r="N195" s="8">
        <v>2.5545357168429515E-3</v>
      </c>
      <c r="O195" s="8">
        <v>-3.9913539629130391E-2</v>
      </c>
      <c r="P195" s="8">
        <v>-2.9694909957437957E-2</v>
      </c>
      <c r="Q195" s="8">
        <v>4.9012725372507516E-3</v>
      </c>
      <c r="R195" s="8">
        <v>-5.1265120886458584E-2</v>
      </c>
      <c r="S195" s="8">
        <v>-8.8015965111112836E-3</v>
      </c>
      <c r="T195" s="8">
        <v>-4.0298354548794178E-2</v>
      </c>
      <c r="U195" s="8">
        <v>-1.7017497267865809E-2</v>
      </c>
      <c r="V195" s="8">
        <v>-8.93541196696351E-3</v>
      </c>
      <c r="W195" s="8">
        <v>-1.198621440575352E-2</v>
      </c>
      <c r="X195" s="8">
        <v>6.8986168448487498E-3</v>
      </c>
      <c r="Y195" s="8">
        <v>-8.0511727634529351E-3</v>
      </c>
      <c r="Z195" s="8">
        <v>-1.6449188035148381E-2</v>
      </c>
      <c r="AA195" s="8">
        <v>-2.5470420789094991E-2</v>
      </c>
      <c r="AB195" s="8">
        <v>7.144964676565147E-3</v>
      </c>
      <c r="AC195" s="8">
        <v>-1.4796514830544928E-2</v>
      </c>
      <c r="AD195" s="8">
        <v>-4.6799609390220098E-3</v>
      </c>
      <c r="AE195" s="8">
        <v>-1.9635252334598213E-2</v>
      </c>
      <c r="AF195" s="8">
        <v>-5.6565669258032084E-3</v>
      </c>
      <c r="AG195" s="8">
        <v>2.7407578010102341E-2</v>
      </c>
      <c r="AH195" s="8">
        <v>-1.2255866765539025E-2</v>
      </c>
      <c r="AI195" s="8">
        <v>-1.4474582489221474E-2</v>
      </c>
      <c r="AJ195" s="8">
        <v>7.1002472763697696E-3</v>
      </c>
      <c r="AK195" s="8">
        <v>5.2220157609063423E-3</v>
      </c>
      <c r="AL195" s="8">
        <v>1.9150945996279055E-3</v>
      </c>
      <c r="AM195" s="8">
        <v>4.8523353945755965E-2</v>
      </c>
      <c r="AN195" s="8">
        <v>9.2489256505967829E-3</v>
      </c>
      <c r="AO195" s="8">
        <v>-2.1313422717668578E-3</v>
      </c>
      <c r="AP195" s="8">
        <v>9.0181111488200089E-3</v>
      </c>
      <c r="AQ195" s="8">
        <v>-8.2403513144883398E-3</v>
      </c>
      <c r="AR195" s="8">
        <v>5.2965865819144982E-3</v>
      </c>
      <c r="AS195" s="8">
        <v>6.1356932751834015E-3</v>
      </c>
      <c r="AT195" s="8">
        <v>-9.8722809157059024E-3</v>
      </c>
      <c r="AU195" s="8">
        <v>3.090016028148782E-3</v>
      </c>
      <c r="AV195" s="8">
        <v>-2.1917543242926146E-3</v>
      </c>
      <c r="AW195" s="8">
        <v>4.2178384232157688E-2</v>
      </c>
    </row>
    <row r="196" spans="1:49" x14ac:dyDescent="0.25">
      <c r="A196" s="1">
        <v>-21</v>
      </c>
      <c r="B196" s="8">
        <v>9.291869270351881E-3</v>
      </c>
      <c r="C196" s="8">
        <v>5.582692380439646E-2</v>
      </c>
      <c r="D196" s="8">
        <v>1.2167978713548832E-2</v>
      </c>
      <c r="E196" s="8">
        <v>6.6123169698836829E-3</v>
      </c>
      <c r="F196" s="8">
        <v>3.3102364244644925E-2</v>
      </c>
      <c r="G196" s="8">
        <v>2.5145295953442302E-2</v>
      </c>
      <c r="H196" s="8">
        <v>4.683068471621984E-3</v>
      </c>
      <c r="I196" s="8">
        <v>-1.247982949125037E-2</v>
      </c>
      <c r="J196" s="8">
        <v>3.3822296026961504E-3</v>
      </c>
      <c r="K196" s="8">
        <v>1.9105263009209048E-2</v>
      </c>
      <c r="L196" s="8">
        <v>1.0126864538439757E-2</v>
      </c>
      <c r="M196" s="8">
        <v>-7.6678094277959135E-3</v>
      </c>
      <c r="N196" s="8">
        <v>-3.1030574048003566E-3</v>
      </c>
      <c r="O196" s="8">
        <v>3.2504700454108353E-2</v>
      </c>
      <c r="P196" s="8">
        <v>4.616560531768385E-2</v>
      </c>
      <c r="Q196" s="8">
        <v>-1.5140708787408769E-2</v>
      </c>
      <c r="R196" s="8">
        <v>2.2912040836556777E-3</v>
      </c>
      <c r="S196" s="8">
        <v>7.3266463334662477E-3</v>
      </c>
      <c r="T196" s="8">
        <v>-9.0166128888140608E-3</v>
      </c>
      <c r="U196" s="8">
        <v>3.9198414975469466E-3</v>
      </c>
      <c r="V196" s="8">
        <v>8.6058230240251988E-3</v>
      </c>
      <c r="W196" s="8">
        <v>-5.6629956393369945E-3</v>
      </c>
      <c r="X196" s="8">
        <v>-3.0500949465810306E-2</v>
      </c>
      <c r="Y196" s="8">
        <v>-1.1830647231619109E-2</v>
      </c>
      <c r="Z196" s="8">
        <v>1.6877133876444707E-2</v>
      </c>
      <c r="AA196" s="8">
        <v>3.4313637704078137E-5</v>
      </c>
      <c r="AB196" s="8">
        <v>1.204803448767983E-2</v>
      </c>
      <c r="AC196" s="8">
        <v>8.2404894264509337E-3</v>
      </c>
      <c r="AD196" s="8">
        <v>-8.2434377729951464E-4</v>
      </c>
      <c r="AE196" s="8">
        <v>1.0901447279986393E-2</v>
      </c>
      <c r="AF196" s="8">
        <v>8.2747526449362292E-3</v>
      </c>
      <c r="AG196" s="8">
        <v>-3.4113885952429387E-3</v>
      </c>
      <c r="AH196" s="8">
        <v>1.8196159060037791E-2</v>
      </c>
      <c r="AI196" s="8">
        <v>1.2754368948985229E-2</v>
      </c>
      <c r="AJ196" s="8">
        <v>5.0930293195606867E-3</v>
      </c>
      <c r="AK196" s="8">
        <v>-8.6150304427593753E-3</v>
      </c>
      <c r="AL196" s="8">
        <v>-2.2117886785821758E-2</v>
      </c>
      <c r="AM196" s="8">
        <v>1.0810407108296132E-2</v>
      </c>
      <c r="AN196" s="8">
        <v>6.2843172087634043E-3</v>
      </c>
      <c r="AO196" s="8">
        <v>4.0107400858812071E-3</v>
      </c>
      <c r="AP196" s="8">
        <v>4.4459285443403281E-3</v>
      </c>
      <c r="AQ196" s="8">
        <v>4.5157746821588483E-2</v>
      </c>
      <c r="AR196" s="8">
        <v>-3.4527355737099724E-2</v>
      </c>
      <c r="AS196" s="8">
        <v>-2.3857165940867116E-2</v>
      </c>
      <c r="AT196" s="8">
        <v>-7.9826762930411341E-3</v>
      </c>
      <c r="AU196" s="8">
        <v>5.4845417105207905E-3</v>
      </c>
      <c r="AV196" s="8">
        <v>4.2796849532847903E-3</v>
      </c>
      <c r="AW196" s="8">
        <v>2.3959514999012718E-2</v>
      </c>
    </row>
    <row r="197" spans="1:49" x14ac:dyDescent="0.25">
      <c r="A197" s="1">
        <v>-20</v>
      </c>
      <c r="B197" s="8">
        <v>1.8249130374205322E-2</v>
      </c>
      <c r="C197" s="8">
        <v>7.6478432777562118E-3</v>
      </c>
      <c r="D197" s="8">
        <v>1.3639997552958454E-2</v>
      </c>
      <c r="E197" s="8">
        <v>-3.8049571154874502E-3</v>
      </c>
      <c r="F197" s="8">
        <v>4.4753771191763199E-3</v>
      </c>
      <c r="G197" s="8">
        <v>1.1066317853263849E-3</v>
      </c>
      <c r="H197" s="8">
        <v>-4.0971397030930404E-2</v>
      </c>
      <c r="I197" s="8">
        <v>-3.0362509472906914E-2</v>
      </c>
      <c r="J197" s="8">
        <v>7.3596912869862682E-2</v>
      </c>
      <c r="K197" s="8">
        <v>-2.0921476839809348E-2</v>
      </c>
      <c r="L197" s="8">
        <v>-7.8246133103138122E-3</v>
      </c>
      <c r="M197" s="8">
        <v>-5.9436587166380755E-2</v>
      </c>
      <c r="N197" s="8">
        <v>4.2802959355366044E-2</v>
      </c>
      <c r="O197" s="8">
        <v>1.5312834601104645E-3</v>
      </c>
      <c r="P197" s="8">
        <v>-1.975454693733341E-2</v>
      </c>
      <c r="Q197" s="8">
        <v>4.0208992752379571E-3</v>
      </c>
      <c r="R197" s="8">
        <v>-5.2623527686545948E-2</v>
      </c>
      <c r="S197" s="8">
        <v>-3.2971948554500782E-3</v>
      </c>
      <c r="T197" s="8">
        <v>-6.7302717970004949E-2</v>
      </c>
      <c r="U197" s="8">
        <v>-1.4339913566911214E-3</v>
      </c>
      <c r="V197" s="8">
        <v>-1.7937609435539105E-2</v>
      </c>
      <c r="W197" s="8">
        <v>-1.5017335315543712E-3</v>
      </c>
      <c r="X197" s="8">
        <v>3.7760410686281387E-2</v>
      </c>
      <c r="Y197" s="8">
        <v>2.0198164030483455E-4</v>
      </c>
      <c r="Z197" s="8">
        <v>2.5686175730558463E-3</v>
      </c>
      <c r="AA197" s="8">
        <v>4.4842250449165805E-3</v>
      </c>
      <c r="AB197" s="8">
        <v>6.5225274232623481E-3</v>
      </c>
      <c r="AC197" s="8">
        <v>-1.6780330774679615E-3</v>
      </c>
      <c r="AD197" s="8">
        <v>-6.2078574282059002E-3</v>
      </c>
      <c r="AE197" s="8">
        <v>3.0027577015351477E-3</v>
      </c>
      <c r="AF197" s="8">
        <v>5.3940461053459147E-3</v>
      </c>
      <c r="AG197" s="8">
        <v>1.7023283726153637E-2</v>
      </c>
      <c r="AH197" s="8">
        <v>7.1285425095732619E-3</v>
      </c>
      <c r="AI197" s="8">
        <v>4.928325876219674E-3</v>
      </c>
      <c r="AJ197" s="8">
        <v>-5.230407751812844E-3</v>
      </c>
      <c r="AK197" s="8">
        <v>1.8333407414713215E-2</v>
      </c>
      <c r="AL197" s="8">
        <v>-1.8989645994824906E-2</v>
      </c>
      <c r="AM197" s="8">
        <v>2.3193704734099742E-2</v>
      </c>
      <c r="AN197" s="8">
        <v>-2.7417113570691429E-3</v>
      </c>
      <c r="AO197" s="8">
        <v>-8.7782699516805434E-3</v>
      </c>
      <c r="AP197" s="8">
        <v>-2.6999059405842019E-3</v>
      </c>
      <c r="AQ197" s="8">
        <v>3.0941530497432347E-2</v>
      </c>
      <c r="AR197" s="8">
        <v>8.7429426982445196E-3</v>
      </c>
      <c r="AS197" s="8">
        <v>3.3321911564968811E-2</v>
      </c>
      <c r="AT197" s="8">
        <v>9.5658000286705687E-3</v>
      </c>
      <c r="AU197" s="8">
        <v>-5.0541251866293956E-2</v>
      </c>
      <c r="AV197" s="8">
        <v>-1.1796648122942305E-3</v>
      </c>
      <c r="AW197" s="8">
        <v>2.0691572060193428E-2</v>
      </c>
    </row>
    <row r="198" spans="1:49" x14ac:dyDescent="0.25">
      <c r="A198" s="1">
        <v>-19</v>
      </c>
      <c r="B198" s="8">
        <v>-3.9842595377156856E-2</v>
      </c>
      <c r="C198" s="8">
        <v>-2.0048462817821196E-3</v>
      </c>
      <c r="D198" s="8">
        <v>3.8795740139421237E-3</v>
      </c>
      <c r="E198" s="8">
        <v>-5.5775119739699579E-3</v>
      </c>
      <c r="F198" s="8">
        <v>-4.6167071892102632E-3</v>
      </c>
      <c r="G198" s="8">
        <v>-3.003852541943576E-3</v>
      </c>
      <c r="H198" s="8">
        <v>1.1733158639666737E-2</v>
      </c>
      <c r="I198" s="8">
        <v>-8.4253312906228551E-3</v>
      </c>
      <c r="J198" s="8">
        <v>4.5819375639251106E-2</v>
      </c>
      <c r="K198" s="8">
        <v>-1.8997664500185883E-2</v>
      </c>
      <c r="L198" s="8">
        <v>8.1790422249726109E-3</v>
      </c>
      <c r="M198" s="8">
        <v>6.3133965543078468E-3</v>
      </c>
      <c r="N198" s="8">
        <v>-3.7211482228884436E-2</v>
      </c>
      <c r="O198" s="8">
        <v>-1.4738064840863031E-2</v>
      </c>
      <c r="P198" s="8">
        <v>-2.8770319633692691E-2</v>
      </c>
      <c r="Q198" s="8">
        <v>1.5566275982696939E-3</v>
      </c>
      <c r="R198" s="8">
        <v>-5.4945326121554637E-2</v>
      </c>
      <c r="S198" s="8">
        <v>-1.2444871215425065E-2</v>
      </c>
      <c r="T198" s="8">
        <v>-3.4904441527686021E-2</v>
      </c>
      <c r="U198" s="8">
        <v>-8.7805934605287711E-3</v>
      </c>
      <c r="V198" s="8">
        <v>2.0947574072713457E-2</v>
      </c>
      <c r="W198" s="8">
        <v>-2.1963356979570236E-3</v>
      </c>
      <c r="X198" s="8">
        <v>-3.0595534067345893E-2</v>
      </c>
      <c r="Y198" s="8">
        <v>5.07545180782423E-2</v>
      </c>
      <c r="Z198" s="8">
        <v>1.0083969134788359E-2</v>
      </c>
      <c r="AA198" s="8">
        <v>6.2460732259928091E-3</v>
      </c>
      <c r="AB198" s="8">
        <v>1.6835086758952233E-2</v>
      </c>
      <c r="AC198" s="8">
        <v>1.0023902826947239E-2</v>
      </c>
      <c r="AD198" s="8">
        <v>9.2111525699121004E-3</v>
      </c>
      <c r="AE198" s="8">
        <v>-4.2637071589980138E-3</v>
      </c>
      <c r="AF198" s="8">
        <v>2.2471105942968528E-2</v>
      </c>
      <c r="AG198" s="8">
        <v>1.4606929568247804E-2</v>
      </c>
      <c r="AH198" s="8">
        <v>-7.7480240561698718E-3</v>
      </c>
      <c r="AI198" s="8">
        <v>-9.4246153354461074E-3</v>
      </c>
      <c r="AJ198" s="8">
        <v>4.9469312761114496E-3</v>
      </c>
      <c r="AK198" s="8">
        <v>-2.5014189746670475E-2</v>
      </c>
      <c r="AL198" s="8">
        <v>-7.7630193266767745E-3</v>
      </c>
      <c r="AM198" s="8">
        <v>3.3032612348464383E-3</v>
      </c>
      <c r="AN198" s="8">
        <v>-2.0258370613304013E-2</v>
      </c>
      <c r="AO198" s="8">
        <v>-3.16208704369456E-2</v>
      </c>
      <c r="AP198" s="8">
        <v>-1.1369461223079318E-2</v>
      </c>
      <c r="AQ198" s="8">
        <v>8.7492333448756319E-3</v>
      </c>
      <c r="AR198" s="8">
        <v>-2.8974817396321857E-3</v>
      </c>
      <c r="AS198" s="8">
        <v>3.3882035196832298E-2</v>
      </c>
      <c r="AT198" s="8">
        <v>2.3490826438936276E-2</v>
      </c>
      <c r="AU198" s="8">
        <v>2.2068262462748608E-2</v>
      </c>
      <c r="AV198" s="8">
        <v>2.510968908471491E-2</v>
      </c>
      <c r="AW198" s="8">
        <v>-1.5492376346160259E-3</v>
      </c>
    </row>
    <row r="199" spans="1:49" x14ac:dyDescent="0.25">
      <c r="A199" s="1">
        <v>-18</v>
      </c>
      <c r="B199" s="8">
        <v>-5.595863483006517E-2</v>
      </c>
      <c r="C199" s="8">
        <v>5.1298607781927873E-2</v>
      </c>
      <c r="D199" s="8">
        <v>-1.0010278805459743E-2</v>
      </c>
      <c r="E199" s="8">
        <v>-2.1615907660375629E-2</v>
      </c>
      <c r="F199" s="8">
        <v>-3.5579879907664648E-3</v>
      </c>
      <c r="G199" s="8">
        <v>-2.5832979484633742E-2</v>
      </c>
      <c r="H199" s="8">
        <v>-5.9486224968585862E-4</v>
      </c>
      <c r="I199" s="8">
        <v>3.8646381263767594E-3</v>
      </c>
      <c r="J199" s="8">
        <v>3.6717789754324749E-3</v>
      </c>
      <c r="K199" s="8">
        <v>-4.0941897311891823E-2</v>
      </c>
      <c r="L199" s="8">
        <v>1.0541283761403304E-2</v>
      </c>
      <c r="M199" s="8">
        <v>3.6622016714095958E-3</v>
      </c>
      <c r="N199" s="8">
        <v>-5.0071319635032249E-3</v>
      </c>
      <c r="O199" s="8">
        <v>-2.7481611776202515E-2</v>
      </c>
      <c r="P199" s="8">
        <v>-2.8215029041767564E-2</v>
      </c>
      <c r="Q199" s="8">
        <v>-9.9942391030716747E-3</v>
      </c>
      <c r="R199" s="8">
        <v>1.219732141282502E-2</v>
      </c>
      <c r="S199" s="8">
        <v>8.3969875741282222E-3</v>
      </c>
      <c r="T199" s="8">
        <v>-6.8196148798246869E-3</v>
      </c>
      <c r="U199" s="8">
        <v>2.554773560225725E-3</v>
      </c>
      <c r="V199" s="8">
        <v>2.2213179347288375E-2</v>
      </c>
      <c r="W199" s="8">
        <v>-1.0161662461431277E-2</v>
      </c>
      <c r="X199" s="8">
        <v>1.8423573897740656E-3</v>
      </c>
      <c r="Y199" s="8">
        <v>-1.7460614940525587E-2</v>
      </c>
      <c r="Z199" s="8">
        <v>-2.6253253104262094E-3</v>
      </c>
      <c r="AA199" s="8">
        <v>-1.1130947606660425E-3</v>
      </c>
      <c r="AB199" s="8">
        <v>8.2381144736133703E-3</v>
      </c>
      <c r="AC199" s="8">
        <v>8.2190981558599545E-4</v>
      </c>
      <c r="AD199" s="8">
        <v>1.8665620908872409E-3</v>
      </c>
      <c r="AE199" s="8">
        <v>-2.4981232911938017E-2</v>
      </c>
      <c r="AF199" s="8">
        <v>1.2807142744114916E-2</v>
      </c>
      <c r="AG199" s="8">
        <v>-1.2140246390629827E-2</v>
      </c>
      <c r="AH199" s="8">
        <v>-9.2305430853354114E-3</v>
      </c>
      <c r="AI199" s="8">
        <v>8.4324210596781728E-3</v>
      </c>
      <c r="AJ199" s="8">
        <v>-2.3867345885567534E-2</v>
      </c>
      <c r="AK199" s="8">
        <v>9.906008228595194E-3</v>
      </c>
      <c r="AL199" s="8">
        <v>-2.5194336857301377E-2</v>
      </c>
      <c r="AM199" s="8">
        <v>1.6155970163412765E-2</v>
      </c>
      <c r="AN199" s="8">
        <v>-2.2281133643450388E-3</v>
      </c>
      <c r="AO199" s="8">
        <v>3.8891566072161311E-3</v>
      </c>
      <c r="AP199" s="8">
        <v>-1.3491896015161325E-2</v>
      </c>
      <c r="AQ199" s="8">
        <v>-8.2076525198067855E-3</v>
      </c>
      <c r="AR199" s="8">
        <v>-5.3582559317976591E-4</v>
      </c>
      <c r="AS199" s="8">
        <v>-1.2609899108469781E-2</v>
      </c>
      <c r="AT199" s="8">
        <v>2.1288146170956087E-3</v>
      </c>
      <c r="AU199" s="8">
        <v>1.6236385423193077E-3</v>
      </c>
      <c r="AV199" s="8">
        <v>-1.7123616432242531E-2</v>
      </c>
      <c r="AW199" s="8">
        <v>9.0114374132823413E-4</v>
      </c>
    </row>
    <row r="200" spans="1:49" x14ac:dyDescent="0.25">
      <c r="A200" s="1">
        <v>-17</v>
      </c>
      <c r="B200" s="8">
        <v>-2.8170294404359433E-2</v>
      </c>
      <c r="C200" s="8">
        <v>-1.833109125317663E-2</v>
      </c>
      <c r="D200" s="8">
        <v>-7.2622572983877367E-3</v>
      </c>
      <c r="E200" s="8">
        <v>7.0332631230120776E-3</v>
      </c>
      <c r="F200" s="8">
        <v>5.5663066457955671E-2</v>
      </c>
      <c r="G200" s="8">
        <v>-5.8096650932245274E-3</v>
      </c>
      <c r="H200" s="8">
        <v>-5.7418901760866777E-3</v>
      </c>
      <c r="I200" s="8">
        <v>-5.1707445253141179E-2</v>
      </c>
      <c r="J200" s="8">
        <v>-1.4041602905963083E-2</v>
      </c>
      <c r="K200" s="8">
        <v>5.4235410678420241E-3</v>
      </c>
      <c r="L200" s="8">
        <v>-1.1231583660092954E-2</v>
      </c>
      <c r="M200" s="8">
        <v>1.2954735156978134E-2</v>
      </c>
      <c r="N200" s="8">
        <v>-9.3586511189266003E-3</v>
      </c>
      <c r="O200" s="8">
        <v>-1.2493046432294317E-2</v>
      </c>
      <c r="P200" s="8">
        <v>-2.0696383333050784E-3</v>
      </c>
      <c r="Q200" s="8">
        <v>-1.9028916839389731E-2</v>
      </c>
      <c r="R200" s="8">
        <v>1.5786904368802642E-2</v>
      </c>
      <c r="S200" s="8">
        <v>-2.3475648860815958E-2</v>
      </c>
      <c r="T200" s="8">
        <v>2.8562310107445806E-2</v>
      </c>
      <c r="U200" s="8">
        <v>-8.2162003341404374E-3</v>
      </c>
      <c r="V200" s="8">
        <v>2.5431272149537488E-2</v>
      </c>
      <c r="W200" s="8">
        <v>-7.2040613694457868E-3</v>
      </c>
      <c r="X200" s="8">
        <v>-2.2662030508117534E-2</v>
      </c>
      <c r="Y200" s="8">
        <v>2.0421609973211702E-2</v>
      </c>
      <c r="Z200" s="8">
        <v>9.7046886004628578E-3</v>
      </c>
      <c r="AA200" s="8">
        <v>1.7444310649486688E-2</v>
      </c>
      <c r="AB200" s="8">
        <v>-1.7747607664811253E-2</v>
      </c>
      <c r="AC200" s="8">
        <v>-2.4252137022403373E-3</v>
      </c>
      <c r="AD200" s="8">
        <v>9.9677263301682969E-3</v>
      </c>
      <c r="AE200" s="8">
        <v>-1.3893475407336191E-2</v>
      </c>
      <c r="AF200" s="8">
        <v>2.6816086620824887E-2</v>
      </c>
      <c r="AG200" s="8">
        <v>-2.5470657351483322E-2</v>
      </c>
      <c r="AH200" s="8">
        <v>-2.7085272099720125E-3</v>
      </c>
      <c r="AI200" s="8">
        <v>-1.991815162096237E-2</v>
      </c>
      <c r="AJ200" s="8">
        <v>-1.0169306837676024E-2</v>
      </c>
      <c r="AK200" s="8">
        <v>-1.057451813830876E-2</v>
      </c>
      <c r="AL200" s="8">
        <v>-2.1520030620195058E-2</v>
      </c>
      <c r="AM200" s="8">
        <v>8.4328005229745984E-3</v>
      </c>
      <c r="AN200" s="8">
        <v>-6.489325715175377E-3</v>
      </c>
      <c r="AO200" s="8">
        <v>-2.3661440100223616E-2</v>
      </c>
      <c r="AP200" s="8">
        <v>-6.9500888139869717E-3</v>
      </c>
      <c r="AQ200" s="8">
        <v>6.8346059867482531E-3</v>
      </c>
      <c r="AR200" s="8">
        <v>1.4906693698059687E-2</v>
      </c>
      <c r="AS200" s="8">
        <v>-2.1149496405574574E-3</v>
      </c>
      <c r="AT200" s="8">
        <v>2.990469918326041E-2</v>
      </c>
      <c r="AU200" s="8">
        <v>-2.1877230801337078E-3</v>
      </c>
      <c r="AV200" s="8">
        <v>8.3962124891151999E-3</v>
      </c>
      <c r="AW200" s="8">
        <v>-1.6152194928641561E-2</v>
      </c>
    </row>
    <row r="201" spans="1:49" x14ac:dyDescent="0.25">
      <c r="A201" s="1">
        <v>-16</v>
      </c>
      <c r="B201" s="8">
        <v>-5.5225202682292508E-2</v>
      </c>
      <c r="C201" s="8">
        <v>-2.1932487800368869E-2</v>
      </c>
      <c r="D201" s="8">
        <v>8.2339634953625309E-3</v>
      </c>
      <c r="E201" s="8">
        <v>-1.4296318456017879E-2</v>
      </c>
      <c r="F201" s="8">
        <v>-4.8138268710459772E-2</v>
      </c>
      <c r="G201" s="8">
        <v>-8.9715445354591038E-3</v>
      </c>
      <c r="H201" s="8">
        <v>1.1119074341211496E-2</v>
      </c>
      <c r="I201" s="8">
        <v>2.3461689244156508E-2</v>
      </c>
      <c r="J201" s="8">
        <v>-5.868069768096759E-3</v>
      </c>
      <c r="K201" s="8">
        <v>-7.4485570269433379E-2</v>
      </c>
      <c r="L201" s="8">
        <v>4.27939379828913E-2</v>
      </c>
      <c r="M201" s="8">
        <v>-1.1003386133120619E-2</v>
      </c>
      <c r="N201" s="8">
        <v>-6.5513925970943189E-3</v>
      </c>
      <c r="O201" s="8">
        <v>5.2244158508726896E-3</v>
      </c>
      <c r="P201" s="8">
        <v>-1.2845174341947936E-3</v>
      </c>
      <c r="Q201" s="8">
        <v>2.1109129435546523E-2</v>
      </c>
      <c r="R201" s="8">
        <v>1.3208274078089718E-2</v>
      </c>
      <c r="S201" s="8">
        <v>3.3815196601701458E-2</v>
      </c>
      <c r="T201" s="8">
        <v>-2.0007653965340294E-3</v>
      </c>
      <c r="U201" s="8">
        <v>-6.5034304705719592E-3</v>
      </c>
      <c r="V201" s="8">
        <v>-1.9274992566047245E-3</v>
      </c>
      <c r="W201" s="8">
        <v>-1.5126627461223535E-2</v>
      </c>
      <c r="X201" s="8">
        <v>-2.2026855718439178E-2</v>
      </c>
      <c r="Y201" s="8">
        <v>2.4147369552290212E-2</v>
      </c>
      <c r="Z201" s="8">
        <v>-2.8679342110790513E-3</v>
      </c>
      <c r="AA201" s="8">
        <v>-1.1450276496535131E-2</v>
      </c>
      <c r="AB201" s="8">
        <v>1.8813181681878989E-2</v>
      </c>
      <c r="AC201" s="8">
        <v>1.9116309712581471E-2</v>
      </c>
      <c r="AD201" s="8">
        <v>4.6571971277341992E-3</v>
      </c>
      <c r="AE201" s="8">
        <v>7.3461438479146199E-3</v>
      </c>
      <c r="AF201" s="8">
        <v>-8.9770671364114516E-3</v>
      </c>
      <c r="AG201" s="8">
        <v>-2.8945155305055239E-3</v>
      </c>
      <c r="AH201" s="8">
        <v>-2.4275399405335055E-3</v>
      </c>
      <c r="AI201" s="8">
        <v>-1.9787911102874815E-2</v>
      </c>
      <c r="AJ201" s="8">
        <v>-1.3261316450966436E-3</v>
      </c>
      <c r="AK201" s="8">
        <v>2.1667080502996199E-2</v>
      </c>
      <c r="AL201" s="8">
        <v>-4.9388171037296286E-2</v>
      </c>
      <c r="AM201" s="8">
        <v>3.8245967234400657E-2</v>
      </c>
      <c r="AN201" s="8">
        <v>-5.0069054172242325E-3</v>
      </c>
      <c r="AO201" s="8">
        <v>-1.4894169329905742E-2</v>
      </c>
      <c r="AP201" s="8">
        <v>-4.3015264932155959E-3</v>
      </c>
      <c r="AQ201" s="8">
        <v>-1.4950531334880853E-2</v>
      </c>
      <c r="AR201" s="8">
        <v>2.5905706742757259E-3</v>
      </c>
      <c r="AS201" s="8">
        <v>3.1315111349707797E-2</v>
      </c>
      <c r="AT201" s="8">
        <v>9.9705561413082275E-4</v>
      </c>
      <c r="AU201" s="8">
        <v>-1.4245544755513657E-2</v>
      </c>
      <c r="AV201" s="8">
        <v>2.0983784380830428E-2</v>
      </c>
      <c r="AW201" s="8">
        <v>-1.0355815623954708E-2</v>
      </c>
    </row>
    <row r="202" spans="1:49" x14ac:dyDescent="0.25">
      <c r="A202" s="1">
        <v>-15</v>
      </c>
      <c r="B202" s="8">
        <v>4.2048067554433508E-2</v>
      </c>
      <c r="C202" s="8">
        <v>-3.7110886965569967E-2</v>
      </c>
      <c r="D202" s="8">
        <v>-8.7306372160300336E-3</v>
      </c>
      <c r="E202" s="8">
        <v>8.8272866963448101E-3</v>
      </c>
      <c r="F202" s="8">
        <v>-6.8618742183000538E-3</v>
      </c>
      <c r="G202" s="8">
        <v>-1.4121285085144139E-2</v>
      </c>
      <c r="H202" s="8">
        <v>1.127159788312608E-2</v>
      </c>
      <c r="I202" s="8">
        <v>-6.3035405400670083E-2</v>
      </c>
      <c r="J202" s="8">
        <v>4.2023121857837787E-3</v>
      </c>
      <c r="K202" s="8">
        <v>1.9545318600270745E-3</v>
      </c>
      <c r="L202" s="8">
        <v>-1.4475963834006103E-2</v>
      </c>
      <c r="M202" s="8">
        <v>-1.6971524746222155E-2</v>
      </c>
      <c r="N202" s="8">
        <v>-2.0293825799215653E-2</v>
      </c>
      <c r="O202" s="8">
        <v>1.217205383013216E-2</v>
      </c>
      <c r="P202" s="8">
        <v>-6.2845179554050024E-3</v>
      </c>
      <c r="Q202" s="8">
        <v>3.4870816938934304E-2</v>
      </c>
      <c r="R202" s="8">
        <v>5.9029571058781885E-4</v>
      </c>
      <c r="S202" s="8">
        <v>-2.2367525805519491E-2</v>
      </c>
      <c r="T202" s="8">
        <v>-3.5134019305185595E-3</v>
      </c>
      <c r="U202" s="8">
        <v>-1.4052968130256294E-2</v>
      </c>
      <c r="V202" s="8">
        <v>-1.006777361822964E-2</v>
      </c>
      <c r="W202" s="8">
        <v>-3.5687655158632651E-3</v>
      </c>
      <c r="X202" s="8">
        <v>6.1835058120304322E-3</v>
      </c>
      <c r="Y202" s="8">
        <v>-1.381076149952833E-2</v>
      </c>
      <c r="Z202" s="8">
        <v>-4.5767671912832842E-3</v>
      </c>
      <c r="AA202" s="8">
        <v>2.0967057575549161E-2</v>
      </c>
      <c r="AB202" s="8">
        <v>-2.2160552242918824E-2</v>
      </c>
      <c r="AC202" s="8">
        <v>-4.7789821701281446E-2</v>
      </c>
      <c r="AD202" s="8">
        <v>-4.5656493021877377E-5</v>
      </c>
      <c r="AE202" s="8">
        <v>1.2041324776376632E-2</v>
      </c>
      <c r="AF202" s="8">
        <v>-1.4560174505936472E-2</v>
      </c>
      <c r="AG202" s="8">
        <v>-9.3506520234627744E-4</v>
      </c>
      <c r="AH202" s="8">
        <v>-8.7361468965197961E-3</v>
      </c>
      <c r="AI202" s="8">
        <v>-1.7681018458422595E-2</v>
      </c>
      <c r="AJ202" s="8">
        <v>1.6877220008359575E-2</v>
      </c>
      <c r="AK202" s="8">
        <v>-3.1424891624307935E-2</v>
      </c>
      <c r="AL202" s="8">
        <v>2.3018859842216022E-2</v>
      </c>
      <c r="AM202" s="8">
        <v>8.8536044429309985E-3</v>
      </c>
      <c r="AN202" s="8">
        <v>8.8028832319217414E-3</v>
      </c>
      <c r="AO202" s="8">
        <v>1.6288377870129857E-2</v>
      </c>
      <c r="AP202" s="8">
        <v>-7.5518396963862771E-3</v>
      </c>
      <c r="AQ202" s="8">
        <v>-2.0224594088033593E-2</v>
      </c>
      <c r="AR202" s="8">
        <v>3.3861099076605339E-2</v>
      </c>
      <c r="AS202" s="8">
        <v>-4.5829940694797969E-2</v>
      </c>
      <c r="AT202" s="8">
        <v>-1.1715055769276141E-2</v>
      </c>
      <c r="AU202" s="8">
        <v>1.8020534533778949E-2</v>
      </c>
      <c r="AV202" s="8">
        <v>-3.2243013321278792E-3</v>
      </c>
      <c r="AW202" s="8">
        <v>5.8464332222503516E-3</v>
      </c>
    </row>
    <row r="203" spans="1:49" x14ac:dyDescent="0.25">
      <c r="A203" s="1">
        <v>-14</v>
      </c>
      <c r="B203" s="8">
        <v>-1.8355078994618083E-2</v>
      </c>
      <c r="C203" s="8">
        <v>6.6533998494241655E-3</v>
      </c>
      <c r="D203" s="8">
        <v>-2.1668046737886356E-3</v>
      </c>
      <c r="E203" s="8">
        <v>-6.7231597671455383E-3</v>
      </c>
      <c r="F203" s="8">
        <v>3.1329252175829117E-2</v>
      </c>
      <c r="G203" s="8">
        <v>2.2505943611703612E-2</v>
      </c>
      <c r="H203" s="8">
        <v>1.6329808435220135E-2</v>
      </c>
      <c r="I203" s="8">
        <v>4.3623582949631973E-3</v>
      </c>
      <c r="J203" s="8">
        <v>1.4437435634731214E-2</v>
      </c>
      <c r="K203" s="8">
        <v>-7.0846328352303402E-3</v>
      </c>
      <c r="L203" s="8">
        <v>-2.6101225878409021E-3</v>
      </c>
      <c r="M203" s="8">
        <v>-2.6944348333669509E-3</v>
      </c>
      <c r="N203" s="8">
        <v>-2.7793180401184905E-2</v>
      </c>
      <c r="O203" s="8">
        <v>-1.2068064231607207E-2</v>
      </c>
      <c r="P203" s="8">
        <v>7.9033943439607568E-3</v>
      </c>
      <c r="Q203" s="8">
        <v>-3.7852854862447535E-2</v>
      </c>
      <c r="R203" s="8">
        <v>2.0780642849379497E-3</v>
      </c>
      <c r="S203" s="8">
        <v>2.1199875865846894E-2</v>
      </c>
      <c r="T203" s="8">
        <v>2.6645694549412881E-2</v>
      </c>
      <c r="U203" s="8">
        <v>-2.3740920217309182E-3</v>
      </c>
      <c r="V203" s="8">
        <v>-2.4581164943666488E-2</v>
      </c>
      <c r="W203" s="8">
        <v>8.2560297045999754E-3</v>
      </c>
      <c r="X203" s="8">
        <v>-4.2314729266398537E-2</v>
      </c>
      <c r="Y203" s="8">
        <v>-5.5667000516839683E-2</v>
      </c>
      <c r="Z203" s="8">
        <v>1.5971099162306605E-2</v>
      </c>
      <c r="AA203" s="8">
        <v>1.9584957319247573E-2</v>
      </c>
      <c r="AB203" s="8">
        <v>-1.0533667194431058E-3</v>
      </c>
      <c r="AC203" s="8">
        <v>1.9915522922970334E-2</v>
      </c>
      <c r="AD203" s="8">
        <v>4.0097330400290683E-2</v>
      </c>
      <c r="AE203" s="8">
        <v>1.5090047403550324E-2</v>
      </c>
      <c r="AF203" s="8">
        <v>2.899109507465716E-2</v>
      </c>
      <c r="AG203" s="8">
        <v>-1.1248004222262025E-2</v>
      </c>
      <c r="AH203" s="8">
        <v>2.0440348801026263E-3</v>
      </c>
      <c r="AI203" s="8">
        <v>5.2297825516460427E-3</v>
      </c>
      <c r="AJ203" s="8">
        <v>1.2459347468275532E-2</v>
      </c>
      <c r="AK203" s="8">
        <v>2.4446112143130007E-2</v>
      </c>
      <c r="AL203" s="8">
        <v>7.130787243913912E-3</v>
      </c>
      <c r="AM203" s="8">
        <v>2.3435482527974491E-2</v>
      </c>
      <c r="AN203" s="8">
        <v>3.7671792357456433E-3</v>
      </c>
      <c r="AO203" s="8">
        <v>1.0307302765303105E-3</v>
      </c>
      <c r="AP203" s="8">
        <v>-1.0470332463331504E-2</v>
      </c>
      <c r="AQ203" s="8">
        <v>-3.6736754745768874E-2</v>
      </c>
      <c r="AR203" s="8">
        <v>7.9176001387274014E-3</v>
      </c>
      <c r="AS203" s="8">
        <v>-1.1537547915094615E-2</v>
      </c>
      <c r="AT203" s="8">
        <v>-7.9237301819627126E-3</v>
      </c>
      <c r="AU203" s="8">
        <v>9.2197045568830887E-3</v>
      </c>
      <c r="AV203" s="8">
        <v>3.2906181905978963E-3</v>
      </c>
      <c r="AW203" s="8">
        <v>-1.645513938791875E-2</v>
      </c>
    </row>
    <row r="204" spans="1:49" x14ac:dyDescent="0.25">
      <c r="A204" s="1">
        <v>-13</v>
      </c>
      <c r="B204" s="8">
        <v>-4.307961747649465E-2</v>
      </c>
      <c r="C204" s="8">
        <v>1.994002280596055E-2</v>
      </c>
      <c r="D204" s="8">
        <v>-1.2516297817770363E-3</v>
      </c>
      <c r="E204" s="8">
        <v>-1.2206430688198985E-2</v>
      </c>
      <c r="F204" s="8">
        <v>2.2731907958682872E-2</v>
      </c>
      <c r="G204" s="8">
        <v>-4.5773455577486646E-2</v>
      </c>
      <c r="H204" s="8">
        <v>-1.6905928751153676E-4</v>
      </c>
      <c r="I204" s="8">
        <v>6.8722319906008673E-3</v>
      </c>
      <c r="J204" s="8">
        <v>-8.7863881858318629E-3</v>
      </c>
      <c r="K204" s="8">
        <v>-2.7139143611880301E-2</v>
      </c>
      <c r="L204" s="8">
        <v>-4.0873796331359225E-3</v>
      </c>
      <c r="M204" s="8">
        <v>2.550020860531222E-2</v>
      </c>
      <c r="N204" s="8">
        <v>9.3902987873263413E-3</v>
      </c>
      <c r="O204" s="8">
        <v>-4.0864079468143862E-2</v>
      </c>
      <c r="P204" s="8">
        <v>-4.5586584455476628E-2</v>
      </c>
      <c r="Q204" s="8">
        <v>-8.8992685964280407E-3</v>
      </c>
      <c r="R204" s="8">
        <v>3.971751525743035E-5</v>
      </c>
      <c r="S204" s="8">
        <v>-1.5579447777552377E-3</v>
      </c>
      <c r="T204" s="8">
        <v>3.9096470378308101E-5</v>
      </c>
      <c r="U204" s="8">
        <v>-1.0888052320788896E-2</v>
      </c>
      <c r="V204" s="8">
        <v>-9.0742844279382163E-3</v>
      </c>
      <c r="W204" s="8">
        <v>1.5399637851333532E-2</v>
      </c>
      <c r="X204" s="8">
        <v>-7.739157768936477E-3</v>
      </c>
      <c r="Y204" s="8">
        <v>4.4930214715764912E-3</v>
      </c>
      <c r="Z204" s="8">
        <v>-3.8360234510809261E-3</v>
      </c>
      <c r="AA204" s="8">
        <v>-2.1393042673159588E-2</v>
      </c>
      <c r="AB204" s="8">
        <v>-9.6604631732831563E-3</v>
      </c>
      <c r="AC204" s="8">
        <v>-3.859036343209396E-2</v>
      </c>
      <c r="AD204" s="8">
        <v>6.7604036923220312E-4</v>
      </c>
      <c r="AE204" s="8">
        <v>-6.3135634665397993E-3</v>
      </c>
      <c r="AF204" s="8">
        <v>-1.6693885898322193E-2</v>
      </c>
      <c r="AG204" s="8">
        <v>-5.3722969729785106E-3</v>
      </c>
      <c r="AH204" s="8">
        <v>4.5252817264777563E-3</v>
      </c>
      <c r="AI204" s="8">
        <v>6.9362316799547758E-3</v>
      </c>
      <c r="AJ204" s="8">
        <v>-6.9347495867154007E-3</v>
      </c>
      <c r="AK204" s="8">
        <v>1.9959887798391421E-2</v>
      </c>
      <c r="AL204" s="8">
        <v>2.7810446045908925E-2</v>
      </c>
      <c r="AM204" s="8">
        <v>2.2971205406626706E-4</v>
      </c>
      <c r="AN204" s="8">
        <v>1.6902018575586968E-2</v>
      </c>
      <c r="AO204" s="8">
        <v>-1.2835420611321295E-3</v>
      </c>
      <c r="AP204" s="8">
        <v>3.8832667007763343E-3</v>
      </c>
      <c r="AQ204" s="8">
        <v>1.3292842545057776E-3</v>
      </c>
      <c r="AR204" s="8">
        <v>-3.9435385741895942E-3</v>
      </c>
      <c r="AS204" s="8">
        <v>4.7619735690711672E-2</v>
      </c>
      <c r="AT204" s="8">
        <v>1.6565264793729183E-2</v>
      </c>
      <c r="AU204" s="8">
        <v>1.8821822658734166E-3</v>
      </c>
      <c r="AV204" s="8">
        <v>-1.0386666562078805E-2</v>
      </c>
      <c r="AW204" s="8">
        <v>2.2120465576194919E-3</v>
      </c>
    </row>
    <row r="205" spans="1:49" x14ac:dyDescent="0.25">
      <c r="A205" s="1">
        <v>-12</v>
      </c>
      <c r="B205" s="8">
        <v>4.6096838967513501E-2</v>
      </c>
      <c r="C205" s="8">
        <v>-8.0483482861388265E-3</v>
      </c>
      <c r="D205" s="8">
        <v>-2.5066114923343054E-3</v>
      </c>
      <c r="E205" s="8">
        <v>-2.0617948846344998E-2</v>
      </c>
      <c r="F205" s="8">
        <v>-5.6211175373462475E-3</v>
      </c>
      <c r="G205" s="8">
        <v>6.6750184646923293E-3</v>
      </c>
      <c r="H205" s="8">
        <v>1.8294581691903306E-2</v>
      </c>
      <c r="I205" s="8">
        <v>2.9246567252741535E-3</v>
      </c>
      <c r="J205" s="8">
        <v>7.2301494414650684E-3</v>
      </c>
      <c r="K205" s="8">
        <v>-3.269850556461399E-2</v>
      </c>
      <c r="L205" s="8">
        <v>2.086231826341608E-3</v>
      </c>
      <c r="M205" s="8">
        <v>-1.125836385893348E-2</v>
      </c>
      <c r="N205" s="8">
        <v>1.3254409266770675E-2</v>
      </c>
      <c r="O205" s="8">
        <v>-1.6461358730860184E-3</v>
      </c>
      <c r="P205" s="8">
        <v>-8.0754800034108266E-3</v>
      </c>
      <c r="Q205" s="8">
        <v>6.8426736101059819E-3</v>
      </c>
      <c r="R205" s="8">
        <v>-7.0209341556128537E-3</v>
      </c>
      <c r="S205" s="8">
        <v>2.4175698285338939E-3</v>
      </c>
      <c r="T205" s="8">
        <v>-2.6256688736897142E-3</v>
      </c>
      <c r="U205" s="8">
        <v>-2.4662022734245344E-2</v>
      </c>
      <c r="V205" s="8">
        <v>-8.1467299276499899E-3</v>
      </c>
      <c r="W205" s="8">
        <v>3.1566769322419461E-2</v>
      </c>
      <c r="X205" s="8">
        <v>-1.3122406671819929E-3</v>
      </c>
      <c r="Y205" s="8">
        <v>8.927100997546969E-3</v>
      </c>
      <c r="Z205" s="8">
        <v>-9.4871414227581628E-3</v>
      </c>
      <c r="AA205" s="8">
        <v>-9.8087946910227087E-3</v>
      </c>
      <c r="AB205" s="8">
        <v>-2.1308733666767884E-2</v>
      </c>
      <c r="AC205" s="8">
        <v>-7.9895990693184399E-3</v>
      </c>
      <c r="AD205" s="8">
        <v>-2.2801835679146714E-2</v>
      </c>
      <c r="AE205" s="8">
        <v>1.1433419343296874E-2</v>
      </c>
      <c r="AF205" s="8">
        <v>-6.8113491363955662E-3</v>
      </c>
      <c r="AG205" s="8">
        <v>2.2755148825244803E-3</v>
      </c>
      <c r="AH205" s="8">
        <v>-1.0108153246800228E-2</v>
      </c>
      <c r="AI205" s="8">
        <v>-9.2373854226278865E-3</v>
      </c>
      <c r="AJ205" s="8">
        <v>-8.3854966248722348E-3</v>
      </c>
      <c r="AK205" s="8">
        <v>3.9944929070150478E-3</v>
      </c>
      <c r="AL205" s="8">
        <v>1.6282509050360126E-2</v>
      </c>
      <c r="AM205" s="8">
        <v>4.8086761992833585E-2</v>
      </c>
      <c r="AN205" s="8">
        <v>1.6298612818400803E-2</v>
      </c>
      <c r="AO205" s="8">
        <v>-8.8825561922251314E-3</v>
      </c>
      <c r="AP205" s="8">
        <v>4.31570112466021E-3</v>
      </c>
      <c r="AQ205" s="8">
        <v>-2.9020454514763951E-2</v>
      </c>
      <c r="AR205" s="8">
        <v>-2.6922133906686678E-2</v>
      </c>
      <c r="AS205" s="8">
        <v>-1.2267803789737065E-2</v>
      </c>
      <c r="AT205" s="8">
        <v>-2.5220613342774771E-3</v>
      </c>
      <c r="AU205" s="8">
        <v>2.2319449352312799E-2</v>
      </c>
      <c r="AV205" s="8">
        <v>-1.2391277368503737E-2</v>
      </c>
      <c r="AW205" s="8">
        <v>9.4288464659661453E-3</v>
      </c>
    </row>
    <row r="206" spans="1:49" x14ac:dyDescent="0.25">
      <c r="A206" s="1">
        <v>-11</v>
      </c>
      <c r="B206" s="8">
        <v>1.3333723136073681E-2</v>
      </c>
      <c r="C206" s="8">
        <v>2.3335412688120928E-2</v>
      </c>
      <c r="D206" s="8">
        <v>-3.8977536841588167E-2</v>
      </c>
      <c r="E206" s="8">
        <v>2.4368639311315152E-2</v>
      </c>
      <c r="F206" s="8">
        <v>9.0220915518029639E-3</v>
      </c>
      <c r="G206" s="8">
        <v>-9.3126086387905309E-3</v>
      </c>
      <c r="H206" s="8">
        <v>2.4054723589637519E-2</v>
      </c>
      <c r="I206" s="8">
        <v>1.1768189406173288E-2</v>
      </c>
      <c r="J206" s="8">
        <v>5.2857860293568648E-3</v>
      </c>
      <c r="K206" s="8">
        <v>-0.17384679534013953</v>
      </c>
      <c r="L206" s="8">
        <v>2.1756607942211341E-2</v>
      </c>
      <c r="M206" s="8">
        <v>-2.268820975162416E-2</v>
      </c>
      <c r="N206" s="8">
        <v>5.6559909438006244E-5</v>
      </c>
      <c r="O206" s="8">
        <v>-3.8615399288571203E-3</v>
      </c>
      <c r="P206" s="8">
        <v>9.1971672705821201E-3</v>
      </c>
      <c r="Q206" s="8">
        <v>-2.3880805680836548E-2</v>
      </c>
      <c r="R206" s="8">
        <v>-7.5272659024656491E-3</v>
      </c>
      <c r="S206" s="8">
        <v>1.5036540938800491E-2</v>
      </c>
      <c r="T206" s="8">
        <v>-2.746984199076357E-2</v>
      </c>
      <c r="U206" s="8">
        <v>-1.4572267939059021E-2</v>
      </c>
      <c r="V206" s="8">
        <v>2.4197982115803728E-2</v>
      </c>
      <c r="W206" s="8">
        <v>-3.4790029529375454E-3</v>
      </c>
      <c r="X206" s="8">
        <v>-4.0492633810745804E-2</v>
      </c>
      <c r="Y206" s="8">
        <v>-1.4634386795156974E-2</v>
      </c>
      <c r="Z206" s="8">
        <v>-1.240568712343235E-2</v>
      </c>
      <c r="AA206" s="8">
        <v>6.5842319324282764E-3</v>
      </c>
      <c r="AB206" s="8">
        <v>1.8340804809580061E-2</v>
      </c>
      <c r="AC206" s="8">
        <v>4.3607811136195745E-2</v>
      </c>
      <c r="AD206" s="8">
        <v>-3.1308967313108858E-2</v>
      </c>
      <c r="AE206" s="8">
        <v>-1.9790581185590763E-3</v>
      </c>
      <c r="AF206" s="8">
        <v>-7.564458811417854E-2</v>
      </c>
      <c r="AG206" s="8">
        <v>1.2513754399694828E-2</v>
      </c>
      <c r="AH206" s="8">
        <v>1.9619731415644718E-2</v>
      </c>
      <c r="AI206" s="8">
        <v>-3.8395071166069022E-2</v>
      </c>
      <c r="AJ206" s="8">
        <v>6.5904896392831452E-3</v>
      </c>
      <c r="AK206" s="8">
        <v>1.0699627038326713E-2</v>
      </c>
      <c r="AL206" s="8">
        <v>-2.4767165004898478E-4</v>
      </c>
      <c r="AM206" s="8">
        <v>1.3713327659181084E-2</v>
      </c>
      <c r="AN206" s="8">
        <v>4.1855985657898338E-3</v>
      </c>
      <c r="AO206" s="8">
        <v>-7.7242157649134975E-3</v>
      </c>
      <c r="AP206" s="8">
        <v>2.1466851001160805E-3</v>
      </c>
      <c r="AQ206" s="8">
        <v>-2.1995540098970947E-2</v>
      </c>
      <c r="AR206" s="8">
        <v>-4.3115622748876425E-2</v>
      </c>
      <c r="AS206" s="8">
        <v>1.0382212670526862E-2</v>
      </c>
      <c r="AT206" s="8">
        <v>5.6115412532357439E-2</v>
      </c>
      <c r="AU206" s="8">
        <v>-1.66385760865225E-2</v>
      </c>
      <c r="AV206" s="8">
        <v>-6.446488129269486E-3</v>
      </c>
      <c r="AW206" s="8">
        <v>1.7722584906867227E-2</v>
      </c>
    </row>
    <row r="207" spans="1:49" x14ac:dyDescent="0.25">
      <c r="A207" s="1">
        <v>-10</v>
      </c>
      <c r="B207" s="8">
        <v>-4.0684697679742497E-2</v>
      </c>
      <c r="C207" s="8">
        <v>-3.9012848649487078E-2</v>
      </c>
      <c r="D207" s="8">
        <v>3.0766169213122387E-2</v>
      </c>
      <c r="E207" s="8">
        <v>-5.4399149679236177E-3</v>
      </c>
      <c r="F207" s="8">
        <v>-6.0901162689995722E-3</v>
      </c>
      <c r="G207" s="8">
        <v>-3.2066563649310871E-3</v>
      </c>
      <c r="H207" s="8">
        <v>-7.8417341537826372E-3</v>
      </c>
      <c r="I207" s="8">
        <v>-6.5772253711019434E-3</v>
      </c>
      <c r="J207" s="8">
        <v>5.9025570894095216E-3</v>
      </c>
      <c r="K207" s="8">
        <v>2.4549016655499738E-2</v>
      </c>
      <c r="L207" s="8">
        <v>-8.5684095466178195E-3</v>
      </c>
      <c r="M207" s="8">
        <v>5.8215684901738078E-3</v>
      </c>
      <c r="N207" s="8">
        <v>-6.2022263141453581E-3</v>
      </c>
      <c r="O207" s="8">
        <v>-1.8082105415772272E-2</v>
      </c>
      <c r="P207" s="8">
        <v>-1.3744359532512348E-2</v>
      </c>
      <c r="Q207" s="8">
        <v>-1.7858464567465466E-3</v>
      </c>
      <c r="R207" s="8">
        <v>-1.8016675024135368E-3</v>
      </c>
      <c r="S207" s="8">
        <v>1.0751653281311335E-2</v>
      </c>
      <c r="T207" s="8">
        <v>2.0279830494675938E-4</v>
      </c>
      <c r="U207" s="8">
        <v>1.2088930651449601E-3</v>
      </c>
      <c r="V207" s="8">
        <v>1.1087938107126074E-3</v>
      </c>
      <c r="W207" s="8">
        <v>1.9148783002306151E-2</v>
      </c>
      <c r="X207" s="8">
        <v>1.8423945596197356E-2</v>
      </c>
      <c r="Y207" s="8">
        <v>3.0752798869513234E-2</v>
      </c>
      <c r="Z207" s="8">
        <v>-5.4781060488062307E-3</v>
      </c>
      <c r="AA207" s="8">
        <v>-2.3197759651082308E-2</v>
      </c>
      <c r="AB207" s="8">
        <v>-2.1655557765882503E-3</v>
      </c>
      <c r="AC207" s="8">
        <v>-1.4992615500329098E-3</v>
      </c>
      <c r="AD207" s="8">
        <v>-1.6408999756426415E-2</v>
      </c>
      <c r="AE207" s="8">
        <v>-4.9822658040450099E-3</v>
      </c>
      <c r="AF207" s="8">
        <v>5.0614498660741317E-3</v>
      </c>
      <c r="AG207" s="8">
        <v>4.2700251986510784E-3</v>
      </c>
      <c r="AH207" s="8">
        <v>1.1323595958637904E-2</v>
      </c>
      <c r="AI207" s="8">
        <v>-9.1996557061422117E-3</v>
      </c>
      <c r="AJ207" s="8">
        <v>5.1057998159126181E-3</v>
      </c>
      <c r="AK207" s="8">
        <v>3.2656776055008309E-2</v>
      </c>
      <c r="AL207" s="8">
        <v>-5.9709451966361064E-2</v>
      </c>
      <c r="AM207" s="8">
        <v>1.8609690772788019E-2</v>
      </c>
      <c r="AN207" s="8">
        <v>-7.4151827688863541E-3</v>
      </c>
      <c r="AO207" s="8">
        <v>-1.3765046371266462E-2</v>
      </c>
      <c r="AP207" s="8">
        <v>6.8799187613023689E-3</v>
      </c>
      <c r="AQ207" s="8">
        <v>1.2787127026473841E-2</v>
      </c>
      <c r="AR207" s="8">
        <v>-1.8788333554489257E-2</v>
      </c>
      <c r="AS207" s="8">
        <v>2.4394601106302169E-3</v>
      </c>
      <c r="AT207" s="8">
        <v>-1.45989882003375E-2</v>
      </c>
      <c r="AU207" s="8">
        <v>-1.312328673903968E-2</v>
      </c>
      <c r="AV207" s="8">
        <v>-7.520746259882357E-3</v>
      </c>
      <c r="AW207" s="8">
        <v>3.1638246908956185E-3</v>
      </c>
    </row>
    <row r="208" spans="1:49" x14ac:dyDescent="0.25">
      <c r="A208" s="1">
        <v>-9</v>
      </c>
      <c r="B208" s="8">
        <v>-4.8127090554940813E-2</v>
      </c>
      <c r="C208" s="8">
        <v>-4.4539798522638951E-3</v>
      </c>
      <c r="D208" s="8">
        <v>7.8511983403589808E-3</v>
      </c>
      <c r="E208" s="8">
        <v>-6.7564413654515668E-3</v>
      </c>
      <c r="F208" s="8">
        <v>9.0230628813730146E-3</v>
      </c>
      <c r="G208" s="8">
        <v>-1.275114292704373E-2</v>
      </c>
      <c r="H208" s="8">
        <v>-3.7402166201643799E-2</v>
      </c>
      <c r="I208" s="8">
        <v>-1.2877767616652554E-2</v>
      </c>
      <c r="J208" s="8">
        <v>1.2103904254306025E-2</v>
      </c>
      <c r="K208" s="8">
        <v>3.0922553717832271E-2</v>
      </c>
      <c r="L208" s="8">
        <v>9.033771278534438E-3</v>
      </c>
      <c r="M208" s="8">
        <v>1.4847643039722677E-2</v>
      </c>
      <c r="N208" s="8">
        <v>-1.5273227166641213E-2</v>
      </c>
      <c r="O208" s="8">
        <v>1.7974993315585587E-2</v>
      </c>
      <c r="P208" s="8">
        <v>2.1102139096443342E-2</v>
      </c>
      <c r="Q208" s="8">
        <v>-1.5693425304568885E-3</v>
      </c>
      <c r="R208" s="8">
        <v>-1.9381629813968175E-2</v>
      </c>
      <c r="S208" s="8">
        <v>-1.3034865541240394E-2</v>
      </c>
      <c r="T208" s="8">
        <v>-4.3026036063424766E-3</v>
      </c>
      <c r="U208" s="8">
        <v>-4.5509196687122822E-3</v>
      </c>
      <c r="V208" s="8">
        <v>-1.1935857554977508E-2</v>
      </c>
      <c r="W208" s="8">
        <v>-8.5583290626829809E-4</v>
      </c>
      <c r="X208" s="8">
        <v>1.3758694209619926E-2</v>
      </c>
      <c r="Y208" s="8">
        <v>2.3451316033833994E-2</v>
      </c>
      <c r="Z208" s="8">
        <v>2.9702452154304528E-3</v>
      </c>
      <c r="AA208" s="8">
        <v>5.5241793208258075E-3</v>
      </c>
      <c r="AB208" s="8">
        <v>4.3240920532187184E-3</v>
      </c>
      <c r="AC208" s="8">
        <v>-1.6875922830557562E-2</v>
      </c>
      <c r="AD208" s="8">
        <v>-3.5049788450255498E-2</v>
      </c>
      <c r="AE208" s="8">
        <v>-3.0937006608226271E-2</v>
      </c>
      <c r="AF208" s="8">
        <v>-5.3707094256735255E-3</v>
      </c>
      <c r="AG208" s="8">
        <v>1.7387279118833549E-2</v>
      </c>
      <c r="AH208" s="8">
        <v>6.6600375744545392E-3</v>
      </c>
      <c r="AI208" s="8">
        <v>1.1986358654093452E-2</v>
      </c>
      <c r="AJ208" s="8">
        <v>1.3507807505711124E-3</v>
      </c>
      <c r="AK208" s="8">
        <v>2.368893245908019E-2</v>
      </c>
      <c r="AL208" s="8">
        <v>6.1028312351809333E-3</v>
      </c>
      <c r="AM208" s="8">
        <v>3.493523995004906E-2</v>
      </c>
      <c r="AN208" s="8">
        <v>1.9983629288219222E-2</v>
      </c>
      <c r="AO208" s="8">
        <v>4.8964576707930746E-3</v>
      </c>
      <c r="AP208" s="8">
        <v>-2.0541221214945286E-2</v>
      </c>
      <c r="AQ208" s="8">
        <v>-7.8161696383202191E-3</v>
      </c>
      <c r="AR208" s="8">
        <v>2.1733269568867425E-2</v>
      </c>
      <c r="AS208" s="8">
        <v>5.6037013191013703E-4</v>
      </c>
      <c r="AT208" s="8">
        <v>4.5160871845010893E-2</v>
      </c>
      <c r="AU208" s="8">
        <v>-7.6537915842400947E-3</v>
      </c>
      <c r="AV208" s="8">
        <v>-1.0075262113705017E-4</v>
      </c>
      <c r="AW208" s="8">
        <v>1.1704561804858599E-2</v>
      </c>
    </row>
    <row r="209" spans="1:49" x14ac:dyDescent="0.25">
      <c r="A209" s="1">
        <v>-8</v>
      </c>
      <c r="B209" s="8">
        <v>-3.5330790951749125E-2</v>
      </c>
      <c r="C209" s="8">
        <v>1.3693981336306301E-2</v>
      </c>
      <c r="D209" s="8">
        <v>4.6138100262036845E-3</v>
      </c>
      <c r="E209" s="8">
        <v>-1.1436179866208984E-2</v>
      </c>
      <c r="F209" s="8">
        <v>-8.0507746283422447E-4</v>
      </c>
      <c r="G209" s="8">
        <v>1.294032497335035E-2</v>
      </c>
      <c r="H209" s="8">
        <v>2.2402181704785543E-2</v>
      </c>
      <c r="I209" s="8">
        <v>1.4022072458477957E-2</v>
      </c>
      <c r="J209" s="8">
        <v>-1.0447560203339814E-2</v>
      </c>
      <c r="K209" s="8">
        <v>2.5712409041013171E-4</v>
      </c>
      <c r="L209" s="8">
        <v>6.5272650331260687E-3</v>
      </c>
      <c r="M209" s="8">
        <v>7.4179812309044515E-3</v>
      </c>
      <c r="N209" s="8">
        <v>1.9086735401745169E-2</v>
      </c>
      <c r="O209" s="8">
        <v>-2.4258230115611987E-3</v>
      </c>
      <c r="P209" s="8">
        <v>1.9353592653994075E-3</v>
      </c>
      <c r="Q209" s="8">
        <v>-1.2934723458087008E-2</v>
      </c>
      <c r="R209" s="8">
        <v>-6.201538165261436E-4</v>
      </c>
      <c r="S209" s="8">
        <v>1.1441879349367037E-2</v>
      </c>
      <c r="T209" s="8">
        <v>3.0498296018878729E-3</v>
      </c>
      <c r="U209" s="8">
        <v>-5.3384468833968135E-2</v>
      </c>
      <c r="V209" s="8">
        <v>1.4536892793298613E-2</v>
      </c>
      <c r="W209" s="8">
        <v>-6.6741939519443533E-3</v>
      </c>
      <c r="X209" s="8">
        <v>2.0189519309907113E-2</v>
      </c>
      <c r="Y209" s="8">
        <v>1.6367978504685074E-3</v>
      </c>
      <c r="Z209" s="8">
        <v>1.9077465580977625E-3</v>
      </c>
      <c r="AA209" s="8">
        <v>-2.6811097990852282E-3</v>
      </c>
      <c r="AB209" s="8">
        <v>-1.1603005952795901E-2</v>
      </c>
      <c r="AC209" s="8">
        <v>2.4106912625668605E-2</v>
      </c>
      <c r="AD209" s="8">
        <v>1.5123656729475739E-2</v>
      </c>
      <c r="AE209" s="8">
        <v>1.3843013927085925E-2</v>
      </c>
      <c r="AF209" s="8">
        <v>-1.1873993915534755E-2</v>
      </c>
      <c r="AG209" s="8">
        <v>-8.7070914000810049E-4</v>
      </c>
      <c r="AH209" s="8">
        <v>1.6314935037192512E-2</v>
      </c>
      <c r="AI209" s="8">
        <v>2.8769896811894818E-2</v>
      </c>
      <c r="AJ209" s="8">
        <v>1.8270837154637672E-2</v>
      </c>
      <c r="AK209" s="8">
        <v>3.2204622116758466E-2</v>
      </c>
      <c r="AL209" s="8">
        <v>2.2485844090415355E-3</v>
      </c>
      <c r="AM209" s="8">
        <v>-2.4266708137560891E-2</v>
      </c>
      <c r="AN209" s="8">
        <v>-1.3433702571270204E-2</v>
      </c>
      <c r="AO209" s="8">
        <v>6.7879987617800522E-3</v>
      </c>
      <c r="AP209" s="8">
        <v>2.0471893145110706E-2</v>
      </c>
      <c r="AQ209" s="8">
        <v>1.48801443165585E-2</v>
      </c>
      <c r="AR209" s="8">
        <v>-1.5057985156835034E-2</v>
      </c>
      <c r="AS209" s="8">
        <v>-1.3785842828329861E-2</v>
      </c>
      <c r="AT209" s="8">
        <v>1.7427595883727689E-2</v>
      </c>
      <c r="AU209" s="8">
        <v>-1.3404951035287179E-2</v>
      </c>
      <c r="AV209" s="8">
        <v>8.1726828190671723E-3</v>
      </c>
      <c r="AW209" s="8">
        <v>-1.3398952596224803E-2</v>
      </c>
    </row>
    <row r="210" spans="1:49" x14ac:dyDescent="0.25">
      <c r="A210" s="1">
        <v>-7</v>
      </c>
      <c r="B210" s="8">
        <v>-8.9336553253804435E-3</v>
      </c>
      <c r="C210" s="8">
        <v>2.0752818770820157E-2</v>
      </c>
      <c r="D210" s="8">
        <v>-1.3979268628843154E-2</v>
      </c>
      <c r="E210" s="8">
        <v>-3.2511251702284152E-2</v>
      </c>
      <c r="F210" s="8">
        <v>-1.6907051782162369E-2</v>
      </c>
      <c r="G210" s="8">
        <v>6.1394501598153801E-2</v>
      </c>
      <c r="H210" s="8">
        <v>1.1998933126546856E-2</v>
      </c>
      <c r="I210" s="8">
        <v>-1.8819548793288635E-2</v>
      </c>
      <c r="J210" s="8">
        <v>-2.2676431323768067E-3</v>
      </c>
      <c r="K210" s="8">
        <v>-8.922061635581029E-3</v>
      </c>
      <c r="L210" s="8">
        <v>4.8962248233333158E-3</v>
      </c>
      <c r="M210" s="8">
        <v>1.8573456133091259E-2</v>
      </c>
      <c r="N210" s="8">
        <v>-3.1479670987128727E-3</v>
      </c>
      <c r="O210" s="8">
        <v>-1.0225949630505724E-2</v>
      </c>
      <c r="P210" s="8">
        <v>1.2382268715584717E-2</v>
      </c>
      <c r="Q210" s="8">
        <v>1.0946631770093244E-2</v>
      </c>
      <c r="R210" s="8">
        <v>-9.8066060842019933E-3</v>
      </c>
      <c r="S210" s="8">
        <v>-6.2101325495665409E-3</v>
      </c>
      <c r="T210" s="8">
        <v>2.465773547974294E-2</v>
      </c>
      <c r="U210" s="8">
        <v>-6.3214875629712623E-3</v>
      </c>
      <c r="V210" s="8">
        <v>-2.8063290953902718E-2</v>
      </c>
      <c r="W210" s="8">
        <v>4.3580020731824537E-3</v>
      </c>
      <c r="X210" s="8">
        <v>-5.9102141097539265E-2</v>
      </c>
      <c r="Y210" s="8">
        <v>-1.4738568097597935E-2</v>
      </c>
      <c r="Z210" s="8">
        <v>-1.0502665116645903E-3</v>
      </c>
      <c r="AA210" s="8">
        <v>8.525339453228583E-3</v>
      </c>
      <c r="AB210" s="8">
        <v>3.8145375274063263E-3</v>
      </c>
      <c r="AC210" s="8">
        <v>-2.2735705085018338E-2</v>
      </c>
      <c r="AD210" s="8">
        <v>1.1054173248426254E-2</v>
      </c>
      <c r="AE210" s="8">
        <v>7.1597859313802022E-3</v>
      </c>
      <c r="AF210" s="8">
        <v>-1.2378755989144513E-2</v>
      </c>
      <c r="AG210" s="8">
        <v>-4.4933101664291E-3</v>
      </c>
      <c r="AH210" s="8">
        <v>-2.6210819010308164E-2</v>
      </c>
      <c r="AI210" s="8">
        <v>-3.9077572442366105E-3</v>
      </c>
      <c r="AJ210" s="8">
        <v>-5.0784146116855224E-3</v>
      </c>
      <c r="AK210" s="8">
        <v>8.5563350149243465E-3</v>
      </c>
      <c r="AL210" s="8">
        <v>5.4865413119458617E-3</v>
      </c>
      <c r="AM210" s="8">
        <v>2.7304630957528886E-2</v>
      </c>
      <c r="AN210" s="8">
        <v>7.1064304097644918E-3</v>
      </c>
      <c r="AO210" s="8">
        <v>-7.4800003484529866E-3</v>
      </c>
      <c r="AP210" s="8">
        <v>-9.8373551248198618E-3</v>
      </c>
      <c r="AQ210" s="8">
        <v>9.4116850467268025E-3</v>
      </c>
      <c r="AR210" s="8">
        <v>2.7210500110672418E-3</v>
      </c>
      <c r="AS210" s="8">
        <v>-1.9487241157547755E-2</v>
      </c>
      <c r="AT210" s="8">
        <v>1.7662180700669522E-2</v>
      </c>
      <c r="AU210" s="8">
        <v>-8.463723641186137E-5</v>
      </c>
      <c r="AV210" s="8">
        <v>2.5379737377954044E-3</v>
      </c>
      <c r="AW210" s="8">
        <v>-4.3762194048198632E-3</v>
      </c>
    </row>
    <row r="211" spans="1:49" x14ac:dyDescent="0.25">
      <c r="A211" s="1">
        <v>-6</v>
      </c>
      <c r="B211" s="8">
        <v>7.3216348021578961E-2</v>
      </c>
      <c r="C211" s="8">
        <v>-9.2549888505605929E-3</v>
      </c>
      <c r="D211" s="8">
        <v>-1.1395697227211277E-3</v>
      </c>
      <c r="E211" s="8">
        <v>5.3051057166311659E-3</v>
      </c>
      <c r="F211" s="8">
        <v>5.5010637103115705E-3</v>
      </c>
      <c r="G211" s="8">
        <v>-2.1277183253017296E-2</v>
      </c>
      <c r="H211" s="8">
        <v>-4.4593246942745681E-3</v>
      </c>
      <c r="I211" s="8">
        <v>5.409750485980136E-4</v>
      </c>
      <c r="J211" s="8">
        <v>-9.5472319694448627E-3</v>
      </c>
      <c r="K211" s="8">
        <v>-0.25931280619838604</v>
      </c>
      <c r="L211" s="8">
        <v>9.3092824424127578E-3</v>
      </c>
      <c r="M211" s="8">
        <v>-6.1275670138416366E-3</v>
      </c>
      <c r="N211" s="8">
        <v>-1.181365004528764E-2</v>
      </c>
      <c r="O211" s="8">
        <v>1.5833258324627925E-2</v>
      </c>
      <c r="P211" s="8">
        <v>7.5302936166720541E-3</v>
      </c>
      <c r="Q211" s="8">
        <v>3.0209445878434833E-4</v>
      </c>
      <c r="R211" s="8">
        <v>1.2353186549420459E-3</v>
      </c>
      <c r="S211" s="8">
        <v>2.6017690977624713E-2</v>
      </c>
      <c r="T211" s="8">
        <v>8.0903551614700323E-4</v>
      </c>
      <c r="U211" s="8">
        <v>2.2301611291671249E-3</v>
      </c>
      <c r="V211" s="8">
        <v>1.9105975848699039E-2</v>
      </c>
      <c r="W211" s="8">
        <v>-2.5841083784227638E-2</v>
      </c>
      <c r="X211" s="8">
        <v>-1.4934607452308089E-2</v>
      </c>
      <c r="Y211" s="8">
        <v>1.3921775481215912E-3</v>
      </c>
      <c r="Z211" s="8">
        <v>-1.0371549006758619E-2</v>
      </c>
      <c r="AA211" s="8">
        <v>-5.3327556894407655E-3</v>
      </c>
      <c r="AB211" s="8">
        <v>7.2366453318882043E-3</v>
      </c>
      <c r="AC211" s="8">
        <v>-1.4397117835523143E-2</v>
      </c>
      <c r="AD211" s="8">
        <v>-1.8377859871435066E-2</v>
      </c>
      <c r="AE211" s="8">
        <v>-1.8053295259426345E-3</v>
      </c>
      <c r="AF211" s="8">
        <v>1.3875210575346762E-2</v>
      </c>
      <c r="AG211" s="8">
        <v>2.4346674791462204E-2</v>
      </c>
      <c r="AH211" s="8">
        <v>-8.1828920397341246E-3</v>
      </c>
      <c r="AI211" s="8">
        <v>6.2971642367502679E-3</v>
      </c>
      <c r="AJ211" s="8">
        <v>3.1312319694786436E-3</v>
      </c>
      <c r="AK211" s="8">
        <v>3.5441054626355162E-2</v>
      </c>
      <c r="AL211" s="8">
        <v>1.0342372310535003E-2</v>
      </c>
      <c r="AM211" s="8">
        <v>-2.7831130659200735E-3</v>
      </c>
      <c r="AN211" s="8">
        <v>-1.5954010320956464E-2</v>
      </c>
      <c r="AO211" s="8">
        <v>1.9250749462777338E-2</v>
      </c>
      <c r="AP211" s="8">
        <v>-1.2366017683003213E-3</v>
      </c>
      <c r="AQ211" s="8">
        <v>2.033519215256659E-2</v>
      </c>
      <c r="AR211" s="8">
        <v>-1.9615353252140068E-2</v>
      </c>
      <c r="AS211" s="8">
        <v>1.7629166263587234E-3</v>
      </c>
      <c r="AT211" s="8">
        <v>5.4844006041124471E-3</v>
      </c>
      <c r="AU211" s="8">
        <v>1.2829798572642995E-3</v>
      </c>
      <c r="AV211" s="8">
        <v>1.427191562173807E-2</v>
      </c>
      <c r="AW211" s="8">
        <v>1.7152149825764382E-2</v>
      </c>
    </row>
    <row r="212" spans="1:49" x14ac:dyDescent="0.25">
      <c r="A212" s="1">
        <v>-5</v>
      </c>
      <c r="B212" s="8">
        <v>8.3541269558798953E-2</v>
      </c>
      <c r="C212" s="8">
        <v>-6.1117890567130694E-3</v>
      </c>
      <c r="D212" s="8">
        <v>-9.0282439303181819E-3</v>
      </c>
      <c r="E212" s="8">
        <v>-1.3865557073169329E-2</v>
      </c>
      <c r="F212" s="8">
        <v>-5.1734613339954313E-2</v>
      </c>
      <c r="G212" s="8">
        <v>8.2022115857296671E-4</v>
      </c>
      <c r="H212" s="8">
        <v>-3.1059963256295536E-2</v>
      </c>
      <c r="I212" s="8">
        <v>2.0408472143758894E-2</v>
      </c>
      <c r="J212" s="8">
        <v>3.0389052108317494E-2</v>
      </c>
      <c r="K212" s="8">
        <v>7.0010275481804263E-3</v>
      </c>
      <c r="L212" s="8">
        <v>-1.9517073729838137E-2</v>
      </c>
      <c r="M212" s="8">
        <v>-1.1360431604996188E-2</v>
      </c>
      <c r="N212" s="8">
        <v>-3.1514066797661971E-3</v>
      </c>
      <c r="O212" s="8">
        <v>9.7505116503486949E-3</v>
      </c>
      <c r="P212" s="8">
        <v>-1.2480632199947377E-2</v>
      </c>
      <c r="Q212" s="8">
        <v>1.4024655955607316E-2</v>
      </c>
      <c r="R212" s="8">
        <v>1.9576456566098186E-3</v>
      </c>
      <c r="S212" s="8">
        <v>-2.6081581467138047E-2</v>
      </c>
      <c r="T212" s="8">
        <v>2.0172920300148896E-2</v>
      </c>
      <c r="U212" s="8">
        <v>-1.517225655283919E-2</v>
      </c>
      <c r="V212" s="8">
        <v>5.0684773747945167E-2</v>
      </c>
      <c r="W212" s="8">
        <v>-1.1729215559235076E-2</v>
      </c>
      <c r="X212" s="8">
        <v>1.8640915473800874E-3</v>
      </c>
      <c r="Y212" s="8">
        <v>7.7077763443109525E-3</v>
      </c>
      <c r="Z212" s="8">
        <v>-1.7720028533867508E-2</v>
      </c>
      <c r="AA212" s="8">
        <v>2.6820616576917339E-2</v>
      </c>
      <c r="AB212" s="8">
        <v>-1.3908493933886962E-3</v>
      </c>
      <c r="AC212" s="8">
        <v>-1.9426955877745424E-2</v>
      </c>
      <c r="AD212" s="8">
        <v>-1.8859324879057941E-2</v>
      </c>
      <c r="AE212" s="8">
        <v>3.5568004998525922E-3</v>
      </c>
      <c r="AF212" s="8">
        <v>-4.6629151265607533E-3</v>
      </c>
      <c r="AG212" s="8">
        <v>1.0428495567661797E-2</v>
      </c>
      <c r="AH212" s="8">
        <v>-2.1395122681009404E-2</v>
      </c>
      <c r="AI212" s="8">
        <v>-1.2042344567320847E-2</v>
      </c>
      <c r="AJ212" s="8">
        <v>-6.2345989248230845E-3</v>
      </c>
      <c r="AK212" s="8">
        <v>-4.4539862872443681E-3</v>
      </c>
      <c r="AL212" s="8">
        <v>-5.4041556714840453E-3</v>
      </c>
      <c r="AM212" s="8">
        <v>4.5789538259246407E-2</v>
      </c>
      <c r="AN212" s="8">
        <v>4.5503698551118063E-3</v>
      </c>
      <c r="AO212" s="8">
        <v>3.7641108737875681E-3</v>
      </c>
      <c r="AP212" s="8">
        <v>1.4542018604440324E-4</v>
      </c>
      <c r="AQ212" s="8">
        <v>6.3733992422759247E-2</v>
      </c>
      <c r="AR212" s="8">
        <v>1.4508593918748258E-2</v>
      </c>
      <c r="AS212" s="8">
        <v>3.0261267094055366E-2</v>
      </c>
      <c r="AT212" s="8">
        <v>-1.4994102187528176E-2</v>
      </c>
      <c r="AU212" s="8">
        <v>-3.1319397737366167E-2</v>
      </c>
      <c r="AV212" s="8">
        <v>2.1474685640987382E-2</v>
      </c>
      <c r="AW212" s="8">
        <v>1.959812900156651E-2</v>
      </c>
    </row>
    <row r="213" spans="1:49" x14ac:dyDescent="0.25">
      <c r="A213" s="1">
        <v>-4</v>
      </c>
      <c r="B213" s="8">
        <v>3.2838162022812797E-2</v>
      </c>
      <c r="C213" s="8">
        <v>1.8536181166484544E-2</v>
      </c>
      <c r="D213" s="8">
        <v>-1.6575270626332243E-2</v>
      </c>
      <c r="E213" s="8">
        <v>-1.1175317743558134E-4</v>
      </c>
      <c r="F213" s="8">
        <v>-3.2786644305658691E-3</v>
      </c>
      <c r="G213" s="8">
        <v>3.2250866882156122E-2</v>
      </c>
      <c r="H213" s="8">
        <v>-3.7728845427533374E-2</v>
      </c>
      <c r="I213" s="8">
        <v>7.4289113431359952E-3</v>
      </c>
      <c r="J213" s="8">
        <v>5.0389085342816414E-3</v>
      </c>
      <c r="K213" s="8">
        <v>8.14392891548745E-2</v>
      </c>
      <c r="L213" s="8">
        <v>9.8086152085908249E-3</v>
      </c>
      <c r="M213" s="8">
        <v>1.4642601304536253E-3</v>
      </c>
      <c r="N213" s="8">
        <v>-1.4280204718569566E-2</v>
      </c>
      <c r="O213" s="8">
        <v>-2.5517638480502553E-2</v>
      </c>
      <c r="P213" s="8">
        <v>-1.4057002203534988E-2</v>
      </c>
      <c r="Q213" s="8">
        <v>7.9832856165592322E-3</v>
      </c>
      <c r="R213" s="8">
        <v>-7.9858993108717791E-3</v>
      </c>
      <c r="S213" s="8">
        <v>1.4375591747945209E-2</v>
      </c>
      <c r="T213" s="8">
        <v>6.9034001089601556E-3</v>
      </c>
      <c r="U213" s="8">
        <v>2.4900055272010464E-2</v>
      </c>
      <c r="V213" s="8">
        <v>1.3218934822790997E-3</v>
      </c>
      <c r="W213" s="8">
        <v>-9.7169385153706659E-3</v>
      </c>
      <c r="X213" s="8">
        <v>-5.7781266064484624E-3</v>
      </c>
      <c r="Y213" s="8">
        <v>-2.086189048768353E-2</v>
      </c>
      <c r="Z213" s="8">
        <v>-5.6287154681031702E-4</v>
      </c>
      <c r="AA213" s="8">
        <v>4.1477038140708957E-4</v>
      </c>
      <c r="AB213" s="8">
        <v>-1.5802325730819529E-2</v>
      </c>
      <c r="AC213" s="8">
        <v>1.9380447947303859E-2</v>
      </c>
      <c r="AD213" s="8">
        <v>7.0282630794494752E-5</v>
      </c>
      <c r="AE213" s="8">
        <v>-3.3780861860784245E-2</v>
      </c>
      <c r="AF213" s="8">
        <v>4.8388520973798406E-3</v>
      </c>
      <c r="AG213" s="8">
        <v>-1.1598265440242946E-2</v>
      </c>
      <c r="AH213" s="8">
        <v>2.7490543366314391E-2</v>
      </c>
      <c r="AI213" s="8">
        <v>-2.4216002769247194E-2</v>
      </c>
      <c r="AJ213" s="8">
        <v>-1.0504733522080666E-2</v>
      </c>
      <c r="AK213" s="8">
        <v>-1.6365394371678776E-2</v>
      </c>
      <c r="AL213" s="8">
        <v>-2.6933841449778905E-2</v>
      </c>
      <c r="AM213" s="8">
        <v>1.8742645513250625E-2</v>
      </c>
      <c r="AN213" s="8">
        <v>1.254103550706729E-2</v>
      </c>
      <c r="AO213" s="8">
        <v>2.9551344362960903E-3</v>
      </c>
      <c r="AP213" s="8">
        <v>-5.3743998236314072E-3</v>
      </c>
      <c r="AQ213" s="8">
        <v>-3.829847256951293E-2</v>
      </c>
      <c r="AR213" s="8">
        <v>1.5784226203571724E-2</v>
      </c>
      <c r="AS213" s="8">
        <v>9.2635391664468211E-3</v>
      </c>
      <c r="AT213" s="8">
        <v>-8.4685176719989624E-2</v>
      </c>
      <c r="AU213" s="8">
        <v>-4.956181264269327E-2</v>
      </c>
      <c r="AV213" s="8">
        <v>9.8717871017898889E-3</v>
      </c>
      <c r="AW213" s="8">
        <v>-1.325021504558631E-2</v>
      </c>
    </row>
    <row r="214" spans="1:49" x14ac:dyDescent="0.25">
      <c r="A214" s="1">
        <v>-3</v>
      </c>
      <c r="B214" s="8">
        <v>-1.5110939228068283E-2</v>
      </c>
      <c r="C214" s="8">
        <v>4.6813953508967705E-3</v>
      </c>
      <c r="D214" s="8">
        <v>-5.6767370422367916E-3</v>
      </c>
      <c r="E214" s="8">
        <v>-5.1176340856370829E-2</v>
      </c>
      <c r="F214" s="8">
        <v>3.3852789497685505E-3</v>
      </c>
      <c r="G214" s="8">
        <v>1.5874994191042314E-3</v>
      </c>
      <c r="H214" s="8">
        <v>-1.5528548771979933E-2</v>
      </c>
      <c r="I214" s="8">
        <v>1.4260308207760492E-2</v>
      </c>
      <c r="J214" s="8">
        <v>-1.2217148620523531E-2</v>
      </c>
      <c r="K214" s="8">
        <v>-0.17175118611114462</v>
      </c>
      <c r="L214" s="8">
        <v>2.402097376664511E-3</v>
      </c>
      <c r="M214" s="8">
        <v>-8.3644399236478817E-3</v>
      </c>
      <c r="N214" s="8">
        <v>8.8551776924352156E-3</v>
      </c>
      <c r="O214" s="8">
        <v>-6.0865448852337961E-3</v>
      </c>
      <c r="P214" s="8">
        <v>4.0627019162659287E-3</v>
      </c>
      <c r="Q214" s="8">
        <v>-4.6856476329547609E-3</v>
      </c>
      <c r="R214" s="8">
        <v>9.1834690139431137E-3</v>
      </c>
      <c r="S214" s="8">
        <v>1.0693835338033905E-3</v>
      </c>
      <c r="T214" s="8">
        <v>8.2145444268877377E-3</v>
      </c>
      <c r="U214" s="8">
        <v>-2.4084958612751096E-2</v>
      </c>
      <c r="V214" s="8">
        <v>-4.840223164310588E-3</v>
      </c>
      <c r="W214" s="8">
        <v>2.0455268210560667E-3</v>
      </c>
      <c r="X214" s="8">
        <v>-3.9094723720931035E-2</v>
      </c>
      <c r="Y214" s="8">
        <v>-5.2354740318854592E-2</v>
      </c>
      <c r="Z214" s="8">
        <v>1.9557334106451198E-2</v>
      </c>
      <c r="AA214" s="8">
        <v>-5.9233676657997596E-3</v>
      </c>
      <c r="AB214" s="8">
        <v>1.162911475865331E-2</v>
      </c>
      <c r="AC214" s="8">
        <v>1.5456299261237738E-2</v>
      </c>
      <c r="AD214" s="8">
        <v>-3.1381019505622297E-2</v>
      </c>
      <c r="AE214" s="8">
        <v>2.846432455218657E-2</v>
      </c>
      <c r="AF214" s="8">
        <v>-6.99248222104257E-3</v>
      </c>
      <c r="AG214" s="8">
        <v>1.4776755389249423E-3</v>
      </c>
      <c r="AH214" s="8">
        <v>1.1830004601236609E-2</v>
      </c>
      <c r="AI214" s="8">
        <v>-6.8659709131417505E-3</v>
      </c>
      <c r="AJ214" s="8">
        <v>-2.5812581572960173E-2</v>
      </c>
      <c r="AK214" s="8">
        <v>-7.0331535806618904E-3</v>
      </c>
      <c r="AL214" s="8">
        <v>-2.5362314730071733E-2</v>
      </c>
      <c r="AM214" s="8">
        <v>-1.9705966227378427E-2</v>
      </c>
      <c r="AN214" s="8">
        <v>7.7435021917817357E-3</v>
      </c>
      <c r="AO214" s="8">
        <v>-6.1546985189154134E-3</v>
      </c>
      <c r="AP214" s="8">
        <v>-2.6692532681969791E-2</v>
      </c>
      <c r="AQ214" s="8">
        <v>-1.5247123101864556E-3</v>
      </c>
      <c r="AR214" s="8">
        <v>3.8415013871384268E-2</v>
      </c>
      <c r="AS214" s="8">
        <v>1.8407798595142487E-2</v>
      </c>
      <c r="AT214" s="8">
        <v>-4.0126061059633102E-2</v>
      </c>
      <c r="AU214" s="8">
        <v>2.6687935922689664E-2</v>
      </c>
      <c r="AV214" s="8">
        <v>1.1349491290468319E-2</v>
      </c>
      <c r="AW214" s="8">
        <v>2.8047211491114667E-3</v>
      </c>
    </row>
    <row r="215" spans="1:49" x14ac:dyDescent="0.25">
      <c r="A215" s="1">
        <v>-2</v>
      </c>
      <c r="B215" s="8">
        <v>-7.3302547289082184E-2</v>
      </c>
      <c r="C215" s="8">
        <v>-9.8314063784300139E-3</v>
      </c>
      <c r="D215" s="8">
        <v>1.6722695242006782E-3</v>
      </c>
      <c r="E215" s="8">
        <v>9.4519431165013181E-4</v>
      </c>
      <c r="F215" s="8">
        <v>-1.4818929357989985E-2</v>
      </c>
      <c r="G215" s="8">
        <v>-3.3070340634716408E-2</v>
      </c>
      <c r="H215" s="8">
        <v>3.2375938978381605E-2</v>
      </c>
      <c r="I215" s="8">
        <v>2.2276860560687242E-2</v>
      </c>
      <c r="J215" s="8">
        <v>-2.3280069134447585E-2</v>
      </c>
      <c r="K215" s="8">
        <v>3.0475356808161963E-2</v>
      </c>
      <c r="L215" s="8">
        <v>2.273086545225602E-2</v>
      </c>
      <c r="M215" s="8">
        <v>1.0963683556799572E-3</v>
      </c>
      <c r="N215" s="8">
        <v>1.0535564053175524E-2</v>
      </c>
      <c r="O215" s="8">
        <v>-9.3030369354600694E-3</v>
      </c>
      <c r="P215" s="8">
        <v>-7.6308138299583574E-3</v>
      </c>
      <c r="Q215" s="8">
        <v>1.8423064568681913E-2</v>
      </c>
      <c r="R215" s="8">
        <v>-6.2728269066343271E-3</v>
      </c>
      <c r="S215" s="8">
        <v>4.3030456995773493E-4</v>
      </c>
      <c r="T215" s="8">
        <v>-5.1525332077436313E-3</v>
      </c>
      <c r="U215" s="8">
        <v>1.3632892604599081E-2</v>
      </c>
      <c r="V215" s="8">
        <v>-1.8737094827519271E-2</v>
      </c>
      <c r="W215" s="8">
        <v>-1.3367911888394552E-2</v>
      </c>
      <c r="X215" s="8">
        <v>7.6000619450138189E-3</v>
      </c>
      <c r="Y215" s="8">
        <v>-2.76243005670231E-2</v>
      </c>
      <c r="Z215" s="8">
        <v>-2.6370652564832554E-2</v>
      </c>
      <c r="AA215" s="8">
        <v>-3.3268903628527045E-2</v>
      </c>
      <c r="AB215" s="8">
        <v>-1.3208390244190621E-3</v>
      </c>
      <c r="AC215" s="8">
        <v>2.5461207226636421E-2</v>
      </c>
      <c r="AD215" s="8">
        <v>-8.5737360585404886E-3</v>
      </c>
      <c r="AE215" s="8">
        <v>-1.4800773584290104E-2</v>
      </c>
      <c r="AF215" s="8">
        <v>7.8684345319903794E-4</v>
      </c>
      <c r="AG215" s="8">
        <v>7.2187093990482452E-3</v>
      </c>
      <c r="AH215" s="8">
        <v>-1.2389977168779244E-2</v>
      </c>
      <c r="AI215" s="8">
        <v>-1.4096054757776774E-2</v>
      </c>
      <c r="AJ215" s="8">
        <v>-6.7924542597902942E-3</v>
      </c>
      <c r="AK215" s="8">
        <v>-2.6709602477289953E-2</v>
      </c>
      <c r="AL215" s="8">
        <v>-4.7083772322305444E-3</v>
      </c>
      <c r="AM215" s="8">
        <v>-7.9061602866310976E-2</v>
      </c>
      <c r="AN215" s="8">
        <v>2.8537549532905514E-2</v>
      </c>
      <c r="AO215" s="8">
        <v>-3.2193765523953789E-2</v>
      </c>
      <c r="AP215" s="8">
        <v>-2.5746096694167966E-2</v>
      </c>
      <c r="AQ215" s="8">
        <v>7.757491918450498E-3</v>
      </c>
      <c r="AR215" s="8">
        <v>-1.8768570997157681E-2</v>
      </c>
      <c r="AS215" s="8">
        <v>8.0026715014456171E-3</v>
      </c>
      <c r="AT215" s="8">
        <v>8.5121810654511784E-2</v>
      </c>
      <c r="AU215" s="8">
        <v>6.1183533574752074E-3</v>
      </c>
      <c r="AV215" s="8">
        <v>1.7180192039773137E-3</v>
      </c>
      <c r="AW215" s="8">
        <v>5.2874867024479532E-4</v>
      </c>
    </row>
    <row r="216" spans="1:49" x14ac:dyDescent="0.25">
      <c r="A216" s="1">
        <v>-1</v>
      </c>
      <c r="B216" s="8">
        <v>-1.4612610309682346E-2</v>
      </c>
      <c r="C216" s="8">
        <v>-2.52248749720606E-2</v>
      </c>
      <c r="D216" s="8">
        <v>2.0118141781064983E-2</v>
      </c>
      <c r="E216" s="8">
        <v>-2.7650164612227652E-2</v>
      </c>
      <c r="F216" s="8">
        <v>1.4862732865676465E-2</v>
      </c>
      <c r="G216" s="8">
        <v>1.4037391160436292E-2</v>
      </c>
      <c r="H216" s="8">
        <v>3.8919898827695885E-2</v>
      </c>
      <c r="I216" s="8">
        <v>5.409823730981525E-2</v>
      </c>
      <c r="J216" s="8">
        <v>2.6742960038312769E-3</v>
      </c>
      <c r="K216" s="8">
        <v>0.11190613743986644</v>
      </c>
      <c r="L216" s="8">
        <v>1.1925585198259833E-2</v>
      </c>
      <c r="M216" s="8">
        <v>-2.6711161641121174E-2</v>
      </c>
      <c r="N216" s="8">
        <v>-1.821440548273395E-2</v>
      </c>
      <c r="O216" s="8">
        <v>4.2088526749528857E-2</v>
      </c>
      <c r="P216" s="8">
        <v>3.0652232450932401E-2</v>
      </c>
      <c r="Q216" s="8">
        <v>1.009416982132476E-2</v>
      </c>
      <c r="R216" s="8">
        <v>-2.5056231746947173E-3</v>
      </c>
      <c r="S216" s="8">
        <v>-4.0237448816819472E-3</v>
      </c>
      <c r="T216" s="8">
        <v>-5.5525425300177698E-3</v>
      </c>
      <c r="U216" s="8">
        <v>2.0704638302583282E-2</v>
      </c>
      <c r="V216" s="8">
        <v>7.153951719017471E-3</v>
      </c>
      <c r="W216" s="8">
        <v>1.6620249129657167E-3</v>
      </c>
      <c r="X216" s="8">
        <v>1.1332613148087646E-2</v>
      </c>
      <c r="Y216" s="8">
        <v>0.11770421106873491</v>
      </c>
      <c r="Z216" s="8">
        <v>1.2266908880572957E-2</v>
      </c>
      <c r="AA216" s="8">
        <v>8.6342408196226211E-3</v>
      </c>
      <c r="AB216" s="8">
        <v>2.8309330780042018E-2</v>
      </c>
      <c r="AC216" s="8">
        <v>-3.8567639871928978E-3</v>
      </c>
      <c r="AD216" s="8">
        <v>-1.885189705443582E-2</v>
      </c>
      <c r="AE216" s="8">
        <v>-1.3058673259270331E-2</v>
      </c>
      <c r="AF216" s="8">
        <v>-2.0331675411494006E-2</v>
      </c>
      <c r="AG216" s="8">
        <v>1.7468730975153047E-2</v>
      </c>
      <c r="AH216" s="8">
        <v>5.4763575436456921E-3</v>
      </c>
      <c r="AI216" s="8">
        <v>5.8328581730801923E-4</v>
      </c>
      <c r="AJ216" s="8">
        <v>2.0198844507997346E-2</v>
      </c>
      <c r="AK216" s="8">
        <v>-9.3256251597791245E-3</v>
      </c>
      <c r="AL216" s="8">
        <v>-4.932194433794489E-3</v>
      </c>
      <c r="AM216" s="8">
        <v>1.7747587266782106E-2</v>
      </c>
      <c r="AN216" s="8">
        <v>-4.2250864647743981E-3</v>
      </c>
      <c r="AO216" s="8">
        <v>8.8822952643764124E-4</v>
      </c>
      <c r="AP216" s="8">
        <v>2.1515609359970978E-4</v>
      </c>
      <c r="AQ216" s="8">
        <v>7.6857642401340076E-2</v>
      </c>
      <c r="AR216" s="8">
        <v>1.5115601815762825E-2</v>
      </c>
      <c r="AS216" s="8">
        <v>3.4631526617184279E-2</v>
      </c>
      <c r="AT216" s="8">
        <v>2.8317133365834076E-2</v>
      </c>
      <c r="AU216" s="8">
        <v>-7.0186544352394324E-4</v>
      </c>
      <c r="AV216" s="8">
        <v>-3.4688601911312131E-3</v>
      </c>
      <c r="AW216" s="8">
        <v>6.9388081919950469E-3</v>
      </c>
    </row>
    <row r="217" spans="1:49" x14ac:dyDescent="0.25">
      <c r="A217" s="1">
        <v>0</v>
      </c>
      <c r="B217" s="8">
        <v>-6.5468977415882902E-3</v>
      </c>
      <c r="C217" s="8">
        <v>-1.9689607886355542E-2</v>
      </c>
      <c r="D217" s="8">
        <v>2.6810703024080448E-2</v>
      </c>
      <c r="E217" s="8">
        <v>3.7741237321136219E-2</v>
      </c>
      <c r="F217" s="8">
        <v>4.9360577112777568E-2</v>
      </c>
      <c r="G217" s="8">
        <v>-1.8131795455767707E-2</v>
      </c>
      <c r="H217" s="8">
        <v>3.7470109534622851E-3</v>
      </c>
      <c r="I217" s="8">
        <v>-4.8593356967701453E-3</v>
      </c>
      <c r="J217" s="8">
        <v>2.7958906129221931E-3</v>
      </c>
      <c r="K217" s="8">
        <v>4.2403597726241402E-2</v>
      </c>
      <c r="L217" s="8">
        <v>0.1007747692686262</v>
      </c>
      <c r="M217" s="8">
        <v>-5.7691060744354331E-4</v>
      </c>
      <c r="N217" s="8">
        <v>1.1688004738037265E-2</v>
      </c>
      <c r="O217" s="8">
        <v>-0.169183613254279</v>
      </c>
      <c r="P217" s="8">
        <v>-0.21905026108112299</v>
      </c>
      <c r="Q217" s="8">
        <v>-2.2899899650038313E-2</v>
      </c>
      <c r="R217" s="8">
        <v>-6.9366579238898688E-3</v>
      </c>
      <c r="S217" s="8">
        <v>2.4441949681181358E-3</v>
      </c>
      <c r="T217" s="8">
        <v>-6.6779473460267164E-2</v>
      </c>
      <c r="U217" s="8">
        <v>8.5761729261462534E-3</v>
      </c>
      <c r="V217" s="8">
        <v>-2.8899040057741653E-2</v>
      </c>
      <c r="W217" s="8">
        <v>-1.0818837179413093E-3</v>
      </c>
      <c r="X217" s="8">
        <v>-3.7187417136989039E-2</v>
      </c>
      <c r="Y217" s="8">
        <v>0.16517873045082621</v>
      </c>
      <c r="Z217" s="8">
        <v>-3.6486821601480729E-2</v>
      </c>
      <c r="AA217" s="8">
        <v>-2.9326405347804719E-2</v>
      </c>
      <c r="AB217" s="8">
        <v>-2.5675981233374615E-2</v>
      </c>
      <c r="AC217" s="8">
        <v>1.6001087861328891E-2</v>
      </c>
      <c r="AD217" s="8">
        <v>-2.8098434534391342E-2</v>
      </c>
      <c r="AE217" s="8">
        <v>-9.3700849127011001E-4</v>
      </c>
      <c r="AF217" s="8">
        <v>-1.5304315488671796E-2</v>
      </c>
      <c r="AG217" s="8">
        <v>-1.6914444235349199E-3</v>
      </c>
      <c r="AH217" s="8">
        <v>1.4143239959379595E-2</v>
      </c>
      <c r="AI217" s="8">
        <v>1.8371553187974607E-4</v>
      </c>
      <c r="AJ217" s="8">
        <v>1.3608658262845519E-2</v>
      </c>
      <c r="AK217" s="8">
        <v>1.462763321931624E-2</v>
      </c>
      <c r="AL217" s="8">
        <v>2.1648523670162425E-2</v>
      </c>
      <c r="AM217" s="8">
        <v>-5.7818484660235613E-2</v>
      </c>
      <c r="AN217" s="8">
        <v>-1.7568661722499874E-3</v>
      </c>
      <c r="AO217" s="8">
        <v>-1.8483071032848008E-3</v>
      </c>
      <c r="AP217" s="8">
        <v>-3.652235899172792E-3</v>
      </c>
      <c r="AQ217" s="8">
        <v>1.0002110606960886E-2</v>
      </c>
      <c r="AR217" s="8">
        <v>-7.9154389396062143E-3</v>
      </c>
      <c r="AS217" s="8">
        <v>-9.3532049117042836E-3</v>
      </c>
      <c r="AT217" s="8">
        <v>7.1123029041676222E-2</v>
      </c>
      <c r="AU217" s="8">
        <v>-3.7444201487141095E-2</v>
      </c>
      <c r="AV217" s="8">
        <v>7.4875160074967077E-3</v>
      </c>
      <c r="AW217" s="8">
        <v>-4.7569259126519617E-2</v>
      </c>
    </row>
    <row r="218" spans="1:49" x14ac:dyDescent="0.25">
      <c r="A218" s="1">
        <v>1</v>
      </c>
      <c r="B218" s="8">
        <v>3.2474012970644768E-3</v>
      </c>
      <c r="C218" s="8">
        <v>3.4914641474679493E-2</v>
      </c>
      <c r="D218" s="8">
        <v>3.0416105187300001E-3</v>
      </c>
      <c r="E218" s="8">
        <v>-8.0167634119148717E-3</v>
      </c>
      <c r="F218" s="8">
        <v>3.9312045755688189E-2</v>
      </c>
      <c r="G218" s="8">
        <v>-1.5183722055043536E-2</v>
      </c>
      <c r="H218" s="8">
        <v>2.6409331665881591E-2</v>
      </c>
      <c r="I218" s="8">
        <v>4.1149978890686459E-2</v>
      </c>
      <c r="J218" s="8">
        <v>1.4435080425490918E-2</v>
      </c>
      <c r="K218" s="8">
        <v>6.1314256041702028E-2</v>
      </c>
      <c r="L218" s="8">
        <v>2.5745731356395626E-2</v>
      </c>
      <c r="M218" s="8">
        <v>1.6245435951538174E-2</v>
      </c>
      <c r="N218" s="8">
        <v>-1.9805716705998341E-2</v>
      </c>
      <c r="O218" s="8">
        <v>5.8242511208718428E-4</v>
      </c>
      <c r="P218" s="8">
        <v>1.9516552484728257E-3</v>
      </c>
      <c r="Q218" s="8">
        <v>1.3748931131065126E-2</v>
      </c>
      <c r="R218" s="8">
        <v>1.3460691701436468E-2</v>
      </c>
      <c r="S218" s="8">
        <v>-2.1311769806272616E-2</v>
      </c>
      <c r="T218" s="8">
        <v>-2.6828187396787141E-3</v>
      </c>
      <c r="U218" s="8">
        <v>2.0610305348719715E-3</v>
      </c>
      <c r="V218" s="8">
        <v>2.8062684936876855E-2</v>
      </c>
      <c r="W218" s="8">
        <v>-1.8869858857608824E-2</v>
      </c>
      <c r="X218" s="8">
        <v>-1.4648602918184083E-2</v>
      </c>
      <c r="Y218" s="8">
        <v>-8.1970853606095889E-3</v>
      </c>
      <c r="Z218" s="8">
        <v>1.0358842565159938E-2</v>
      </c>
      <c r="AA218" s="8">
        <v>-4.0226867149676028E-2</v>
      </c>
      <c r="AB218" s="8">
        <v>-5.1778146237553991E-3</v>
      </c>
      <c r="AC218" s="8">
        <v>-1.524957472381158E-3</v>
      </c>
      <c r="AD218" s="8">
        <v>-3.1408277251245985E-3</v>
      </c>
      <c r="AE218" s="8">
        <v>-0.15391497572990251</v>
      </c>
      <c r="AF218" s="8">
        <v>-8.7542151605746492E-4</v>
      </c>
      <c r="AG218" s="8">
        <v>-1.3592289711424562E-2</v>
      </c>
      <c r="AH218" s="8">
        <v>-1.3835838677404125E-2</v>
      </c>
      <c r="AI218" s="8">
        <v>9.8604338665182929E-4</v>
      </c>
      <c r="AJ218" s="8">
        <v>1.0443603310912873E-2</v>
      </c>
      <c r="AK218" s="8">
        <v>2.7330293636361407E-2</v>
      </c>
      <c r="AL218" s="8">
        <v>1.283702923675094E-2</v>
      </c>
      <c r="AM218" s="8">
        <v>5.1254956014298608E-2</v>
      </c>
      <c r="AN218" s="8">
        <v>-6.6397070714144905E-3</v>
      </c>
      <c r="AO218" s="8">
        <v>-8.4084297760203593E-3</v>
      </c>
      <c r="AP218" s="8">
        <v>-3.0663261355571986E-3</v>
      </c>
      <c r="AQ218" s="8">
        <v>-1.7355322179557118E-3</v>
      </c>
      <c r="AR218" s="8">
        <v>-2.7521847655179336E-2</v>
      </c>
      <c r="AS218" s="8">
        <v>-9.5491703458365579E-2</v>
      </c>
      <c r="AT218" s="8">
        <v>-4.007695247850955E-2</v>
      </c>
      <c r="AU218" s="8">
        <v>1.7898513873221153E-2</v>
      </c>
      <c r="AV218" s="8">
        <v>1.6832245072260027E-2</v>
      </c>
      <c r="AW218" s="8">
        <v>-9.2233641830705995E-2</v>
      </c>
    </row>
    <row r="219" spans="1:49" x14ac:dyDescent="0.25">
      <c r="A219" s="1">
        <v>2</v>
      </c>
      <c r="B219" s="8">
        <v>3.9846470392399282E-3</v>
      </c>
      <c r="C219" s="8">
        <v>-4.6589183976574355E-2</v>
      </c>
      <c r="D219" s="8">
        <v>6.4976460985157825E-3</v>
      </c>
      <c r="E219" s="8">
        <v>-8.2190582177259774E-2</v>
      </c>
      <c r="F219" s="8">
        <v>-5.2589195526686816E-3</v>
      </c>
      <c r="G219" s="8">
        <v>-3.4205663683342442E-2</v>
      </c>
      <c r="H219" s="8">
        <v>3.8920179974740021E-3</v>
      </c>
      <c r="I219" s="8">
        <v>-6.8917440438438183E-3</v>
      </c>
      <c r="J219" s="8">
        <v>-1.9176323032397337E-2</v>
      </c>
      <c r="K219" s="8">
        <v>1.8490629732046148E-3</v>
      </c>
      <c r="L219" s="8">
        <v>-6.7372946048091673E-2</v>
      </c>
      <c r="M219" s="8">
        <v>2.3348801364851974E-2</v>
      </c>
      <c r="N219" s="8">
        <v>-5.9671352142324696E-3</v>
      </c>
      <c r="O219" s="8">
        <v>1.1516101214953296E-2</v>
      </c>
      <c r="P219" s="8">
        <v>3.3510746010790862E-2</v>
      </c>
      <c r="Q219" s="8">
        <v>-3.1164462658556259E-3</v>
      </c>
      <c r="R219" s="8">
        <v>1.9734558676371625E-2</v>
      </c>
      <c r="S219" s="8">
        <v>-8.5802327119084656E-2</v>
      </c>
      <c r="T219" s="8">
        <v>-2.9982892335010721E-3</v>
      </c>
      <c r="U219" s="8">
        <v>5.6491278686573532E-4</v>
      </c>
      <c r="V219" s="8">
        <v>1.912158795001391E-2</v>
      </c>
      <c r="W219" s="8">
        <v>6.0710250107941987E-3</v>
      </c>
      <c r="X219" s="8">
        <v>9.8695688018871297E-2</v>
      </c>
      <c r="Y219" s="8">
        <v>1.8006468240133737E-2</v>
      </c>
      <c r="Z219" s="8">
        <v>3.3853192435602392E-2</v>
      </c>
      <c r="AA219" s="8">
        <v>-1.1833382303937812E-3</v>
      </c>
      <c r="AB219" s="8">
        <v>3.8635919179519168E-2</v>
      </c>
      <c r="AC219" s="8">
        <v>3.0268488708721425E-2</v>
      </c>
      <c r="AD219" s="8">
        <v>-2.4433212868266857E-3</v>
      </c>
      <c r="AE219" s="8">
        <v>5.2143140377150149E-2</v>
      </c>
      <c r="AF219" s="8">
        <v>-1.4016839852812355E-2</v>
      </c>
      <c r="AG219" s="8">
        <v>-1.1745622338041634E-2</v>
      </c>
      <c r="AH219" s="8">
        <v>1.4860116959454231E-2</v>
      </c>
      <c r="AI219" s="8">
        <v>3.4637590571428428E-4</v>
      </c>
      <c r="AJ219" s="8">
        <v>-1.1227095104043845E-3</v>
      </c>
      <c r="AK219" s="8">
        <v>1.6841928711785015E-2</v>
      </c>
      <c r="AL219" s="8">
        <v>1.6353179865298616E-2</v>
      </c>
      <c r="AM219" s="8">
        <v>-2.0839875406226401E-2</v>
      </c>
      <c r="AN219" s="8">
        <v>2.9797032778551727E-3</v>
      </c>
      <c r="AO219" s="8">
        <v>-1.2021614802073966E-2</v>
      </c>
      <c r="AP219" s="8">
        <v>1.3212006011528447E-2</v>
      </c>
      <c r="AQ219" s="8">
        <v>1.3235179539007626E-2</v>
      </c>
      <c r="AR219" s="8">
        <v>-1.8877807088964159E-2</v>
      </c>
      <c r="AS219" s="8">
        <v>-1.9683729780609852E-2</v>
      </c>
      <c r="AT219" s="8">
        <v>-2.687569325781148E-2</v>
      </c>
      <c r="AU219" s="8">
        <v>3.7473709603407589E-2</v>
      </c>
      <c r="AV219" s="8">
        <v>9.2733477910251511E-3</v>
      </c>
      <c r="AW219" s="8">
        <v>-7.9900425918856002E-2</v>
      </c>
    </row>
    <row r="220" spans="1:49" x14ac:dyDescent="0.25">
      <c r="A220" s="1">
        <v>3</v>
      </c>
      <c r="B220" s="8">
        <v>-3.4772119415443489E-2</v>
      </c>
      <c r="C220" s="8">
        <v>-1.8153803023819956E-2</v>
      </c>
      <c r="D220" s="8">
        <v>-5.753556476882948E-3</v>
      </c>
      <c r="E220" s="8">
        <v>-2.8370862715414624E-2</v>
      </c>
      <c r="F220" s="8">
        <v>1.1769640635088861E-2</v>
      </c>
      <c r="G220" s="8">
        <v>-4.3310297008011381E-2</v>
      </c>
      <c r="H220" s="8">
        <v>5.6743665687869083E-3</v>
      </c>
      <c r="I220" s="8">
        <v>-5.2416689735347577E-2</v>
      </c>
      <c r="J220" s="8">
        <v>4.3406824416103551E-2</v>
      </c>
      <c r="K220" s="8">
        <v>2.9376115719281171E-2</v>
      </c>
      <c r="L220" s="8">
        <v>3.5403759701163303E-3</v>
      </c>
      <c r="M220" s="8">
        <v>-3.8457441234013401E-2</v>
      </c>
      <c r="N220" s="8">
        <v>5.1780197022929936E-3</v>
      </c>
      <c r="O220" s="8">
        <v>-3.7117590188659864E-2</v>
      </c>
      <c r="P220" s="8">
        <v>-1.2144985345130341E-2</v>
      </c>
      <c r="Q220" s="8">
        <v>9.7887717610780703E-3</v>
      </c>
      <c r="R220" s="8">
        <v>1.3543342754991718E-2</v>
      </c>
      <c r="S220" s="8">
        <v>-2.6377332087417986E-2</v>
      </c>
      <c r="T220" s="8">
        <v>-2.6043387522523328E-2</v>
      </c>
      <c r="U220" s="8">
        <v>4.5885030531204671E-3</v>
      </c>
      <c r="V220" s="8">
        <v>-2.9590473127130999E-2</v>
      </c>
      <c r="W220" s="8">
        <v>-7.9314798500906714E-3</v>
      </c>
      <c r="X220" s="8">
        <v>2.1635743348103371E-2</v>
      </c>
      <c r="Y220" s="8">
        <v>1.1461548650900053E-2</v>
      </c>
      <c r="Z220" s="8">
        <v>2.4223967369583741E-2</v>
      </c>
      <c r="AA220" s="8">
        <v>1.2017915181394462E-2</v>
      </c>
      <c r="AB220" s="8">
        <v>1.2351365075683402E-2</v>
      </c>
      <c r="AC220" s="8">
        <v>1.7881215182771791E-3</v>
      </c>
      <c r="AD220" s="8">
        <v>-1.8048499590224924E-2</v>
      </c>
      <c r="AE220" s="8">
        <v>-1.8369211350144986E-2</v>
      </c>
      <c r="AF220" s="8">
        <v>6.2794685264404232E-3</v>
      </c>
      <c r="AG220" s="8">
        <v>-1.9840894564531284E-2</v>
      </c>
      <c r="AH220" s="8">
        <v>1.1575639236198913E-2</v>
      </c>
      <c r="AI220" s="8">
        <v>1.5544002761793945E-2</v>
      </c>
      <c r="AJ220" s="8">
        <v>1.6070077617922943E-3</v>
      </c>
      <c r="AK220" s="8">
        <v>-1.9068178703087503E-2</v>
      </c>
      <c r="AL220" s="8">
        <v>-2.7712933454357387E-2</v>
      </c>
      <c r="AM220" s="8">
        <v>-2.2451540552339199E-4</v>
      </c>
      <c r="AN220" s="8">
        <v>-2.085490291634973E-2</v>
      </c>
      <c r="AO220" s="8">
        <v>1.4693423431766129E-2</v>
      </c>
      <c r="AP220" s="8">
        <v>1.6535973173280403E-3</v>
      </c>
      <c r="AQ220" s="8">
        <v>-4.0074431569580432E-4</v>
      </c>
      <c r="AR220" s="8">
        <v>-3.1191650002969477E-2</v>
      </c>
      <c r="AS220" s="8">
        <v>-3.6177747263081234E-2</v>
      </c>
      <c r="AT220" s="8">
        <v>-6.0299512730048691E-3</v>
      </c>
      <c r="AU220" s="8">
        <v>3.9176419251466636E-3</v>
      </c>
      <c r="AV220" s="8">
        <v>-1.0040994349107768E-2</v>
      </c>
      <c r="AW220" s="8">
        <v>-6.9331374184245995E-2</v>
      </c>
    </row>
    <row r="221" spans="1:49" x14ac:dyDescent="0.25">
      <c r="A221" s="1">
        <v>4</v>
      </c>
      <c r="B221" s="8">
        <v>-4.6026270246589803E-3</v>
      </c>
      <c r="C221" s="8">
        <v>1.184812395860723E-2</v>
      </c>
      <c r="D221" s="8">
        <v>-5.9399943869867123E-3</v>
      </c>
      <c r="E221" s="8">
        <v>1.7464637071923734E-3</v>
      </c>
      <c r="F221" s="8">
        <v>2.3185620213449082E-2</v>
      </c>
      <c r="G221" s="8">
        <v>-1.1130327941329249E-3</v>
      </c>
      <c r="H221" s="8">
        <v>1.5296006818261221E-3</v>
      </c>
      <c r="I221" s="8">
        <v>2.2761220866062522E-2</v>
      </c>
      <c r="J221" s="8">
        <v>8.1756682928086702E-3</v>
      </c>
      <c r="K221" s="8">
        <v>-6.5637838852332417E-2</v>
      </c>
      <c r="L221" s="8">
        <v>3.5094537004567911E-2</v>
      </c>
      <c r="M221" s="8">
        <v>6.1909916054124978E-3</v>
      </c>
      <c r="N221" s="8">
        <v>-8.4269289311103938E-3</v>
      </c>
      <c r="O221" s="8">
        <v>4.7764506786644248E-2</v>
      </c>
      <c r="P221" s="8">
        <v>3.5802493164587779E-2</v>
      </c>
      <c r="Q221" s="8">
        <v>1.7720795622254454E-2</v>
      </c>
      <c r="R221" s="8">
        <v>1.7223970268843949E-2</v>
      </c>
      <c r="S221" s="8">
        <v>9.3391144503964987E-3</v>
      </c>
      <c r="T221" s="8">
        <v>4.5158901464139839E-2</v>
      </c>
      <c r="U221" s="8">
        <v>-3.8881709014637438E-2</v>
      </c>
      <c r="V221" s="8">
        <v>-6.8044258506732647E-4</v>
      </c>
      <c r="W221" s="8">
        <v>6.5948248038704537E-3</v>
      </c>
      <c r="X221" s="8">
        <v>1.0396200099748709E-2</v>
      </c>
      <c r="Y221" s="8">
        <v>-9.0529942357498797E-3</v>
      </c>
      <c r="Z221" s="8">
        <v>1.3118307380819202E-2</v>
      </c>
      <c r="AA221" s="8">
        <v>-1.039091026782309E-2</v>
      </c>
      <c r="AB221" s="8">
        <v>2.1532791945659498E-2</v>
      </c>
      <c r="AC221" s="8">
        <v>5.7720599997392822E-3</v>
      </c>
      <c r="AD221" s="8">
        <v>3.3506425689086274E-2</v>
      </c>
      <c r="AE221" s="8">
        <v>-3.9760284491160959E-2</v>
      </c>
      <c r="AF221" s="8">
        <v>-7.2479585049577654E-4</v>
      </c>
      <c r="AG221" s="8">
        <v>3.8190423170609933E-3</v>
      </c>
      <c r="AH221" s="8">
        <v>-6.7341707974732934E-3</v>
      </c>
      <c r="AI221" s="8">
        <v>1.4515500417793328E-2</v>
      </c>
      <c r="AJ221" s="8">
        <v>3.6219642169479285E-3</v>
      </c>
      <c r="AK221" s="8">
        <v>8.9651261206340135E-3</v>
      </c>
      <c r="AL221" s="8">
        <v>1.1823430600799222E-2</v>
      </c>
      <c r="AM221" s="8">
        <v>2.5427662524973176E-2</v>
      </c>
      <c r="AN221" s="8">
        <v>3.9842186763959534E-3</v>
      </c>
      <c r="AO221" s="8">
        <v>-8.4241814511979308E-3</v>
      </c>
      <c r="AP221" s="8">
        <v>-3.0642818338488986E-3</v>
      </c>
      <c r="AQ221" s="8">
        <v>-1.0356005354661442E-2</v>
      </c>
      <c r="AR221" s="8">
        <v>2.8128493086362089E-2</v>
      </c>
      <c r="AS221" s="8">
        <v>-6.4775774278401282E-2</v>
      </c>
      <c r="AT221" s="8">
        <v>6.5293119070081951E-2</v>
      </c>
      <c r="AU221" s="8">
        <v>-5.5464351491402043E-3</v>
      </c>
      <c r="AV221" s="8">
        <v>2.1489377629000946E-2</v>
      </c>
      <c r="AW221" s="8">
        <v>-5.0654280703540999E-2</v>
      </c>
    </row>
    <row r="222" spans="1:49" x14ac:dyDescent="0.25">
      <c r="A222" s="1">
        <v>5</v>
      </c>
      <c r="B222" s="8">
        <v>9.1254309833456171E-3</v>
      </c>
      <c r="C222" s="8">
        <v>-4.1760092733908745E-2</v>
      </c>
      <c r="D222" s="8">
        <v>1.2941060130497848E-2</v>
      </c>
      <c r="E222" s="8">
        <v>-1.1765061532244783E-2</v>
      </c>
      <c r="F222" s="8">
        <v>-2.0243768857564112E-2</v>
      </c>
      <c r="G222" s="8">
        <v>2.445106564131453E-2</v>
      </c>
      <c r="H222" s="8">
        <v>-2.2086636002982368E-2</v>
      </c>
      <c r="I222" s="8">
        <v>5.6512050058791421E-3</v>
      </c>
      <c r="J222" s="8">
        <v>-3.1709771488719236E-2</v>
      </c>
      <c r="K222" s="8">
        <v>-0.112031086512272</v>
      </c>
      <c r="L222" s="8">
        <v>1.3661973585553258E-2</v>
      </c>
      <c r="M222" s="8">
        <v>-8.1234740773237536E-3</v>
      </c>
      <c r="N222" s="8">
        <v>5.9111125634795838E-3</v>
      </c>
      <c r="O222" s="8">
        <v>4.078601908560496E-2</v>
      </c>
      <c r="P222" s="8">
        <v>2.1715131522579957E-2</v>
      </c>
      <c r="Q222" s="8">
        <v>-8.774083075992983E-3</v>
      </c>
      <c r="R222" s="8">
        <v>1.7143800864182254E-2</v>
      </c>
      <c r="S222" s="8">
        <v>1.3568121820400104E-2</v>
      </c>
      <c r="T222" s="8">
        <v>3.3969785453904958E-2</v>
      </c>
      <c r="U222" s="8">
        <v>8.2917298204527451E-3</v>
      </c>
      <c r="V222" s="8">
        <v>1.0540355430369103E-2</v>
      </c>
      <c r="W222" s="8">
        <v>-2.6481354723910177E-2</v>
      </c>
      <c r="X222" s="8">
        <v>-3.9677211566964563E-2</v>
      </c>
      <c r="Y222" s="8">
        <v>-6.2516752240162482E-3</v>
      </c>
      <c r="Z222" s="8">
        <v>-2.3185058328942208E-2</v>
      </c>
      <c r="AA222" s="8">
        <v>-3.3424789267984444E-2</v>
      </c>
      <c r="AB222" s="8">
        <v>-1.5902360146643205E-2</v>
      </c>
      <c r="AC222" s="8">
        <v>1.7454292298411309E-2</v>
      </c>
      <c r="AD222" s="8">
        <v>3.8154777731135292E-2</v>
      </c>
      <c r="AE222" s="8">
        <v>1.5404893187350751E-3</v>
      </c>
      <c r="AF222" s="8">
        <v>9.2663052399194028E-3</v>
      </c>
      <c r="AG222" s="8">
        <v>1.1600745493681834E-2</v>
      </c>
      <c r="AH222" s="8">
        <v>-2.1702601583902439E-2</v>
      </c>
      <c r="AI222" s="8">
        <v>1.4987804606576647E-2</v>
      </c>
      <c r="AJ222" s="8">
        <v>1.1994502551228713E-2</v>
      </c>
      <c r="AK222" s="8">
        <v>-4.3511243389087566E-3</v>
      </c>
      <c r="AL222" s="8">
        <v>-1.7306753599063779E-2</v>
      </c>
      <c r="AM222" s="8">
        <v>2.3814744708923461E-3</v>
      </c>
      <c r="AN222" s="8">
        <v>-1.1057906486746753E-2</v>
      </c>
      <c r="AO222" s="8">
        <v>1.0335808133208776E-2</v>
      </c>
      <c r="AP222" s="8">
        <v>1.0245927576276884E-3</v>
      </c>
      <c r="AQ222" s="8">
        <v>1.5423573770405626E-2</v>
      </c>
      <c r="AR222" s="8">
        <v>6.5550318316365506E-3</v>
      </c>
      <c r="AS222" s="8">
        <v>8.3988848571782647E-3</v>
      </c>
      <c r="AT222" s="8">
        <v>-9.0024102573350695E-2</v>
      </c>
      <c r="AU222" s="8">
        <v>-1.6608451474867435E-3</v>
      </c>
      <c r="AV222" s="8">
        <v>-1.3515907995514812E-4</v>
      </c>
      <c r="AW222" s="8">
        <v>-2.7285344100129144E-2</v>
      </c>
    </row>
    <row r="223" spans="1:49" x14ac:dyDescent="0.25">
      <c r="A223" s="1">
        <v>6</v>
      </c>
      <c r="B223" s="8">
        <v>-3.1932408152716883E-2</v>
      </c>
      <c r="C223" s="8">
        <v>-2.5854473198165594E-2</v>
      </c>
      <c r="D223" s="8">
        <v>-8.5896933468458288E-3</v>
      </c>
      <c r="E223" s="8">
        <v>-2.0058265783493333E-3</v>
      </c>
      <c r="F223" s="8">
        <v>-3.6084807197768909E-2</v>
      </c>
      <c r="G223" s="8">
        <v>3.9156007622303292E-2</v>
      </c>
      <c r="H223" s="8">
        <v>1.4628059643300318E-2</v>
      </c>
      <c r="I223" s="8">
        <v>-1.0785765117677346E-2</v>
      </c>
      <c r="J223" s="8">
        <v>-1.3532390368231671E-2</v>
      </c>
      <c r="K223" s="8">
        <v>3.2283744288617244E-2</v>
      </c>
      <c r="L223" s="8">
        <v>-1.2416787215168142E-2</v>
      </c>
      <c r="M223" s="8">
        <v>-4.822929493015363E-3</v>
      </c>
      <c r="N223" s="8">
        <v>1.1886722631080524E-2</v>
      </c>
      <c r="O223" s="8">
        <v>-1.5020090843244318E-2</v>
      </c>
      <c r="P223" s="8">
        <v>-2.0780130494708622E-2</v>
      </c>
      <c r="Q223" s="8">
        <v>1.6099211945265549E-2</v>
      </c>
      <c r="R223" s="8">
        <v>3.475804573612698E-2</v>
      </c>
      <c r="S223" s="8">
        <v>2.6792899826355264E-2</v>
      </c>
      <c r="T223" s="8">
        <v>-1.4628223501495057E-3</v>
      </c>
      <c r="U223" s="8">
        <v>-2.2548881818439153E-2</v>
      </c>
      <c r="V223" s="8">
        <v>-1.4857643992277118E-2</v>
      </c>
      <c r="W223" s="8">
        <v>1.0084367994958961E-2</v>
      </c>
      <c r="X223" s="8">
        <v>-3.5700537235198396E-3</v>
      </c>
      <c r="Y223" s="8">
        <v>-4.4209981479364146E-3</v>
      </c>
      <c r="Z223" s="8">
        <v>-2.4125868617947611E-2</v>
      </c>
      <c r="AA223" s="8">
        <v>1.4391712320654748E-2</v>
      </c>
      <c r="AB223" s="8">
        <v>1.7441453467893445E-2</v>
      </c>
      <c r="AC223" s="8">
        <v>1.3294608447044793E-2</v>
      </c>
      <c r="AD223" s="8">
        <v>2.1422187626571779E-2</v>
      </c>
      <c r="AE223" s="8">
        <v>-6.7270485877033284E-2</v>
      </c>
      <c r="AF223" s="8">
        <v>-1.024000641374323E-2</v>
      </c>
      <c r="AG223" s="8">
        <v>-3.638303343655822E-3</v>
      </c>
      <c r="AH223" s="8">
        <v>-2.9989447881852913E-2</v>
      </c>
      <c r="AI223" s="8">
        <v>5.9211812542913798E-3</v>
      </c>
      <c r="AJ223" s="8">
        <v>-2.1936058935919659E-2</v>
      </c>
      <c r="AK223" s="8">
        <v>-2.1107088255300794E-4</v>
      </c>
      <c r="AL223" s="8">
        <v>1.9145696052227544E-4</v>
      </c>
      <c r="AM223" s="8">
        <v>-8.0846499366474377E-3</v>
      </c>
      <c r="AN223" s="8">
        <v>-1.0133058410839205E-2</v>
      </c>
      <c r="AO223" s="8">
        <v>1.1930919980495905E-3</v>
      </c>
      <c r="AP223" s="8">
        <v>2.4802467634643131E-2</v>
      </c>
      <c r="AQ223" s="8">
        <v>-1.8701538484857842E-2</v>
      </c>
      <c r="AR223" s="8">
        <v>-7.9940035711752299E-3</v>
      </c>
      <c r="AS223" s="8">
        <v>3.2422215140761129E-2</v>
      </c>
      <c r="AT223" s="8">
        <v>0.17570127853653528</v>
      </c>
      <c r="AU223" s="8">
        <v>-1.6656251788014543E-2</v>
      </c>
      <c r="AV223" s="8">
        <v>-1.4355280543751042E-2</v>
      </c>
      <c r="AW223" s="8">
        <v>-1.8061716822398655E-2</v>
      </c>
    </row>
    <row r="224" spans="1:49" x14ac:dyDescent="0.25">
      <c r="A224" s="1">
        <v>7</v>
      </c>
      <c r="B224" s="8">
        <v>-1.0260448497348862E-2</v>
      </c>
      <c r="C224" s="8">
        <v>4.5319860874798321E-2</v>
      </c>
      <c r="D224" s="8">
        <v>1.9527192928317958E-4</v>
      </c>
      <c r="E224" s="8">
        <v>-3.3311763686265664E-2</v>
      </c>
      <c r="F224" s="8">
        <v>1.6950091910467775E-2</v>
      </c>
      <c r="G224" s="8">
        <v>-2.4457410022263044E-2</v>
      </c>
      <c r="H224" s="8">
        <v>6.4492597872778919E-3</v>
      </c>
      <c r="I224" s="8">
        <v>1.4294576922675686E-2</v>
      </c>
      <c r="J224" s="8">
        <v>1.0528915334749273E-2</v>
      </c>
      <c r="K224" s="8">
        <v>-6.0318708223710139E-2</v>
      </c>
      <c r="L224" s="8">
        <v>-1.1422218413545293E-2</v>
      </c>
      <c r="M224" s="8">
        <v>5.2024146734060417E-3</v>
      </c>
      <c r="N224" s="8">
        <v>4.3086586626972919E-3</v>
      </c>
      <c r="O224" s="8">
        <v>-3.2490028858686022E-2</v>
      </c>
      <c r="P224" s="8">
        <v>-3.7068507340404622E-2</v>
      </c>
      <c r="Q224" s="8">
        <v>-2.3471271689532711E-2</v>
      </c>
      <c r="R224" s="8">
        <v>4.1322389341240745E-2</v>
      </c>
      <c r="S224" s="8">
        <v>2.3066847404944798E-3</v>
      </c>
      <c r="T224" s="8">
        <v>1.0124483582376153E-2</v>
      </c>
      <c r="U224" s="8">
        <v>-1.4173507724869566E-2</v>
      </c>
      <c r="V224" s="8">
        <v>-6.436982237014716E-3</v>
      </c>
      <c r="W224" s="8">
        <v>-1.6300624652341583E-2</v>
      </c>
      <c r="X224" s="8">
        <v>-2.2969557364555734E-2</v>
      </c>
      <c r="Y224" s="8">
        <v>2.4207928308748895E-2</v>
      </c>
      <c r="Z224" s="8">
        <v>1.1154525852815379E-2</v>
      </c>
      <c r="AA224" s="8">
        <v>-1.3406373379531746E-3</v>
      </c>
      <c r="AB224" s="8">
        <v>-1.8218047711662425E-2</v>
      </c>
      <c r="AC224" s="8">
        <v>-2.6987021220337123E-2</v>
      </c>
      <c r="AD224" s="8">
        <v>-2.4155254698354788E-2</v>
      </c>
      <c r="AE224" s="8">
        <v>3.027278100516843E-2</v>
      </c>
      <c r="AF224" s="8">
        <v>5.7629452078911628E-3</v>
      </c>
      <c r="AG224" s="8">
        <v>1.407682982434643E-2</v>
      </c>
      <c r="AH224" s="8">
        <v>3.0264998784712026E-2</v>
      </c>
      <c r="AI224" s="8">
        <v>8.094312283354152E-3</v>
      </c>
      <c r="AJ224" s="8">
        <v>2.1117181966039088E-3</v>
      </c>
      <c r="AK224" s="8">
        <v>-4.8708271069197416E-3</v>
      </c>
      <c r="AL224" s="8">
        <v>-7.926660977374312E-3</v>
      </c>
      <c r="AM224" s="8">
        <v>2.4509646384789033E-3</v>
      </c>
      <c r="AN224" s="8">
        <v>-1.7337800479220768E-2</v>
      </c>
      <c r="AO224" s="8">
        <v>1.9188990616491538E-2</v>
      </c>
      <c r="AP224" s="8">
        <v>-4.7389979730138483E-3</v>
      </c>
      <c r="AQ224" s="8">
        <v>2.590460441309219E-2</v>
      </c>
      <c r="AR224" s="8">
        <v>1.4025682373172872E-4</v>
      </c>
      <c r="AS224" s="8">
        <v>-6.2709488314790715E-5</v>
      </c>
      <c r="AT224" s="8">
        <v>-2.3615314569227115E-2</v>
      </c>
      <c r="AU224" s="8">
        <v>-2.6496854115481026E-3</v>
      </c>
      <c r="AV224" s="8">
        <v>-1.5035026356628057E-3</v>
      </c>
      <c r="AW224" s="8">
        <v>7.1562718737757311E-2</v>
      </c>
    </row>
    <row r="225" spans="1:49" x14ac:dyDescent="0.25">
      <c r="A225" s="1">
        <v>8</v>
      </c>
      <c r="B225" s="8">
        <v>5.3552222046039877E-2</v>
      </c>
      <c r="C225" s="8">
        <v>-1.8363151656961433E-3</v>
      </c>
      <c r="D225" s="8">
        <v>-1.4947791433839977E-3</v>
      </c>
      <c r="E225" s="8">
        <v>-3.4598365026703035E-2</v>
      </c>
      <c r="F225" s="8">
        <v>9.6665185076984413E-3</v>
      </c>
      <c r="G225" s="8">
        <v>1.5811850880352456E-2</v>
      </c>
      <c r="H225" s="8">
        <v>-1.3507931404757959E-2</v>
      </c>
      <c r="I225" s="8">
        <v>1.4664747338365662E-2</v>
      </c>
      <c r="J225" s="8">
        <v>-3.7912772534421839E-3</v>
      </c>
      <c r="K225" s="8">
        <v>-5.8972794176961787E-2</v>
      </c>
      <c r="L225" s="8">
        <v>-1.3179862271387783E-2</v>
      </c>
      <c r="M225" s="8">
        <v>-9.7802932349258642E-3</v>
      </c>
      <c r="N225" s="8">
        <v>9.9738663339535658E-3</v>
      </c>
      <c r="O225" s="8">
        <v>9.9123036050587678E-3</v>
      </c>
      <c r="P225" s="8">
        <v>1.614651555901514E-2</v>
      </c>
      <c r="Q225" s="8">
        <v>-3.4781073667196115E-3</v>
      </c>
      <c r="R225" s="8">
        <v>-9.4378064190419123E-3</v>
      </c>
      <c r="S225" s="8">
        <v>-9.0138656326328864E-3</v>
      </c>
      <c r="T225" s="8">
        <v>3.150510973557564E-3</v>
      </c>
      <c r="U225" s="8">
        <v>-9.9136021065532529E-3</v>
      </c>
      <c r="V225" s="8">
        <v>1.4520265976717645E-2</v>
      </c>
      <c r="W225" s="8">
        <v>-4.1322839025415541E-3</v>
      </c>
      <c r="X225" s="8">
        <v>4.0976742251331074E-3</v>
      </c>
      <c r="Y225" s="8">
        <v>-1.1112770156185671E-2</v>
      </c>
      <c r="Z225" s="8">
        <v>-1.4005303311550761E-2</v>
      </c>
      <c r="AA225" s="8">
        <v>1.1855698250873906E-2</v>
      </c>
      <c r="AB225" s="8">
        <v>-2.4068873437657415E-2</v>
      </c>
      <c r="AC225" s="8">
        <v>-1.1017819870207658E-2</v>
      </c>
      <c r="AD225" s="8">
        <v>-3.6174111283093426E-2</v>
      </c>
      <c r="AE225" s="8">
        <v>1.7298263125243088E-4</v>
      </c>
      <c r="AF225" s="8">
        <v>1.377498138735735E-2</v>
      </c>
      <c r="AG225" s="8">
        <v>1.4390467305659353E-2</v>
      </c>
      <c r="AH225" s="8">
        <v>-1.131138212558066E-2</v>
      </c>
      <c r="AI225" s="8">
        <v>-1.1570880643107059E-2</v>
      </c>
      <c r="AJ225" s="8">
        <v>-2.0687125023967527E-2</v>
      </c>
      <c r="AK225" s="8">
        <v>-9.1026416167099677E-3</v>
      </c>
      <c r="AL225" s="8">
        <v>-1.6329791363872508E-2</v>
      </c>
      <c r="AM225" s="8">
        <v>1.4981262544724677E-2</v>
      </c>
      <c r="AN225" s="8">
        <v>2.1818337795184752E-3</v>
      </c>
      <c r="AO225" s="8">
        <v>1.2545900436928034E-2</v>
      </c>
      <c r="AP225" s="8">
        <v>1.1724004023032791E-2</v>
      </c>
      <c r="AQ225" s="8">
        <v>2.1766976106109125E-2</v>
      </c>
      <c r="AR225" s="8">
        <v>-2.1274932162781472E-2</v>
      </c>
      <c r="AS225" s="8">
        <v>3.1431398559372124E-2</v>
      </c>
      <c r="AT225" s="8">
        <v>3.1559687909387549E-3</v>
      </c>
      <c r="AU225" s="8">
        <v>-7.229750886409831E-3</v>
      </c>
      <c r="AV225" s="8">
        <v>-1.1891035842259329E-2</v>
      </c>
      <c r="AW225" s="8">
        <v>3.7860802750148699E-2</v>
      </c>
    </row>
    <row r="226" spans="1:49" x14ac:dyDescent="0.25">
      <c r="A226" s="1">
        <v>9</v>
      </c>
      <c r="B226" s="8">
        <v>1.3783072559016127E-2</v>
      </c>
      <c r="C226" s="8">
        <v>-2.7121003576290055E-2</v>
      </c>
      <c r="D226" s="8">
        <v>4.1151262759712374E-3</v>
      </c>
      <c r="E226" s="8">
        <v>-5.636526673627764E-2</v>
      </c>
      <c r="F226" s="8">
        <v>7.6298134239454465E-3</v>
      </c>
      <c r="G226" s="8">
        <v>1.3104403723667717E-2</v>
      </c>
      <c r="H226" s="8">
        <v>1.6533962225765454E-3</v>
      </c>
      <c r="I226" s="8">
        <v>5.0158529950229827E-3</v>
      </c>
      <c r="J226" s="8">
        <v>1.7018473002621555E-2</v>
      </c>
      <c r="K226" s="8">
        <v>-3.4131022263870929E-2</v>
      </c>
      <c r="L226" s="8">
        <v>4.4721007397172672E-3</v>
      </c>
      <c r="M226" s="8">
        <v>-1.6440409450923631E-3</v>
      </c>
      <c r="N226" s="8">
        <v>-1.6300894660821165E-2</v>
      </c>
      <c r="O226" s="8">
        <v>-3.3712598996454755E-2</v>
      </c>
      <c r="P226" s="8">
        <v>-1.709385371291863E-2</v>
      </c>
      <c r="Q226" s="8">
        <v>-1.0445601413713637E-2</v>
      </c>
      <c r="R226" s="8">
        <v>-2.9582616262366152E-5</v>
      </c>
      <c r="S226" s="8">
        <v>-3.0074877972881735E-3</v>
      </c>
      <c r="T226" s="8">
        <v>-7.2793258341561111E-3</v>
      </c>
      <c r="U226" s="8">
        <v>-1.5120127868234808E-2</v>
      </c>
      <c r="V226" s="8">
        <v>1.5908590328286988E-2</v>
      </c>
      <c r="W226" s="8">
        <v>1.2692777988848259E-2</v>
      </c>
      <c r="X226" s="8">
        <v>-1.3056521298411301E-4</v>
      </c>
      <c r="Y226" s="8">
        <v>6.5680205109143706E-3</v>
      </c>
      <c r="Z226" s="8">
        <v>3.8771528570109251E-2</v>
      </c>
      <c r="AA226" s="8">
        <v>2.3255020380825192E-2</v>
      </c>
      <c r="AB226" s="8">
        <v>7.1146413669045568E-3</v>
      </c>
      <c r="AC226" s="8">
        <v>-1.6840858246981665E-2</v>
      </c>
      <c r="AD226" s="8">
        <v>3.5990341138394111E-2</v>
      </c>
      <c r="AE226" s="8">
        <v>-1.2164956389503295E-2</v>
      </c>
      <c r="AF226" s="8">
        <v>1.6091683196603979E-2</v>
      </c>
      <c r="AG226" s="8">
        <v>1.4810753284813192E-2</v>
      </c>
      <c r="AH226" s="8">
        <v>6.7092650918376025E-3</v>
      </c>
      <c r="AI226" s="8">
        <v>6.0511547167927783E-3</v>
      </c>
      <c r="AJ226" s="8">
        <v>1.362244580826965E-3</v>
      </c>
      <c r="AK226" s="8">
        <v>-8.5845458533903747E-3</v>
      </c>
      <c r="AL226" s="8">
        <v>-8.0698707186856247E-3</v>
      </c>
      <c r="AM226" s="8">
        <v>1.0359851576675768E-2</v>
      </c>
      <c r="AN226" s="8">
        <v>-5.0963243321977166E-3</v>
      </c>
      <c r="AO226" s="8">
        <v>-1.2171819240990783E-2</v>
      </c>
      <c r="AP226" s="8">
        <v>-4.5039982143784945E-3</v>
      </c>
      <c r="AQ226" s="8">
        <v>8.4813138296988971E-3</v>
      </c>
      <c r="AR226" s="8">
        <v>2.3880038818550116E-2</v>
      </c>
      <c r="AS226" s="8">
        <v>1.600894705733048E-2</v>
      </c>
      <c r="AT226" s="8">
        <v>-8.9045179691613179E-3</v>
      </c>
      <c r="AU226" s="8">
        <v>2.1451623715958601E-2</v>
      </c>
      <c r="AV226" s="8">
        <v>-8.6708956655327449E-4</v>
      </c>
      <c r="AW226" s="8">
        <v>5.0954231221554999E-2</v>
      </c>
    </row>
    <row r="227" spans="1:49" x14ac:dyDescent="0.25">
      <c r="A227" s="1">
        <v>10</v>
      </c>
      <c r="B227" s="8">
        <v>-3.1402893248044267E-2</v>
      </c>
      <c r="C227" s="8">
        <v>-5.4571239191911314E-2</v>
      </c>
      <c r="D227" s="8">
        <v>5.8145286059802567E-3</v>
      </c>
      <c r="E227" s="8">
        <v>-2.0890233284627472E-2</v>
      </c>
      <c r="F227" s="8">
        <v>-4.276866148707157E-2</v>
      </c>
      <c r="G227" s="8">
        <v>1.4176988790035587E-2</v>
      </c>
      <c r="H227" s="8">
        <v>1.3693932017890631E-2</v>
      </c>
      <c r="I227" s="8">
        <v>-1.3206467933654506E-2</v>
      </c>
      <c r="J227" s="8">
        <v>-2.6779090985393827E-2</v>
      </c>
      <c r="K227" s="8">
        <v>3.7555733524528116E-2</v>
      </c>
      <c r="L227" s="8">
        <v>-1.5735263489668729E-2</v>
      </c>
      <c r="M227" s="8">
        <v>-2.2704309830514843E-2</v>
      </c>
      <c r="N227" s="8">
        <v>-1.9641610255746872E-2</v>
      </c>
      <c r="O227" s="8">
        <v>2.4196075339734759E-2</v>
      </c>
      <c r="P227" s="8">
        <v>2.9127619073818816E-2</v>
      </c>
      <c r="Q227" s="8">
        <v>-1.9807565415817414E-3</v>
      </c>
      <c r="R227" s="8">
        <v>1.8147565259229795E-3</v>
      </c>
      <c r="S227" s="8">
        <v>1.7907238661065104E-3</v>
      </c>
      <c r="T227" s="8">
        <v>-1.9523205866814965E-2</v>
      </c>
      <c r="U227" s="8">
        <v>-4.3752038321443087E-2</v>
      </c>
      <c r="V227" s="8">
        <v>1.1123330341090523E-2</v>
      </c>
      <c r="W227" s="8">
        <v>1.9810317915743766E-2</v>
      </c>
      <c r="X227" s="8">
        <v>-1.4647581387406787E-2</v>
      </c>
      <c r="Y227" s="8">
        <v>-7.6901354767518124E-3</v>
      </c>
      <c r="Z227" s="8">
        <v>-5.6613602371804184E-3</v>
      </c>
      <c r="AA227" s="8">
        <v>-1.3295912189047535E-3</v>
      </c>
      <c r="AB227" s="8">
        <v>1.7946595025695948E-2</v>
      </c>
      <c r="AC227" s="8">
        <v>6.2344737892303763E-3</v>
      </c>
      <c r="AD227" s="8">
        <v>-2.4093701749221966E-3</v>
      </c>
      <c r="AE227" s="8">
        <v>-2.4026936291791718E-2</v>
      </c>
      <c r="AF227" s="8">
        <v>-7.1847348076884456E-3</v>
      </c>
      <c r="AG227" s="8">
        <v>-1.5829101735764132E-2</v>
      </c>
      <c r="AH227" s="8">
        <v>-8.4540154446168022E-3</v>
      </c>
      <c r="AI227" s="8">
        <v>2.7747552805990118E-3</v>
      </c>
      <c r="AJ227" s="8">
        <v>-1.9280583431110738E-2</v>
      </c>
      <c r="AK227" s="8">
        <v>-8.9321784521094582E-3</v>
      </c>
      <c r="AL227" s="8">
        <v>-1.7345346686593668E-2</v>
      </c>
      <c r="AM227" s="8">
        <v>4.2443509905949708E-2</v>
      </c>
      <c r="AN227" s="8">
        <v>-6.0214419386672106E-4</v>
      </c>
      <c r="AO227" s="8">
        <v>-1.1255122020109835E-2</v>
      </c>
      <c r="AP227" s="8">
        <v>1.5044287015134845E-2</v>
      </c>
      <c r="AQ227" s="8">
        <v>-1.3863133472794942E-2</v>
      </c>
      <c r="AR227" s="8">
        <v>2.2572639456048225E-2</v>
      </c>
      <c r="AS227" s="8">
        <v>6.1377543266705765E-3</v>
      </c>
      <c r="AT227" s="8">
        <v>1.8257221424394607E-2</v>
      </c>
      <c r="AU227" s="8">
        <v>1.6588593412115937E-2</v>
      </c>
      <c r="AV227" s="8">
        <v>1.0693533565808364E-2</v>
      </c>
      <c r="AW227" s="8">
        <v>4.9342481088318998E-2</v>
      </c>
    </row>
    <row r="228" spans="1:49" ht="16.149999999999999" customHeight="1" x14ac:dyDescent="0.25"/>
    <row r="229" spans="1:49" x14ac:dyDescent="0.25">
      <c r="A229" s="12" t="s">
        <v>21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</row>
    <row r="230" spans="1:49" x14ac:dyDescent="0.25">
      <c r="A230" s="1">
        <v>-210</v>
      </c>
      <c r="B230" s="8">
        <v>-9.9357126649021639E-3</v>
      </c>
      <c r="C230" s="8">
        <v>-4.4901673514880997E-3</v>
      </c>
      <c r="D230" s="8">
        <v>1.5626632407083696E-3</v>
      </c>
      <c r="E230" s="8">
        <v>1.2216030152640209E-2</v>
      </c>
      <c r="F230" s="8">
        <v>1.8993632257045735E-2</v>
      </c>
      <c r="G230" s="8">
        <v>-1.1977536966305562E-2</v>
      </c>
      <c r="H230" s="8">
        <v>5.2984827494888531E-3</v>
      </c>
      <c r="I230" s="8">
        <v>9.6717076199580678E-4</v>
      </c>
      <c r="J230" s="8">
        <v>-6.106101557727929E-3</v>
      </c>
      <c r="K230" s="8">
        <v>1.4111310778322077E-2</v>
      </c>
      <c r="L230" s="8">
        <v>-3.1263121332084651E-3</v>
      </c>
      <c r="M230" s="8">
        <v>-3.6518343085494157E-3</v>
      </c>
      <c r="N230" s="8">
        <v>3.04002399193944E-2</v>
      </c>
      <c r="O230" s="8">
        <v>-4.5834746201055274E-3</v>
      </c>
      <c r="P230" s="8">
        <v>-4.5551781029275901E-3</v>
      </c>
      <c r="Q230" s="8">
        <v>-1.1094439209361951E-2</v>
      </c>
      <c r="R230" s="8">
        <v>7.0044062260157325E-5</v>
      </c>
      <c r="S230" s="8">
        <v>-1.6052004631068335E-3</v>
      </c>
      <c r="T230" s="8">
        <v>-2.7836610649780765E-3</v>
      </c>
      <c r="U230" s="8">
        <v>-3.4493297954342212E-3</v>
      </c>
      <c r="V230" s="8">
        <v>-7.5074895981826293E-4</v>
      </c>
      <c r="W230" s="8">
        <v>6.2120307848790154E-3</v>
      </c>
      <c r="X230" s="8">
        <v>3.9974675069265565E-3</v>
      </c>
      <c r="Y230" s="8">
        <v>-8.7061292086068314E-3</v>
      </c>
      <c r="Z230" s="8">
        <v>-3.9879691028527481E-3</v>
      </c>
      <c r="AA230" s="8">
        <v>5.5926779345060566E-3</v>
      </c>
      <c r="AB230" s="8">
        <v>-1.3611885783544535E-3</v>
      </c>
      <c r="AC230" s="8">
        <v>2.7747837459783696E-3</v>
      </c>
      <c r="AD230" s="8">
        <v>-1.7554779990367E-3</v>
      </c>
      <c r="AE230" s="8">
        <v>3.0232879516960266E-3</v>
      </c>
      <c r="AF230" s="8">
        <v>1.8907922659456146E-3</v>
      </c>
      <c r="AG230" s="8">
        <v>-1.6637491933282683E-4</v>
      </c>
      <c r="AH230" s="8">
        <v>-3.5959067265405511E-3</v>
      </c>
      <c r="AI230" s="8">
        <v>-5.9616291135956498E-3</v>
      </c>
      <c r="AJ230" s="8">
        <v>2.5875649873542688E-3</v>
      </c>
      <c r="AK230" s="8">
        <v>2.1412462018528511E-3</v>
      </c>
      <c r="AL230" s="8">
        <v>1.0971268268552417E-2</v>
      </c>
      <c r="AM230" s="8">
        <v>1.2438149584585102E-2</v>
      </c>
      <c r="AN230" s="8">
        <v>-6.1552539135958147E-3</v>
      </c>
      <c r="AO230" s="8">
        <v>7.1343639359139014E-3</v>
      </c>
      <c r="AP230" s="8">
        <v>1.7952636274167521E-3</v>
      </c>
      <c r="AQ230" s="8">
        <v>3.4326535194267077E-3</v>
      </c>
      <c r="AR230" s="8">
        <v>-6.9132314116249882E-3</v>
      </c>
      <c r="AS230" s="8">
        <v>8.9022681129176974E-3</v>
      </c>
      <c r="AT230" s="8">
        <v>8.4558223918689956E-3</v>
      </c>
      <c r="AU230" s="8">
        <v>4.5579350842184611E-3</v>
      </c>
      <c r="AV230" s="8">
        <v>1.74066712815588E-3</v>
      </c>
      <c r="AW230" s="8">
        <v>-9.0285936708330017E-3</v>
      </c>
    </row>
    <row r="231" spans="1:49" x14ac:dyDescent="0.25">
      <c r="A231" s="1">
        <v>-209</v>
      </c>
      <c r="B231" s="8">
        <v>1.0581699911554901E-2</v>
      </c>
      <c r="C231" s="8">
        <v>-3.5314173726236227E-3</v>
      </c>
      <c r="D231" s="8">
        <v>2.2073183485964275E-3</v>
      </c>
      <c r="E231" s="8">
        <v>9.2368513561088151E-3</v>
      </c>
      <c r="F231" s="8">
        <v>-1.6182320848840529E-2</v>
      </c>
      <c r="G231" s="8">
        <v>-1.0826272105015477E-2</v>
      </c>
      <c r="H231" s="8">
        <v>7.9007789621665034E-3</v>
      </c>
      <c r="I231" s="8">
        <v>7.354270877956353E-3</v>
      </c>
      <c r="J231" s="8">
        <v>-6.9842262738983325E-3</v>
      </c>
      <c r="K231" s="8">
        <v>-1.2076918211154298E-2</v>
      </c>
      <c r="L231" s="8">
        <v>-4.7280538369710648E-3</v>
      </c>
      <c r="M231" s="8">
        <v>-8.8477324211979486E-3</v>
      </c>
      <c r="N231" s="8">
        <v>2.5593584157555586E-2</v>
      </c>
      <c r="O231" s="8">
        <v>-6.6497715973992165E-3</v>
      </c>
      <c r="P231" s="8">
        <v>-9.1807204917335686E-3</v>
      </c>
      <c r="Q231" s="8">
        <v>1.0261896375554464E-2</v>
      </c>
      <c r="R231" s="8">
        <v>1.051011969068626E-2</v>
      </c>
      <c r="S231" s="8">
        <v>2.1266896634623805E-2</v>
      </c>
      <c r="T231" s="8">
        <v>7.8309429805039892E-3</v>
      </c>
      <c r="U231" s="8">
        <v>-7.1413397993825324E-3</v>
      </c>
      <c r="V231" s="8">
        <v>-1.7569477372727075E-2</v>
      </c>
      <c r="W231" s="8">
        <v>4.274829184338436E-3</v>
      </c>
      <c r="X231" s="8">
        <v>1.8929456745068335E-4</v>
      </c>
      <c r="Y231" s="8">
        <v>-4.313483358789537E-3</v>
      </c>
      <c r="Z231" s="8">
        <v>-3.8745510399465456E-3</v>
      </c>
      <c r="AA231" s="8">
        <v>5.7824982432594877E-3</v>
      </c>
      <c r="AB231" s="8">
        <v>4.6299840279642648E-3</v>
      </c>
      <c r="AC231" s="8">
        <v>-4.4303238447263547E-6</v>
      </c>
      <c r="AD231" s="8">
        <v>-5.022241920161351E-3</v>
      </c>
      <c r="AE231" s="8">
        <v>-4.7814005261211708E-4</v>
      </c>
      <c r="AF231" s="8">
        <v>1.0894461463677219E-2</v>
      </c>
      <c r="AG231" s="8">
        <v>-8.818488301672988E-4</v>
      </c>
      <c r="AH231" s="8">
        <v>6.0646777687777161E-5</v>
      </c>
      <c r="AI231" s="8">
        <v>-1.5048970870332704E-2</v>
      </c>
      <c r="AJ231" s="8">
        <v>-3.532860623764155E-3</v>
      </c>
      <c r="AK231" s="8">
        <v>2.6850983638199758E-3</v>
      </c>
      <c r="AL231" s="8">
        <v>-3.0266243139088394E-3</v>
      </c>
      <c r="AM231" s="8">
        <v>6.5044362637938155E-3</v>
      </c>
      <c r="AN231" s="8">
        <v>-2.5786093782048732E-3</v>
      </c>
      <c r="AO231" s="8">
        <v>6.4672281510975123E-3</v>
      </c>
      <c r="AP231" s="8">
        <v>-6.1117673398115267E-3</v>
      </c>
      <c r="AQ231" s="8">
        <v>2.1591575075415677E-5</v>
      </c>
      <c r="AR231" s="8">
        <v>3.5407994147119686E-3</v>
      </c>
      <c r="AS231" s="8">
        <v>-1.7655761670843175E-2</v>
      </c>
      <c r="AT231" s="8">
        <v>5.43493412275051E-3</v>
      </c>
      <c r="AU231" s="8">
        <v>6.0558834062057129E-3</v>
      </c>
      <c r="AV231" s="8">
        <v>6.8636100809083807E-3</v>
      </c>
      <c r="AW231" s="8">
        <v>-1.0220904609235673E-2</v>
      </c>
    </row>
    <row r="232" spans="1:49" x14ac:dyDescent="0.25">
      <c r="A232" s="1">
        <v>-208</v>
      </c>
      <c r="B232" s="8">
        <v>8.0373008938214759E-3</v>
      </c>
      <c r="C232" s="8">
        <v>-2.9497577352981218E-3</v>
      </c>
      <c r="D232" s="8">
        <v>1.304768913769473E-2</v>
      </c>
      <c r="E232" s="8">
        <v>6.0855213549703222E-3</v>
      </c>
      <c r="F232" s="8">
        <v>7.2614781724081555E-3</v>
      </c>
      <c r="G232" s="8">
        <v>-5.6203216931159537E-3</v>
      </c>
      <c r="H232" s="8">
        <v>-8.7822842312544926E-3</v>
      </c>
      <c r="I232" s="8">
        <v>1.4109376462049501E-2</v>
      </c>
      <c r="J232" s="8">
        <v>-8.3645192588435169E-3</v>
      </c>
      <c r="K232" s="8">
        <v>-2.9204881120380877E-3</v>
      </c>
      <c r="L232" s="8">
        <v>1.4952643074329624E-3</v>
      </c>
      <c r="M232" s="8">
        <v>-7.5721243658600093E-3</v>
      </c>
      <c r="N232" s="8">
        <v>-1.1884994200554062E-3</v>
      </c>
      <c r="O232" s="8">
        <v>3.1397240153877119E-3</v>
      </c>
      <c r="P232" s="8">
        <v>-3.6830826876925434E-3</v>
      </c>
      <c r="Q232" s="8">
        <v>2.1954116612869202E-3</v>
      </c>
      <c r="R232" s="8">
        <v>2.2842918631967059E-3</v>
      </c>
      <c r="S232" s="8">
        <v>-4.1184442049892666E-3</v>
      </c>
      <c r="T232" s="8">
        <v>-7.3277184998521323E-3</v>
      </c>
      <c r="U232" s="8">
        <v>6.4874517290392474E-4</v>
      </c>
      <c r="V232" s="8">
        <v>-5.9924462868328763E-3</v>
      </c>
      <c r="W232" s="8">
        <v>-4.5847471603098489E-3</v>
      </c>
      <c r="X232" s="8">
        <v>-7.1332919507469368E-3</v>
      </c>
      <c r="Y232" s="8">
        <v>-6.5948967604435096E-3</v>
      </c>
      <c r="Z232" s="8">
        <v>5.0750276493807134E-3</v>
      </c>
      <c r="AA232" s="8">
        <v>-1.9790487405993436E-2</v>
      </c>
      <c r="AB232" s="8">
        <v>-5.7326397109703029E-3</v>
      </c>
      <c r="AC232" s="8">
        <v>-9.336220871561593E-3</v>
      </c>
      <c r="AD232" s="8">
        <v>-5.5542623881355557E-3</v>
      </c>
      <c r="AE232" s="8">
        <v>5.5201214047340156E-3</v>
      </c>
      <c r="AF232" s="8">
        <v>-6.7851199594754236E-3</v>
      </c>
      <c r="AG232" s="8">
        <v>3.2928119987163523E-3</v>
      </c>
      <c r="AH232" s="8">
        <v>5.0005703933061994E-3</v>
      </c>
      <c r="AI232" s="8">
        <v>3.6561851449072725E-3</v>
      </c>
      <c r="AJ232" s="8">
        <v>3.7999428970045364E-3</v>
      </c>
      <c r="AK232" s="8">
        <v>6.9110339132631878E-3</v>
      </c>
      <c r="AL232" s="8">
        <v>7.431585710848068E-3</v>
      </c>
      <c r="AM232" s="8">
        <v>5.2531097612177908E-4</v>
      </c>
      <c r="AN232" s="8">
        <v>9.1049675569660708E-3</v>
      </c>
      <c r="AO232" s="8">
        <v>-1.1305911296062383E-3</v>
      </c>
      <c r="AP232" s="8">
        <v>1.2005917109432308E-2</v>
      </c>
      <c r="AQ232" s="8">
        <v>-9.9414175696114666E-3</v>
      </c>
      <c r="AR232" s="8">
        <v>1.4161554472388191E-2</v>
      </c>
      <c r="AS232" s="8">
        <v>-1.3487552924671487E-3</v>
      </c>
      <c r="AT232" s="8">
        <v>9.3958057853126102E-3</v>
      </c>
      <c r="AU232" s="8">
        <v>3.5626039356562362E-4</v>
      </c>
      <c r="AV232" s="8">
        <v>-2.0876763519480132E-2</v>
      </c>
      <c r="AW232" s="8">
        <v>-5.4703323270202707E-3</v>
      </c>
    </row>
    <row r="233" spans="1:49" x14ac:dyDescent="0.25">
      <c r="A233" s="1">
        <v>-207</v>
      </c>
      <c r="B233" s="8">
        <v>4.1431515664625039E-3</v>
      </c>
      <c r="C233" s="8">
        <v>8.2752561626721257E-3</v>
      </c>
      <c r="D233" s="8">
        <v>-2.8211826821857434E-3</v>
      </c>
      <c r="E233" s="8">
        <v>4.4482987791982674E-3</v>
      </c>
      <c r="F233" s="8">
        <v>-4.9945255088097535E-3</v>
      </c>
      <c r="G233" s="8">
        <v>8.5798966324767672E-3</v>
      </c>
      <c r="H233" s="8">
        <v>9.8297512992950222E-3</v>
      </c>
      <c r="I233" s="8">
        <v>-6.5433893850857516E-3</v>
      </c>
      <c r="J233" s="8">
        <v>-1.0520419281602567E-2</v>
      </c>
      <c r="K233" s="8">
        <v>1.2174585772089289E-3</v>
      </c>
      <c r="L233" s="8">
        <v>3.1862293456245408E-3</v>
      </c>
      <c r="M233" s="8">
        <v>-2.3479477375109919E-3</v>
      </c>
      <c r="N233" s="8">
        <v>-5.8784453932684234E-3</v>
      </c>
      <c r="O233" s="8">
        <v>3.589746083834491E-3</v>
      </c>
      <c r="P233" s="8">
        <v>1.5823723902734874E-3</v>
      </c>
      <c r="Q233" s="8">
        <v>-7.6001653917886075E-3</v>
      </c>
      <c r="R233" s="8">
        <v>-7.5536153804215871E-3</v>
      </c>
      <c r="S233" s="8">
        <v>-1.822626604385722E-3</v>
      </c>
      <c r="T233" s="8">
        <v>-6.9401236927108811E-3</v>
      </c>
      <c r="U233" s="8">
        <v>6.8354600168609265E-3</v>
      </c>
      <c r="V233" s="8">
        <v>-8.0488590559617667E-3</v>
      </c>
      <c r="W233" s="8">
        <v>2.371991783731024E-3</v>
      </c>
      <c r="X233" s="8">
        <v>-1.2434385052860691E-2</v>
      </c>
      <c r="Y233" s="8">
        <v>5.3433486168906344E-3</v>
      </c>
      <c r="Z233" s="8">
        <v>1.6899178602029297E-3</v>
      </c>
      <c r="AA233" s="8">
        <v>2.3772353867941132E-2</v>
      </c>
      <c r="AB233" s="8">
        <v>-3.4044869485308337E-3</v>
      </c>
      <c r="AC233" s="8">
        <v>5.2172735083691728E-3</v>
      </c>
      <c r="AD233" s="8">
        <v>2.3072941240254831E-3</v>
      </c>
      <c r="AE233" s="8">
        <v>1.1221948424741798E-4</v>
      </c>
      <c r="AF233" s="8">
        <v>1.0747023215025341E-3</v>
      </c>
      <c r="AG233" s="8">
        <v>-6.3738289018597455E-4</v>
      </c>
      <c r="AH233" s="8">
        <v>-9.099862593798148E-3</v>
      </c>
      <c r="AI233" s="8">
        <v>2.7243780786389894E-3</v>
      </c>
      <c r="AJ233" s="8">
        <v>-8.3760857086643951E-4</v>
      </c>
      <c r="AK233" s="8">
        <v>3.0329080607795554E-3</v>
      </c>
      <c r="AL233" s="8">
        <v>1.0730742242434416E-2</v>
      </c>
      <c r="AM233" s="8">
        <v>4.8385203560748378E-3</v>
      </c>
      <c r="AN233" s="8">
        <v>3.7565905949645999E-3</v>
      </c>
      <c r="AO233" s="8">
        <v>-5.9911699943190995E-3</v>
      </c>
      <c r="AP233" s="8">
        <v>5.2987645705952838E-3</v>
      </c>
      <c r="AQ233" s="8">
        <v>-4.3199895008945097E-4</v>
      </c>
      <c r="AR233" s="8">
        <v>1.1874830403861949E-3</v>
      </c>
      <c r="AS233" s="8">
        <v>1.6354049413698606E-2</v>
      </c>
      <c r="AT233" s="8">
        <v>-3.0555535503281211E-3</v>
      </c>
      <c r="AU233" s="8">
        <v>8.4631405108616961E-4</v>
      </c>
      <c r="AV233" s="8">
        <v>-3.1538900948773908E-2</v>
      </c>
      <c r="AW233" s="8">
        <v>-1.0963737924760015E-2</v>
      </c>
    </row>
    <row r="234" spans="1:49" x14ac:dyDescent="0.25">
      <c r="A234" s="1">
        <v>-206</v>
      </c>
      <c r="B234" s="8">
        <v>7.7783800756985131E-3</v>
      </c>
      <c r="C234" s="8">
        <v>3.237680354805793E-3</v>
      </c>
      <c r="D234" s="8">
        <v>-7.0745583155948947E-3</v>
      </c>
      <c r="E234" s="8">
        <v>5.8942337577892615E-4</v>
      </c>
      <c r="F234" s="8">
        <v>-1.4956282730305269E-2</v>
      </c>
      <c r="G234" s="8">
        <v>2.3538629849653461E-2</v>
      </c>
      <c r="H234" s="8">
        <v>1.0102942361658474E-3</v>
      </c>
      <c r="I234" s="8">
        <v>4.5965151215515161E-3</v>
      </c>
      <c r="J234" s="8">
        <v>-1.4208965006998029E-2</v>
      </c>
      <c r="K234" s="8">
        <v>1.0629087753275833E-2</v>
      </c>
      <c r="L234" s="8">
        <v>-1.5820844831296983E-2</v>
      </c>
      <c r="M234" s="8">
        <v>5.2453707875516151E-4</v>
      </c>
      <c r="N234" s="8">
        <v>-4.3551101994077426E-3</v>
      </c>
      <c r="O234" s="8">
        <v>-5.8368708697944492E-3</v>
      </c>
      <c r="P234" s="8">
        <v>-1.6275908854911413E-3</v>
      </c>
      <c r="Q234" s="8">
        <v>1.1902999310266225E-2</v>
      </c>
      <c r="R234" s="8">
        <v>1.4599113060274355E-2</v>
      </c>
      <c r="S234" s="8">
        <v>-3.3040240706016244E-3</v>
      </c>
      <c r="T234" s="8">
        <v>-1.5329080806243612E-2</v>
      </c>
      <c r="U234" s="8">
        <v>8.7416179572278718E-3</v>
      </c>
      <c r="V234" s="8">
        <v>-9.5888554252572585E-3</v>
      </c>
      <c r="W234" s="8">
        <v>6.0318500976525406E-3</v>
      </c>
      <c r="X234" s="8">
        <v>-9.7317647397566793E-4</v>
      </c>
      <c r="Y234" s="8">
        <v>3.7018034349249086E-3</v>
      </c>
      <c r="Z234" s="8">
        <v>7.334022488152194E-3</v>
      </c>
      <c r="AA234" s="8">
        <v>3.6029876632460524E-2</v>
      </c>
      <c r="AB234" s="8">
        <v>-9.3952435877382133E-3</v>
      </c>
      <c r="AC234" s="8">
        <v>1.2006837539030524E-2</v>
      </c>
      <c r="AD234" s="8">
        <v>-4.8422794154634654E-3</v>
      </c>
      <c r="AE234" s="8">
        <v>-1.0550626323577892E-2</v>
      </c>
      <c r="AF234" s="8">
        <v>-1.2789955226194184E-3</v>
      </c>
      <c r="AG234" s="8">
        <v>-3.3482190476540564E-3</v>
      </c>
      <c r="AH234" s="8">
        <v>-7.0962626976153829E-3</v>
      </c>
      <c r="AI234" s="8">
        <v>-1.6403159734189095E-3</v>
      </c>
      <c r="AJ234" s="8">
        <v>5.6247326792885572E-3</v>
      </c>
      <c r="AK234" s="8">
        <v>2.4026477308310085E-3</v>
      </c>
      <c r="AL234" s="8">
        <v>7.9859811340594021E-3</v>
      </c>
      <c r="AM234" s="8">
        <v>2.5104312837834392E-2</v>
      </c>
      <c r="AN234" s="8">
        <v>-3.7177079081386543E-3</v>
      </c>
      <c r="AO234" s="8">
        <v>-2.3143990574925879E-3</v>
      </c>
      <c r="AP234" s="8">
        <v>1.0325373501832699E-2</v>
      </c>
      <c r="AQ234" s="8">
        <v>1.1527226271025946E-2</v>
      </c>
      <c r="AR234" s="8">
        <v>2.1614538298473793E-2</v>
      </c>
      <c r="AS234" s="8">
        <v>9.3978176682839266E-4</v>
      </c>
      <c r="AT234" s="8">
        <v>3.2887612666535801E-3</v>
      </c>
      <c r="AU234" s="8">
        <v>2.292071450650867E-3</v>
      </c>
      <c r="AV234" s="8">
        <v>9.2764260225847134E-2</v>
      </c>
      <c r="AW234" s="8">
        <v>2.9658094997001322E-3</v>
      </c>
    </row>
    <row r="235" spans="1:49" x14ac:dyDescent="0.25">
      <c r="A235" s="1">
        <v>-205</v>
      </c>
      <c r="B235" s="8">
        <v>4.169613828481784E-3</v>
      </c>
      <c r="C235" s="8">
        <v>-6.5520861325746747E-3</v>
      </c>
      <c r="D235" s="8">
        <v>3.451404872211182E-2</v>
      </c>
      <c r="E235" s="8">
        <v>-1.4745640123863776E-3</v>
      </c>
      <c r="F235" s="8">
        <v>-2.1650787072420165E-2</v>
      </c>
      <c r="G235" s="8">
        <v>1.4329256665457106E-2</v>
      </c>
      <c r="H235" s="8">
        <v>7.4781636246761393E-3</v>
      </c>
      <c r="I235" s="8">
        <v>8.9869214857990053E-4</v>
      </c>
      <c r="J235" s="8">
        <v>1.7729805843766707E-3</v>
      </c>
      <c r="K235" s="8">
        <v>-3.7081113549924894E-3</v>
      </c>
      <c r="L235" s="8">
        <v>-9.1796498468837157E-3</v>
      </c>
      <c r="M235" s="8">
        <v>-7.9105200371394381E-3</v>
      </c>
      <c r="N235" s="8">
        <v>8.0798017016494861E-3</v>
      </c>
      <c r="O235" s="8">
        <v>-8.7907153044244207E-3</v>
      </c>
      <c r="P235" s="8">
        <v>-9.5216900885205027E-3</v>
      </c>
      <c r="Q235" s="8">
        <v>1.3783503395630163E-2</v>
      </c>
      <c r="R235" s="8">
        <v>5.706996484377831E-3</v>
      </c>
      <c r="S235" s="8">
        <v>8.295438233634456E-3</v>
      </c>
      <c r="T235" s="8">
        <v>9.1228824017220746E-3</v>
      </c>
      <c r="U235" s="8">
        <v>4.1861592032249569E-3</v>
      </c>
      <c r="V235" s="8">
        <v>-1.3443267626394159E-2</v>
      </c>
      <c r="W235" s="8">
        <v>-1.3256092201911915E-2</v>
      </c>
      <c r="X235" s="8">
        <v>2.2312107479340293E-3</v>
      </c>
      <c r="Y235" s="8">
        <v>-6.6536737796239519E-3</v>
      </c>
      <c r="Z235" s="8">
        <v>1.7632071087996543E-3</v>
      </c>
      <c r="AA235" s="8">
        <v>6.615779856240457E-4</v>
      </c>
      <c r="AB235" s="8">
        <v>-8.2292815285754904E-3</v>
      </c>
      <c r="AC235" s="8">
        <v>2.7824052373355093E-3</v>
      </c>
      <c r="AD235" s="8">
        <v>2.0328056870879091E-3</v>
      </c>
      <c r="AE235" s="8">
        <v>4.0859442403515288E-3</v>
      </c>
      <c r="AF235" s="8">
        <v>-4.5522500981267141E-3</v>
      </c>
      <c r="AG235" s="8">
        <v>-6.906813003979188E-3</v>
      </c>
      <c r="AH235" s="8">
        <v>4.1943586886913778E-3</v>
      </c>
      <c r="AI235" s="8">
        <v>-5.1137624716698893E-4</v>
      </c>
      <c r="AJ235" s="8">
        <v>3.2119700677723986E-3</v>
      </c>
      <c r="AK235" s="8">
        <v>5.7463287318324273E-3</v>
      </c>
      <c r="AL235" s="8">
        <v>-1.7477286045384989E-3</v>
      </c>
      <c r="AM235" s="8">
        <v>6.3426459497992055E-3</v>
      </c>
      <c r="AN235" s="8">
        <v>1.9322120589199705E-3</v>
      </c>
      <c r="AO235" s="8">
        <v>-1.3309306475840716E-3</v>
      </c>
      <c r="AP235" s="8">
        <v>1.0370818690318681E-2</v>
      </c>
      <c r="AQ235" s="8">
        <v>4.6205423438107525E-3</v>
      </c>
      <c r="AR235" s="8">
        <v>-1.0724713584429245E-2</v>
      </c>
      <c r="AS235" s="8">
        <v>1.3336888136011839E-2</v>
      </c>
      <c r="AT235" s="8">
        <v>-4.5235154542523949E-3</v>
      </c>
      <c r="AU235" s="8">
        <v>5.3938902133620799E-3</v>
      </c>
      <c r="AV235" s="8">
        <v>2.6837094406563761E-2</v>
      </c>
      <c r="AW235" s="8">
        <v>2.891672815347609E-3</v>
      </c>
    </row>
    <row r="236" spans="1:49" x14ac:dyDescent="0.25">
      <c r="A236" s="1">
        <v>-204</v>
      </c>
      <c r="B236" s="8">
        <v>9.7289339741527293E-3</v>
      </c>
      <c r="C236" s="8">
        <v>-1.7762418009952124E-2</v>
      </c>
      <c r="D236" s="8">
        <v>9.2210118441928297E-3</v>
      </c>
      <c r="E236" s="8">
        <v>1.4136161286637597E-3</v>
      </c>
      <c r="F236" s="8">
        <v>-4.8862590885892909E-3</v>
      </c>
      <c r="G236" s="8">
        <v>8.9164313304523173E-3</v>
      </c>
      <c r="H236" s="8">
        <v>2.0610438211846355E-2</v>
      </c>
      <c r="I236" s="8">
        <v>-4.7985002355187536E-3</v>
      </c>
      <c r="J236" s="8">
        <v>2.4988202195950146E-2</v>
      </c>
      <c r="K236" s="8">
        <v>-1.1135543284879479E-2</v>
      </c>
      <c r="L236" s="8">
        <v>-9.9788858965738601E-3</v>
      </c>
      <c r="M236" s="8">
        <v>-2.6519716113437065E-3</v>
      </c>
      <c r="N236" s="8">
        <v>7.6865523780652771E-3</v>
      </c>
      <c r="O236" s="8">
        <v>-5.7086164649191255E-3</v>
      </c>
      <c r="P236" s="8">
        <v>4.1152297408868724E-3</v>
      </c>
      <c r="Q236" s="8">
        <v>1.3546723153702955E-2</v>
      </c>
      <c r="R236" s="8">
        <v>-4.589535615552939E-3</v>
      </c>
      <c r="S236" s="8">
        <v>-7.5203740119810436E-3</v>
      </c>
      <c r="T236" s="8">
        <v>4.3678057567576763E-3</v>
      </c>
      <c r="U236" s="8">
        <v>-6.8419854744044724E-3</v>
      </c>
      <c r="V236" s="8">
        <v>-5.3423398273978852E-3</v>
      </c>
      <c r="W236" s="8">
        <v>-4.7689251439523858E-3</v>
      </c>
      <c r="X236" s="8">
        <v>6.3022035554777152E-3</v>
      </c>
      <c r="Y236" s="8">
        <v>-1.2247658313545877E-2</v>
      </c>
      <c r="Z236" s="8">
        <v>-7.8612871359382171E-3</v>
      </c>
      <c r="AA236" s="8">
        <v>4.9328217147882283E-2</v>
      </c>
      <c r="AB236" s="8">
        <v>7.3644671292433846E-3</v>
      </c>
      <c r="AC236" s="8">
        <v>-3.6520428485478E-4</v>
      </c>
      <c r="AD236" s="8">
        <v>8.6040741636998243E-3</v>
      </c>
      <c r="AE236" s="8">
        <v>-2.0752983595299732E-3</v>
      </c>
      <c r="AF236" s="8">
        <v>9.8015860050110009E-4</v>
      </c>
      <c r="AG236" s="8">
        <v>-8.5353722065679028E-3</v>
      </c>
      <c r="AH236" s="8">
        <v>7.9338419855635254E-3</v>
      </c>
      <c r="AI236" s="8">
        <v>-8.3257036168031782E-3</v>
      </c>
      <c r="AJ236" s="8">
        <v>7.4092420677286759E-3</v>
      </c>
      <c r="AK236" s="8">
        <v>-6.7548008236946872E-3</v>
      </c>
      <c r="AL236" s="8">
        <v>-1.8101711669564681E-2</v>
      </c>
      <c r="AM236" s="8">
        <v>6.1558968423162629E-3</v>
      </c>
      <c r="AN236" s="8">
        <v>-8.0616184520400716E-3</v>
      </c>
      <c r="AO236" s="8">
        <v>4.9214481835970544E-5</v>
      </c>
      <c r="AP236" s="8">
        <v>-9.7855236075429924E-3</v>
      </c>
      <c r="AQ236" s="8">
        <v>4.9638050269040137E-3</v>
      </c>
      <c r="AR236" s="8">
        <v>-2.5163287935590479E-3</v>
      </c>
      <c r="AS236" s="8">
        <v>1.6613511309883096E-2</v>
      </c>
      <c r="AT236" s="8">
        <v>6.7806829903119346E-3</v>
      </c>
      <c r="AU236" s="8">
        <v>-2.6529338080184331E-3</v>
      </c>
      <c r="AV236" s="8">
        <v>5.1776422581559269E-2</v>
      </c>
      <c r="AW236" s="8">
        <v>4.2006410292941953E-3</v>
      </c>
    </row>
    <row r="237" spans="1:49" x14ac:dyDescent="0.25">
      <c r="A237" s="1">
        <v>-203</v>
      </c>
      <c r="B237" s="8">
        <v>-2.8070060700786156E-4</v>
      </c>
      <c r="C237" s="8">
        <v>-1.3587907791400081E-2</v>
      </c>
      <c r="D237" s="8">
        <v>8.9248090292432646E-3</v>
      </c>
      <c r="E237" s="8">
        <v>1.4127640376151739E-3</v>
      </c>
      <c r="F237" s="8">
        <v>3.1407399113689075E-2</v>
      </c>
      <c r="G237" s="8">
        <v>-1.208003975531127E-3</v>
      </c>
      <c r="H237" s="8">
        <v>-8.9820264699552212E-4</v>
      </c>
      <c r="I237" s="8">
        <v>5.8378296487997944E-4</v>
      </c>
      <c r="J237" s="8">
        <v>1.32668241862121E-4</v>
      </c>
      <c r="K237" s="8">
        <v>-9.7740311705621034E-3</v>
      </c>
      <c r="L237" s="8">
        <v>-1.6415644885335919E-2</v>
      </c>
      <c r="M237" s="8">
        <v>-4.6158981263810135E-3</v>
      </c>
      <c r="N237" s="8">
        <v>-2.4524640790677406E-2</v>
      </c>
      <c r="O237" s="8">
        <v>1.3078020104866122E-2</v>
      </c>
      <c r="P237" s="8">
        <v>1.5577637154472834E-2</v>
      </c>
      <c r="Q237" s="8">
        <v>-1.2305984779704354E-2</v>
      </c>
      <c r="R237" s="8">
        <v>-1.154118700243853E-2</v>
      </c>
      <c r="S237" s="8">
        <v>3.0180093256373455E-3</v>
      </c>
      <c r="T237" s="8">
        <v>5.0805743632103889E-3</v>
      </c>
      <c r="U237" s="8">
        <v>-5.9882595643364431E-3</v>
      </c>
      <c r="V237" s="8">
        <v>2.9993199854568761E-2</v>
      </c>
      <c r="W237" s="8">
        <v>-6.6205217563365488E-3</v>
      </c>
      <c r="X237" s="8">
        <v>-1.5422687116268901E-3</v>
      </c>
      <c r="Y237" s="8">
        <v>-7.5918506803639013E-3</v>
      </c>
      <c r="Z237" s="8">
        <v>-7.0859891847113296E-3</v>
      </c>
      <c r="AA237" s="8">
        <v>-1.7787500471599018E-2</v>
      </c>
      <c r="AB237" s="8">
        <v>1.1550844763855131E-2</v>
      </c>
      <c r="AC237" s="8">
        <v>3.3777985069036783E-3</v>
      </c>
      <c r="AD237" s="8">
        <v>7.9416752807455349E-3</v>
      </c>
      <c r="AE237" s="8">
        <v>-3.6982038949692165E-3</v>
      </c>
      <c r="AF237" s="8">
        <v>7.3364737900860032E-3</v>
      </c>
      <c r="AG237" s="8">
        <v>-3.1652704571677758E-3</v>
      </c>
      <c r="AH237" s="8">
        <v>7.6765129673114236E-3</v>
      </c>
      <c r="AI237" s="8">
        <v>-1.2294957270317631E-3</v>
      </c>
      <c r="AJ237" s="8">
        <v>5.6318258841168605E-3</v>
      </c>
      <c r="AK237" s="8">
        <v>-9.6815384762241382E-3</v>
      </c>
      <c r="AL237" s="8">
        <v>-5.2432419199945398E-3</v>
      </c>
      <c r="AM237" s="8">
        <v>-1.5440655577433492E-3</v>
      </c>
      <c r="AN237" s="8">
        <v>2.6342660314015213E-3</v>
      </c>
      <c r="AO237" s="8">
        <v>-4.1432769568769249E-4</v>
      </c>
      <c r="AP237" s="8">
        <v>-2.2060913005394981E-3</v>
      </c>
      <c r="AQ237" s="8">
        <v>-5.05836311685655E-4</v>
      </c>
      <c r="AR237" s="8">
        <v>-2.3400451464543462E-2</v>
      </c>
      <c r="AS237" s="8">
        <v>-7.041810769246263E-4</v>
      </c>
      <c r="AT237" s="8">
        <v>8.1499191528520872E-3</v>
      </c>
      <c r="AU237" s="8">
        <v>1.9278833945334068E-3</v>
      </c>
      <c r="AV237" s="8">
        <v>-2.7517977626972827E-2</v>
      </c>
      <c r="AW237" s="8">
        <v>5.0014790355025754E-3</v>
      </c>
    </row>
    <row r="238" spans="1:49" x14ac:dyDescent="0.25">
      <c r="A238" s="1">
        <v>-202</v>
      </c>
      <c r="B238" s="8">
        <v>5.2378619293384147E-4</v>
      </c>
      <c r="C238" s="8">
        <v>2.6297694134183548E-4</v>
      </c>
      <c r="D238" s="8">
        <v>3.3602026420200552E-3</v>
      </c>
      <c r="E238" s="8">
        <v>-9.0996281470143991E-3</v>
      </c>
      <c r="F238" s="8">
        <v>-9.1053106308744778E-3</v>
      </c>
      <c r="G238" s="8">
        <v>9.6169878447569575E-3</v>
      </c>
      <c r="H238" s="8">
        <v>-1.2866113236690702E-2</v>
      </c>
      <c r="I238" s="8">
        <v>-3.9818603732663044E-3</v>
      </c>
      <c r="J238" s="8">
        <v>-1.4826516773221407E-2</v>
      </c>
      <c r="K238" s="8">
        <v>-3.7087115914966854E-3</v>
      </c>
      <c r="L238" s="8">
        <v>-1.7163975530777639E-2</v>
      </c>
      <c r="M238" s="8">
        <v>1.4837385709645737E-3</v>
      </c>
      <c r="N238" s="8">
        <v>8.280738056750744E-3</v>
      </c>
      <c r="O238" s="8">
        <v>-3.9738227355374696E-3</v>
      </c>
      <c r="P238" s="8">
        <v>-3.1673411855648787E-3</v>
      </c>
      <c r="Q238" s="8">
        <v>-7.0989161180289376E-3</v>
      </c>
      <c r="R238" s="8">
        <v>1.2518726794769819E-3</v>
      </c>
      <c r="S238" s="8">
        <v>1.1220659321173792E-3</v>
      </c>
      <c r="T238" s="8">
        <v>-6.8044158081943286E-3</v>
      </c>
      <c r="U238" s="8">
        <v>-5.1060963412175499E-3</v>
      </c>
      <c r="V238" s="8">
        <v>4.1223582804628973E-3</v>
      </c>
      <c r="W238" s="8">
        <v>5.4093283281088714E-3</v>
      </c>
      <c r="X238" s="8">
        <v>1.1478669383060625E-2</v>
      </c>
      <c r="Y238" s="8">
        <v>-1.6588239443438832E-2</v>
      </c>
      <c r="Z238" s="8">
        <v>1.5508840494185099E-3</v>
      </c>
      <c r="AA238" s="8">
        <v>2.2022296744868584E-2</v>
      </c>
      <c r="AB238" s="8">
        <v>9.3062536301698057E-3</v>
      </c>
      <c r="AC238" s="8">
        <v>-3.0132748766932217E-3</v>
      </c>
      <c r="AD238" s="8">
        <v>1.9182976043998657E-3</v>
      </c>
      <c r="AE238" s="8">
        <v>-7.9583636022817657E-3</v>
      </c>
      <c r="AF238" s="8">
        <v>6.9384223827827149E-3</v>
      </c>
      <c r="AG238" s="8">
        <v>1.0040112504075868E-2</v>
      </c>
      <c r="AH238" s="8">
        <v>-2.8617926992131368E-3</v>
      </c>
      <c r="AI238" s="8">
        <v>-3.0973391431926593E-3</v>
      </c>
      <c r="AJ238" s="8">
        <v>-3.8771028074780925E-3</v>
      </c>
      <c r="AK238" s="8">
        <v>-2.0357810528073951E-3</v>
      </c>
      <c r="AL238" s="8">
        <v>-1.2536470052739005E-2</v>
      </c>
      <c r="AM238" s="8">
        <v>8.6842427074607098E-4</v>
      </c>
      <c r="AN238" s="8">
        <v>8.3183032160755741E-4</v>
      </c>
      <c r="AO238" s="8">
        <v>1.5027750276580556E-3</v>
      </c>
      <c r="AP238" s="8">
        <v>-6.5498366732314505E-3</v>
      </c>
      <c r="AQ238" s="8">
        <v>4.3569327598386539E-4</v>
      </c>
      <c r="AR238" s="8">
        <v>8.2016024354777048E-3</v>
      </c>
      <c r="AS238" s="8">
        <v>5.9457986078504145E-3</v>
      </c>
      <c r="AT238" s="8">
        <v>-1.2764303037290934E-3</v>
      </c>
      <c r="AU238" s="8">
        <v>1.2504789350984129E-4</v>
      </c>
      <c r="AV238" s="8">
        <v>2.3745464238381513E-2</v>
      </c>
      <c r="AW238" s="8">
        <v>-8.0169735183438402E-3</v>
      </c>
    </row>
    <row r="239" spans="1:49" x14ac:dyDescent="0.25">
      <c r="A239" s="1">
        <v>-201</v>
      </c>
      <c r="B239" s="8">
        <v>3.3338423601634816E-3</v>
      </c>
      <c r="C239" s="8">
        <v>-1.7631058591993914E-2</v>
      </c>
      <c r="D239" s="8">
        <v>-9.8361459501339864E-3</v>
      </c>
      <c r="E239" s="8">
        <v>5.2749806447260046E-3</v>
      </c>
      <c r="F239" s="8">
        <v>-1.0891353315828261E-2</v>
      </c>
      <c r="G239" s="8">
        <v>-1.1603353955333465E-2</v>
      </c>
      <c r="H239" s="8">
        <v>-1.7110427181846891E-3</v>
      </c>
      <c r="I239" s="8">
        <v>-4.604990972389365E-3</v>
      </c>
      <c r="J239" s="8">
        <v>1.0405313045805812E-2</v>
      </c>
      <c r="K239" s="8">
        <v>-4.9769706457262362E-3</v>
      </c>
      <c r="L239" s="8">
        <v>1.3269592392196928E-2</v>
      </c>
      <c r="M239" s="8">
        <v>-4.5137538420827912E-3</v>
      </c>
      <c r="N239" s="8">
        <v>-1.3407086638820948E-2</v>
      </c>
      <c r="O239" s="8">
        <v>-1.906517888749983E-3</v>
      </c>
      <c r="P239" s="8">
        <v>1.9981271687382384E-3</v>
      </c>
      <c r="Q239" s="8">
        <v>7.516341150598493E-3</v>
      </c>
      <c r="R239" s="8">
        <v>-1.9996703716218915E-2</v>
      </c>
      <c r="S239" s="8">
        <v>7.6196265936940948E-3</v>
      </c>
      <c r="T239" s="8">
        <v>4.1801632636980293E-4</v>
      </c>
      <c r="U239" s="8">
        <v>-3.3090352763233298E-3</v>
      </c>
      <c r="V239" s="8">
        <v>-1.5801166568023141E-2</v>
      </c>
      <c r="W239" s="8">
        <v>6.2287163295899669E-3</v>
      </c>
      <c r="X239" s="8">
        <v>7.3420752879437643E-3</v>
      </c>
      <c r="Y239" s="8">
        <v>-3.5955025640312374E-2</v>
      </c>
      <c r="Z239" s="8">
        <v>-1.0876837381496512E-2</v>
      </c>
      <c r="AA239" s="8">
        <v>5.1227984339200592E-3</v>
      </c>
      <c r="AB239" s="8">
        <v>9.8739591345204554E-3</v>
      </c>
      <c r="AC239" s="8">
        <v>-5.7626207803171004E-3</v>
      </c>
      <c r="AD239" s="8">
        <v>2.0333055273243149E-3</v>
      </c>
      <c r="AE239" s="8">
        <v>2.217783673342257E-3</v>
      </c>
      <c r="AF239" s="8">
        <v>-8.7293003516752867E-5</v>
      </c>
      <c r="AG239" s="8">
        <v>-1.8899782945807405E-4</v>
      </c>
      <c r="AH239" s="8">
        <v>-3.0365160705723591E-3</v>
      </c>
      <c r="AI239" s="8">
        <v>-1.0047062672652245E-3</v>
      </c>
      <c r="AJ239" s="8">
        <v>-1.1761895040109534E-3</v>
      </c>
      <c r="AK239" s="8">
        <v>-2.3080269857344315E-3</v>
      </c>
      <c r="AL239" s="8">
        <v>1.1538961110052537E-2</v>
      </c>
      <c r="AM239" s="8">
        <v>3.8907178009918008E-3</v>
      </c>
      <c r="AN239" s="8">
        <v>7.400212204408587E-3</v>
      </c>
      <c r="AO239" s="8">
        <v>7.2813172958165135E-3</v>
      </c>
      <c r="AP239" s="8">
        <v>-1.9482640881662134E-4</v>
      </c>
      <c r="AQ239" s="8">
        <v>2.050156962117236E-4</v>
      </c>
      <c r="AR239" s="8">
        <v>-3.3352041225841768E-3</v>
      </c>
      <c r="AS239" s="8">
        <v>4.7163444278741614E-3</v>
      </c>
      <c r="AT239" s="8">
        <v>4.0554378937465059E-3</v>
      </c>
      <c r="AU239" s="8">
        <v>-7.0427637127160264E-3</v>
      </c>
      <c r="AV239" s="8">
        <v>-1.5111362497994829E-2</v>
      </c>
      <c r="AW239" s="8">
        <v>3.422090420831185E-3</v>
      </c>
    </row>
    <row r="240" spans="1:49" x14ac:dyDescent="0.25">
      <c r="A240" s="1">
        <v>-200</v>
      </c>
      <c r="B240" s="8">
        <v>-1.9185308269905632E-3</v>
      </c>
      <c r="C240" s="8">
        <v>-1.9400807041877216E-2</v>
      </c>
      <c r="D240" s="8">
        <v>2.6879926884660035E-3</v>
      </c>
      <c r="E240" s="8">
        <v>-4.3139251682039956E-3</v>
      </c>
      <c r="F240" s="8">
        <v>-1.925373578664191E-3</v>
      </c>
      <c r="G240" s="8">
        <v>1.0367810455989517E-2</v>
      </c>
      <c r="H240" s="8">
        <v>1.1419063119959917E-2</v>
      </c>
      <c r="I240" s="8">
        <v>-1.0276805103546493E-2</v>
      </c>
      <c r="J240" s="8">
        <v>-4.7742474272222321E-3</v>
      </c>
      <c r="K240" s="8">
        <v>-4.2130620445659586E-3</v>
      </c>
      <c r="L240" s="8">
        <v>-3.4466329179774083E-3</v>
      </c>
      <c r="M240" s="8">
        <v>-2.1510073165602983E-3</v>
      </c>
      <c r="N240" s="8">
        <v>5.4791173253801832E-3</v>
      </c>
      <c r="O240" s="8">
        <v>-1.0774669038966095E-3</v>
      </c>
      <c r="P240" s="8">
        <v>8.3380792058777875E-4</v>
      </c>
      <c r="Q240" s="8">
        <v>-4.0587707468353173E-3</v>
      </c>
      <c r="R240" s="8">
        <v>-6.1588520904008025E-3</v>
      </c>
      <c r="S240" s="8">
        <v>1.131343649595661E-2</v>
      </c>
      <c r="T240" s="8">
        <v>2.3863519818685588E-4</v>
      </c>
      <c r="U240" s="8">
        <v>-9.2917505096308216E-3</v>
      </c>
      <c r="V240" s="8">
        <v>1.2919794390644454E-2</v>
      </c>
      <c r="W240" s="8">
        <v>-9.9063576419830077E-3</v>
      </c>
      <c r="X240" s="8">
        <v>-1.7532926658470542E-3</v>
      </c>
      <c r="Y240" s="8">
        <v>-7.0626922074581511E-4</v>
      </c>
      <c r="Z240" s="8">
        <v>-8.9623929874527858E-3</v>
      </c>
      <c r="AA240" s="8">
        <v>7.2865855704773988E-3</v>
      </c>
      <c r="AB240" s="8">
        <v>-1.7362181649881701E-4</v>
      </c>
      <c r="AC240" s="8">
        <v>5.2451390965674869E-3</v>
      </c>
      <c r="AD240" s="8">
        <v>-3.8516316625597795E-3</v>
      </c>
      <c r="AE240" s="8">
        <v>-1.2881685191672465E-2</v>
      </c>
      <c r="AF240" s="8">
        <v>-1.2932427402216223E-3</v>
      </c>
      <c r="AG240" s="8">
        <v>-4.831747840633454E-4</v>
      </c>
      <c r="AH240" s="8">
        <v>-7.9496752185760737E-3</v>
      </c>
      <c r="AI240" s="8">
        <v>2.5795657346974884E-4</v>
      </c>
      <c r="AJ240" s="8">
        <v>-8.1187974318034026E-3</v>
      </c>
      <c r="AK240" s="8">
        <v>-2.2302073672751388E-2</v>
      </c>
      <c r="AL240" s="8">
        <v>-1.2909978799028596E-2</v>
      </c>
      <c r="AM240" s="8">
        <v>-4.7130585188570363E-3</v>
      </c>
      <c r="AN240" s="8">
        <v>4.283495725694279E-3</v>
      </c>
      <c r="AO240" s="8">
        <v>-1.1284497237471653E-2</v>
      </c>
      <c r="AP240" s="8">
        <v>-5.5428437382049056E-3</v>
      </c>
      <c r="AQ240" s="8">
        <v>1.2559195242307806E-3</v>
      </c>
      <c r="AR240" s="8">
        <v>1.9335478584829362E-2</v>
      </c>
      <c r="AS240" s="8">
        <v>1.1885140841202773E-2</v>
      </c>
      <c r="AT240" s="8">
        <v>3.7569865427427478E-4</v>
      </c>
      <c r="AU240" s="8">
        <v>-3.6972323272342427E-4</v>
      </c>
      <c r="AV240" s="8">
        <v>-4.0200879221383982E-2</v>
      </c>
      <c r="AW240" s="8">
        <v>5.3611501454776441E-3</v>
      </c>
    </row>
    <row r="241" spans="1:49" x14ac:dyDescent="0.25">
      <c r="A241" s="1">
        <v>-199</v>
      </c>
      <c r="B241" s="8">
        <v>1.2990938526239174E-2</v>
      </c>
      <c r="C241" s="8">
        <v>1.1125076890219561E-2</v>
      </c>
      <c r="D241" s="8">
        <v>1.1752584835828254E-2</v>
      </c>
      <c r="E241" s="8">
        <v>4.2682623754187266E-3</v>
      </c>
      <c r="F241" s="8">
        <v>1.2780358949339453E-2</v>
      </c>
      <c r="G241" s="8">
        <v>-1.8057432789633189E-3</v>
      </c>
      <c r="H241" s="8">
        <v>-1.0179066075801326E-2</v>
      </c>
      <c r="I241" s="8">
        <v>8.4413540242562063E-3</v>
      </c>
      <c r="J241" s="8">
        <v>-1.4160551203462848E-2</v>
      </c>
      <c r="K241" s="8">
        <v>-1.0356225360354309E-2</v>
      </c>
      <c r="L241" s="8">
        <v>-1.5582528735842404E-2</v>
      </c>
      <c r="M241" s="8">
        <v>-9.8511533437193616E-3</v>
      </c>
      <c r="N241" s="8">
        <v>7.1581156206310306E-3</v>
      </c>
      <c r="O241" s="8">
        <v>8.2848517787206827E-3</v>
      </c>
      <c r="P241" s="8">
        <v>6.1996842703282342E-3</v>
      </c>
      <c r="Q241" s="8">
        <v>1.1537954808096308E-4</v>
      </c>
      <c r="R241" s="8">
        <v>2.1479339631614463E-3</v>
      </c>
      <c r="S241" s="8">
        <v>1.9521823369999466E-2</v>
      </c>
      <c r="T241" s="8">
        <v>-1.4545034374377301E-3</v>
      </c>
      <c r="U241" s="8">
        <v>-4.3399993903914108E-3</v>
      </c>
      <c r="V241" s="8">
        <v>-5.9482989587514518E-3</v>
      </c>
      <c r="W241" s="8">
        <v>-2.3321985711047266E-7</v>
      </c>
      <c r="X241" s="8">
        <v>-7.2558818524828209E-4</v>
      </c>
      <c r="Y241" s="8">
        <v>1.7228120089492618E-2</v>
      </c>
      <c r="Z241" s="8">
        <v>1.7559972538289126E-3</v>
      </c>
      <c r="AA241" s="8">
        <v>-1.6591042266855288E-2</v>
      </c>
      <c r="AB241" s="8">
        <v>7.4373629423310061E-3</v>
      </c>
      <c r="AC241" s="8">
        <v>-7.6282009482179624E-4</v>
      </c>
      <c r="AD241" s="8">
        <v>-5.1935123414690101E-4</v>
      </c>
      <c r="AE241" s="8">
        <v>4.1532209919107766E-3</v>
      </c>
      <c r="AF241" s="8">
        <v>7.7294489788867239E-4</v>
      </c>
      <c r="AG241" s="8">
        <v>-2.36139987109383E-3</v>
      </c>
      <c r="AH241" s="8">
        <v>6.0786625595844182E-3</v>
      </c>
      <c r="AI241" s="8">
        <v>-3.8322482679175614E-4</v>
      </c>
      <c r="AJ241" s="8">
        <v>-1.0097855923902622E-2</v>
      </c>
      <c r="AK241" s="8">
        <v>-3.3434813955860829E-2</v>
      </c>
      <c r="AL241" s="8">
        <v>8.7020079566061392E-3</v>
      </c>
      <c r="AM241" s="8">
        <v>9.5782306488587255E-3</v>
      </c>
      <c r="AN241" s="8">
        <v>3.3746335900012416E-3</v>
      </c>
      <c r="AO241" s="8">
        <v>1.1680353243820028E-3</v>
      </c>
      <c r="AP241" s="8">
        <v>2.8073433891605002E-3</v>
      </c>
      <c r="AQ241" s="8">
        <v>-2.2478953397263705E-3</v>
      </c>
      <c r="AR241" s="8">
        <v>1.5062332184435584E-2</v>
      </c>
      <c r="AS241" s="8">
        <v>1.7680391298718735E-4</v>
      </c>
      <c r="AT241" s="8">
        <v>-2.2165103288655655E-3</v>
      </c>
      <c r="AU241" s="8">
        <v>-3.422069770895775E-3</v>
      </c>
      <c r="AV241" s="8">
        <v>1.3450897043249661E-2</v>
      </c>
      <c r="AW241" s="8">
        <v>-9.3951700640249481E-5</v>
      </c>
    </row>
    <row r="242" spans="1:49" x14ac:dyDescent="0.25">
      <c r="A242" s="1">
        <v>-198</v>
      </c>
      <c r="B242" s="8">
        <v>3.5937982638297554E-3</v>
      </c>
      <c r="C242" s="8">
        <v>6.3577184457822991E-3</v>
      </c>
      <c r="D242" s="8">
        <v>9.5903611307902913E-4</v>
      </c>
      <c r="E242" s="8">
        <v>-1.3412446520014576E-2</v>
      </c>
      <c r="F242" s="8">
        <v>2.7352528230610365E-2</v>
      </c>
      <c r="G242" s="8">
        <v>5.2595905082917001E-3</v>
      </c>
      <c r="H242" s="8">
        <v>-1.3566065133496556E-2</v>
      </c>
      <c r="I242" s="8">
        <v>-2.4212673335736179E-3</v>
      </c>
      <c r="J242" s="8">
        <v>-1.8212242632004771E-2</v>
      </c>
      <c r="K242" s="8">
        <v>-5.5380249028860592E-3</v>
      </c>
      <c r="L242" s="8">
        <v>-9.0844307086021675E-3</v>
      </c>
      <c r="M242" s="8">
        <v>7.4076518540350444E-3</v>
      </c>
      <c r="N242" s="8">
        <v>9.954362818293705E-3</v>
      </c>
      <c r="O242" s="8">
        <v>2.039729444376092E-3</v>
      </c>
      <c r="P242" s="8">
        <v>-1.7281898242891545E-3</v>
      </c>
      <c r="Q242" s="8">
        <v>-1.1728985153592567E-3</v>
      </c>
      <c r="R242" s="8">
        <v>-2.3358451155770319E-3</v>
      </c>
      <c r="S242" s="8">
        <v>-8.3651789838722936E-3</v>
      </c>
      <c r="T242" s="8">
        <v>-2.4504976643663638E-3</v>
      </c>
      <c r="U242" s="8">
        <v>3.3219518144580063E-3</v>
      </c>
      <c r="V242" s="8">
        <v>-1.5312275057004653E-2</v>
      </c>
      <c r="W242" s="8">
        <v>1.765543914520832E-4</v>
      </c>
      <c r="X242" s="8">
        <v>-1.8906897065538791E-3</v>
      </c>
      <c r="Y242" s="8">
        <v>-6.8236319945356658E-3</v>
      </c>
      <c r="Z242" s="8">
        <v>-4.709254870974065E-3</v>
      </c>
      <c r="AA242" s="8">
        <v>-4.0258783715482619E-4</v>
      </c>
      <c r="AB242" s="8">
        <v>8.5376505402950751E-3</v>
      </c>
      <c r="AC242" s="8">
        <v>6.2664851039007756E-3</v>
      </c>
      <c r="AD242" s="8">
        <v>-1.067642030227393E-3</v>
      </c>
      <c r="AE242" s="8">
        <v>1.6994053019851865E-2</v>
      </c>
      <c r="AF242" s="8">
        <v>-1.0869959975179899E-2</v>
      </c>
      <c r="AG242" s="8">
        <v>7.924707764033527E-3</v>
      </c>
      <c r="AH242" s="8">
        <v>1.117137905150117E-2</v>
      </c>
      <c r="AI242" s="8">
        <v>-2.6385370546859648E-3</v>
      </c>
      <c r="AJ242" s="8">
        <v>3.1000226156848933E-3</v>
      </c>
      <c r="AK242" s="8">
        <v>1.1022212656043476E-3</v>
      </c>
      <c r="AL242" s="8">
        <v>-8.3300323408436738E-3</v>
      </c>
      <c r="AM242" s="8">
        <v>8.6587528922866704E-3</v>
      </c>
      <c r="AN242" s="8">
        <v>-1.0587000740315954E-2</v>
      </c>
      <c r="AO242" s="8">
        <v>-4.8214344707106765E-3</v>
      </c>
      <c r="AP242" s="8">
        <v>-2.1577559707492608E-3</v>
      </c>
      <c r="AQ242" s="8">
        <v>4.1475631285803321E-3</v>
      </c>
      <c r="AR242" s="8">
        <v>9.1798013577098197E-3</v>
      </c>
      <c r="AS242" s="8">
        <v>-9.4904217528977257E-3</v>
      </c>
      <c r="AT242" s="8">
        <v>-2.2316614071715992E-3</v>
      </c>
      <c r="AU242" s="8">
        <v>-5.0423619172008834E-3</v>
      </c>
      <c r="AV242" s="8">
        <v>-1.5769926837315464E-2</v>
      </c>
      <c r="AW242" s="8">
        <v>3.9480701588776278E-3</v>
      </c>
    </row>
    <row r="243" spans="1:49" x14ac:dyDescent="0.25">
      <c r="A243" s="1">
        <v>-197</v>
      </c>
      <c r="B243" s="8">
        <v>6.9850182267606319E-3</v>
      </c>
      <c r="C243" s="8">
        <v>-7.246605079564622E-3</v>
      </c>
      <c r="D243" s="8">
        <v>1.5514802291860336E-2</v>
      </c>
      <c r="E243" s="8">
        <v>2.8075156602359649E-3</v>
      </c>
      <c r="F243" s="8">
        <v>1.5942779323589899E-2</v>
      </c>
      <c r="G243" s="8">
        <v>1.3757919976228118E-2</v>
      </c>
      <c r="H243" s="8">
        <v>5.5174965625909107E-3</v>
      </c>
      <c r="I243" s="8">
        <v>3.7769169069319626E-3</v>
      </c>
      <c r="J243" s="8">
        <v>-7.5827674518820012E-3</v>
      </c>
      <c r="K243" s="8">
        <v>6.2016212753505644E-3</v>
      </c>
      <c r="L243" s="8">
        <v>2.3537587574148318E-2</v>
      </c>
      <c r="M243" s="8">
        <v>-4.5146944369223729E-3</v>
      </c>
      <c r="N243" s="8">
        <v>8.5567152032243118E-3</v>
      </c>
      <c r="O243" s="8">
        <v>8.3769704336085788E-3</v>
      </c>
      <c r="P243" s="8">
        <v>1.0686091091910823E-2</v>
      </c>
      <c r="Q243" s="8">
        <v>1.3743603790128973E-2</v>
      </c>
      <c r="R243" s="8">
        <v>-8.9330855741526199E-3</v>
      </c>
      <c r="S243" s="8">
        <v>6.2064502713329601E-3</v>
      </c>
      <c r="T243" s="8">
        <v>3.9838988518199007E-4</v>
      </c>
      <c r="U243" s="8">
        <v>4.9658273628555624E-3</v>
      </c>
      <c r="V243" s="8">
        <v>-2.4296897911022089E-2</v>
      </c>
      <c r="W243" s="8">
        <v>-1.3996105324657533E-3</v>
      </c>
      <c r="X243" s="8">
        <v>-3.8072476298531104E-4</v>
      </c>
      <c r="Y243" s="8">
        <v>1.9655620508762508E-3</v>
      </c>
      <c r="Z243" s="8">
        <v>-5.1418503367424671E-3</v>
      </c>
      <c r="AA243" s="8">
        <v>-1.0698291138463774E-2</v>
      </c>
      <c r="AB243" s="8">
        <v>-1.1415681276502831E-3</v>
      </c>
      <c r="AC243" s="8">
        <v>-2.2887292782478117E-2</v>
      </c>
      <c r="AD243" s="8">
        <v>4.7233641062300992E-3</v>
      </c>
      <c r="AE243" s="8">
        <v>9.7732619166529949E-3</v>
      </c>
      <c r="AF243" s="8">
        <v>2.2847588274745928E-3</v>
      </c>
      <c r="AG243" s="8">
        <v>6.34251062690812E-3</v>
      </c>
      <c r="AH243" s="8">
        <v>1.1168979121536629E-2</v>
      </c>
      <c r="AI243" s="8">
        <v>5.9141588127147463E-3</v>
      </c>
      <c r="AJ243" s="8">
        <v>4.7884190059997583E-3</v>
      </c>
      <c r="AK243" s="8">
        <v>4.1359527027428249E-3</v>
      </c>
      <c r="AL243" s="8">
        <v>1.2850319247573282E-2</v>
      </c>
      <c r="AM243" s="8">
        <v>-2.5571699174395143E-3</v>
      </c>
      <c r="AN243" s="8">
        <v>6.042638371872861E-3</v>
      </c>
      <c r="AO243" s="8">
        <v>3.2137926025301447E-3</v>
      </c>
      <c r="AP243" s="8">
        <v>1.8428700261423868E-3</v>
      </c>
      <c r="AQ243" s="8">
        <v>-2.2085016495613434E-4</v>
      </c>
      <c r="AR243" s="8">
        <v>-1.2883715068309681E-2</v>
      </c>
      <c r="AS243" s="8">
        <v>-3.8385019818195105E-3</v>
      </c>
      <c r="AT243" s="8">
        <v>-1.4325221096382269E-2</v>
      </c>
      <c r="AU243" s="8">
        <v>1.0803824348334429E-2</v>
      </c>
      <c r="AV243" s="8">
        <v>6.6510423230618676E-2</v>
      </c>
      <c r="AW243" s="8">
        <v>2.821541790253815E-3</v>
      </c>
    </row>
    <row r="244" spans="1:49" x14ac:dyDescent="0.25">
      <c r="A244" s="1">
        <v>-196</v>
      </c>
      <c r="B244" s="8">
        <v>4.0913991310525758E-3</v>
      </c>
      <c r="C244" s="8">
        <v>1.2802820976811689E-3</v>
      </c>
      <c r="D244" s="8">
        <v>3.2979062160736201E-3</v>
      </c>
      <c r="E244" s="8">
        <v>2.5309314470044419E-2</v>
      </c>
      <c r="F244" s="8">
        <v>7.7233746491914158E-3</v>
      </c>
      <c r="G244" s="8">
        <v>-5.5368219878668629E-3</v>
      </c>
      <c r="H244" s="8">
        <v>2.8354785351170247E-3</v>
      </c>
      <c r="I244" s="8">
        <v>-1.1566088577009814E-3</v>
      </c>
      <c r="J244" s="8">
        <v>2.2465348871146935E-2</v>
      </c>
      <c r="K244" s="8">
        <v>1.2858363126917325E-2</v>
      </c>
      <c r="L244" s="8">
        <v>1.1061241778479136E-2</v>
      </c>
      <c r="M244" s="8">
        <v>-1.6930571763963684E-3</v>
      </c>
      <c r="N244" s="8">
        <v>-4.7003951207032256E-4</v>
      </c>
      <c r="O244" s="8">
        <v>5.9169546004189041E-3</v>
      </c>
      <c r="P244" s="8">
        <v>2.2632806244255988E-3</v>
      </c>
      <c r="Q244" s="8">
        <v>5.6307469560454087E-4</v>
      </c>
      <c r="R244" s="8">
        <v>-5.2989077002483058E-3</v>
      </c>
      <c r="S244" s="8">
        <v>-1.3341727217217532E-2</v>
      </c>
      <c r="T244" s="8">
        <v>8.73926597087267E-3</v>
      </c>
      <c r="U244" s="8">
        <v>-1.8379404110568626E-2</v>
      </c>
      <c r="V244" s="8">
        <v>-5.5802671346253645E-3</v>
      </c>
      <c r="W244" s="8">
        <v>4.5624614486758329E-3</v>
      </c>
      <c r="X244" s="8">
        <v>-5.6105864035105825E-3</v>
      </c>
      <c r="Y244" s="8">
        <v>-2.3795008046111218E-3</v>
      </c>
      <c r="Z244" s="8">
        <v>-1.5008747469903584E-2</v>
      </c>
      <c r="AA244" s="8">
        <v>1.1303632744291935E-2</v>
      </c>
      <c r="AB244" s="8">
        <v>8.4165841546468625E-3</v>
      </c>
      <c r="AC244" s="8">
        <v>-9.4572957432329831E-3</v>
      </c>
      <c r="AD244" s="8">
        <v>-4.3541929947135622E-3</v>
      </c>
      <c r="AE244" s="8">
        <v>1.0018003333834666E-2</v>
      </c>
      <c r="AF244" s="8">
        <v>-7.1356064704276327E-3</v>
      </c>
      <c r="AG244" s="8">
        <v>-1.118698158470014E-3</v>
      </c>
      <c r="AH244" s="8">
        <v>1.4333043402440749E-2</v>
      </c>
      <c r="AI244" s="8">
        <v>3.4694227363862439E-3</v>
      </c>
      <c r="AJ244" s="8">
        <v>-1.0701256331949811E-2</v>
      </c>
      <c r="AK244" s="8">
        <v>-2.9274724413695441E-2</v>
      </c>
      <c r="AL244" s="8">
        <v>-2.8193594444062805E-3</v>
      </c>
      <c r="AM244" s="8">
        <v>5.0590149008689998E-3</v>
      </c>
      <c r="AN244" s="8">
        <v>-3.9360530486980856E-3</v>
      </c>
      <c r="AO244" s="8">
        <v>-8.99723494066367E-3</v>
      </c>
      <c r="AP244" s="8">
        <v>6.8646020780604722E-3</v>
      </c>
      <c r="AQ244" s="8">
        <v>3.9131902073062629E-3</v>
      </c>
      <c r="AR244" s="8">
        <v>6.1313547511508172E-3</v>
      </c>
      <c r="AS244" s="8">
        <v>1.2252394249001498E-2</v>
      </c>
      <c r="AT244" s="8">
        <v>-4.789156921953616E-3</v>
      </c>
      <c r="AU244" s="8">
        <v>-1.5106638850974796E-2</v>
      </c>
      <c r="AV244" s="8">
        <v>-8.6204838534973717E-4</v>
      </c>
      <c r="AW244" s="8">
        <v>-1.0647076643463555E-3</v>
      </c>
    </row>
    <row r="245" spans="1:49" x14ac:dyDescent="0.25">
      <c r="A245" s="1">
        <v>-195</v>
      </c>
      <c r="B245" s="8">
        <v>-2.522169982250163E-3</v>
      </c>
      <c r="C245" s="8">
        <v>1.6681307749973539E-4</v>
      </c>
      <c r="D245" s="8">
        <v>2.3355535945481327E-3</v>
      </c>
      <c r="E245" s="8">
        <v>4.3096313566665535E-3</v>
      </c>
      <c r="F245" s="8">
        <v>-1.2628169716635109E-3</v>
      </c>
      <c r="G245" s="8">
        <v>-1.3044471902672947E-2</v>
      </c>
      <c r="H245" s="8">
        <v>-1.5888901835225913E-2</v>
      </c>
      <c r="I245" s="8">
        <v>-3.3136654443031324E-3</v>
      </c>
      <c r="J245" s="8">
        <v>-2.8738964350990825E-3</v>
      </c>
      <c r="K245" s="8">
        <v>-5.9726996087769912E-3</v>
      </c>
      <c r="L245" s="8">
        <v>1.4992098819874282E-3</v>
      </c>
      <c r="M245" s="8">
        <v>1.1131516412614095E-2</v>
      </c>
      <c r="N245" s="8">
        <v>1.919739078467661E-2</v>
      </c>
      <c r="O245" s="8">
        <v>1.6800545575109927E-3</v>
      </c>
      <c r="P245" s="8">
        <v>1.7046923931028379E-3</v>
      </c>
      <c r="Q245" s="8">
        <v>5.4339926640262744E-3</v>
      </c>
      <c r="R245" s="8">
        <v>5.933289451450963E-3</v>
      </c>
      <c r="S245" s="8">
        <v>-1.7559981445285908E-2</v>
      </c>
      <c r="T245" s="8">
        <v>5.1931911980791848E-3</v>
      </c>
      <c r="U245" s="8">
        <v>2.4480532227810791E-3</v>
      </c>
      <c r="V245" s="8">
        <v>3.1313520769097415E-2</v>
      </c>
      <c r="W245" s="8">
        <v>-1.3485819777283086E-3</v>
      </c>
      <c r="X245" s="8">
        <v>7.2817082144507883E-3</v>
      </c>
      <c r="Y245" s="8">
        <v>6.2725091329437366E-3</v>
      </c>
      <c r="Z245" s="8">
        <v>4.9808512643379713E-3</v>
      </c>
      <c r="AA245" s="8">
        <v>-4.1453377890917353E-3</v>
      </c>
      <c r="AB245" s="8">
        <v>-4.1746266403967823E-4</v>
      </c>
      <c r="AC245" s="8">
        <v>-2.9243744216349474E-3</v>
      </c>
      <c r="AD245" s="8">
        <v>-6.2845017514695989E-4</v>
      </c>
      <c r="AE245" s="8">
        <v>2.9024367742922809E-3</v>
      </c>
      <c r="AF245" s="8">
        <v>-5.0765284888027373E-3</v>
      </c>
      <c r="AG245" s="8">
        <v>1.3808231593590305E-3</v>
      </c>
      <c r="AH245" s="8">
        <v>2.4394400438132462E-3</v>
      </c>
      <c r="AI245" s="8">
        <v>5.7340909992086323E-4</v>
      </c>
      <c r="AJ245" s="8">
        <v>-5.1074575905420581E-3</v>
      </c>
      <c r="AK245" s="8">
        <v>6.9491078378420435E-3</v>
      </c>
      <c r="AL245" s="8">
        <v>-1.4407992252222896E-3</v>
      </c>
      <c r="AM245" s="8">
        <v>-1.061053048306863E-3</v>
      </c>
      <c r="AN245" s="8">
        <v>-7.2124539344839969E-3</v>
      </c>
      <c r="AO245" s="8">
        <v>8.5316414962202901E-3</v>
      </c>
      <c r="AP245" s="8">
        <v>-1.1932549856645099E-2</v>
      </c>
      <c r="AQ245" s="8">
        <v>-3.987790782247971E-3</v>
      </c>
      <c r="AR245" s="8">
        <v>4.079787468237144E-3</v>
      </c>
      <c r="AS245" s="8">
        <v>3.4171908074433462E-3</v>
      </c>
      <c r="AT245" s="8">
        <v>-4.065101625232916E-4</v>
      </c>
      <c r="AU245" s="8">
        <v>-1.0931176479540179E-2</v>
      </c>
      <c r="AV245" s="8">
        <v>2.3338434781154809E-2</v>
      </c>
      <c r="AW245" s="8">
        <v>6.6632196930619088E-3</v>
      </c>
    </row>
    <row r="246" spans="1:49" x14ac:dyDescent="0.25">
      <c r="A246" s="1">
        <v>-194</v>
      </c>
      <c r="B246" s="8">
        <v>8.7695203026297245E-3</v>
      </c>
      <c r="C246" s="8">
        <v>4.0416422648862204E-3</v>
      </c>
      <c r="D246" s="8">
        <v>2.4114663336510861E-3</v>
      </c>
      <c r="E246" s="8">
        <v>8.5614330313570715E-4</v>
      </c>
      <c r="F246" s="8">
        <v>6.8607280991745314E-3</v>
      </c>
      <c r="G246" s="8">
        <v>5.7088585016753235E-3</v>
      </c>
      <c r="H246" s="8">
        <v>-5.2778091088268126E-3</v>
      </c>
      <c r="I246" s="8">
        <v>1.1716433417572015E-2</v>
      </c>
      <c r="J246" s="8">
        <v>-1.194923561689696E-2</v>
      </c>
      <c r="K246" s="8">
        <v>-1.3786210991112928E-2</v>
      </c>
      <c r="L246" s="8">
        <v>2.6505336052418419E-3</v>
      </c>
      <c r="M246" s="8">
        <v>-5.5122521904920393E-4</v>
      </c>
      <c r="N246" s="8">
        <v>-7.4333489853163903E-3</v>
      </c>
      <c r="O246" s="8">
        <v>2.8415135279511623E-3</v>
      </c>
      <c r="P246" s="8">
        <v>-2.2009469134030213E-3</v>
      </c>
      <c r="Q246" s="8">
        <v>-9.9835041308835321E-3</v>
      </c>
      <c r="R246" s="8">
        <v>9.0063898227817525E-3</v>
      </c>
      <c r="S246" s="8">
        <v>-1.0595309238110327E-2</v>
      </c>
      <c r="T246" s="8">
        <v>-4.274028093012131E-3</v>
      </c>
      <c r="U246" s="8">
        <v>6.4981392631042025E-3</v>
      </c>
      <c r="V246" s="8">
        <v>-3.7635346928302175E-3</v>
      </c>
      <c r="W246" s="8">
        <v>-7.0291869589050142E-3</v>
      </c>
      <c r="X246" s="8">
        <v>-6.9512043140653708E-3</v>
      </c>
      <c r="Y246" s="8">
        <v>1.4211365610467794E-2</v>
      </c>
      <c r="Z246" s="8">
        <v>2.4939442080194919E-3</v>
      </c>
      <c r="AA246" s="8">
        <v>-1.2534098905925727E-2</v>
      </c>
      <c r="AB246" s="8">
        <v>1.6035124703585048E-3</v>
      </c>
      <c r="AC246" s="8">
        <v>-8.3050123828046322E-3</v>
      </c>
      <c r="AD246" s="8">
        <v>9.7895339991945808E-3</v>
      </c>
      <c r="AE246" s="8">
        <v>-3.2715789593729654E-3</v>
      </c>
      <c r="AF246" s="8">
        <v>1.2266915853496921E-3</v>
      </c>
      <c r="AG246" s="8">
        <v>3.0818868672771249E-4</v>
      </c>
      <c r="AH246" s="8">
        <v>8.5533309289024563E-3</v>
      </c>
      <c r="AI246" s="8">
        <v>-6.6669395901833989E-4</v>
      </c>
      <c r="AJ246" s="8">
        <v>7.0683670992671057E-3</v>
      </c>
      <c r="AK246" s="8">
        <v>1.1340662739453179E-2</v>
      </c>
      <c r="AL246" s="8">
        <v>-6.0367729737589772E-3</v>
      </c>
      <c r="AM246" s="8">
        <v>6.7701673610301438E-4</v>
      </c>
      <c r="AN246" s="8">
        <v>-1.1073972005878415E-3</v>
      </c>
      <c r="AO246" s="8">
        <v>8.8002831032641497E-3</v>
      </c>
      <c r="AP246" s="8">
        <v>-1.1993605062444403E-2</v>
      </c>
      <c r="AQ246" s="8">
        <v>1.9569288607284474E-3</v>
      </c>
      <c r="AR246" s="8">
        <v>1.8700758366892264E-2</v>
      </c>
      <c r="AS246" s="8">
        <v>-2.6082192904540251E-3</v>
      </c>
      <c r="AT246" s="8">
        <v>9.2642669825796307E-3</v>
      </c>
      <c r="AU246" s="8">
        <v>1.9224462131970307E-2</v>
      </c>
      <c r="AV246" s="8">
        <v>1.6024901564142512E-2</v>
      </c>
      <c r="AW246" s="8">
        <v>9.0524706108398162E-3</v>
      </c>
    </row>
    <row r="247" spans="1:49" x14ac:dyDescent="0.25">
      <c r="A247" s="1">
        <v>-193</v>
      </c>
      <c r="B247" s="8">
        <v>-2.1003408955505426E-3</v>
      </c>
      <c r="C247" s="8">
        <v>-7.3805896792630329E-3</v>
      </c>
      <c r="D247" s="8">
        <v>-4.1853224712121509E-3</v>
      </c>
      <c r="E247" s="8">
        <v>-4.7113308325577056E-3</v>
      </c>
      <c r="F247" s="8">
        <v>-9.8017547298100173E-3</v>
      </c>
      <c r="G247" s="8">
        <v>9.8157718345245146E-3</v>
      </c>
      <c r="H247" s="8">
        <v>1.0659715950557865E-2</v>
      </c>
      <c r="I247" s="8">
        <v>7.7940352442153454E-3</v>
      </c>
      <c r="J247" s="8">
        <v>-6.162558503691096E-3</v>
      </c>
      <c r="K247" s="8">
        <v>-7.4821627118800199E-3</v>
      </c>
      <c r="L247" s="8">
        <v>-1.8063651721892754E-2</v>
      </c>
      <c r="M247" s="8">
        <v>4.3312334158170946E-3</v>
      </c>
      <c r="N247" s="8">
        <v>3.8539463401818198E-3</v>
      </c>
      <c r="O247" s="8">
        <v>2.6837713283008055E-3</v>
      </c>
      <c r="P247" s="8">
        <v>5.9054471829468585E-3</v>
      </c>
      <c r="Q247" s="8">
        <v>-4.2744016741179001E-3</v>
      </c>
      <c r="R247" s="8">
        <v>2.6210235802664162E-3</v>
      </c>
      <c r="S247" s="8">
        <v>-1.077198454320677E-2</v>
      </c>
      <c r="T247" s="8">
        <v>3.7340140048457309E-3</v>
      </c>
      <c r="U247" s="8">
        <v>7.9119170257134566E-3</v>
      </c>
      <c r="V247" s="8">
        <v>-1.4281820368667125E-2</v>
      </c>
      <c r="W247" s="8">
        <v>6.5416342917759412E-3</v>
      </c>
      <c r="X247" s="8">
        <v>3.9314656081335083E-3</v>
      </c>
      <c r="Y247" s="8">
        <v>-2.8043408867412462E-3</v>
      </c>
      <c r="Z247" s="8">
        <v>-4.4137060958169341E-3</v>
      </c>
      <c r="AA247" s="8">
        <v>1.6909595344858249E-2</v>
      </c>
      <c r="AB247" s="8">
        <v>-1.2264928744288955E-2</v>
      </c>
      <c r="AC247" s="8">
        <v>-1.7490587626547184E-2</v>
      </c>
      <c r="AD247" s="8">
        <v>3.1843953813533621E-3</v>
      </c>
      <c r="AE247" s="8">
        <v>5.5063384892766534E-3</v>
      </c>
      <c r="AF247" s="8">
        <v>-4.827705997428205E-3</v>
      </c>
      <c r="AG247" s="8">
        <v>3.1336362796266248E-3</v>
      </c>
      <c r="AH247" s="8">
        <v>4.4663332971984285E-3</v>
      </c>
      <c r="AI247" s="8">
        <v>-1.5021324642711407E-2</v>
      </c>
      <c r="AJ247" s="8">
        <v>-2.6241160455060782E-3</v>
      </c>
      <c r="AK247" s="8">
        <v>4.3392060969633037E-3</v>
      </c>
      <c r="AL247" s="8">
        <v>7.7873344308805699E-3</v>
      </c>
      <c r="AM247" s="8">
        <v>-2.380092246798045E-3</v>
      </c>
      <c r="AN247" s="8">
        <v>5.4586157502461473E-3</v>
      </c>
      <c r="AO247" s="8">
        <v>-4.8547967082330657E-3</v>
      </c>
      <c r="AP247" s="8">
        <v>-2.8796593027913184E-2</v>
      </c>
      <c r="AQ247" s="8">
        <v>4.6520614928086705E-3</v>
      </c>
      <c r="AR247" s="8">
        <v>-9.9467300966673729E-3</v>
      </c>
      <c r="AS247" s="8">
        <v>-2.4697935772834767E-3</v>
      </c>
      <c r="AT247" s="8">
        <v>-5.4167646942238201E-3</v>
      </c>
      <c r="AU247" s="8">
        <v>-3.1399767572159961E-3</v>
      </c>
      <c r="AV247" s="8">
        <v>5.4269226902864927E-3</v>
      </c>
      <c r="AW247" s="8">
        <v>-3.0898265620666649E-3</v>
      </c>
    </row>
    <row r="248" spans="1:49" x14ac:dyDescent="0.25">
      <c r="A248" s="1">
        <v>-192</v>
      </c>
      <c r="B248" s="8">
        <v>6.823791466804445E-3</v>
      </c>
      <c r="C248" s="8">
        <v>3.6813556247196353E-3</v>
      </c>
      <c r="D248" s="8">
        <v>1.0829673488214793E-2</v>
      </c>
      <c r="E248" s="8">
        <v>7.497565713293573E-3</v>
      </c>
      <c r="F248" s="8">
        <v>9.1342534718081118E-3</v>
      </c>
      <c r="G248" s="8">
        <v>-5.208003583461387E-3</v>
      </c>
      <c r="H248" s="8">
        <v>-5.6809324909486252E-3</v>
      </c>
      <c r="I248" s="8">
        <v>-7.393999455184189E-3</v>
      </c>
      <c r="J248" s="8">
        <v>1.3555528263894404E-2</v>
      </c>
      <c r="K248" s="8">
        <v>-5.8018340359070365E-3</v>
      </c>
      <c r="L248" s="8">
        <v>-2.2158302795652687E-3</v>
      </c>
      <c r="M248" s="8">
        <v>-1.0400612530369116E-4</v>
      </c>
      <c r="N248" s="8">
        <v>-6.5648502527710824E-3</v>
      </c>
      <c r="O248" s="8">
        <v>-4.2637624687663872E-4</v>
      </c>
      <c r="P248" s="8">
        <v>1.1569052137717192E-3</v>
      </c>
      <c r="Q248" s="8">
        <v>4.0356939457305866E-3</v>
      </c>
      <c r="R248" s="8">
        <v>9.0861340968997374E-4</v>
      </c>
      <c r="S248" s="8">
        <v>2.2390019712067468E-2</v>
      </c>
      <c r="T248" s="8">
        <v>-9.7646360131789563E-3</v>
      </c>
      <c r="U248" s="8">
        <v>1.5198814801117094E-2</v>
      </c>
      <c r="V248" s="8">
        <v>-1.2074671590396827E-3</v>
      </c>
      <c r="W248" s="8">
        <v>-3.0053183102159535E-3</v>
      </c>
      <c r="X248" s="8">
        <v>-4.7418816317094763E-3</v>
      </c>
      <c r="Y248" s="8">
        <v>-1.1216421203000763E-2</v>
      </c>
      <c r="Z248" s="8">
        <v>2.7665833434741055E-3</v>
      </c>
      <c r="AA248" s="8">
        <v>4.3346787351196958E-3</v>
      </c>
      <c r="AB248" s="8">
        <v>1.1121347475257322E-2</v>
      </c>
      <c r="AC248" s="8">
        <v>9.9865903908930142E-3</v>
      </c>
      <c r="AD248" s="8">
        <v>1.4424307384197501E-2</v>
      </c>
      <c r="AE248" s="8">
        <v>-1.9138772076206982E-3</v>
      </c>
      <c r="AF248" s="8">
        <v>2.0412106416301916E-3</v>
      </c>
      <c r="AG248" s="8">
        <v>2.1428491536567553E-3</v>
      </c>
      <c r="AH248" s="8">
        <v>-1.1132813467059853E-2</v>
      </c>
      <c r="AI248" s="8">
        <v>-9.3450265295007412E-3</v>
      </c>
      <c r="AJ248" s="8">
        <v>9.1531857158184491E-3</v>
      </c>
      <c r="AK248" s="8">
        <v>1.3391247433828225E-2</v>
      </c>
      <c r="AL248" s="8">
        <v>1.3192872215999116E-2</v>
      </c>
      <c r="AM248" s="8">
        <v>-6.3087820566913025E-4</v>
      </c>
      <c r="AN248" s="8">
        <v>2.089385065340343E-3</v>
      </c>
      <c r="AO248" s="8">
        <v>-9.4895239632715872E-3</v>
      </c>
      <c r="AP248" s="8">
        <v>3.9371948198052989E-3</v>
      </c>
      <c r="AQ248" s="8">
        <v>-9.4552986940697899E-4</v>
      </c>
      <c r="AR248" s="8">
        <v>4.1928076093854429E-3</v>
      </c>
      <c r="AS248" s="8">
        <v>3.9219469974157801E-3</v>
      </c>
      <c r="AT248" s="8">
        <v>6.1677031901365325E-3</v>
      </c>
      <c r="AU248" s="8">
        <v>-1.2803070982121292E-2</v>
      </c>
      <c r="AV248" s="8">
        <v>-9.0148138700109296E-3</v>
      </c>
      <c r="AW248" s="8">
        <v>-4.9776682287012725E-4</v>
      </c>
    </row>
    <row r="249" spans="1:49" x14ac:dyDescent="0.25">
      <c r="A249" s="1">
        <v>-191</v>
      </c>
      <c r="B249" s="8">
        <v>-7.3921056621379464E-3</v>
      </c>
      <c r="C249" s="8">
        <v>-7.3247735471233828E-3</v>
      </c>
      <c r="D249" s="8">
        <v>-4.5207424533111437E-4</v>
      </c>
      <c r="E249" s="8">
        <v>5.0050453646720266E-3</v>
      </c>
      <c r="F249" s="8">
        <v>4.6937790494685494E-3</v>
      </c>
      <c r="G249" s="8">
        <v>-6.1941738572695963E-3</v>
      </c>
      <c r="H249" s="8">
        <v>5.8811511354567737E-4</v>
      </c>
      <c r="I249" s="8">
        <v>-6.0357840059756997E-3</v>
      </c>
      <c r="J249" s="8">
        <v>2.644713918850039E-2</v>
      </c>
      <c r="K249" s="8">
        <v>-2.4346696431704791E-3</v>
      </c>
      <c r="L249" s="8">
        <v>1.171152648252677E-2</v>
      </c>
      <c r="M249" s="8">
        <v>-3.4241986521883162E-3</v>
      </c>
      <c r="N249" s="8">
        <v>5.6895972787779575E-3</v>
      </c>
      <c r="O249" s="8">
        <v>7.5564029062683913E-4</v>
      </c>
      <c r="P249" s="8">
        <v>5.559681239758048E-3</v>
      </c>
      <c r="Q249" s="8">
        <v>-8.5510727471061702E-3</v>
      </c>
      <c r="R249" s="8">
        <v>1.8467691987610797E-2</v>
      </c>
      <c r="S249" s="8">
        <v>1.441487142716618E-2</v>
      </c>
      <c r="T249" s="8">
        <v>1.3340795561992552E-2</v>
      </c>
      <c r="U249" s="8">
        <v>6.0006354956850918E-3</v>
      </c>
      <c r="V249" s="8">
        <v>1.3479912692514653E-2</v>
      </c>
      <c r="W249" s="8">
        <v>-1.168710698970872E-2</v>
      </c>
      <c r="X249" s="8">
        <v>-3.5134064343573016E-3</v>
      </c>
      <c r="Y249" s="8">
        <v>-1.1378942695152483E-4</v>
      </c>
      <c r="Z249" s="8">
        <v>6.856589971106059E-3</v>
      </c>
      <c r="AA249" s="8">
        <v>7.3784578587920459E-3</v>
      </c>
      <c r="AB249" s="8">
        <v>6.4437531920441601E-3</v>
      </c>
      <c r="AC249" s="8">
        <v>2.4161521123259519E-3</v>
      </c>
      <c r="AD249" s="8">
        <v>6.9981497653129653E-3</v>
      </c>
      <c r="AE249" s="8">
        <v>4.478262834666815E-3</v>
      </c>
      <c r="AF249" s="8">
        <v>-3.7928433629983412E-3</v>
      </c>
      <c r="AG249" s="8">
        <v>2.1066672083253388E-3</v>
      </c>
      <c r="AH249" s="8">
        <v>5.3912389917339871E-3</v>
      </c>
      <c r="AI249" s="8">
        <v>-7.2372341147901812E-3</v>
      </c>
      <c r="AJ249" s="8">
        <v>4.7878160739168356E-3</v>
      </c>
      <c r="AK249" s="8">
        <v>1.5151065435375276E-2</v>
      </c>
      <c r="AL249" s="8">
        <v>6.2672183650628677E-3</v>
      </c>
      <c r="AM249" s="8">
        <v>5.7565699405369127E-3</v>
      </c>
      <c r="AN249" s="8">
        <v>2.7522660289346656E-3</v>
      </c>
      <c r="AO249" s="8">
        <v>-4.2181939641402428E-3</v>
      </c>
      <c r="AP249" s="8">
        <v>-1.6556086584872523E-2</v>
      </c>
      <c r="AQ249" s="8">
        <v>2.8038851022199373E-3</v>
      </c>
      <c r="AR249" s="8">
        <v>1.4337633441283824E-2</v>
      </c>
      <c r="AS249" s="8">
        <v>1.0799079610293895E-2</v>
      </c>
      <c r="AT249" s="8">
        <v>-8.1264363387263082E-3</v>
      </c>
      <c r="AU249" s="8">
        <v>-1.306219995287479E-2</v>
      </c>
      <c r="AV249" s="8">
        <v>3.1975349909373535E-2</v>
      </c>
      <c r="AW249" s="8">
        <v>5.8194374238572386E-3</v>
      </c>
    </row>
    <row r="250" spans="1:49" x14ac:dyDescent="0.25">
      <c r="A250" s="1">
        <v>-190</v>
      </c>
      <c r="B250" s="8">
        <v>-1.3258798002486916E-3</v>
      </c>
      <c r="C250" s="8">
        <v>-1.3832313163228079E-2</v>
      </c>
      <c r="D250" s="8">
        <v>1.880429341169569E-3</v>
      </c>
      <c r="E250" s="8">
        <v>9.1352203140171104E-3</v>
      </c>
      <c r="F250" s="8">
        <v>9.3124164027841919E-3</v>
      </c>
      <c r="G250" s="8">
        <v>2.5057264262982604E-3</v>
      </c>
      <c r="H250" s="8">
        <v>-4.7185338277334786E-3</v>
      </c>
      <c r="I250" s="8">
        <v>-4.2141953651308461E-3</v>
      </c>
      <c r="J250" s="8">
        <v>1.0531776077595058E-2</v>
      </c>
      <c r="K250" s="8">
        <v>-9.5301040272855967E-3</v>
      </c>
      <c r="L250" s="8">
        <v>5.4021911201664989E-3</v>
      </c>
      <c r="M250" s="8">
        <v>4.6772006646285296E-3</v>
      </c>
      <c r="N250" s="8">
        <v>-6.9498562804519697E-3</v>
      </c>
      <c r="O250" s="8">
        <v>-3.0691262336710206E-3</v>
      </c>
      <c r="P250" s="8">
        <v>-2.1066503379524081E-3</v>
      </c>
      <c r="Q250" s="8">
        <v>3.1869491773167929E-3</v>
      </c>
      <c r="R250" s="8">
        <v>1.0335977073088929E-2</v>
      </c>
      <c r="S250" s="8">
        <v>6.6358816441823977E-4</v>
      </c>
      <c r="T250" s="8">
        <v>8.9447144058123103E-3</v>
      </c>
      <c r="U250" s="8">
        <v>-6.8007441629431512E-3</v>
      </c>
      <c r="V250" s="8">
        <v>2.9665396108602742E-2</v>
      </c>
      <c r="W250" s="8">
        <v>-1.4785125063081481E-2</v>
      </c>
      <c r="X250" s="8">
        <v>5.0356695999313038E-3</v>
      </c>
      <c r="Y250" s="8">
        <v>4.3025387093439411E-3</v>
      </c>
      <c r="Z250" s="8">
        <v>7.8492106354966194E-3</v>
      </c>
      <c r="AA250" s="8">
        <v>1.5048847102047574E-2</v>
      </c>
      <c r="AB250" s="8">
        <v>7.6392725690493674E-4</v>
      </c>
      <c r="AC250" s="8">
        <v>5.8841379375549376E-3</v>
      </c>
      <c r="AD250" s="8">
        <v>-1.7538874250605883E-3</v>
      </c>
      <c r="AE250" s="8">
        <v>4.1893544750007949E-3</v>
      </c>
      <c r="AF250" s="8">
        <v>4.9859151774804501E-3</v>
      </c>
      <c r="AG250" s="8">
        <v>2.893960314283758E-3</v>
      </c>
      <c r="AH250" s="8">
        <v>6.5828807769229948E-3</v>
      </c>
      <c r="AI250" s="8">
        <v>2.4412899170429972E-3</v>
      </c>
      <c r="AJ250" s="8">
        <v>3.3657609578725123E-4</v>
      </c>
      <c r="AK250" s="8">
        <v>2.6833146636948118E-3</v>
      </c>
      <c r="AL250" s="8">
        <v>2.8387575354747643E-3</v>
      </c>
      <c r="AM250" s="8">
        <v>-3.1343554671835381E-3</v>
      </c>
      <c r="AN250" s="8">
        <v>-6.7430022986864659E-3</v>
      </c>
      <c r="AO250" s="8">
        <v>2.5134698829282812E-3</v>
      </c>
      <c r="AP250" s="8">
        <v>1.7247963915464445E-2</v>
      </c>
      <c r="AQ250" s="8">
        <v>1.0532518021796988E-3</v>
      </c>
      <c r="AR250" s="8">
        <v>2.7499336240436177E-2</v>
      </c>
      <c r="AS250" s="8">
        <v>6.0532784136658833E-3</v>
      </c>
      <c r="AT250" s="8">
        <v>-1.2133422678976174E-3</v>
      </c>
      <c r="AU250" s="8">
        <v>1.010158371037571E-2</v>
      </c>
      <c r="AV250" s="8">
        <v>-2.015270095736307E-2</v>
      </c>
      <c r="AW250" s="8">
        <v>2.2243994389863548E-3</v>
      </c>
    </row>
    <row r="251" spans="1:49" x14ac:dyDescent="0.25">
      <c r="A251" s="1">
        <v>-189</v>
      </c>
      <c r="B251" s="8">
        <v>1.0264967724689694E-3</v>
      </c>
      <c r="C251" s="8">
        <v>-6.410762166260916E-3</v>
      </c>
      <c r="D251" s="8">
        <v>-7.4384255918436924E-3</v>
      </c>
      <c r="E251" s="8">
        <v>6.7686749647743885E-4</v>
      </c>
      <c r="F251" s="8">
        <v>1.4896357382305927E-2</v>
      </c>
      <c r="G251" s="8">
        <v>1.6641252326966335E-3</v>
      </c>
      <c r="H251" s="8">
        <v>4.0556369340264712E-3</v>
      </c>
      <c r="I251" s="8">
        <v>9.5254240514700906E-4</v>
      </c>
      <c r="J251" s="8">
        <v>3.4360936725183842E-3</v>
      </c>
      <c r="K251" s="8">
        <v>-7.397318929901784E-3</v>
      </c>
      <c r="L251" s="8">
        <v>2.2911589475890094E-2</v>
      </c>
      <c r="M251" s="8">
        <v>-1.3323974878669993E-3</v>
      </c>
      <c r="N251" s="8">
        <v>1.7390878732776803E-2</v>
      </c>
      <c r="O251" s="8">
        <v>1.2709163734611426E-3</v>
      </c>
      <c r="P251" s="8">
        <v>1.2957319574150744E-2</v>
      </c>
      <c r="Q251" s="8">
        <v>1.7076236715589184E-3</v>
      </c>
      <c r="R251" s="8">
        <v>2.6889218269126776E-3</v>
      </c>
      <c r="S251" s="8">
        <v>6.8682317170537903E-3</v>
      </c>
      <c r="T251" s="8">
        <v>-5.3686177195384549E-3</v>
      </c>
      <c r="U251" s="8">
        <v>1.1771940241489561E-2</v>
      </c>
      <c r="V251" s="8">
        <v>1.5587505415861394E-2</v>
      </c>
      <c r="W251" s="8">
        <v>-7.3720680647651566E-3</v>
      </c>
      <c r="X251" s="8">
        <v>-1.4828573801109631E-2</v>
      </c>
      <c r="Y251" s="8">
        <v>1.9288348150901767E-3</v>
      </c>
      <c r="Z251" s="8">
        <v>-6.1865560505486774E-3</v>
      </c>
      <c r="AA251" s="8">
        <v>1.2643747511098877E-2</v>
      </c>
      <c r="AB251" s="8">
        <v>3.8048555270275832E-3</v>
      </c>
      <c r="AC251" s="8">
        <v>2.2758334705679567E-3</v>
      </c>
      <c r="AD251" s="8">
        <v>3.3196151846361399E-3</v>
      </c>
      <c r="AE251" s="8">
        <v>2.2468722894733212E-4</v>
      </c>
      <c r="AF251" s="8">
        <v>-3.7233613070586005E-3</v>
      </c>
      <c r="AG251" s="8">
        <v>-5.1711956593046161E-3</v>
      </c>
      <c r="AH251" s="8">
        <v>-6.9838182023820566E-3</v>
      </c>
      <c r="AI251" s="8">
        <v>-1.2538385876521032E-2</v>
      </c>
      <c r="AJ251" s="8">
        <v>-3.431608982099806E-3</v>
      </c>
      <c r="AK251" s="8">
        <v>9.4959412276155028E-4</v>
      </c>
      <c r="AL251" s="8">
        <v>6.9621468170437224E-3</v>
      </c>
      <c r="AM251" s="8">
        <v>-1.5720773654251986E-3</v>
      </c>
      <c r="AN251" s="8">
        <v>6.4604590322878434E-4</v>
      </c>
      <c r="AO251" s="8">
        <v>-6.1087837671449582E-3</v>
      </c>
      <c r="AP251" s="8">
        <v>1.5339003090892247E-2</v>
      </c>
      <c r="AQ251" s="8">
        <v>-2.2244521414165543E-3</v>
      </c>
      <c r="AR251" s="8">
        <v>6.0485460006821506E-3</v>
      </c>
      <c r="AS251" s="8">
        <v>4.9020502275216589E-4</v>
      </c>
      <c r="AT251" s="8">
        <v>1.8045028194882205E-3</v>
      </c>
      <c r="AU251" s="8">
        <v>1.8356364538859781E-3</v>
      </c>
      <c r="AV251" s="8">
        <v>6.443973640289191E-3</v>
      </c>
      <c r="AW251" s="8">
        <v>3.9393399778365609E-3</v>
      </c>
    </row>
    <row r="252" spans="1:49" x14ac:dyDescent="0.25">
      <c r="A252" s="1">
        <v>-188</v>
      </c>
      <c r="B252" s="8">
        <v>1.9728599780415692E-3</v>
      </c>
      <c r="C252" s="8">
        <v>-1.6434099350717466E-3</v>
      </c>
      <c r="D252" s="8">
        <v>1.4151646110112647E-2</v>
      </c>
      <c r="E252" s="8">
        <v>4.3334018543217589E-3</v>
      </c>
      <c r="F252" s="8">
        <v>-3.3190617775106157E-3</v>
      </c>
      <c r="G252" s="8">
        <v>-8.2879078803367347E-3</v>
      </c>
      <c r="H252" s="8">
        <v>5.849532823952926E-3</v>
      </c>
      <c r="I252" s="8">
        <v>-2.8648632117877571E-3</v>
      </c>
      <c r="J252" s="8">
        <v>3.7290925128360812E-3</v>
      </c>
      <c r="K252" s="8">
        <v>-4.4724306957378574E-3</v>
      </c>
      <c r="L252" s="8">
        <v>2.1890056741423595E-3</v>
      </c>
      <c r="M252" s="8">
        <v>1.1784601843237312E-2</v>
      </c>
      <c r="N252" s="8">
        <v>1.1959039852636931E-2</v>
      </c>
      <c r="O252" s="8">
        <v>-2.5971021588724547E-3</v>
      </c>
      <c r="P252" s="8">
        <v>4.9105386442636076E-3</v>
      </c>
      <c r="Q252" s="8">
        <v>-1.0434666214938498E-2</v>
      </c>
      <c r="R252" s="8">
        <v>-1.57062069044719E-2</v>
      </c>
      <c r="S252" s="8">
        <v>-1.0275965250221626E-2</v>
      </c>
      <c r="T252" s="8">
        <v>2.7058318051795482E-3</v>
      </c>
      <c r="U252" s="8">
        <v>-1.0841803145257794E-2</v>
      </c>
      <c r="V252" s="8">
        <v>1.1874578096245311E-2</v>
      </c>
      <c r="W252" s="8">
        <v>7.0573814480933495E-3</v>
      </c>
      <c r="X252" s="8">
        <v>-2.3982054963004817E-3</v>
      </c>
      <c r="Y252" s="8">
        <v>-2.2708088089638527E-2</v>
      </c>
      <c r="Z252" s="8">
        <v>2.1995376694198955E-3</v>
      </c>
      <c r="AA252" s="8">
        <v>1.902098775387509E-3</v>
      </c>
      <c r="AB252" s="8">
        <v>2.8593312768899655E-3</v>
      </c>
      <c r="AC252" s="8">
        <v>1.5175145896097865E-3</v>
      </c>
      <c r="AD252" s="8">
        <v>4.4534026706559253E-3</v>
      </c>
      <c r="AE252" s="8">
        <v>1.2088551186653858E-2</v>
      </c>
      <c r="AF252" s="8">
        <v>-6.3243283003187227E-3</v>
      </c>
      <c r="AG252" s="8">
        <v>1.7487485683350622E-3</v>
      </c>
      <c r="AH252" s="8">
        <v>9.6482099961064834E-3</v>
      </c>
      <c r="AI252" s="8">
        <v>-7.000800550794003E-3</v>
      </c>
      <c r="AJ252" s="8">
        <v>7.8763023835062146E-3</v>
      </c>
      <c r="AK252" s="8">
        <v>-9.965153632316464E-3</v>
      </c>
      <c r="AL252" s="8">
        <v>7.6170928078489733E-3</v>
      </c>
      <c r="AM252" s="8">
        <v>-3.4220610922785491E-4</v>
      </c>
      <c r="AN252" s="8">
        <v>-2.0066320177047669E-3</v>
      </c>
      <c r="AO252" s="8">
        <v>1.225351750504737E-2</v>
      </c>
      <c r="AP252" s="8">
        <v>2.1213489631950778E-2</v>
      </c>
      <c r="AQ252" s="8">
        <v>-3.2352703897947799E-3</v>
      </c>
      <c r="AR252" s="8">
        <v>-1.5437684922976536E-2</v>
      </c>
      <c r="AS252" s="8">
        <v>-1.5540501170232058E-3</v>
      </c>
      <c r="AT252" s="8">
        <v>-1.9628491327227729E-2</v>
      </c>
      <c r="AU252" s="8">
        <v>1.2795292716496577E-2</v>
      </c>
      <c r="AV252" s="8">
        <v>3.3147711584750508E-2</v>
      </c>
      <c r="AW252" s="8">
        <v>-6.3810781787277931E-3</v>
      </c>
    </row>
    <row r="253" spans="1:49" x14ac:dyDescent="0.25">
      <c r="A253" s="1">
        <v>-187</v>
      </c>
      <c r="B253" s="8">
        <v>8.1949729365826222E-3</v>
      </c>
      <c r="C253" s="8">
        <v>4.400940460664431E-3</v>
      </c>
      <c r="D253" s="8">
        <v>-4.3781385332547912E-3</v>
      </c>
      <c r="E253" s="8">
        <v>-1.07176858428363E-2</v>
      </c>
      <c r="F253" s="8">
        <v>-1.3681497758233135E-2</v>
      </c>
      <c r="G253" s="8">
        <v>-6.4489523564936011E-3</v>
      </c>
      <c r="H253" s="8">
        <v>-1.054595753381787E-2</v>
      </c>
      <c r="I253" s="8">
        <v>4.2276651316945522E-3</v>
      </c>
      <c r="J253" s="8">
        <v>8.1005418316542344E-3</v>
      </c>
      <c r="K253" s="8">
        <v>1.1999660731165266E-2</v>
      </c>
      <c r="L253" s="8">
        <v>9.1506726264178814E-3</v>
      </c>
      <c r="M253" s="8">
        <v>1.5168444243225275E-4</v>
      </c>
      <c r="N253" s="8">
        <v>1.004588321048815E-3</v>
      </c>
      <c r="O253" s="8">
        <v>-3.9344769914117965E-3</v>
      </c>
      <c r="P253" s="8">
        <v>-8.2518431484376485E-4</v>
      </c>
      <c r="Q253" s="8">
        <v>2.7761876910653142E-3</v>
      </c>
      <c r="R253" s="8">
        <v>1.0170427468429437E-2</v>
      </c>
      <c r="S253" s="8">
        <v>-1.2429428880780429E-2</v>
      </c>
      <c r="T253" s="8">
        <v>-7.7119229856918107E-4</v>
      </c>
      <c r="U253" s="8">
        <v>-6.7836139071973988E-3</v>
      </c>
      <c r="V253" s="8">
        <v>6.1711078879557728E-4</v>
      </c>
      <c r="W253" s="8">
        <v>-2.2498226163979167E-2</v>
      </c>
      <c r="X253" s="8">
        <v>-1.3972896751169254E-2</v>
      </c>
      <c r="Y253" s="8">
        <v>-4.2229401270896059E-3</v>
      </c>
      <c r="Z253" s="8">
        <v>9.7322984508721021E-5</v>
      </c>
      <c r="AA253" s="8">
        <v>-1.2304760206227935E-2</v>
      </c>
      <c r="AB253" s="8">
        <v>6.9394245928084165E-3</v>
      </c>
      <c r="AC253" s="8">
        <v>-1.5133395104474794E-2</v>
      </c>
      <c r="AD253" s="8">
        <v>2.1398169106858372E-3</v>
      </c>
      <c r="AE253" s="8">
        <v>8.9229737650240691E-3</v>
      </c>
      <c r="AF253" s="8">
        <v>8.7856523571526145E-3</v>
      </c>
      <c r="AG253" s="8">
        <v>4.7442184642129707E-3</v>
      </c>
      <c r="AH253" s="8">
        <v>1.0507788772824624E-2</v>
      </c>
      <c r="AI253" s="8">
        <v>-1.0286733686859204E-2</v>
      </c>
      <c r="AJ253" s="8">
        <v>-2.3863053015348232E-3</v>
      </c>
      <c r="AK253" s="8">
        <v>-2.3619123359827276E-3</v>
      </c>
      <c r="AL253" s="8">
        <v>2.6245162112839568E-3</v>
      </c>
      <c r="AM253" s="8">
        <v>-2.8723650381412939E-3</v>
      </c>
      <c r="AN253" s="8">
        <v>-6.296811489144326E-3</v>
      </c>
      <c r="AO253" s="8">
        <v>3.4080321845427588E-3</v>
      </c>
      <c r="AP253" s="8">
        <v>2.2590281825441857E-2</v>
      </c>
      <c r="AQ253" s="8">
        <v>-4.8109355180033821E-4</v>
      </c>
      <c r="AR253" s="8">
        <v>-6.6994111298844441E-4</v>
      </c>
      <c r="AS253" s="8">
        <v>1.2727741773508806E-2</v>
      </c>
      <c r="AT253" s="8">
        <v>3.1058559763006495E-3</v>
      </c>
      <c r="AU253" s="8">
        <v>9.1126531647395207E-3</v>
      </c>
      <c r="AV253" s="8">
        <v>-1.3598588427765282E-2</v>
      </c>
      <c r="AW253" s="8">
        <v>-1.525970987242057E-3</v>
      </c>
    </row>
    <row r="254" spans="1:49" x14ac:dyDescent="0.25">
      <c r="A254" s="1">
        <v>-186</v>
      </c>
      <c r="B254" s="8">
        <v>7.6320019573577124E-3</v>
      </c>
      <c r="C254" s="8">
        <v>4.1447488982732685E-3</v>
      </c>
      <c r="D254" s="8">
        <v>2.8171302270606096E-3</v>
      </c>
      <c r="E254" s="8">
        <v>-6.209259649659845E-3</v>
      </c>
      <c r="F254" s="8">
        <v>2.2592819845632921E-3</v>
      </c>
      <c r="G254" s="8">
        <v>1.0149126320107778E-2</v>
      </c>
      <c r="H254" s="8">
        <v>-2.9085724808060646E-2</v>
      </c>
      <c r="I254" s="8">
        <v>1.3562918848050368E-2</v>
      </c>
      <c r="J254" s="8">
        <v>-8.1762336454660536E-3</v>
      </c>
      <c r="K254" s="8">
        <v>1.3375500393965786E-2</v>
      </c>
      <c r="L254" s="8">
        <v>4.1512384506222268E-3</v>
      </c>
      <c r="M254" s="8">
        <v>-7.0920640981106285E-3</v>
      </c>
      <c r="N254" s="8">
        <v>-2.7896047029317686E-3</v>
      </c>
      <c r="O254" s="8">
        <v>-1.1317378381156323E-2</v>
      </c>
      <c r="P254" s="8">
        <v>-5.9680366993493036E-3</v>
      </c>
      <c r="Q254" s="8">
        <v>-1.3976242697533105E-3</v>
      </c>
      <c r="R254" s="8">
        <v>6.362860647683502E-3</v>
      </c>
      <c r="S254" s="8">
        <v>5.2622320481272664E-3</v>
      </c>
      <c r="T254" s="8">
        <v>-5.1604320938606063E-3</v>
      </c>
      <c r="U254" s="8">
        <v>-1.2827359106192182E-2</v>
      </c>
      <c r="V254" s="8">
        <v>1.3418726632321559E-2</v>
      </c>
      <c r="W254" s="8">
        <v>1.7443988611762367E-2</v>
      </c>
      <c r="X254" s="8">
        <v>-5.7337554073006291E-3</v>
      </c>
      <c r="Y254" s="8">
        <v>8.8968856181784791E-3</v>
      </c>
      <c r="Z254" s="8">
        <v>-1.4259823110945096E-3</v>
      </c>
      <c r="AA254" s="8">
        <v>-7.2606553805695858E-3</v>
      </c>
      <c r="AB254" s="8">
        <v>-5.172537801765634E-4</v>
      </c>
      <c r="AC254" s="8">
        <v>-1.0212977713615297E-2</v>
      </c>
      <c r="AD254" s="8">
        <v>5.3322848106700594E-3</v>
      </c>
      <c r="AE254" s="8">
        <v>8.8389739798436073E-3</v>
      </c>
      <c r="AF254" s="8">
        <v>2.6509485166822649E-3</v>
      </c>
      <c r="AG254" s="8">
        <v>-3.6547066895695939E-3</v>
      </c>
      <c r="AH254" s="8">
        <v>1.1257033842182809E-4</v>
      </c>
      <c r="AI254" s="8">
        <v>-6.9182053575283448E-3</v>
      </c>
      <c r="AJ254" s="8">
        <v>5.6242553428754311E-3</v>
      </c>
      <c r="AK254" s="8">
        <v>-5.0130333572475901E-4</v>
      </c>
      <c r="AL254" s="8">
        <v>2.5312012890252259E-3</v>
      </c>
      <c r="AM254" s="8">
        <v>-1.2911866901316493E-2</v>
      </c>
      <c r="AN254" s="8">
        <v>3.5022894265865803E-3</v>
      </c>
      <c r="AO254" s="8">
        <v>3.0606464530111795E-3</v>
      </c>
      <c r="AP254" s="8">
        <v>-4.9427953999034695E-4</v>
      </c>
      <c r="AQ254" s="8">
        <v>7.4940341342764859E-3</v>
      </c>
      <c r="AR254" s="8">
        <v>-1.4902687471774353E-3</v>
      </c>
      <c r="AS254" s="8">
        <v>-9.855184896552259E-3</v>
      </c>
      <c r="AT254" s="8">
        <v>1.1675009870392382E-2</v>
      </c>
      <c r="AU254" s="8">
        <v>1.3236170959350011E-2</v>
      </c>
      <c r="AV254" s="8">
        <v>-2.715677445954004E-2</v>
      </c>
      <c r="AW254" s="8">
        <v>2.2663596603994976E-3</v>
      </c>
    </row>
    <row r="255" spans="1:49" x14ac:dyDescent="0.25">
      <c r="A255" s="1">
        <v>-185</v>
      </c>
      <c r="B255" s="8">
        <v>7.2214234477833011E-3</v>
      </c>
      <c r="C255" s="8">
        <v>-1.6554768533847915E-2</v>
      </c>
      <c r="D255" s="8">
        <v>-1.2955361793451727E-4</v>
      </c>
      <c r="E255" s="8">
        <v>-1.843109556738182E-2</v>
      </c>
      <c r="F255" s="8">
        <v>1.044864790452343E-2</v>
      </c>
      <c r="G255" s="8">
        <v>-7.5827383724697411E-3</v>
      </c>
      <c r="H255" s="8">
        <v>-2.5107323949515102E-4</v>
      </c>
      <c r="I255" s="8">
        <v>7.9081550475778011E-3</v>
      </c>
      <c r="J255" s="8">
        <v>6.5223990885862077E-3</v>
      </c>
      <c r="K255" s="8">
        <v>-9.4619884119054114E-4</v>
      </c>
      <c r="L255" s="8">
        <v>1.8886521798107262E-3</v>
      </c>
      <c r="M255" s="8">
        <v>6.5975241830668902E-3</v>
      </c>
      <c r="N255" s="8">
        <v>1.2660856912144712E-2</v>
      </c>
      <c r="O255" s="8">
        <v>3.1048927057293991E-3</v>
      </c>
      <c r="P255" s="8">
        <v>1.0348356039805825E-2</v>
      </c>
      <c r="Q255" s="8">
        <v>2.7775960862299201E-3</v>
      </c>
      <c r="R255" s="8">
        <v>-4.5000372915140509E-3</v>
      </c>
      <c r="S255" s="8">
        <v>9.8859971441827357E-3</v>
      </c>
      <c r="T255" s="8">
        <v>-1.5375524531628163E-2</v>
      </c>
      <c r="U255" s="8">
        <v>-3.140625431548453E-3</v>
      </c>
      <c r="V255" s="8">
        <v>-1.6715103741635696E-2</v>
      </c>
      <c r="W255" s="8">
        <v>4.0310288911596191E-3</v>
      </c>
      <c r="X255" s="8">
        <v>-6.5071220543722807E-3</v>
      </c>
      <c r="Y255" s="8">
        <v>-2.9985133123873117E-3</v>
      </c>
      <c r="Z255" s="8">
        <v>9.0342141749169772E-3</v>
      </c>
      <c r="AA255" s="8">
        <v>-2.2714430925598005E-2</v>
      </c>
      <c r="AB255" s="8">
        <v>-1.3497437636242728E-3</v>
      </c>
      <c r="AC255" s="8">
        <v>7.0887844932296992E-3</v>
      </c>
      <c r="AD255" s="8">
        <v>-1.7164011241033936E-3</v>
      </c>
      <c r="AE255" s="8">
        <v>-2.1817969627542914E-3</v>
      </c>
      <c r="AF255" s="8">
        <v>1.5741164043246744E-3</v>
      </c>
      <c r="AG255" s="8">
        <v>-2.9800025504716525E-3</v>
      </c>
      <c r="AH255" s="8">
        <v>6.5556567691357117E-3</v>
      </c>
      <c r="AI255" s="8">
        <v>5.6733829430092777E-3</v>
      </c>
      <c r="AJ255" s="8">
        <v>-9.8076070863323192E-3</v>
      </c>
      <c r="AK255" s="8">
        <v>1.0211623756511131E-2</v>
      </c>
      <c r="AL255" s="8">
        <v>-1.5205086976116397E-3</v>
      </c>
      <c r="AM255" s="8">
        <v>1.7976412521783502E-5</v>
      </c>
      <c r="AN255" s="8">
        <v>1.7654659837050706E-2</v>
      </c>
      <c r="AO255" s="8">
        <v>2.8426447887527767E-3</v>
      </c>
      <c r="AP255" s="8">
        <v>9.6461252632243331E-3</v>
      </c>
      <c r="AQ255" s="8">
        <v>2.1301916320948604E-3</v>
      </c>
      <c r="AR255" s="8">
        <v>-7.2996973316147035E-3</v>
      </c>
      <c r="AS255" s="8">
        <v>-1.3393352788777569E-3</v>
      </c>
      <c r="AT255" s="8">
        <v>5.621180067893675E-3</v>
      </c>
      <c r="AU255" s="8">
        <v>-1.9694190419105449E-3</v>
      </c>
      <c r="AV255" s="8">
        <v>2.2045294942397025E-2</v>
      </c>
      <c r="AW255" s="8">
        <v>5.6046392580952637E-3</v>
      </c>
    </row>
    <row r="256" spans="1:49" x14ac:dyDescent="0.25">
      <c r="A256" s="1">
        <v>-184</v>
      </c>
      <c r="B256" s="8">
        <v>1.4200684590916727E-3</v>
      </c>
      <c r="C256" s="8">
        <v>-5.4020523698989293E-3</v>
      </c>
      <c r="D256" s="8">
        <v>-3.1333657243239983E-3</v>
      </c>
      <c r="E256" s="8">
        <v>8.6773641584322403E-4</v>
      </c>
      <c r="F256" s="8">
        <v>-8.7813333370647655E-3</v>
      </c>
      <c r="G256" s="8">
        <v>-3.4290223300413088E-3</v>
      </c>
      <c r="H256" s="8">
        <v>-2.3706966659060483E-2</v>
      </c>
      <c r="I256" s="8">
        <v>3.8155763781417625E-3</v>
      </c>
      <c r="J256" s="8">
        <v>-2.5486573655824716E-3</v>
      </c>
      <c r="K256" s="8">
        <v>7.1142223244527432E-3</v>
      </c>
      <c r="L256" s="8">
        <v>-2.2040009704311692E-3</v>
      </c>
      <c r="M256" s="8">
        <v>-1.4033911647725692E-3</v>
      </c>
      <c r="N256" s="8">
        <v>3.6552475242205835E-3</v>
      </c>
      <c r="O256" s="8">
        <v>-5.6898155809454272E-3</v>
      </c>
      <c r="P256" s="8">
        <v>-3.7624614190113763E-3</v>
      </c>
      <c r="Q256" s="8">
        <v>7.2896328206327621E-3</v>
      </c>
      <c r="R256" s="8">
        <v>-5.7878612771147305E-3</v>
      </c>
      <c r="S256" s="8">
        <v>-4.3319752741010796E-3</v>
      </c>
      <c r="T256" s="8">
        <v>5.8886343687546399E-3</v>
      </c>
      <c r="U256" s="8">
        <v>-4.0137532432210805E-4</v>
      </c>
      <c r="V256" s="8">
        <v>1.2189181234949933E-2</v>
      </c>
      <c r="W256" s="8">
        <v>1.8016465349575779E-3</v>
      </c>
      <c r="X256" s="8">
        <v>-4.1886828590578431E-3</v>
      </c>
      <c r="Y256" s="8">
        <v>-8.900851259219732E-3</v>
      </c>
      <c r="Z256" s="8">
        <v>2.8906430651318943E-3</v>
      </c>
      <c r="AA256" s="8">
        <v>4.3855461570394827E-3</v>
      </c>
      <c r="AB256" s="8">
        <v>2.8305596816433488E-4</v>
      </c>
      <c r="AC256" s="8">
        <v>1.2265095228321684E-3</v>
      </c>
      <c r="AD256" s="8">
        <v>5.0183913779640772E-3</v>
      </c>
      <c r="AE256" s="8">
        <v>3.6135315444798134E-3</v>
      </c>
      <c r="AF256" s="8">
        <v>-4.4422446170312244E-3</v>
      </c>
      <c r="AG256" s="8">
        <v>2.2041395369435572E-3</v>
      </c>
      <c r="AH256" s="8">
        <v>3.5296026977610058E-3</v>
      </c>
      <c r="AI256" s="8">
        <v>9.1972979100026701E-4</v>
      </c>
      <c r="AJ256" s="8">
        <v>-4.6032322226567993E-4</v>
      </c>
      <c r="AK256" s="8">
        <v>1.1015679247565888E-2</v>
      </c>
      <c r="AL256" s="8">
        <v>6.6286029286770926E-3</v>
      </c>
      <c r="AM256" s="8">
        <v>7.8180828257790689E-3</v>
      </c>
      <c r="AN256" s="8">
        <v>8.8851050200676462E-3</v>
      </c>
      <c r="AO256" s="8">
        <v>6.7994959566456802E-3</v>
      </c>
      <c r="AP256" s="8">
        <v>3.1282368682999922E-3</v>
      </c>
      <c r="AQ256" s="8">
        <v>6.9854010366142034E-3</v>
      </c>
      <c r="AR256" s="8">
        <v>1.2778659963196631E-2</v>
      </c>
      <c r="AS256" s="8">
        <v>3.7769390332607518E-3</v>
      </c>
      <c r="AT256" s="8">
        <v>-6.4483674133021182E-4</v>
      </c>
      <c r="AU256" s="8">
        <v>8.8435083004075807E-3</v>
      </c>
      <c r="AV256" s="8">
        <v>3.4881901411388415E-3</v>
      </c>
      <c r="AW256" s="8">
        <v>-2.8588092394605147E-3</v>
      </c>
    </row>
    <row r="257" spans="1:49" x14ac:dyDescent="0.25">
      <c r="A257" s="1">
        <v>-183</v>
      </c>
      <c r="B257" s="8">
        <v>-6.2886237466290226E-3</v>
      </c>
      <c r="C257" s="8">
        <v>-7.3926102588644715E-3</v>
      </c>
      <c r="D257" s="8">
        <v>6.8384873848304625E-3</v>
      </c>
      <c r="E257" s="8">
        <v>-4.5615366243184014E-3</v>
      </c>
      <c r="F257" s="8">
        <v>-1.034715879442907E-2</v>
      </c>
      <c r="G257" s="8">
        <v>-5.5342676455489466E-3</v>
      </c>
      <c r="H257" s="8">
        <v>-3.3262570305281338E-3</v>
      </c>
      <c r="I257" s="8">
        <v>-1.666030174464924E-2</v>
      </c>
      <c r="J257" s="8">
        <v>4.5432170417537901E-3</v>
      </c>
      <c r="K257" s="8">
        <v>2.4339200275767313E-3</v>
      </c>
      <c r="L257" s="8">
        <v>-6.7120076993684788E-3</v>
      </c>
      <c r="M257" s="8">
        <v>6.2159643641112733E-3</v>
      </c>
      <c r="N257" s="8">
        <v>5.5256725030202467E-3</v>
      </c>
      <c r="O257" s="8">
        <v>6.3246970985387022E-3</v>
      </c>
      <c r="P257" s="8">
        <v>9.62841200769117E-3</v>
      </c>
      <c r="Q257" s="8">
        <v>1.0632248202519129E-2</v>
      </c>
      <c r="R257" s="8">
        <v>-1.6423881716078982E-2</v>
      </c>
      <c r="S257" s="8">
        <v>1.103778083120845E-2</v>
      </c>
      <c r="T257" s="8">
        <v>1.8087566955542457E-2</v>
      </c>
      <c r="U257" s="8">
        <v>-5.4165804685076002E-4</v>
      </c>
      <c r="V257" s="8">
        <v>7.7544022249912926E-3</v>
      </c>
      <c r="W257" s="8">
        <v>-6.0793114560482534E-3</v>
      </c>
      <c r="X257" s="8">
        <v>-4.109006819160637E-3</v>
      </c>
      <c r="Y257" s="8">
        <v>-1.3090671978100037E-2</v>
      </c>
      <c r="Z257" s="8">
        <v>1.5163458045016477E-3</v>
      </c>
      <c r="AA257" s="8">
        <v>-2.4256611310925153E-3</v>
      </c>
      <c r="AB257" s="8">
        <v>4.4928538783921886E-3</v>
      </c>
      <c r="AC257" s="8">
        <v>1.536307734337362E-2</v>
      </c>
      <c r="AD257" s="8">
        <v>-8.4977508481009489E-3</v>
      </c>
      <c r="AE257" s="8">
        <v>-1.1103182535753615E-2</v>
      </c>
      <c r="AF257" s="8">
        <v>8.5813853312099904E-3</v>
      </c>
      <c r="AG257" s="8">
        <v>2.503760428567524E-4</v>
      </c>
      <c r="AH257" s="8">
        <v>7.9814471768375195E-3</v>
      </c>
      <c r="AI257" s="8">
        <v>1.3446322641444421E-3</v>
      </c>
      <c r="AJ257" s="8">
        <v>4.3776222736096699E-3</v>
      </c>
      <c r="AK257" s="8">
        <v>-6.8008359466239787E-3</v>
      </c>
      <c r="AL257" s="8">
        <v>-5.9422813787440932E-3</v>
      </c>
      <c r="AM257" s="8">
        <v>4.8364925856196946E-3</v>
      </c>
      <c r="AN257" s="8">
        <v>-5.3822879324492753E-3</v>
      </c>
      <c r="AO257" s="8">
        <v>7.4933815332534244E-3</v>
      </c>
      <c r="AP257" s="8">
        <v>3.0042541900880057E-3</v>
      </c>
      <c r="AQ257" s="8">
        <v>-2.628374493936686E-3</v>
      </c>
      <c r="AR257" s="8">
        <v>1.2730990892528835E-3</v>
      </c>
      <c r="AS257" s="8">
        <v>-2.8609968823108418E-3</v>
      </c>
      <c r="AT257" s="8">
        <v>-9.974704435239401E-5</v>
      </c>
      <c r="AU257" s="8">
        <v>7.653687720641253E-5</v>
      </c>
      <c r="AV257" s="8">
        <v>6.2208313040451862E-3</v>
      </c>
      <c r="AW257" s="8">
        <v>-4.5038217784236431E-3</v>
      </c>
    </row>
    <row r="258" spans="1:49" x14ac:dyDescent="0.25">
      <c r="A258" s="1">
        <v>-182</v>
      </c>
      <c r="B258" s="8">
        <v>-3.929656573374643E-4</v>
      </c>
      <c r="C258" s="8">
        <v>-1.956092636616286E-2</v>
      </c>
      <c r="D258" s="8">
        <v>-7.4395485428280644E-3</v>
      </c>
      <c r="E258" s="8">
        <v>9.6688787962375764E-3</v>
      </c>
      <c r="F258" s="8">
        <v>-4.0020405296199877E-3</v>
      </c>
      <c r="G258" s="8">
        <v>9.0306712808884363E-3</v>
      </c>
      <c r="H258" s="8">
        <v>1.7752454200298511E-2</v>
      </c>
      <c r="I258" s="8">
        <v>-7.7288032807055901E-3</v>
      </c>
      <c r="J258" s="8">
        <v>1.8457616772643251E-2</v>
      </c>
      <c r="K258" s="8">
        <v>7.3735083704354132E-3</v>
      </c>
      <c r="L258" s="8">
        <v>-4.2374245992932661E-3</v>
      </c>
      <c r="M258" s="8">
        <v>9.7049553803270209E-5</v>
      </c>
      <c r="N258" s="8">
        <v>-1.0046202769878523E-2</v>
      </c>
      <c r="O258" s="8">
        <v>9.0598178771820574E-3</v>
      </c>
      <c r="P258" s="8">
        <v>6.0822547426333884E-3</v>
      </c>
      <c r="Q258" s="8">
        <v>-6.3357700862973513E-4</v>
      </c>
      <c r="R258" s="8">
        <v>6.2884313735770865E-3</v>
      </c>
      <c r="S258" s="8">
        <v>5.7108351198810192E-3</v>
      </c>
      <c r="T258" s="8">
        <v>8.9010544156388031E-3</v>
      </c>
      <c r="U258" s="8">
        <v>5.5458752435657514E-3</v>
      </c>
      <c r="V258" s="8">
        <v>2.306281356709673E-3</v>
      </c>
      <c r="W258" s="8">
        <v>1.803740910574439E-2</v>
      </c>
      <c r="X258" s="8">
        <v>2.6613553758395498E-3</v>
      </c>
      <c r="Y258" s="8">
        <v>8.6611861908000697E-3</v>
      </c>
      <c r="Z258" s="8">
        <v>8.1980337823079064E-3</v>
      </c>
      <c r="AA258" s="8">
        <v>1.8583275334450904E-2</v>
      </c>
      <c r="AB258" s="8">
        <v>8.5631974381286842E-4</v>
      </c>
      <c r="AC258" s="8">
        <v>5.2583257364574162E-3</v>
      </c>
      <c r="AD258" s="8">
        <v>2.6376578767883341E-3</v>
      </c>
      <c r="AE258" s="8">
        <v>-1.7089347100711927E-3</v>
      </c>
      <c r="AF258" s="8">
        <v>4.8662954090239706E-3</v>
      </c>
      <c r="AG258" s="8">
        <v>4.2702470027270456E-3</v>
      </c>
      <c r="AH258" s="8">
        <v>-4.6310390174191061E-3</v>
      </c>
      <c r="AI258" s="8">
        <v>-8.2372539464950316E-3</v>
      </c>
      <c r="AJ258" s="8">
        <v>7.6179156501146117E-4</v>
      </c>
      <c r="AK258" s="8">
        <v>-1.1587335665776476E-2</v>
      </c>
      <c r="AL258" s="8">
        <v>5.0905298428984263E-3</v>
      </c>
      <c r="AM258" s="8">
        <v>1.7527149684542836E-4</v>
      </c>
      <c r="AN258" s="8">
        <v>7.8003948194224132E-3</v>
      </c>
      <c r="AO258" s="8">
        <v>9.5307737401697859E-3</v>
      </c>
      <c r="AP258" s="8">
        <v>-3.5063109834217636E-3</v>
      </c>
      <c r="AQ258" s="8">
        <v>-3.753121813604419E-3</v>
      </c>
      <c r="AR258" s="8">
        <v>7.3106105521803452E-3</v>
      </c>
      <c r="AS258" s="8">
        <v>-2.2426291478894172E-3</v>
      </c>
      <c r="AT258" s="8">
        <v>-5.197632435732279E-4</v>
      </c>
      <c r="AU258" s="8">
        <v>-1.1160475561339798E-3</v>
      </c>
      <c r="AV258" s="8">
        <v>1.6265691706168768E-2</v>
      </c>
      <c r="AW258" s="8">
        <v>-1.8247821875078789E-3</v>
      </c>
    </row>
    <row r="259" spans="1:49" x14ac:dyDescent="0.25">
      <c r="A259" s="1">
        <v>-181</v>
      </c>
      <c r="B259" s="8">
        <v>-7.6164563350592553E-3</v>
      </c>
      <c r="C259" s="8">
        <v>1.8604193965469452E-2</v>
      </c>
      <c r="D259" s="8">
        <v>1.9203662963367774E-2</v>
      </c>
      <c r="E259" s="8">
        <v>-5.6144079355494314E-3</v>
      </c>
      <c r="F259" s="8">
        <v>1.5200059128306037E-3</v>
      </c>
      <c r="G259" s="8">
        <v>6.7751793877958242E-3</v>
      </c>
      <c r="H259" s="8">
        <v>-2.6016592510079956E-2</v>
      </c>
      <c r="I259" s="8">
        <v>-1.2198422372397858E-2</v>
      </c>
      <c r="J259" s="8">
        <v>-1.1656908690678064E-2</v>
      </c>
      <c r="K259" s="8">
        <v>-1.334720009017285E-2</v>
      </c>
      <c r="L259" s="8">
        <v>-1.472658923387498E-2</v>
      </c>
      <c r="M259" s="8">
        <v>5.3654720906649613E-3</v>
      </c>
      <c r="N259" s="8">
        <v>-5.9255170593340446E-3</v>
      </c>
      <c r="O259" s="8">
        <v>-6.6163801881571694E-3</v>
      </c>
      <c r="P259" s="8">
        <v>3.8423982720629931E-4</v>
      </c>
      <c r="Q259" s="8">
        <v>-1.2838649697696396E-2</v>
      </c>
      <c r="R259" s="8">
        <v>-8.2289519689262847E-3</v>
      </c>
      <c r="S259" s="8">
        <v>6.4098820862755251E-4</v>
      </c>
      <c r="T259" s="8">
        <v>1.131180981821543E-2</v>
      </c>
      <c r="U259" s="8">
        <v>-1.1711721853835188E-2</v>
      </c>
      <c r="V259" s="8">
        <v>1.5563962725554482E-2</v>
      </c>
      <c r="W259" s="8">
        <v>1.5064859887524812E-2</v>
      </c>
      <c r="X259" s="8">
        <v>-3.8550644804618232E-3</v>
      </c>
      <c r="Y259" s="8">
        <v>1.4226476922481197E-2</v>
      </c>
      <c r="Z259" s="8">
        <v>-4.3351563027080884E-3</v>
      </c>
      <c r="AA259" s="8">
        <v>9.465222387373946E-3</v>
      </c>
      <c r="AB259" s="8">
        <v>7.4263916554923887E-3</v>
      </c>
      <c r="AC259" s="8">
        <v>7.1873172281710467E-3</v>
      </c>
      <c r="AD259" s="8">
        <v>-4.1926283375332309E-3</v>
      </c>
      <c r="AE259" s="8">
        <v>1.5744832895939094E-3</v>
      </c>
      <c r="AF259" s="8">
        <v>-2.5058143886364155E-3</v>
      </c>
      <c r="AG259" s="8">
        <v>7.7863250621784501E-3</v>
      </c>
      <c r="AH259" s="8">
        <v>9.1052164688378411E-3</v>
      </c>
      <c r="AI259" s="8">
        <v>6.438772612973695E-3</v>
      </c>
      <c r="AJ259" s="8">
        <v>-3.7536591874890173E-4</v>
      </c>
      <c r="AK259" s="8">
        <v>-1.4924369246908657E-2</v>
      </c>
      <c r="AL259" s="8">
        <v>-2.7171860393689655E-3</v>
      </c>
      <c r="AM259" s="8">
        <v>-3.6306332786452938E-3</v>
      </c>
      <c r="AN259" s="8">
        <v>1.1822721510184454E-3</v>
      </c>
      <c r="AO259" s="8">
        <v>2.4182284669976972E-3</v>
      </c>
      <c r="AP259" s="8">
        <v>5.453604451688852E-3</v>
      </c>
      <c r="AQ259" s="8">
        <v>2.6038213171916433E-3</v>
      </c>
      <c r="AR259" s="8">
        <v>-4.1512225570840954E-3</v>
      </c>
      <c r="AS259" s="8">
        <v>-4.1675795758906405E-4</v>
      </c>
      <c r="AT259" s="8">
        <v>4.048474001636848E-4</v>
      </c>
      <c r="AU259" s="8">
        <v>-1.0146805691055447E-2</v>
      </c>
      <c r="AV259" s="8">
        <v>-2.8080520562926542E-3</v>
      </c>
      <c r="AW259" s="8">
        <v>-1.6745139691568341E-3</v>
      </c>
    </row>
    <row r="260" spans="1:49" x14ac:dyDescent="0.25">
      <c r="A260" s="1">
        <v>-180</v>
      </c>
      <c r="B260" s="8">
        <v>-6.2843627483833986E-3</v>
      </c>
      <c r="C260" s="8">
        <v>1.2689143355847433E-2</v>
      </c>
      <c r="D260" s="8">
        <v>3.7636529816223335E-3</v>
      </c>
      <c r="E260" s="8">
        <v>-4.7011730610383128E-3</v>
      </c>
      <c r="F260" s="8">
        <v>-1.1222641918568354E-2</v>
      </c>
      <c r="G260" s="8">
        <v>-1.5220476439389429E-2</v>
      </c>
      <c r="H260" s="8">
        <v>-1.6047350723938977E-5</v>
      </c>
      <c r="I260" s="8">
        <v>-6.4960978850735693E-3</v>
      </c>
      <c r="J260" s="8">
        <v>-1.1110722719550145E-2</v>
      </c>
      <c r="K260" s="8">
        <v>-1.6127438967613466E-2</v>
      </c>
      <c r="L260" s="8">
        <v>-1.3201218316181297E-2</v>
      </c>
      <c r="M260" s="8">
        <v>5.2309824810835084E-3</v>
      </c>
      <c r="N260" s="8">
        <v>5.9135974643959154E-3</v>
      </c>
      <c r="O260" s="8">
        <v>4.6967107869642791E-3</v>
      </c>
      <c r="P260" s="8">
        <v>3.2724315195161334E-3</v>
      </c>
      <c r="Q260" s="8">
        <v>8.3283879408120706E-4</v>
      </c>
      <c r="R260" s="8">
        <v>9.9538334312692742E-3</v>
      </c>
      <c r="S260" s="8">
        <v>-4.8087095533628854E-3</v>
      </c>
      <c r="T260" s="8">
        <v>1.39650478717788E-3</v>
      </c>
      <c r="U260" s="8">
        <v>-6.8436587225598165E-3</v>
      </c>
      <c r="V260" s="8">
        <v>-1.0710013410675616E-3</v>
      </c>
      <c r="W260" s="8">
        <v>-2.2109601931296352E-3</v>
      </c>
      <c r="X260" s="8">
        <v>2.7336979351286757E-3</v>
      </c>
      <c r="Y260" s="8">
        <v>8.3265441834029768E-3</v>
      </c>
      <c r="Z260" s="8">
        <v>-4.0298458528433235E-3</v>
      </c>
      <c r="AA260" s="8">
        <v>-5.6632518728199459E-3</v>
      </c>
      <c r="AB260" s="8">
        <v>9.5315706666066636E-3</v>
      </c>
      <c r="AC260" s="8">
        <v>9.4529932191626687E-3</v>
      </c>
      <c r="AD260" s="8">
        <v>5.860939350159142E-3</v>
      </c>
      <c r="AE260" s="8">
        <v>3.3215805183604147E-3</v>
      </c>
      <c r="AF260" s="8">
        <v>6.1934538064646657E-3</v>
      </c>
      <c r="AG260" s="8">
        <v>-1.8074159376021198E-3</v>
      </c>
      <c r="AH260" s="8">
        <v>3.0738191524122965E-3</v>
      </c>
      <c r="AI260" s="8">
        <v>-3.583209667818733E-3</v>
      </c>
      <c r="AJ260" s="8">
        <v>1.2327194217868838E-3</v>
      </c>
      <c r="AK260" s="8">
        <v>7.3496868650309473E-4</v>
      </c>
      <c r="AL260" s="8">
        <v>2.0557808891148309E-3</v>
      </c>
      <c r="AM260" s="8">
        <v>-1.0823544749508588E-3</v>
      </c>
      <c r="AN260" s="8">
        <v>-2.8292102815731654E-4</v>
      </c>
      <c r="AO260" s="8">
        <v>-4.3067993169789345E-3</v>
      </c>
      <c r="AP260" s="8">
        <v>1.75605864786164E-2</v>
      </c>
      <c r="AQ260" s="8">
        <v>-2.9667917638298937E-3</v>
      </c>
      <c r="AR260" s="8">
        <v>-2.7182629878578633E-2</v>
      </c>
      <c r="AS260" s="8">
        <v>-8.084927384587718E-3</v>
      </c>
      <c r="AT260" s="8">
        <v>1.3394363738801741E-2</v>
      </c>
      <c r="AU260" s="8">
        <v>1.4738127004665855E-3</v>
      </c>
      <c r="AV260" s="8">
        <v>2.2842262401600387E-2</v>
      </c>
      <c r="AW260" s="8">
        <v>-7.9289503864613045E-3</v>
      </c>
    </row>
    <row r="261" spans="1:49" x14ac:dyDescent="0.25">
      <c r="A261" s="1">
        <v>-179</v>
      </c>
      <c r="B261" s="8">
        <v>3.7417770917472356E-4</v>
      </c>
      <c r="C261" s="8">
        <v>1.7326350675785343E-3</v>
      </c>
      <c r="D261" s="8">
        <v>4.5646827199242876E-4</v>
      </c>
      <c r="E261" s="8">
        <v>-2.7362476125688579E-3</v>
      </c>
      <c r="F261" s="8">
        <v>-1.0444480349779638E-2</v>
      </c>
      <c r="G261" s="8">
        <v>-2.5476943109305338E-2</v>
      </c>
      <c r="H261" s="8">
        <v>6.2671440547018746E-3</v>
      </c>
      <c r="I261" s="8">
        <v>8.0131657347616222E-4</v>
      </c>
      <c r="J261" s="8">
        <v>-5.8971806624725522E-4</v>
      </c>
      <c r="K261" s="8">
        <v>4.7238746108366871E-3</v>
      </c>
      <c r="L261" s="8">
        <v>2.312870045667597E-2</v>
      </c>
      <c r="M261" s="8">
        <v>5.4207488150676822E-4</v>
      </c>
      <c r="N261" s="8">
        <v>-9.7235452106019579E-3</v>
      </c>
      <c r="O261" s="8">
        <v>1.4198141220658762E-3</v>
      </c>
      <c r="P261" s="8">
        <v>5.100024726243723E-3</v>
      </c>
      <c r="Q261" s="8">
        <v>-1.6578373127358749E-2</v>
      </c>
      <c r="R261" s="8">
        <v>4.2397600617510829E-3</v>
      </c>
      <c r="S261" s="8">
        <v>2.3706451807886143E-3</v>
      </c>
      <c r="T261" s="8">
        <v>-6.1006230008519725E-3</v>
      </c>
      <c r="U261" s="8">
        <v>1.7214680632015602E-3</v>
      </c>
      <c r="V261" s="8">
        <v>-1.4980222209304207E-2</v>
      </c>
      <c r="W261" s="8">
        <v>1.4679116088755066E-3</v>
      </c>
      <c r="X261" s="8">
        <v>1.4983017332152126E-3</v>
      </c>
      <c r="Y261" s="8">
        <v>1.7609649423082026E-2</v>
      </c>
      <c r="Z261" s="8">
        <v>-3.2355359463242424E-3</v>
      </c>
      <c r="AA261" s="8">
        <v>-7.4364442568306925E-3</v>
      </c>
      <c r="AB261" s="8">
        <v>-8.7151890686719101E-3</v>
      </c>
      <c r="AC261" s="8">
        <v>-9.6969761032583658E-4</v>
      </c>
      <c r="AD261" s="8">
        <v>6.4377552528035774E-3</v>
      </c>
      <c r="AE261" s="8">
        <v>3.0787155500112532E-3</v>
      </c>
      <c r="AF261" s="8">
        <v>-1.7584450411340493E-3</v>
      </c>
      <c r="AG261" s="8">
        <v>-9.6484630568968964E-3</v>
      </c>
      <c r="AH261" s="8">
        <v>-7.2384928561062276E-3</v>
      </c>
      <c r="AI261" s="8">
        <v>-1.1925374359600732E-3</v>
      </c>
      <c r="AJ261" s="8">
        <v>-6.3032942036265333E-4</v>
      </c>
      <c r="AK261" s="8">
        <v>1.0523415996760545E-2</v>
      </c>
      <c r="AL261" s="8">
        <v>-1.3456101361598535E-3</v>
      </c>
      <c r="AM261" s="8">
        <v>-3.1516575163654317E-3</v>
      </c>
      <c r="AN261" s="8">
        <v>5.6804791680867611E-3</v>
      </c>
      <c r="AO261" s="8">
        <v>-6.2135080107934967E-4</v>
      </c>
      <c r="AP261" s="8">
        <v>-7.627553563244684E-3</v>
      </c>
      <c r="AQ261" s="8">
        <v>-1.4322789667087607E-3</v>
      </c>
      <c r="AR261" s="8">
        <v>-1.0713997226035442E-2</v>
      </c>
      <c r="AS261" s="8">
        <v>-6.9454563008758494E-3</v>
      </c>
      <c r="AT261" s="8">
        <v>1.4802387649698085E-3</v>
      </c>
      <c r="AU261" s="8">
        <v>3.9005345313334761E-3</v>
      </c>
      <c r="AV261" s="8">
        <v>-5.0749463372497128E-3</v>
      </c>
      <c r="AW261" s="8">
        <v>-8.6972355049600878E-5</v>
      </c>
    </row>
    <row r="262" spans="1:49" x14ac:dyDescent="0.25">
      <c r="A262" s="1">
        <v>-178</v>
      </c>
      <c r="B262" s="8">
        <v>1.1981439892256081E-2</v>
      </c>
      <c r="C262" s="8">
        <v>-7.8723675435576415E-3</v>
      </c>
      <c r="D262" s="8">
        <v>8.634471415974336E-3</v>
      </c>
      <c r="E262" s="8">
        <v>-1.7789417894871241E-3</v>
      </c>
      <c r="F262" s="8">
        <v>2.2434772666750456E-3</v>
      </c>
      <c r="G262" s="8">
        <v>-4.1639340306527228E-3</v>
      </c>
      <c r="H262" s="8">
        <v>2.1557650694121584E-2</v>
      </c>
      <c r="I262" s="8">
        <v>2.5573923587752113E-3</v>
      </c>
      <c r="J262" s="8">
        <v>9.8418589870474769E-3</v>
      </c>
      <c r="K262" s="8">
        <v>6.5888802074742054E-4</v>
      </c>
      <c r="L262" s="8">
        <v>5.5435497881257271E-3</v>
      </c>
      <c r="M262" s="8">
        <v>-1.1607391305649732E-3</v>
      </c>
      <c r="N262" s="8">
        <v>1.0060308891414918E-2</v>
      </c>
      <c r="O262" s="8">
        <v>-8.7054332865138216E-3</v>
      </c>
      <c r="P262" s="8">
        <v>-8.0542632522364998E-3</v>
      </c>
      <c r="Q262" s="8">
        <v>-1.5166334572503107E-2</v>
      </c>
      <c r="R262" s="8">
        <v>-2.1755814389982451E-3</v>
      </c>
      <c r="S262" s="8">
        <v>-1.246789944273366E-2</v>
      </c>
      <c r="T262" s="8">
        <v>-1.1198778401727309E-3</v>
      </c>
      <c r="U262" s="8">
        <v>1.1647097020100011E-2</v>
      </c>
      <c r="V262" s="8">
        <v>-4.0978362725930259E-3</v>
      </c>
      <c r="W262" s="8">
        <v>-8.9259398407177566E-3</v>
      </c>
      <c r="X262" s="8">
        <v>1.3982646510313508E-2</v>
      </c>
      <c r="Y262" s="8">
        <v>-2.1556653442324668E-2</v>
      </c>
      <c r="Z262" s="8">
        <v>5.8462686884761025E-3</v>
      </c>
      <c r="AA262" s="8">
        <v>7.4363252728079721E-3</v>
      </c>
      <c r="AB262" s="8">
        <v>2.0236960289868548E-3</v>
      </c>
      <c r="AC262" s="8">
        <v>-1.3587562124887488E-3</v>
      </c>
      <c r="AD262" s="8">
        <v>-8.9400698590031621E-3</v>
      </c>
      <c r="AE262" s="8">
        <v>1.4884536459693692E-3</v>
      </c>
      <c r="AF262" s="8">
        <v>9.7048142577984831E-3</v>
      </c>
      <c r="AG262" s="8">
        <v>5.3775011584504886E-4</v>
      </c>
      <c r="AH262" s="8">
        <v>5.7274609727253189E-4</v>
      </c>
      <c r="AI262" s="8">
        <v>6.6319049228938057E-3</v>
      </c>
      <c r="AJ262" s="8">
        <v>-5.9255741186130329E-3</v>
      </c>
      <c r="AK262" s="8">
        <v>4.3408573725191579E-3</v>
      </c>
      <c r="AL262" s="8">
        <v>5.2323804216135575E-3</v>
      </c>
      <c r="AM262" s="8">
        <v>-2.7921224723641948E-3</v>
      </c>
      <c r="AN262" s="8">
        <v>-4.1720759568959313E-3</v>
      </c>
      <c r="AO262" s="8">
        <v>1.0493088632940947E-2</v>
      </c>
      <c r="AP262" s="8">
        <v>-4.6183478012586394E-3</v>
      </c>
      <c r="AQ262" s="8">
        <v>-5.6373007806071306E-3</v>
      </c>
      <c r="AR262" s="8">
        <v>-7.672324850468426E-3</v>
      </c>
      <c r="AS262" s="8">
        <v>-8.8314034601069008E-5</v>
      </c>
      <c r="AT262" s="8">
        <v>-8.7200559957955615E-3</v>
      </c>
      <c r="AU262" s="8">
        <v>-3.6102064099296409E-3</v>
      </c>
      <c r="AV262" s="8">
        <v>-2.5848719440743351E-2</v>
      </c>
      <c r="AW262" s="8">
        <v>9.3618970388089171E-3</v>
      </c>
    </row>
    <row r="263" spans="1:49" x14ac:dyDescent="0.25">
      <c r="A263" s="1">
        <v>-177</v>
      </c>
      <c r="B263" s="8">
        <v>7.7338131989605919E-3</v>
      </c>
      <c r="C263" s="8">
        <v>-3.0994851668145525E-3</v>
      </c>
      <c r="D263" s="8">
        <v>-1.7860816992826553E-3</v>
      </c>
      <c r="E263" s="8">
        <v>-2.0865537435057553E-3</v>
      </c>
      <c r="F263" s="8">
        <v>-1.2500896252206737E-2</v>
      </c>
      <c r="G263" s="8">
        <v>-2.2806503577586193E-2</v>
      </c>
      <c r="H263" s="8">
        <v>-2.0474284883402478E-2</v>
      </c>
      <c r="I263" s="8">
        <v>-3.2881078428646697E-3</v>
      </c>
      <c r="J263" s="8">
        <v>-6.8359830757766162E-3</v>
      </c>
      <c r="K263" s="8">
        <v>1.3530832604901281E-2</v>
      </c>
      <c r="L263" s="8">
        <v>-8.1733747443983353E-3</v>
      </c>
      <c r="M263" s="8">
        <v>-4.357616510815795E-3</v>
      </c>
      <c r="N263" s="8">
        <v>-6.5237077543065783E-3</v>
      </c>
      <c r="O263" s="8">
        <v>1.5880436927279296E-3</v>
      </c>
      <c r="P263" s="8">
        <v>5.6751130895879819E-3</v>
      </c>
      <c r="Q263" s="8">
        <v>-6.90542752493123E-3</v>
      </c>
      <c r="R263" s="8">
        <v>1.1668005637858393E-2</v>
      </c>
      <c r="S263" s="8">
        <v>-1.3427405205645594E-2</v>
      </c>
      <c r="T263" s="8">
        <v>5.612559441813051E-3</v>
      </c>
      <c r="U263" s="8">
        <v>-3.296575614206682E-3</v>
      </c>
      <c r="V263" s="8">
        <v>4.961070907017748E-3</v>
      </c>
      <c r="W263" s="8">
        <v>-9.0559045398868072E-3</v>
      </c>
      <c r="X263" s="8">
        <v>-1.9689953362835304E-3</v>
      </c>
      <c r="Y263" s="8">
        <v>-1.8818029974837121E-3</v>
      </c>
      <c r="Z263" s="8">
        <v>3.499658062562304E-3</v>
      </c>
      <c r="AA263" s="8">
        <v>2.676058599821992E-2</v>
      </c>
      <c r="AB263" s="8">
        <v>4.766918589075653E-3</v>
      </c>
      <c r="AC263" s="8">
        <v>-1.4669920209015204E-4</v>
      </c>
      <c r="AD263" s="8">
        <v>-3.7485652234062663E-3</v>
      </c>
      <c r="AE263" s="8">
        <v>1.0319406155471273E-2</v>
      </c>
      <c r="AF263" s="8">
        <v>2.9681879099661729E-4</v>
      </c>
      <c r="AG263" s="8">
        <v>-6.2891855202754417E-3</v>
      </c>
      <c r="AH263" s="8">
        <v>-1.1650047140806745E-2</v>
      </c>
      <c r="AI263" s="8">
        <v>1.247947140385868E-3</v>
      </c>
      <c r="AJ263" s="8">
        <v>2.7381457477878614E-4</v>
      </c>
      <c r="AK263" s="8">
        <v>-7.8024193200657366E-3</v>
      </c>
      <c r="AL263" s="8">
        <v>6.9324575703602403E-3</v>
      </c>
      <c r="AM263" s="8">
        <v>-1.4798505804798304E-3</v>
      </c>
      <c r="AN263" s="8">
        <v>1.5942602785040168E-3</v>
      </c>
      <c r="AO263" s="8">
        <v>4.4217427394099805E-3</v>
      </c>
      <c r="AP263" s="8">
        <v>-2.3689433303345571E-4</v>
      </c>
      <c r="AQ263" s="8">
        <v>-2.2449620864163499E-3</v>
      </c>
      <c r="AR263" s="8">
        <v>8.9026714256848459E-3</v>
      </c>
      <c r="AS263" s="8">
        <v>-6.8042649778877616E-4</v>
      </c>
      <c r="AT263" s="8">
        <v>-3.3604190768168604E-2</v>
      </c>
      <c r="AU263" s="8">
        <v>-4.4802512772754042E-3</v>
      </c>
      <c r="AV263" s="8">
        <v>-8.4390953611287664E-3</v>
      </c>
      <c r="AW263" s="8">
        <v>2.6468655739185576E-3</v>
      </c>
    </row>
    <row r="264" spans="1:49" x14ac:dyDescent="0.25">
      <c r="A264" s="1">
        <v>-176</v>
      </c>
      <c r="B264" s="8">
        <v>5.38298296775209E-4</v>
      </c>
      <c r="C264" s="8">
        <v>-9.6466434239382125E-3</v>
      </c>
      <c r="D264" s="8">
        <v>-3.2539742280009634E-3</v>
      </c>
      <c r="E264" s="8">
        <v>6.1086969833084766E-3</v>
      </c>
      <c r="F264" s="8">
        <v>-2.3638040119469709E-3</v>
      </c>
      <c r="G264" s="8">
        <v>-1.2017887055557992E-3</v>
      </c>
      <c r="H264" s="8">
        <v>-1.0837831031016923E-2</v>
      </c>
      <c r="I264" s="8">
        <v>2.1563591308704166E-3</v>
      </c>
      <c r="J264" s="8">
        <v>-1.0688681374204808E-2</v>
      </c>
      <c r="K264" s="8">
        <v>3.6608348420068492E-3</v>
      </c>
      <c r="L264" s="8">
        <v>-5.6262888100077589E-3</v>
      </c>
      <c r="M264" s="8">
        <v>2.4567410435560361E-3</v>
      </c>
      <c r="N264" s="8">
        <v>-1.1209943973301056E-3</v>
      </c>
      <c r="O264" s="8">
        <v>-6.5535505216142032E-3</v>
      </c>
      <c r="P264" s="8">
        <v>-6.6087816618241382E-3</v>
      </c>
      <c r="Q264" s="8">
        <v>1.7069424470097475E-2</v>
      </c>
      <c r="R264" s="8">
        <v>6.4161722465845743E-3</v>
      </c>
      <c r="S264" s="8">
        <v>-6.0626120268900919E-3</v>
      </c>
      <c r="T264" s="8">
        <v>-5.373454992224116E-3</v>
      </c>
      <c r="U264" s="8">
        <v>-9.5106840076262869E-3</v>
      </c>
      <c r="V264" s="8">
        <v>-1.0811454561882582E-2</v>
      </c>
      <c r="W264" s="8">
        <v>-7.2805779680079948E-3</v>
      </c>
      <c r="X264" s="8">
        <v>3.3559999501933972E-4</v>
      </c>
      <c r="Y264" s="8">
        <v>-1.9753725517251429E-2</v>
      </c>
      <c r="Z264" s="8">
        <v>1.3276967650477584E-3</v>
      </c>
      <c r="AA264" s="8">
        <v>-1.5527249803738638E-3</v>
      </c>
      <c r="AB264" s="8">
        <v>-8.2031646843129281E-3</v>
      </c>
      <c r="AC264" s="8">
        <v>-1.8657135464777695E-3</v>
      </c>
      <c r="AD264" s="8">
        <v>-4.6454946352541496E-4</v>
      </c>
      <c r="AE264" s="8">
        <v>-3.8171865452528812E-3</v>
      </c>
      <c r="AF264" s="8">
        <v>1.0831704541885871E-2</v>
      </c>
      <c r="AG264" s="8">
        <v>-1.4915782745886651E-3</v>
      </c>
      <c r="AH264" s="8">
        <v>-4.1613390312001631E-3</v>
      </c>
      <c r="AI264" s="8">
        <v>7.6342777569438584E-3</v>
      </c>
      <c r="AJ264" s="8">
        <v>-9.7181055145149301E-5</v>
      </c>
      <c r="AK264" s="8">
        <v>7.1479321983616891E-3</v>
      </c>
      <c r="AL264" s="8">
        <v>3.3577617458072956E-3</v>
      </c>
      <c r="AM264" s="8">
        <v>-9.3031689523984853E-3</v>
      </c>
      <c r="AN264" s="8">
        <v>9.766067128244712E-4</v>
      </c>
      <c r="AO264" s="8">
        <v>1.2327038660685441E-2</v>
      </c>
      <c r="AP264" s="8">
        <v>-4.9234537808239033E-3</v>
      </c>
      <c r="AQ264" s="8">
        <v>-4.3785282228985638E-3</v>
      </c>
      <c r="AR264" s="8">
        <v>1.2542092931893449E-2</v>
      </c>
      <c r="AS264" s="8">
        <v>-1.1483672621438137E-2</v>
      </c>
      <c r="AT264" s="8">
        <v>2.605302508182859E-3</v>
      </c>
      <c r="AU264" s="8">
        <v>-3.4587220043799738E-3</v>
      </c>
      <c r="AV264" s="8">
        <v>6.9771785835245738E-3</v>
      </c>
      <c r="AW264" s="8">
        <v>6.0743866990777516E-3</v>
      </c>
    </row>
    <row r="265" spans="1:49" x14ac:dyDescent="0.25">
      <c r="A265" s="1">
        <v>-175</v>
      </c>
      <c r="B265" s="8">
        <v>5.7879825974196143E-3</v>
      </c>
      <c r="C265" s="8">
        <v>-3.3345799989009287E-2</v>
      </c>
      <c r="D265" s="8">
        <v>9.7733396944137234E-3</v>
      </c>
      <c r="E265" s="8">
        <v>2.3371077202615966E-3</v>
      </c>
      <c r="F265" s="8">
        <v>-2.8710248132645302E-3</v>
      </c>
      <c r="G265" s="8">
        <v>1.7000983437775018E-2</v>
      </c>
      <c r="H265" s="8">
        <v>-3.4945621860456029E-2</v>
      </c>
      <c r="I265" s="8">
        <v>-1.7879081179979839E-3</v>
      </c>
      <c r="J265" s="8">
        <v>4.160798214194576E-4</v>
      </c>
      <c r="K265" s="8">
        <v>9.1027290938574534E-3</v>
      </c>
      <c r="L265" s="8">
        <v>-1.5071153343955847E-2</v>
      </c>
      <c r="M265" s="8">
        <v>2.9918029714720057E-3</v>
      </c>
      <c r="N265" s="8">
        <v>9.3371497396838379E-3</v>
      </c>
      <c r="O265" s="8">
        <v>4.5413344588402281E-3</v>
      </c>
      <c r="P265" s="8">
        <v>5.0916426272200541E-3</v>
      </c>
      <c r="Q265" s="8">
        <v>-1.4653021060680636E-2</v>
      </c>
      <c r="R265" s="8">
        <v>-6.9302541763764901E-3</v>
      </c>
      <c r="S265" s="8">
        <v>-1.9094999751272053E-2</v>
      </c>
      <c r="T265" s="8">
        <v>-2.0932615652242744E-3</v>
      </c>
      <c r="U265" s="8">
        <v>2.096276116699903E-3</v>
      </c>
      <c r="V265" s="8">
        <v>-1.0138715063924561E-2</v>
      </c>
      <c r="W265" s="8">
        <v>1.434267357625194E-2</v>
      </c>
      <c r="X265" s="8">
        <v>2.135586649539333E-3</v>
      </c>
      <c r="Y265" s="8">
        <v>-6.7781939553695171E-3</v>
      </c>
      <c r="Z265" s="8">
        <v>-5.4744139867335135E-4</v>
      </c>
      <c r="AA265" s="8">
        <v>5.3332104642778762E-4</v>
      </c>
      <c r="AB265" s="8">
        <v>-7.1300660744420871E-3</v>
      </c>
      <c r="AC265" s="8">
        <v>1.9819664231369265E-3</v>
      </c>
      <c r="AD265" s="8">
        <v>-7.6614696097909571E-3</v>
      </c>
      <c r="AE265" s="8">
        <v>-1.1587589405564354E-3</v>
      </c>
      <c r="AF265" s="8">
        <v>5.814222245052382E-3</v>
      </c>
      <c r="AG265" s="8">
        <v>3.1412998299843943E-3</v>
      </c>
      <c r="AH265" s="8">
        <v>3.5008558267111364E-3</v>
      </c>
      <c r="AI265" s="8">
        <v>9.4593561191859583E-3</v>
      </c>
      <c r="AJ265" s="8">
        <v>-4.9143350648598611E-3</v>
      </c>
      <c r="AK265" s="8">
        <v>8.6357745785272909E-3</v>
      </c>
      <c r="AL265" s="8">
        <v>6.232276155057712E-4</v>
      </c>
      <c r="AM265" s="8">
        <v>-1.3084989357956461E-2</v>
      </c>
      <c r="AN265" s="8">
        <v>-9.0040322854099582E-3</v>
      </c>
      <c r="AO265" s="8">
        <v>1.0893085829910906E-2</v>
      </c>
      <c r="AP265" s="8">
        <v>2.8117281346245106E-3</v>
      </c>
      <c r="AQ265" s="8">
        <v>1.1678766243968285E-3</v>
      </c>
      <c r="AR265" s="8">
        <v>-3.1843390673366619E-2</v>
      </c>
      <c r="AS265" s="8">
        <v>-6.0937011878133395E-3</v>
      </c>
      <c r="AT265" s="8">
        <v>-1.3868116531988484E-2</v>
      </c>
      <c r="AU265" s="8">
        <v>9.8938598331356764E-3</v>
      </c>
      <c r="AV265" s="8">
        <v>-3.930959672185594E-3</v>
      </c>
      <c r="AW265" s="8">
        <v>9.5138253342544592E-3</v>
      </c>
    </row>
    <row r="266" spans="1:49" x14ac:dyDescent="0.25">
      <c r="A266" s="1">
        <v>-174</v>
      </c>
      <c r="B266" s="8">
        <v>-3.759579032880456E-3</v>
      </c>
      <c r="C266" s="8">
        <v>1.7840058502102074E-2</v>
      </c>
      <c r="D266" s="8">
        <v>3.8479702668311011E-3</v>
      </c>
      <c r="E266" s="8">
        <v>-1.2111297937247092E-2</v>
      </c>
      <c r="F266" s="8">
        <v>9.4948257638151588E-3</v>
      </c>
      <c r="G266" s="8">
        <v>-2.6209689074743258E-2</v>
      </c>
      <c r="H266" s="8">
        <v>1.8360190274890559E-3</v>
      </c>
      <c r="I266" s="8">
        <v>9.2850822091798471E-3</v>
      </c>
      <c r="J266" s="8">
        <v>5.634631239993272E-3</v>
      </c>
      <c r="K266" s="8">
        <v>5.9724560840284727E-3</v>
      </c>
      <c r="L266" s="8">
        <v>7.5514545214537413E-6</v>
      </c>
      <c r="M266" s="8">
        <v>-4.4530017199112702E-3</v>
      </c>
      <c r="N266" s="8">
        <v>7.2059752278251978E-3</v>
      </c>
      <c r="O266" s="8">
        <v>3.8723898241665258E-3</v>
      </c>
      <c r="P266" s="8">
        <v>5.764528133467655E-3</v>
      </c>
      <c r="Q266" s="8">
        <v>1.5474786900422538E-2</v>
      </c>
      <c r="R266" s="8">
        <v>-7.6520275030861036E-3</v>
      </c>
      <c r="S266" s="8">
        <v>4.3025423616974631E-3</v>
      </c>
      <c r="T266" s="8">
        <v>6.5413205367377374E-3</v>
      </c>
      <c r="U266" s="8">
        <v>9.4441798332130546E-3</v>
      </c>
      <c r="V266" s="8">
        <v>1.1454460722269784E-3</v>
      </c>
      <c r="W266" s="8">
        <v>6.2147982240768739E-4</v>
      </c>
      <c r="X266" s="8">
        <v>1.6267881248448572E-3</v>
      </c>
      <c r="Y266" s="8">
        <v>-5.4083397420476636E-3</v>
      </c>
      <c r="Z266" s="8">
        <v>1.3613900037911866E-3</v>
      </c>
      <c r="AA266" s="8">
        <v>-1.6806593930515222E-2</v>
      </c>
      <c r="AB266" s="8">
        <v>-4.4404051462444537E-3</v>
      </c>
      <c r="AC266" s="8">
        <v>-7.3898699708861886E-3</v>
      </c>
      <c r="AD266" s="8">
        <v>-2.2885396849929851E-3</v>
      </c>
      <c r="AE266" s="8">
        <v>-5.4516097157917337E-3</v>
      </c>
      <c r="AF266" s="8">
        <v>3.8031262917177238E-3</v>
      </c>
      <c r="AG266" s="8">
        <v>1.755999340843253E-3</v>
      </c>
      <c r="AH266" s="8">
        <v>3.1870444418703441E-3</v>
      </c>
      <c r="AI266" s="8">
        <v>-1.9416390537907325E-2</v>
      </c>
      <c r="AJ266" s="8">
        <v>3.9725030999574517E-3</v>
      </c>
      <c r="AK266" s="8">
        <v>2.24643282440467E-3</v>
      </c>
      <c r="AL266" s="8">
        <v>-3.4368937308887852E-3</v>
      </c>
      <c r="AM266" s="8">
        <v>4.5361189297160988E-3</v>
      </c>
      <c r="AN266" s="8">
        <v>-7.3863859751990028E-3</v>
      </c>
      <c r="AO266" s="8">
        <v>-3.3569883419550767E-3</v>
      </c>
      <c r="AP266" s="8">
        <v>1.0221300849294058E-2</v>
      </c>
      <c r="AQ266" s="8">
        <v>7.7547876119982819E-3</v>
      </c>
      <c r="AR266" s="8">
        <v>-4.5179387798563339E-4</v>
      </c>
      <c r="AS266" s="8">
        <v>4.076162189620345E-3</v>
      </c>
      <c r="AT266" s="8">
        <v>9.3380357848393825E-3</v>
      </c>
      <c r="AU266" s="8">
        <v>-4.8051083454276437E-3</v>
      </c>
      <c r="AV266" s="8">
        <v>7.1469210071928666E-3</v>
      </c>
      <c r="AW266" s="8">
        <v>9.6854415161749027E-4</v>
      </c>
    </row>
    <row r="267" spans="1:49" x14ac:dyDescent="0.25">
      <c r="A267" s="1">
        <v>-173</v>
      </c>
      <c r="B267" s="8">
        <v>-3.0355325156325393E-3</v>
      </c>
      <c r="C267" s="8">
        <v>2.4599147179982239E-4</v>
      </c>
      <c r="D267" s="8">
        <v>-6.9892705958961923E-3</v>
      </c>
      <c r="E267" s="8">
        <v>-2.2091302313209674E-2</v>
      </c>
      <c r="F267" s="8">
        <v>5.0967846974898099E-3</v>
      </c>
      <c r="G267" s="8">
        <v>5.821388914436211E-3</v>
      </c>
      <c r="H267" s="8">
        <v>-1.0072051094491566E-2</v>
      </c>
      <c r="I267" s="8">
        <v>-6.4759531975426459E-3</v>
      </c>
      <c r="J267" s="8">
        <v>-1.2754302865143799E-2</v>
      </c>
      <c r="K267" s="8">
        <v>3.6899357601533232E-3</v>
      </c>
      <c r="L267" s="8">
        <v>-1.8922931249622722E-2</v>
      </c>
      <c r="M267" s="8">
        <v>-3.4595073097869735E-3</v>
      </c>
      <c r="N267" s="8">
        <v>2.0852348668418813E-3</v>
      </c>
      <c r="O267" s="8">
        <v>1.6855324820316594E-2</v>
      </c>
      <c r="P267" s="8">
        <v>1.0050875209748299E-2</v>
      </c>
      <c r="Q267" s="8">
        <v>-6.2382261116360523E-3</v>
      </c>
      <c r="R267" s="8">
        <v>3.3711817988525449E-3</v>
      </c>
      <c r="S267" s="8">
        <v>1.7372052070583281E-2</v>
      </c>
      <c r="T267" s="8">
        <v>1.8832336464950899E-3</v>
      </c>
      <c r="U267" s="8">
        <v>1.4299412258404217E-2</v>
      </c>
      <c r="V267" s="8">
        <v>2.1999218808845737E-3</v>
      </c>
      <c r="W267" s="8">
        <v>6.2650109679856063E-3</v>
      </c>
      <c r="X267" s="8">
        <v>5.988646241195039E-3</v>
      </c>
      <c r="Y267" s="8">
        <v>5.6867392852773795E-3</v>
      </c>
      <c r="Z267" s="8">
        <v>-7.404283037266526E-3</v>
      </c>
      <c r="AA267" s="8">
        <v>1.9997735798863523E-2</v>
      </c>
      <c r="AB267" s="8">
        <v>7.7511861417546117E-3</v>
      </c>
      <c r="AC267" s="8">
        <v>5.0658512136178262E-3</v>
      </c>
      <c r="AD267" s="8">
        <v>-2.2774697059303817E-3</v>
      </c>
      <c r="AE267" s="8">
        <v>-1.1865189640781633E-3</v>
      </c>
      <c r="AF267" s="8">
        <v>-4.4813150901538926E-3</v>
      </c>
      <c r="AG267" s="8">
        <v>-4.1726458399795139E-3</v>
      </c>
      <c r="AH267" s="8">
        <v>7.9902243151262192E-3</v>
      </c>
      <c r="AI267" s="8">
        <v>-6.172905821740635E-3</v>
      </c>
      <c r="AJ267" s="8">
        <v>2.53551148946501E-3</v>
      </c>
      <c r="AK267" s="8">
        <v>-5.1516018946226724E-3</v>
      </c>
      <c r="AL267" s="8">
        <v>-5.5154896776469804E-3</v>
      </c>
      <c r="AM267" s="8">
        <v>1.0656250350475871E-2</v>
      </c>
      <c r="AN267" s="8">
        <v>1.0764020491409667E-2</v>
      </c>
      <c r="AO267" s="8">
        <v>-7.0880202509819145E-3</v>
      </c>
      <c r="AP267" s="8">
        <v>5.8572306549302695E-3</v>
      </c>
      <c r="AQ267" s="8">
        <v>3.1090836139345576E-3</v>
      </c>
      <c r="AR267" s="8">
        <v>1.003627944680356E-2</v>
      </c>
      <c r="AS267" s="8">
        <v>4.885174421637683E-3</v>
      </c>
      <c r="AT267" s="8">
        <v>5.2142228584107289E-3</v>
      </c>
      <c r="AU267" s="8">
        <v>-9.4230933291872369E-3</v>
      </c>
      <c r="AV267" s="8">
        <v>1.8355425504703971E-2</v>
      </c>
      <c r="AW267" s="8">
        <v>-2.5218763656907721E-3</v>
      </c>
    </row>
    <row r="268" spans="1:49" x14ac:dyDescent="0.25">
      <c r="A268" s="1">
        <v>-172</v>
      </c>
      <c r="B268" s="8">
        <v>1.428358168083722E-2</v>
      </c>
      <c r="C268" s="8">
        <v>-1.8279965556489697E-3</v>
      </c>
      <c r="D268" s="8">
        <v>2.0115659980900549E-4</v>
      </c>
      <c r="E268" s="8">
        <v>7.5958783867729127E-3</v>
      </c>
      <c r="F268" s="8">
        <v>-1.6437725888048722E-2</v>
      </c>
      <c r="G268" s="8">
        <v>8.2830137927457203E-3</v>
      </c>
      <c r="H268" s="8">
        <v>-2.1215269240148836E-3</v>
      </c>
      <c r="I268" s="8">
        <v>4.2975840563617669E-4</v>
      </c>
      <c r="J268" s="8">
        <v>-1.0276990849043498E-2</v>
      </c>
      <c r="K268" s="8">
        <v>-7.4646081403898315E-4</v>
      </c>
      <c r="L268" s="8">
        <v>4.8184009866652153E-3</v>
      </c>
      <c r="M268" s="8">
        <v>-6.1158625569826559E-3</v>
      </c>
      <c r="N268" s="8">
        <v>6.4021039311515215E-3</v>
      </c>
      <c r="O268" s="8">
        <v>-6.210126630036541E-3</v>
      </c>
      <c r="P268" s="8">
        <v>-4.4067227651510806E-3</v>
      </c>
      <c r="Q268" s="8">
        <v>1.4791423875335037E-3</v>
      </c>
      <c r="R268" s="8">
        <v>-1.0382713018940455E-2</v>
      </c>
      <c r="S268" s="8">
        <v>-6.7301468507086504E-3</v>
      </c>
      <c r="T268" s="8">
        <v>8.8822493070318288E-3</v>
      </c>
      <c r="U268" s="8">
        <v>1.3268920843829917E-2</v>
      </c>
      <c r="V268" s="8">
        <v>-1.0111083750453715E-2</v>
      </c>
      <c r="W268" s="8">
        <v>9.8989879065749277E-3</v>
      </c>
      <c r="X268" s="8">
        <v>7.3070815483574194E-4</v>
      </c>
      <c r="Y268" s="8">
        <v>3.5302846898514839E-3</v>
      </c>
      <c r="Z268" s="8">
        <v>4.6565228164140967E-3</v>
      </c>
      <c r="AA268" s="8">
        <v>1.0758372710676612E-2</v>
      </c>
      <c r="AB268" s="8">
        <v>-6.0441862694829603E-3</v>
      </c>
      <c r="AC268" s="8">
        <v>9.3911482352281861E-3</v>
      </c>
      <c r="AD268" s="8">
        <v>8.0878261491853336E-3</v>
      </c>
      <c r="AE268" s="8">
        <v>2.5515116829472372E-3</v>
      </c>
      <c r="AF268" s="8">
        <v>-2.9226205124396874E-3</v>
      </c>
      <c r="AG268" s="8">
        <v>-3.8925843229059573E-3</v>
      </c>
      <c r="AH268" s="8">
        <v>7.415677588588623E-3</v>
      </c>
      <c r="AI268" s="8">
        <v>-5.3521223354930786E-3</v>
      </c>
      <c r="AJ268" s="8">
        <v>-3.808282379117899E-3</v>
      </c>
      <c r="AK268" s="8">
        <v>-7.126378366676565E-4</v>
      </c>
      <c r="AL268" s="8">
        <v>3.8118745602024025E-3</v>
      </c>
      <c r="AM268" s="8">
        <v>-1.0642228538183477E-3</v>
      </c>
      <c r="AN268" s="8">
        <v>-1.0453039413247663E-2</v>
      </c>
      <c r="AO268" s="8">
        <v>1.7596899195192065E-4</v>
      </c>
      <c r="AP268" s="8">
        <v>-8.8991452621372874E-4</v>
      </c>
      <c r="AQ268" s="8">
        <v>-6.9955257809508134E-5</v>
      </c>
      <c r="AR268" s="8">
        <v>4.3352486893417606E-3</v>
      </c>
      <c r="AS268" s="8">
        <v>1.0534378028495764E-2</v>
      </c>
      <c r="AT268" s="8">
        <v>1.1804941015791598E-2</v>
      </c>
      <c r="AU268" s="8">
        <v>4.1449188750972265E-3</v>
      </c>
      <c r="AV268" s="8">
        <v>-9.7781437070316719E-4</v>
      </c>
      <c r="AW268" s="8">
        <v>-7.0024938625097843E-3</v>
      </c>
    </row>
    <row r="269" spans="1:49" x14ac:dyDescent="0.25">
      <c r="A269" s="1">
        <v>-171</v>
      </c>
      <c r="B269" s="8">
        <v>6.9736044934789248E-3</v>
      </c>
      <c r="C269" s="8">
        <v>1.1307105919055838E-2</v>
      </c>
      <c r="D269" s="8">
        <v>-1.425216168110543E-2</v>
      </c>
      <c r="E269" s="8">
        <v>9.1688167828744881E-4</v>
      </c>
      <c r="F269" s="8">
        <v>-2.3674943174014251E-2</v>
      </c>
      <c r="G269" s="8">
        <v>2.6211295661867157E-2</v>
      </c>
      <c r="H269" s="8">
        <v>2.750220209242964E-2</v>
      </c>
      <c r="I269" s="8">
        <v>7.9620272265804558E-3</v>
      </c>
      <c r="J269" s="8">
        <v>9.995738835293826E-3</v>
      </c>
      <c r="K269" s="8">
        <v>7.1283045084447397E-3</v>
      </c>
      <c r="L269" s="8">
        <v>7.345595794185319E-3</v>
      </c>
      <c r="M269" s="8">
        <v>4.6977422036664235E-3</v>
      </c>
      <c r="N269" s="8">
        <v>-6.0002994792339795E-4</v>
      </c>
      <c r="O269" s="8">
        <v>-1.1076786601605403E-2</v>
      </c>
      <c r="P269" s="8">
        <v>-8.0806836713976423E-3</v>
      </c>
      <c r="Q269" s="8">
        <v>1.9611403974902041E-2</v>
      </c>
      <c r="R269" s="8">
        <v>-1.8500277297264045E-3</v>
      </c>
      <c r="S269" s="8">
        <v>-6.5078818331512989E-3</v>
      </c>
      <c r="T269" s="8">
        <v>-2.8626421210715264E-3</v>
      </c>
      <c r="U269" s="8">
        <v>1.179083177238691E-2</v>
      </c>
      <c r="V269" s="8">
        <v>-6.0971945265610094E-3</v>
      </c>
      <c r="W269" s="8">
        <v>6.6031662329913464E-3</v>
      </c>
      <c r="X269" s="8">
        <v>-9.7707474589562339E-3</v>
      </c>
      <c r="Y269" s="8">
        <v>1.4754823321058291E-3</v>
      </c>
      <c r="Z269" s="8">
        <v>4.4756036514643441E-3</v>
      </c>
      <c r="AA269" s="8">
        <v>-3.2621568706075461E-3</v>
      </c>
      <c r="AB269" s="8">
        <v>-4.0844318542389204E-3</v>
      </c>
      <c r="AC269" s="8">
        <v>3.3191144293746571E-3</v>
      </c>
      <c r="AD269" s="8">
        <v>2.7501367693313506E-3</v>
      </c>
      <c r="AE269" s="8">
        <v>-1.3796116833303079E-3</v>
      </c>
      <c r="AF269" s="8">
        <v>-1.2909650529261206E-3</v>
      </c>
      <c r="AG269" s="8">
        <v>8.1138685588514237E-4</v>
      </c>
      <c r="AH269" s="8">
        <v>-4.4640926823832881E-3</v>
      </c>
      <c r="AI269" s="8">
        <v>-8.8136439941126625E-4</v>
      </c>
      <c r="AJ269" s="8">
        <v>-8.9671507254291856E-3</v>
      </c>
      <c r="AK269" s="8">
        <v>3.589278518078932E-4</v>
      </c>
      <c r="AL269" s="8">
        <v>3.4021911290957529E-3</v>
      </c>
      <c r="AM269" s="8">
        <v>2.3447083165662724E-3</v>
      </c>
      <c r="AN269" s="8">
        <v>3.8898596642536589E-3</v>
      </c>
      <c r="AO269" s="8">
        <v>-1.5360825916548564E-3</v>
      </c>
      <c r="AP269" s="8">
        <v>-2.0525572687613456E-3</v>
      </c>
      <c r="AQ269" s="8">
        <v>-5.3201351232425118E-3</v>
      </c>
      <c r="AR269" s="8">
        <v>2.6094044357795818E-3</v>
      </c>
      <c r="AS269" s="8">
        <v>3.4109541633136043E-3</v>
      </c>
      <c r="AT269" s="8">
        <v>6.0133021127809867E-3</v>
      </c>
      <c r="AU269" s="8">
        <v>1.1372275233145554E-2</v>
      </c>
      <c r="AV269" s="8">
        <v>-1.5824718872027972E-2</v>
      </c>
      <c r="AW269" s="8">
        <v>-1.1760968868312873E-2</v>
      </c>
    </row>
    <row r="270" spans="1:49" x14ac:dyDescent="0.25">
      <c r="A270" s="1">
        <v>-170</v>
      </c>
      <c r="B270" s="8">
        <v>4.9883119308009125E-3</v>
      </c>
      <c r="C270" s="8">
        <v>1.4537591641198591E-2</v>
      </c>
      <c r="D270" s="8">
        <v>1.1018190091758796E-2</v>
      </c>
      <c r="E270" s="8">
        <v>8.2375474078972971E-3</v>
      </c>
      <c r="F270" s="8">
        <v>-7.1710870190372453E-3</v>
      </c>
      <c r="G270" s="8">
        <v>-2.7720079763534942E-2</v>
      </c>
      <c r="H270" s="8">
        <v>-3.243471054922285E-3</v>
      </c>
      <c r="I270" s="8">
        <v>-1.5342447870970714E-2</v>
      </c>
      <c r="J270" s="8">
        <v>-7.8705838957185414E-3</v>
      </c>
      <c r="K270" s="8">
        <v>-4.8703536466465852E-3</v>
      </c>
      <c r="L270" s="8">
        <v>1.0311909673113684E-2</v>
      </c>
      <c r="M270" s="8">
        <v>2.7738530687922646E-3</v>
      </c>
      <c r="N270" s="8">
        <v>-4.5646362465062082E-3</v>
      </c>
      <c r="O270" s="8">
        <v>-2.1746410976197131E-2</v>
      </c>
      <c r="P270" s="8">
        <v>-2.1787396493772274E-2</v>
      </c>
      <c r="Q270" s="8">
        <v>-1.0585699206383461E-2</v>
      </c>
      <c r="R270" s="8">
        <v>-1.0534630779031409E-2</v>
      </c>
      <c r="S270" s="8">
        <v>2.5900558570524199E-3</v>
      </c>
      <c r="T270" s="8">
        <v>2.5451630606181997E-3</v>
      </c>
      <c r="U270" s="8">
        <v>-8.1968637993236546E-3</v>
      </c>
      <c r="V270" s="8">
        <v>9.8121813036166367E-3</v>
      </c>
      <c r="W270" s="8">
        <v>6.0206037041016652E-3</v>
      </c>
      <c r="X270" s="8">
        <v>2.4814755304059129E-4</v>
      </c>
      <c r="Y270" s="8">
        <v>9.8867571277005354E-4</v>
      </c>
      <c r="Z270" s="8">
        <v>4.5822109096526828E-3</v>
      </c>
      <c r="AA270" s="8">
        <v>2.2267070596866615E-3</v>
      </c>
      <c r="AB270" s="8">
        <v>-9.2356210248218512E-4</v>
      </c>
      <c r="AC270" s="8">
        <v>-2.796395654666225E-3</v>
      </c>
      <c r="AD270" s="8">
        <v>1.0806066525071632E-2</v>
      </c>
      <c r="AE270" s="8">
        <v>5.8079705495035685E-4</v>
      </c>
      <c r="AF270" s="8">
        <v>-1.3758555484258998E-3</v>
      </c>
      <c r="AG270" s="8">
        <v>-2.8438223343638085E-3</v>
      </c>
      <c r="AH270" s="8">
        <v>-7.6374887136599423E-3</v>
      </c>
      <c r="AI270" s="8">
        <v>5.8803987339490806E-3</v>
      </c>
      <c r="AJ270" s="8">
        <v>-1.7519927132663891E-4</v>
      </c>
      <c r="AK270" s="8">
        <v>3.9076703607903004E-4</v>
      </c>
      <c r="AL270" s="8">
        <v>4.1608154373279716E-3</v>
      </c>
      <c r="AM270" s="8">
        <v>3.4900647931789229E-3</v>
      </c>
      <c r="AN270" s="8">
        <v>1.2586542625735186E-3</v>
      </c>
      <c r="AO270" s="8">
        <v>2.9312319790510133E-5</v>
      </c>
      <c r="AP270" s="8">
        <v>-4.232089867406601E-3</v>
      </c>
      <c r="AQ270" s="8">
        <v>2.1074595350958469E-3</v>
      </c>
      <c r="AR270" s="8">
        <v>3.5756980045396573E-3</v>
      </c>
      <c r="AS270" s="8">
        <v>4.3436978276962497E-3</v>
      </c>
      <c r="AT270" s="8">
        <v>4.5916681282373931E-3</v>
      </c>
      <c r="AU270" s="8">
        <v>-4.6768064629392802E-3</v>
      </c>
      <c r="AV270" s="8">
        <v>-1.462206404551156E-2</v>
      </c>
      <c r="AW270" s="8">
        <v>-3.4158868705792128E-3</v>
      </c>
    </row>
    <row r="271" spans="1:49" x14ac:dyDescent="0.25">
      <c r="A271" s="1">
        <v>-169</v>
      </c>
      <c r="B271" s="8">
        <v>4.965866625612562E-3</v>
      </c>
      <c r="C271" s="8">
        <v>-1.015950312226606E-2</v>
      </c>
      <c r="D271" s="8">
        <v>5.2120269063887521E-3</v>
      </c>
      <c r="E271" s="8">
        <v>1.0601058705090639E-2</v>
      </c>
      <c r="F271" s="8">
        <v>-2.2198194233939469E-2</v>
      </c>
      <c r="G271" s="8">
        <v>-1.060805189493275E-2</v>
      </c>
      <c r="H271" s="8">
        <v>2.181912848393509E-2</v>
      </c>
      <c r="I271" s="8">
        <v>-1.2964906019918889E-2</v>
      </c>
      <c r="J271" s="8">
        <v>-7.1426549125595297E-3</v>
      </c>
      <c r="K271" s="8">
        <v>3.2654950063088473E-3</v>
      </c>
      <c r="L271" s="8">
        <v>-9.4223099242040989E-3</v>
      </c>
      <c r="M271" s="8">
        <v>6.540688014897946E-3</v>
      </c>
      <c r="N271" s="8">
        <v>-5.4871288348456969E-3</v>
      </c>
      <c r="O271" s="8">
        <v>1.3122485453370475E-3</v>
      </c>
      <c r="P271" s="8">
        <v>6.3249721449572128E-3</v>
      </c>
      <c r="Q271" s="8">
        <v>7.890328514055708E-3</v>
      </c>
      <c r="R271" s="8">
        <v>-3.2768284026617935E-3</v>
      </c>
      <c r="S271" s="8">
        <v>-1.3949990570288956E-2</v>
      </c>
      <c r="T271" s="8">
        <v>1.9179265382969941E-3</v>
      </c>
      <c r="U271" s="8">
        <v>-9.5664512112895866E-3</v>
      </c>
      <c r="V271" s="8">
        <v>-8.2861348798750328E-3</v>
      </c>
      <c r="W271" s="8">
        <v>4.2852663662575963E-4</v>
      </c>
      <c r="X271" s="8">
        <v>-2.5951818846064781E-3</v>
      </c>
      <c r="Y271" s="8">
        <v>2.1472364838852846E-2</v>
      </c>
      <c r="Z271" s="8">
        <v>-1.7886422689063094E-2</v>
      </c>
      <c r="AA271" s="8">
        <v>-1.502004830781719E-2</v>
      </c>
      <c r="AB271" s="8">
        <v>-5.1175141514215438E-3</v>
      </c>
      <c r="AC271" s="8">
        <v>-2.6683573131877783E-3</v>
      </c>
      <c r="AD271" s="8">
        <v>1.0330557624422986E-2</v>
      </c>
      <c r="AE271" s="8">
        <v>5.6887942040692221E-3</v>
      </c>
      <c r="AF271" s="8">
        <v>-2.8672715030807509E-3</v>
      </c>
      <c r="AG271" s="8">
        <v>-3.2261227685630341E-3</v>
      </c>
      <c r="AH271" s="8">
        <v>6.9766982811136262E-4</v>
      </c>
      <c r="AI271" s="8">
        <v>-1.6388182007007677E-2</v>
      </c>
      <c r="AJ271" s="8">
        <v>4.2855105381717738E-7</v>
      </c>
      <c r="AK271" s="8">
        <v>-8.7034078009976656E-3</v>
      </c>
      <c r="AL271" s="8">
        <v>-4.7540708845456676E-4</v>
      </c>
      <c r="AM271" s="8">
        <v>1.6830211330503741E-3</v>
      </c>
      <c r="AN271" s="8">
        <v>8.7988280626738252E-4</v>
      </c>
      <c r="AO271" s="8">
        <v>1.2620775843655463E-3</v>
      </c>
      <c r="AP271" s="8">
        <v>6.6048711516804226E-3</v>
      </c>
      <c r="AQ271" s="8">
        <v>9.1288622401832463E-4</v>
      </c>
      <c r="AR271" s="8">
        <v>-4.3377925156111007E-3</v>
      </c>
      <c r="AS271" s="8">
        <v>-3.6277285493063615E-3</v>
      </c>
      <c r="AT271" s="8">
        <v>-9.6884516892306789E-4</v>
      </c>
      <c r="AU271" s="8">
        <v>1.3773038841457716E-2</v>
      </c>
      <c r="AV271" s="8">
        <v>2.6130496085034292E-3</v>
      </c>
      <c r="AW271" s="8">
        <v>5.4658280115817883E-3</v>
      </c>
    </row>
    <row r="272" spans="1:49" x14ac:dyDescent="0.25">
      <c r="A272" s="1">
        <v>-168</v>
      </c>
      <c r="B272" s="8">
        <v>8.992741304946171E-4</v>
      </c>
      <c r="C272" s="8">
        <v>1.8945685121542874E-3</v>
      </c>
      <c r="D272" s="8">
        <v>8.3644780970470491E-4</v>
      </c>
      <c r="E272" s="8">
        <v>-7.2796889394140078E-4</v>
      </c>
      <c r="F272" s="8">
        <v>-1.5615322610481267E-3</v>
      </c>
      <c r="G272" s="8">
        <v>-3.4235350455211123E-2</v>
      </c>
      <c r="H272" s="8">
        <v>-2.8824490754251003E-2</v>
      </c>
      <c r="I272" s="8">
        <v>5.9514585209093779E-3</v>
      </c>
      <c r="J272" s="8">
        <v>4.9915033256338745E-3</v>
      </c>
      <c r="K272" s="8">
        <v>5.7479123853960996E-3</v>
      </c>
      <c r="L272" s="8">
        <v>-4.9385996047046077E-3</v>
      </c>
      <c r="M272" s="8">
        <v>8.5763534851442964E-3</v>
      </c>
      <c r="N272" s="8">
        <v>1.1364429446723532E-2</v>
      </c>
      <c r="O272" s="8">
        <v>1.8804786754933505E-2</v>
      </c>
      <c r="P272" s="8">
        <v>1.7257924087722674E-2</v>
      </c>
      <c r="Q272" s="8">
        <v>-2.1732456289829719E-3</v>
      </c>
      <c r="R272" s="8">
        <v>6.3774931141406385E-3</v>
      </c>
      <c r="S272" s="8">
        <v>6.6202183616626345E-3</v>
      </c>
      <c r="T272" s="8">
        <v>3.2521593785596876E-3</v>
      </c>
      <c r="U272" s="8">
        <v>-2.0170372796865532E-4</v>
      </c>
      <c r="V272" s="8">
        <v>1.3738220286570067E-3</v>
      </c>
      <c r="W272" s="8">
        <v>7.7285117285079245E-3</v>
      </c>
      <c r="X272" s="8">
        <v>-4.0212562479824202E-3</v>
      </c>
      <c r="Y272" s="8">
        <v>-8.3916869578174388E-3</v>
      </c>
      <c r="Z272" s="8">
        <v>-1.5825124162954368E-2</v>
      </c>
      <c r="AA272" s="8">
        <v>-7.4304908643714508E-3</v>
      </c>
      <c r="AB272" s="8">
        <v>1.262672635450714E-3</v>
      </c>
      <c r="AC272" s="8">
        <v>-5.7172950527126275E-5</v>
      </c>
      <c r="AD272" s="8">
        <v>-5.7543954302291438E-3</v>
      </c>
      <c r="AE272" s="8">
        <v>-4.0481124623506799E-3</v>
      </c>
      <c r="AF272" s="8">
        <v>7.3342532827938827E-3</v>
      </c>
      <c r="AG272" s="8">
        <v>3.1564674244404767E-3</v>
      </c>
      <c r="AH272" s="8">
        <v>6.7224186412555087E-3</v>
      </c>
      <c r="AI272" s="8">
        <v>-7.1578633982401583E-3</v>
      </c>
      <c r="AJ272" s="8">
        <v>-3.2571253469013397E-3</v>
      </c>
      <c r="AK272" s="8">
        <v>1.01265911054208E-3</v>
      </c>
      <c r="AL272" s="8">
        <v>-3.2109795366573914E-3</v>
      </c>
      <c r="AM272" s="8">
        <v>8.9655616463284703E-4</v>
      </c>
      <c r="AN272" s="8">
        <v>8.5884080878338692E-3</v>
      </c>
      <c r="AO272" s="8">
        <v>-5.2311799779256925E-3</v>
      </c>
      <c r="AP272" s="8">
        <v>-2.9084817140203429E-4</v>
      </c>
      <c r="AQ272" s="8">
        <v>1.1008974340711922E-2</v>
      </c>
      <c r="AR272" s="8">
        <v>1.1279381823084158E-2</v>
      </c>
      <c r="AS272" s="8">
        <v>6.667470825328075E-6</v>
      </c>
      <c r="AT272" s="8">
        <v>-1.444588821911535E-3</v>
      </c>
      <c r="AU272" s="8">
        <v>4.062260203465071E-3</v>
      </c>
      <c r="AV272" s="8">
        <v>6.5124963061839935E-3</v>
      </c>
      <c r="AW272" s="8">
        <v>6.7328411427525648E-3</v>
      </c>
    </row>
    <row r="273" spans="1:49" x14ac:dyDescent="0.25">
      <c r="A273" s="1">
        <v>-167</v>
      </c>
      <c r="B273" s="8">
        <v>2.986153174570046E-4</v>
      </c>
      <c r="C273" s="8">
        <v>4.5725227680228344E-3</v>
      </c>
      <c r="D273" s="8">
        <v>5.0243513967894544E-3</v>
      </c>
      <c r="E273" s="8">
        <v>1.1762209317877383E-2</v>
      </c>
      <c r="F273" s="8">
        <v>1.9591059577672897E-2</v>
      </c>
      <c r="G273" s="8">
        <v>-1.4236935092339178E-3</v>
      </c>
      <c r="H273" s="8">
        <v>-9.138071411616799E-3</v>
      </c>
      <c r="I273" s="8">
        <v>-4.2835633937278444E-3</v>
      </c>
      <c r="J273" s="8">
        <v>1.2785564216734581E-2</v>
      </c>
      <c r="K273" s="8">
        <v>5.8727486358755715E-3</v>
      </c>
      <c r="L273" s="8">
        <v>-1.2400054967801135E-2</v>
      </c>
      <c r="M273" s="8">
        <v>-3.0508718306140269E-3</v>
      </c>
      <c r="N273" s="8">
        <v>4.141052030240234E-3</v>
      </c>
      <c r="O273" s="8">
        <v>-3.3156969046326725E-3</v>
      </c>
      <c r="P273" s="8">
        <v>-6.8339373534378469E-4</v>
      </c>
      <c r="Q273" s="8">
        <v>-1.3550723835930745E-3</v>
      </c>
      <c r="R273" s="8">
        <v>5.9667287694841909E-3</v>
      </c>
      <c r="S273" s="8">
        <v>2.1276864559018893E-3</v>
      </c>
      <c r="T273" s="8">
        <v>3.0505776176462688E-3</v>
      </c>
      <c r="U273" s="8">
        <v>1.2733610714095069E-2</v>
      </c>
      <c r="V273" s="8">
        <v>-1.2018071339635339E-3</v>
      </c>
      <c r="W273" s="8">
        <v>4.7435672124408173E-3</v>
      </c>
      <c r="X273" s="8">
        <v>-4.1275458905648734E-3</v>
      </c>
      <c r="Y273" s="8">
        <v>1.6243174917586523E-2</v>
      </c>
      <c r="Z273" s="8">
        <v>-6.3704454158624831E-4</v>
      </c>
      <c r="AA273" s="8">
        <v>-1.1807972019391464E-2</v>
      </c>
      <c r="AB273" s="8">
        <v>2.1482124145431577E-4</v>
      </c>
      <c r="AC273" s="8">
        <v>7.258919779446411E-3</v>
      </c>
      <c r="AD273" s="8">
        <v>1.2701464151694357E-3</v>
      </c>
      <c r="AE273" s="8">
        <v>-6.9709922316675641E-3</v>
      </c>
      <c r="AF273" s="8">
        <v>1.0740169678439101E-2</v>
      </c>
      <c r="AG273" s="8">
        <v>5.6788458809986951E-3</v>
      </c>
      <c r="AH273" s="8">
        <v>8.7475298877731436E-3</v>
      </c>
      <c r="AI273" s="8">
        <v>6.8857104042225779E-3</v>
      </c>
      <c r="AJ273" s="8">
        <v>3.4576297797282219E-3</v>
      </c>
      <c r="AK273" s="8">
        <v>1.132806947280201E-3</v>
      </c>
      <c r="AL273" s="8">
        <v>4.1979338362500822E-3</v>
      </c>
      <c r="AM273" s="8">
        <v>-8.0897393442771783E-3</v>
      </c>
      <c r="AN273" s="8">
        <v>1.1160585233886971E-2</v>
      </c>
      <c r="AO273" s="8">
        <v>6.078665224807215E-3</v>
      </c>
      <c r="AP273" s="8">
        <v>2.2401152249142222E-3</v>
      </c>
      <c r="AQ273" s="8">
        <v>4.5743992513385262E-3</v>
      </c>
      <c r="AR273" s="8">
        <v>-2.6369932723097407E-2</v>
      </c>
      <c r="AS273" s="8">
        <v>3.4285084204273798E-3</v>
      </c>
      <c r="AT273" s="8">
        <v>4.2346251806819101E-3</v>
      </c>
      <c r="AU273" s="8">
        <v>9.7096738023315636E-4</v>
      </c>
      <c r="AV273" s="8">
        <v>2.8464190948018935E-2</v>
      </c>
      <c r="AW273" s="8">
        <v>-1.4512866497890173E-3</v>
      </c>
    </row>
    <row r="274" spans="1:49" x14ac:dyDescent="0.25">
      <c r="A274" s="1">
        <v>-166</v>
      </c>
      <c r="B274" s="8">
        <v>-4.5304259371583677E-3</v>
      </c>
      <c r="C274" s="8">
        <v>-3.1987912761877791E-3</v>
      </c>
      <c r="D274" s="8">
        <v>-2.3091930363949211E-3</v>
      </c>
      <c r="E274" s="8">
        <v>-1.740580403517273E-2</v>
      </c>
      <c r="F274" s="8">
        <v>-2.4521857287395254E-2</v>
      </c>
      <c r="G274" s="8">
        <v>-4.1875812644596635E-3</v>
      </c>
      <c r="H274" s="8">
        <v>-1.0788418683199985E-3</v>
      </c>
      <c r="I274" s="8">
        <v>1.0801095253113271E-3</v>
      </c>
      <c r="J274" s="8">
        <v>3.7082716447331314E-3</v>
      </c>
      <c r="K274" s="8">
        <v>1.1632868942970415E-2</v>
      </c>
      <c r="L274" s="8">
        <v>1.6368972273801694E-3</v>
      </c>
      <c r="M274" s="8">
        <v>6.0837261312644466E-3</v>
      </c>
      <c r="N274" s="8">
        <v>-3.6511840639559361E-3</v>
      </c>
      <c r="O274" s="8">
        <v>4.4635793944472054E-3</v>
      </c>
      <c r="P274" s="8">
        <v>-3.269477452744779E-3</v>
      </c>
      <c r="Q274" s="8">
        <v>-1.1997831467864431E-3</v>
      </c>
      <c r="R274" s="8">
        <v>2.0549505934276506E-3</v>
      </c>
      <c r="S274" s="8">
        <v>1.6770931881351488E-2</v>
      </c>
      <c r="T274" s="8">
        <v>5.4163783762681463E-3</v>
      </c>
      <c r="U274" s="8">
        <v>1.9418687332929687E-3</v>
      </c>
      <c r="V274" s="8">
        <v>1.1259164065788561E-2</v>
      </c>
      <c r="W274" s="8">
        <v>-6.5932021859022548E-3</v>
      </c>
      <c r="X274" s="8">
        <v>3.9682837558890054E-3</v>
      </c>
      <c r="Y274" s="8">
        <v>2.9067719328200563E-2</v>
      </c>
      <c r="Z274" s="8">
        <v>-1.287638214209685E-2</v>
      </c>
      <c r="AA274" s="8">
        <v>4.7808647282464268E-3</v>
      </c>
      <c r="AB274" s="8">
        <v>-4.0136753081071964E-3</v>
      </c>
      <c r="AC274" s="8">
        <v>-1.0804334689402243E-3</v>
      </c>
      <c r="AD274" s="8">
        <v>-1.3015629240805009E-4</v>
      </c>
      <c r="AE274" s="8">
        <v>2.2321815744532161E-3</v>
      </c>
      <c r="AF274" s="8">
        <v>-1.6236524461829029E-4</v>
      </c>
      <c r="AG274" s="8">
        <v>-7.3564530894291665E-5</v>
      </c>
      <c r="AH274" s="8">
        <v>3.4623320572422234E-3</v>
      </c>
      <c r="AI274" s="8">
        <v>-7.2160041039092968E-3</v>
      </c>
      <c r="AJ274" s="8">
        <v>1.7895055613001685E-3</v>
      </c>
      <c r="AK274" s="8">
        <v>-1.882555677586684E-2</v>
      </c>
      <c r="AL274" s="8">
        <v>-4.6230746162313789E-3</v>
      </c>
      <c r="AM274" s="8">
        <v>3.926094263587681E-3</v>
      </c>
      <c r="AN274" s="8">
        <v>-2.8775507959564713E-3</v>
      </c>
      <c r="AO274" s="8">
        <v>-2.626070593809972E-3</v>
      </c>
      <c r="AP274" s="8">
        <v>2.7977334659113357E-3</v>
      </c>
      <c r="AQ274" s="8">
        <v>8.1365032902884181E-3</v>
      </c>
      <c r="AR274" s="8">
        <v>-2.6144755595896175E-3</v>
      </c>
      <c r="AS274" s="8">
        <v>9.7500093166372221E-3</v>
      </c>
      <c r="AT274" s="8">
        <v>2.8428181314384907E-4</v>
      </c>
      <c r="AU274" s="8">
        <v>4.3313339471236501E-3</v>
      </c>
      <c r="AV274" s="8">
        <v>2.9546695510664833E-3</v>
      </c>
      <c r="AW274" s="8">
        <v>9.2188873673521854E-3</v>
      </c>
    </row>
    <row r="275" spans="1:49" x14ac:dyDescent="0.25">
      <c r="A275" s="1">
        <v>-165</v>
      </c>
      <c r="B275" s="8">
        <v>-5.8778609161487423E-3</v>
      </c>
      <c r="C275" s="8">
        <v>-8.7848989490093218E-3</v>
      </c>
      <c r="D275" s="8">
        <v>-5.6037341957222604E-3</v>
      </c>
      <c r="E275" s="8">
        <v>-1.082933525224263E-2</v>
      </c>
      <c r="F275" s="8">
        <v>2.3399270385369392E-3</v>
      </c>
      <c r="G275" s="8">
        <v>-2.6211948012210559E-3</v>
      </c>
      <c r="H275" s="8">
        <v>1.625236810372295E-2</v>
      </c>
      <c r="I275" s="8">
        <v>-6.7453573617729723E-3</v>
      </c>
      <c r="J275" s="8">
        <v>-1.0336737309352428E-2</v>
      </c>
      <c r="K275" s="8">
        <v>2.6446437101144606E-3</v>
      </c>
      <c r="L275" s="8">
        <v>4.7863666284975624E-3</v>
      </c>
      <c r="M275" s="8">
        <v>7.1698982308933948E-3</v>
      </c>
      <c r="N275" s="8">
        <v>4.8010004083805184E-3</v>
      </c>
      <c r="O275" s="8">
        <v>-7.2061677658378735E-3</v>
      </c>
      <c r="P275" s="8">
        <v>-1.2335562760050125E-2</v>
      </c>
      <c r="Q275" s="8">
        <v>5.5340599653862692E-3</v>
      </c>
      <c r="R275" s="8">
        <v>6.6062805621130219E-3</v>
      </c>
      <c r="S275" s="8">
        <v>5.8195475316025688E-3</v>
      </c>
      <c r="T275" s="8">
        <v>1.8516092607142732E-3</v>
      </c>
      <c r="U275" s="8">
        <v>-1.0316782214731469E-2</v>
      </c>
      <c r="V275" s="8">
        <v>4.3699272189982093E-4</v>
      </c>
      <c r="W275" s="8">
        <v>-6.7633020833288964E-3</v>
      </c>
      <c r="X275" s="8">
        <v>3.5537451494214163E-3</v>
      </c>
      <c r="Y275" s="8">
        <v>-3.4523856003556932E-3</v>
      </c>
      <c r="Z275" s="8">
        <v>-7.1131171873283616E-3</v>
      </c>
      <c r="AA275" s="8">
        <v>-1.5237561905150299E-2</v>
      </c>
      <c r="AB275" s="8">
        <v>1.0098318994287739E-2</v>
      </c>
      <c r="AC275" s="8">
        <v>2.4590986885689951E-3</v>
      </c>
      <c r="AD275" s="8">
        <v>2.6117885439441752E-3</v>
      </c>
      <c r="AE275" s="8">
        <v>-1.5968121998034285E-3</v>
      </c>
      <c r="AF275" s="8">
        <v>-8.0763950361719924E-4</v>
      </c>
      <c r="AG275" s="8">
        <v>-7.631178832216267E-4</v>
      </c>
      <c r="AH275" s="8">
        <v>2.7533116054923343E-3</v>
      </c>
      <c r="AI275" s="8">
        <v>-1.4718025389262923E-2</v>
      </c>
      <c r="AJ275" s="8">
        <v>1.5625516073650286E-3</v>
      </c>
      <c r="AK275" s="8">
        <v>-1.9912310906644876E-2</v>
      </c>
      <c r="AL275" s="8">
        <v>-9.0380718880171025E-3</v>
      </c>
      <c r="AM275" s="8">
        <v>3.6104828930622937E-3</v>
      </c>
      <c r="AN275" s="8">
        <v>6.1282707497632575E-3</v>
      </c>
      <c r="AO275" s="8">
        <v>-4.7077743204067442E-4</v>
      </c>
      <c r="AP275" s="8">
        <v>-5.8523234496038923E-4</v>
      </c>
      <c r="AQ275" s="8">
        <v>7.5005042223114313E-3</v>
      </c>
      <c r="AR275" s="8">
        <v>-8.7411053689531067E-3</v>
      </c>
      <c r="AS275" s="8">
        <v>-7.0349049652432142E-4</v>
      </c>
      <c r="AT275" s="8">
        <v>6.6152872221730673E-3</v>
      </c>
      <c r="AU275" s="8">
        <v>5.0177089324227649E-3</v>
      </c>
      <c r="AV275" s="8">
        <v>1.764048446650765E-2</v>
      </c>
      <c r="AW275" s="8">
        <v>3.313201644044847E-3</v>
      </c>
    </row>
    <row r="276" spans="1:49" x14ac:dyDescent="0.25">
      <c r="A276" s="1">
        <v>-164</v>
      </c>
      <c r="B276" s="8">
        <v>-5.9000555260303438E-3</v>
      </c>
      <c r="C276" s="8">
        <v>2.2798320780047406E-3</v>
      </c>
      <c r="D276" s="8">
        <v>1.0648712480340498E-2</v>
      </c>
      <c r="E276" s="8">
        <v>-9.6859701558378291E-3</v>
      </c>
      <c r="F276" s="8">
        <v>5.8757692254429034E-3</v>
      </c>
      <c r="G276" s="8">
        <v>3.0903144948322653E-2</v>
      </c>
      <c r="H276" s="8">
        <v>-3.0982120459462845E-3</v>
      </c>
      <c r="I276" s="8">
        <v>-3.2045314066017124E-3</v>
      </c>
      <c r="J276" s="8">
        <v>-2.9150558586677276E-2</v>
      </c>
      <c r="K276" s="8">
        <v>-7.1058311123392039E-4</v>
      </c>
      <c r="L276" s="8">
        <v>2.6207420361205398E-2</v>
      </c>
      <c r="M276" s="8">
        <v>3.9522076684011358E-3</v>
      </c>
      <c r="N276" s="8">
        <v>1.821050961371569E-3</v>
      </c>
      <c r="O276" s="8">
        <v>1.0108979592345753E-2</v>
      </c>
      <c r="P276" s="8">
        <v>6.9825424695030124E-3</v>
      </c>
      <c r="Q276" s="8">
        <v>5.1650247831158116E-3</v>
      </c>
      <c r="R276" s="8">
        <v>-3.2590427435561656E-3</v>
      </c>
      <c r="S276" s="8">
        <v>-6.4826602070609859E-3</v>
      </c>
      <c r="T276" s="8">
        <v>-5.0483823471206453E-3</v>
      </c>
      <c r="U276" s="8">
        <v>-9.9008525907109454E-3</v>
      </c>
      <c r="V276" s="8">
        <v>-1.2433104954844166E-2</v>
      </c>
      <c r="W276" s="8">
        <v>-2.9245099836466199E-3</v>
      </c>
      <c r="X276" s="8">
        <v>-1.3208261503192462E-3</v>
      </c>
      <c r="Y276" s="8">
        <v>2.3457650192886398E-3</v>
      </c>
      <c r="Z276" s="8">
        <v>-1.0920364318999119E-2</v>
      </c>
      <c r="AA276" s="8">
        <v>7.5736760222378935E-3</v>
      </c>
      <c r="AB276" s="8">
        <v>1.2711461237142868E-2</v>
      </c>
      <c r="AC276" s="8">
        <v>5.0826371065336657E-3</v>
      </c>
      <c r="AD276" s="8">
        <v>-3.2342481870130248E-3</v>
      </c>
      <c r="AE276" s="8">
        <v>5.1218137616743393E-3</v>
      </c>
      <c r="AF276" s="8">
        <v>-2.5459497342331626E-3</v>
      </c>
      <c r="AG276" s="8">
        <v>-2.4300309215252226E-3</v>
      </c>
      <c r="AH276" s="8">
        <v>6.0498052405694473E-3</v>
      </c>
      <c r="AI276" s="8">
        <v>-2.4135257285485953E-3</v>
      </c>
      <c r="AJ276" s="8">
        <v>5.5841340734767006E-3</v>
      </c>
      <c r="AK276" s="8">
        <v>1.6358318002979787E-2</v>
      </c>
      <c r="AL276" s="8">
        <v>-2.782257581546153E-3</v>
      </c>
      <c r="AM276" s="8">
        <v>3.890436756157134E-3</v>
      </c>
      <c r="AN276" s="8">
        <v>2.7926847530432512E-3</v>
      </c>
      <c r="AO276" s="8">
        <v>8.8611541043467522E-4</v>
      </c>
      <c r="AP276" s="8">
        <v>3.7048164003159792E-3</v>
      </c>
      <c r="AQ276" s="8">
        <v>-4.8277103204637044E-4</v>
      </c>
      <c r="AR276" s="8">
        <v>-6.9621769276065901E-3</v>
      </c>
      <c r="AS276" s="8">
        <v>2.1329071880802596E-3</v>
      </c>
      <c r="AT276" s="8">
        <v>7.1713241681640883E-3</v>
      </c>
      <c r="AU276" s="8">
        <v>-3.4776667998922591E-3</v>
      </c>
      <c r="AV276" s="8">
        <v>-1.1260396977275967E-2</v>
      </c>
      <c r="AW276" s="8">
        <v>1.9426198384849965E-3</v>
      </c>
    </row>
    <row r="277" spans="1:49" x14ac:dyDescent="0.25">
      <c r="A277" s="1">
        <v>-163</v>
      </c>
      <c r="B277" s="8">
        <v>-3.0393948558471362E-3</v>
      </c>
      <c r="C277" s="8">
        <v>6.5347186888666912E-3</v>
      </c>
      <c r="D277" s="8">
        <v>-1.6655329679358503E-3</v>
      </c>
      <c r="E277" s="8">
        <v>-8.0956602998242672E-3</v>
      </c>
      <c r="F277" s="8">
        <v>1.7258404832070508E-2</v>
      </c>
      <c r="G277" s="8">
        <v>5.9553748196935919E-3</v>
      </c>
      <c r="H277" s="8">
        <v>1.4719770074839772E-3</v>
      </c>
      <c r="I277" s="8">
        <v>2.2071964870267998E-3</v>
      </c>
      <c r="J277" s="8">
        <v>-3.2881602718089244E-3</v>
      </c>
      <c r="K277" s="8">
        <v>-2.0593410171761356E-3</v>
      </c>
      <c r="L277" s="8">
        <v>-9.0376083094843417E-3</v>
      </c>
      <c r="M277" s="8">
        <v>-7.0930596370565946E-4</v>
      </c>
      <c r="N277" s="8">
        <v>3.8129681896395227E-3</v>
      </c>
      <c r="O277" s="8">
        <v>-3.3103008268604629E-3</v>
      </c>
      <c r="P277" s="8">
        <v>-1.7545356408891779E-3</v>
      </c>
      <c r="Q277" s="8">
        <v>1.3473821795600752E-2</v>
      </c>
      <c r="R277" s="8">
        <v>9.4179407272717841E-3</v>
      </c>
      <c r="S277" s="8">
        <v>-6.1526782542359144E-3</v>
      </c>
      <c r="T277" s="8">
        <v>-1.1866191987302502E-2</v>
      </c>
      <c r="U277" s="8">
        <v>3.4257271011904991E-3</v>
      </c>
      <c r="V277" s="8">
        <v>-2.831896550574908E-2</v>
      </c>
      <c r="W277" s="8">
        <v>6.6408159109168051E-3</v>
      </c>
      <c r="X277" s="8">
        <v>-3.542719778490955E-3</v>
      </c>
      <c r="Y277" s="8">
        <v>4.2600391231763712E-3</v>
      </c>
      <c r="Z277" s="8">
        <v>-1.7965035301905766E-3</v>
      </c>
      <c r="AA277" s="8">
        <v>5.2673780289813118E-3</v>
      </c>
      <c r="AB277" s="8">
        <v>6.0895816816446844E-3</v>
      </c>
      <c r="AC277" s="8">
        <v>8.6541707863789143E-3</v>
      </c>
      <c r="AD277" s="8">
        <v>-3.0764014904404247E-3</v>
      </c>
      <c r="AE277" s="8">
        <v>2.44914428144637E-3</v>
      </c>
      <c r="AF277" s="8">
        <v>4.5458114229494752E-3</v>
      </c>
      <c r="AG277" s="8">
        <v>7.9593782966852766E-3</v>
      </c>
      <c r="AH277" s="8">
        <v>5.6830799877214521E-3</v>
      </c>
      <c r="AI277" s="8">
        <v>-3.1665468508184393E-3</v>
      </c>
      <c r="AJ277" s="8">
        <v>4.1328657989876368E-3</v>
      </c>
      <c r="AK277" s="8">
        <v>3.7587275872428081E-3</v>
      </c>
      <c r="AL277" s="8">
        <v>-2.4612155737824596E-3</v>
      </c>
      <c r="AM277" s="8">
        <v>8.2258445071840061E-3</v>
      </c>
      <c r="AN277" s="8">
        <v>-5.0546788249100309E-3</v>
      </c>
      <c r="AO277" s="8">
        <v>-1.1735394588973519E-2</v>
      </c>
      <c r="AP277" s="8">
        <v>-5.5894318071456305E-3</v>
      </c>
      <c r="AQ277" s="8">
        <v>-9.5018663780762193E-4</v>
      </c>
      <c r="AR277" s="8">
        <v>-6.8157343580887231E-3</v>
      </c>
      <c r="AS277" s="8">
        <v>6.2604778335642822E-3</v>
      </c>
      <c r="AT277" s="8">
        <v>4.022339146785848E-3</v>
      </c>
      <c r="AU277" s="8">
        <v>6.9373078733639577E-3</v>
      </c>
      <c r="AV277" s="8">
        <v>-1.2036224043118805E-3</v>
      </c>
      <c r="AW277" s="8">
        <v>-2.7593418851614912E-4</v>
      </c>
    </row>
    <row r="278" spans="1:49" x14ac:dyDescent="0.25">
      <c r="A278" s="1">
        <v>-162</v>
      </c>
      <c r="B278" s="8">
        <v>1.103109594381133E-3</v>
      </c>
      <c r="C278" s="8">
        <v>4.3618221864247745E-3</v>
      </c>
      <c r="D278" s="8">
        <v>-3.7125660982383893E-3</v>
      </c>
      <c r="E278" s="8">
        <v>-3.0817296686837629E-3</v>
      </c>
      <c r="F278" s="8">
        <v>-3.2486631031651253E-2</v>
      </c>
      <c r="G278" s="8">
        <v>2.6325052866432164E-2</v>
      </c>
      <c r="H278" s="8">
        <v>1.5202543679663469E-2</v>
      </c>
      <c r="I278" s="8">
        <v>2.6383544801195164E-2</v>
      </c>
      <c r="J278" s="8">
        <v>-2.4482834183341989E-2</v>
      </c>
      <c r="K278" s="8">
        <v>8.7099136582312591E-3</v>
      </c>
      <c r="L278" s="8">
        <v>-1.2316309654121491E-3</v>
      </c>
      <c r="M278" s="8">
        <v>9.5240262565929549E-3</v>
      </c>
      <c r="N278" s="8">
        <v>-1.4052230712166189E-3</v>
      </c>
      <c r="O278" s="8">
        <v>1.2422241804708243E-2</v>
      </c>
      <c r="P278" s="8">
        <v>2.3075339959298174E-3</v>
      </c>
      <c r="Q278" s="8">
        <v>8.8963400968170361E-3</v>
      </c>
      <c r="R278" s="8">
        <v>4.5691961658485725E-4</v>
      </c>
      <c r="S278" s="8">
        <v>-6.5524294215251726E-3</v>
      </c>
      <c r="T278" s="8">
        <v>-4.0198327152475071E-3</v>
      </c>
      <c r="U278" s="8">
        <v>3.3735153545679561E-2</v>
      </c>
      <c r="V278" s="8">
        <v>3.0791188946577399E-3</v>
      </c>
      <c r="W278" s="8">
        <v>2.0482229020720878E-3</v>
      </c>
      <c r="X278" s="8">
        <v>-1.742687671943878E-2</v>
      </c>
      <c r="Y278" s="8">
        <v>4.0988898934286085E-4</v>
      </c>
      <c r="Z278" s="8">
        <v>-1.7597270083114891E-4</v>
      </c>
      <c r="AA278" s="8">
        <v>-3.9410243094847308E-3</v>
      </c>
      <c r="AB278" s="8">
        <v>9.9618622363255955E-4</v>
      </c>
      <c r="AC278" s="8">
        <v>2.9259181156467309E-3</v>
      </c>
      <c r="AD278" s="8">
        <v>-1.1791426313563572E-2</v>
      </c>
      <c r="AE278" s="8">
        <v>7.5697688882446785E-3</v>
      </c>
      <c r="AF278" s="8">
        <v>4.6056429277230217E-3</v>
      </c>
      <c r="AG278" s="8">
        <v>-6.4400825078592613E-3</v>
      </c>
      <c r="AH278" s="8">
        <v>-1.8775557971629003E-3</v>
      </c>
      <c r="AI278" s="8">
        <v>-3.7003890308699525E-3</v>
      </c>
      <c r="AJ278" s="8">
        <v>4.9919582043261058E-3</v>
      </c>
      <c r="AK278" s="8">
        <v>4.6871153284883203E-4</v>
      </c>
      <c r="AL278" s="8">
        <v>5.5167783211836855E-4</v>
      </c>
      <c r="AM278" s="8">
        <v>-1.6252320810967698E-3</v>
      </c>
      <c r="AN278" s="8">
        <v>-1.4227912474167204E-2</v>
      </c>
      <c r="AO278" s="8">
        <v>-1.257555972471331E-2</v>
      </c>
      <c r="AP278" s="8">
        <v>-5.1483015440553738E-3</v>
      </c>
      <c r="AQ278" s="8">
        <v>1.8417193915574136E-3</v>
      </c>
      <c r="AR278" s="8">
        <v>4.7731607150574449E-3</v>
      </c>
      <c r="AS278" s="8">
        <v>-1.2619522587608074E-2</v>
      </c>
      <c r="AT278" s="8">
        <v>1.6237544718028289E-2</v>
      </c>
      <c r="AU278" s="8">
        <v>4.6134285201541959E-4</v>
      </c>
      <c r="AV278" s="8">
        <v>1.4407323557147152E-3</v>
      </c>
      <c r="AW278" s="8">
        <v>-5.2775678459985502E-4</v>
      </c>
    </row>
    <row r="279" spans="1:49" x14ac:dyDescent="0.25">
      <c r="A279" s="1">
        <v>-161</v>
      </c>
      <c r="B279" s="8">
        <v>-2.9350344739532278E-3</v>
      </c>
      <c r="C279" s="8">
        <v>-5.2830237336934233E-3</v>
      </c>
      <c r="D279" s="8">
        <v>9.1869989997419351E-3</v>
      </c>
      <c r="E279" s="8">
        <v>-9.1574789217361459E-3</v>
      </c>
      <c r="F279" s="8">
        <v>-6.0800665952223543E-3</v>
      </c>
      <c r="G279" s="8">
        <v>-3.0668322545822014E-2</v>
      </c>
      <c r="H279" s="8">
        <v>2.2500541034268649E-2</v>
      </c>
      <c r="I279" s="8">
        <v>-2.181865420838887E-3</v>
      </c>
      <c r="J279" s="8">
        <v>8.0569885948450753E-4</v>
      </c>
      <c r="K279" s="8">
        <v>-2.1726192249560128E-3</v>
      </c>
      <c r="L279" s="8">
        <v>1.6952548870733622E-2</v>
      </c>
      <c r="M279" s="8">
        <v>5.0544095696611387E-3</v>
      </c>
      <c r="N279" s="8">
        <v>-3.1119153478322299E-3</v>
      </c>
      <c r="O279" s="8">
        <v>-4.2372569303598204E-3</v>
      </c>
      <c r="P279" s="8">
        <v>-1.9774722184442155E-3</v>
      </c>
      <c r="Q279" s="8">
        <v>5.0982118405452307E-4</v>
      </c>
      <c r="R279" s="8">
        <v>3.7939979034893492E-3</v>
      </c>
      <c r="S279" s="8">
        <v>-1.075813443297125E-2</v>
      </c>
      <c r="T279" s="8">
        <v>2.3384085180312357E-3</v>
      </c>
      <c r="U279" s="8">
        <v>6.8905837049366382E-3</v>
      </c>
      <c r="V279" s="8">
        <v>-2.5791924525938367E-2</v>
      </c>
      <c r="W279" s="8">
        <v>1.0841354099721326E-2</v>
      </c>
      <c r="X279" s="8">
        <v>-1.1194062191356876E-2</v>
      </c>
      <c r="Y279" s="8">
        <v>-5.1483761622016502E-3</v>
      </c>
      <c r="Z279" s="8">
        <v>-5.2809501284875882E-3</v>
      </c>
      <c r="AA279" s="8">
        <v>-1.1130926849947039E-2</v>
      </c>
      <c r="AB279" s="8">
        <v>2.7627132996913212E-3</v>
      </c>
      <c r="AC279" s="8">
        <v>4.3211864843714718E-4</v>
      </c>
      <c r="AD279" s="8">
        <v>2.493838005053805E-3</v>
      </c>
      <c r="AE279" s="8">
        <v>-6.9813419870561255E-3</v>
      </c>
      <c r="AF279" s="8">
        <v>2.7568576461851559E-3</v>
      </c>
      <c r="AG279" s="8">
        <v>3.0168209113314295E-3</v>
      </c>
      <c r="AH279" s="8">
        <v>1.0672875177082921E-3</v>
      </c>
      <c r="AI279" s="8">
        <v>3.0971060587351943E-3</v>
      </c>
      <c r="AJ279" s="8">
        <v>8.5122265851802527E-3</v>
      </c>
      <c r="AK279" s="8">
        <v>5.4640912160376339E-3</v>
      </c>
      <c r="AL279" s="8">
        <v>-2.5252616422390465E-2</v>
      </c>
      <c r="AM279" s="8">
        <v>8.4109976817183744E-3</v>
      </c>
      <c r="AN279" s="8">
        <v>1.959109302416666E-3</v>
      </c>
      <c r="AO279" s="8">
        <v>-1.9165923786112476E-3</v>
      </c>
      <c r="AP279" s="8">
        <v>-4.9506622029693824E-3</v>
      </c>
      <c r="AQ279" s="8">
        <v>-4.5369265150909726E-3</v>
      </c>
      <c r="AR279" s="8">
        <v>7.1386925950839893E-4</v>
      </c>
      <c r="AS279" s="8">
        <v>-1.1669459557207426E-2</v>
      </c>
      <c r="AT279" s="8">
        <v>9.2374998614051318E-4</v>
      </c>
      <c r="AU279" s="8">
        <v>2.0140037037068856E-3</v>
      </c>
      <c r="AV279" s="8">
        <v>1.299622234958726E-2</v>
      </c>
      <c r="AW279" s="8">
        <v>2.4631595568731148E-3</v>
      </c>
    </row>
    <row r="280" spans="1:49" x14ac:dyDescent="0.25">
      <c r="A280" s="1">
        <v>-160</v>
      </c>
      <c r="B280" s="8">
        <v>-6.2560084464050713E-3</v>
      </c>
      <c r="C280" s="8">
        <v>-8.4924560946211779E-3</v>
      </c>
      <c r="D280" s="8">
        <v>-9.3303765725377414E-4</v>
      </c>
      <c r="E280" s="8">
        <v>5.9889405075258736E-3</v>
      </c>
      <c r="F280" s="8">
        <v>-3.6261602036044324E-2</v>
      </c>
      <c r="G280" s="8">
        <v>-3.679358605368437E-3</v>
      </c>
      <c r="H280" s="8">
        <v>6.4758822602585565E-3</v>
      </c>
      <c r="I280" s="8">
        <v>2.4598505809740297E-4</v>
      </c>
      <c r="J280" s="8">
        <v>2.1371784314008997E-2</v>
      </c>
      <c r="K280" s="8">
        <v>-5.4817209553645252E-3</v>
      </c>
      <c r="L280" s="8">
        <v>1.107462214907555E-2</v>
      </c>
      <c r="M280" s="8">
        <v>-4.9169237668852638E-3</v>
      </c>
      <c r="N280" s="8">
        <v>9.1634438298515974E-3</v>
      </c>
      <c r="O280" s="8">
        <v>-1.0321649381758694E-3</v>
      </c>
      <c r="P280" s="8">
        <v>5.7968780931555693E-3</v>
      </c>
      <c r="Q280" s="8">
        <v>-3.3331424174600473E-3</v>
      </c>
      <c r="R280" s="8">
        <v>-1.057586481484212E-3</v>
      </c>
      <c r="S280" s="8">
        <v>-7.3015875697179109E-3</v>
      </c>
      <c r="T280" s="8">
        <v>1.0127130219037321E-2</v>
      </c>
      <c r="U280" s="8">
        <v>2.1733260204022105E-3</v>
      </c>
      <c r="V280" s="8">
        <v>-7.1315482260763687E-4</v>
      </c>
      <c r="W280" s="8">
        <v>5.3535005899644945E-3</v>
      </c>
      <c r="X280" s="8">
        <v>-8.8048455188120974E-4</v>
      </c>
      <c r="Y280" s="8">
        <v>1.1076245063884015E-3</v>
      </c>
      <c r="Z280" s="8">
        <v>-1.5898255308158266E-2</v>
      </c>
      <c r="AA280" s="8">
        <v>1.7362473550049613E-2</v>
      </c>
      <c r="AB280" s="8">
        <v>1.6777003342382914E-3</v>
      </c>
      <c r="AC280" s="8">
        <v>-1.945290159240492E-3</v>
      </c>
      <c r="AD280" s="8">
        <v>-4.2192443853272801E-3</v>
      </c>
      <c r="AE280" s="8">
        <v>5.3547229768462455E-3</v>
      </c>
      <c r="AF280" s="8">
        <v>-9.9194839014683984E-4</v>
      </c>
      <c r="AG280" s="8">
        <v>3.6937683149314217E-3</v>
      </c>
      <c r="AH280" s="8">
        <v>8.0436516569846531E-3</v>
      </c>
      <c r="AI280" s="8">
        <v>2.0168645835074847E-3</v>
      </c>
      <c r="AJ280" s="8">
        <v>2.2683104859290131E-3</v>
      </c>
      <c r="AK280" s="8">
        <v>-2.5157977373992529E-3</v>
      </c>
      <c r="AL280" s="8">
        <v>7.3095438196964175E-3</v>
      </c>
      <c r="AM280" s="8">
        <v>3.8721055022182243E-3</v>
      </c>
      <c r="AN280" s="8">
        <v>-4.9117514062230801E-3</v>
      </c>
      <c r="AO280" s="8">
        <v>1.1972707226293344E-2</v>
      </c>
      <c r="AP280" s="8">
        <v>1.5860422094490919E-3</v>
      </c>
      <c r="AQ280" s="8">
        <v>-2.2366785430526052E-3</v>
      </c>
      <c r="AR280" s="8">
        <v>1.6021557913162232E-2</v>
      </c>
      <c r="AS280" s="8">
        <v>7.0474035341054186E-3</v>
      </c>
      <c r="AT280" s="8">
        <v>7.1968264057342976E-3</v>
      </c>
      <c r="AU280" s="8">
        <v>6.3053670488930867E-3</v>
      </c>
      <c r="AV280" s="8">
        <v>1.0117018253885423E-2</v>
      </c>
      <c r="AW280" s="8">
        <v>-3.9705324081438309E-3</v>
      </c>
    </row>
    <row r="281" spans="1:49" x14ac:dyDescent="0.25">
      <c r="A281" s="1">
        <v>-159</v>
      </c>
      <c r="B281" s="8">
        <v>6.28416669155322E-3</v>
      </c>
      <c r="C281" s="8">
        <v>-5.7187039838863304E-3</v>
      </c>
      <c r="D281" s="8">
        <v>2.6514135857171078E-2</v>
      </c>
      <c r="E281" s="8">
        <v>-2.0078826986864313E-2</v>
      </c>
      <c r="F281" s="8">
        <v>1.8225685642956403E-3</v>
      </c>
      <c r="G281" s="8">
        <v>6.3486788809815949E-3</v>
      </c>
      <c r="H281" s="8">
        <v>-1.3618290056988707E-2</v>
      </c>
      <c r="I281" s="8">
        <v>-8.8565997532304847E-4</v>
      </c>
      <c r="J281" s="8">
        <v>-1.8230441908766735E-2</v>
      </c>
      <c r="K281" s="8">
        <v>-4.237277775767271E-3</v>
      </c>
      <c r="L281" s="8">
        <v>-1.6627534975267111E-3</v>
      </c>
      <c r="M281" s="8">
        <v>-1.3126534011560353E-3</v>
      </c>
      <c r="N281" s="8">
        <v>1.6664216887946641E-3</v>
      </c>
      <c r="O281" s="8">
        <v>-4.020398647958643E-3</v>
      </c>
      <c r="P281" s="8">
        <v>5.9782101931828472E-4</v>
      </c>
      <c r="Q281" s="8">
        <v>3.7934849962639587E-4</v>
      </c>
      <c r="R281" s="8">
        <v>4.4048557139565493E-3</v>
      </c>
      <c r="S281" s="8">
        <v>-2.672235758181065E-3</v>
      </c>
      <c r="T281" s="8">
        <v>7.0797508791624678E-4</v>
      </c>
      <c r="U281" s="8">
        <v>6.9166563826874887E-3</v>
      </c>
      <c r="V281" s="8">
        <v>2.1356094972663022E-2</v>
      </c>
      <c r="W281" s="8">
        <v>-3.3339920488657283E-4</v>
      </c>
      <c r="X281" s="8">
        <v>-1.8993043745538538E-2</v>
      </c>
      <c r="Y281" s="8">
        <v>6.5170877813390867E-3</v>
      </c>
      <c r="Z281" s="8">
        <v>8.438143611657279E-3</v>
      </c>
      <c r="AA281" s="8">
        <v>-5.4983819232934895E-3</v>
      </c>
      <c r="AB281" s="8">
        <v>-3.0036554560190563E-3</v>
      </c>
      <c r="AC281" s="8">
        <v>6.5406833802933743E-3</v>
      </c>
      <c r="AD281" s="8">
        <v>2.1986295988208476E-3</v>
      </c>
      <c r="AE281" s="8">
        <v>-8.7354988998080644E-3</v>
      </c>
      <c r="AF281" s="8">
        <v>2.1025699078000312E-3</v>
      </c>
      <c r="AG281" s="8">
        <v>9.518229167221465E-4</v>
      </c>
      <c r="AH281" s="8">
        <v>-9.1670490912121316E-4</v>
      </c>
      <c r="AI281" s="8">
        <v>-4.5094483443718133E-3</v>
      </c>
      <c r="AJ281" s="8">
        <v>1.9630141906596173E-3</v>
      </c>
      <c r="AK281" s="8">
        <v>-1.6759117018363526E-2</v>
      </c>
      <c r="AL281" s="8">
        <v>-1.3752734269613124E-2</v>
      </c>
      <c r="AM281" s="8">
        <v>-3.258221765916084E-3</v>
      </c>
      <c r="AN281" s="8">
        <v>5.8936962462119305E-3</v>
      </c>
      <c r="AO281" s="8">
        <v>1.2638806310440488E-2</v>
      </c>
      <c r="AP281" s="8">
        <v>7.0720869058345202E-3</v>
      </c>
      <c r="AQ281" s="8">
        <v>2.0296714038697309E-3</v>
      </c>
      <c r="AR281" s="8">
        <v>1.1974781897031309E-2</v>
      </c>
      <c r="AS281" s="8">
        <v>-3.1014450604378279E-3</v>
      </c>
      <c r="AT281" s="8">
        <v>2.2040852746012638E-3</v>
      </c>
      <c r="AU281" s="8">
        <v>-6.5350429855621384E-3</v>
      </c>
      <c r="AV281" s="8">
        <v>-1.3428779351392153E-4</v>
      </c>
      <c r="AW281" s="8">
        <v>-2.5583260348846053E-3</v>
      </c>
    </row>
    <row r="282" spans="1:49" x14ac:dyDescent="0.25">
      <c r="A282" s="1">
        <v>-158</v>
      </c>
      <c r="B282" s="8">
        <v>-5.7096579240070375E-5</v>
      </c>
      <c r="C282" s="8">
        <v>6.2421236335186564E-3</v>
      </c>
      <c r="D282" s="8">
        <v>1.0430076544668682E-5</v>
      </c>
      <c r="E282" s="8">
        <v>-2.0931085260893554E-3</v>
      </c>
      <c r="F282" s="8">
        <v>-8.5731007214493674E-3</v>
      </c>
      <c r="G282" s="8">
        <v>1.6102846785087725E-2</v>
      </c>
      <c r="H282" s="8">
        <v>-5.4036944256021183E-3</v>
      </c>
      <c r="I282" s="8">
        <v>1.3311770205156104E-2</v>
      </c>
      <c r="J282" s="8">
        <v>-4.0693538040608877E-5</v>
      </c>
      <c r="K282" s="8">
        <v>4.4973662646214242E-4</v>
      </c>
      <c r="L282" s="8">
        <v>-9.7163586930724272E-3</v>
      </c>
      <c r="M282" s="8">
        <v>2.0640350599701207E-2</v>
      </c>
      <c r="N282" s="8">
        <v>7.3857137806920947E-3</v>
      </c>
      <c r="O282" s="8">
        <v>-1.0085621403240911E-3</v>
      </c>
      <c r="P282" s="8">
        <v>8.4852557466458516E-4</v>
      </c>
      <c r="Q282" s="8">
        <v>2.6802732951322177E-3</v>
      </c>
      <c r="R282" s="8">
        <v>-2.3017860730801458E-4</v>
      </c>
      <c r="S282" s="8">
        <v>8.7315154238449006E-3</v>
      </c>
      <c r="T282" s="8">
        <v>3.9354093348266221E-3</v>
      </c>
      <c r="U282" s="8">
        <v>-4.779155568007302E-3</v>
      </c>
      <c r="V282" s="8">
        <v>-2.1008154561903344E-2</v>
      </c>
      <c r="W282" s="8">
        <v>1.6249408500443336E-2</v>
      </c>
      <c r="X282" s="8">
        <v>-1.358800139546059E-2</v>
      </c>
      <c r="Y282" s="8">
        <v>2.7114942055676437E-3</v>
      </c>
      <c r="Z282" s="8">
        <v>-6.7675354565678207E-3</v>
      </c>
      <c r="AA282" s="8">
        <v>-1.3344980766962937E-2</v>
      </c>
      <c r="AB282" s="8">
        <v>2.5184240250263985E-3</v>
      </c>
      <c r="AC282" s="8">
        <v>-3.8152420991810947E-3</v>
      </c>
      <c r="AD282" s="8">
        <v>2.4034955702965555E-3</v>
      </c>
      <c r="AE282" s="8">
        <v>-4.4435510491319307E-3</v>
      </c>
      <c r="AF282" s="8">
        <v>2.407697801948249E-3</v>
      </c>
      <c r="AG282" s="8">
        <v>1.0394858515353905E-2</v>
      </c>
      <c r="AH282" s="8">
        <v>4.5582049222633418E-3</v>
      </c>
      <c r="AI282" s="8">
        <v>-6.4266044298538104E-3</v>
      </c>
      <c r="AJ282" s="8">
        <v>-6.8322498457730431E-3</v>
      </c>
      <c r="AK282" s="8">
        <v>2.595045425919412E-3</v>
      </c>
      <c r="AL282" s="8">
        <v>-4.8095492817307652E-3</v>
      </c>
      <c r="AM282" s="8">
        <v>5.839722487152837E-4</v>
      </c>
      <c r="AN282" s="8">
        <v>1.7867734084735238E-3</v>
      </c>
      <c r="AO282" s="8">
        <v>1.3337692663715479E-3</v>
      </c>
      <c r="AP282" s="8">
        <v>6.0223399606285097E-3</v>
      </c>
      <c r="AQ282" s="8">
        <v>2.7735248986833598E-3</v>
      </c>
      <c r="AR282" s="8">
        <v>2.7707078402587574E-2</v>
      </c>
      <c r="AS282" s="8">
        <v>-2.233526321028868E-3</v>
      </c>
      <c r="AT282" s="8">
        <v>3.4374570200124636E-3</v>
      </c>
      <c r="AU282" s="8">
        <v>-1.3599769762366985E-2</v>
      </c>
      <c r="AV282" s="8">
        <v>-3.6584327249788587E-3</v>
      </c>
      <c r="AW282" s="8">
        <v>9.7597348791620461E-4</v>
      </c>
    </row>
    <row r="283" spans="1:49" x14ac:dyDescent="0.25">
      <c r="A283" s="1">
        <v>-157</v>
      </c>
      <c r="B283" s="8">
        <v>5.9161427790078557E-4</v>
      </c>
      <c r="C283" s="8">
        <v>2.7708297978192443E-4</v>
      </c>
      <c r="D283" s="8">
        <v>-8.7378914380869983E-3</v>
      </c>
      <c r="E283" s="8">
        <v>1.2154911405134977E-2</v>
      </c>
      <c r="F283" s="8">
        <v>-5.0185697174186259E-3</v>
      </c>
      <c r="G283" s="8">
        <v>-7.2026514288835155E-3</v>
      </c>
      <c r="H283" s="8">
        <v>1.3950492014213518E-2</v>
      </c>
      <c r="I283" s="8">
        <v>-1.3370050912870552E-3</v>
      </c>
      <c r="J283" s="8">
        <v>4.3481565644831978E-3</v>
      </c>
      <c r="K283" s="8">
        <v>-2.8207379454207775E-3</v>
      </c>
      <c r="L283" s="8">
        <v>-1.4089308700206981E-2</v>
      </c>
      <c r="M283" s="8">
        <v>3.49000185642307E-3</v>
      </c>
      <c r="N283" s="8">
        <v>1.6399087210970335E-3</v>
      </c>
      <c r="O283" s="8">
        <v>-3.7571531607224367E-4</v>
      </c>
      <c r="P283" s="8">
        <v>-1.4645590450982227E-4</v>
      </c>
      <c r="Q283" s="8">
        <v>-5.7515680603416363E-4</v>
      </c>
      <c r="R283" s="8">
        <v>-9.621439473975953E-3</v>
      </c>
      <c r="S283" s="8">
        <v>2.3019450536121634E-2</v>
      </c>
      <c r="T283" s="8">
        <v>-5.264869181862598E-3</v>
      </c>
      <c r="U283" s="8">
        <v>6.3446416310225968E-3</v>
      </c>
      <c r="V283" s="8">
        <v>7.8699970564483611E-4</v>
      </c>
      <c r="W283" s="8">
        <v>1.0422294884691149E-2</v>
      </c>
      <c r="X283" s="8">
        <v>1.0343221381499273E-2</v>
      </c>
      <c r="Y283" s="8">
        <v>-5.2490094278437481E-3</v>
      </c>
      <c r="Z283" s="8">
        <v>-5.5169827392035076E-3</v>
      </c>
      <c r="AA283" s="8">
        <v>-6.8284514910112856E-3</v>
      </c>
      <c r="AB283" s="8">
        <v>4.6902653843956211E-3</v>
      </c>
      <c r="AC283" s="8">
        <v>1.259241648324225E-3</v>
      </c>
      <c r="AD283" s="8">
        <v>-1.2617464854297796E-2</v>
      </c>
      <c r="AE283" s="8">
        <v>-4.5316156133838065E-3</v>
      </c>
      <c r="AF283" s="8">
        <v>2.0669296781502368E-3</v>
      </c>
      <c r="AG283" s="8">
        <v>4.3612056259038686E-3</v>
      </c>
      <c r="AH283" s="8">
        <v>5.6782975390163876E-3</v>
      </c>
      <c r="AI283" s="8">
        <v>5.1756787265645823E-3</v>
      </c>
      <c r="AJ283" s="8">
        <v>7.7314432848872936E-3</v>
      </c>
      <c r="AK283" s="8">
        <v>7.2018735178138032E-3</v>
      </c>
      <c r="AL283" s="8">
        <v>1.0125982147842272E-2</v>
      </c>
      <c r="AM283" s="8">
        <v>-6.9049801071722778E-3</v>
      </c>
      <c r="AN283" s="8">
        <v>-2.149809510439844E-3</v>
      </c>
      <c r="AO283" s="8">
        <v>-1.0254082512410102E-2</v>
      </c>
      <c r="AP283" s="8">
        <v>6.8778382845147371E-3</v>
      </c>
      <c r="AQ283" s="8">
        <v>-1.3926007200454069E-3</v>
      </c>
      <c r="AR283" s="8">
        <v>7.8372226522878848E-3</v>
      </c>
      <c r="AS283" s="8">
        <v>-8.2488975408820872E-3</v>
      </c>
      <c r="AT283" s="8">
        <v>4.5892037951223048E-3</v>
      </c>
      <c r="AU283" s="8">
        <v>7.3248244324894442E-3</v>
      </c>
      <c r="AV283" s="8">
        <v>8.9416837489267077E-3</v>
      </c>
      <c r="AW283" s="8">
        <v>5.1583633132467402E-3</v>
      </c>
    </row>
    <row r="284" spans="1:49" x14ac:dyDescent="0.25">
      <c r="A284" s="1">
        <v>-156</v>
      </c>
      <c r="B284" s="8">
        <v>3.0292707934533331E-3</v>
      </c>
      <c r="C284" s="8">
        <v>-3.9376281897046152E-3</v>
      </c>
      <c r="D284" s="8">
        <v>-1.5589531232185205E-3</v>
      </c>
      <c r="E284" s="8">
        <v>-1.561510923784289E-2</v>
      </c>
      <c r="F284" s="8">
        <v>2.745614290503888E-2</v>
      </c>
      <c r="G284" s="8">
        <v>1.0405234273842719E-2</v>
      </c>
      <c r="H284" s="8">
        <v>-5.7288014472900778E-3</v>
      </c>
      <c r="I284" s="8">
        <v>-5.4435533344186554E-4</v>
      </c>
      <c r="J284" s="8">
        <v>2.5897372936360949E-2</v>
      </c>
      <c r="K284" s="8">
        <v>-3.6102647329617024E-3</v>
      </c>
      <c r="L284" s="8">
        <v>-1.7962308833010022E-2</v>
      </c>
      <c r="M284" s="8">
        <v>2.6489690968065664E-3</v>
      </c>
      <c r="N284" s="8">
        <v>1.2216922636605568E-3</v>
      </c>
      <c r="O284" s="8">
        <v>2.8905112523048282E-3</v>
      </c>
      <c r="P284" s="8">
        <v>-1.6554550246881657E-4</v>
      </c>
      <c r="Q284" s="8">
        <v>4.8042306653699584E-3</v>
      </c>
      <c r="R284" s="8">
        <v>-4.9721011918796611E-3</v>
      </c>
      <c r="S284" s="8">
        <v>8.0332685424915236E-3</v>
      </c>
      <c r="T284" s="8">
        <v>9.4259802284536367E-3</v>
      </c>
      <c r="U284" s="8">
        <v>6.8042928512767904E-3</v>
      </c>
      <c r="V284" s="8">
        <v>2.9417833830272908E-3</v>
      </c>
      <c r="W284" s="8">
        <v>2.501819044807414E-3</v>
      </c>
      <c r="X284" s="8">
        <v>1.4382854131915044E-2</v>
      </c>
      <c r="Y284" s="8">
        <v>-2.7512167706772069E-3</v>
      </c>
      <c r="Z284" s="8">
        <v>5.582861384233544E-3</v>
      </c>
      <c r="AA284" s="8">
        <v>9.310084501515898E-3</v>
      </c>
      <c r="AB284" s="8">
        <v>-7.8280941436798673E-4</v>
      </c>
      <c r="AC284" s="8">
        <v>3.8560350574410019E-3</v>
      </c>
      <c r="AD284" s="8">
        <v>-7.4074891795479318E-3</v>
      </c>
      <c r="AE284" s="8">
        <v>-8.465118505420071E-3</v>
      </c>
      <c r="AF284" s="8">
        <v>5.9843967776287673E-3</v>
      </c>
      <c r="AG284" s="8">
        <v>1.1472214073769348E-3</v>
      </c>
      <c r="AH284" s="8">
        <v>7.8847457358496194E-3</v>
      </c>
      <c r="AI284" s="8">
        <v>-7.9453131472626611E-3</v>
      </c>
      <c r="AJ284" s="8">
        <v>5.7103973732580363E-3</v>
      </c>
      <c r="AK284" s="8">
        <v>1.3275052110838731E-2</v>
      </c>
      <c r="AL284" s="8">
        <v>-1.8247745927450444E-3</v>
      </c>
      <c r="AM284" s="8">
        <v>-1.131850083085285E-2</v>
      </c>
      <c r="AN284" s="8">
        <v>-5.2533578028416501E-3</v>
      </c>
      <c r="AO284" s="8">
        <v>1.0732992855611969E-2</v>
      </c>
      <c r="AP284" s="8">
        <v>-3.2792626992594622E-3</v>
      </c>
      <c r="AQ284" s="8">
        <v>6.8910926172127043E-3</v>
      </c>
      <c r="AR284" s="8">
        <v>4.4432447270769861E-3</v>
      </c>
      <c r="AS284" s="8">
        <v>-3.4928339929745371E-3</v>
      </c>
      <c r="AT284" s="8">
        <v>8.9597670406624242E-4</v>
      </c>
      <c r="AU284" s="8">
        <v>-3.6425995211596552E-3</v>
      </c>
      <c r="AV284" s="8">
        <v>8.3142286591882976E-3</v>
      </c>
      <c r="AW284" s="8">
        <v>2.5891117905928651E-4</v>
      </c>
    </row>
    <row r="285" spans="1:49" x14ac:dyDescent="0.25">
      <c r="A285" s="1">
        <v>-155</v>
      </c>
      <c r="B285" s="8">
        <v>-4.1954268995678563E-3</v>
      </c>
      <c r="C285" s="8">
        <v>-9.1378899290462398E-4</v>
      </c>
      <c r="D285" s="8">
        <v>-7.2935820989470136E-3</v>
      </c>
      <c r="E285" s="8">
        <v>-8.1592676667174742E-3</v>
      </c>
      <c r="F285" s="8">
        <v>-6.3694951427138193E-3</v>
      </c>
      <c r="G285" s="8">
        <v>1.5863347920178475E-2</v>
      </c>
      <c r="H285" s="8">
        <v>2.5783594074096248E-3</v>
      </c>
      <c r="I285" s="8">
        <v>4.0514591959805698E-3</v>
      </c>
      <c r="J285" s="8">
        <v>-2.2425822023555145E-2</v>
      </c>
      <c r="K285" s="8">
        <v>-5.4530135433075418E-4</v>
      </c>
      <c r="L285" s="8">
        <v>9.3506720080076614E-3</v>
      </c>
      <c r="M285" s="8">
        <v>-4.1152929941861956E-4</v>
      </c>
      <c r="N285" s="8">
        <v>2.4781908931218719E-3</v>
      </c>
      <c r="O285" s="8">
        <v>-7.8369022569280914E-4</v>
      </c>
      <c r="P285" s="8">
        <v>1.978835752847036E-3</v>
      </c>
      <c r="Q285" s="8">
        <v>-1.6959914344332909E-4</v>
      </c>
      <c r="R285" s="8">
        <v>4.1235755068353254E-3</v>
      </c>
      <c r="S285" s="8">
        <v>2.7853965656726566E-3</v>
      </c>
      <c r="T285" s="8">
        <v>1.5906850054375724E-3</v>
      </c>
      <c r="U285" s="8">
        <v>-9.1386429649203374E-4</v>
      </c>
      <c r="V285" s="8">
        <v>2.1270917400424257E-2</v>
      </c>
      <c r="W285" s="8">
        <v>1.6288439887908915E-2</v>
      </c>
      <c r="X285" s="8">
        <v>-7.8496331044678562E-3</v>
      </c>
      <c r="Y285" s="8">
        <v>1.2112089218034063E-2</v>
      </c>
      <c r="Z285" s="8">
        <v>8.72411095539408E-4</v>
      </c>
      <c r="AA285" s="8">
        <v>3.8291098128048944E-3</v>
      </c>
      <c r="AB285" s="8">
        <v>-4.6456716387574233E-4</v>
      </c>
      <c r="AC285" s="8">
        <v>-3.0380654802747717E-3</v>
      </c>
      <c r="AD285" s="8">
        <v>-1.1237924638462649E-2</v>
      </c>
      <c r="AE285" s="8">
        <v>-8.0631310382571902E-3</v>
      </c>
      <c r="AF285" s="8">
        <v>1.1127519685181424E-2</v>
      </c>
      <c r="AG285" s="8">
        <v>9.2695920554703298E-3</v>
      </c>
      <c r="AH285" s="8">
        <v>8.4774215257844149E-4</v>
      </c>
      <c r="AI285" s="8">
        <v>-4.0807661150123265E-3</v>
      </c>
      <c r="AJ285" s="8">
        <v>5.2396517355581002E-3</v>
      </c>
      <c r="AK285" s="8">
        <v>-1.4479194905353873E-2</v>
      </c>
      <c r="AL285" s="8">
        <v>1.3756902101054845E-2</v>
      </c>
      <c r="AM285" s="8">
        <v>-1.7233589603577227E-2</v>
      </c>
      <c r="AN285" s="8">
        <v>3.6270206605818274E-3</v>
      </c>
      <c r="AO285" s="8">
        <v>9.3429785846206939E-3</v>
      </c>
      <c r="AP285" s="8">
        <v>-9.3051959346011973E-3</v>
      </c>
      <c r="AQ285" s="8">
        <v>7.4893876147397662E-3</v>
      </c>
      <c r="AR285" s="8">
        <v>1.0531808634694792E-2</v>
      </c>
      <c r="AS285" s="8">
        <v>-1.4447325957905077E-2</v>
      </c>
      <c r="AT285" s="8">
        <v>-7.1285495661771101E-4</v>
      </c>
      <c r="AU285" s="8">
        <v>1.0764400332970842E-2</v>
      </c>
      <c r="AV285" s="8">
        <v>2.0073283156843376E-2</v>
      </c>
      <c r="AW285" s="8">
        <v>1.2596977725449279E-3</v>
      </c>
    </row>
    <row r="286" spans="1:49" x14ac:dyDescent="0.25">
      <c r="A286" s="1">
        <v>-154</v>
      </c>
      <c r="B286" s="8">
        <v>8.1641566502458577E-5</v>
      </c>
      <c r="C286" s="8">
        <v>2.8456837701075675E-3</v>
      </c>
      <c r="D286" s="8">
        <v>-3.9066548792214819E-3</v>
      </c>
      <c r="E286" s="8">
        <v>3.4819991590947859E-3</v>
      </c>
      <c r="F286" s="8">
        <v>2.3243290906918242E-2</v>
      </c>
      <c r="G286" s="8">
        <v>2.0990808221657414E-2</v>
      </c>
      <c r="H286" s="8">
        <v>-9.4521821369788865E-4</v>
      </c>
      <c r="I286" s="8">
        <v>3.3570571311233571E-3</v>
      </c>
      <c r="J286" s="8">
        <v>-8.5352964440412148E-3</v>
      </c>
      <c r="K286" s="8">
        <v>-1.5254438588613525E-2</v>
      </c>
      <c r="L286" s="8">
        <v>-7.3386105594259159E-3</v>
      </c>
      <c r="M286" s="8">
        <v>-3.2307559491954762E-3</v>
      </c>
      <c r="N286" s="8">
        <v>7.499351056027107E-3</v>
      </c>
      <c r="O286" s="8">
        <v>-4.988752976207632E-3</v>
      </c>
      <c r="P286" s="8">
        <v>-5.1573080869698603E-3</v>
      </c>
      <c r="Q286" s="8">
        <v>1.5374613402071149E-2</v>
      </c>
      <c r="R286" s="8">
        <v>2.301491055127274E-3</v>
      </c>
      <c r="S286" s="8">
        <v>3.1820240791123142E-3</v>
      </c>
      <c r="T286" s="8">
        <v>-1.8497303634603713E-3</v>
      </c>
      <c r="U286" s="8">
        <v>3.7436185652980694E-3</v>
      </c>
      <c r="V286" s="8">
        <v>-2.8756942086896418E-2</v>
      </c>
      <c r="W286" s="8">
        <v>1.0760504150321036E-3</v>
      </c>
      <c r="X286" s="8">
        <v>4.1884052751409761E-3</v>
      </c>
      <c r="Y286" s="8">
        <v>6.3152469226854004E-3</v>
      </c>
      <c r="Z286" s="8">
        <v>-4.0738927838303999E-3</v>
      </c>
      <c r="AA286" s="8">
        <v>-2.5390513853120146E-3</v>
      </c>
      <c r="AB286" s="8">
        <v>-3.2899312576016616E-3</v>
      </c>
      <c r="AC286" s="8">
        <v>4.4601635330399937E-4</v>
      </c>
      <c r="AD286" s="8">
        <v>1.5219428446246086E-3</v>
      </c>
      <c r="AE286" s="8">
        <v>-2.708007030473944E-2</v>
      </c>
      <c r="AF286" s="8">
        <v>8.3268789694426176E-3</v>
      </c>
      <c r="AG286" s="8">
        <v>3.3257520121682494E-3</v>
      </c>
      <c r="AH286" s="8">
        <v>5.2933404663887155E-3</v>
      </c>
      <c r="AI286" s="8">
        <v>-3.0455991179071645E-3</v>
      </c>
      <c r="AJ286" s="8">
        <v>2.1045732194746865E-3</v>
      </c>
      <c r="AK286" s="8">
        <v>6.1756169990088879E-3</v>
      </c>
      <c r="AL286" s="8">
        <v>2.334607865703632E-2</v>
      </c>
      <c r="AM286" s="8">
        <v>-6.2817736695327444E-3</v>
      </c>
      <c r="AN286" s="8">
        <v>5.7425946285240802E-4</v>
      </c>
      <c r="AO286" s="8">
        <v>7.715547015385087E-3</v>
      </c>
      <c r="AP286" s="8">
        <v>-3.4246964089736857E-3</v>
      </c>
      <c r="AQ286" s="8">
        <v>1.7806789009528162E-3</v>
      </c>
      <c r="AR286" s="8">
        <v>5.8943926572575071E-3</v>
      </c>
      <c r="AS286" s="8">
        <v>-4.4464939102419488E-4</v>
      </c>
      <c r="AT286" s="8">
        <v>-1.2410087760834773E-3</v>
      </c>
      <c r="AU286" s="8">
        <v>7.5616584086563351E-3</v>
      </c>
      <c r="AV286" s="8">
        <v>-7.1296101532907974E-3</v>
      </c>
      <c r="AW286" s="8">
        <v>-8.302587420873711E-3</v>
      </c>
    </row>
    <row r="287" spans="1:49" x14ac:dyDescent="0.25">
      <c r="A287" s="1">
        <v>-153</v>
      </c>
      <c r="B287" s="8">
        <v>1.1456013645955533E-2</v>
      </c>
      <c r="C287" s="8">
        <v>1.2014705479622158E-2</v>
      </c>
      <c r="D287" s="8">
        <v>-7.2221598659053896E-3</v>
      </c>
      <c r="E287" s="8">
        <v>6.8873765703882633E-3</v>
      </c>
      <c r="F287" s="8">
        <v>-3.1081600046913124E-2</v>
      </c>
      <c r="G287" s="8">
        <v>4.9175666141013409E-3</v>
      </c>
      <c r="H287" s="8">
        <v>-5.2183207448089179E-3</v>
      </c>
      <c r="I287" s="8">
        <v>5.2884916431080219E-3</v>
      </c>
      <c r="J287" s="8">
        <v>-2.8787818220661423E-2</v>
      </c>
      <c r="K287" s="8">
        <v>8.4691824129143811E-4</v>
      </c>
      <c r="L287" s="8">
        <v>-2.6308386587446175E-2</v>
      </c>
      <c r="M287" s="8">
        <v>-2.9709156324103925E-3</v>
      </c>
      <c r="N287" s="8">
        <v>8.3278219143686806E-3</v>
      </c>
      <c r="O287" s="8">
        <v>9.3298749900842907E-3</v>
      </c>
      <c r="P287" s="8">
        <v>7.859649224413387E-3</v>
      </c>
      <c r="Q287" s="8">
        <v>-2.7940018074811995E-3</v>
      </c>
      <c r="R287" s="8">
        <v>1.0766734841145192E-2</v>
      </c>
      <c r="S287" s="8">
        <v>5.6217341182535786E-3</v>
      </c>
      <c r="T287" s="8">
        <v>5.3790215308253883E-3</v>
      </c>
      <c r="U287" s="8">
        <v>-5.6918048534018708E-3</v>
      </c>
      <c r="V287" s="8">
        <v>-6.9145226734131033E-3</v>
      </c>
      <c r="W287" s="8">
        <v>3.8481980659430337E-3</v>
      </c>
      <c r="X287" s="8">
        <v>-1.9015846504705667E-3</v>
      </c>
      <c r="Y287" s="8">
        <v>-2.951696788539588E-4</v>
      </c>
      <c r="Z287" s="8">
        <v>-7.4592323072535203E-4</v>
      </c>
      <c r="AA287" s="8">
        <v>1.1383801704800617E-3</v>
      </c>
      <c r="AB287" s="8">
        <v>-2.8518352803016357E-3</v>
      </c>
      <c r="AC287" s="8">
        <v>-2.9580796947953408E-3</v>
      </c>
      <c r="AD287" s="8">
        <v>-8.6954980476984158E-3</v>
      </c>
      <c r="AE287" s="8">
        <v>4.9442388410131108E-3</v>
      </c>
      <c r="AF287" s="8">
        <v>-1.0950570739864827E-2</v>
      </c>
      <c r="AG287" s="8">
        <v>4.3148793576101461E-3</v>
      </c>
      <c r="AH287" s="8">
        <v>-5.4119371719358444E-3</v>
      </c>
      <c r="AI287" s="8">
        <v>-4.9498863956216679E-3</v>
      </c>
      <c r="AJ287" s="8">
        <v>-3.3719214052554882E-4</v>
      </c>
      <c r="AK287" s="8">
        <v>1.9125198716809181E-2</v>
      </c>
      <c r="AL287" s="8">
        <v>1.4286822181476572E-3</v>
      </c>
      <c r="AM287" s="8">
        <v>-4.2510773236403295E-4</v>
      </c>
      <c r="AN287" s="8">
        <v>5.219213920535243E-3</v>
      </c>
      <c r="AO287" s="8">
        <v>-1.38698837819981E-3</v>
      </c>
      <c r="AP287" s="8">
        <v>3.3819763443791902E-3</v>
      </c>
      <c r="AQ287" s="8">
        <v>-1.4874075044106483E-4</v>
      </c>
      <c r="AR287" s="8">
        <v>-2.4285186863965574E-5</v>
      </c>
      <c r="AS287" s="8">
        <v>8.345927423002995E-3</v>
      </c>
      <c r="AT287" s="8">
        <v>7.6595970864594735E-4</v>
      </c>
      <c r="AU287" s="8">
        <v>-1.9014292989543435E-3</v>
      </c>
      <c r="AV287" s="8">
        <v>2.5237329751785047E-2</v>
      </c>
      <c r="AW287" s="8">
        <v>-4.6800152266343069E-3</v>
      </c>
    </row>
    <row r="288" spans="1:49" x14ac:dyDescent="0.25">
      <c r="A288" s="1">
        <v>-152</v>
      </c>
      <c r="B288" s="8">
        <v>-3.4845156906504115E-3</v>
      </c>
      <c r="C288" s="8">
        <v>8.8750549506873729E-3</v>
      </c>
      <c r="D288" s="8">
        <v>-2.0799627941589746E-3</v>
      </c>
      <c r="E288" s="8">
        <v>1.7217560382165032E-2</v>
      </c>
      <c r="F288" s="8">
        <v>-5.5405054945806284E-3</v>
      </c>
      <c r="G288" s="8">
        <v>-1.0559125865550228E-2</v>
      </c>
      <c r="H288" s="8">
        <v>-2.5960619423760364E-2</v>
      </c>
      <c r="I288" s="8">
        <v>-2.0922787114336914E-3</v>
      </c>
      <c r="J288" s="8">
        <v>3.0992459688414086E-3</v>
      </c>
      <c r="K288" s="8">
        <v>1.4927755228617832E-2</v>
      </c>
      <c r="L288" s="8">
        <v>5.7946072521868602E-3</v>
      </c>
      <c r="M288" s="8">
        <v>3.3637928391815498E-3</v>
      </c>
      <c r="N288" s="8">
        <v>-2.9689917036222015E-2</v>
      </c>
      <c r="O288" s="8">
        <v>1.9436095380097424E-3</v>
      </c>
      <c r="P288" s="8">
        <v>2.7621747750908691E-3</v>
      </c>
      <c r="Q288" s="8">
        <v>1.312227267651745E-3</v>
      </c>
      <c r="R288" s="8">
        <v>-3.1800958610053529E-3</v>
      </c>
      <c r="S288" s="8">
        <v>2.4447206270343585E-3</v>
      </c>
      <c r="T288" s="8">
        <v>6.6982964216884093E-4</v>
      </c>
      <c r="U288" s="8">
        <v>-1.9723523311883075E-2</v>
      </c>
      <c r="V288" s="8">
        <v>-3.1952759548297155E-2</v>
      </c>
      <c r="W288" s="8">
        <v>-1.7806737933487068E-2</v>
      </c>
      <c r="X288" s="8">
        <v>3.5387240021529614E-3</v>
      </c>
      <c r="Y288" s="8">
        <v>-9.7092605777338511E-3</v>
      </c>
      <c r="Z288" s="8">
        <v>9.013535276137935E-3</v>
      </c>
      <c r="AA288" s="8">
        <v>2.791468953645264E-3</v>
      </c>
      <c r="AB288" s="8">
        <v>1.0608308756873278E-2</v>
      </c>
      <c r="AC288" s="8">
        <v>-7.1372406991692045E-4</v>
      </c>
      <c r="AD288" s="8">
        <v>1.2986731811133385E-3</v>
      </c>
      <c r="AE288" s="8">
        <v>-7.376435655599544E-4</v>
      </c>
      <c r="AF288" s="8">
        <v>5.9130515325314156E-3</v>
      </c>
      <c r="AG288" s="8">
        <v>9.065298005316233E-3</v>
      </c>
      <c r="AH288" s="8">
        <v>-2.6937404427300393E-3</v>
      </c>
      <c r="AI288" s="8">
        <v>-7.1929729300885007E-3</v>
      </c>
      <c r="AJ288" s="8">
        <v>-1.4172319001818463E-3</v>
      </c>
      <c r="AK288" s="8">
        <v>-5.4346083310256492E-3</v>
      </c>
      <c r="AL288" s="8">
        <v>-6.638270003759641E-3</v>
      </c>
      <c r="AM288" s="8">
        <v>-5.4759180312475113E-3</v>
      </c>
      <c r="AN288" s="8">
        <v>-7.7157459266404939E-3</v>
      </c>
      <c r="AO288" s="8">
        <v>9.2088504431355172E-3</v>
      </c>
      <c r="AP288" s="8">
        <v>-3.6479776921526539E-3</v>
      </c>
      <c r="AQ288" s="8">
        <v>-3.8118915939665552E-3</v>
      </c>
      <c r="AR288" s="8">
        <v>1.8873688746230032E-2</v>
      </c>
      <c r="AS288" s="8">
        <v>1.2872249036427256E-2</v>
      </c>
      <c r="AT288" s="8">
        <v>-1.6981282726734768E-3</v>
      </c>
      <c r="AU288" s="8">
        <v>-1.9880491771647139E-3</v>
      </c>
      <c r="AV288" s="8">
        <v>5.7785358307285897E-3</v>
      </c>
      <c r="AW288" s="8">
        <v>1.1005711665507628E-2</v>
      </c>
    </row>
    <row r="289" spans="1:49" x14ac:dyDescent="0.25">
      <c r="A289" s="1">
        <v>-151</v>
      </c>
      <c r="B289" s="8">
        <v>7.90991349778657E-3</v>
      </c>
      <c r="C289" s="8">
        <v>2.4337926747458193E-3</v>
      </c>
      <c r="D289" s="8">
        <v>-1.9178930065095551E-2</v>
      </c>
      <c r="E289" s="8">
        <v>-6.9617140589924042E-4</v>
      </c>
      <c r="F289" s="8">
        <v>4.8349272179251477E-3</v>
      </c>
      <c r="G289" s="8">
        <v>-9.3181536989227157E-3</v>
      </c>
      <c r="H289" s="8">
        <v>-2.6262648655485558E-2</v>
      </c>
      <c r="I289" s="8">
        <v>-1.8867449434913778E-3</v>
      </c>
      <c r="J289" s="8">
        <v>-3.808114463712764E-3</v>
      </c>
      <c r="K289" s="8">
        <v>-2.948448732929322E-3</v>
      </c>
      <c r="L289" s="8">
        <v>1.6839452961212024E-2</v>
      </c>
      <c r="M289" s="8">
        <v>1.7413230890024121E-3</v>
      </c>
      <c r="N289" s="8">
        <v>-8.6701162925575948E-3</v>
      </c>
      <c r="O289" s="8">
        <v>2.1942605394575706E-3</v>
      </c>
      <c r="P289" s="8">
        <v>2.8178717780707628E-3</v>
      </c>
      <c r="Q289" s="8">
        <v>6.8185441191306899E-3</v>
      </c>
      <c r="R289" s="8">
        <v>4.3405950271866792E-3</v>
      </c>
      <c r="S289" s="8">
        <v>5.8201864573623465E-3</v>
      </c>
      <c r="T289" s="8">
        <v>-6.3682059546390623E-4</v>
      </c>
      <c r="U289" s="8">
        <v>7.6104168360244164E-3</v>
      </c>
      <c r="V289" s="8">
        <v>-3.4859382743363957E-3</v>
      </c>
      <c r="W289" s="8">
        <v>-3.7679863392096756E-3</v>
      </c>
      <c r="X289" s="8">
        <v>-5.8217659922390076E-3</v>
      </c>
      <c r="Y289" s="8">
        <v>-1.0036108095445771E-2</v>
      </c>
      <c r="Z289" s="8">
        <v>-1.2097935159818395E-3</v>
      </c>
      <c r="AA289" s="8">
        <v>-1.7953571330262028E-2</v>
      </c>
      <c r="AB289" s="8">
        <v>2.0840670808078654E-3</v>
      </c>
      <c r="AC289" s="8">
        <v>7.8274601524219029E-3</v>
      </c>
      <c r="AD289" s="8">
        <v>-9.8112359135989619E-3</v>
      </c>
      <c r="AE289" s="8">
        <v>1.662876534309627E-2</v>
      </c>
      <c r="AF289" s="8">
        <v>3.9025497379979268E-4</v>
      </c>
      <c r="AG289" s="8">
        <v>2.1885648229304565E-3</v>
      </c>
      <c r="AH289" s="8">
        <v>-1.2983577562572226E-3</v>
      </c>
      <c r="AI289" s="8">
        <v>-7.9513813810298886E-3</v>
      </c>
      <c r="AJ289" s="8">
        <v>-5.3815130150966489E-3</v>
      </c>
      <c r="AK289" s="8">
        <v>1.6423901178825966E-3</v>
      </c>
      <c r="AL289" s="8">
        <v>8.2684513125189218E-3</v>
      </c>
      <c r="AM289" s="8">
        <v>-7.4125453715033016E-3</v>
      </c>
      <c r="AN289" s="8">
        <v>-1.7661383337590538E-3</v>
      </c>
      <c r="AO289" s="8">
        <v>-6.2899301615551347E-3</v>
      </c>
      <c r="AP289" s="8">
        <v>1.048475367149279E-3</v>
      </c>
      <c r="AQ289" s="8">
        <v>1.1080673070108374E-3</v>
      </c>
      <c r="AR289" s="8">
        <v>4.03573002728916E-3</v>
      </c>
      <c r="AS289" s="8">
        <v>-4.6660143138075221E-3</v>
      </c>
      <c r="AT289" s="8">
        <v>-2.527392764065951E-3</v>
      </c>
      <c r="AU289" s="8">
        <v>2.6399746300143074E-3</v>
      </c>
      <c r="AV289" s="8">
        <v>-7.9151521429562579E-3</v>
      </c>
      <c r="AW289" s="8">
        <v>-2.2206545172719101E-3</v>
      </c>
    </row>
    <row r="290" spans="1:49" x14ac:dyDescent="0.25">
      <c r="A290" s="1">
        <v>-150</v>
      </c>
      <c r="B290" s="8">
        <v>-2.3373598760358322E-3</v>
      </c>
      <c r="C290" s="8">
        <v>1.3613981184953532E-2</v>
      </c>
      <c r="D290" s="8">
        <v>4.47803200182946E-3</v>
      </c>
      <c r="E290" s="8">
        <v>-1.9503753150018691E-2</v>
      </c>
      <c r="F290" s="8">
        <v>1.792997950742721E-2</v>
      </c>
      <c r="G290" s="8">
        <v>1.4890068403279954E-2</v>
      </c>
      <c r="H290" s="8">
        <v>-3.660152309254841E-2</v>
      </c>
      <c r="I290" s="8">
        <v>1.4525003683338619E-3</v>
      </c>
      <c r="J290" s="8">
        <v>-3.4379543905801186E-3</v>
      </c>
      <c r="K290" s="8">
        <v>-2.5260372158193621E-2</v>
      </c>
      <c r="L290" s="8">
        <v>2.2317714907907566E-4</v>
      </c>
      <c r="M290" s="8">
        <v>1.5542495795315615E-2</v>
      </c>
      <c r="N290" s="8">
        <v>2.0526307064515493E-3</v>
      </c>
      <c r="O290" s="8">
        <v>2.6851973765524241E-3</v>
      </c>
      <c r="P290" s="8">
        <v>-2.2663934270703637E-3</v>
      </c>
      <c r="Q290" s="8">
        <v>-9.3942405016526898E-5</v>
      </c>
      <c r="R290" s="8">
        <v>6.4077724483049157E-3</v>
      </c>
      <c r="S290" s="8">
        <v>4.5597706299136294E-3</v>
      </c>
      <c r="T290" s="8">
        <v>6.3848318264345992E-3</v>
      </c>
      <c r="U290" s="8">
        <v>6.3675820093690456E-4</v>
      </c>
      <c r="V290" s="8">
        <v>-1.2041502953906633E-2</v>
      </c>
      <c r="W290" s="8">
        <v>2.5315613562993818E-3</v>
      </c>
      <c r="X290" s="8">
        <v>1.0232479727167076E-2</v>
      </c>
      <c r="Y290" s="8">
        <v>-1.8065788697319745E-3</v>
      </c>
      <c r="Z290" s="8">
        <v>-6.9730835737725171E-4</v>
      </c>
      <c r="AA290" s="8">
        <v>6.2940381105152533E-3</v>
      </c>
      <c r="AB290" s="8">
        <v>-3.7137689505354907E-3</v>
      </c>
      <c r="AC290" s="8">
        <v>5.9248426476646021E-3</v>
      </c>
      <c r="AD290" s="8">
        <v>-1.182706677163534E-3</v>
      </c>
      <c r="AE290" s="8">
        <v>-3.4777249012563783E-3</v>
      </c>
      <c r="AF290" s="8">
        <v>-7.3208547898286555E-3</v>
      </c>
      <c r="AG290" s="8">
        <v>-4.8874764264115909E-3</v>
      </c>
      <c r="AH290" s="8">
        <v>-1.279196463393965E-2</v>
      </c>
      <c r="AI290" s="8">
        <v>1.3685020451401709E-3</v>
      </c>
      <c r="AJ290" s="8">
        <v>1.6669798992406013E-3</v>
      </c>
      <c r="AK290" s="8">
        <v>-3.123152644265373E-3</v>
      </c>
      <c r="AL290" s="8">
        <v>-7.3358397676153639E-3</v>
      </c>
      <c r="AM290" s="8">
        <v>8.699269595189095E-3</v>
      </c>
      <c r="AN290" s="8">
        <v>1.8047874781720293E-3</v>
      </c>
      <c r="AO290" s="8">
        <v>3.6898354381002733E-3</v>
      </c>
      <c r="AP290" s="8">
        <v>7.5021877001586919E-3</v>
      </c>
      <c r="AQ290" s="8">
        <v>-6.5629271316639858E-3</v>
      </c>
      <c r="AR290" s="8">
        <v>7.2256715662675757E-3</v>
      </c>
      <c r="AS290" s="8">
        <v>-1.0246583969579073E-2</v>
      </c>
      <c r="AT290" s="8">
        <v>-4.5954396384561471E-3</v>
      </c>
      <c r="AU290" s="8">
        <v>-1.1317206760508063E-2</v>
      </c>
      <c r="AV290" s="8">
        <v>-1.162265963241883E-3</v>
      </c>
      <c r="AW290" s="8">
        <v>3.8045344711555599E-3</v>
      </c>
    </row>
    <row r="291" spans="1:49" x14ac:dyDescent="0.25">
      <c r="A291" s="1">
        <v>-149</v>
      </c>
      <c r="B291" s="8">
        <v>-4.5230063654889251E-3</v>
      </c>
      <c r="C291" s="8">
        <v>4.1500598404302889E-4</v>
      </c>
      <c r="D291" s="8">
        <v>1.8768948321315797E-2</v>
      </c>
      <c r="E291" s="8">
        <v>-5.2341187328579222E-3</v>
      </c>
      <c r="F291" s="8">
        <v>-3.0422963951720053E-3</v>
      </c>
      <c r="G291" s="8">
        <v>-1.4155305664221201E-2</v>
      </c>
      <c r="H291" s="8">
        <v>-8.0437073085718753E-3</v>
      </c>
      <c r="I291" s="8">
        <v>5.6590222583871932E-3</v>
      </c>
      <c r="J291" s="8">
        <v>2.7841391264229156E-2</v>
      </c>
      <c r="K291" s="8">
        <v>-3.6378051683726284E-4</v>
      </c>
      <c r="L291" s="8">
        <v>2.0076319159923958E-4</v>
      </c>
      <c r="M291" s="8">
        <v>6.9351183445164498E-3</v>
      </c>
      <c r="N291" s="8">
        <v>-1.9667522919112994E-2</v>
      </c>
      <c r="O291" s="8">
        <v>2.4490363607541947E-3</v>
      </c>
      <c r="P291" s="8">
        <v>1.122300099663634E-2</v>
      </c>
      <c r="Q291" s="8">
        <v>-1.512800540623025E-3</v>
      </c>
      <c r="R291" s="8">
        <v>6.5361870759680371E-3</v>
      </c>
      <c r="S291" s="8">
        <v>-4.0750018862284595E-4</v>
      </c>
      <c r="T291" s="8">
        <v>-3.1317146024861004E-3</v>
      </c>
      <c r="U291" s="8">
        <v>-6.6753291315332286E-3</v>
      </c>
      <c r="V291" s="8">
        <v>-5.4025702720852838E-3</v>
      </c>
      <c r="W291" s="8">
        <v>1.1175500848529033E-2</v>
      </c>
      <c r="X291" s="8">
        <v>-3.6991809092945423E-3</v>
      </c>
      <c r="Y291" s="8">
        <v>-1.1370626471655962E-3</v>
      </c>
      <c r="Z291" s="8">
        <v>-4.3514185424779117E-3</v>
      </c>
      <c r="AA291" s="8">
        <v>-3.3830299068704885E-4</v>
      </c>
      <c r="AB291" s="8">
        <v>6.7983417429535262E-3</v>
      </c>
      <c r="AC291" s="8">
        <v>1.6446580152471098E-3</v>
      </c>
      <c r="AD291" s="8">
        <v>-4.4561807344120586E-3</v>
      </c>
      <c r="AE291" s="8">
        <v>-6.008041312396969E-3</v>
      </c>
      <c r="AF291" s="8">
        <v>3.7395528771563872E-3</v>
      </c>
      <c r="AG291" s="8">
        <v>-1.805175036266853E-3</v>
      </c>
      <c r="AH291" s="8">
        <v>1.5350087901188679E-3</v>
      </c>
      <c r="AI291" s="8">
        <v>-9.7959916078245793E-3</v>
      </c>
      <c r="AJ291" s="8">
        <v>1.1828740176260304E-3</v>
      </c>
      <c r="AK291" s="8">
        <v>1.0380168208703196E-2</v>
      </c>
      <c r="AL291" s="8">
        <v>-8.0905169796770451E-3</v>
      </c>
      <c r="AM291" s="8">
        <v>7.9785319539103332E-3</v>
      </c>
      <c r="AN291" s="8">
        <v>4.9714440011543572E-3</v>
      </c>
      <c r="AO291" s="8">
        <v>-2.5216623313907638E-3</v>
      </c>
      <c r="AP291" s="8">
        <v>8.3976560983717785E-4</v>
      </c>
      <c r="AQ291" s="8">
        <v>-2.7932028297741321E-3</v>
      </c>
      <c r="AR291" s="8">
        <v>-4.8079342180960142E-3</v>
      </c>
      <c r="AS291" s="8">
        <v>2.3046713217422399E-3</v>
      </c>
      <c r="AT291" s="8">
        <v>-3.8714550547993554E-3</v>
      </c>
      <c r="AU291" s="8">
        <v>1.4528018877754522E-3</v>
      </c>
      <c r="AV291" s="8">
        <v>-4.5693461844803364E-2</v>
      </c>
      <c r="AW291" s="8">
        <v>2.4725648387750915E-3</v>
      </c>
    </row>
    <row r="292" spans="1:49" x14ac:dyDescent="0.25">
      <c r="A292" s="1">
        <v>-148</v>
      </c>
      <c r="B292" s="8">
        <v>-8.4154890365060542E-4</v>
      </c>
      <c r="C292" s="8">
        <v>6.0049760368808538E-4</v>
      </c>
      <c r="D292" s="8">
        <v>-6.9659329595347669E-4</v>
      </c>
      <c r="E292" s="8">
        <v>4.8580661708001885E-3</v>
      </c>
      <c r="F292" s="8">
        <v>5.7357757509977399E-3</v>
      </c>
      <c r="G292" s="8">
        <v>7.32414816602332E-3</v>
      </c>
      <c r="H292" s="8">
        <v>1.3497425576217727E-2</v>
      </c>
      <c r="I292" s="8">
        <v>3.2476598434299673E-3</v>
      </c>
      <c r="J292" s="8">
        <v>3.1234541133462338E-4</v>
      </c>
      <c r="K292" s="8">
        <v>-4.1223324100597411E-2</v>
      </c>
      <c r="L292" s="8">
        <v>1.0332578115204365E-2</v>
      </c>
      <c r="M292" s="8">
        <v>-4.9220633338405333E-3</v>
      </c>
      <c r="N292" s="8">
        <v>1.3183028551360946E-2</v>
      </c>
      <c r="O292" s="8">
        <v>8.8180024608019401E-3</v>
      </c>
      <c r="P292" s="8">
        <v>4.1122166695889278E-3</v>
      </c>
      <c r="Q292" s="8">
        <v>-1.2231385418114719E-3</v>
      </c>
      <c r="R292" s="8">
        <v>-1.9205753384692204E-3</v>
      </c>
      <c r="S292" s="8">
        <v>3.7515398603178681E-3</v>
      </c>
      <c r="T292" s="8">
        <v>-2.328470052140672E-3</v>
      </c>
      <c r="U292" s="8">
        <v>-6.143961282930337E-3</v>
      </c>
      <c r="V292" s="8">
        <v>2.4881185099219945E-2</v>
      </c>
      <c r="W292" s="8">
        <v>-2.6158391087834076E-5</v>
      </c>
      <c r="X292" s="8">
        <v>-8.0688216051318928E-3</v>
      </c>
      <c r="Y292" s="8">
        <v>-3.395857594535711E-5</v>
      </c>
      <c r="Z292" s="8">
        <v>2.5103654150681843E-3</v>
      </c>
      <c r="AA292" s="8">
        <v>-1.9006427721833354E-3</v>
      </c>
      <c r="AB292" s="8">
        <v>7.6911789060204738E-3</v>
      </c>
      <c r="AC292" s="8">
        <v>2.2083301941486552E-3</v>
      </c>
      <c r="AD292" s="8">
        <v>2.8778713426583038E-3</v>
      </c>
      <c r="AE292" s="8">
        <v>1.2779692903216948E-2</v>
      </c>
      <c r="AF292" s="8">
        <v>4.9758105808820055E-3</v>
      </c>
      <c r="AG292" s="8">
        <v>6.3237467427932844E-4</v>
      </c>
      <c r="AH292" s="8">
        <v>7.0205319434980167E-4</v>
      </c>
      <c r="AI292" s="8">
        <v>-1.5544821374917654E-3</v>
      </c>
      <c r="AJ292" s="8">
        <v>7.8402846676813985E-4</v>
      </c>
      <c r="AK292" s="8">
        <v>7.0514837178019011E-3</v>
      </c>
      <c r="AL292" s="8">
        <v>1.6966268575511815E-2</v>
      </c>
      <c r="AM292" s="8">
        <v>-3.6031046317812781E-3</v>
      </c>
      <c r="AN292" s="8">
        <v>2.6047187472159937E-3</v>
      </c>
      <c r="AO292" s="8">
        <v>6.8540952822746777E-3</v>
      </c>
      <c r="AP292" s="8">
        <v>-2.9782555454169225E-3</v>
      </c>
      <c r="AQ292" s="8">
        <v>-4.6679261839862856E-3</v>
      </c>
      <c r="AR292" s="8">
        <v>-4.6981118743868707E-3</v>
      </c>
      <c r="AS292" s="8">
        <v>9.2585339338629065E-3</v>
      </c>
      <c r="AT292" s="8">
        <v>-6.1947050018681341E-4</v>
      </c>
      <c r="AU292" s="8">
        <v>-1.454479147687552E-2</v>
      </c>
      <c r="AV292" s="8">
        <v>1.0557213611477084E-2</v>
      </c>
      <c r="AW292" s="8">
        <v>1.9089104404315287E-3</v>
      </c>
    </row>
    <row r="293" spans="1:49" x14ac:dyDescent="0.25">
      <c r="A293" s="1">
        <v>-147</v>
      </c>
      <c r="B293" s="8">
        <v>-1.3060065030258788E-2</v>
      </c>
      <c r="C293" s="8">
        <v>-8.1467391090711593E-4</v>
      </c>
      <c r="D293" s="8">
        <v>-3.8319893541261135E-3</v>
      </c>
      <c r="E293" s="8">
        <v>1.0904834699792715E-2</v>
      </c>
      <c r="F293" s="8">
        <v>1.0418118625466807E-2</v>
      </c>
      <c r="G293" s="8">
        <v>9.1177487386506478E-3</v>
      </c>
      <c r="H293" s="8">
        <v>-2.0600215946892538E-2</v>
      </c>
      <c r="I293" s="8">
        <v>4.8717605681996841E-4</v>
      </c>
      <c r="J293" s="8">
        <v>1.9960251440890305E-2</v>
      </c>
      <c r="K293" s="8">
        <v>1.0111803771494251E-2</v>
      </c>
      <c r="L293" s="8">
        <v>3.9184887665567924E-3</v>
      </c>
      <c r="M293" s="8">
        <v>-4.5673833660889946E-3</v>
      </c>
      <c r="N293" s="8">
        <v>-1.0338546605544292E-2</v>
      </c>
      <c r="O293" s="8">
        <v>2.8888078442733988E-3</v>
      </c>
      <c r="P293" s="8">
        <v>6.3515540127018926E-4</v>
      </c>
      <c r="Q293" s="8">
        <v>4.8115321529520316E-3</v>
      </c>
      <c r="R293" s="8">
        <v>-5.6654047343190975E-3</v>
      </c>
      <c r="S293" s="8">
        <v>5.0859582479317383E-3</v>
      </c>
      <c r="T293" s="8">
        <v>-6.0298500346012635E-3</v>
      </c>
      <c r="U293" s="8">
        <v>7.6733132702512174E-3</v>
      </c>
      <c r="V293" s="8">
        <v>-6.4993060744679811E-3</v>
      </c>
      <c r="W293" s="8">
        <v>2.2413458234144933E-4</v>
      </c>
      <c r="X293" s="8">
        <v>-1.8674245976379632E-2</v>
      </c>
      <c r="Y293" s="8">
        <v>-8.3845351670966198E-3</v>
      </c>
      <c r="Z293" s="8">
        <v>5.2217480707659122E-3</v>
      </c>
      <c r="AA293" s="8">
        <v>2.4282829972909033E-2</v>
      </c>
      <c r="AB293" s="8">
        <v>5.7949302494130659E-3</v>
      </c>
      <c r="AC293" s="8">
        <v>-5.5180524921561993E-3</v>
      </c>
      <c r="AD293" s="8">
        <v>2.9622573686193931E-4</v>
      </c>
      <c r="AE293" s="8">
        <v>-2.0656456626053123E-2</v>
      </c>
      <c r="AF293" s="8">
        <v>3.9556732283096323E-4</v>
      </c>
      <c r="AG293" s="8">
        <v>1.5299932201392977E-3</v>
      </c>
      <c r="AH293" s="8">
        <v>-7.183906266528396E-3</v>
      </c>
      <c r="AI293" s="8">
        <v>2.6958131328209947E-3</v>
      </c>
      <c r="AJ293" s="8">
        <v>8.7813583179124095E-3</v>
      </c>
      <c r="AK293" s="8">
        <v>9.1247346362028497E-3</v>
      </c>
      <c r="AL293" s="8">
        <v>-4.295706518632085E-3</v>
      </c>
      <c r="AM293" s="8">
        <v>-2.2166281635013926E-2</v>
      </c>
      <c r="AN293" s="8">
        <v>-2.0670212874501748E-4</v>
      </c>
      <c r="AO293" s="8">
        <v>2.2479554158453111E-3</v>
      </c>
      <c r="AP293" s="8">
        <v>6.9526198615886487E-3</v>
      </c>
      <c r="AQ293" s="8">
        <v>3.5289143912783038E-3</v>
      </c>
      <c r="AR293" s="8">
        <v>1.5203374273409193E-2</v>
      </c>
      <c r="AS293" s="8">
        <v>1.1089960551764932E-2</v>
      </c>
      <c r="AT293" s="8">
        <v>1.2380382497341875E-2</v>
      </c>
      <c r="AU293" s="8">
        <v>5.1773991822891387E-3</v>
      </c>
      <c r="AV293" s="8">
        <v>3.190566090522054E-3</v>
      </c>
      <c r="AW293" s="8">
        <v>1.638245288616072E-2</v>
      </c>
    </row>
    <row r="294" spans="1:49" x14ac:dyDescent="0.25">
      <c r="A294" s="1">
        <v>-146</v>
      </c>
      <c r="B294" s="8">
        <v>-4.7757565964622536E-3</v>
      </c>
      <c r="C294" s="8">
        <v>2.2798125206264563E-2</v>
      </c>
      <c r="D294" s="8">
        <v>-1.1640085779909846E-2</v>
      </c>
      <c r="E294" s="8">
        <v>1.0990705797674106E-2</v>
      </c>
      <c r="F294" s="8">
        <v>2.3541615512296058E-2</v>
      </c>
      <c r="G294" s="8">
        <v>-9.5805707537857127E-3</v>
      </c>
      <c r="H294" s="8">
        <v>-1.4114437161185087E-3</v>
      </c>
      <c r="I294" s="8">
        <v>8.5910861874635772E-3</v>
      </c>
      <c r="J294" s="8">
        <v>-3.2836365687408664E-2</v>
      </c>
      <c r="K294" s="8">
        <v>1.515077536472079E-2</v>
      </c>
      <c r="L294" s="8">
        <v>1.1407873629599059E-3</v>
      </c>
      <c r="M294" s="8">
        <v>-3.2570610690972586E-3</v>
      </c>
      <c r="N294" s="8">
        <v>3.0927729085465116E-3</v>
      </c>
      <c r="O294" s="8">
        <v>3.9146108761170225E-3</v>
      </c>
      <c r="P294" s="8">
        <v>-2.0023589232428737E-3</v>
      </c>
      <c r="Q294" s="8">
        <v>-9.4824550138166829E-3</v>
      </c>
      <c r="R294" s="8">
        <v>6.5958695863303392E-3</v>
      </c>
      <c r="S294" s="8">
        <v>-4.7448649214165538E-3</v>
      </c>
      <c r="T294" s="8">
        <v>-5.5040640372916103E-3</v>
      </c>
      <c r="U294" s="8">
        <v>9.9024078055293206E-3</v>
      </c>
      <c r="V294" s="8">
        <v>2.0226658736732128E-2</v>
      </c>
      <c r="W294" s="8">
        <v>-1.4481617290237704E-2</v>
      </c>
      <c r="X294" s="8">
        <v>-3.7434440376152385E-3</v>
      </c>
      <c r="Y294" s="8">
        <v>1.2566661947813251E-2</v>
      </c>
      <c r="Z294" s="8">
        <v>-1.6079344369898718E-2</v>
      </c>
      <c r="AA294" s="8">
        <v>1.4804027210323202E-3</v>
      </c>
      <c r="AB294" s="8">
        <v>9.3074928045387782E-4</v>
      </c>
      <c r="AC294" s="8">
        <v>4.1454538981550108E-3</v>
      </c>
      <c r="AD294" s="8">
        <v>1.3411895159428866E-2</v>
      </c>
      <c r="AE294" s="8">
        <v>2.7734462683110684E-3</v>
      </c>
      <c r="AF294" s="8">
        <v>-4.5520072660443552E-3</v>
      </c>
      <c r="AG294" s="8">
        <v>5.0246445099861106E-4</v>
      </c>
      <c r="AH294" s="8">
        <v>-7.5830022123038526E-3</v>
      </c>
      <c r="AI294" s="8">
        <v>2.5228032358842484E-3</v>
      </c>
      <c r="AJ294" s="8">
        <v>5.8312107021456444E-3</v>
      </c>
      <c r="AK294" s="8">
        <v>-6.7572271954005224E-4</v>
      </c>
      <c r="AL294" s="8">
        <v>-3.548637937776971E-3</v>
      </c>
      <c r="AM294" s="8">
        <v>-1.260093005378376E-2</v>
      </c>
      <c r="AN294" s="8">
        <v>1.6938062373545253E-3</v>
      </c>
      <c r="AO294" s="8">
        <v>-2.0186562149075E-3</v>
      </c>
      <c r="AP294" s="8">
        <v>3.6540676040691363E-3</v>
      </c>
      <c r="AQ294" s="8">
        <v>-1.3090904376225926E-2</v>
      </c>
      <c r="AR294" s="8">
        <v>3.3360864529060571E-3</v>
      </c>
      <c r="AS294" s="8">
        <v>3.2914985820608521E-3</v>
      </c>
      <c r="AT294" s="8">
        <v>6.2463567250864464E-3</v>
      </c>
      <c r="AU294" s="8">
        <v>2.817089738582699E-3</v>
      </c>
      <c r="AV294" s="8">
        <v>2.0665523205778743E-2</v>
      </c>
      <c r="AW294" s="8">
        <v>5.8859888496067296E-3</v>
      </c>
    </row>
    <row r="295" spans="1:49" x14ac:dyDescent="0.25">
      <c r="A295" s="1">
        <v>-145</v>
      </c>
      <c r="B295" s="8">
        <v>5.8094462539378094E-4</v>
      </c>
      <c r="C295" s="8">
        <v>9.3182751975202441E-3</v>
      </c>
      <c r="D295" s="8">
        <v>1.3206616160835495E-2</v>
      </c>
      <c r="E295" s="8">
        <v>1.2849773796623743E-2</v>
      </c>
      <c r="F295" s="8">
        <v>1.7681900523235454E-3</v>
      </c>
      <c r="G295" s="8">
        <v>-2.116552639119406E-2</v>
      </c>
      <c r="H295" s="8">
        <v>-1.7127098248464912E-3</v>
      </c>
      <c r="I295" s="8">
        <v>-1.0250390360583912E-4</v>
      </c>
      <c r="J295" s="8">
        <v>-6.9431267771108175E-3</v>
      </c>
      <c r="K295" s="8">
        <v>-1.6194225359422568E-2</v>
      </c>
      <c r="L295" s="8">
        <v>-4.5332584591050336E-3</v>
      </c>
      <c r="M295" s="8">
        <v>8.1827774989450264E-3</v>
      </c>
      <c r="N295" s="8">
        <v>1.494455433563896E-2</v>
      </c>
      <c r="O295" s="8">
        <v>-1.4554699334680692E-3</v>
      </c>
      <c r="P295" s="8">
        <v>-5.1235036471793689E-3</v>
      </c>
      <c r="Q295" s="8">
        <v>-7.7932383238791371E-3</v>
      </c>
      <c r="R295" s="8">
        <v>-2.5412120420587364E-3</v>
      </c>
      <c r="S295" s="8">
        <v>-2.1505661542849101E-2</v>
      </c>
      <c r="T295" s="8">
        <v>6.4886757073882896E-3</v>
      </c>
      <c r="U295" s="8">
        <v>-1.8458822613631712E-3</v>
      </c>
      <c r="V295" s="8">
        <v>-2.695904746614174E-2</v>
      </c>
      <c r="W295" s="8">
        <v>-1.2981076698713076E-2</v>
      </c>
      <c r="X295" s="8">
        <v>2.8731564189619168E-3</v>
      </c>
      <c r="Y295" s="8">
        <v>3.9650038632195756E-3</v>
      </c>
      <c r="Z295" s="8">
        <v>-9.8789466227164544E-3</v>
      </c>
      <c r="AA295" s="8">
        <v>1.4752883592136648E-2</v>
      </c>
      <c r="AB295" s="8">
        <v>-9.2136351590162424E-3</v>
      </c>
      <c r="AC295" s="8">
        <v>-1.3873861909920347E-2</v>
      </c>
      <c r="AD295" s="8">
        <v>-2.5550245449563382E-3</v>
      </c>
      <c r="AE295" s="8">
        <v>7.8514771665505571E-3</v>
      </c>
      <c r="AF295" s="8">
        <v>1.2300736701852562E-2</v>
      </c>
      <c r="AG295" s="8">
        <v>3.7435557604415283E-3</v>
      </c>
      <c r="AH295" s="8">
        <v>-2.1440954709070585E-3</v>
      </c>
      <c r="AI295" s="8">
        <v>-6.1536782807696064E-3</v>
      </c>
      <c r="AJ295" s="8">
        <v>3.3160197109678279E-3</v>
      </c>
      <c r="AK295" s="8">
        <v>-6.8758913863275119E-3</v>
      </c>
      <c r="AL295" s="8">
        <v>-1.3622884119322233E-2</v>
      </c>
      <c r="AM295" s="8">
        <v>-2.6857042825949969E-2</v>
      </c>
      <c r="AN295" s="8">
        <v>-1.1642171975047031E-2</v>
      </c>
      <c r="AO295" s="8">
        <v>-1.205193678847085E-2</v>
      </c>
      <c r="AP295" s="8">
        <v>-8.9845206306914671E-3</v>
      </c>
      <c r="AQ295" s="8">
        <v>9.9730946055422934E-3</v>
      </c>
      <c r="AR295" s="8">
        <v>1.9803199119619159E-2</v>
      </c>
      <c r="AS295" s="8">
        <v>-2.7122098524410515E-3</v>
      </c>
      <c r="AT295" s="8">
        <v>3.0404918497674632E-3</v>
      </c>
      <c r="AU295" s="8">
        <v>9.7119380917556602E-3</v>
      </c>
      <c r="AV295" s="8">
        <v>4.4318042711977952E-3</v>
      </c>
      <c r="AW295" s="8">
        <v>1.7933191668673962E-3</v>
      </c>
    </row>
    <row r="296" spans="1:49" x14ac:dyDescent="0.25">
      <c r="A296" s="1">
        <v>-144</v>
      </c>
      <c r="B296" s="8">
        <v>2.4940756151487016E-3</v>
      </c>
      <c r="C296" s="8">
        <v>1.5479533410742421E-3</v>
      </c>
      <c r="D296" s="8">
        <v>9.3853209446224592E-4</v>
      </c>
      <c r="E296" s="8">
        <v>6.27620204564046E-3</v>
      </c>
      <c r="F296" s="8">
        <v>-9.7205304698065476E-3</v>
      </c>
      <c r="G296" s="8">
        <v>-2.6978390384487093E-2</v>
      </c>
      <c r="H296" s="8">
        <v>2.1932439421947631E-2</v>
      </c>
      <c r="I296" s="8">
        <v>-4.1459165808024074E-3</v>
      </c>
      <c r="J296" s="8">
        <v>3.2587910792933423E-3</v>
      </c>
      <c r="K296" s="8">
        <v>1.0102854422821833E-2</v>
      </c>
      <c r="L296" s="8">
        <v>-1.8054310676516597E-2</v>
      </c>
      <c r="M296" s="8">
        <v>-1.6847935086891841E-3</v>
      </c>
      <c r="N296" s="8">
        <v>6.8375574106403127E-3</v>
      </c>
      <c r="O296" s="8">
        <v>-3.0495849327397606E-3</v>
      </c>
      <c r="P296" s="8">
        <v>1.6359920804129898E-4</v>
      </c>
      <c r="Q296" s="8">
        <v>1.6080699301361037E-2</v>
      </c>
      <c r="R296" s="8">
        <v>-7.2335978499444599E-3</v>
      </c>
      <c r="S296" s="8">
        <v>-4.7704276847451623E-5</v>
      </c>
      <c r="T296" s="8">
        <v>1.1994087016480373E-3</v>
      </c>
      <c r="U296" s="8">
        <v>-1.1385342194071692E-2</v>
      </c>
      <c r="V296" s="8">
        <v>-8.0554050965635001E-3</v>
      </c>
      <c r="W296" s="8">
        <v>2.3753803403922603E-4</v>
      </c>
      <c r="X296" s="8">
        <v>5.6124318247488553E-3</v>
      </c>
      <c r="Y296" s="8">
        <v>-5.8076356066513084E-5</v>
      </c>
      <c r="Z296" s="8">
        <v>3.919299760399262E-3</v>
      </c>
      <c r="AA296" s="8">
        <v>-7.5084031225022066E-3</v>
      </c>
      <c r="AB296" s="8">
        <v>1.8926267206648816E-3</v>
      </c>
      <c r="AC296" s="8">
        <v>7.1872444359664337E-3</v>
      </c>
      <c r="AD296" s="8">
        <v>2.1396132804840703E-3</v>
      </c>
      <c r="AE296" s="8">
        <v>1.0162589053309657E-2</v>
      </c>
      <c r="AF296" s="8">
        <v>1.1210952395762603E-2</v>
      </c>
      <c r="AG296" s="8">
        <v>7.1335534217413532E-4</v>
      </c>
      <c r="AH296" s="8">
        <v>8.4673471257724247E-4</v>
      </c>
      <c r="AI296" s="8">
        <v>2.2103909845599002E-3</v>
      </c>
      <c r="AJ296" s="8">
        <v>2.0983247785708163E-3</v>
      </c>
      <c r="AK296" s="8">
        <v>3.9860659160949512E-3</v>
      </c>
      <c r="AL296" s="8">
        <v>1.4197559847191338E-2</v>
      </c>
      <c r="AM296" s="8">
        <v>-2.4963700444500603E-3</v>
      </c>
      <c r="AN296" s="8">
        <v>5.2495775537301443E-3</v>
      </c>
      <c r="AO296" s="8">
        <v>3.5965062788810825E-5</v>
      </c>
      <c r="AP296" s="8">
        <v>8.299671600212612E-3</v>
      </c>
      <c r="AQ296" s="8">
        <v>-4.6513937252472496E-3</v>
      </c>
      <c r="AR296" s="8">
        <v>3.6724759504985979E-3</v>
      </c>
      <c r="AS296" s="8">
        <v>-6.7756063647994472E-4</v>
      </c>
      <c r="AT296" s="8">
        <v>-2.7755154209749043E-3</v>
      </c>
      <c r="AU296" s="8">
        <v>-7.3198699207136066E-3</v>
      </c>
      <c r="AV296" s="8">
        <v>-2.2813598849020355E-3</v>
      </c>
      <c r="AW296" s="8">
        <v>-1.2130806087931705E-3</v>
      </c>
    </row>
    <row r="297" spans="1:49" x14ac:dyDescent="0.25">
      <c r="A297" s="1">
        <v>-143</v>
      </c>
      <c r="B297" s="8">
        <v>-4.0761395639397763E-3</v>
      </c>
      <c r="C297" s="8">
        <v>-3.858835980672964E-3</v>
      </c>
      <c r="D297" s="8">
        <v>-9.6077155579278768E-3</v>
      </c>
      <c r="E297" s="8">
        <v>2.9095285345113507E-3</v>
      </c>
      <c r="F297" s="8">
        <v>-6.3452518457287948E-3</v>
      </c>
      <c r="G297" s="8">
        <v>-3.7453229650147808E-2</v>
      </c>
      <c r="H297" s="8">
        <v>7.7954211225483155E-4</v>
      </c>
      <c r="I297" s="8">
        <v>-5.0901384903942488E-3</v>
      </c>
      <c r="J297" s="8">
        <v>1.6402821784079397E-2</v>
      </c>
      <c r="K297" s="8">
        <v>2.3620576007548407E-2</v>
      </c>
      <c r="L297" s="8">
        <v>1.6441142189621259E-2</v>
      </c>
      <c r="M297" s="8">
        <v>6.9145953613486393E-3</v>
      </c>
      <c r="N297" s="8">
        <v>-8.5387970762581351E-5</v>
      </c>
      <c r="O297" s="8">
        <v>-1.1866666858960085E-2</v>
      </c>
      <c r="P297" s="8">
        <v>-2.118702812725114E-2</v>
      </c>
      <c r="Q297" s="8">
        <v>8.2701972430139631E-3</v>
      </c>
      <c r="R297" s="8">
        <v>3.6816160119553273E-3</v>
      </c>
      <c r="S297" s="8">
        <v>1.5196931273594184E-2</v>
      </c>
      <c r="T297" s="8">
        <v>7.1045883339485496E-3</v>
      </c>
      <c r="U297" s="8">
        <v>-1.2337771178436494E-2</v>
      </c>
      <c r="V297" s="8">
        <v>9.5377079798407817E-4</v>
      </c>
      <c r="W297" s="8">
        <v>4.2886940227745496E-3</v>
      </c>
      <c r="X297" s="8">
        <v>-1.3394641560796722E-2</v>
      </c>
      <c r="Y297" s="8">
        <v>-7.1956201099395416E-3</v>
      </c>
      <c r="Z297" s="8">
        <v>-1.4050979293718888E-2</v>
      </c>
      <c r="AA297" s="8">
        <v>-1.4071489920495433E-2</v>
      </c>
      <c r="AB297" s="8">
        <v>2.8517219126179046E-3</v>
      </c>
      <c r="AC297" s="8">
        <v>8.1872970057484382E-4</v>
      </c>
      <c r="AD297" s="8">
        <v>6.4655257707440308E-3</v>
      </c>
      <c r="AE297" s="8">
        <v>-7.5474237469795851E-3</v>
      </c>
      <c r="AF297" s="8">
        <v>-5.1773943060062569E-3</v>
      </c>
      <c r="AG297" s="8">
        <v>-1.5888242203494379E-3</v>
      </c>
      <c r="AH297" s="8">
        <v>3.9040839744978592E-3</v>
      </c>
      <c r="AI297" s="8">
        <v>-7.3532383471454216E-3</v>
      </c>
      <c r="AJ297" s="8">
        <v>-5.9735368722138088E-3</v>
      </c>
      <c r="AK297" s="8">
        <v>-1.0064898565357496E-2</v>
      </c>
      <c r="AL297" s="8">
        <v>1.2001693388331902E-2</v>
      </c>
      <c r="AM297" s="8">
        <v>4.4581188796999557E-3</v>
      </c>
      <c r="AN297" s="8">
        <v>-5.4984254520452289E-3</v>
      </c>
      <c r="AO297" s="8">
        <v>1.9133164805435088E-3</v>
      </c>
      <c r="AP297" s="8">
        <v>4.73702010717875E-3</v>
      </c>
      <c r="AQ297" s="8">
        <v>-1.2495335185127566E-2</v>
      </c>
      <c r="AR297" s="8">
        <v>-8.8421947659944114E-3</v>
      </c>
      <c r="AS297" s="8">
        <v>1.1132439511376234E-2</v>
      </c>
      <c r="AT297" s="8">
        <v>-7.1823758981531521E-3</v>
      </c>
      <c r="AU297" s="8">
        <v>-1.5437136701292806E-2</v>
      </c>
      <c r="AV297" s="8">
        <v>-3.1111360951005694E-3</v>
      </c>
      <c r="AW297" s="8">
        <v>2.5291562393559008E-4</v>
      </c>
    </row>
    <row r="298" spans="1:49" x14ac:dyDescent="0.25">
      <c r="A298" s="1">
        <v>-142</v>
      </c>
      <c r="B298" s="8">
        <v>-9.0839308356827977E-3</v>
      </c>
      <c r="C298" s="8">
        <v>1.9078327435079086E-3</v>
      </c>
      <c r="D298" s="8">
        <v>-5.9437276096226252E-3</v>
      </c>
      <c r="E298" s="8">
        <v>-2.1788753423900293E-3</v>
      </c>
      <c r="F298" s="8">
        <v>1.7278218194935278E-2</v>
      </c>
      <c r="G298" s="8">
        <v>-6.602058600710484E-3</v>
      </c>
      <c r="H298" s="8">
        <v>-3.4343586703880838E-5</v>
      </c>
      <c r="I298" s="8">
        <v>5.1293609493197681E-3</v>
      </c>
      <c r="J298" s="8">
        <v>-6.3632290476498586E-3</v>
      </c>
      <c r="K298" s="8">
        <v>-3.1746425968423657E-4</v>
      </c>
      <c r="L298" s="8">
        <v>4.6587976865846412E-6</v>
      </c>
      <c r="M298" s="8">
        <v>3.8361865093305882E-4</v>
      </c>
      <c r="N298" s="8">
        <v>-1.3781797070117754E-2</v>
      </c>
      <c r="O298" s="8">
        <v>5.1582067781279347E-3</v>
      </c>
      <c r="P298" s="8">
        <v>7.8757986128575406E-3</v>
      </c>
      <c r="Q298" s="8">
        <v>-3.162610855915713E-3</v>
      </c>
      <c r="R298" s="8">
        <v>5.3797059192810855E-3</v>
      </c>
      <c r="S298" s="8">
        <v>-4.7099208811362137E-3</v>
      </c>
      <c r="T298" s="8">
        <v>-1.3494488932567009E-4</v>
      </c>
      <c r="U298" s="8">
        <v>-1.132873509748859E-2</v>
      </c>
      <c r="V298" s="8">
        <v>1.4806023720294591E-2</v>
      </c>
      <c r="W298" s="8">
        <v>-5.5402011538198343E-3</v>
      </c>
      <c r="X298" s="8">
        <v>-1.0146050079350495E-2</v>
      </c>
      <c r="Y298" s="8">
        <v>6.9250077236686683E-4</v>
      </c>
      <c r="Z298" s="8">
        <v>-9.6559382938152701E-3</v>
      </c>
      <c r="AA298" s="8">
        <v>1.3548010917353968E-2</v>
      </c>
      <c r="AB298" s="8">
        <v>3.1494355346757953E-3</v>
      </c>
      <c r="AC298" s="8">
        <v>-2.1102880522943365E-3</v>
      </c>
      <c r="AD298" s="8">
        <v>3.9257282200460099E-3</v>
      </c>
      <c r="AE298" s="8">
        <v>7.1411723992231921E-4</v>
      </c>
      <c r="AF298" s="8">
        <v>-3.7037129404533095E-3</v>
      </c>
      <c r="AG298" s="8">
        <v>2.0525824260901387E-4</v>
      </c>
      <c r="AH298" s="8">
        <v>1.0881452757922591E-2</v>
      </c>
      <c r="AI298" s="8">
        <v>-2.1980338669570672E-3</v>
      </c>
      <c r="AJ298" s="8">
        <v>-3.0832169876492781E-3</v>
      </c>
      <c r="AK298" s="8">
        <v>-1.1216473026253288E-3</v>
      </c>
      <c r="AL298" s="8">
        <v>1.2390010622745777E-2</v>
      </c>
      <c r="AM298" s="8">
        <v>-4.4503239279459119E-3</v>
      </c>
      <c r="AN298" s="8">
        <v>-2.7413563270311E-3</v>
      </c>
      <c r="AO298" s="8">
        <v>-5.8555523268919553E-3</v>
      </c>
      <c r="AP298" s="8">
        <v>1.0360447315215857E-2</v>
      </c>
      <c r="AQ298" s="8">
        <v>-8.1596721795430607E-3</v>
      </c>
      <c r="AR298" s="8">
        <v>2.27846384030097E-3</v>
      </c>
      <c r="AS298" s="8">
        <v>-1.0329410215947098E-2</v>
      </c>
      <c r="AT298" s="8">
        <v>5.2737302379753182E-3</v>
      </c>
      <c r="AU298" s="8">
        <v>-2.6239746436226407E-2</v>
      </c>
      <c r="AV298" s="8">
        <v>-7.257760999678578E-4</v>
      </c>
      <c r="AW298" s="8">
        <v>-1.7026337003806348E-3</v>
      </c>
    </row>
    <row r="299" spans="1:49" x14ac:dyDescent="0.25">
      <c r="A299" s="1">
        <v>-141</v>
      </c>
      <c r="B299" s="8">
        <v>-5.9193574589293529E-3</v>
      </c>
      <c r="C299" s="8">
        <v>-4.9126140340266296E-3</v>
      </c>
      <c r="D299" s="8">
        <v>-8.1424124599242861E-3</v>
      </c>
      <c r="E299" s="8">
        <v>-6.1934835428204098E-3</v>
      </c>
      <c r="F299" s="8">
        <v>-1.60581924230166E-2</v>
      </c>
      <c r="G299" s="8">
        <v>9.9527669774005356E-3</v>
      </c>
      <c r="H299" s="8">
        <v>2.7328509083676129E-2</v>
      </c>
      <c r="I299" s="8">
        <v>7.3252593306964899E-3</v>
      </c>
      <c r="J299" s="8">
        <v>3.4501346333837154E-3</v>
      </c>
      <c r="K299" s="8">
        <v>2.7742383989738011E-3</v>
      </c>
      <c r="L299" s="8">
        <v>-1.1792477536962151E-2</v>
      </c>
      <c r="M299" s="8">
        <v>3.1263633847392301E-3</v>
      </c>
      <c r="N299" s="8">
        <v>-1.7434883261133157E-3</v>
      </c>
      <c r="O299" s="8">
        <v>4.556617969796407E-3</v>
      </c>
      <c r="P299" s="8">
        <v>6.5005085981456679E-3</v>
      </c>
      <c r="Q299" s="8">
        <v>-1.108661345586268E-2</v>
      </c>
      <c r="R299" s="8">
        <v>-5.1916729730172289E-3</v>
      </c>
      <c r="S299" s="8">
        <v>1.8024356849367301E-2</v>
      </c>
      <c r="T299" s="8">
        <v>-5.4491061135317851E-3</v>
      </c>
      <c r="U299" s="8">
        <v>-4.3485559005000812E-2</v>
      </c>
      <c r="V299" s="8">
        <v>-1.1388685606839066E-2</v>
      </c>
      <c r="W299" s="8">
        <v>1.5122602342431102E-3</v>
      </c>
      <c r="X299" s="8">
        <v>-7.1002643904577089E-3</v>
      </c>
      <c r="Y299" s="8">
        <v>1.0008105432544559E-2</v>
      </c>
      <c r="Z299" s="8">
        <v>1.9607803228772973E-2</v>
      </c>
      <c r="AA299" s="8">
        <v>2.3739659640654993E-3</v>
      </c>
      <c r="AB299" s="8">
        <v>1.2136723402249657E-2</v>
      </c>
      <c r="AC299" s="8">
        <v>3.3295805642845188E-3</v>
      </c>
      <c r="AD299" s="8">
        <v>1.4312820098091429E-3</v>
      </c>
      <c r="AE299" s="8">
        <v>-8.1514138216673632E-4</v>
      </c>
      <c r="AF299" s="8">
        <v>-1.0569767738185167E-3</v>
      </c>
      <c r="AG299" s="8">
        <v>-4.7509189785260586E-3</v>
      </c>
      <c r="AH299" s="8">
        <v>5.4515669298276347E-3</v>
      </c>
      <c r="AI299" s="8">
        <v>7.629672996777831E-3</v>
      </c>
      <c r="AJ299" s="8">
        <v>3.2319592918613762E-4</v>
      </c>
      <c r="AK299" s="8">
        <v>4.9577898933049185E-3</v>
      </c>
      <c r="AL299" s="8">
        <v>5.1933345544071452E-3</v>
      </c>
      <c r="AM299" s="8">
        <v>-1.261806801085028E-2</v>
      </c>
      <c r="AN299" s="8">
        <v>-1.3805130222565142E-3</v>
      </c>
      <c r="AO299" s="8">
        <v>2.4177058435927816E-3</v>
      </c>
      <c r="AP299" s="8">
        <v>2.4788250356658588E-3</v>
      </c>
      <c r="AQ299" s="8">
        <v>-7.4390408993104812E-3</v>
      </c>
      <c r="AR299" s="8">
        <v>2.9615140995981094E-3</v>
      </c>
      <c r="AS299" s="8">
        <v>-9.691428707811138E-3</v>
      </c>
      <c r="AT299" s="8">
        <v>4.869090372385176E-4</v>
      </c>
      <c r="AU299" s="8">
        <v>1.2135163786908433E-2</v>
      </c>
      <c r="AV299" s="8">
        <v>1.1301711446522662E-2</v>
      </c>
      <c r="AW299" s="8">
        <v>2.791809658768908E-4</v>
      </c>
    </row>
    <row r="300" spans="1:49" x14ac:dyDescent="0.25">
      <c r="A300" s="1">
        <v>-140</v>
      </c>
      <c r="B300" s="8">
        <v>7.2052434398413258E-4</v>
      </c>
      <c r="C300" s="8">
        <v>-4.3856719364803592E-3</v>
      </c>
      <c r="D300" s="8">
        <v>2.4443567464845641E-2</v>
      </c>
      <c r="E300" s="8">
        <v>7.7148029997086941E-3</v>
      </c>
      <c r="F300" s="8">
        <v>3.3390461258034129E-3</v>
      </c>
      <c r="G300" s="8">
        <v>-2.660628205820598E-2</v>
      </c>
      <c r="H300" s="8">
        <v>-1.9499153929064253E-3</v>
      </c>
      <c r="I300" s="8">
        <v>4.5428963009419556E-3</v>
      </c>
      <c r="J300" s="8">
        <v>1.0710598400185116E-2</v>
      </c>
      <c r="K300" s="8">
        <v>-4.1212583368252197E-3</v>
      </c>
      <c r="L300" s="8">
        <v>-2.641323181396529E-3</v>
      </c>
      <c r="M300" s="8">
        <v>1.3348949033102854E-2</v>
      </c>
      <c r="N300" s="8">
        <v>-1.5501203828399635E-2</v>
      </c>
      <c r="O300" s="8">
        <v>-2.2945763323475015E-3</v>
      </c>
      <c r="P300" s="8">
        <v>-7.0224536322648599E-3</v>
      </c>
      <c r="Q300" s="8">
        <v>-6.9901713572839948E-3</v>
      </c>
      <c r="R300" s="8">
        <v>1.3004218617570788E-2</v>
      </c>
      <c r="S300" s="8">
        <v>-7.4054065039969117E-5</v>
      </c>
      <c r="T300" s="8">
        <v>-1.3490275525825039E-2</v>
      </c>
      <c r="U300" s="8">
        <v>4.302156685468286E-3</v>
      </c>
      <c r="V300" s="8">
        <v>5.900151656431693E-3</v>
      </c>
      <c r="W300" s="8">
        <v>8.9388273718472074E-5</v>
      </c>
      <c r="X300" s="8">
        <v>-2.6454258586570314E-2</v>
      </c>
      <c r="Y300" s="8">
        <v>3.8763693140937538E-3</v>
      </c>
      <c r="Z300" s="8">
        <v>-4.1225092432077056E-3</v>
      </c>
      <c r="AA300" s="8">
        <v>-6.2398224145738764E-4</v>
      </c>
      <c r="AB300" s="8">
        <v>-4.7874974725604013E-4</v>
      </c>
      <c r="AC300" s="8">
        <v>-8.5701377780799553E-4</v>
      </c>
      <c r="AD300" s="8">
        <v>2.7621784804094576E-3</v>
      </c>
      <c r="AE300" s="8">
        <v>-1.5497633093416289E-2</v>
      </c>
      <c r="AF300" s="8">
        <v>7.1843549211926469E-3</v>
      </c>
      <c r="AG300" s="8">
        <v>-3.6968284275694296E-3</v>
      </c>
      <c r="AH300" s="8">
        <v>6.5625379673524319E-3</v>
      </c>
      <c r="AI300" s="8">
        <v>-3.1136491763793976E-3</v>
      </c>
      <c r="AJ300" s="8">
        <v>5.5898347313551033E-3</v>
      </c>
      <c r="AK300" s="8">
        <v>3.3710300473883E-3</v>
      </c>
      <c r="AL300" s="8">
        <v>3.6657436623887558E-3</v>
      </c>
      <c r="AM300" s="8">
        <v>-6.7742687468807317E-3</v>
      </c>
      <c r="AN300" s="8">
        <v>-4.808619383817477E-3</v>
      </c>
      <c r="AO300" s="8">
        <v>-1.5045093273269762E-2</v>
      </c>
      <c r="AP300" s="8">
        <v>-8.7548009326756018E-3</v>
      </c>
      <c r="AQ300" s="8">
        <v>-3.6481180926245934E-3</v>
      </c>
      <c r="AR300" s="8">
        <v>-1.0448150078753019E-3</v>
      </c>
      <c r="AS300" s="8">
        <v>7.0972518457213729E-3</v>
      </c>
      <c r="AT300" s="8">
        <v>-4.2883002341174785E-4</v>
      </c>
      <c r="AU300" s="8">
        <v>1.7847284844787099E-2</v>
      </c>
      <c r="AV300" s="8">
        <v>-2.8777948740835016E-2</v>
      </c>
      <c r="AW300" s="8">
        <v>5.3335829656497667E-3</v>
      </c>
    </row>
    <row r="301" spans="1:49" x14ac:dyDescent="0.25">
      <c r="A301" s="1">
        <v>-139</v>
      </c>
      <c r="B301" s="8">
        <v>-8.7014547044862202E-4</v>
      </c>
      <c r="C301" s="8">
        <v>7.1474506734971813E-3</v>
      </c>
      <c r="D301" s="8">
        <v>1.611789066269867E-2</v>
      </c>
      <c r="E301" s="8">
        <v>-1.0672902762509748E-2</v>
      </c>
      <c r="F301" s="8">
        <v>5.5955642481179011E-3</v>
      </c>
      <c r="G301" s="8">
        <v>-4.4880927064261627E-4</v>
      </c>
      <c r="H301" s="8">
        <v>-1.8075948071012805E-2</v>
      </c>
      <c r="I301" s="8">
        <v>-5.1895996628097693E-4</v>
      </c>
      <c r="J301" s="8">
        <v>2.1931252862580866E-2</v>
      </c>
      <c r="K301" s="8">
        <v>-1.9181957835565169E-2</v>
      </c>
      <c r="L301" s="8">
        <v>-7.3623015552392868E-3</v>
      </c>
      <c r="M301" s="8">
        <v>6.38013764893006E-3</v>
      </c>
      <c r="N301" s="8">
        <v>3.781428862920831E-3</v>
      </c>
      <c r="O301" s="8">
        <v>3.3273270725483676E-3</v>
      </c>
      <c r="P301" s="8">
        <v>7.7952607686191441E-3</v>
      </c>
      <c r="Q301" s="8">
        <v>-8.1717946557849416E-3</v>
      </c>
      <c r="R301" s="8">
        <v>1.9787162185373125E-3</v>
      </c>
      <c r="S301" s="8">
        <v>-2.2074660704232323E-3</v>
      </c>
      <c r="T301" s="8">
        <v>3.2046567036010994E-3</v>
      </c>
      <c r="U301" s="8">
        <v>2.3119112332111013E-2</v>
      </c>
      <c r="V301" s="8">
        <v>1.4531002008308747E-2</v>
      </c>
      <c r="W301" s="8">
        <v>-8.1844886049674444E-3</v>
      </c>
      <c r="X301" s="8">
        <v>1.868001013106519E-2</v>
      </c>
      <c r="Y301" s="8">
        <v>-6.4691481243012551E-3</v>
      </c>
      <c r="Z301" s="8">
        <v>-1.7370332149899387E-2</v>
      </c>
      <c r="AA301" s="8">
        <v>7.2412154546416512E-3</v>
      </c>
      <c r="AB301" s="8">
        <v>-1.1491280048123468E-3</v>
      </c>
      <c r="AC301" s="8">
        <v>2.060426654272834E-3</v>
      </c>
      <c r="AD301" s="8">
        <v>-1.3656962957264106E-3</v>
      </c>
      <c r="AE301" s="8">
        <v>1.8470498427456046E-3</v>
      </c>
      <c r="AF301" s="8">
        <v>-7.3371118133660727E-3</v>
      </c>
      <c r="AG301" s="8">
        <v>7.3098431858753289E-3</v>
      </c>
      <c r="AH301" s="8">
        <v>-1.3402651056355914E-3</v>
      </c>
      <c r="AI301" s="8">
        <v>1.2653977617858929E-2</v>
      </c>
      <c r="AJ301" s="8">
        <v>-1.9622200723544828E-3</v>
      </c>
      <c r="AK301" s="8">
        <v>-1.8537272148968411E-3</v>
      </c>
      <c r="AL301" s="8">
        <v>-2.3712425967504767E-3</v>
      </c>
      <c r="AM301" s="8">
        <v>8.3905559507203003E-3</v>
      </c>
      <c r="AN301" s="8">
        <v>-2.0193563421758245E-3</v>
      </c>
      <c r="AO301" s="8">
        <v>5.7390510249042031E-3</v>
      </c>
      <c r="AP301" s="8">
        <v>1.864322966195835E-3</v>
      </c>
      <c r="AQ301" s="8">
        <v>-8.0453805525271174E-4</v>
      </c>
      <c r="AR301" s="8">
        <v>-9.829934840114048E-3</v>
      </c>
      <c r="AS301" s="8">
        <v>-1.8493579378039839E-2</v>
      </c>
      <c r="AT301" s="8">
        <v>-1.6330481843710087E-3</v>
      </c>
      <c r="AU301" s="8">
        <v>-2.0338128784794509E-3</v>
      </c>
      <c r="AV301" s="8">
        <v>9.6255881694316328E-3</v>
      </c>
      <c r="AW301" s="8">
        <v>3.150580438149685E-3</v>
      </c>
    </row>
    <row r="302" spans="1:49" x14ac:dyDescent="0.25">
      <c r="A302" s="1">
        <v>-138</v>
      </c>
      <c r="B302" s="8">
        <v>8.9317038117335615E-3</v>
      </c>
      <c r="C302" s="8">
        <v>2.1158248390049364E-3</v>
      </c>
      <c r="D302" s="8">
        <v>6.1086068902722005E-3</v>
      </c>
      <c r="E302" s="8">
        <v>-1.9311986076274681E-2</v>
      </c>
      <c r="F302" s="8">
        <v>-6.0743355210186051E-3</v>
      </c>
      <c r="G302" s="8">
        <v>-1.7405551167768377E-3</v>
      </c>
      <c r="H302" s="8">
        <v>-3.0513458055500477E-3</v>
      </c>
      <c r="I302" s="8">
        <v>-2.3899093834654581E-3</v>
      </c>
      <c r="J302" s="8">
        <v>7.0586500179293469E-3</v>
      </c>
      <c r="K302" s="8">
        <v>-3.4659451295728674E-3</v>
      </c>
      <c r="L302" s="8">
        <v>3.3607788922139113E-4</v>
      </c>
      <c r="M302" s="8">
        <v>2.2714917956854121E-3</v>
      </c>
      <c r="N302" s="8">
        <v>-1.6482101708390637E-2</v>
      </c>
      <c r="O302" s="8">
        <v>3.1680524668010759E-3</v>
      </c>
      <c r="P302" s="8">
        <v>3.8195919396496309E-3</v>
      </c>
      <c r="Q302" s="8">
        <v>1.2017324569515233E-2</v>
      </c>
      <c r="R302" s="8">
        <v>8.6807996104131674E-3</v>
      </c>
      <c r="S302" s="8">
        <v>6.3058311528952507E-3</v>
      </c>
      <c r="T302" s="8">
        <v>4.8278438448125585E-3</v>
      </c>
      <c r="U302" s="8">
        <v>8.7477393757168015E-4</v>
      </c>
      <c r="V302" s="8">
        <v>1.9201438314123947E-2</v>
      </c>
      <c r="W302" s="8">
        <v>6.3191269793052432E-3</v>
      </c>
      <c r="X302" s="8">
        <v>1.6309951383698632E-2</v>
      </c>
      <c r="Y302" s="8">
        <v>5.6852969236636684E-3</v>
      </c>
      <c r="Z302" s="8">
        <v>-7.650074370626027E-3</v>
      </c>
      <c r="AA302" s="8">
        <v>-4.4239692002606855E-3</v>
      </c>
      <c r="AB302" s="8">
        <v>-7.8284738303722266E-3</v>
      </c>
      <c r="AC302" s="8">
        <v>-1.642683735306297E-3</v>
      </c>
      <c r="AD302" s="8">
        <v>6.939885129957247E-3</v>
      </c>
      <c r="AE302" s="8">
        <v>-1.8314019106263262E-3</v>
      </c>
      <c r="AF302" s="8">
        <v>-8.2268216528484164E-3</v>
      </c>
      <c r="AG302" s="8">
        <v>5.1712875940637566E-3</v>
      </c>
      <c r="AH302" s="8">
        <v>-1.7459035522210424E-3</v>
      </c>
      <c r="AI302" s="8">
        <v>1.6986887436132685E-3</v>
      </c>
      <c r="AJ302" s="8">
        <v>1.0575933190726507E-2</v>
      </c>
      <c r="AK302" s="8">
        <v>1.2177764369491499E-3</v>
      </c>
      <c r="AL302" s="8">
        <v>8.376674119628029E-4</v>
      </c>
      <c r="AM302" s="8">
        <v>2.4865393386473714E-2</v>
      </c>
      <c r="AN302" s="8">
        <v>-3.4808538708787926E-3</v>
      </c>
      <c r="AO302" s="8">
        <v>4.0571663738079447E-3</v>
      </c>
      <c r="AP302" s="8">
        <v>2.9974644565744202E-3</v>
      </c>
      <c r="AQ302" s="8">
        <v>8.9873123882895714E-3</v>
      </c>
      <c r="AR302" s="8">
        <v>1.4867809914402182E-2</v>
      </c>
      <c r="AS302" s="8">
        <v>2.5203087861435792E-3</v>
      </c>
      <c r="AT302" s="8">
        <v>2.7698197371067847E-3</v>
      </c>
      <c r="AU302" s="8">
        <v>-4.794054963661221E-3</v>
      </c>
      <c r="AV302" s="8">
        <v>-1.3097856946550544E-2</v>
      </c>
      <c r="AW302" s="8">
        <v>9.8412687558578696E-3</v>
      </c>
    </row>
    <row r="303" spans="1:49" x14ac:dyDescent="0.25">
      <c r="A303" s="1">
        <v>-137</v>
      </c>
      <c r="B303" s="8">
        <v>3.0873087804037104E-3</v>
      </c>
      <c r="C303" s="8">
        <v>-5.4178385229245564E-3</v>
      </c>
      <c r="D303" s="8">
        <v>-2.9719902733876054E-3</v>
      </c>
      <c r="E303" s="8">
        <v>-8.9371241364250321E-3</v>
      </c>
      <c r="F303" s="8">
        <v>-2.230700009483429E-2</v>
      </c>
      <c r="G303" s="8">
        <v>1.6215478749975823E-2</v>
      </c>
      <c r="H303" s="8">
        <v>-1.1215596442458522E-2</v>
      </c>
      <c r="I303" s="8">
        <v>-5.8710963074874332E-3</v>
      </c>
      <c r="J303" s="8">
        <v>-1.5193448023225024E-3</v>
      </c>
      <c r="K303" s="8">
        <v>4.1401621528688072E-3</v>
      </c>
      <c r="L303" s="8">
        <v>1.1825362605284362E-2</v>
      </c>
      <c r="M303" s="8">
        <v>-3.9014203552559879E-3</v>
      </c>
      <c r="N303" s="8">
        <v>-5.6866255083006939E-3</v>
      </c>
      <c r="O303" s="8">
        <v>1.0474732898030272E-3</v>
      </c>
      <c r="P303" s="8">
        <v>-4.2505812359454873E-4</v>
      </c>
      <c r="Q303" s="8">
        <v>-1.1805948672435939E-3</v>
      </c>
      <c r="R303" s="8">
        <v>-8.4733639610946041E-4</v>
      </c>
      <c r="S303" s="8">
        <v>-3.1649818202034415E-3</v>
      </c>
      <c r="T303" s="8">
        <v>1.1645946967895303E-2</v>
      </c>
      <c r="U303" s="8">
        <v>2.213850802357253E-3</v>
      </c>
      <c r="V303" s="8">
        <v>3.7305962028694895E-3</v>
      </c>
      <c r="W303" s="8">
        <v>4.5961216750922121E-4</v>
      </c>
      <c r="X303" s="8">
        <v>5.3278895966679864E-3</v>
      </c>
      <c r="Y303" s="8">
        <v>9.0695171252165498E-4</v>
      </c>
      <c r="Z303" s="8">
        <v>2.6979939883340773E-2</v>
      </c>
      <c r="AA303" s="8">
        <v>1.5603114062366146E-3</v>
      </c>
      <c r="AB303" s="8">
        <v>-6.9615498674154268E-3</v>
      </c>
      <c r="AC303" s="8">
        <v>1.8359723636968738E-3</v>
      </c>
      <c r="AD303" s="8">
        <v>-6.1085340608854717E-3</v>
      </c>
      <c r="AE303" s="8">
        <v>2.7907732975575332E-3</v>
      </c>
      <c r="AF303" s="8">
        <v>-3.6928055635845457E-4</v>
      </c>
      <c r="AG303" s="8">
        <v>4.0358653002489512E-3</v>
      </c>
      <c r="AH303" s="8">
        <v>7.1756841338461042E-3</v>
      </c>
      <c r="AI303" s="8">
        <v>3.2905739657697491E-3</v>
      </c>
      <c r="AJ303" s="8">
        <v>2.9013784696577871E-3</v>
      </c>
      <c r="AK303" s="8">
        <v>-1.0688799429799539E-2</v>
      </c>
      <c r="AL303" s="8">
        <v>-3.5576066180438943E-3</v>
      </c>
      <c r="AM303" s="8">
        <v>-1.7719624312752619E-2</v>
      </c>
      <c r="AN303" s="8">
        <v>1.6062974929878428E-5</v>
      </c>
      <c r="AO303" s="8">
        <v>-4.6237776768151811E-3</v>
      </c>
      <c r="AP303" s="8">
        <v>-5.9088356004389627E-3</v>
      </c>
      <c r="AQ303" s="8">
        <v>6.7243378644107179E-3</v>
      </c>
      <c r="AR303" s="8">
        <v>1.1258641008818189E-2</v>
      </c>
      <c r="AS303" s="8">
        <v>-9.3876715388994392E-3</v>
      </c>
      <c r="AT303" s="8">
        <v>-1.3824552931165884E-2</v>
      </c>
      <c r="AU303" s="8">
        <v>-8.005866822212963E-3</v>
      </c>
      <c r="AV303" s="8">
        <v>6.6996593938614957E-3</v>
      </c>
      <c r="AW303" s="8">
        <v>-2.6224646233314994E-3</v>
      </c>
    </row>
    <row r="304" spans="1:49" x14ac:dyDescent="0.25">
      <c r="A304" s="1">
        <v>-136</v>
      </c>
      <c r="B304" s="8">
        <v>-1.119299918987221E-3</v>
      </c>
      <c r="C304" s="8">
        <v>9.2177615956638356E-4</v>
      </c>
      <c r="D304" s="8">
        <v>2.1652421218306354E-3</v>
      </c>
      <c r="E304" s="8">
        <v>8.868297960336842E-3</v>
      </c>
      <c r="F304" s="8">
        <v>-3.0316806135441333E-2</v>
      </c>
      <c r="G304" s="8">
        <v>6.1255227295591323E-4</v>
      </c>
      <c r="H304" s="8">
        <v>3.9363198515353533E-4</v>
      </c>
      <c r="I304" s="8">
        <v>-3.1239773500262484E-3</v>
      </c>
      <c r="J304" s="8">
        <v>-7.8340250401803188E-3</v>
      </c>
      <c r="K304" s="8">
        <v>-2.4202882870095831E-2</v>
      </c>
      <c r="L304" s="8">
        <v>1.3385953392627153E-4</v>
      </c>
      <c r="M304" s="8">
        <v>1.0522281260062584E-2</v>
      </c>
      <c r="N304" s="8">
        <v>1.4470674456724519E-2</v>
      </c>
      <c r="O304" s="8">
        <v>-2.5073155826821269E-3</v>
      </c>
      <c r="P304" s="8">
        <v>2.6658189354929075E-3</v>
      </c>
      <c r="Q304" s="8">
        <v>-3.2169810751176212E-4</v>
      </c>
      <c r="R304" s="8">
        <v>-6.5934182713497363E-3</v>
      </c>
      <c r="S304" s="8">
        <v>8.4375287460171245E-3</v>
      </c>
      <c r="T304" s="8">
        <v>2.8811842592673794E-3</v>
      </c>
      <c r="U304" s="8">
        <v>4.8831099054516321E-3</v>
      </c>
      <c r="V304" s="8">
        <v>-1.1924834067590399E-2</v>
      </c>
      <c r="W304" s="8">
        <v>-1.4067513577313401E-3</v>
      </c>
      <c r="X304" s="8">
        <v>-1.0376784776184715E-2</v>
      </c>
      <c r="Y304" s="8">
        <v>7.1857635834350966E-3</v>
      </c>
      <c r="Z304" s="8">
        <v>7.3128315208869374E-3</v>
      </c>
      <c r="AA304" s="8">
        <v>-1.1401814591753811E-2</v>
      </c>
      <c r="AB304" s="8">
        <v>-1.1445969647736164E-2</v>
      </c>
      <c r="AC304" s="8">
        <v>2.278977700635319E-3</v>
      </c>
      <c r="AD304" s="8">
        <v>-6.4687830178407606E-3</v>
      </c>
      <c r="AE304" s="8">
        <v>8.1222911560610237E-3</v>
      </c>
      <c r="AF304" s="8">
        <v>1.1831825793566791E-2</v>
      </c>
      <c r="AG304" s="8">
        <v>-4.9077759259816564E-3</v>
      </c>
      <c r="AH304" s="8">
        <v>4.7644371808972085E-3</v>
      </c>
      <c r="AI304" s="8">
        <v>-9.0598158706339908E-3</v>
      </c>
      <c r="AJ304" s="8">
        <v>6.9818331127472879E-3</v>
      </c>
      <c r="AK304" s="8">
        <v>-5.491228311288429E-3</v>
      </c>
      <c r="AL304" s="8">
        <v>-5.0049985674256708E-3</v>
      </c>
      <c r="AM304" s="8">
        <v>-1.5509504903170102E-2</v>
      </c>
      <c r="AN304" s="8">
        <v>4.382761385606785E-3</v>
      </c>
      <c r="AO304" s="8">
        <v>3.4056027847356824E-3</v>
      </c>
      <c r="AP304" s="8">
        <v>-6.8190865303221623E-3</v>
      </c>
      <c r="AQ304" s="8">
        <v>1.0165130995794231E-2</v>
      </c>
      <c r="AR304" s="8">
        <v>-7.1672369696901194E-3</v>
      </c>
      <c r="AS304" s="8">
        <v>-1.8185505718327468E-2</v>
      </c>
      <c r="AT304" s="8">
        <v>4.036682676253554E-4</v>
      </c>
      <c r="AU304" s="8">
        <v>1.1676096298675328E-2</v>
      </c>
      <c r="AV304" s="8">
        <v>1.319644871919258E-2</v>
      </c>
      <c r="AW304" s="8">
        <v>3.2642773922680465E-3</v>
      </c>
    </row>
    <row r="305" spans="1:49" x14ac:dyDescent="0.25">
      <c r="A305" s="1">
        <v>-135</v>
      </c>
      <c r="B305" s="8">
        <v>-7.6169719136084555E-3</v>
      </c>
      <c r="C305" s="8">
        <v>4.7084733375350983E-3</v>
      </c>
      <c r="D305" s="8">
        <v>-1.7337154165665255E-4</v>
      </c>
      <c r="E305" s="8">
        <v>-4.1136098680784605E-3</v>
      </c>
      <c r="F305" s="8">
        <v>-3.262644454655779E-2</v>
      </c>
      <c r="G305" s="8">
        <v>5.4714460305400657E-3</v>
      </c>
      <c r="H305" s="8">
        <v>1.6783932215106089E-3</v>
      </c>
      <c r="I305" s="8">
        <v>-2.7050439580625038E-3</v>
      </c>
      <c r="J305" s="8">
        <v>9.9528469507292345E-3</v>
      </c>
      <c r="K305" s="8">
        <v>9.7102742040733134E-3</v>
      </c>
      <c r="L305" s="8">
        <v>-7.3113709077209544E-4</v>
      </c>
      <c r="M305" s="8">
        <v>3.4902731108392322E-3</v>
      </c>
      <c r="N305" s="8">
        <v>1.7260007741708997E-2</v>
      </c>
      <c r="O305" s="8">
        <v>-4.7458807401248243E-3</v>
      </c>
      <c r="P305" s="8">
        <v>-7.4987303261510527E-3</v>
      </c>
      <c r="Q305" s="8">
        <v>-9.3744287600865507E-4</v>
      </c>
      <c r="R305" s="8">
        <v>9.9514978010596319E-5</v>
      </c>
      <c r="S305" s="8">
        <v>4.0204416601081249E-3</v>
      </c>
      <c r="T305" s="8">
        <v>2.570780759848716E-3</v>
      </c>
      <c r="U305" s="8">
        <v>4.1332816016847324E-4</v>
      </c>
      <c r="V305" s="8">
        <v>-6.3914540341804688E-3</v>
      </c>
      <c r="W305" s="8">
        <v>-5.3036932927401229E-3</v>
      </c>
      <c r="X305" s="8">
        <v>2.6991912006843473E-3</v>
      </c>
      <c r="Y305" s="8">
        <v>-2.6401542491938023E-3</v>
      </c>
      <c r="Z305" s="8">
        <v>1.4676663426753042E-3</v>
      </c>
      <c r="AA305" s="8">
        <v>-4.4570975262688654E-3</v>
      </c>
      <c r="AB305" s="8">
        <v>2.0870403653306347E-3</v>
      </c>
      <c r="AC305" s="8">
        <v>-1.1003929765174508E-2</v>
      </c>
      <c r="AD305" s="8">
        <v>-8.3079183176106193E-3</v>
      </c>
      <c r="AE305" s="8">
        <v>2.4741924246329846E-3</v>
      </c>
      <c r="AF305" s="8">
        <v>3.8490447536343678E-3</v>
      </c>
      <c r="AG305" s="8">
        <v>-1.8543690058296712E-3</v>
      </c>
      <c r="AH305" s="8">
        <v>-1.690419829439269E-2</v>
      </c>
      <c r="AI305" s="8">
        <v>-1.343071430133479E-2</v>
      </c>
      <c r="AJ305" s="8">
        <v>-4.2252628037313215E-4</v>
      </c>
      <c r="AK305" s="8">
        <v>7.3324854432027251E-3</v>
      </c>
      <c r="AL305" s="8">
        <v>5.390076117608205E-3</v>
      </c>
      <c r="AM305" s="8">
        <v>-6.1854124539154065E-3</v>
      </c>
      <c r="AN305" s="8">
        <v>5.0193351384266519E-3</v>
      </c>
      <c r="AO305" s="8">
        <v>5.6669673150912744E-3</v>
      </c>
      <c r="AP305" s="8">
        <v>4.6030236481207161E-4</v>
      </c>
      <c r="AQ305" s="8">
        <v>-1.6150941953397529E-3</v>
      </c>
      <c r="AR305" s="8">
        <v>-2.8823855612639167E-2</v>
      </c>
      <c r="AS305" s="8">
        <v>-5.5705194385173625E-3</v>
      </c>
      <c r="AT305" s="8">
        <v>-7.0501594189010365E-3</v>
      </c>
      <c r="AU305" s="8">
        <v>3.1748661180864483E-3</v>
      </c>
      <c r="AV305" s="8">
        <v>7.1390108679845882E-3</v>
      </c>
      <c r="AW305" s="8">
        <v>4.5937262396641195E-3</v>
      </c>
    </row>
    <row r="306" spans="1:49" x14ac:dyDescent="0.25">
      <c r="A306" s="1">
        <v>-134</v>
      </c>
      <c r="B306" s="8">
        <v>-6.7268069136847564E-3</v>
      </c>
      <c r="C306" s="8">
        <v>3.8958285360590561E-3</v>
      </c>
      <c r="D306" s="8">
        <v>5.4515367236805468E-3</v>
      </c>
      <c r="E306" s="8">
        <v>-3.1158897680507933E-3</v>
      </c>
      <c r="F306" s="8">
        <v>-5.1203253886190712E-3</v>
      </c>
      <c r="G306" s="8">
        <v>2.8762349994773437E-2</v>
      </c>
      <c r="H306" s="8">
        <v>-2.4784562766367911E-3</v>
      </c>
      <c r="I306" s="8">
        <v>2.5567524052509533E-3</v>
      </c>
      <c r="J306" s="8">
        <v>-1.5508542318786435E-2</v>
      </c>
      <c r="K306" s="8">
        <v>2.5545930051246819E-3</v>
      </c>
      <c r="L306" s="8">
        <v>7.9118668417559167E-3</v>
      </c>
      <c r="M306" s="8">
        <v>-1.7077770819449779E-3</v>
      </c>
      <c r="N306" s="8">
        <v>-5.0716150182116915E-3</v>
      </c>
      <c r="O306" s="8">
        <v>5.951954246207064E-4</v>
      </c>
      <c r="P306" s="8">
        <v>2.5687835668090457E-3</v>
      </c>
      <c r="Q306" s="8">
        <v>-5.5855780121072647E-3</v>
      </c>
      <c r="R306" s="8">
        <v>-8.4960047057869997E-3</v>
      </c>
      <c r="S306" s="8">
        <v>8.6747447590210143E-3</v>
      </c>
      <c r="T306" s="8">
        <v>-1.6818664919780731E-2</v>
      </c>
      <c r="U306" s="8">
        <v>1.3209792555317006E-2</v>
      </c>
      <c r="V306" s="8">
        <v>1.5670384697077315E-2</v>
      </c>
      <c r="W306" s="8">
        <v>1.7500476081509996E-3</v>
      </c>
      <c r="X306" s="8">
        <v>-1.2245090337289207E-2</v>
      </c>
      <c r="Y306" s="8">
        <v>-1.2185372488257885E-2</v>
      </c>
      <c r="Z306" s="8">
        <v>6.938810087127217E-3</v>
      </c>
      <c r="AA306" s="8">
        <v>-1.0660142820125618E-2</v>
      </c>
      <c r="AB306" s="8">
        <v>5.9493035343082317E-3</v>
      </c>
      <c r="AC306" s="8">
        <v>-1.44867241638913E-4</v>
      </c>
      <c r="AD306" s="8">
        <v>2.8913349718036343E-3</v>
      </c>
      <c r="AE306" s="8">
        <v>1.9372615854603781E-4</v>
      </c>
      <c r="AF306" s="8">
        <v>6.2138997964293428E-3</v>
      </c>
      <c r="AG306" s="8">
        <v>1.6495108344688012E-3</v>
      </c>
      <c r="AH306" s="8">
        <v>-4.8772498699881312E-3</v>
      </c>
      <c r="AI306" s="8">
        <v>-5.8891835783479902E-3</v>
      </c>
      <c r="AJ306" s="8">
        <v>-8.1323301071098836E-3</v>
      </c>
      <c r="AK306" s="8">
        <v>4.8958672240120736E-3</v>
      </c>
      <c r="AL306" s="8">
        <v>6.2297313329274986E-3</v>
      </c>
      <c r="AM306" s="8">
        <v>-1.3925888841453743E-2</v>
      </c>
      <c r="AN306" s="8">
        <v>5.1369886574576841E-4</v>
      </c>
      <c r="AO306" s="8">
        <v>4.9719344438449529E-3</v>
      </c>
      <c r="AP306" s="8">
        <v>5.2032100403785232E-3</v>
      </c>
      <c r="AQ306" s="8">
        <v>-2.1288608319018202E-3</v>
      </c>
      <c r="AR306" s="8">
        <v>1.3594973219806178E-2</v>
      </c>
      <c r="AS306" s="8">
        <v>6.2443264897019506E-3</v>
      </c>
      <c r="AT306" s="8">
        <v>5.7017081844718204E-4</v>
      </c>
      <c r="AU306" s="8">
        <v>4.1011877632972805E-3</v>
      </c>
      <c r="AV306" s="8">
        <v>8.6333108037056332E-3</v>
      </c>
      <c r="AW306" s="8">
        <v>-4.3675918633070791E-4</v>
      </c>
    </row>
    <row r="307" spans="1:49" x14ac:dyDescent="0.25">
      <c r="A307" s="1">
        <v>-133</v>
      </c>
      <c r="B307" s="8">
        <v>1.8097024906064688E-2</v>
      </c>
      <c r="C307" s="8">
        <v>7.1690132044183695E-3</v>
      </c>
      <c r="D307" s="8">
        <v>5.3798092684163787E-3</v>
      </c>
      <c r="E307" s="8">
        <v>-1.086342441303874E-2</v>
      </c>
      <c r="F307" s="8">
        <v>1.6224626846668345E-2</v>
      </c>
      <c r="G307" s="8">
        <v>2.6633869934978129E-4</v>
      </c>
      <c r="H307" s="8">
        <v>3.0863570560500965E-3</v>
      </c>
      <c r="I307" s="8">
        <v>-1.0557421614411396E-2</v>
      </c>
      <c r="J307" s="8">
        <v>2.5165542363618787E-3</v>
      </c>
      <c r="K307" s="8">
        <v>2.5530148856092037E-2</v>
      </c>
      <c r="L307" s="8">
        <v>3.9779158754561523E-3</v>
      </c>
      <c r="M307" s="8">
        <v>3.5977322274711853E-3</v>
      </c>
      <c r="N307" s="8">
        <v>1.4624478345458675E-3</v>
      </c>
      <c r="O307" s="8">
        <v>7.0066045995804318E-3</v>
      </c>
      <c r="P307" s="8">
        <v>4.520178752116584E-3</v>
      </c>
      <c r="Q307" s="8">
        <v>-7.5744891218512862E-3</v>
      </c>
      <c r="R307" s="8">
        <v>-7.9718116156025556E-3</v>
      </c>
      <c r="S307" s="8">
        <v>1.2951442132271835E-2</v>
      </c>
      <c r="T307" s="8">
        <v>4.4985926526245256E-4</v>
      </c>
      <c r="U307" s="8">
        <v>-5.4109889884224986E-3</v>
      </c>
      <c r="V307" s="8">
        <v>-1.2667908731526144E-2</v>
      </c>
      <c r="W307" s="8">
        <v>1.0996291946716084E-3</v>
      </c>
      <c r="X307" s="8">
        <v>-3.0235494833065472E-2</v>
      </c>
      <c r="Y307" s="8">
        <v>-4.5931918357927622E-3</v>
      </c>
      <c r="Z307" s="8">
        <v>-2.0771308467237612E-2</v>
      </c>
      <c r="AA307" s="8">
        <v>-8.8076731386441121E-3</v>
      </c>
      <c r="AB307" s="8">
        <v>7.0080825702075345E-4</v>
      </c>
      <c r="AC307" s="8">
        <v>-2.0428208187154859E-3</v>
      </c>
      <c r="AD307" s="8">
        <v>2.1429749481922927E-3</v>
      </c>
      <c r="AE307" s="8">
        <v>1.3156778994480615E-3</v>
      </c>
      <c r="AF307" s="8">
        <v>-1.8770725077416426E-3</v>
      </c>
      <c r="AG307" s="8">
        <v>5.2198156330972995E-3</v>
      </c>
      <c r="AH307" s="8">
        <v>9.2532188446833585E-3</v>
      </c>
      <c r="AI307" s="8">
        <v>-1.0382876715425249E-4</v>
      </c>
      <c r="AJ307" s="8">
        <v>-1.2242098568505491E-2</v>
      </c>
      <c r="AK307" s="8">
        <v>-3.9391115843828159E-3</v>
      </c>
      <c r="AL307" s="8">
        <v>-1.4602306706832264E-2</v>
      </c>
      <c r="AM307" s="8">
        <v>-1.0479428941782828E-2</v>
      </c>
      <c r="AN307" s="8">
        <v>5.3769330418622016E-3</v>
      </c>
      <c r="AO307" s="8">
        <v>3.803191252823677E-3</v>
      </c>
      <c r="AP307" s="8">
        <v>4.9053067643657338E-3</v>
      </c>
      <c r="AQ307" s="8">
        <v>-3.8057252331881594E-4</v>
      </c>
      <c r="AR307" s="8">
        <v>6.5542780845190291E-3</v>
      </c>
      <c r="AS307" s="8">
        <v>5.9333055887444471E-3</v>
      </c>
      <c r="AT307" s="8">
        <v>-8.7280730198324059E-3</v>
      </c>
      <c r="AU307" s="8">
        <v>-7.9479295833126892E-3</v>
      </c>
      <c r="AV307" s="8">
        <v>-1.1310535516757547E-3</v>
      </c>
      <c r="AW307" s="8">
        <v>3.5666213880655622E-3</v>
      </c>
    </row>
    <row r="308" spans="1:49" x14ac:dyDescent="0.25">
      <c r="A308" s="1">
        <v>-132</v>
      </c>
      <c r="B308" s="8">
        <v>1.6751039660573314E-2</v>
      </c>
      <c r="C308" s="8">
        <v>-3.7445785629420629E-3</v>
      </c>
      <c r="D308" s="8">
        <v>6.8756668442819004E-3</v>
      </c>
      <c r="E308" s="8">
        <v>1.6323940134531964E-2</v>
      </c>
      <c r="F308" s="8">
        <v>-2.7948947987164428E-2</v>
      </c>
      <c r="G308" s="8">
        <v>-1.617286040690492E-2</v>
      </c>
      <c r="H308" s="8">
        <v>1.955377865233426E-2</v>
      </c>
      <c r="I308" s="8">
        <v>6.8737927100826846E-3</v>
      </c>
      <c r="J308" s="8">
        <v>7.379180884963951E-3</v>
      </c>
      <c r="K308" s="8">
        <v>-8.4472077375110185E-5</v>
      </c>
      <c r="L308" s="8">
        <v>1.0387451980063814E-2</v>
      </c>
      <c r="M308" s="8">
        <v>2.1015384241769811E-2</v>
      </c>
      <c r="N308" s="8">
        <v>8.4318200312920727E-3</v>
      </c>
      <c r="O308" s="8">
        <v>7.7817811506774295E-3</v>
      </c>
      <c r="P308" s="8">
        <v>2.3270723678553975E-3</v>
      </c>
      <c r="Q308" s="8">
        <v>7.4239835930639247E-3</v>
      </c>
      <c r="R308" s="8">
        <v>-8.3536940384076677E-3</v>
      </c>
      <c r="S308" s="8">
        <v>-2.1282683076585666E-3</v>
      </c>
      <c r="T308" s="8">
        <v>-1.961047965434946E-3</v>
      </c>
      <c r="U308" s="8">
        <v>-1.6380733562309957E-2</v>
      </c>
      <c r="V308" s="8">
        <v>3.4393206840110406E-3</v>
      </c>
      <c r="W308" s="8">
        <v>-3.90291745800462E-3</v>
      </c>
      <c r="X308" s="8">
        <v>2.4344180496427954E-2</v>
      </c>
      <c r="Y308" s="8">
        <v>5.7785138379667315E-4</v>
      </c>
      <c r="Z308" s="8">
        <v>-8.6731660117960845E-3</v>
      </c>
      <c r="AA308" s="8">
        <v>3.9795150508111455E-3</v>
      </c>
      <c r="AB308" s="8">
        <v>-2.055758900432956E-3</v>
      </c>
      <c r="AC308" s="8">
        <v>3.3401100343426562E-3</v>
      </c>
      <c r="AD308" s="8">
        <v>-1.0746066335757172E-2</v>
      </c>
      <c r="AE308" s="8">
        <v>1.7798515919958392E-2</v>
      </c>
      <c r="AF308" s="8">
        <v>-1.9192267453095764E-3</v>
      </c>
      <c r="AG308" s="8">
        <v>6.7471790810705173E-3</v>
      </c>
      <c r="AH308" s="8">
        <v>1.0507784948759981E-2</v>
      </c>
      <c r="AI308" s="8">
        <v>1.1112030482140372E-3</v>
      </c>
      <c r="AJ308" s="8">
        <v>1.6566309561850128E-3</v>
      </c>
      <c r="AK308" s="8">
        <v>7.9247498115417557E-3</v>
      </c>
      <c r="AL308" s="8">
        <v>-6.4489430809421457E-3</v>
      </c>
      <c r="AM308" s="8">
        <v>-3.5747196966207456E-2</v>
      </c>
      <c r="AN308" s="8">
        <v>5.4711099128694814E-3</v>
      </c>
      <c r="AO308" s="8">
        <v>-3.6060855414713892E-3</v>
      </c>
      <c r="AP308" s="8">
        <v>5.3157586131963802E-3</v>
      </c>
      <c r="AQ308" s="8">
        <v>9.0319520504840434E-3</v>
      </c>
      <c r="AR308" s="8">
        <v>1.6241156346162192E-2</v>
      </c>
      <c r="AS308" s="8">
        <v>-1.1974821422901818E-2</v>
      </c>
      <c r="AT308" s="8">
        <v>4.2010013956781814E-3</v>
      </c>
      <c r="AU308" s="8">
        <v>3.8725360243309611E-3</v>
      </c>
      <c r="AV308" s="8">
        <v>2.0303494940797938E-2</v>
      </c>
      <c r="AW308" s="8">
        <v>6.6028524892330666E-3</v>
      </c>
    </row>
    <row r="309" spans="1:49" x14ac:dyDescent="0.25">
      <c r="A309" s="1">
        <v>-131</v>
      </c>
      <c r="B309" s="8">
        <v>-1.2346344695039854E-2</v>
      </c>
      <c r="C309" s="8">
        <v>1.0608230457623668E-2</v>
      </c>
      <c r="D309" s="8">
        <v>-1.3523515532583522E-3</v>
      </c>
      <c r="E309" s="8">
        <v>2.1386191470304954E-3</v>
      </c>
      <c r="F309" s="8">
        <v>-1.2828110786166562E-4</v>
      </c>
      <c r="G309" s="8">
        <v>-6.7266532538679509E-3</v>
      </c>
      <c r="H309" s="8">
        <v>1.2440236040636506E-3</v>
      </c>
      <c r="I309" s="8">
        <v>-3.8484197865841438E-3</v>
      </c>
      <c r="J309" s="8">
        <v>-8.6928779373043868E-3</v>
      </c>
      <c r="K309" s="8">
        <v>-8.5197666891290314E-3</v>
      </c>
      <c r="L309" s="8">
        <v>1.3053233061424063E-3</v>
      </c>
      <c r="M309" s="8">
        <v>-1.1437592716656036E-2</v>
      </c>
      <c r="N309" s="8">
        <v>-9.8755850369753907E-3</v>
      </c>
      <c r="O309" s="8">
        <v>-3.1594156251209364E-3</v>
      </c>
      <c r="P309" s="8">
        <v>-1.1127255912389245E-3</v>
      </c>
      <c r="Q309" s="8">
        <v>-7.0838205931372487E-3</v>
      </c>
      <c r="R309" s="8">
        <v>8.4358536518473644E-3</v>
      </c>
      <c r="S309" s="8">
        <v>2.8025409103224659E-3</v>
      </c>
      <c r="T309" s="8">
        <v>-1.8243030318109994E-4</v>
      </c>
      <c r="U309" s="8">
        <v>9.3497235213063602E-4</v>
      </c>
      <c r="V309" s="8">
        <v>4.3251292142469835E-3</v>
      </c>
      <c r="W309" s="8">
        <v>-1.3693474702620124E-3</v>
      </c>
      <c r="X309" s="8">
        <v>-2.882891855304672E-3</v>
      </c>
      <c r="Y309" s="8">
        <v>-9.0134421706640367E-3</v>
      </c>
      <c r="Z309" s="8">
        <v>1.8813675619454039E-2</v>
      </c>
      <c r="AA309" s="8">
        <v>-1.7808121017657955E-2</v>
      </c>
      <c r="AB309" s="8">
        <v>3.3821720206403528E-3</v>
      </c>
      <c r="AC309" s="8">
        <v>8.0177872822574658E-4</v>
      </c>
      <c r="AD309" s="8">
        <v>-3.9829055693889675E-3</v>
      </c>
      <c r="AE309" s="8">
        <v>9.047407959533715E-3</v>
      </c>
      <c r="AF309" s="8">
        <v>-1.0468819468255688E-2</v>
      </c>
      <c r="AG309" s="8">
        <v>4.334781735486422E-3</v>
      </c>
      <c r="AH309" s="8">
        <v>9.3974117503566948E-3</v>
      </c>
      <c r="AI309" s="8">
        <v>1.1300004924480968E-2</v>
      </c>
      <c r="AJ309" s="8">
        <v>-9.5059202543239553E-3</v>
      </c>
      <c r="AK309" s="8">
        <v>5.2790230114177208E-3</v>
      </c>
      <c r="AL309" s="8">
        <v>-5.2736477114382133E-3</v>
      </c>
      <c r="AM309" s="8">
        <v>1.1312204021413585E-2</v>
      </c>
      <c r="AN309" s="8">
        <v>5.2695057707521998E-3</v>
      </c>
      <c r="AO309" s="8">
        <v>1.2039400636043333E-3</v>
      </c>
      <c r="AP309" s="8">
        <v>-4.4778535538203615E-3</v>
      </c>
      <c r="AQ309" s="8">
        <v>5.7540865697134269E-4</v>
      </c>
      <c r="AR309" s="8">
        <v>1.4606029298549905E-2</v>
      </c>
      <c r="AS309" s="8">
        <v>-5.1079254632409275E-3</v>
      </c>
      <c r="AT309" s="8">
        <v>1.0856583781554479E-2</v>
      </c>
      <c r="AU309" s="8">
        <v>5.2354847528479744E-3</v>
      </c>
      <c r="AV309" s="8">
        <v>-8.9887276570169809E-3</v>
      </c>
      <c r="AW309" s="8">
        <v>2.0561093553817631E-3</v>
      </c>
    </row>
    <row r="310" spans="1:49" x14ac:dyDescent="0.25">
      <c r="A310" s="1">
        <v>-130</v>
      </c>
      <c r="B310" s="8">
        <v>2.2580865854875806E-3</v>
      </c>
      <c r="C310" s="8">
        <v>-2.6985682864450267E-3</v>
      </c>
      <c r="D310" s="8">
        <v>-8.6937100570647057E-3</v>
      </c>
      <c r="E310" s="8">
        <v>8.7829824613562882E-3</v>
      </c>
      <c r="F310" s="8">
        <v>7.2653502597142166E-3</v>
      </c>
      <c r="G310" s="8">
        <v>-1.1773666996765624E-2</v>
      </c>
      <c r="H310" s="8">
        <v>-1.7320939115976756E-2</v>
      </c>
      <c r="I310" s="8">
        <v>2.2531216736834954E-2</v>
      </c>
      <c r="J310" s="8">
        <v>-1.5190139774810882E-2</v>
      </c>
      <c r="K310" s="8">
        <v>1.3087207480831458E-2</v>
      </c>
      <c r="L310" s="8">
        <v>-1.3444496321381885E-3</v>
      </c>
      <c r="M310" s="8">
        <v>-1.2555737756786273E-3</v>
      </c>
      <c r="N310" s="8">
        <v>1.7225166950695779E-2</v>
      </c>
      <c r="O310" s="8">
        <v>1.5452659961875683E-3</v>
      </c>
      <c r="P310" s="8">
        <v>1.2608322585724242E-3</v>
      </c>
      <c r="Q310" s="8">
        <v>4.2643000074477581E-3</v>
      </c>
      <c r="R310" s="8">
        <v>-5.8709337195660682E-3</v>
      </c>
      <c r="S310" s="8">
        <v>-2.4617307666608933E-3</v>
      </c>
      <c r="T310" s="8">
        <v>-1.1320111425125063E-2</v>
      </c>
      <c r="U310" s="8">
        <v>6.4475357062533612E-3</v>
      </c>
      <c r="V310" s="8">
        <v>-6.1892223392169344E-3</v>
      </c>
      <c r="W310" s="8">
        <v>2.6545015722977024E-3</v>
      </c>
      <c r="X310" s="8">
        <v>-2.2217292937096698E-4</v>
      </c>
      <c r="Y310" s="8">
        <v>-3.4946473592450417E-3</v>
      </c>
      <c r="Z310" s="8">
        <v>4.6056912667998854E-3</v>
      </c>
      <c r="AA310" s="8">
        <v>-2.5557276177013543E-2</v>
      </c>
      <c r="AB310" s="8">
        <v>-2.8069071766351475E-3</v>
      </c>
      <c r="AC310" s="8">
        <v>3.5962151553767287E-3</v>
      </c>
      <c r="AD310" s="8">
        <v>-1.4450816064273175E-2</v>
      </c>
      <c r="AE310" s="8">
        <v>-1.3599384327480702E-3</v>
      </c>
      <c r="AF310" s="8">
        <v>-9.1046193234411554E-5</v>
      </c>
      <c r="AG310" s="8">
        <v>4.3676232117389416E-5</v>
      </c>
      <c r="AH310" s="8">
        <v>-3.913701920628539E-3</v>
      </c>
      <c r="AI310" s="8">
        <v>8.2220559785659182E-3</v>
      </c>
      <c r="AJ310" s="8">
        <v>-5.9791034083023849E-4</v>
      </c>
      <c r="AK310" s="8">
        <v>6.300060084845723E-3</v>
      </c>
      <c r="AL310" s="8">
        <v>1.9442573516969489E-4</v>
      </c>
      <c r="AM310" s="8">
        <v>3.4791882289600319E-2</v>
      </c>
      <c r="AN310" s="8">
        <v>-1.742280493965436E-3</v>
      </c>
      <c r="AO310" s="8">
        <v>5.4288831989463904E-3</v>
      </c>
      <c r="AP310" s="8">
        <v>1.5609316195365794E-3</v>
      </c>
      <c r="AQ310" s="8">
        <v>1.1401218346496569E-3</v>
      </c>
      <c r="AR310" s="8">
        <v>5.8680949158536515E-3</v>
      </c>
      <c r="AS310" s="8">
        <v>-1.6690426998338739E-2</v>
      </c>
      <c r="AT310" s="8">
        <v>-1.0630019184014175E-3</v>
      </c>
      <c r="AU310" s="8">
        <v>3.1156238382963881E-3</v>
      </c>
      <c r="AV310" s="8">
        <v>4.7079036194143473E-3</v>
      </c>
      <c r="AW310" s="8">
        <v>-1.239795067107426E-2</v>
      </c>
    </row>
    <row r="311" spans="1:49" x14ac:dyDescent="0.25">
      <c r="A311" s="1">
        <v>-129</v>
      </c>
      <c r="B311" s="8">
        <v>4.5083703432593214E-3</v>
      </c>
      <c r="C311" s="8">
        <v>2.3897831339739425E-3</v>
      </c>
      <c r="D311" s="8">
        <v>3.8433443619949573E-3</v>
      </c>
      <c r="E311" s="8">
        <v>5.9351183777249204E-3</v>
      </c>
      <c r="F311" s="8">
        <v>1.9586321672981674E-2</v>
      </c>
      <c r="G311" s="8">
        <v>7.1531425675816791E-3</v>
      </c>
      <c r="H311" s="8">
        <v>-9.3304799092222886E-3</v>
      </c>
      <c r="I311" s="8">
        <v>-1.7948790139009061E-3</v>
      </c>
      <c r="J311" s="8">
        <v>-2.7485307322620386E-2</v>
      </c>
      <c r="K311" s="8">
        <v>1.0055781477738274E-2</v>
      </c>
      <c r="L311" s="8">
        <v>8.0074497605881721E-3</v>
      </c>
      <c r="M311" s="8">
        <v>-5.0458978092210649E-3</v>
      </c>
      <c r="N311" s="8">
        <v>-7.8237236554636793E-3</v>
      </c>
      <c r="O311" s="8">
        <v>-1.0002988259005132E-2</v>
      </c>
      <c r="P311" s="8">
        <v>-4.3416653834549741E-3</v>
      </c>
      <c r="Q311" s="8">
        <v>3.9506045776276106E-3</v>
      </c>
      <c r="R311" s="8">
        <v>1.9826427055880582E-2</v>
      </c>
      <c r="S311" s="8">
        <v>-7.7994154343474969E-3</v>
      </c>
      <c r="T311" s="8">
        <v>6.4941346641313423E-3</v>
      </c>
      <c r="U311" s="8">
        <v>-1.7758023023566425E-3</v>
      </c>
      <c r="V311" s="8">
        <v>-2.2037740482744483E-2</v>
      </c>
      <c r="W311" s="8">
        <v>5.3268894147436383E-3</v>
      </c>
      <c r="X311" s="8">
        <v>1.3953316193480215E-2</v>
      </c>
      <c r="Y311" s="8">
        <v>1.876818928786164E-3</v>
      </c>
      <c r="Z311" s="8">
        <v>1.662063065476737E-2</v>
      </c>
      <c r="AA311" s="8">
        <v>7.3003649694270943E-3</v>
      </c>
      <c r="AB311" s="8">
        <v>4.169450719047957E-4</v>
      </c>
      <c r="AC311" s="8">
        <v>4.4864910398638783E-3</v>
      </c>
      <c r="AD311" s="8">
        <v>-1.6106065162445806E-2</v>
      </c>
      <c r="AE311" s="8">
        <v>-1.0991940129129484E-3</v>
      </c>
      <c r="AF311" s="8">
        <v>5.8139869214116381E-3</v>
      </c>
      <c r="AG311" s="8">
        <v>-6.8518556090819338E-3</v>
      </c>
      <c r="AH311" s="8">
        <v>-4.1415382198044717E-3</v>
      </c>
      <c r="AI311" s="8">
        <v>-6.5761817282885427E-3</v>
      </c>
      <c r="AJ311" s="8">
        <v>1.1707705833433986E-2</v>
      </c>
      <c r="AK311" s="8">
        <v>1.8901679351346135E-3</v>
      </c>
      <c r="AL311" s="8">
        <v>1.4240451847163195E-2</v>
      </c>
      <c r="AM311" s="8">
        <v>9.5634687097809149E-3</v>
      </c>
      <c r="AN311" s="8">
        <v>6.511039115271235E-3</v>
      </c>
      <c r="AO311" s="8">
        <v>6.5434181073409179E-3</v>
      </c>
      <c r="AP311" s="8">
        <v>1.6910842573032432E-4</v>
      </c>
      <c r="AQ311" s="8">
        <v>-9.1866848494253812E-3</v>
      </c>
      <c r="AR311" s="8">
        <v>2.4485426447576992E-3</v>
      </c>
      <c r="AS311" s="8">
        <v>-5.9956665510532293E-3</v>
      </c>
      <c r="AT311" s="8">
        <v>-1.3433551893877906E-2</v>
      </c>
      <c r="AU311" s="8">
        <v>7.6082923731308448E-3</v>
      </c>
      <c r="AV311" s="8">
        <v>-3.5076656649479158E-3</v>
      </c>
      <c r="AW311" s="8">
        <v>-1.5968133230593014E-3</v>
      </c>
    </row>
    <row r="312" spans="1:49" x14ac:dyDescent="0.25">
      <c r="A312" s="1">
        <v>-128</v>
      </c>
      <c r="B312" s="8">
        <v>-7.5067149622895838E-4</v>
      </c>
      <c r="C312" s="8">
        <v>-2.5944258480855103E-3</v>
      </c>
      <c r="D312" s="8">
        <v>-5.6088755510013757E-3</v>
      </c>
      <c r="E312" s="8">
        <v>-4.0076775043290129E-3</v>
      </c>
      <c r="F312" s="8">
        <v>-3.1803909518786019E-4</v>
      </c>
      <c r="G312" s="8">
        <v>6.1856176425341206E-3</v>
      </c>
      <c r="H312" s="8">
        <v>-4.9065109702609638E-3</v>
      </c>
      <c r="I312" s="8">
        <v>7.562888532808041E-3</v>
      </c>
      <c r="J312" s="8">
        <v>-3.2269249977875371E-2</v>
      </c>
      <c r="K312" s="8">
        <v>-1.2188628544073788E-2</v>
      </c>
      <c r="L312" s="8">
        <v>5.0057512656249588E-3</v>
      </c>
      <c r="M312" s="8">
        <v>6.0368910994162183E-3</v>
      </c>
      <c r="N312" s="8">
        <v>1.1260863838092286E-2</v>
      </c>
      <c r="O312" s="8">
        <v>5.6384027497058779E-3</v>
      </c>
      <c r="P312" s="8">
        <v>7.2350363291040342E-3</v>
      </c>
      <c r="Q312" s="8">
        <v>2.7511017250914623E-3</v>
      </c>
      <c r="R312" s="8">
        <v>7.0314982768934307E-3</v>
      </c>
      <c r="S312" s="8">
        <v>-7.3361733723008929E-3</v>
      </c>
      <c r="T312" s="8">
        <v>-5.1532356003011369E-4</v>
      </c>
      <c r="U312" s="8">
        <v>-2.3728127749770123E-2</v>
      </c>
      <c r="V312" s="8">
        <v>-2.6656679451498695E-2</v>
      </c>
      <c r="W312" s="8">
        <v>-5.567672061423886E-3</v>
      </c>
      <c r="X312" s="8">
        <v>1.2213152073132299E-2</v>
      </c>
      <c r="Y312" s="8">
        <v>-8.5485528485255043E-3</v>
      </c>
      <c r="Z312" s="8">
        <v>9.750850773927594E-4</v>
      </c>
      <c r="AA312" s="8">
        <v>5.3162556470371979E-3</v>
      </c>
      <c r="AB312" s="8">
        <v>-5.1067326662493345E-3</v>
      </c>
      <c r="AC312" s="8">
        <v>6.9810499865769447E-5</v>
      </c>
      <c r="AD312" s="8">
        <v>-7.0869058603361054E-3</v>
      </c>
      <c r="AE312" s="8">
        <v>1.7149448674571117E-3</v>
      </c>
      <c r="AF312" s="8">
        <v>-6.2784991744684049E-3</v>
      </c>
      <c r="AG312" s="8">
        <v>1.0827762363149799E-3</v>
      </c>
      <c r="AH312" s="8">
        <v>-5.9224500396763604E-3</v>
      </c>
      <c r="AI312" s="8">
        <v>-5.1863328041574248E-3</v>
      </c>
      <c r="AJ312" s="8">
        <v>-7.9603428688833659E-4</v>
      </c>
      <c r="AK312" s="8">
        <v>-4.4519604516554123E-3</v>
      </c>
      <c r="AL312" s="8">
        <v>9.0335411036189684E-3</v>
      </c>
      <c r="AM312" s="8">
        <v>4.9111917549229857E-4</v>
      </c>
      <c r="AN312" s="8">
        <v>-2.2123776804168103E-3</v>
      </c>
      <c r="AO312" s="8">
        <v>4.689043653364001E-4</v>
      </c>
      <c r="AP312" s="8">
        <v>-2.2088413259046886E-2</v>
      </c>
      <c r="AQ312" s="8">
        <v>-4.8557972127347016E-3</v>
      </c>
      <c r="AR312" s="8">
        <v>-2.2522695741496864E-3</v>
      </c>
      <c r="AS312" s="8">
        <v>3.7992879487787007E-3</v>
      </c>
      <c r="AT312" s="8">
        <v>-2.4021927234859361E-4</v>
      </c>
      <c r="AU312" s="8">
        <v>-3.8151645344250834E-3</v>
      </c>
      <c r="AV312" s="8">
        <v>9.6029691427635053E-3</v>
      </c>
      <c r="AW312" s="8">
        <v>6.8869717159578984E-3</v>
      </c>
    </row>
    <row r="313" spans="1:49" x14ac:dyDescent="0.25">
      <c r="A313" s="1">
        <v>-127</v>
      </c>
      <c r="B313" s="8">
        <v>1.0716923444238712E-2</v>
      </c>
      <c r="C313" s="8">
        <v>4.7234991489027178E-4</v>
      </c>
      <c r="D313" s="8">
        <v>3.3637955823586077E-3</v>
      </c>
      <c r="E313" s="8">
        <v>2.0999935714492192E-3</v>
      </c>
      <c r="F313" s="8">
        <v>7.8223136564483375E-3</v>
      </c>
      <c r="G313" s="8">
        <v>-5.0912354357499686E-3</v>
      </c>
      <c r="H313" s="8">
        <v>-1.0292377481956435E-2</v>
      </c>
      <c r="I313" s="8">
        <v>-2.7224880021220008E-3</v>
      </c>
      <c r="J313" s="8">
        <v>-1.003207229384342E-2</v>
      </c>
      <c r="K313" s="8">
        <v>-4.283939653021966E-3</v>
      </c>
      <c r="L313" s="8">
        <v>-6.0312583199944748E-3</v>
      </c>
      <c r="M313" s="8">
        <v>-6.2082660798049147E-4</v>
      </c>
      <c r="N313" s="8">
        <v>8.6270424991531803E-3</v>
      </c>
      <c r="O313" s="8">
        <v>4.5474215608157708E-3</v>
      </c>
      <c r="P313" s="8">
        <v>5.9603137046405543E-3</v>
      </c>
      <c r="Q313" s="8">
        <v>3.9021501152853803E-3</v>
      </c>
      <c r="R313" s="8">
        <v>1.2191738957055127E-2</v>
      </c>
      <c r="S313" s="8">
        <v>8.4992996173299329E-4</v>
      </c>
      <c r="T313" s="8">
        <v>7.3323397245595359E-3</v>
      </c>
      <c r="U313" s="8">
        <v>-5.2313016277289858E-4</v>
      </c>
      <c r="V313" s="8">
        <v>-4.3612229278940061E-2</v>
      </c>
      <c r="W313" s="8">
        <v>-3.7771160252753561E-3</v>
      </c>
      <c r="X313" s="8">
        <v>-1.2655327372794628E-2</v>
      </c>
      <c r="Y313" s="8">
        <v>-1.3371627976635587E-2</v>
      </c>
      <c r="Z313" s="8">
        <v>9.7519901424430143E-3</v>
      </c>
      <c r="AA313" s="8">
        <v>-9.3361381823557476E-3</v>
      </c>
      <c r="AB313" s="8">
        <v>9.8062328798096052E-3</v>
      </c>
      <c r="AC313" s="8">
        <v>-3.8188342522724622E-3</v>
      </c>
      <c r="AD313" s="8">
        <v>-1.4266051404986739E-2</v>
      </c>
      <c r="AE313" s="8">
        <v>1.2988841095422008E-2</v>
      </c>
      <c r="AF313" s="8">
        <v>-8.133876273171553E-3</v>
      </c>
      <c r="AG313" s="8">
        <v>5.3322600330045523E-3</v>
      </c>
      <c r="AH313" s="8">
        <v>-3.2576407040191763E-3</v>
      </c>
      <c r="AI313" s="8">
        <v>-3.2918217178259891E-3</v>
      </c>
      <c r="AJ313" s="8">
        <v>1.2157639486046808E-4</v>
      </c>
      <c r="AK313" s="8">
        <v>4.5609408886976358E-3</v>
      </c>
      <c r="AL313" s="8">
        <v>-9.4194886139246561E-3</v>
      </c>
      <c r="AM313" s="8">
        <v>-1.390911737864633E-3</v>
      </c>
      <c r="AN313" s="8">
        <v>-6.2367342454017465E-4</v>
      </c>
      <c r="AO313" s="8">
        <v>2.3800198211726179E-3</v>
      </c>
      <c r="AP313" s="8">
        <v>9.4141660703577663E-3</v>
      </c>
      <c r="AQ313" s="8">
        <v>-6.9185468942556897E-3</v>
      </c>
      <c r="AR313" s="8">
        <v>-5.0626530833115715E-3</v>
      </c>
      <c r="AS313" s="8">
        <v>-1.77413789798463E-2</v>
      </c>
      <c r="AT313" s="8">
        <v>2.0990333840504743E-3</v>
      </c>
      <c r="AU313" s="8">
        <v>-4.1475406323537222E-3</v>
      </c>
      <c r="AV313" s="8">
        <v>-5.1472177563238342E-3</v>
      </c>
      <c r="AW313" s="8">
        <v>8.7819127566670322E-3</v>
      </c>
    </row>
    <row r="314" spans="1:49" x14ac:dyDescent="0.25">
      <c r="A314" s="1">
        <v>-126</v>
      </c>
      <c r="B314" s="8">
        <v>1.3467517612280461E-2</v>
      </c>
      <c r="C314" s="8">
        <v>-1.4211939314548599E-2</v>
      </c>
      <c r="D314" s="8">
        <v>5.8267353175362191E-3</v>
      </c>
      <c r="E314" s="8">
        <v>-1.8463767767435017E-2</v>
      </c>
      <c r="F314" s="8">
        <v>2.6496884897050942E-2</v>
      </c>
      <c r="G314" s="8">
        <v>2.2712837768756708E-3</v>
      </c>
      <c r="H314" s="8">
        <v>2.342649370381765E-2</v>
      </c>
      <c r="I314" s="8">
        <v>1.9495457070953254E-3</v>
      </c>
      <c r="J314" s="8">
        <v>1.6186738443316671E-2</v>
      </c>
      <c r="K314" s="8">
        <v>5.5916500016259096E-3</v>
      </c>
      <c r="L314" s="8">
        <v>-2.0679098741190585E-3</v>
      </c>
      <c r="M314" s="8">
        <v>-9.4786870065413815E-4</v>
      </c>
      <c r="N314" s="8">
        <v>1.0977558697878394E-2</v>
      </c>
      <c r="O314" s="8">
        <v>-5.6607102705711777E-3</v>
      </c>
      <c r="P314" s="8">
        <v>-1.6633620120832257E-4</v>
      </c>
      <c r="Q314" s="8">
        <v>-6.1451984498720313E-3</v>
      </c>
      <c r="R314" s="8">
        <v>2.3395589363094152E-3</v>
      </c>
      <c r="S314" s="8">
        <v>-7.5025920319793426E-3</v>
      </c>
      <c r="T314" s="8">
        <v>1.4998615972776951E-3</v>
      </c>
      <c r="U314" s="8">
        <v>6.1424654315649554E-3</v>
      </c>
      <c r="V314" s="8">
        <v>-1.3882456042084634E-3</v>
      </c>
      <c r="W314" s="8">
        <v>1.5017999428993769E-3</v>
      </c>
      <c r="X314" s="8">
        <v>-5.7140933305088173E-3</v>
      </c>
      <c r="Y314" s="8">
        <v>-1.0485174338291511E-2</v>
      </c>
      <c r="Z314" s="8">
        <v>1.1813542860013766E-3</v>
      </c>
      <c r="AA314" s="8">
        <v>7.0636240219634711E-3</v>
      </c>
      <c r="AB314" s="8">
        <v>3.4005954888355313E-3</v>
      </c>
      <c r="AC314" s="8">
        <v>-1.1363768222613641E-2</v>
      </c>
      <c r="AD314" s="8">
        <v>-2.0877013378829967E-2</v>
      </c>
      <c r="AE314" s="8">
        <v>6.5643412416687801E-3</v>
      </c>
      <c r="AF314" s="8">
        <v>-3.7467873133829177E-4</v>
      </c>
      <c r="AG314" s="8">
        <v>8.8284261464771326E-4</v>
      </c>
      <c r="AH314" s="8">
        <v>1.508469266654955E-3</v>
      </c>
      <c r="AI314" s="8">
        <v>-1.3364471545323961E-3</v>
      </c>
      <c r="AJ314" s="8">
        <v>-6.4792668597611573E-3</v>
      </c>
      <c r="AK314" s="8">
        <v>9.7297027844802037E-4</v>
      </c>
      <c r="AL314" s="8">
        <v>-3.2997213964049013E-3</v>
      </c>
      <c r="AM314" s="8">
        <v>1.3971462047867825E-3</v>
      </c>
      <c r="AN314" s="8">
        <v>-3.6418893748140185E-3</v>
      </c>
      <c r="AO314" s="8">
        <v>4.3969601588643194E-3</v>
      </c>
      <c r="AP314" s="8">
        <v>-1.6308717750298699E-2</v>
      </c>
      <c r="AQ314" s="8">
        <v>4.0837072320007647E-3</v>
      </c>
      <c r="AR314" s="8">
        <v>3.3512313801453203E-3</v>
      </c>
      <c r="AS314" s="8">
        <v>3.7429972930342129E-3</v>
      </c>
      <c r="AT314" s="8">
        <v>-4.0021626776790692E-4</v>
      </c>
      <c r="AU314" s="8">
        <v>2.8537103960717559E-3</v>
      </c>
      <c r="AV314" s="8">
        <v>7.3828487117314776E-3</v>
      </c>
      <c r="AW314" s="8">
        <v>1.4139235299606128E-3</v>
      </c>
    </row>
    <row r="315" spans="1:49" x14ac:dyDescent="0.25">
      <c r="A315" s="1">
        <v>-125</v>
      </c>
      <c r="B315" s="8">
        <v>-2.8080573144709346E-3</v>
      </c>
      <c r="C315" s="8">
        <v>-9.6741680300831204E-3</v>
      </c>
      <c r="D315" s="8">
        <v>4.1725794781603733E-3</v>
      </c>
      <c r="E315" s="8">
        <v>5.9033610695384316E-3</v>
      </c>
      <c r="F315" s="8">
        <v>-5.5591674736421509E-3</v>
      </c>
      <c r="G315" s="8">
        <v>1.4379893097414232E-2</v>
      </c>
      <c r="H315" s="8">
        <v>-3.1983525962234441E-3</v>
      </c>
      <c r="I315" s="8">
        <v>3.8268576110234319E-3</v>
      </c>
      <c r="J315" s="8">
        <v>-2.1104258188106708E-2</v>
      </c>
      <c r="K315" s="8">
        <v>6.6070207998615779E-3</v>
      </c>
      <c r="L315" s="8">
        <v>4.6631831792534467E-3</v>
      </c>
      <c r="M315" s="8">
        <v>-1.2172157521854105E-3</v>
      </c>
      <c r="N315" s="8">
        <v>1.2375263986602988E-2</v>
      </c>
      <c r="O315" s="8">
        <v>-7.0637863586021921E-4</v>
      </c>
      <c r="P315" s="8">
        <v>1.3189221107764407E-4</v>
      </c>
      <c r="Q315" s="8">
        <v>-6.9476625498094535E-3</v>
      </c>
      <c r="R315" s="8">
        <v>3.9601252750909944E-3</v>
      </c>
      <c r="S315" s="8">
        <v>1.716727285140903E-4</v>
      </c>
      <c r="T315" s="8">
        <v>-3.0721633061755061E-3</v>
      </c>
      <c r="U315" s="8">
        <v>-9.3839689186807247E-3</v>
      </c>
      <c r="V315" s="8">
        <v>1.2367400699540759E-2</v>
      </c>
      <c r="W315" s="8">
        <v>-8.7546455733018939E-3</v>
      </c>
      <c r="X315" s="8">
        <v>4.7637283296015007E-3</v>
      </c>
      <c r="Y315" s="8">
        <v>3.9221471036551894E-3</v>
      </c>
      <c r="Z315" s="8">
        <v>5.3816200308816776E-4</v>
      </c>
      <c r="AA315" s="8">
        <v>6.7351083689677843E-3</v>
      </c>
      <c r="AB315" s="8">
        <v>1.5011669567963912E-3</v>
      </c>
      <c r="AC315" s="8">
        <v>-1.8255355906520332E-2</v>
      </c>
      <c r="AD315" s="8">
        <v>8.8347701130923693E-3</v>
      </c>
      <c r="AE315" s="8">
        <v>6.3094282093438302E-3</v>
      </c>
      <c r="AF315" s="8">
        <v>2.0846871026441219E-3</v>
      </c>
      <c r="AG315" s="8">
        <v>5.3015181415716891E-3</v>
      </c>
      <c r="AH315" s="8">
        <v>-4.9661632337674819E-3</v>
      </c>
      <c r="AI315" s="8">
        <v>-9.6222580662965098E-3</v>
      </c>
      <c r="AJ315" s="8">
        <v>6.3461820950217532E-3</v>
      </c>
      <c r="AK315" s="8">
        <v>1.0427788029998219E-3</v>
      </c>
      <c r="AL315" s="8">
        <v>5.0957098756524571E-5</v>
      </c>
      <c r="AM315" s="8">
        <v>-1.0962208715062535E-2</v>
      </c>
      <c r="AN315" s="8">
        <v>-8.1120138066068537E-3</v>
      </c>
      <c r="AO315" s="8">
        <v>1.2818368485327017E-3</v>
      </c>
      <c r="AP315" s="8">
        <v>1.0068888911059903E-2</v>
      </c>
      <c r="AQ315" s="8">
        <v>7.7091253970950806E-3</v>
      </c>
      <c r="AR315" s="8">
        <v>-6.9136294562062821E-3</v>
      </c>
      <c r="AS315" s="8">
        <v>2.4245488020165684E-2</v>
      </c>
      <c r="AT315" s="8">
        <v>1.1891126688529053E-3</v>
      </c>
      <c r="AU315" s="8">
        <v>9.985913628206583E-3</v>
      </c>
      <c r="AV315" s="8">
        <v>9.9243782990710103E-3</v>
      </c>
      <c r="AW315" s="8">
        <v>-5.3558967493373319E-4</v>
      </c>
    </row>
    <row r="316" spans="1:49" x14ac:dyDescent="0.25">
      <c r="A316" s="1">
        <v>-124</v>
      </c>
      <c r="B316" s="8">
        <v>-4.1816518103397395E-3</v>
      </c>
      <c r="C316" s="8">
        <v>4.9464782792539384E-3</v>
      </c>
      <c r="D316" s="8">
        <v>-6.1564534265042851E-3</v>
      </c>
      <c r="E316" s="8">
        <v>-5.2120986504840781E-3</v>
      </c>
      <c r="F316" s="8">
        <v>-1.3910932704325011E-2</v>
      </c>
      <c r="G316" s="8">
        <v>-3.8337150341315228E-4</v>
      </c>
      <c r="H316" s="8">
        <v>2.3372799891076487E-2</v>
      </c>
      <c r="I316" s="8">
        <v>5.6340599415255245E-3</v>
      </c>
      <c r="J316" s="8">
        <v>1.1468962297501726E-3</v>
      </c>
      <c r="K316" s="8">
        <v>3.4355466327146362E-3</v>
      </c>
      <c r="L316" s="8">
        <v>7.5004270128460867E-3</v>
      </c>
      <c r="M316" s="8">
        <v>-2.1909863569316858E-3</v>
      </c>
      <c r="N316" s="8">
        <v>-5.7612127263098082E-3</v>
      </c>
      <c r="O316" s="8">
        <v>-2.4939337091113328E-3</v>
      </c>
      <c r="P316" s="8">
        <v>-1.3986259068776226E-3</v>
      </c>
      <c r="Q316" s="8">
        <v>3.3150705164632036E-3</v>
      </c>
      <c r="R316" s="8">
        <v>-4.6676724862696663E-3</v>
      </c>
      <c r="S316" s="8">
        <v>6.4033303882079342E-3</v>
      </c>
      <c r="T316" s="8">
        <v>-7.8659653646068854E-3</v>
      </c>
      <c r="U316" s="8">
        <v>-6.3606026826804373E-3</v>
      </c>
      <c r="V316" s="8">
        <v>-1.7353924922213826E-2</v>
      </c>
      <c r="W316" s="8">
        <v>4.8025372111993696E-3</v>
      </c>
      <c r="X316" s="8">
        <v>2.5503701483134194E-4</v>
      </c>
      <c r="Y316" s="8">
        <v>4.1546414456117148E-3</v>
      </c>
      <c r="Z316" s="8">
        <v>1.1653112755822101E-3</v>
      </c>
      <c r="AA316" s="8">
        <v>-1.4270706561605843E-2</v>
      </c>
      <c r="AB316" s="8">
        <v>-1.3247964186005137E-3</v>
      </c>
      <c r="AC316" s="8">
        <v>5.8993456635372298E-3</v>
      </c>
      <c r="AD316" s="8">
        <v>8.163236056686108E-3</v>
      </c>
      <c r="AE316" s="8">
        <v>-6.2626367783331083E-3</v>
      </c>
      <c r="AF316" s="8">
        <v>2.7669025926963064E-3</v>
      </c>
      <c r="AG316" s="8">
        <v>6.9137595732188606E-3</v>
      </c>
      <c r="AH316" s="8">
        <v>1.065537798142528E-2</v>
      </c>
      <c r="AI316" s="8">
        <v>9.3692788820269038E-4</v>
      </c>
      <c r="AJ316" s="8">
        <v>-5.8707739793256077E-3</v>
      </c>
      <c r="AK316" s="8">
        <v>2.1872317302544355E-3</v>
      </c>
      <c r="AL316" s="8">
        <v>-2.0934430099302119E-2</v>
      </c>
      <c r="AM316" s="8">
        <v>-1.6184337017411815E-3</v>
      </c>
      <c r="AN316" s="8">
        <v>5.5433716774000233E-3</v>
      </c>
      <c r="AO316" s="8">
        <v>-2.7628625242461244E-3</v>
      </c>
      <c r="AP316" s="8">
        <v>1.3700988554111775E-2</v>
      </c>
      <c r="AQ316" s="8">
        <v>1.4813671981317585E-3</v>
      </c>
      <c r="AR316" s="8">
        <v>-2.2472965175456862E-2</v>
      </c>
      <c r="AS316" s="8">
        <v>-1.2206062227225187E-2</v>
      </c>
      <c r="AT316" s="8">
        <v>6.339732074930278E-3</v>
      </c>
      <c r="AU316" s="8">
        <v>4.8709990102313583E-5</v>
      </c>
      <c r="AV316" s="8">
        <v>-1.1247077042181076E-2</v>
      </c>
      <c r="AW316" s="8">
        <v>2.6047027518486142E-3</v>
      </c>
    </row>
    <row r="317" spans="1:49" x14ac:dyDescent="0.25">
      <c r="A317" s="1">
        <v>-123</v>
      </c>
      <c r="B317" s="8">
        <v>-4.0915548387747899E-3</v>
      </c>
      <c r="C317" s="8">
        <v>1.3968827279441339E-3</v>
      </c>
      <c r="D317" s="8">
        <v>-1.3935983361000361E-3</v>
      </c>
      <c r="E317" s="8">
        <v>-3.6700567967903257E-3</v>
      </c>
      <c r="F317" s="8">
        <v>8.2229473526817306E-4</v>
      </c>
      <c r="G317" s="8">
        <v>-2.102828395474202E-2</v>
      </c>
      <c r="H317" s="8">
        <v>2.5477230264471088E-3</v>
      </c>
      <c r="I317" s="8">
        <v>9.4739789485470596E-4</v>
      </c>
      <c r="J317" s="8">
        <v>4.9043914716973705E-3</v>
      </c>
      <c r="K317" s="8">
        <v>1.8529107619487881E-2</v>
      </c>
      <c r="L317" s="8">
        <v>-7.0539687438118844E-3</v>
      </c>
      <c r="M317" s="8">
        <v>-1.4132938142941186E-3</v>
      </c>
      <c r="N317" s="8">
        <v>1.00137600498903E-3</v>
      </c>
      <c r="O317" s="8">
        <v>-9.7022457711721903E-3</v>
      </c>
      <c r="P317" s="8">
        <v>-6.9951160850138614E-3</v>
      </c>
      <c r="Q317" s="8">
        <v>1.3816153423402569E-2</v>
      </c>
      <c r="R317" s="8">
        <v>-2.1925175618390299E-4</v>
      </c>
      <c r="S317" s="8">
        <v>9.9175256109438926E-3</v>
      </c>
      <c r="T317" s="8">
        <v>5.4612233096853532E-3</v>
      </c>
      <c r="U317" s="8">
        <v>-1.2775762997197123E-2</v>
      </c>
      <c r="V317" s="8">
        <v>-2.7309674211300123E-3</v>
      </c>
      <c r="W317" s="8">
        <v>-3.1228410833910609E-3</v>
      </c>
      <c r="X317" s="8">
        <v>-1.088660314339961E-2</v>
      </c>
      <c r="Y317" s="8">
        <v>-3.8134116768731691E-3</v>
      </c>
      <c r="Z317" s="8">
        <v>-1.596591369292228E-2</v>
      </c>
      <c r="AA317" s="8">
        <v>4.2442006091986256E-3</v>
      </c>
      <c r="AB317" s="8">
        <v>6.1035437364356654E-3</v>
      </c>
      <c r="AC317" s="8">
        <v>1.1632781364124475E-3</v>
      </c>
      <c r="AD317" s="8">
        <v>-8.6077519856395338E-3</v>
      </c>
      <c r="AE317" s="8">
        <v>8.0325133773589486E-4</v>
      </c>
      <c r="AF317" s="8">
        <v>3.7657637703503279E-3</v>
      </c>
      <c r="AG317" s="8">
        <v>-1.1127565823107755E-3</v>
      </c>
      <c r="AH317" s="8">
        <v>6.7041794855857186E-3</v>
      </c>
      <c r="AI317" s="8">
        <v>-2.5324038609165372E-4</v>
      </c>
      <c r="AJ317" s="8">
        <v>8.2018461925276644E-3</v>
      </c>
      <c r="AK317" s="8">
        <v>-1.8892868939416982E-3</v>
      </c>
      <c r="AL317" s="8">
        <v>-8.0319699344207005E-3</v>
      </c>
      <c r="AM317" s="8">
        <v>-4.3166684084934813E-3</v>
      </c>
      <c r="AN317" s="8">
        <v>8.6828599546978375E-3</v>
      </c>
      <c r="AO317" s="8">
        <v>-5.9095931310138147E-4</v>
      </c>
      <c r="AP317" s="8">
        <v>-4.244788779697352E-3</v>
      </c>
      <c r="AQ317" s="8">
        <v>-2.516324520126794E-3</v>
      </c>
      <c r="AR317" s="8">
        <v>-4.0198267104552335E-3</v>
      </c>
      <c r="AS317" s="8">
        <v>6.4470967726937686E-3</v>
      </c>
      <c r="AT317" s="8">
        <v>5.4434103852997401E-3</v>
      </c>
      <c r="AU317" s="8">
        <v>7.0214216413148531E-4</v>
      </c>
      <c r="AV317" s="8">
        <v>-7.9911894413936795E-5</v>
      </c>
      <c r="AW317" s="8">
        <v>-9.1161152873797668E-4</v>
      </c>
    </row>
    <row r="318" spans="1:49" x14ac:dyDescent="0.25">
      <c r="A318" s="1">
        <v>-122</v>
      </c>
      <c r="B318" s="8">
        <v>-4.2465574306722311E-4</v>
      </c>
      <c r="C318" s="8">
        <v>9.4209094106802236E-4</v>
      </c>
      <c r="D318" s="8">
        <v>-1.3260885764986355E-3</v>
      </c>
      <c r="E318" s="8">
        <v>-1.5446755337122114E-2</v>
      </c>
      <c r="F318" s="8">
        <v>-1.0238532157157828E-2</v>
      </c>
      <c r="G318" s="8">
        <v>-4.0168714442554883E-3</v>
      </c>
      <c r="H318" s="8">
        <v>5.7782408185118733E-3</v>
      </c>
      <c r="I318" s="8">
        <v>5.7869888545825513E-3</v>
      </c>
      <c r="J318" s="8">
        <v>2.106721688125927E-2</v>
      </c>
      <c r="K318" s="8">
        <v>-3.5501973790506916E-3</v>
      </c>
      <c r="L318" s="8">
        <v>3.4414400216286147E-3</v>
      </c>
      <c r="M318" s="8">
        <v>1.0045131855782808E-2</v>
      </c>
      <c r="N318" s="8">
        <v>-4.8830710406814705E-3</v>
      </c>
      <c r="O318" s="8">
        <v>-1.0158642290199832E-2</v>
      </c>
      <c r="P318" s="8">
        <v>-1.4023731498268759E-2</v>
      </c>
      <c r="Q318" s="8">
        <v>-1.3886192652840051E-3</v>
      </c>
      <c r="R318" s="8">
        <v>4.3545562946117828E-3</v>
      </c>
      <c r="S318" s="8">
        <v>2.5424465025839973E-3</v>
      </c>
      <c r="T318" s="8">
        <v>7.7340156715926959E-3</v>
      </c>
      <c r="U318" s="8">
        <v>1.3252449850716917E-2</v>
      </c>
      <c r="V318" s="8">
        <v>8.3701105545933713E-3</v>
      </c>
      <c r="W318" s="8">
        <v>1.4633336659374803E-3</v>
      </c>
      <c r="X318" s="8">
        <v>-5.6474578481024475E-3</v>
      </c>
      <c r="Y318" s="8">
        <v>-1.18834904880867E-2</v>
      </c>
      <c r="Z318" s="8">
        <v>-1.0168268970836683E-2</v>
      </c>
      <c r="AA318" s="8">
        <v>-1.2442073018466919E-2</v>
      </c>
      <c r="AB318" s="8">
        <v>1.1794037191693522E-3</v>
      </c>
      <c r="AC318" s="8">
        <v>-7.7376074910814347E-3</v>
      </c>
      <c r="AD318" s="8">
        <v>6.2539901128683155E-3</v>
      </c>
      <c r="AE318" s="8">
        <v>1.9172479496824819E-3</v>
      </c>
      <c r="AF318" s="8">
        <v>4.0056106420929133E-3</v>
      </c>
      <c r="AG318" s="8">
        <v>4.4895196308019133E-3</v>
      </c>
      <c r="AH318" s="8">
        <v>5.0714205919093949E-3</v>
      </c>
      <c r="AI318" s="8">
        <v>-1.0918258070031148E-3</v>
      </c>
      <c r="AJ318" s="8">
        <v>2.5274457740178669E-3</v>
      </c>
      <c r="AK318" s="8">
        <v>7.4089217831036901E-4</v>
      </c>
      <c r="AL318" s="8">
        <v>-6.4758316345225773E-3</v>
      </c>
      <c r="AM318" s="8">
        <v>-3.8916613755020303E-3</v>
      </c>
      <c r="AN318" s="8">
        <v>-6.5495891002093779E-3</v>
      </c>
      <c r="AO318" s="8">
        <v>-7.4827938529592186E-3</v>
      </c>
      <c r="AP318" s="8">
        <v>9.3047033136798227E-3</v>
      </c>
      <c r="AQ318" s="8">
        <v>-4.7999432008286637E-3</v>
      </c>
      <c r="AR318" s="8">
        <v>1.8386883704241234E-3</v>
      </c>
      <c r="AS318" s="8">
        <v>-3.5804713928077724E-4</v>
      </c>
      <c r="AT318" s="8">
        <v>1.2146488133323316E-3</v>
      </c>
      <c r="AU318" s="8">
        <v>1.0780122602603473E-4</v>
      </c>
      <c r="AV318" s="8">
        <v>7.1655457848933436E-3</v>
      </c>
      <c r="AW318" s="8">
        <v>-8.3066970800779727E-4</v>
      </c>
    </row>
    <row r="319" spans="1:49" x14ac:dyDescent="0.25">
      <c r="A319" s="1">
        <v>-121</v>
      </c>
      <c r="B319" s="8">
        <v>1.2593295042372101E-3</v>
      </c>
      <c r="C319" s="8">
        <v>-6.612234263943138E-3</v>
      </c>
      <c r="D319" s="8">
        <v>-2.4411433638634045E-3</v>
      </c>
      <c r="E319" s="8">
        <v>-9.9418500217422871E-3</v>
      </c>
      <c r="F319" s="8">
        <v>3.2505443677397459E-3</v>
      </c>
      <c r="G319" s="8">
        <v>-1.0621917645258808E-2</v>
      </c>
      <c r="H319" s="8">
        <v>-4.5990009507065957E-3</v>
      </c>
      <c r="I319" s="8">
        <v>-3.9102373480477855E-4</v>
      </c>
      <c r="J319" s="8">
        <v>-2.4344747198006998E-4</v>
      </c>
      <c r="K319" s="8">
        <v>-3.349812649328013E-3</v>
      </c>
      <c r="L319" s="8">
        <v>-1.4356663733171916E-2</v>
      </c>
      <c r="M319" s="8">
        <v>-4.0720654334908922E-3</v>
      </c>
      <c r="N319" s="8">
        <v>-2.8186625709049331E-3</v>
      </c>
      <c r="O319" s="8">
        <v>1.1097959674829535E-2</v>
      </c>
      <c r="P319" s="8">
        <v>9.2956570343746617E-3</v>
      </c>
      <c r="Q319" s="8">
        <v>-5.2260558182086834E-3</v>
      </c>
      <c r="R319" s="8">
        <v>9.8011784213870752E-3</v>
      </c>
      <c r="S319" s="8">
        <v>4.9696356192238441E-3</v>
      </c>
      <c r="T319" s="8">
        <v>7.0042693525732228E-3</v>
      </c>
      <c r="U319" s="8">
        <v>1.1045152431615369E-2</v>
      </c>
      <c r="V319" s="8">
        <v>2.1069854149790755E-2</v>
      </c>
      <c r="W319" s="8">
        <v>-6.5121002202922036E-3</v>
      </c>
      <c r="X319" s="8">
        <v>3.5440199117613897E-3</v>
      </c>
      <c r="Y319" s="8">
        <v>1.2542963711595929E-2</v>
      </c>
      <c r="Z319" s="8">
        <v>-1.6499413217553684E-2</v>
      </c>
      <c r="AA319" s="8">
        <v>-7.593051336408297E-3</v>
      </c>
      <c r="AB319" s="8">
        <v>8.6037836734234856E-4</v>
      </c>
      <c r="AC319" s="8">
        <v>7.968273783655137E-3</v>
      </c>
      <c r="AD319" s="8">
        <v>3.6120991578712704E-4</v>
      </c>
      <c r="AE319" s="8">
        <v>2.0720417224706937E-4</v>
      </c>
      <c r="AF319" s="8">
        <v>4.5792613413867447E-3</v>
      </c>
      <c r="AG319" s="8">
        <v>-1.9765174668382279E-3</v>
      </c>
      <c r="AH319" s="8">
        <v>-1.8383876950696107E-3</v>
      </c>
      <c r="AI319" s="8">
        <v>-5.5234653588097961E-3</v>
      </c>
      <c r="AJ319" s="8">
        <v>7.0952710011239796E-3</v>
      </c>
      <c r="AK319" s="8">
        <v>1.4025657233156857E-3</v>
      </c>
      <c r="AL319" s="8">
        <v>-2.132949664871741E-2</v>
      </c>
      <c r="AM319" s="8">
        <v>6.0967511910632833E-3</v>
      </c>
      <c r="AN319" s="8">
        <v>2.5277407649302763E-3</v>
      </c>
      <c r="AO319" s="8">
        <v>-7.6309238385305171E-3</v>
      </c>
      <c r="AP319" s="8">
        <v>4.4051753102739254E-3</v>
      </c>
      <c r="AQ319" s="8">
        <v>-8.4526955309913877E-3</v>
      </c>
      <c r="AR319" s="8">
        <v>8.474779936204966E-3</v>
      </c>
      <c r="AS319" s="8">
        <v>-1.4922777674495598E-3</v>
      </c>
      <c r="AT319" s="8">
        <v>4.0334420344411911E-3</v>
      </c>
      <c r="AU319" s="8">
        <v>5.793907428241327E-3</v>
      </c>
      <c r="AV319" s="8">
        <v>-1.7342373153105385E-4</v>
      </c>
      <c r="AW319" s="8">
        <v>-2.5364833426691777E-3</v>
      </c>
    </row>
    <row r="320" spans="1:49" x14ac:dyDescent="0.25">
      <c r="A320" s="1">
        <v>-120</v>
      </c>
      <c r="B320" s="8">
        <v>1.5549970595644586E-3</v>
      </c>
      <c r="C320" s="8">
        <v>-7.0398291055316468E-3</v>
      </c>
      <c r="D320" s="8">
        <v>8.6599532609474847E-4</v>
      </c>
      <c r="E320" s="8">
        <v>-4.0270000796961546E-2</v>
      </c>
      <c r="F320" s="8">
        <v>4.4987001052653724E-3</v>
      </c>
      <c r="G320" s="8">
        <v>-6.6403136661411285E-3</v>
      </c>
      <c r="H320" s="8">
        <v>-1.9112429694335665E-3</v>
      </c>
      <c r="I320" s="8">
        <v>-1.3907851259399968E-3</v>
      </c>
      <c r="J320" s="8">
        <v>2.7552538353388979E-3</v>
      </c>
      <c r="K320" s="8">
        <v>3.1417991799367446E-3</v>
      </c>
      <c r="L320" s="8">
        <v>-1.8358736404800067E-3</v>
      </c>
      <c r="M320" s="8">
        <v>2.8099366931655725E-4</v>
      </c>
      <c r="N320" s="8">
        <v>-9.6996374484369981E-3</v>
      </c>
      <c r="O320" s="8">
        <v>1.0230561293301058E-2</v>
      </c>
      <c r="P320" s="8">
        <v>6.5804925422821309E-3</v>
      </c>
      <c r="Q320" s="8">
        <v>-4.1226923860195356E-3</v>
      </c>
      <c r="R320" s="8">
        <v>3.8589525525896794E-3</v>
      </c>
      <c r="S320" s="8">
        <v>4.8280285165726803E-3</v>
      </c>
      <c r="T320" s="8">
        <v>8.4806466583621405E-3</v>
      </c>
      <c r="U320" s="8">
        <v>6.1098228941977775E-3</v>
      </c>
      <c r="V320" s="8">
        <v>9.3817669460519214E-4</v>
      </c>
      <c r="W320" s="8">
        <v>1.6543000892270482E-2</v>
      </c>
      <c r="X320" s="8">
        <v>9.5866825472722284E-3</v>
      </c>
      <c r="Y320" s="8">
        <v>1.1577235263541518E-2</v>
      </c>
      <c r="Z320" s="8">
        <v>-1.7920569790784151E-2</v>
      </c>
      <c r="AA320" s="8">
        <v>5.7641494919119405E-3</v>
      </c>
      <c r="AB320" s="8">
        <v>8.0114592797047041E-3</v>
      </c>
      <c r="AC320" s="8">
        <v>9.2964669896707947E-3</v>
      </c>
      <c r="AD320" s="8">
        <v>-5.7441426032894165E-5</v>
      </c>
      <c r="AE320" s="8">
        <v>-5.9750756112165156E-3</v>
      </c>
      <c r="AF320" s="8">
        <v>-1.4004483784406394E-3</v>
      </c>
      <c r="AG320" s="8">
        <v>5.2063080285036194E-3</v>
      </c>
      <c r="AH320" s="8">
        <v>-1.0182709765394721E-2</v>
      </c>
      <c r="AI320" s="8">
        <v>2.6933095647545301E-3</v>
      </c>
      <c r="AJ320" s="8">
        <v>-1.0041725599082802E-2</v>
      </c>
      <c r="AK320" s="8">
        <v>-8.3350054407018009E-3</v>
      </c>
      <c r="AL320" s="8">
        <v>-5.0996989655094837E-3</v>
      </c>
      <c r="AM320" s="8">
        <v>1.0268482199760133E-2</v>
      </c>
      <c r="AN320" s="8">
        <v>3.5702973134519905E-3</v>
      </c>
      <c r="AO320" s="8">
        <v>-8.9804267818558532E-4</v>
      </c>
      <c r="AP320" s="8">
        <v>7.1910939416109879E-3</v>
      </c>
      <c r="AQ320" s="8">
        <v>7.0092255606515989E-3</v>
      </c>
      <c r="AR320" s="8">
        <v>8.9153409221802392E-3</v>
      </c>
      <c r="AS320" s="8">
        <v>1.7506396664229287E-2</v>
      </c>
      <c r="AT320" s="8">
        <v>1.1300353631708436E-2</v>
      </c>
      <c r="AU320" s="8">
        <v>-6.1598614064942766E-4</v>
      </c>
      <c r="AV320" s="8">
        <v>2.8309950812230719E-3</v>
      </c>
      <c r="AW320" s="8">
        <v>1.0239172872044196E-3</v>
      </c>
    </row>
    <row r="321" spans="1:49" x14ac:dyDescent="0.25">
      <c r="A321" s="1">
        <v>-119</v>
      </c>
      <c r="B321" s="8">
        <v>-1.1234008454995063E-2</v>
      </c>
      <c r="C321" s="8">
        <v>3.7190807291103845E-3</v>
      </c>
      <c r="D321" s="8">
        <v>2.4400204143257128E-3</v>
      </c>
      <c r="E321" s="8">
        <v>-1.3582716278409013E-2</v>
      </c>
      <c r="F321" s="8">
        <v>-5.8279298600152699E-3</v>
      </c>
      <c r="G321" s="8">
        <v>2.1677584119829681E-2</v>
      </c>
      <c r="H321" s="8">
        <v>-1.1011085974573525E-2</v>
      </c>
      <c r="I321" s="8">
        <v>5.4804618856807031E-3</v>
      </c>
      <c r="J321" s="8">
        <v>3.2984690323318425E-2</v>
      </c>
      <c r="K321" s="8">
        <v>5.2357422471583891E-3</v>
      </c>
      <c r="L321" s="8">
        <v>-1.6037356940403398E-3</v>
      </c>
      <c r="M321" s="8">
        <v>4.0887320894065632E-3</v>
      </c>
      <c r="N321" s="8">
        <v>2.1159401657593955E-3</v>
      </c>
      <c r="O321" s="8">
        <v>8.2658960639982529E-3</v>
      </c>
      <c r="P321" s="8">
        <v>4.5662904828064534E-3</v>
      </c>
      <c r="Q321" s="8">
        <v>1.1823354934761906E-2</v>
      </c>
      <c r="R321" s="8">
        <v>9.5858735324684963E-4</v>
      </c>
      <c r="S321" s="8">
        <v>-3.9125852601095863E-3</v>
      </c>
      <c r="T321" s="8">
        <v>7.6453736877219076E-3</v>
      </c>
      <c r="U321" s="8">
        <v>1.9562409650539889E-2</v>
      </c>
      <c r="V321" s="8">
        <v>4.9142408768468966E-3</v>
      </c>
      <c r="W321" s="8">
        <v>4.3384884316326937E-3</v>
      </c>
      <c r="X321" s="8">
        <v>-7.7372226374942815E-3</v>
      </c>
      <c r="Y321" s="8">
        <v>-7.1693530669756245E-5</v>
      </c>
      <c r="Z321" s="8">
        <v>1.4439397611194983E-2</v>
      </c>
      <c r="AA321" s="8">
        <v>1.4859708635922564E-4</v>
      </c>
      <c r="AB321" s="8">
        <v>-4.0062931565744368E-3</v>
      </c>
      <c r="AC321" s="8">
        <v>1.453963623835592E-2</v>
      </c>
      <c r="AD321" s="8">
        <v>-3.4052625521035383E-3</v>
      </c>
      <c r="AE321" s="8">
        <v>-3.5336325511754231E-3</v>
      </c>
      <c r="AF321" s="8">
        <v>6.670221456715599E-3</v>
      </c>
      <c r="AG321" s="8">
        <v>3.8590911139308802E-3</v>
      </c>
      <c r="AH321" s="8">
        <v>1.5851821533757072E-3</v>
      </c>
      <c r="AI321" s="8">
        <v>7.044755610485477E-3</v>
      </c>
      <c r="AJ321" s="8">
        <v>2.8782752327261383E-3</v>
      </c>
      <c r="AK321" s="8">
        <v>-4.3001650431888734E-3</v>
      </c>
      <c r="AL321" s="8">
        <v>-1.159163708464213E-2</v>
      </c>
      <c r="AM321" s="8">
        <v>-1.3630336953499925E-2</v>
      </c>
      <c r="AN321" s="8">
        <v>4.6680024409324191E-3</v>
      </c>
      <c r="AO321" s="8">
        <v>6.6248430009171275E-3</v>
      </c>
      <c r="AP321" s="8">
        <v>5.3633454806331789E-5</v>
      </c>
      <c r="AQ321" s="8">
        <v>1.1080997555461543E-2</v>
      </c>
      <c r="AR321" s="8">
        <v>1.1745087101383708E-2</v>
      </c>
      <c r="AS321" s="8">
        <v>5.2804792543500239E-3</v>
      </c>
      <c r="AT321" s="8">
        <v>5.6400728651342762E-3</v>
      </c>
      <c r="AU321" s="8">
        <v>3.3190656332276313E-3</v>
      </c>
      <c r="AV321" s="8">
        <v>-6.7395052842163881E-3</v>
      </c>
      <c r="AW321" s="8">
        <v>1.0993508623098523E-2</v>
      </c>
    </row>
    <row r="322" spans="1:49" x14ac:dyDescent="0.25">
      <c r="A322" s="1">
        <v>-118</v>
      </c>
      <c r="B322" s="8">
        <v>2.7507492262252311E-3</v>
      </c>
      <c r="C322" s="8">
        <v>5.4168613232101568E-3</v>
      </c>
      <c r="D322" s="8">
        <v>1.7369812564328707E-3</v>
      </c>
      <c r="E322" s="8">
        <v>-5.0341121800160156E-2</v>
      </c>
      <c r="F322" s="8">
        <v>1.5087486207312787E-3</v>
      </c>
      <c r="G322" s="8">
        <v>1.6109110525637095E-3</v>
      </c>
      <c r="H322" s="8">
        <v>1.6817573702433586E-2</v>
      </c>
      <c r="I322" s="8">
        <v>8.1455451907097261E-4</v>
      </c>
      <c r="J322" s="8">
        <v>1.5863869264261445E-3</v>
      </c>
      <c r="K322" s="8">
        <v>-6.172900127907802E-4</v>
      </c>
      <c r="L322" s="8">
        <v>-1.2942625757922578E-2</v>
      </c>
      <c r="M322" s="8">
        <v>6.4249557665748693E-4</v>
      </c>
      <c r="N322" s="8">
        <v>2.7277035336173696E-3</v>
      </c>
      <c r="O322" s="8">
        <v>1.053808135640933E-2</v>
      </c>
      <c r="P322" s="8">
        <v>8.9609660904227048E-3</v>
      </c>
      <c r="Q322" s="8">
        <v>1.1626763140895491E-2</v>
      </c>
      <c r="R322" s="8">
        <v>-7.4849546398972171E-5</v>
      </c>
      <c r="S322" s="8">
        <v>-4.4219391403994314E-4</v>
      </c>
      <c r="T322" s="8">
        <v>4.5331032671831056E-3</v>
      </c>
      <c r="U322" s="8">
        <v>-1.585088613554379E-2</v>
      </c>
      <c r="V322" s="8">
        <v>2.6729684609038989E-2</v>
      </c>
      <c r="W322" s="8">
        <v>-8.0217800221184287E-5</v>
      </c>
      <c r="X322" s="8">
        <v>-1.5243157331994411E-2</v>
      </c>
      <c r="Y322" s="8">
        <v>-1.5258351400305066E-3</v>
      </c>
      <c r="Z322" s="8">
        <v>5.1197459707664648E-3</v>
      </c>
      <c r="AA322" s="8">
        <v>-9.3130430500650476E-3</v>
      </c>
      <c r="AB322" s="8">
        <v>-6.7181541067860692E-3</v>
      </c>
      <c r="AC322" s="8">
        <v>2.1217876745974196E-3</v>
      </c>
      <c r="AD322" s="8">
        <v>5.2998384593518754E-3</v>
      </c>
      <c r="AE322" s="8">
        <v>-4.4456335920520897E-3</v>
      </c>
      <c r="AF322" s="8">
        <v>9.8781905126731524E-3</v>
      </c>
      <c r="AG322" s="8">
        <v>-6.1435385196805274E-3</v>
      </c>
      <c r="AH322" s="8">
        <v>6.5923349266207741E-3</v>
      </c>
      <c r="AI322" s="8">
        <v>2.2852952872960144E-3</v>
      </c>
      <c r="AJ322" s="8">
        <v>-7.2468551694023697E-3</v>
      </c>
      <c r="AK322" s="8">
        <v>-1.0203456254161011E-2</v>
      </c>
      <c r="AL322" s="8">
        <v>-2.3092705216079634E-3</v>
      </c>
      <c r="AM322" s="8">
        <v>1.8160228756450281E-2</v>
      </c>
      <c r="AN322" s="8">
        <v>2.2932892426129189E-3</v>
      </c>
      <c r="AO322" s="8">
        <v>3.0648438860973932E-3</v>
      </c>
      <c r="AP322" s="8">
        <v>9.5128950320808741E-4</v>
      </c>
      <c r="AQ322" s="8">
        <v>2.355893110739827E-3</v>
      </c>
      <c r="AR322" s="8">
        <v>5.8270783552384735E-3</v>
      </c>
      <c r="AS322" s="8">
        <v>-1.7143386717066826E-2</v>
      </c>
      <c r="AT322" s="8">
        <v>2.6247417505778623E-3</v>
      </c>
      <c r="AU322" s="8">
        <v>1.9371185242235958E-3</v>
      </c>
      <c r="AV322" s="8">
        <v>-6.9057149841472345E-3</v>
      </c>
      <c r="AW322" s="8">
        <v>6.4766826590469577E-3</v>
      </c>
    </row>
    <row r="323" spans="1:49" x14ac:dyDescent="0.25">
      <c r="A323" s="1">
        <v>-117</v>
      </c>
      <c r="B323" s="8">
        <v>-5.2991668361022006E-3</v>
      </c>
      <c r="C323" s="8">
        <v>5.8554708854667234E-5</v>
      </c>
      <c r="D323" s="8">
        <v>4.8752961732929159E-3</v>
      </c>
      <c r="E323" s="8">
        <v>2.8473362875853798E-2</v>
      </c>
      <c r="F323" s="8">
        <v>1.5816884503836524E-2</v>
      </c>
      <c r="G323" s="8">
        <v>2.1056123500691894E-2</v>
      </c>
      <c r="H323" s="8">
        <v>7.1617973177214456E-3</v>
      </c>
      <c r="I323" s="8">
        <v>-4.5709643837235506E-3</v>
      </c>
      <c r="J323" s="8">
        <v>-1.0426877418879987E-2</v>
      </c>
      <c r="K323" s="8">
        <v>-1.7948040274455221E-4</v>
      </c>
      <c r="L323" s="8">
        <v>-6.7687101357098503E-3</v>
      </c>
      <c r="M323" s="8">
        <v>9.735613901320217E-3</v>
      </c>
      <c r="N323" s="8">
        <v>-3.40362089714712E-3</v>
      </c>
      <c r="O323" s="8">
        <v>1.0753322357833894E-4</v>
      </c>
      <c r="P323" s="8">
        <v>4.3224320909820459E-3</v>
      </c>
      <c r="Q323" s="8">
        <v>-4.8467959709369013E-3</v>
      </c>
      <c r="R323" s="8">
        <v>-9.7743097780261384E-3</v>
      </c>
      <c r="S323" s="8">
        <v>-2.5830914513144398E-3</v>
      </c>
      <c r="T323" s="8">
        <v>-2.5907396042902124E-3</v>
      </c>
      <c r="U323" s="8">
        <v>-2.4214142806261866E-3</v>
      </c>
      <c r="V323" s="8">
        <v>1.7561532703117199E-3</v>
      </c>
      <c r="W323" s="8">
        <v>2.0420170226174432E-3</v>
      </c>
      <c r="X323" s="8">
        <v>-8.0094653911599901E-3</v>
      </c>
      <c r="Y323" s="8">
        <v>1.7688959842095632E-3</v>
      </c>
      <c r="Z323" s="8">
        <v>-1.0870476278076937E-2</v>
      </c>
      <c r="AA323" s="8">
        <v>1.5297465472219698E-4</v>
      </c>
      <c r="AB323" s="8">
        <v>5.6330278555464675E-3</v>
      </c>
      <c r="AC323" s="8">
        <v>-1.8835617272072668E-3</v>
      </c>
      <c r="AD323" s="8">
        <v>-1.0027763718649111E-2</v>
      </c>
      <c r="AE323" s="8">
        <v>-3.8283318675801743E-5</v>
      </c>
      <c r="AF323" s="8">
        <v>-1.152501390164226E-3</v>
      </c>
      <c r="AG323" s="8">
        <v>3.977247644602078E-3</v>
      </c>
      <c r="AH323" s="8">
        <v>7.2085568582797716E-4</v>
      </c>
      <c r="AI323" s="8">
        <v>3.0815285350771961E-3</v>
      </c>
      <c r="AJ323" s="8">
        <v>-1.8462284270422645E-5</v>
      </c>
      <c r="AK323" s="8">
        <v>5.4931345867848466E-3</v>
      </c>
      <c r="AL323" s="8">
        <v>-7.4176297900266103E-3</v>
      </c>
      <c r="AM323" s="8">
        <v>-1.6130830381947528E-2</v>
      </c>
      <c r="AN323" s="8">
        <v>-8.9908845691489461E-3</v>
      </c>
      <c r="AO323" s="8">
        <v>1.447934752751485E-3</v>
      </c>
      <c r="AP323" s="8">
        <v>3.8512461615445972E-3</v>
      </c>
      <c r="AQ323" s="8">
        <v>8.0968686733346052E-3</v>
      </c>
      <c r="AR323" s="8">
        <v>8.994017563570076E-3</v>
      </c>
      <c r="AS323" s="8">
        <v>3.2438943434362944E-4</v>
      </c>
      <c r="AT323" s="8">
        <v>4.1016897603309357E-4</v>
      </c>
      <c r="AU323" s="8">
        <v>-1.505272070879465E-3</v>
      </c>
      <c r="AV323" s="8">
        <v>1.2515470012937771E-2</v>
      </c>
      <c r="AW323" s="8">
        <v>-4.0347049690306275E-3</v>
      </c>
    </row>
    <row r="324" spans="1:49" x14ac:dyDescent="0.25">
      <c r="A324" s="1">
        <v>-116</v>
      </c>
      <c r="B324" s="8">
        <v>-1.4959003121612943E-3</v>
      </c>
      <c r="C324" s="8">
        <v>-5.9389964079993784E-3</v>
      </c>
      <c r="D324" s="8">
        <v>-3.2035701876176477E-4</v>
      </c>
      <c r="E324" s="8">
        <v>-2.8292140868486731E-2</v>
      </c>
      <c r="F324" s="8">
        <v>-5.0992671192364087E-4</v>
      </c>
      <c r="G324" s="8">
        <v>-4.2215137131304883E-3</v>
      </c>
      <c r="H324" s="8">
        <v>1.3982833794214358E-2</v>
      </c>
      <c r="I324" s="8">
        <v>4.9108136701018221E-3</v>
      </c>
      <c r="J324" s="8">
        <v>-3.2580199831773919E-3</v>
      </c>
      <c r="K324" s="8">
        <v>-6.0058827155915328E-3</v>
      </c>
      <c r="L324" s="8">
        <v>-8.3256390883781201E-3</v>
      </c>
      <c r="M324" s="8">
        <v>1.6360342937015242E-3</v>
      </c>
      <c r="N324" s="8">
        <v>-3.5001781045446408E-3</v>
      </c>
      <c r="O324" s="8">
        <v>4.4776018893893047E-3</v>
      </c>
      <c r="P324" s="8">
        <v>-3.0408931654574024E-3</v>
      </c>
      <c r="Q324" s="8">
        <v>5.3437207235549952E-3</v>
      </c>
      <c r="R324" s="8">
        <v>-8.6288714709203268E-4</v>
      </c>
      <c r="S324" s="8">
        <v>1.2707573477219746E-2</v>
      </c>
      <c r="T324" s="8">
        <v>-4.08744467167153E-3</v>
      </c>
      <c r="U324" s="8">
        <v>-1.5254313283175129E-2</v>
      </c>
      <c r="V324" s="8">
        <v>-1.6588675592824415E-2</v>
      </c>
      <c r="W324" s="8">
        <v>-1.010050352588813E-2</v>
      </c>
      <c r="X324" s="8">
        <v>7.6283858753853845E-3</v>
      </c>
      <c r="Y324" s="8">
        <v>4.3872793805458995E-3</v>
      </c>
      <c r="Z324" s="8">
        <v>-3.8827578472524138E-3</v>
      </c>
      <c r="AA324" s="8">
        <v>1.7795762775425428E-2</v>
      </c>
      <c r="AB324" s="8">
        <v>-2.6846398094349801E-4</v>
      </c>
      <c r="AC324" s="8">
        <v>-1.0009967952935399E-2</v>
      </c>
      <c r="AD324" s="8">
        <v>-1.063598741467014E-2</v>
      </c>
      <c r="AE324" s="8">
        <v>-1.6868131016047478E-4</v>
      </c>
      <c r="AF324" s="8">
        <v>7.1819071097688559E-3</v>
      </c>
      <c r="AG324" s="8">
        <v>6.7696743963353422E-4</v>
      </c>
      <c r="AH324" s="8">
        <v>4.368072133636801E-3</v>
      </c>
      <c r="AI324" s="8">
        <v>7.4141558592817659E-3</v>
      </c>
      <c r="AJ324" s="8">
        <v>-1.4226386019014204E-2</v>
      </c>
      <c r="AK324" s="8">
        <v>-2.0854245390780277E-4</v>
      </c>
      <c r="AL324" s="8">
        <v>1.9410835525712107E-2</v>
      </c>
      <c r="AM324" s="8">
        <v>-1.6997066317017136E-3</v>
      </c>
      <c r="AN324" s="8">
        <v>7.0847659367708014E-3</v>
      </c>
      <c r="AO324" s="8">
        <v>-8.2629425003433454E-3</v>
      </c>
      <c r="AP324" s="8">
        <v>7.2707940700919398E-3</v>
      </c>
      <c r="AQ324" s="8">
        <v>-1.4335832118727815E-3</v>
      </c>
      <c r="AR324" s="8">
        <v>1.0616788261651991E-3</v>
      </c>
      <c r="AS324" s="8">
        <v>4.2862322194312996E-3</v>
      </c>
      <c r="AT324" s="8">
        <v>2.5384309242985383E-3</v>
      </c>
      <c r="AU324" s="8">
        <v>-4.3024476426641737E-3</v>
      </c>
      <c r="AV324" s="8">
        <v>-5.7762205649284377E-3</v>
      </c>
      <c r="AW324" s="8">
        <v>-2.4055634805611029E-3</v>
      </c>
    </row>
    <row r="325" spans="1:49" x14ac:dyDescent="0.25">
      <c r="A325" s="1">
        <v>-115</v>
      </c>
      <c r="B325" s="8">
        <v>-8.9090423763733325E-3</v>
      </c>
      <c r="C325" s="8">
        <v>-4.9205422466674529E-3</v>
      </c>
      <c r="D325" s="8">
        <v>-1.1027452232039851E-2</v>
      </c>
      <c r="E325" s="8">
        <v>2.6338149384094588E-2</v>
      </c>
      <c r="F325" s="8">
        <v>-6.7104647758435962E-3</v>
      </c>
      <c r="G325" s="8">
        <v>4.8772726746352298E-3</v>
      </c>
      <c r="H325" s="8">
        <v>-1.261836940826063E-3</v>
      </c>
      <c r="I325" s="8">
        <v>1.1937138018237585E-3</v>
      </c>
      <c r="J325" s="8">
        <v>-1.2168744663391193E-2</v>
      </c>
      <c r="K325" s="8">
        <v>-1.4272517243430797E-2</v>
      </c>
      <c r="L325" s="8">
        <v>7.9109797088674667E-3</v>
      </c>
      <c r="M325" s="8">
        <v>-9.170817321157437E-3</v>
      </c>
      <c r="N325" s="8">
        <v>-1.8807726186966713E-2</v>
      </c>
      <c r="O325" s="8">
        <v>3.3901549014576395E-5</v>
      </c>
      <c r="P325" s="8">
        <v>1.3354067372465628E-3</v>
      </c>
      <c r="Q325" s="8">
        <v>-2.5293022408965837E-3</v>
      </c>
      <c r="R325" s="8">
        <v>-2.3538613882814821E-3</v>
      </c>
      <c r="S325" s="8">
        <v>-1.004778697578523E-2</v>
      </c>
      <c r="T325" s="8">
        <v>-3.3482595077553908E-3</v>
      </c>
      <c r="U325" s="8">
        <v>-1.8709855751208515E-3</v>
      </c>
      <c r="V325" s="8">
        <v>-1.0338839814848953E-3</v>
      </c>
      <c r="W325" s="8">
        <v>1.2009506121535824E-2</v>
      </c>
      <c r="X325" s="8">
        <v>1.9022004486332717E-3</v>
      </c>
      <c r="Y325" s="8">
        <v>1.1307702001852941E-2</v>
      </c>
      <c r="Z325" s="8">
        <v>-1.6412893794514258E-2</v>
      </c>
      <c r="AA325" s="8">
        <v>4.3613728076479022E-3</v>
      </c>
      <c r="AB325" s="8">
        <v>8.3339567427867193E-3</v>
      </c>
      <c r="AC325" s="8">
        <v>-2.9622178704208973E-3</v>
      </c>
      <c r="AD325" s="8">
        <v>-1.1491883734514978E-2</v>
      </c>
      <c r="AE325" s="8">
        <v>-4.767197339386485E-3</v>
      </c>
      <c r="AF325" s="8">
        <v>2.1871539677063836E-3</v>
      </c>
      <c r="AG325" s="8">
        <v>-2.0811930316197006E-3</v>
      </c>
      <c r="AH325" s="8">
        <v>1.6619389998808751E-3</v>
      </c>
      <c r="AI325" s="8">
        <v>1.4980112738727049E-2</v>
      </c>
      <c r="AJ325" s="8">
        <v>-1.2193760871516248E-3</v>
      </c>
      <c r="AK325" s="8">
        <v>1.0032701528251907E-2</v>
      </c>
      <c r="AL325" s="8">
        <v>1.7819467267109427E-2</v>
      </c>
      <c r="AM325" s="8">
        <v>-2.8185670145865595E-3</v>
      </c>
      <c r="AN325" s="8">
        <v>-6.4727292061517146E-3</v>
      </c>
      <c r="AO325" s="8">
        <v>-1.3627777855985245E-2</v>
      </c>
      <c r="AP325" s="8">
        <v>6.1660694511501161E-3</v>
      </c>
      <c r="AQ325" s="8">
        <v>-2.3842985613288983E-3</v>
      </c>
      <c r="AR325" s="8">
        <v>-5.8259443431863626E-3</v>
      </c>
      <c r="AS325" s="8">
        <v>-1.5678941875157018E-2</v>
      </c>
      <c r="AT325" s="8">
        <v>6.7879622755310379E-3</v>
      </c>
      <c r="AU325" s="8">
        <v>-1.3608653293972118E-2</v>
      </c>
      <c r="AV325" s="8">
        <v>1.1680890848350582E-2</v>
      </c>
      <c r="AW325" s="8">
        <v>5.3368162112713479E-3</v>
      </c>
    </row>
    <row r="326" spans="1:49" x14ac:dyDescent="0.25">
      <c r="A326" s="1">
        <v>-114</v>
      </c>
      <c r="B326" s="8">
        <v>-8.8248771711550902E-3</v>
      </c>
      <c r="C326" s="8">
        <v>6.2266825129519195E-3</v>
      </c>
      <c r="D326" s="8">
        <v>-5.9022360462556963E-3</v>
      </c>
      <c r="E326" s="8">
        <v>1.3775779889077935E-2</v>
      </c>
      <c r="F326" s="8">
        <v>-1.6582872738293248E-2</v>
      </c>
      <c r="G326" s="8">
        <v>-6.6887421075305497E-3</v>
      </c>
      <c r="H326" s="8">
        <v>-8.5763645494002609E-3</v>
      </c>
      <c r="I326" s="8">
        <v>5.5654711546488118E-3</v>
      </c>
      <c r="J326" s="8">
        <v>1.06787655577296E-2</v>
      </c>
      <c r="K326" s="8">
        <v>-2.4469526514738021E-3</v>
      </c>
      <c r="L326" s="8">
        <v>-3.9395160517630744E-3</v>
      </c>
      <c r="M326" s="8">
        <v>3.33091651472561E-3</v>
      </c>
      <c r="N326" s="8">
        <v>-4.8284494895274119E-3</v>
      </c>
      <c r="O326" s="8">
        <v>3.4232427174046855E-3</v>
      </c>
      <c r="P326" s="8">
        <v>8.5612436723121934E-3</v>
      </c>
      <c r="Q326" s="8">
        <v>6.8671147740391606E-3</v>
      </c>
      <c r="R326" s="8">
        <v>-1.432119246329714E-2</v>
      </c>
      <c r="S326" s="8">
        <v>2.4655211504953497E-3</v>
      </c>
      <c r="T326" s="8">
        <v>3.7681973306658051E-3</v>
      </c>
      <c r="U326" s="8">
        <v>-2.5184050706502426E-3</v>
      </c>
      <c r="V326" s="8">
        <v>-9.6164712393287458E-3</v>
      </c>
      <c r="W326" s="8">
        <v>1.2439447839698548E-2</v>
      </c>
      <c r="X326" s="8">
        <v>-3.3103578634910515E-3</v>
      </c>
      <c r="Y326" s="8">
        <v>6.2344153022329879E-3</v>
      </c>
      <c r="Z326" s="8">
        <v>-2.9804007558328004E-4</v>
      </c>
      <c r="AA326" s="8">
        <v>1.1461649754386792E-2</v>
      </c>
      <c r="AB326" s="8">
        <v>-5.2251043874662617E-3</v>
      </c>
      <c r="AC326" s="8">
        <v>-1.435319130256211E-2</v>
      </c>
      <c r="AD326" s="8">
        <v>-6.198845789924811E-3</v>
      </c>
      <c r="AE326" s="8">
        <v>1.4266675443705104E-3</v>
      </c>
      <c r="AF326" s="8">
        <v>-4.4198626793570265E-3</v>
      </c>
      <c r="AG326" s="8">
        <v>6.3135491445486724E-3</v>
      </c>
      <c r="AH326" s="8">
        <v>-3.8229574710523595E-3</v>
      </c>
      <c r="AI326" s="8">
        <v>7.8160510370220149E-3</v>
      </c>
      <c r="AJ326" s="8">
        <v>2.9881234727824669E-3</v>
      </c>
      <c r="AK326" s="8">
        <v>1.006401378877152E-2</v>
      </c>
      <c r="AL326" s="8">
        <v>1.2284006877466331E-2</v>
      </c>
      <c r="AM326" s="8">
        <v>-4.6011061319033691E-3</v>
      </c>
      <c r="AN326" s="8">
        <v>-4.3251776683389505E-3</v>
      </c>
      <c r="AO326" s="8">
        <v>-1.7706270640022641E-3</v>
      </c>
      <c r="AP326" s="8">
        <v>1.344224877808354E-3</v>
      </c>
      <c r="AQ326" s="8">
        <v>-1.6485737347328262E-3</v>
      </c>
      <c r="AR326" s="8">
        <v>-2.4643439637476736E-3</v>
      </c>
      <c r="AS326" s="8">
        <v>-1.5581330826102404E-2</v>
      </c>
      <c r="AT326" s="8">
        <v>3.2820694817511068E-3</v>
      </c>
      <c r="AU326" s="8">
        <v>1.1480458451968184E-2</v>
      </c>
      <c r="AV326" s="8">
        <v>-3.455126331356364E-3</v>
      </c>
      <c r="AW326" s="8">
        <v>-7.8178552733725454E-3</v>
      </c>
    </row>
    <row r="327" spans="1:49" x14ac:dyDescent="0.25">
      <c r="A327" s="1">
        <v>-113</v>
      </c>
      <c r="B327" s="8">
        <v>6.6756539454814181E-3</v>
      </c>
      <c r="C327" s="8">
        <v>1.4839471267056044E-2</v>
      </c>
      <c r="D327" s="8">
        <v>-3.3572517171604312E-4</v>
      </c>
      <c r="E327" s="8">
        <v>2.0396276685005238E-2</v>
      </c>
      <c r="F327" s="8">
        <v>-6.6920674926696302E-3</v>
      </c>
      <c r="G327" s="8">
        <v>1.3587573955666666E-3</v>
      </c>
      <c r="H327" s="8">
        <v>7.2411217753830786E-3</v>
      </c>
      <c r="I327" s="8">
        <v>1.2231830598490182E-3</v>
      </c>
      <c r="J327" s="8">
        <v>2.6534411587179917E-3</v>
      </c>
      <c r="K327" s="8">
        <v>3.1413446843142402E-3</v>
      </c>
      <c r="L327" s="8">
        <v>-7.2522881528720067E-3</v>
      </c>
      <c r="M327" s="8">
        <v>-3.060016176177782E-3</v>
      </c>
      <c r="N327" s="8">
        <v>-3.4847799974668373E-2</v>
      </c>
      <c r="O327" s="8">
        <v>-9.4885487266787704E-3</v>
      </c>
      <c r="P327" s="8">
        <v>-8.412605368329296E-4</v>
      </c>
      <c r="Q327" s="8">
        <v>1.9820073439884276E-3</v>
      </c>
      <c r="R327" s="8">
        <v>-5.324040587731841E-3</v>
      </c>
      <c r="S327" s="8">
        <v>2.5812655317860954E-4</v>
      </c>
      <c r="T327" s="8">
        <v>-2.1063787203069689E-3</v>
      </c>
      <c r="U327" s="8">
        <v>2.6023316696772462E-3</v>
      </c>
      <c r="V327" s="8">
        <v>4.2626582788737001E-3</v>
      </c>
      <c r="W327" s="8">
        <v>2.93978363909913E-3</v>
      </c>
      <c r="X327" s="8">
        <v>1.3720526850753069E-3</v>
      </c>
      <c r="Y327" s="8">
        <v>3.4787530446614592E-3</v>
      </c>
      <c r="Z327" s="8">
        <v>-1.3014498805341964E-2</v>
      </c>
      <c r="AA327" s="8">
        <v>-1.0849565255811705E-2</v>
      </c>
      <c r="AB327" s="8">
        <v>-2.5775456636507837E-3</v>
      </c>
      <c r="AC327" s="8">
        <v>2.7193607038994505E-3</v>
      </c>
      <c r="AD327" s="8">
        <v>2.6756299519376386E-3</v>
      </c>
      <c r="AE327" s="8">
        <v>-6.5554019571342119E-3</v>
      </c>
      <c r="AF327" s="8">
        <v>1.5986245256369405E-3</v>
      </c>
      <c r="AG327" s="8">
        <v>-4.9762289674998522E-4</v>
      </c>
      <c r="AH327" s="8">
        <v>1.0611695673109232E-2</v>
      </c>
      <c r="AI327" s="8">
        <v>-1.2419085582082394E-2</v>
      </c>
      <c r="AJ327" s="8">
        <v>-9.4854855945191371E-3</v>
      </c>
      <c r="AK327" s="8">
        <v>1.1534123047963274E-3</v>
      </c>
      <c r="AL327" s="8">
        <v>8.4906349022614933E-3</v>
      </c>
      <c r="AM327" s="8">
        <v>-1.2933709993629344E-2</v>
      </c>
      <c r="AN327" s="8">
        <v>-5.7307707113489603E-3</v>
      </c>
      <c r="AO327" s="8">
        <v>9.1364019902904318E-3</v>
      </c>
      <c r="AP327" s="8">
        <v>-2.7393443535098415E-3</v>
      </c>
      <c r="AQ327" s="8">
        <v>2.5080365683130107E-3</v>
      </c>
      <c r="AR327" s="8">
        <v>1.938692033431326E-2</v>
      </c>
      <c r="AS327" s="8">
        <v>-2.9009142889441278E-3</v>
      </c>
      <c r="AT327" s="8">
        <v>8.2338383972191103E-3</v>
      </c>
      <c r="AU327" s="8">
        <v>2.0892862204832819E-3</v>
      </c>
      <c r="AV327" s="8">
        <v>1.1532152741476236E-3</v>
      </c>
      <c r="AW327" s="8">
        <v>-1.158697206897433E-3</v>
      </c>
    </row>
    <row r="328" spans="1:49" x14ac:dyDescent="0.25">
      <c r="A328" s="1">
        <v>-112</v>
      </c>
      <c r="B328" s="8">
        <v>-5.3336581751167057E-3</v>
      </c>
      <c r="C328" s="8">
        <v>-8.5021750671598895E-5</v>
      </c>
      <c r="D328" s="8">
        <v>-6.2558614590711827E-3</v>
      </c>
      <c r="E328" s="8">
        <v>-9.9091507261075702E-3</v>
      </c>
      <c r="F328" s="8">
        <v>-1.2413949632716546E-2</v>
      </c>
      <c r="G328" s="8">
        <v>-9.955241649514987E-3</v>
      </c>
      <c r="H328" s="8">
        <v>8.3277962778404626E-3</v>
      </c>
      <c r="I328" s="8">
        <v>5.9456012338970693E-4</v>
      </c>
      <c r="J328" s="8">
        <v>-7.4310463755685625E-3</v>
      </c>
      <c r="K328" s="8">
        <v>7.8538839621149388E-3</v>
      </c>
      <c r="L328" s="8">
        <v>8.5418433635085344E-4</v>
      </c>
      <c r="M328" s="8">
        <v>6.6505641850620953E-4</v>
      </c>
      <c r="N328" s="8">
        <v>3.4182741741224346E-3</v>
      </c>
      <c r="O328" s="8">
        <v>1.5210857155493623E-3</v>
      </c>
      <c r="P328" s="8">
        <v>2.785215904398875E-3</v>
      </c>
      <c r="Q328" s="8">
        <v>5.6785315672911842E-3</v>
      </c>
      <c r="R328" s="8">
        <v>-1.6347906070809342E-3</v>
      </c>
      <c r="S328" s="8">
        <v>2.2425012423728406E-3</v>
      </c>
      <c r="T328" s="8">
        <v>1.2341032177028852E-2</v>
      </c>
      <c r="U328" s="8">
        <v>2.4581791781004008E-3</v>
      </c>
      <c r="V328" s="8">
        <v>6.7159909274321517E-4</v>
      </c>
      <c r="W328" s="8">
        <v>3.6571909445109727E-3</v>
      </c>
      <c r="X328" s="8">
        <v>4.1373237572846977E-3</v>
      </c>
      <c r="Y328" s="8">
        <v>3.3129216988298797E-3</v>
      </c>
      <c r="Z328" s="8">
        <v>6.8658578412394652E-4</v>
      </c>
      <c r="AA328" s="8">
        <v>-8.7068551881048541E-3</v>
      </c>
      <c r="AB328" s="8">
        <v>-2.2266119591906851E-3</v>
      </c>
      <c r="AC328" s="8">
        <v>-4.3638928298773997E-3</v>
      </c>
      <c r="AD328" s="8">
        <v>4.9598737279780442E-3</v>
      </c>
      <c r="AE328" s="8">
        <v>-1.7943186708899859E-2</v>
      </c>
      <c r="AF328" s="8">
        <v>1.7277054833321525E-3</v>
      </c>
      <c r="AG328" s="8">
        <v>-3.040927396787867E-4</v>
      </c>
      <c r="AH328" s="8">
        <v>-5.3878731990593407E-3</v>
      </c>
      <c r="AI328" s="8">
        <v>-2.6677434498996555E-3</v>
      </c>
      <c r="AJ328" s="8">
        <v>-1.6846012338607498E-3</v>
      </c>
      <c r="AK328" s="8">
        <v>1.0639742477696234E-2</v>
      </c>
      <c r="AL328" s="8">
        <v>-1.7441557610943577E-2</v>
      </c>
      <c r="AM328" s="8">
        <v>-1.9443711211180589E-2</v>
      </c>
      <c r="AN328" s="8">
        <v>-1.097554731274437E-3</v>
      </c>
      <c r="AO328" s="8">
        <v>-2.9494387166809624E-3</v>
      </c>
      <c r="AP328" s="8">
        <v>-4.9027996339322585E-3</v>
      </c>
      <c r="AQ328" s="8">
        <v>-8.798127652077551E-3</v>
      </c>
      <c r="AR328" s="8">
        <v>1.0527836000460655E-2</v>
      </c>
      <c r="AS328" s="8">
        <v>-1.9120640219547624E-3</v>
      </c>
      <c r="AT328" s="8">
        <v>1.0528156345847126E-2</v>
      </c>
      <c r="AU328" s="8">
        <v>-1.9692795775826067E-3</v>
      </c>
      <c r="AV328" s="8">
        <v>1.0078200452237611E-2</v>
      </c>
      <c r="AW328" s="8">
        <v>-3.0969107286988274E-3</v>
      </c>
    </row>
    <row r="329" spans="1:49" x14ac:dyDescent="0.25">
      <c r="A329" s="1">
        <v>-111</v>
      </c>
      <c r="B329" s="8">
        <v>8.0320328212498768E-3</v>
      </c>
      <c r="C329" s="8">
        <v>3.4002158551494342E-3</v>
      </c>
      <c r="D329" s="8">
        <v>6.0709814765849317E-3</v>
      </c>
      <c r="E329" s="8">
        <v>1.3395252916243272E-3</v>
      </c>
      <c r="F329" s="8">
        <v>1.8540260153299716E-2</v>
      </c>
      <c r="G329" s="8">
        <v>1.2257485355676235E-2</v>
      </c>
      <c r="H329" s="8">
        <v>-3.9885451244202827E-3</v>
      </c>
      <c r="I329" s="8">
        <v>6.6321891726092343E-3</v>
      </c>
      <c r="J329" s="8">
        <v>2.1393272673506931E-3</v>
      </c>
      <c r="K329" s="8">
        <v>5.8219293379973835E-3</v>
      </c>
      <c r="L329" s="8">
        <v>-1.270936616187692E-2</v>
      </c>
      <c r="M329" s="8">
        <v>-3.8295117078538162E-3</v>
      </c>
      <c r="N329" s="8">
        <v>-1.5634376709411563E-2</v>
      </c>
      <c r="O329" s="8">
        <v>5.3061301855724342E-3</v>
      </c>
      <c r="P329" s="8">
        <v>5.0062096531058925E-3</v>
      </c>
      <c r="Q329" s="8">
        <v>7.0207035105868511E-3</v>
      </c>
      <c r="R329" s="8">
        <v>9.7669859313367956E-4</v>
      </c>
      <c r="S329" s="8">
        <v>2.0956646788600972E-3</v>
      </c>
      <c r="T329" s="8">
        <v>-9.1294095977462945E-4</v>
      </c>
      <c r="U329" s="8">
        <v>2.9324617054098134E-3</v>
      </c>
      <c r="V329" s="8">
        <v>-2.76953433774487E-3</v>
      </c>
      <c r="W329" s="8">
        <v>5.4656201756900294E-3</v>
      </c>
      <c r="X329" s="8">
        <v>1.2070879390652852E-2</v>
      </c>
      <c r="Y329" s="8">
        <v>1.6478658801074471E-3</v>
      </c>
      <c r="Z329" s="8">
        <v>1.2212678151003985E-2</v>
      </c>
      <c r="AA329" s="8">
        <v>1.3556820157374666E-2</v>
      </c>
      <c r="AB329" s="8">
        <v>-9.8620324403846105E-4</v>
      </c>
      <c r="AC329" s="8">
        <v>-2.7073261654861828E-3</v>
      </c>
      <c r="AD329" s="8">
        <v>-1.689304498242894E-2</v>
      </c>
      <c r="AE329" s="8">
        <v>2.4079738381894136E-3</v>
      </c>
      <c r="AF329" s="8">
        <v>-1.1617704527224578E-2</v>
      </c>
      <c r="AG329" s="8">
        <v>3.5414845422871459E-3</v>
      </c>
      <c r="AH329" s="8">
        <v>8.9732470815493508E-3</v>
      </c>
      <c r="AI329" s="8">
        <v>-4.514613618620095E-3</v>
      </c>
      <c r="AJ329" s="8">
        <v>-4.7850946090286497E-3</v>
      </c>
      <c r="AK329" s="8">
        <v>-1.9737707518914229E-3</v>
      </c>
      <c r="AL329" s="8">
        <v>-1.409979701482946E-3</v>
      </c>
      <c r="AM329" s="8">
        <v>-1.8072188318657189E-3</v>
      </c>
      <c r="AN329" s="8">
        <v>6.6528581484834332E-3</v>
      </c>
      <c r="AO329" s="8">
        <v>1.2214464185206036E-2</v>
      </c>
      <c r="AP329" s="8">
        <v>-5.0606806645644552E-3</v>
      </c>
      <c r="AQ329" s="8">
        <v>-3.4684099169145681E-3</v>
      </c>
      <c r="AR329" s="8">
        <v>9.280604399751406E-4</v>
      </c>
      <c r="AS329" s="8">
        <v>-1.2960906922340922E-2</v>
      </c>
      <c r="AT329" s="8">
        <v>-4.1976468828455321E-3</v>
      </c>
      <c r="AU329" s="8">
        <v>7.7445382580668756E-3</v>
      </c>
      <c r="AV329" s="8">
        <v>8.0279962832523217E-3</v>
      </c>
      <c r="AW329" s="8">
        <v>2.3592110867548329E-3</v>
      </c>
    </row>
    <row r="330" spans="1:49" x14ac:dyDescent="0.25">
      <c r="A330" s="1">
        <v>-110</v>
      </c>
      <c r="B330" s="8">
        <v>-6.7946420431055105E-3</v>
      </c>
      <c r="C330" s="8">
        <v>3.6610391325848967E-3</v>
      </c>
      <c r="D330" s="8">
        <v>1.3504482219900653E-2</v>
      </c>
      <c r="E330" s="8">
        <v>-4.6526845313543237E-2</v>
      </c>
      <c r="F330" s="8">
        <v>4.311184155256653E-3</v>
      </c>
      <c r="G330" s="8">
        <v>1.1435281443010868E-2</v>
      </c>
      <c r="H330" s="8">
        <v>3.6534163662107636E-3</v>
      </c>
      <c r="I330" s="8">
        <v>-4.9046214373064251E-3</v>
      </c>
      <c r="J330" s="8">
        <v>1.053167606380347E-2</v>
      </c>
      <c r="K330" s="8">
        <v>-8.4669838969081753E-3</v>
      </c>
      <c r="L330" s="8">
        <v>-3.059814576098705E-4</v>
      </c>
      <c r="M330" s="8">
        <v>-3.6723944990921156E-4</v>
      </c>
      <c r="N330" s="8">
        <v>1.623587709683938E-2</v>
      </c>
      <c r="O330" s="8">
        <v>-5.2093841403846831E-3</v>
      </c>
      <c r="P330" s="8">
        <v>-5.4880726570652565E-3</v>
      </c>
      <c r="Q330" s="8">
        <v>1.5283413149043397E-3</v>
      </c>
      <c r="R330" s="8">
        <v>1.3660154137668298E-2</v>
      </c>
      <c r="S330" s="8">
        <v>4.3774280258706763E-3</v>
      </c>
      <c r="T330" s="8">
        <v>7.7867125430966695E-3</v>
      </c>
      <c r="U330" s="8">
        <v>-4.2738718151915604E-4</v>
      </c>
      <c r="V330" s="8">
        <v>3.7477239701677557E-4</v>
      </c>
      <c r="W330" s="8">
        <v>-6.2367773332782364E-3</v>
      </c>
      <c r="X330" s="8">
        <v>4.0885997980046364E-3</v>
      </c>
      <c r="Y330" s="8">
        <v>2.4319198053671448E-3</v>
      </c>
      <c r="Z330" s="8">
        <v>8.8206257741236024E-3</v>
      </c>
      <c r="AA330" s="8">
        <v>-1.5091764688639644E-2</v>
      </c>
      <c r="AB330" s="8">
        <v>-1.5420597162530119E-3</v>
      </c>
      <c r="AC330" s="8">
        <v>2.9657488709464207E-3</v>
      </c>
      <c r="AD330" s="8">
        <v>-1.0604348294353914E-2</v>
      </c>
      <c r="AE330" s="8">
        <v>9.7327669794687252E-3</v>
      </c>
      <c r="AF330" s="8">
        <v>-8.959552278056419E-3</v>
      </c>
      <c r="AG330" s="8">
        <v>-4.0328923731304932E-3</v>
      </c>
      <c r="AH330" s="8">
        <v>9.3140222837717404E-3</v>
      </c>
      <c r="AI330" s="8">
        <v>4.4834701895988286E-3</v>
      </c>
      <c r="AJ330" s="8">
        <v>5.615780550235247E-3</v>
      </c>
      <c r="AK330" s="8">
        <v>-4.2402007978899611E-3</v>
      </c>
      <c r="AL330" s="8">
        <v>-3.5278437731131058E-3</v>
      </c>
      <c r="AM330" s="8">
        <v>-1.0851473034390529E-2</v>
      </c>
      <c r="AN330" s="8">
        <v>1.3237523601167327E-2</v>
      </c>
      <c r="AO330" s="8">
        <v>4.2152656702879295E-3</v>
      </c>
      <c r="AP330" s="8">
        <v>-4.3134300976912666E-3</v>
      </c>
      <c r="AQ330" s="8">
        <v>-1.3133427733644678E-2</v>
      </c>
      <c r="AR330" s="8">
        <v>-7.0924209270503717E-3</v>
      </c>
      <c r="AS330" s="8">
        <v>1.437206159048867E-2</v>
      </c>
      <c r="AT330" s="8">
        <v>-1.0813126786108664E-3</v>
      </c>
      <c r="AU330" s="8">
        <v>2.0026431645087297E-3</v>
      </c>
      <c r="AV330" s="8">
        <v>9.571805420030095E-3</v>
      </c>
      <c r="AW330" s="8">
        <v>-1.6004556155295511E-3</v>
      </c>
    </row>
    <row r="331" spans="1:49" x14ac:dyDescent="0.25">
      <c r="A331" s="1">
        <v>-109</v>
      </c>
      <c r="B331" s="8">
        <v>-9.1413849180017812E-3</v>
      </c>
      <c r="C331" s="8">
        <v>6.2888251150102726E-3</v>
      </c>
      <c r="D331" s="8">
        <v>7.2138087393216373E-3</v>
      </c>
      <c r="E331" s="8">
        <v>-1.5298602157327781E-2</v>
      </c>
      <c r="F331" s="8">
        <v>2.3118385258196865E-2</v>
      </c>
      <c r="G331" s="8">
        <v>8.1880960955657868E-3</v>
      </c>
      <c r="H331" s="8">
        <v>-6.397512517029213E-3</v>
      </c>
      <c r="I331" s="8">
        <v>8.508881125060758E-4</v>
      </c>
      <c r="J331" s="8">
        <v>5.7172493280999714E-3</v>
      </c>
      <c r="K331" s="8">
        <v>-1.7184331912694292E-2</v>
      </c>
      <c r="L331" s="8">
        <v>-1.317341365432074E-2</v>
      </c>
      <c r="M331" s="8">
        <v>1.5737630115348095E-3</v>
      </c>
      <c r="N331" s="8">
        <v>1.9537296657476552E-2</v>
      </c>
      <c r="O331" s="8">
        <v>9.5035764972192446E-3</v>
      </c>
      <c r="P331" s="8">
        <v>7.3712140324980711E-3</v>
      </c>
      <c r="Q331" s="8">
        <v>1.6085280350943088E-2</v>
      </c>
      <c r="R331" s="8">
        <v>6.4826459577452828E-3</v>
      </c>
      <c r="S331" s="8">
        <v>6.2880108599171376E-3</v>
      </c>
      <c r="T331" s="8">
        <v>-3.2870995353561612E-3</v>
      </c>
      <c r="U331" s="8">
        <v>1.7294970407565932E-2</v>
      </c>
      <c r="V331" s="8">
        <v>1.2557570828990852E-2</v>
      </c>
      <c r="W331" s="8">
        <v>-1.1027703011617093E-2</v>
      </c>
      <c r="X331" s="8">
        <v>8.7033561250883986E-3</v>
      </c>
      <c r="Y331" s="8">
        <v>3.1248204908548576E-3</v>
      </c>
      <c r="Z331" s="8">
        <v>-7.5901996985462284E-3</v>
      </c>
      <c r="AA331" s="8">
        <v>-5.5523951905707483E-3</v>
      </c>
      <c r="AB331" s="8">
        <v>9.7659494897829862E-3</v>
      </c>
      <c r="AC331" s="8">
        <v>4.16170479905932E-3</v>
      </c>
      <c r="AD331" s="8">
        <v>-7.3168660932310826E-3</v>
      </c>
      <c r="AE331" s="8">
        <v>-1.3710849063143845E-3</v>
      </c>
      <c r="AF331" s="8">
        <v>3.4290563142593935E-3</v>
      </c>
      <c r="AG331" s="8">
        <v>-3.0802707699631822E-3</v>
      </c>
      <c r="AH331" s="8">
        <v>-3.5448135303038394E-3</v>
      </c>
      <c r="AI331" s="8">
        <v>3.9977418642231245E-3</v>
      </c>
      <c r="AJ331" s="8">
        <v>4.0579849018097108E-3</v>
      </c>
      <c r="AK331" s="8">
        <v>3.6626052252509136E-3</v>
      </c>
      <c r="AL331" s="8">
        <v>9.5978657404476621E-3</v>
      </c>
      <c r="AM331" s="8">
        <v>-7.9934098615072544E-3</v>
      </c>
      <c r="AN331" s="8">
        <v>7.9168595730572302E-3</v>
      </c>
      <c r="AO331" s="8">
        <v>6.4301665313534137E-3</v>
      </c>
      <c r="AP331" s="8">
        <v>3.2882492428829759E-3</v>
      </c>
      <c r="AQ331" s="8">
        <v>4.0261413669911011E-3</v>
      </c>
      <c r="AR331" s="8">
        <v>5.5751116242451553E-3</v>
      </c>
      <c r="AS331" s="8">
        <v>1.1403626691210218E-2</v>
      </c>
      <c r="AT331" s="8">
        <v>-4.7800705829545206E-3</v>
      </c>
      <c r="AU331" s="8">
        <v>-2.8680520718747772E-3</v>
      </c>
      <c r="AV331" s="8">
        <v>2.2177137820258317E-3</v>
      </c>
      <c r="AW331" s="8">
        <v>-6.2740715710743302E-3</v>
      </c>
    </row>
    <row r="332" spans="1:49" x14ac:dyDescent="0.25">
      <c r="A332" s="1">
        <v>-108</v>
      </c>
      <c r="B332" s="8">
        <v>1.1858504353160437E-2</v>
      </c>
      <c r="C332" s="8">
        <v>5.3793318197729433E-3</v>
      </c>
      <c r="D332" s="8">
        <v>4.5693178623605083E-3</v>
      </c>
      <c r="E332" s="8">
        <v>1.3977924707426574E-3</v>
      </c>
      <c r="F332" s="8">
        <v>5.849060116835599E-3</v>
      </c>
      <c r="G332" s="8">
        <v>-5.7997181250696046E-4</v>
      </c>
      <c r="H332" s="8">
        <v>2.0990541466562134E-2</v>
      </c>
      <c r="I332" s="8">
        <v>6.6735563149264501E-3</v>
      </c>
      <c r="J332" s="8">
        <v>-1.416163438883773E-2</v>
      </c>
      <c r="K332" s="8">
        <v>4.1387196344140516E-3</v>
      </c>
      <c r="L332" s="8">
        <v>-1.1003090324136577E-2</v>
      </c>
      <c r="M332" s="8">
        <v>5.65538390645535E-3</v>
      </c>
      <c r="N332" s="8">
        <v>2.2926430716483408E-2</v>
      </c>
      <c r="O332" s="8">
        <v>6.2657151651573494E-5</v>
      </c>
      <c r="P332" s="8">
        <v>-1.5134165087410476E-4</v>
      </c>
      <c r="Q332" s="8">
        <v>-5.1397932455243443E-4</v>
      </c>
      <c r="R332" s="8">
        <v>-1.3825908178492264E-4</v>
      </c>
      <c r="S332" s="8">
        <v>2.0671527162967108E-3</v>
      </c>
      <c r="T332" s="8">
        <v>7.6914649569238148E-3</v>
      </c>
      <c r="U332" s="8">
        <v>-3.473891689053888E-3</v>
      </c>
      <c r="V332" s="8">
        <v>3.061186526587348E-3</v>
      </c>
      <c r="W332" s="8">
        <v>1.3059014121977173E-3</v>
      </c>
      <c r="X332" s="8">
        <v>1.8953943409473435E-2</v>
      </c>
      <c r="Y332" s="8">
        <v>1.0170443719694694E-2</v>
      </c>
      <c r="Z332" s="8">
        <v>6.3851656608848544E-4</v>
      </c>
      <c r="AA332" s="8">
        <v>-5.1857823048255484E-3</v>
      </c>
      <c r="AB332" s="8">
        <v>-3.8076997739752367E-3</v>
      </c>
      <c r="AC332" s="8">
        <v>7.7854057474696344E-3</v>
      </c>
      <c r="AD332" s="8">
        <v>-1.9625392350800457E-2</v>
      </c>
      <c r="AE332" s="8">
        <v>-1.6627347404006839E-2</v>
      </c>
      <c r="AF332" s="8">
        <v>-7.102640308745572E-4</v>
      </c>
      <c r="AG332" s="8">
        <v>-6.9719750367198911E-3</v>
      </c>
      <c r="AH332" s="8">
        <v>2.2708806883996939E-4</v>
      </c>
      <c r="AI332" s="8">
        <v>-3.056478022204108E-4</v>
      </c>
      <c r="AJ332" s="8">
        <v>-9.7817004916695848E-4</v>
      </c>
      <c r="AK332" s="8">
        <v>3.4193508721857462E-3</v>
      </c>
      <c r="AL332" s="8">
        <v>1.0393650231433262E-2</v>
      </c>
      <c r="AM332" s="8">
        <v>-2.1755661239619514E-2</v>
      </c>
      <c r="AN332" s="8">
        <v>-2.5492006267078351E-3</v>
      </c>
      <c r="AO332" s="8">
        <v>3.3815337862805415E-3</v>
      </c>
      <c r="AP332" s="8">
        <v>-1.2399208586896448E-3</v>
      </c>
      <c r="AQ332" s="8">
        <v>9.2168064159821126E-3</v>
      </c>
      <c r="AR332" s="8">
        <v>-6.2752509224641793E-3</v>
      </c>
      <c r="AS332" s="8">
        <v>1.2630985283456932E-2</v>
      </c>
      <c r="AT332" s="8">
        <v>2.7315873172351576E-3</v>
      </c>
      <c r="AU332" s="8">
        <v>2.7425559733482889E-3</v>
      </c>
      <c r="AV332" s="8">
        <v>-7.0830235261143499E-3</v>
      </c>
      <c r="AW332" s="8">
        <v>1.2659640221010433E-3</v>
      </c>
    </row>
    <row r="333" spans="1:49" x14ac:dyDescent="0.25">
      <c r="A333" s="1">
        <v>-107</v>
      </c>
      <c r="B333" s="8">
        <v>8.766335002278778E-3</v>
      </c>
      <c r="C333" s="8">
        <v>-1.0054061690850867E-2</v>
      </c>
      <c r="D333" s="8">
        <v>1.5714842177348629E-3</v>
      </c>
      <c r="E333" s="8">
        <v>2.217355844449103E-2</v>
      </c>
      <c r="F333" s="8">
        <v>9.4967367382978417E-3</v>
      </c>
      <c r="G333" s="8">
        <v>-7.5030548194425237E-3</v>
      </c>
      <c r="H333" s="8">
        <v>-9.8160489278251118E-4</v>
      </c>
      <c r="I333" s="8">
        <v>-1.1609271533984297E-2</v>
      </c>
      <c r="J333" s="8">
        <v>1.4819618370532951E-3</v>
      </c>
      <c r="K333" s="8">
        <v>-3.3351389023840248E-3</v>
      </c>
      <c r="L333" s="8">
        <v>-3.422983238464271E-3</v>
      </c>
      <c r="M333" s="8">
        <v>-1.1274789750135811E-2</v>
      </c>
      <c r="N333" s="8">
        <v>2.0805724568768329E-2</v>
      </c>
      <c r="O333" s="8">
        <v>6.7212196909861572E-4</v>
      </c>
      <c r="P333" s="8">
        <v>-4.4332067822453938E-3</v>
      </c>
      <c r="Q333" s="8">
        <v>-2.513642741597261E-3</v>
      </c>
      <c r="R333" s="8">
        <v>-4.6567423496909083E-3</v>
      </c>
      <c r="S333" s="8">
        <v>-1.5291116853523317E-2</v>
      </c>
      <c r="T333" s="8">
        <v>8.2174358943221636E-3</v>
      </c>
      <c r="U333" s="8">
        <v>2.0454418699246236E-2</v>
      </c>
      <c r="V333" s="8">
        <v>-7.7859970490570616E-3</v>
      </c>
      <c r="W333" s="8">
        <v>-2.6496818560079187E-4</v>
      </c>
      <c r="X333" s="8">
        <v>4.016437570900918E-3</v>
      </c>
      <c r="Y333" s="8">
        <v>1.2629850877354523E-3</v>
      </c>
      <c r="Z333" s="8">
        <v>-1.5444906831939104E-2</v>
      </c>
      <c r="AA333" s="8">
        <v>6.5337016750607385E-3</v>
      </c>
      <c r="AB333" s="8">
        <v>6.4741954039069663E-3</v>
      </c>
      <c r="AC333" s="8">
        <v>7.9396727379979649E-3</v>
      </c>
      <c r="AD333" s="8">
        <v>1.3012974171289601E-2</v>
      </c>
      <c r="AE333" s="8">
        <v>6.9628151321033298E-3</v>
      </c>
      <c r="AF333" s="8">
        <v>2.0314096483968124E-3</v>
      </c>
      <c r="AG333" s="8">
        <v>5.6456855089505736E-3</v>
      </c>
      <c r="AH333" s="8">
        <v>-8.513602677396365E-3</v>
      </c>
      <c r="AI333" s="8">
        <v>4.8363609446869672E-3</v>
      </c>
      <c r="AJ333" s="8">
        <v>5.2526026394979688E-3</v>
      </c>
      <c r="AK333" s="8">
        <v>-3.4800305425542319E-3</v>
      </c>
      <c r="AL333" s="8">
        <v>-1.1190712316831882E-2</v>
      </c>
      <c r="AM333" s="8">
        <v>-9.4075523620640866E-3</v>
      </c>
      <c r="AN333" s="8">
        <v>-1.0926997284955737E-3</v>
      </c>
      <c r="AO333" s="8">
        <v>4.2441332597570151E-3</v>
      </c>
      <c r="AP333" s="8">
        <v>-1.1767632931135145E-2</v>
      </c>
      <c r="AQ333" s="8">
        <v>9.7337286669241414E-3</v>
      </c>
      <c r="AR333" s="8">
        <v>-1.4579903426782087E-2</v>
      </c>
      <c r="AS333" s="8">
        <v>1.902716079509113E-2</v>
      </c>
      <c r="AT333" s="8">
        <v>-2.7961933527603346E-3</v>
      </c>
      <c r="AU333" s="8">
        <v>-4.478132813250631E-3</v>
      </c>
      <c r="AV333" s="8">
        <v>5.1994869173236178E-3</v>
      </c>
      <c r="AW333" s="8">
        <v>7.6907682687952566E-3</v>
      </c>
    </row>
    <row r="334" spans="1:49" x14ac:dyDescent="0.25">
      <c r="A334" s="1">
        <v>-106</v>
      </c>
      <c r="B334" s="8">
        <v>1.0833019874619666E-2</v>
      </c>
      <c r="C334" s="8">
        <v>-5.5681295976250586E-4</v>
      </c>
      <c r="D334" s="8">
        <v>8.2024352528187478E-3</v>
      </c>
      <c r="E334" s="8">
        <v>1.1775496651333987E-2</v>
      </c>
      <c r="F334" s="8">
        <v>-3.1717577130642182E-3</v>
      </c>
      <c r="G334" s="8">
        <v>1.4944474265831661E-2</v>
      </c>
      <c r="H334" s="8">
        <v>1.2947054336228642E-2</v>
      </c>
      <c r="I334" s="8">
        <v>6.905365807810559E-3</v>
      </c>
      <c r="J334" s="8">
        <v>-5.9910044199080036E-3</v>
      </c>
      <c r="K334" s="8">
        <v>-8.9994061730083383E-4</v>
      </c>
      <c r="L334" s="8">
        <v>-2.5435251992799906E-3</v>
      </c>
      <c r="M334" s="8">
        <v>1.1909940621469238E-2</v>
      </c>
      <c r="N334" s="8">
        <v>-9.8364191388676005E-4</v>
      </c>
      <c r="O334" s="8">
        <v>7.71758624479187E-4</v>
      </c>
      <c r="P334" s="8">
        <v>-2.2406350635780512E-4</v>
      </c>
      <c r="Q334" s="8">
        <v>-9.6517470538374367E-3</v>
      </c>
      <c r="R334" s="8">
        <v>1.0140537802823193E-2</v>
      </c>
      <c r="S334" s="8">
        <v>-4.789411418439294E-3</v>
      </c>
      <c r="T334" s="8">
        <v>5.0435543170579151E-3</v>
      </c>
      <c r="U334" s="8">
        <v>2.6624968170331918E-2</v>
      </c>
      <c r="V334" s="8">
        <v>-8.3292928608509655E-3</v>
      </c>
      <c r="W334" s="8">
        <v>-5.0118533372023547E-3</v>
      </c>
      <c r="X334" s="8">
        <v>4.6958880719136387E-3</v>
      </c>
      <c r="Y334" s="8">
        <v>3.352596516240956E-3</v>
      </c>
      <c r="Z334" s="8">
        <v>8.7099784116936134E-3</v>
      </c>
      <c r="AA334" s="8">
        <v>1.1287370950531037E-2</v>
      </c>
      <c r="AB334" s="8">
        <v>4.8241451706609092E-3</v>
      </c>
      <c r="AC334" s="8">
        <v>7.9514103686785485E-3</v>
      </c>
      <c r="AD334" s="8">
        <v>1.2637206840954518E-2</v>
      </c>
      <c r="AE334" s="8">
        <v>6.7661132212186821E-3</v>
      </c>
      <c r="AF334" s="8">
        <v>-4.2213950828966923E-3</v>
      </c>
      <c r="AG334" s="8">
        <v>3.0759384278170811E-3</v>
      </c>
      <c r="AH334" s="8">
        <v>-9.7364414223063186E-3</v>
      </c>
      <c r="AI334" s="8">
        <v>1.4779341281318914E-2</v>
      </c>
      <c r="AJ334" s="8">
        <v>5.4385551789003037E-3</v>
      </c>
      <c r="AK334" s="8">
        <v>3.1496846700950244E-3</v>
      </c>
      <c r="AL334" s="8">
        <v>-1.7031019200810758E-2</v>
      </c>
      <c r="AM334" s="8">
        <v>-5.5411909567517027E-3</v>
      </c>
      <c r="AN334" s="8">
        <v>-4.5217305809740994E-3</v>
      </c>
      <c r="AO334" s="8">
        <v>-5.4808147693817381E-4</v>
      </c>
      <c r="AP334" s="8">
        <v>-1.2133859433856236E-2</v>
      </c>
      <c r="AQ334" s="8">
        <v>5.0429163788205649E-3</v>
      </c>
      <c r="AR334" s="8">
        <v>-8.4843013178504539E-3</v>
      </c>
      <c r="AS334" s="8">
        <v>-1.477394041792771E-3</v>
      </c>
      <c r="AT334" s="8">
        <v>2.4395159308962257E-3</v>
      </c>
      <c r="AU334" s="8">
        <v>8.9156167139560413E-3</v>
      </c>
      <c r="AV334" s="8">
        <v>-2.3922463905041028E-3</v>
      </c>
      <c r="AW334" s="8">
        <v>-7.6903948749257114E-3</v>
      </c>
    </row>
    <row r="335" spans="1:49" x14ac:dyDescent="0.25">
      <c r="A335" s="1">
        <v>-105</v>
      </c>
      <c r="B335" s="8">
        <v>-4.3224878527615106E-3</v>
      </c>
      <c r="C335" s="8">
        <v>9.7340964676249243E-3</v>
      </c>
      <c r="D335" s="8">
        <v>-5.1299043859509416E-3</v>
      </c>
      <c r="E335" s="8">
        <v>-1.0991134109924706E-2</v>
      </c>
      <c r="F335" s="8">
        <v>1.0424840335454943E-3</v>
      </c>
      <c r="G335" s="8">
        <v>2.1416584684107792E-3</v>
      </c>
      <c r="H335" s="8">
        <v>-3.4119753948972072E-3</v>
      </c>
      <c r="I335" s="8">
        <v>4.7417460087030797E-3</v>
      </c>
      <c r="J335" s="8">
        <v>-9.9835999328181484E-3</v>
      </c>
      <c r="K335" s="8">
        <v>4.6443436946986177E-4</v>
      </c>
      <c r="L335" s="8">
        <v>1.2304977442142748E-2</v>
      </c>
      <c r="M335" s="8">
        <v>-7.8862802105001718E-4</v>
      </c>
      <c r="N335" s="8">
        <v>1.3188455341060874E-2</v>
      </c>
      <c r="O335" s="8">
        <v>1.4683502124826712E-3</v>
      </c>
      <c r="P335" s="8">
        <v>8.8706734865629314E-4</v>
      </c>
      <c r="Q335" s="8">
        <v>-6.8926046350581052E-3</v>
      </c>
      <c r="R335" s="8">
        <v>-1.1466551138600901E-3</v>
      </c>
      <c r="S335" s="8">
        <v>2.4388932925083575E-4</v>
      </c>
      <c r="T335" s="8">
        <v>-4.0368872132242753E-3</v>
      </c>
      <c r="U335" s="8">
        <v>-3.9670985435873371E-3</v>
      </c>
      <c r="V335" s="8">
        <v>-4.3977316105589578E-3</v>
      </c>
      <c r="W335" s="8">
        <v>-2.2466259096134509E-3</v>
      </c>
      <c r="X335" s="8">
        <v>-3.8053719067215287E-3</v>
      </c>
      <c r="Y335" s="8">
        <v>3.1082458573581536E-3</v>
      </c>
      <c r="Z335" s="8">
        <v>8.3602687401414487E-3</v>
      </c>
      <c r="AA335" s="8">
        <v>-5.0704600306542523E-3</v>
      </c>
      <c r="AB335" s="8">
        <v>8.2385320127839855E-3</v>
      </c>
      <c r="AC335" s="8">
        <v>-4.3437544122636022E-4</v>
      </c>
      <c r="AD335" s="8">
        <v>8.5328528317158703E-3</v>
      </c>
      <c r="AE335" s="8">
        <v>1.0855720594218677E-2</v>
      </c>
      <c r="AF335" s="8">
        <v>-2.0566621097059361E-3</v>
      </c>
      <c r="AG335" s="8">
        <v>4.5334059803501178E-3</v>
      </c>
      <c r="AH335" s="8">
        <v>-1.5208489478907995E-2</v>
      </c>
      <c r="AI335" s="8">
        <v>8.7564117579453111E-3</v>
      </c>
      <c r="AJ335" s="8">
        <v>1.6876122717423355E-3</v>
      </c>
      <c r="AK335" s="8">
        <v>-8.3994881579862613E-3</v>
      </c>
      <c r="AL335" s="8">
        <v>-9.338653126048372E-3</v>
      </c>
      <c r="AM335" s="8">
        <v>1.2214773840686336E-2</v>
      </c>
      <c r="AN335" s="8">
        <v>-4.5824126914731462E-3</v>
      </c>
      <c r="AO335" s="8">
        <v>8.1267534885768357E-3</v>
      </c>
      <c r="AP335" s="8">
        <v>2.1185750660966229E-2</v>
      </c>
      <c r="AQ335" s="8">
        <v>-3.1137043758728599E-3</v>
      </c>
      <c r="AR335" s="8">
        <v>9.6751598966692345E-3</v>
      </c>
      <c r="AS335" s="8">
        <v>-3.6955648041727043E-3</v>
      </c>
      <c r="AT335" s="8">
        <v>-4.5252257697999988E-3</v>
      </c>
      <c r="AU335" s="8">
        <v>7.4439837761589613E-3</v>
      </c>
      <c r="AV335" s="8">
        <v>1.3457761111471346E-2</v>
      </c>
      <c r="AW335" s="8">
        <v>3.9628681134398205E-3</v>
      </c>
    </row>
    <row r="336" spans="1:49" x14ac:dyDescent="0.25">
      <c r="A336" s="1">
        <v>-104</v>
      </c>
      <c r="B336" s="8">
        <v>-4.1688423434554003E-3</v>
      </c>
      <c r="C336" s="8">
        <v>6.8699857883593131E-4</v>
      </c>
      <c r="D336" s="8">
        <v>-1.1385807305076184E-2</v>
      </c>
      <c r="E336" s="8">
        <v>4.2299812744371734E-3</v>
      </c>
      <c r="F336" s="8">
        <v>-1.417983598273901E-2</v>
      </c>
      <c r="G336" s="8">
        <v>-4.5054996869884345E-3</v>
      </c>
      <c r="H336" s="8">
        <v>-2.4559195401041996E-3</v>
      </c>
      <c r="I336" s="8">
        <v>-1.1159469991339252E-2</v>
      </c>
      <c r="J336" s="8">
        <v>1.8227674420847481E-2</v>
      </c>
      <c r="K336" s="8">
        <v>4.5496930007984347E-3</v>
      </c>
      <c r="L336" s="8">
        <v>2.4917527668679748E-3</v>
      </c>
      <c r="M336" s="8">
        <v>-4.5734715562197731E-4</v>
      </c>
      <c r="N336" s="8">
        <v>4.0224888241277776E-3</v>
      </c>
      <c r="O336" s="8">
        <v>-3.0669794962670067E-3</v>
      </c>
      <c r="P336" s="8">
        <v>2.4156265480414752E-3</v>
      </c>
      <c r="Q336" s="8">
        <v>-1.3072296653646532E-3</v>
      </c>
      <c r="R336" s="8">
        <v>-2.5619501555623875E-3</v>
      </c>
      <c r="S336" s="8">
        <v>3.2742637926141869E-3</v>
      </c>
      <c r="T336" s="8">
        <v>-2.2145838512980728E-4</v>
      </c>
      <c r="U336" s="8">
        <v>7.2408408732493375E-3</v>
      </c>
      <c r="V336" s="8">
        <v>-5.9947245824041508E-3</v>
      </c>
      <c r="W336" s="8">
        <v>-3.0426175459067131E-3</v>
      </c>
      <c r="X336" s="8">
        <v>2.1494439576554895E-2</v>
      </c>
      <c r="Y336" s="8">
        <v>-3.2618616956901175E-3</v>
      </c>
      <c r="Z336" s="8">
        <v>2.6209340337424968E-2</v>
      </c>
      <c r="AA336" s="8">
        <v>-1.2600438790876573E-2</v>
      </c>
      <c r="AB336" s="8">
        <v>-9.6918221174293138E-3</v>
      </c>
      <c r="AC336" s="8">
        <v>6.3534843492058391E-3</v>
      </c>
      <c r="AD336" s="8">
        <v>-4.6719192725690264E-3</v>
      </c>
      <c r="AE336" s="8">
        <v>-3.161165318652492E-3</v>
      </c>
      <c r="AF336" s="8">
        <v>-1.0931455316930848E-3</v>
      </c>
      <c r="AG336" s="8">
        <v>-2.2915855568117144E-3</v>
      </c>
      <c r="AH336" s="8">
        <v>9.7276462366883178E-3</v>
      </c>
      <c r="AI336" s="8">
        <v>-2.0950315720924739E-3</v>
      </c>
      <c r="AJ336" s="8">
        <v>8.855134373334855E-3</v>
      </c>
      <c r="AK336" s="8">
        <v>-1.9896558732760321E-3</v>
      </c>
      <c r="AL336" s="8">
        <v>1.4148734580562917E-2</v>
      </c>
      <c r="AM336" s="8">
        <v>3.6039890462358344E-2</v>
      </c>
      <c r="AN336" s="8">
        <v>3.314614959822717E-3</v>
      </c>
      <c r="AO336" s="8">
        <v>3.7102518091329216E-3</v>
      </c>
      <c r="AP336" s="8">
        <v>-2.1442850509476147E-3</v>
      </c>
      <c r="AQ336" s="8">
        <v>5.6124215922559E-3</v>
      </c>
      <c r="AR336" s="8">
        <v>-3.8390478191407994E-3</v>
      </c>
      <c r="AS336" s="8">
        <v>1.3922263368696909E-2</v>
      </c>
      <c r="AT336" s="8">
        <v>9.0829310277759177E-3</v>
      </c>
      <c r="AU336" s="8">
        <v>-2.2943453688486441E-3</v>
      </c>
      <c r="AV336" s="8">
        <v>-3.6168153347116432E-3</v>
      </c>
      <c r="AW336" s="8">
        <v>1.7833575551571294E-3</v>
      </c>
    </row>
    <row r="337" spans="1:49" x14ac:dyDescent="0.25">
      <c r="A337" s="1">
        <v>-103</v>
      </c>
      <c r="B337" s="8">
        <v>-8.1464644527198746E-3</v>
      </c>
      <c r="C337" s="8">
        <v>4.7154087266380569E-3</v>
      </c>
      <c r="D337" s="8">
        <v>1.0600527853781908E-2</v>
      </c>
      <c r="E337" s="8">
        <v>2.4360677676626915E-2</v>
      </c>
      <c r="F337" s="8">
        <v>2.0443107727679797E-2</v>
      </c>
      <c r="G337" s="8">
        <v>5.4609519013150611E-3</v>
      </c>
      <c r="H337" s="8">
        <v>-4.0422916210744626E-3</v>
      </c>
      <c r="I337" s="8">
        <v>2.2834076319175954E-3</v>
      </c>
      <c r="J337" s="8">
        <v>-4.4277665198561456E-4</v>
      </c>
      <c r="K337" s="8">
        <v>1.2646895884863193E-2</v>
      </c>
      <c r="L337" s="8">
        <v>-8.8122065754063228E-3</v>
      </c>
      <c r="M337" s="8">
        <v>-3.9710297719854396E-4</v>
      </c>
      <c r="N337" s="8">
        <v>9.8302424569582554E-3</v>
      </c>
      <c r="O337" s="8">
        <v>4.4893202419921041E-3</v>
      </c>
      <c r="P337" s="8">
        <v>6.298719670342315E-4</v>
      </c>
      <c r="Q337" s="8">
        <v>-9.7997414178585922E-3</v>
      </c>
      <c r="R337" s="8">
        <v>9.2218646380537905E-4</v>
      </c>
      <c r="S337" s="8">
        <v>1.1739918833265834E-3</v>
      </c>
      <c r="T337" s="8">
        <v>-6.5648101366723617E-3</v>
      </c>
      <c r="U337" s="8">
        <v>4.0920261025432243E-3</v>
      </c>
      <c r="V337" s="8">
        <v>1.9517804275056234E-2</v>
      </c>
      <c r="W337" s="8">
        <v>-1.1377129643948998E-2</v>
      </c>
      <c r="X337" s="8">
        <v>9.4878971122098789E-3</v>
      </c>
      <c r="Y337" s="8">
        <v>-2.1695208104953942E-3</v>
      </c>
      <c r="Z337" s="8">
        <v>-8.6795631812022853E-3</v>
      </c>
      <c r="AA337" s="8">
        <v>1.8184268971552214E-3</v>
      </c>
      <c r="AB337" s="8">
        <v>-7.1173024981398009E-3</v>
      </c>
      <c r="AC337" s="8">
        <v>6.9197327884098171E-3</v>
      </c>
      <c r="AD337" s="8">
        <v>6.3302056583446602E-3</v>
      </c>
      <c r="AE337" s="8">
        <v>1.176553999284868E-2</v>
      </c>
      <c r="AF337" s="8">
        <v>2.6572070004989663E-3</v>
      </c>
      <c r="AG337" s="8">
        <v>-9.8282428832598568E-3</v>
      </c>
      <c r="AH337" s="8">
        <v>1.0428762993272297E-2</v>
      </c>
      <c r="AI337" s="8">
        <v>5.3606138223286932E-3</v>
      </c>
      <c r="AJ337" s="8">
        <v>8.9586311227096288E-3</v>
      </c>
      <c r="AK337" s="8">
        <v>-7.0365817772336187E-3</v>
      </c>
      <c r="AL337" s="8">
        <v>3.2167497740144394E-4</v>
      </c>
      <c r="AM337" s="8">
        <v>-2.6746953956301583E-3</v>
      </c>
      <c r="AN337" s="8">
        <v>7.5820098924973996E-5</v>
      </c>
      <c r="AO337" s="8">
        <v>-8.909552593113104E-4</v>
      </c>
      <c r="AP337" s="8">
        <v>-1.2288003035149365E-2</v>
      </c>
      <c r="AQ337" s="8">
        <v>-4.863663854328756E-3</v>
      </c>
      <c r="AR337" s="8">
        <v>1.2557580317755623E-3</v>
      </c>
      <c r="AS337" s="8">
        <v>-1.3923099550804093E-2</v>
      </c>
      <c r="AT337" s="8">
        <v>1.4915184535296095E-3</v>
      </c>
      <c r="AU337" s="8">
        <v>-2.287379687353798E-4</v>
      </c>
      <c r="AV337" s="8">
        <v>-1.5791577328854072E-3</v>
      </c>
      <c r="AW337" s="8">
        <v>-1.6051481450451454E-3</v>
      </c>
    </row>
    <row r="338" spans="1:49" x14ac:dyDescent="0.25">
      <c r="A338" s="1">
        <v>-102</v>
      </c>
      <c r="B338" s="8">
        <v>-4.607258941366682E-3</v>
      </c>
      <c r="C338" s="8">
        <v>5.5190614486548273E-3</v>
      </c>
      <c r="D338" s="8">
        <v>8.0924753076939138E-3</v>
      </c>
      <c r="E338" s="8">
        <v>3.0753392127314443E-3</v>
      </c>
      <c r="F338" s="8">
        <v>1.5568560395058202E-2</v>
      </c>
      <c r="G338" s="8">
        <v>-2.4285153541421479E-3</v>
      </c>
      <c r="H338" s="8">
        <v>-5.2598618138911769E-3</v>
      </c>
      <c r="I338" s="8">
        <v>-9.8251259358888392E-3</v>
      </c>
      <c r="J338" s="8">
        <v>2.6810161122597202E-2</v>
      </c>
      <c r="K338" s="8">
        <v>1.4252454363803164E-2</v>
      </c>
      <c r="L338" s="8">
        <v>2.5242576305571211E-3</v>
      </c>
      <c r="M338" s="8">
        <v>9.2840471500987305E-3</v>
      </c>
      <c r="N338" s="8">
        <v>-8.877275399136228E-3</v>
      </c>
      <c r="O338" s="8">
        <v>2.411219919083434E-3</v>
      </c>
      <c r="P338" s="8">
        <v>1.627002007698595E-5</v>
      </c>
      <c r="Q338" s="8">
        <v>-2.8995280635819736E-3</v>
      </c>
      <c r="R338" s="8">
        <v>7.0308792703278203E-3</v>
      </c>
      <c r="S338" s="8">
        <v>-2.0707248468073087E-3</v>
      </c>
      <c r="T338" s="8">
        <v>1.0504668178311818E-2</v>
      </c>
      <c r="U338" s="8">
        <v>5.6632439465766678E-4</v>
      </c>
      <c r="V338" s="8">
        <v>1.1508474953284319E-3</v>
      </c>
      <c r="W338" s="8">
        <v>-7.7719301115337525E-3</v>
      </c>
      <c r="X338" s="8">
        <v>3.2363304969525411E-3</v>
      </c>
      <c r="Y338" s="8">
        <v>3.5155657614251048E-3</v>
      </c>
      <c r="Z338" s="8">
        <v>-2.3481263119420749E-3</v>
      </c>
      <c r="AA338" s="8">
        <v>-1.6893957649008355E-2</v>
      </c>
      <c r="AB338" s="8">
        <v>-1.2435488007901986E-2</v>
      </c>
      <c r="AC338" s="8">
        <v>-6.5580227014681181E-3</v>
      </c>
      <c r="AD338" s="8">
        <v>-1.8489205525706036E-2</v>
      </c>
      <c r="AE338" s="8">
        <v>1.2113827632615583E-3</v>
      </c>
      <c r="AF338" s="8">
        <v>5.6566417917311802E-3</v>
      </c>
      <c r="AG338" s="8">
        <v>-7.5566257697729285E-3</v>
      </c>
      <c r="AH338" s="8">
        <v>1.1096420286422663E-2</v>
      </c>
      <c r="AI338" s="8">
        <v>7.5922979417957209E-4</v>
      </c>
      <c r="AJ338" s="8">
        <v>-1.2067456393561693E-3</v>
      </c>
      <c r="AK338" s="8">
        <v>4.2683525475135705E-3</v>
      </c>
      <c r="AL338" s="8">
        <v>-1.76767168904562E-2</v>
      </c>
      <c r="AM338" s="8">
        <v>-8.6796615500249301E-4</v>
      </c>
      <c r="AN338" s="8">
        <v>4.1813007060083332E-3</v>
      </c>
      <c r="AO338" s="8">
        <v>7.5925911036744433E-5</v>
      </c>
      <c r="AP338" s="8">
        <v>-1.5172997020123591E-2</v>
      </c>
      <c r="AQ338" s="8">
        <v>2.0218672452914912E-3</v>
      </c>
      <c r="AR338" s="8">
        <v>-1.9378297936978491E-2</v>
      </c>
      <c r="AS338" s="8">
        <v>-4.1591760526051855E-3</v>
      </c>
      <c r="AT338" s="8">
        <v>-5.1680780957555532E-3</v>
      </c>
      <c r="AU338" s="8">
        <v>-3.9811808883215612E-3</v>
      </c>
      <c r="AV338" s="8">
        <v>4.0876764414637685E-3</v>
      </c>
      <c r="AW338" s="8">
        <v>9.6397366486560237E-4</v>
      </c>
    </row>
    <row r="339" spans="1:49" x14ac:dyDescent="0.25">
      <c r="A339" s="1">
        <v>-101</v>
      </c>
      <c r="B339" s="8">
        <v>4.2460241459208676E-3</v>
      </c>
      <c r="C339" s="8">
        <v>1.3215960876044527E-2</v>
      </c>
      <c r="D339" s="8">
        <v>-6.910434259192205E-3</v>
      </c>
      <c r="E339" s="8">
        <v>1.6014620340173823E-2</v>
      </c>
      <c r="F339" s="8">
        <v>1.1424207410262573E-2</v>
      </c>
      <c r="G339" s="8">
        <v>1.6118302267804481E-2</v>
      </c>
      <c r="H339" s="8">
        <v>-8.3070050232348491E-3</v>
      </c>
      <c r="I339" s="8">
        <v>6.3266750190474775E-3</v>
      </c>
      <c r="J339" s="8">
        <v>2.6547061386925446E-3</v>
      </c>
      <c r="K339" s="8">
        <v>1.8573187246920973E-3</v>
      </c>
      <c r="L339" s="8">
        <v>-7.2494423243000244E-3</v>
      </c>
      <c r="M339" s="8">
        <v>9.5994748477570297E-3</v>
      </c>
      <c r="N339" s="8">
        <v>1.0801198333472534E-2</v>
      </c>
      <c r="O339" s="8">
        <v>-1.0007662917820353E-3</v>
      </c>
      <c r="P339" s="8">
        <v>-1.1460004259543233E-2</v>
      </c>
      <c r="Q339" s="8">
        <v>1.0547299267696748E-2</v>
      </c>
      <c r="R339" s="8">
        <v>-1.1901658744255987E-3</v>
      </c>
      <c r="S339" s="8">
        <v>-7.9434442964675563E-3</v>
      </c>
      <c r="T339" s="8">
        <v>5.5634235581088747E-3</v>
      </c>
      <c r="U339" s="8">
        <v>-3.5722762924595697E-3</v>
      </c>
      <c r="V339" s="8">
        <v>2.2361359743082954E-2</v>
      </c>
      <c r="W339" s="8">
        <v>-1.5010601105700154E-2</v>
      </c>
      <c r="X339" s="8">
        <v>-3.0611699006088309E-3</v>
      </c>
      <c r="Y339" s="8">
        <v>1.2355185105035615E-2</v>
      </c>
      <c r="Z339" s="8">
        <v>1.2309005724218785E-2</v>
      </c>
      <c r="AA339" s="8">
        <v>3.1793326999394467E-3</v>
      </c>
      <c r="AB339" s="8">
        <v>-6.0755932407086767E-3</v>
      </c>
      <c r="AC339" s="8">
        <v>-5.1219672452363666E-3</v>
      </c>
      <c r="AD339" s="8">
        <v>-3.1424814532505681E-2</v>
      </c>
      <c r="AE339" s="8">
        <v>1.7817145129942777E-3</v>
      </c>
      <c r="AF339" s="8">
        <v>2.4735601154981129E-3</v>
      </c>
      <c r="AG339" s="8">
        <v>5.8702598393928305E-4</v>
      </c>
      <c r="AH339" s="8">
        <v>7.9327199188004398E-3</v>
      </c>
      <c r="AI339" s="8">
        <v>-6.6332552167670056E-3</v>
      </c>
      <c r="AJ339" s="8">
        <v>-1.2533295919636605E-3</v>
      </c>
      <c r="AK339" s="8">
        <v>-2.4750396008652465E-3</v>
      </c>
      <c r="AL339" s="8">
        <v>-1.0642702863762742E-2</v>
      </c>
      <c r="AM339" s="8">
        <v>8.669242952084176E-3</v>
      </c>
      <c r="AN339" s="8">
        <v>1.0317820615298253E-3</v>
      </c>
      <c r="AO339" s="8">
        <v>3.9119793591647729E-3</v>
      </c>
      <c r="AP339" s="8">
        <v>8.0922389212161328E-3</v>
      </c>
      <c r="AQ339" s="8">
        <v>5.0835991030725811E-3</v>
      </c>
      <c r="AR339" s="8">
        <v>-1.7493065788309409E-2</v>
      </c>
      <c r="AS339" s="8">
        <v>1.4253230166223596E-2</v>
      </c>
      <c r="AT339" s="8">
        <v>2.4529582353006807E-3</v>
      </c>
      <c r="AU339" s="8">
        <v>-8.9903816093060123E-3</v>
      </c>
      <c r="AV339" s="8">
        <v>1.6151770330901187E-3</v>
      </c>
      <c r="AW339" s="8">
        <v>-9.8505610268690719E-3</v>
      </c>
    </row>
    <row r="340" spans="1:49" x14ac:dyDescent="0.25">
      <c r="A340" s="1">
        <v>-100</v>
      </c>
      <c r="B340" s="8">
        <v>-4.8748871276667136E-3</v>
      </c>
      <c r="C340" s="8">
        <v>7.5818779575007574E-3</v>
      </c>
      <c r="D340" s="8">
        <v>-1.9216761742913259E-3</v>
      </c>
      <c r="E340" s="8">
        <v>-6.2948331673663991E-3</v>
      </c>
      <c r="F340" s="8">
        <v>5.9070596610145271E-3</v>
      </c>
      <c r="G340" s="8">
        <v>-4.972818906382211E-3</v>
      </c>
      <c r="H340" s="8">
        <v>-2.1919839504601853E-2</v>
      </c>
      <c r="I340" s="8">
        <v>-2.0465546832942527E-3</v>
      </c>
      <c r="J340" s="8">
        <v>1.12309637015983E-2</v>
      </c>
      <c r="K340" s="8">
        <v>-3.0948574728738003E-3</v>
      </c>
      <c r="L340" s="8">
        <v>4.9501724878197595E-3</v>
      </c>
      <c r="M340" s="8">
        <v>6.7390593864906489E-3</v>
      </c>
      <c r="N340" s="8">
        <v>9.1434031501105226E-3</v>
      </c>
      <c r="O340" s="8">
        <v>-5.7246175498157212E-3</v>
      </c>
      <c r="P340" s="8">
        <v>-7.2851133461287005E-3</v>
      </c>
      <c r="Q340" s="8">
        <v>1.7834240118182816E-3</v>
      </c>
      <c r="R340" s="8">
        <v>-3.7102496640434844E-3</v>
      </c>
      <c r="S340" s="8">
        <v>-1.2277208786387044E-2</v>
      </c>
      <c r="T340" s="8">
        <v>3.6922735331025368E-3</v>
      </c>
      <c r="U340" s="8">
        <v>-8.8982198299716146E-3</v>
      </c>
      <c r="V340" s="8">
        <v>1.2042950498252884E-2</v>
      </c>
      <c r="W340" s="8">
        <v>9.1130590145700827E-4</v>
      </c>
      <c r="X340" s="8">
        <v>7.176737125970215E-3</v>
      </c>
      <c r="Y340" s="8">
        <v>-2.7762563033590423E-3</v>
      </c>
      <c r="Z340" s="8">
        <v>9.347900204880891E-3</v>
      </c>
      <c r="AA340" s="8">
        <v>-2.8633582202697176E-2</v>
      </c>
      <c r="AB340" s="8">
        <v>5.2661638792664287E-3</v>
      </c>
      <c r="AC340" s="8">
        <v>1.1894240326433676E-2</v>
      </c>
      <c r="AD340" s="8">
        <v>1.9824744923885453E-2</v>
      </c>
      <c r="AE340" s="8">
        <v>-1.0513321534944124E-3</v>
      </c>
      <c r="AF340" s="8">
        <v>5.6252354896668176E-3</v>
      </c>
      <c r="AG340" s="8">
        <v>2.8369186918726064E-3</v>
      </c>
      <c r="AH340" s="8">
        <v>1.3225103699823307E-2</v>
      </c>
      <c r="AI340" s="8">
        <v>-9.6090852984388568E-4</v>
      </c>
      <c r="AJ340" s="8">
        <v>-2.8439823464653071E-3</v>
      </c>
      <c r="AK340" s="8">
        <v>1.1046572090944568E-3</v>
      </c>
      <c r="AL340" s="8">
        <v>-2.8786737927656665E-3</v>
      </c>
      <c r="AM340" s="8">
        <v>3.1015367303316402E-2</v>
      </c>
      <c r="AN340" s="8">
        <v>5.5754123001893301E-3</v>
      </c>
      <c r="AO340" s="8">
        <v>-6.5165516327028942E-3</v>
      </c>
      <c r="AP340" s="8">
        <v>1.6468929274317153E-3</v>
      </c>
      <c r="AQ340" s="8">
        <v>6.4097856078529601E-3</v>
      </c>
      <c r="AR340" s="8">
        <v>8.0582192369079864E-3</v>
      </c>
      <c r="AS340" s="8">
        <v>-2.2584440688562337E-3</v>
      </c>
      <c r="AT340" s="8">
        <v>-2.9434908027516698E-3</v>
      </c>
      <c r="AU340" s="8">
        <v>1.5448276159836226E-2</v>
      </c>
      <c r="AV340" s="8">
        <v>-5.9618843681311833E-4</v>
      </c>
      <c r="AW340" s="8">
        <v>7.2297157262914058E-3</v>
      </c>
    </row>
    <row r="341" spans="1:49" x14ac:dyDescent="0.25">
      <c r="A341" s="1">
        <v>-99</v>
      </c>
      <c r="B341" s="8">
        <v>-7.1347853240081183E-3</v>
      </c>
      <c r="C341" s="8">
        <v>-6.8758842018336742E-4</v>
      </c>
      <c r="D341" s="8">
        <v>6.1204996920761817E-3</v>
      </c>
      <c r="E341" s="8">
        <v>-2.1658221611166976E-2</v>
      </c>
      <c r="F341" s="8">
        <v>-8.7712950857851673E-3</v>
      </c>
      <c r="G341" s="8">
        <v>8.9173881504505167E-3</v>
      </c>
      <c r="H341" s="8">
        <v>-6.6129119380486162E-3</v>
      </c>
      <c r="I341" s="8">
        <v>-7.2892559448695642E-3</v>
      </c>
      <c r="J341" s="8">
        <v>-8.017685928433594E-3</v>
      </c>
      <c r="K341" s="8">
        <v>1.0014907470832217E-3</v>
      </c>
      <c r="L341" s="8">
        <v>1.1509331776955399E-2</v>
      </c>
      <c r="M341" s="8">
        <v>2.5818820564876728E-3</v>
      </c>
      <c r="N341" s="8">
        <v>-4.533259286588813E-3</v>
      </c>
      <c r="O341" s="8">
        <v>-8.7828545614366659E-3</v>
      </c>
      <c r="P341" s="8">
        <v>-5.1152754586593647E-3</v>
      </c>
      <c r="Q341" s="8">
        <v>5.8297101496554895E-3</v>
      </c>
      <c r="R341" s="8">
        <v>1.2563921369060815E-2</v>
      </c>
      <c r="S341" s="8">
        <v>2.3250184585578344E-3</v>
      </c>
      <c r="T341" s="8">
        <v>3.5392733880395683E-3</v>
      </c>
      <c r="U341" s="8">
        <v>2.8457047855201326E-3</v>
      </c>
      <c r="V341" s="8">
        <v>1.0184086852907474E-2</v>
      </c>
      <c r="W341" s="8">
        <v>2.8576896708392896E-3</v>
      </c>
      <c r="X341" s="8">
        <v>-5.5926212184296189E-3</v>
      </c>
      <c r="Y341" s="8">
        <v>-1.4290958311510147E-2</v>
      </c>
      <c r="Z341" s="8">
        <v>-9.2799926029506555E-3</v>
      </c>
      <c r="AA341" s="8">
        <v>-1.063587103236E-2</v>
      </c>
      <c r="AB341" s="8">
        <v>-3.9719813076751322E-3</v>
      </c>
      <c r="AC341" s="8">
        <v>8.8851325682247923E-3</v>
      </c>
      <c r="AD341" s="8">
        <v>-3.4504131659350095E-3</v>
      </c>
      <c r="AE341" s="8">
        <v>4.8640055608402278E-3</v>
      </c>
      <c r="AF341" s="8">
        <v>4.3342093553829595E-3</v>
      </c>
      <c r="AG341" s="8">
        <v>1.0133318320774787E-3</v>
      </c>
      <c r="AH341" s="8">
        <v>-3.2719920405176886E-3</v>
      </c>
      <c r="AI341" s="8">
        <v>-4.5288946417490613E-3</v>
      </c>
      <c r="AJ341" s="8">
        <v>4.1014067994766352E-3</v>
      </c>
      <c r="AK341" s="8">
        <v>-9.5365841326993175E-3</v>
      </c>
      <c r="AL341" s="8">
        <v>-6.0698279644394015E-3</v>
      </c>
      <c r="AM341" s="8">
        <v>-1.3019177532758124E-2</v>
      </c>
      <c r="AN341" s="8">
        <v>-5.7361373511299546E-3</v>
      </c>
      <c r="AO341" s="8">
        <v>1.2145384680387885E-3</v>
      </c>
      <c r="AP341" s="8">
        <v>1.5108896871037256E-2</v>
      </c>
      <c r="AQ341" s="8">
        <v>-3.9235177770598488E-4</v>
      </c>
      <c r="AR341" s="8">
        <v>1.9234191531838602E-2</v>
      </c>
      <c r="AS341" s="8">
        <v>-4.2397142050717273E-3</v>
      </c>
      <c r="AT341" s="8">
        <v>-7.57059111723096E-3</v>
      </c>
      <c r="AU341" s="8">
        <v>7.0027345529358864E-3</v>
      </c>
      <c r="AV341" s="8">
        <v>-6.6458376249979773E-4</v>
      </c>
      <c r="AW341" s="8">
        <v>-7.8155388625860446E-3</v>
      </c>
    </row>
    <row r="342" spans="1:49" x14ac:dyDescent="0.25">
      <c r="A342" s="1">
        <v>-98</v>
      </c>
      <c r="B342" s="8">
        <v>-6.3674401869799812E-3</v>
      </c>
      <c r="C342" s="8">
        <v>-7.1781819582777198E-3</v>
      </c>
      <c r="D342" s="8">
        <v>-1.3575324536497457E-2</v>
      </c>
      <c r="E342" s="8">
        <v>-1.7414297445963685E-2</v>
      </c>
      <c r="F342" s="8">
        <v>1.106050967169046E-2</v>
      </c>
      <c r="G342" s="8">
        <v>2.7870165848869859E-4</v>
      </c>
      <c r="H342" s="8">
        <v>6.1776502952432151E-4</v>
      </c>
      <c r="I342" s="8">
        <v>-4.9608446200460621E-3</v>
      </c>
      <c r="J342" s="8">
        <v>-2.9617937221138673E-3</v>
      </c>
      <c r="K342" s="8">
        <v>2.4776443647317242E-3</v>
      </c>
      <c r="L342" s="8">
        <v>3.4305933064995948E-3</v>
      </c>
      <c r="M342" s="8">
        <v>-1.696289325588002E-3</v>
      </c>
      <c r="N342" s="8">
        <v>-5.723351168416952E-3</v>
      </c>
      <c r="O342" s="8">
        <v>3.8932899955907855E-3</v>
      </c>
      <c r="P342" s="8">
        <v>8.8472127678266271E-3</v>
      </c>
      <c r="Q342" s="8">
        <v>1.6804648967691856E-2</v>
      </c>
      <c r="R342" s="8">
        <v>5.4624285372518386E-3</v>
      </c>
      <c r="S342" s="8">
        <v>-1.3344833359374831E-2</v>
      </c>
      <c r="T342" s="8">
        <v>-3.9750341660802629E-4</v>
      </c>
      <c r="U342" s="8">
        <v>-8.2889675792593293E-4</v>
      </c>
      <c r="V342" s="8">
        <v>-8.2515950994689787E-4</v>
      </c>
      <c r="W342" s="8">
        <v>2.0090339218916471E-3</v>
      </c>
      <c r="X342" s="8">
        <v>-4.3033725155795389E-3</v>
      </c>
      <c r="Y342" s="8">
        <v>-1.4794199185046129E-2</v>
      </c>
      <c r="Z342" s="8">
        <v>-8.2358727647120905E-3</v>
      </c>
      <c r="AA342" s="8">
        <v>-8.3304709361799855E-3</v>
      </c>
      <c r="AB342" s="8">
        <v>-1.6622040631446978E-3</v>
      </c>
      <c r="AC342" s="8">
        <v>-5.5071255199567294E-3</v>
      </c>
      <c r="AD342" s="8">
        <v>5.5862607638239191E-3</v>
      </c>
      <c r="AE342" s="8">
        <v>-2.7736729040146991E-3</v>
      </c>
      <c r="AF342" s="8">
        <v>7.2025951404606201E-4</v>
      </c>
      <c r="AG342" s="8">
        <v>8.6342564605872401E-4</v>
      </c>
      <c r="AH342" s="8">
        <v>-2.4582150938367946E-4</v>
      </c>
      <c r="AI342" s="8">
        <v>-1.4619865294251348E-2</v>
      </c>
      <c r="AJ342" s="8">
        <v>3.0263941346582142E-4</v>
      </c>
      <c r="AK342" s="8">
        <v>2.0272897274701022E-3</v>
      </c>
      <c r="AL342" s="8">
        <v>-1.4659483234740785E-2</v>
      </c>
      <c r="AM342" s="8">
        <v>-4.0475311729765854E-3</v>
      </c>
      <c r="AN342" s="8">
        <v>7.937668576809314E-3</v>
      </c>
      <c r="AO342" s="8">
        <v>-3.9050417840287453E-3</v>
      </c>
      <c r="AP342" s="8">
        <v>1.1769096176728146E-2</v>
      </c>
      <c r="AQ342" s="8">
        <v>3.2419340365645319E-3</v>
      </c>
      <c r="AR342" s="8">
        <v>-7.4214739328896289E-4</v>
      </c>
      <c r="AS342" s="8">
        <v>1.6454747787291016E-2</v>
      </c>
      <c r="AT342" s="8">
        <v>-2.7720282687635181E-3</v>
      </c>
      <c r="AU342" s="8">
        <v>-4.5802550941270387E-3</v>
      </c>
      <c r="AV342" s="8">
        <v>4.4645229492395874E-3</v>
      </c>
      <c r="AW342" s="8">
        <v>-6.1423856485069844E-3</v>
      </c>
    </row>
    <row r="343" spans="1:49" x14ac:dyDescent="0.25">
      <c r="A343" s="1">
        <v>-97</v>
      </c>
      <c r="B343" s="8">
        <v>2.0733375680257453E-2</v>
      </c>
      <c r="C343" s="8">
        <v>-3.9768055677102242E-3</v>
      </c>
      <c r="D343" s="8">
        <v>4.3708996371034318E-3</v>
      </c>
      <c r="E343" s="8">
        <v>-6.7205049037463915E-3</v>
      </c>
      <c r="F343" s="8">
        <v>-5.1646434254944921E-4</v>
      </c>
      <c r="G343" s="8">
        <v>1.8462722871481374E-3</v>
      </c>
      <c r="H343" s="8">
        <v>1.7092457426497454E-2</v>
      </c>
      <c r="I343" s="8">
        <v>2.5778751185671182E-3</v>
      </c>
      <c r="J343" s="8">
        <v>-1.2339489286732206E-2</v>
      </c>
      <c r="K343" s="8">
        <v>-8.8790447831307712E-3</v>
      </c>
      <c r="L343" s="8">
        <v>2.996060272684255E-3</v>
      </c>
      <c r="M343" s="8">
        <v>3.7627816821578629E-3</v>
      </c>
      <c r="N343" s="8">
        <v>-1.4439095830273757E-3</v>
      </c>
      <c r="O343" s="8">
        <v>5.0858831501109604E-3</v>
      </c>
      <c r="P343" s="8">
        <v>6.9638672434896819E-3</v>
      </c>
      <c r="Q343" s="8">
        <v>1.140044330203776E-3</v>
      </c>
      <c r="R343" s="8">
        <v>-1.0453963037574824E-3</v>
      </c>
      <c r="S343" s="8">
        <v>1.2601601916285891E-2</v>
      </c>
      <c r="T343" s="8">
        <v>1.4906912906838198E-3</v>
      </c>
      <c r="U343" s="8">
        <v>1.7827806682366555E-4</v>
      </c>
      <c r="V343" s="8">
        <v>-2.7971709051686404E-3</v>
      </c>
      <c r="W343" s="8">
        <v>1.5359606786510967E-2</v>
      </c>
      <c r="X343" s="8">
        <v>8.8259544552513978E-3</v>
      </c>
      <c r="Y343" s="8">
        <v>-7.2099113007716414E-4</v>
      </c>
      <c r="Z343" s="8">
        <v>-1.1867588444277493E-2</v>
      </c>
      <c r="AA343" s="8">
        <v>3.1501311251642447E-2</v>
      </c>
      <c r="AB343" s="8">
        <v>-4.2100502013822805E-3</v>
      </c>
      <c r="AC343" s="8">
        <v>-5.178098347388237E-3</v>
      </c>
      <c r="AD343" s="8">
        <v>1.2875729541592822E-2</v>
      </c>
      <c r="AE343" s="8">
        <v>4.6857497677702028E-3</v>
      </c>
      <c r="AF343" s="8">
        <v>2.7305137162216431E-3</v>
      </c>
      <c r="AG343" s="8">
        <v>4.6702707456043307E-3</v>
      </c>
      <c r="AH343" s="8">
        <v>-1.6175318246947862E-3</v>
      </c>
      <c r="AI343" s="8">
        <v>-9.4005893473859542E-3</v>
      </c>
      <c r="AJ343" s="8">
        <v>1.982529825315583E-3</v>
      </c>
      <c r="AK343" s="8">
        <v>-7.6624031954009679E-3</v>
      </c>
      <c r="AL343" s="8">
        <v>3.5772756146529574E-3</v>
      </c>
      <c r="AM343" s="8">
        <v>-1.8888854350773133E-2</v>
      </c>
      <c r="AN343" s="8">
        <v>1.3957626290763076E-2</v>
      </c>
      <c r="AO343" s="8">
        <v>7.1204112767466101E-3</v>
      </c>
      <c r="AP343" s="8">
        <v>9.2342977473573659E-3</v>
      </c>
      <c r="AQ343" s="8">
        <v>8.8242487750823505E-4</v>
      </c>
      <c r="AR343" s="8">
        <v>1.0693096960280667E-2</v>
      </c>
      <c r="AS343" s="8">
        <v>5.6624124234586895E-3</v>
      </c>
      <c r="AT343" s="8">
        <v>1.6228172945609663E-2</v>
      </c>
      <c r="AU343" s="8">
        <v>3.4256980565014776E-3</v>
      </c>
      <c r="AV343" s="8">
        <v>1.1966723451685824E-2</v>
      </c>
      <c r="AW343" s="8">
        <v>5.639234705832382E-3</v>
      </c>
    </row>
    <row r="344" spans="1:49" x14ac:dyDescent="0.25">
      <c r="A344" s="1">
        <v>-96</v>
      </c>
      <c r="B344" s="8">
        <v>5.0600195456713716E-3</v>
      </c>
      <c r="C344" s="8">
        <v>-1.0708829699430192E-2</v>
      </c>
      <c r="D344" s="8">
        <v>1.2718250482052666E-2</v>
      </c>
      <c r="E344" s="8">
        <v>2.314690240561551E-2</v>
      </c>
      <c r="F344" s="8">
        <v>-1.272031583042497E-3</v>
      </c>
      <c r="G344" s="8">
        <v>-4.4434117034989054E-3</v>
      </c>
      <c r="H344" s="8">
        <v>-2.9809089398457625E-2</v>
      </c>
      <c r="I344" s="8">
        <v>1.0956074351290736E-2</v>
      </c>
      <c r="J344" s="8">
        <v>1.5115894396833165E-2</v>
      </c>
      <c r="K344" s="8">
        <v>-1.7998667923407293E-3</v>
      </c>
      <c r="L344" s="8">
        <v>-1.499144824367947E-2</v>
      </c>
      <c r="M344" s="8">
        <v>-6.9603558930149785E-3</v>
      </c>
      <c r="N344" s="8">
        <v>-1.5828187183039412E-3</v>
      </c>
      <c r="O344" s="8">
        <v>-3.0755339574611721E-4</v>
      </c>
      <c r="P344" s="8">
        <v>2.7367655663881199E-3</v>
      </c>
      <c r="Q344" s="8">
        <v>1.199108407481164E-3</v>
      </c>
      <c r="R344" s="8">
        <v>-1.4488956007997211E-2</v>
      </c>
      <c r="S344" s="8">
        <v>-1.0314547741611096E-3</v>
      </c>
      <c r="T344" s="8">
        <v>-3.7496942736314201E-3</v>
      </c>
      <c r="U344" s="8">
        <v>-9.4247991839230966E-5</v>
      </c>
      <c r="V344" s="8">
        <v>-6.9729949807403879E-3</v>
      </c>
      <c r="W344" s="8">
        <v>7.3266712523269368E-4</v>
      </c>
      <c r="X344" s="8">
        <v>-1.221658733508677E-3</v>
      </c>
      <c r="Y344" s="8">
        <v>-7.9664578071697717E-3</v>
      </c>
      <c r="Z344" s="8">
        <v>-2.3434773500814281E-2</v>
      </c>
      <c r="AA344" s="8">
        <v>1.1466469273774108E-2</v>
      </c>
      <c r="AB344" s="8">
        <v>-5.5150468659886419E-3</v>
      </c>
      <c r="AC344" s="8">
        <v>-7.5051291896606242E-3</v>
      </c>
      <c r="AD344" s="8">
        <v>1.7546961324659684E-2</v>
      </c>
      <c r="AE344" s="8">
        <v>1.3194295666484048E-3</v>
      </c>
      <c r="AF344" s="8">
        <v>3.0220495435666983E-3</v>
      </c>
      <c r="AG344" s="8">
        <v>-1.0147995584506254E-3</v>
      </c>
      <c r="AH344" s="8">
        <v>-4.7108687674221623E-3</v>
      </c>
      <c r="AI344" s="8">
        <v>-4.9206150108082308E-3</v>
      </c>
      <c r="AJ344" s="8">
        <v>-6.4597772120206336E-3</v>
      </c>
      <c r="AK344" s="8">
        <v>3.8716234701438577E-3</v>
      </c>
      <c r="AL344" s="8">
        <v>3.2784199444728254E-2</v>
      </c>
      <c r="AM344" s="8">
        <v>1.7791905620157072E-2</v>
      </c>
      <c r="AN344" s="8">
        <v>5.3192067574037482E-3</v>
      </c>
      <c r="AO344" s="8">
        <v>5.736269789804343E-3</v>
      </c>
      <c r="AP344" s="8">
        <v>2.8995770183739842E-3</v>
      </c>
      <c r="AQ344" s="8">
        <v>-4.0804629109011921E-3</v>
      </c>
      <c r="AR344" s="8">
        <v>-2.3377333983639987E-3</v>
      </c>
      <c r="AS344" s="8">
        <v>5.4589531163845607E-3</v>
      </c>
      <c r="AT344" s="8">
        <v>1.240594371471157E-3</v>
      </c>
      <c r="AU344" s="8">
        <v>-5.4534576048223512E-3</v>
      </c>
      <c r="AV344" s="8">
        <v>4.4969063621234035E-3</v>
      </c>
      <c r="AW344" s="8">
        <v>-7.166034065665035E-3</v>
      </c>
    </row>
    <row r="345" spans="1:49" x14ac:dyDescent="0.25">
      <c r="A345" s="1">
        <v>-95</v>
      </c>
      <c r="B345" s="8">
        <v>-6.7949654567522402E-3</v>
      </c>
      <c r="C345" s="8">
        <v>-1.3389735068644064E-2</v>
      </c>
      <c r="D345" s="8">
        <v>1.4877995998708472E-3</v>
      </c>
      <c r="E345" s="8">
        <v>-1.7730228998050514E-3</v>
      </c>
      <c r="F345" s="8">
        <v>5.3799803856711421E-3</v>
      </c>
      <c r="G345" s="8">
        <v>-3.7643554044092522E-3</v>
      </c>
      <c r="H345" s="8">
        <v>-1.2267869105175277E-2</v>
      </c>
      <c r="I345" s="8">
        <v>-8.7136655966701219E-3</v>
      </c>
      <c r="J345" s="8">
        <v>1.328502845651648E-2</v>
      </c>
      <c r="K345" s="8">
        <v>-6.6879026275445778E-3</v>
      </c>
      <c r="L345" s="8">
        <v>-3.743531500314546E-2</v>
      </c>
      <c r="M345" s="8">
        <v>7.3640659431113576E-3</v>
      </c>
      <c r="N345" s="8">
        <v>4.9743569945156826E-3</v>
      </c>
      <c r="O345" s="8">
        <v>-3.1378496109796261E-3</v>
      </c>
      <c r="P345" s="8">
        <v>2.6648078956651397E-3</v>
      </c>
      <c r="Q345" s="8">
        <v>-4.8486404520755467E-3</v>
      </c>
      <c r="R345" s="8">
        <v>2.7604567733546404E-3</v>
      </c>
      <c r="S345" s="8">
        <v>-2.9307209038714624E-4</v>
      </c>
      <c r="T345" s="8">
        <v>-4.1385879198195651E-3</v>
      </c>
      <c r="U345" s="8">
        <v>7.1156330939965897E-3</v>
      </c>
      <c r="V345" s="8">
        <v>1.3452795033720925E-2</v>
      </c>
      <c r="W345" s="8">
        <v>2.7397673253535884E-3</v>
      </c>
      <c r="X345" s="8">
        <v>2.9866660528586782E-3</v>
      </c>
      <c r="Y345" s="8">
        <v>-9.644748741322309E-3</v>
      </c>
      <c r="Z345" s="8">
        <v>7.7657898379896225E-3</v>
      </c>
      <c r="AA345" s="8">
        <v>3.1700237580831583E-2</v>
      </c>
      <c r="AB345" s="8">
        <v>9.5055038693906222E-3</v>
      </c>
      <c r="AC345" s="8">
        <v>5.2707599738941822E-3</v>
      </c>
      <c r="AD345" s="8">
        <v>-1.0799720103698066E-2</v>
      </c>
      <c r="AE345" s="8">
        <v>2.0096357675438853E-3</v>
      </c>
      <c r="AF345" s="8">
        <v>5.9969545755842501E-3</v>
      </c>
      <c r="AG345" s="8">
        <v>-1.2771293176251962E-3</v>
      </c>
      <c r="AH345" s="8">
        <v>1.1815748557816363E-2</v>
      </c>
      <c r="AI345" s="8">
        <v>7.168683029964245E-3</v>
      </c>
      <c r="AJ345" s="8">
        <v>1.4464511515350359E-4</v>
      </c>
      <c r="AK345" s="8">
        <v>8.775224459816126E-3</v>
      </c>
      <c r="AL345" s="8">
        <v>-6.72772188701686E-3</v>
      </c>
      <c r="AM345" s="8">
        <v>6.3324102995361E-3</v>
      </c>
      <c r="AN345" s="8">
        <v>-2.5050802842617181E-3</v>
      </c>
      <c r="AO345" s="8">
        <v>1.6435227879909066E-3</v>
      </c>
      <c r="AP345" s="8">
        <v>6.6540948930134888E-3</v>
      </c>
      <c r="AQ345" s="8">
        <v>-3.4248448303481217E-3</v>
      </c>
      <c r="AR345" s="8">
        <v>9.1051109056209823E-3</v>
      </c>
      <c r="AS345" s="8">
        <v>8.8597162941780779E-3</v>
      </c>
      <c r="AT345" s="8">
        <v>-3.134526983394989E-3</v>
      </c>
      <c r="AU345" s="8">
        <v>-8.8432613287206963E-3</v>
      </c>
      <c r="AV345" s="8">
        <v>8.3341445796302985E-3</v>
      </c>
      <c r="AW345" s="8">
        <v>-8.7390246971649939E-4</v>
      </c>
    </row>
    <row r="346" spans="1:49" x14ac:dyDescent="0.25">
      <c r="A346" s="1">
        <v>-94</v>
      </c>
      <c r="B346" s="8">
        <v>1.7908885284874231E-3</v>
      </c>
      <c r="C346" s="8">
        <v>-4.726285160177153E-3</v>
      </c>
      <c r="D346" s="8">
        <v>-2.2529787238810294E-3</v>
      </c>
      <c r="E346" s="8">
        <v>-3.0245250010068031E-2</v>
      </c>
      <c r="F346" s="8">
        <v>-3.0503683601497715E-3</v>
      </c>
      <c r="G346" s="8">
        <v>-1.7531848755069687E-2</v>
      </c>
      <c r="H346" s="8">
        <v>-9.625149602598684E-3</v>
      </c>
      <c r="I346" s="8">
        <v>-1.1373098958924346E-2</v>
      </c>
      <c r="J346" s="8">
        <v>1.3040832643554651E-2</v>
      </c>
      <c r="K346" s="8">
        <v>-1.8909132496309045E-2</v>
      </c>
      <c r="L346" s="8">
        <v>-3.1294860088692924E-3</v>
      </c>
      <c r="M346" s="8">
        <v>-1.0169671296860625E-2</v>
      </c>
      <c r="N346" s="8">
        <v>1.8745120457993945E-2</v>
      </c>
      <c r="O346" s="8">
        <v>-3.6626647845377585E-3</v>
      </c>
      <c r="P346" s="8">
        <v>-2.8184497153863706E-3</v>
      </c>
      <c r="Q346" s="8">
        <v>-1.2855251531835098E-2</v>
      </c>
      <c r="R346" s="8">
        <v>-1.4139966006023997E-3</v>
      </c>
      <c r="S346" s="8">
        <v>4.2313334612877306E-3</v>
      </c>
      <c r="T346" s="8">
        <v>-6.3865514752721626E-4</v>
      </c>
      <c r="U346" s="8">
        <v>-2.0248758466647559E-3</v>
      </c>
      <c r="V346" s="8">
        <v>1.0085628626942482E-2</v>
      </c>
      <c r="W346" s="8">
        <v>-1.5524654793573189E-4</v>
      </c>
      <c r="X346" s="8">
        <v>-4.2426097395440194E-3</v>
      </c>
      <c r="Y346" s="8">
        <v>-5.7984859693964337E-3</v>
      </c>
      <c r="Z346" s="8">
        <v>-8.5514047330724052E-3</v>
      </c>
      <c r="AA346" s="8">
        <v>4.9918328070799791E-4</v>
      </c>
      <c r="AB346" s="8">
        <v>-3.8268521202078961E-3</v>
      </c>
      <c r="AC346" s="8">
        <v>-8.2486390472663387E-3</v>
      </c>
      <c r="AD346" s="8">
        <v>5.7831364183784043E-3</v>
      </c>
      <c r="AE346" s="8">
        <v>2.0433274885467865E-3</v>
      </c>
      <c r="AF346" s="8">
        <v>1.0664547107293334E-2</v>
      </c>
      <c r="AG346" s="8">
        <v>-2.2215643721964348E-3</v>
      </c>
      <c r="AH346" s="8">
        <v>3.7891641899200678E-3</v>
      </c>
      <c r="AI346" s="8">
        <v>5.1713444210365221E-3</v>
      </c>
      <c r="AJ346" s="8">
        <v>-1.2764168343886706E-3</v>
      </c>
      <c r="AK346" s="8">
        <v>-4.1900242681327223E-3</v>
      </c>
      <c r="AL346" s="8">
        <v>-1.5289743037540562E-2</v>
      </c>
      <c r="AM346" s="8">
        <v>4.3207264311851392E-3</v>
      </c>
      <c r="AN346" s="8">
        <v>-1.6087612536555393E-3</v>
      </c>
      <c r="AO346" s="8">
        <v>7.506974265698383E-3</v>
      </c>
      <c r="AP346" s="8">
        <v>-4.9751255077171413E-4</v>
      </c>
      <c r="AQ346" s="8">
        <v>7.917591508235771E-3</v>
      </c>
      <c r="AR346" s="8">
        <v>-2.822816310787909E-4</v>
      </c>
      <c r="AS346" s="8">
        <v>-2.2722822705216789E-3</v>
      </c>
      <c r="AT346" s="8">
        <v>-4.6448383283330561E-3</v>
      </c>
      <c r="AU346" s="8">
        <v>-1.6203134893657319E-2</v>
      </c>
      <c r="AV346" s="8">
        <v>7.8557992881215719E-3</v>
      </c>
      <c r="AW346" s="8">
        <v>-4.9733827894044179E-3</v>
      </c>
    </row>
    <row r="347" spans="1:49" x14ac:dyDescent="0.25">
      <c r="A347" s="1">
        <v>-93</v>
      </c>
      <c r="B347" s="8">
        <v>-4.8494685334257853E-3</v>
      </c>
      <c r="C347" s="8">
        <v>-2.6873882210498409E-3</v>
      </c>
      <c r="D347" s="8">
        <v>3.8268177580574143E-3</v>
      </c>
      <c r="E347" s="8">
        <v>-1.2660035574796936E-2</v>
      </c>
      <c r="F347" s="8">
        <v>1.6765691131219285E-2</v>
      </c>
      <c r="G347" s="8">
        <v>-1.943500733112994E-2</v>
      </c>
      <c r="H347" s="8">
        <v>-5.3149284194278692E-3</v>
      </c>
      <c r="I347" s="8">
        <v>1.0031416008978522E-3</v>
      </c>
      <c r="J347" s="8">
        <v>2.1326820852384562E-4</v>
      </c>
      <c r="K347" s="8">
        <v>-1.1732744166056843E-2</v>
      </c>
      <c r="L347" s="8">
        <v>-2.2847206215259753E-2</v>
      </c>
      <c r="M347" s="8">
        <v>-3.8845856532897845E-3</v>
      </c>
      <c r="N347" s="8">
        <v>1.8463702238191999E-3</v>
      </c>
      <c r="O347" s="8">
        <v>5.76394744545956E-3</v>
      </c>
      <c r="P347" s="8">
        <v>1.0729361743729173E-2</v>
      </c>
      <c r="Q347" s="8">
        <v>-2.6792870065918159E-3</v>
      </c>
      <c r="R347" s="8">
        <v>-3.7238289261918144E-3</v>
      </c>
      <c r="S347" s="8">
        <v>1.9584878595286853E-3</v>
      </c>
      <c r="T347" s="8">
        <v>1.5453417157343171E-3</v>
      </c>
      <c r="U347" s="8">
        <v>1.1396079998621548E-4</v>
      </c>
      <c r="V347" s="8">
        <v>9.9047179246390255E-3</v>
      </c>
      <c r="W347" s="8">
        <v>4.470047983735603E-3</v>
      </c>
      <c r="X347" s="8">
        <v>5.1832676931634521E-3</v>
      </c>
      <c r="Y347" s="8">
        <v>-1.5374749245390092E-3</v>
      </c>
      <c r="Z347" s="8">
        <v>-2.6836285275889063E-2</v>
      </c>
      <c r="AA347" s="8">
        <v>3.0091957393936228E-3</v>
      </c>
      <c r="AB347" s="8">
        <v>-1.0933550430242625E-2</v>
      </c>
      <c r="AC347" s="8">
        <v>3.9306949195163452E-3</v>
      </c>
      <c r="AD347" s="8">
        <v>6.9567923954925318E-3</v>
      </c>
      <c r="AE347" s="8">
        <v>6.4219209531396395E-3</v>
      </c>
      <c r="AF347" s="8">
        <v>5.1314819108669221E-3</v>
      </c>
      <c r="AG347" s="8">
        <v>-7.2551424345235985E-4</v>
      </c>
      <c r="AH347" s="8">
        <v>8.8850747690746162E-3</v>
      </c>
      <c r="AI347" s="8">
        <v>-7.815236102466705E-3</v>
      </c>
      <c r="AJ347" s="8">
        <v>-8.1988074711006841E-4</v>
      </c>
      <c r="AK347" s="8">
        <v>1.3935076925027251E-3</v>
      </c>
      <c r="AL347" s="8">
        <v>1.5181855753235602E-2</v>
      </c>
      <c r="AM347" s="8">
        <v>1.5039438185478711E-2</v>
      </c>
      <c r="AN347" s="8">
        <v>-4.7383134343341946E-3</v>
      </c>
      <c r="AO347" s="8">
        <v>-6.3154790213251696E-3</v>
      </c>
      <c r="AP347" s="8">
        <v>-2.4662963471652252E-3</v>
      </c>
      <c r="AQ347" s="8">
        <v>3.5144705766634544E-3</v>
      </c>
      <c r="AR347" s="8">
        <v>1.6968244599698784E-2</v>
      </c>
      <c r="AS347" s="8">
        <v>-9.8331114682198677E-3</v>
      </c>
      <c r="AT347" s="8">
        <v>1.0586178898149673E-2</v>
      </c>
      <c r="AU347" s="8">
        <v>8.7776771486718658E-3</v>
      </c>
      <c r="AV347" s="8">
        <v>6.3271889513039064E-3</v>
      </c>
      <c r="AW347" s="8">
        <v>-9.3446016267480008E-4</v>
      </c>
    </row>
    <row r="348" spans="1:49" x14ac:dyDescent="0.25">
      <c r="A348" s="1">
        <v>-92</v>
      </c>
      <c r="B348" s="8">
        <v>1.0162212631582786E-2</v>
      </c>
      <c r="C348" s="8">
        <v>-9.5148319348136792E-3</v>
      </c>
      <c r="D348" s="8">
        <v>6.2432140680329712E-3</v>
      </c>
      <c r="E348" s="8">
        <v>7.3715221992071136E-3</v>
      </c>
      <c r="F348" s="8">
        <v>1.1808726325017709E-4</v>
      </c>
      <c r="G348" s="8">
        <v>-2.3880409437508684E-3</v>
      </c>
      <c r="H348" s="8">
        <v>-8.5031070247417427E-3</v>
      </c>
      <c r="I348" s="8">
        <v>-1.1491341717300513E-2</v>
      </c>
      <c r="J348" s="8">
        <v>-7.2354131932652567E-3</v>
      </c>
      <c r="K348" s="8">
        <v>1.1976988896897035E-2</v>
      </c>
      <c r="L348" s="8">
        <v>8.6517079258470395E-3</v>
      </c>
      <c r="M348" s="8">
        <v>-1.688024381360067E-3</v>
      </c>
      <c r="N348" s="8">
        <v>-9.9871956072469098E-6</v>
      </c>
      <c r="O348" s="8">
        <v>7.4168978216776205E-3</v>
      </c>
      <c r="P348" s="8">
        <v>4.5059658697143967E-3</v>
      </c>
      <c r="Q348" s="8">
        <v>-2.7155326067155611E-3</v>
      </c>
      <c r="R348" s="8">
        <v>4.469045016901459E-3</v>
      </c>
      <c r="S348" s="8">
        <v>1.4290879129263821E-2</v>
      </c>
      <c r="T348" s="8">
        <v>2.3598413900619212E-3</v>
      </c>
      <c r="U348" s="8">
        <v>-1.5627213144068765E-2</v>
      </c>
      <c r="V348" s="8">
        <v>3.5817238931598106E-3</v>
      </c>
      <c r="W348" s="8">
        <v>-4.2392765891905524E-3</v>
      </c>
      <c r="X348" s="8">
        <v>8.4783599730284937E-4</v>
      </c>
      <c r="Y348" s="8">
        <v>2.6253887474603252E-3</v>
      </c>
      <c r="Z348" s="8">
        <v>2.7494701139480714E-3</v>
      </c>
      <c r="AA348" s="8">
        <v>3.5007238701522574E-3</v>
      </c>
      <c r="AB348" s="8">
        <v>2.9854986963391019E-3</v>
      </c>
      <c r="AC348" s="8">
        <v>-1.843624606475542E-2</v>
      </c>
      <c r="AD348" s="8">
        <v>5.8723157579929942E-4</v>
      </c>
      <c r="AE348" s="8">
        <v>6.7913981223394699E-3</v>
      </c>
      <c r="AF348" s="8">
        <v>2.0582117170966476E-3</v>
      </c>
      <c r="AG348" s="8">
        <v>6.4410638970283304E-3</v>
      </c>
      <c r="AH348" s="8">
        <v>-5.1216310839233437E-3</v>
      </c>
      <c r="AI348" s="8">
        <v>-9.5430389661024066E-3</v>
      </c>
      <c r="AJ348" s="8">
        <v>-1.9789758313794566E-3</v>
      </c>
      <c r="AK348" s="8">
        <v>-1.3405947761263865E-3</v>
      </c>
      <c r="AL348" s="8">
        <v>-9.5063336645662619E-3</v>
      </c>
      <c r="AM348" s="8">
        <v>1.3151894035846745E-2</v>
      </c>
      <c r="AN348" s="8">
        <v>-1.0172364026773921E-2</v>
      </c>
      <c r="AO348" s="8">
        <v>7.6343837245037519E-3</v>
      </c>
      <c r="AP348" s="8">
        <v>-7.7877854067617313E-3</v>
      </c>
      <c r="AQ348" s="8">
        <v>3.0753822612155811E-4</v>
      </c>
      <c r="AR348" s="8">
        <v>2.7030239223966197E-3</v>
      </c>
      <c r="AS348" s="8">
        <v>8.5931422946980904E-3</v>
      </c>
      <c r="AT348" s="8">
        <v>1.7190786479685388E-2</v>
      </c>
      <c r="AU348" s="8">
        <v>1.4094933687443131E-2</v>
      </c>
      <c r="AV348" s="8">
        <v>-2.0353005271475629E-3</v>
      </c>
      <c r="AW348" s="8">
        <v>2.7720358361856311E-3</v>
      </c>
    </row>
    <row r="349" spans="1:49" x14ac:dyDescent="0.25">
      <c r="A349" s="1">
        <v>-91</v>
      </c>
      <c r="B349" s="8">
        <v>4.3016491398834827E-3</v>
      </c>
      <c r="C349" s="8">
        <v>-6.9897013044150115E-3</v>
      </c>
      <c r="D349" s="8">
        <v>5.2651191861540951E-3</v>
      </c>
      <c r="E349" s="8">
        <v>6.3369617276419349E-3</v>
      </c>
      <c r="F349" s="8">
        <v>8.591456650683657E-3</v>
      </c>
      <c r="G349" s="8">
        <v>6.1821258754499462E-3</v>
      </c>
      <c r="H349" s="8">
        <v>-1.4974371707300481E-3</v>
      </c>
      <c r="I349" s="8">
        <v>-9.0361124304290594E-3</v>
      </c>
      <c r="J349" s="8">
        <v>1.1390380372803394E-2</v>
      </c>
      <c r="K349" s="8">
        <v>5.0824136833211367E-3</v>
      </c>
      <c r="L349" s="8">
        <v>-1.8907145493629041E-2</v>
      </c>
      <c r="M349" s="8">
        <v>7.4947921777096657E-3</v>
      </c>
      <c r="N349" s="8">
        <v>7.7800711311958402E-3</v>
      </c>
      <c r="O349" s="8">
        <v>9.6731840743211799E-4</v>
      </c>
      <c r="P349" s="8">
        <v>-2.0791296807290169E-3</v>
      </c>
      <c r="Q349" s="8">
        <v>5.1496209671443686E-3</v>
      </c>
      <c r="R349" s="8">
        <v>1.104144421911164E-2</v>
      </c>
      <c r="S349" s="8">
        <v>5.2557364955446821E-3</v>
      </c>
      <c r="T349" s="8">
        <v>-2.1786826510953681E-2</v>
      </c>
      <c r="U349" s="8">
        <v>-6.9044296377417085E-3</v>
      </c>
      <c r="V349" s="8">
        <v>-1.2788049007111627E-2</v>
      </c>
      <c r="W349" s="8">
        <v>-1.1032221337559744E-2</v>
      </c>
      <c r="X349" s="8">
        <v>3.170655053377238E-3</v>
      </c>
      <c r="Y349" s="8">
        <v>-3.7002621910991133E-3</v>
      </c>
      <c r="Z349" s="8">
        <v>1.4018714678183622E-2</v>
      </c>
      <c r="AA349" s="8">
        <v>1.7227770376159603E-2</v>
      </c>
      <c r="AB349" s="8">
        <v>-8.6401581990935717E-3</v>
      </c>
      <c r="AC349" s="8">
        <v>-8.6593758104430846E-3</v>
      </c>
      <c r="AD349" s="8">
        <v>-2.2142792396785422E-4</v>
      </c>
      <c r="AE349" s="8">
        <v>-6.5591164841322276E-4</v>
      </c>
      <c r="AF349" s="8">
        <v>2.4085542824464532E-3</v>
      </c>
      <c r="AG349" s="8">
        <v>1.0824786260131398E-2</v>
      </c>
      <c r="AH349" s="8">
        <v>-5.8069454347798154E-3</v>
      </c>
      <c r="AI349" s="8">
        <v>-6.8228709725788586E-3</v>
      </c>
      <c r="AJ349" s="8">
        <v>-1.960044111462628E-3</v>
      </c>
      <c r="AK349" s="8">
        <v>4.5663253896336443E-3</v>
      </c>
      <c r="AL349" s="8">
        <v>-1.7783494528818972E-2</v>
      </c>
      <c r="AM349" s="8">
        <v>1.0471363450544162E-2</v>
      </c>
      <c r="AN349" s="8">
        <v>-1.0129544286845262E-2</v>
      </c>
      <c r="AO349" s="8">
        <v>7.1275848643025941E-3</v>
      </c>
      <c r="AP349" s="8">
        <v>-8.4912592493474708E-3</v>
      </c>
      <c r="AQ349" s="8">
        <v>-8.3340828951342875E-4</v>
      </c>
      <c r="AR349" s="8">
        <v>-1.0690684985959426E-2</v>
      </c>
      <c r="AS349" s="8">
        <v>-8.6451146456529562E-4</v>
      </c>
      <c r="AT349" s="8">
        <v>7.8400825922814686E-3</v>
      </c>
      <c r="AU349" s="8">
        <v>2.0446702450494314E-3</v>
      </c>
      <c r="AV349" s="8">
        <v>8.933930730572583E-4</v>
      </c>
      <c r="AW349" s="8">
        <v>3.4895184934041765E-3</v>
      </c>
    </row>
    <row r="350" spans="1:49" x14ac:dyDescent="0.25">
      <c r="A350" s="1">
        <v>-90</v>
      </c>
      <c r="B350" s="8">
        <v>8.3926683791356038E-3</v>
      </c>
      <c r="C350" s="8">
        <v>-1.5036470688875076E-3</v>
      </c>
      <c r="D350" s="8">
        <v>2.0080689923288562E-4</v>
      </c>
      <c r="E350" s="8">
        <v>2.1852423164570776E-2</v>
      </c>
      <c r="F350" s="8">
        <v>4.2160696599142511E-3</v>
      </c>
      <c r="G350" s="8">
        <v>9.1456638722830549E-3</v>
      </c>
      <c r="H350" s="8">
        <v>-3.5639062173051543E-3</v>
      </c>
      <c r="I350" s="8">
        <v>1.1703301569975301E-2</v>
      </c>
      <c r="J350" s="8">
        <v>6.5024209357928816E-3</v>
      </c>
      <c r="K350" s="8">
        <v>-2.3819838316250369E-3</v>
      </c>
      <c r="L350" s="8">
        <v>4.7784138336096921E-3</v>
      </c>
      <c r="M350" s="8">
        <v>6.2029985243181734E-4</v>
      </c>
      <c r="N350" s="8">
        <v>-1.0024453383959747E-2</v>
      </c>
      <c r="O350" s="8">
        <v>1.8936547546952297E-3</v>
      </c>
      <c r="P350" s="8">
        <v>4.5745291238560755E-3</v>
      </c>
      <c r="Q350" s="8">
        <v>1.0600000430556969E-2</v>
      </c>
      <c r="R350" s="8">
        <v>4.1622296357099525E-3</v>
      </c>
      <c r="S350" s="8">
        <v>-2.3162741547768425E-3</v>
      </c>
      <c r="T350" s="8">
        <v>6.9479135088383916E-3</v>
      </c>
      <c r="U350" s="8">
        <v>-3.0361422471332326E-3</v>
      </c>
      <c r="V350" s="8">
        <v>1.3361361199532455E-2</v>
      </c>
      <c r="W350" s="8">
        <v>3.1706389971487645E-3</v>
      </c>
      <c r="X350" s="8">
        <v>-1.3251708408483108E-3</v>
      </c>
      <c r="Y350" s="8">
        <v>-1.3009985485299313E-2</v>
      </c>
      <c r="Z350" s="8">
        <v>2.9582525052104305E-3</v>
      </c>
      <c r="AA350" s="8">
        <v>-2.5728985798653146E-2</v>
      </c>
      <c r="AB350" s="8">
        <v>-4.4343062102450998E-3</v>
      </c>
      <c r="AC350" s="8">
        <v>-2.3775290016194953E-2</v>
      </c>
      <c r="AD350" s="8">
        <v>7.2273082820259698E-4</v>
      </c>
      <c r="AE350" s="8">
        <v>8.0854829698474278E-3</v>
      </c>
      <c r="AF350" s="8">
        <v>9.3854730544308367E-3</v>
      </c>
      <c r="AG350" s="8">
        <v>-6.4514919531587309E-4</v>
      </c>
      <c r="AH350" s="8">
        <v>1.2161793278928495E-2</v>
      </c>
      <c r="AI350" s="8">
        <v>-9.5697083143536227E-3</v>
      </c>
      <c r="AJ350" s="8">
        <v>2.5659468963658413E-3</v>
      </c>
      <c r="AK350" s="8">
        <v>7.7157358613583983E-3</v>
      </c>
      <c r="AL350" s="8">
        <v>-2.5277957004259596E-2</v>
      </c>
      <c r="AM350" s="8">
        <v>6.1293153799174809E-3</v>
      </c>
      <c r="AN350" s="8">
        <v>-1.5301739328647782E-3</v>
      </c>
      <c r="AO350" s="8">
        <v>1.1507991215742846E-3</v>
      </c>
      <c r="AP350" s="8">
        <v>2.5317031242527875E-3</v>
      </c>
      <c r="AQ350" s="8">
        <v>9.8945651931833679E-3</v>
      </c>
      <c r="AR350" s="8">
        <v>1.0282572218502241E-2</v>
      </c>
      <c r="AS350" s="8">
        <v>2.03991905550749E-2</v>
      </c>
      <c r="AT350" s="8">
        <v>3.6183350635213916E-3</v>
      </c>
      <c r="AU350" s="8">
        <v>1.5011579758081511E-2</v>
      </c>
      <c r="AV350" s="8">
        <v>1.0999551615042224E-2</v>
      </c>
      <c r="AW350" s="8">
        <v>3.3888444967195876E-3</v>
      </c>
    </row>
    <row r="351" spans="1:49" x14ac:dyDescent="0.25">
      <c r="A351" s="1">
        <v>-89</v>
      </c>
      <c r="B351" s="8">
        <v>7.5806107700300846E-3</v>
      </c>
      <c r="C351" s="8">
        <v>6.671720212286859E-3</v>
      </c>
      <c r="D351" s="8">
        <v>-3.8032363377314927E-3</v>
      </c>
      <c r="E351" s="8">
        <v>1.0343634079420502E-2</v>
      </c>
      <c r="F351" s="8">
        <v>4.094002700580102E-3</v>
      </c>
      <c r="G351" s="8">
        <v>-2.5677391398754003E-2</v>
      </c>
      <c r="H351" s="8">
        <v>-2.600122195059311E-3</v>
      </c>
      <c r="I351" s="8">
        <v>7.6497742072788267E-3</v>
      </c>
      <c r="J351" s="8">
        <v>-5.6557584338573974E-3</v>
      </c>
      <c r="K351" s="8">
        <v>1.809692637005067E-2</v>
      </c>
      <c r="L351" s="8">
        <v>-7.4380896176542699E-3</v>
      </c>
      <c r="M351" s="8">
        <v>1.324626930652946E-2</v>
      </c>
      <c r="N351" s="8">
        <v>1.3519280794042726E-2</v>
      </c>
      <c r="O351" s="8">
        <v>4.0570454849346979E-3</v>
      </c>
      <c r="P351" s="8">
        <v>6.9435886051688201E-3</v>
      </c>
      <c r="Q351" s="8">
        <v>1.6182598163678803E-2</v>
      </c>
      <c r="R351" s="8">
        <v>8.4105268338992741E-3</v>
      </c>
      <c r="S351" s="8">
        <v>6.0846693328307734E-4</v>
      </c>
      <c r="T351" s="8">
        <v>-1.860415354966034E-2</v>
      </c>
      <c r="U351" s="8">
        <v>9.3262926935936807E-4</v>
      </c>
      <c r="V351" s="8">
        <v>-3.574542202465573E-3</v>
      </c>
      <c r="W351" s="8">
        <v>5.7596681042905978E-3</v>
      </c>
      <c r="X351" s="8">
        <v>-3.8188435199282243E-3</v>
      </c>
      <c r="Y351" s="8">
        <v>2.3496379772479309E-3</v>
      </c>
      <c r="Z351" s="8">
        <v>1.5025156793405342E-3</v>
      </c>
      <c r="AA351" s="8">
        <v>9.3935636482296043E-3</v>
      </c>
      <c r="AB351" s="8">
        <v>8.0221613446331483E-3</v>
      </c>
      <c r="AC351" s="8">
        <v>-1.2419328323418719E-2</v>
      </c>
      <c r="AD351" s="8">
        <v>4.8207661596603429E-3</v>
      </c>
      <c r="AE351" s="8">
        <v>4.7755240792387134E-3</v>
      </c>
      <c r="AF351" s="8">
        <v>-6.486209257869299E-4</v>
      </c>
      <c r="AG351" s="8">
        <v>-3.777999771520392E-3</v>
      </c>
      <c r="AH351" s="8">
        <v>-3.1568846775640752E-3</v>
      </c>
      <c r="AI351" s="8">
        <v>-1.1925934258330043E-3</v>
      </c>
      <c r="AJ351" s="8">
        <v>-4.1052178921954395E-4</v>
      </c>
      <c r="AK351" s="8">
        <v>8.5309605462999174E-3</v>
      </c>
      <c r="AL351" s="8">
        <v>-7.3969139311100482E-3</v>
      </c>
      <c r="AM351" s="8">
        <v>8.4132434478753106E-5</v>
      </c>
      <c r="AN351" s="8">
        <v>-2.0051511179443138E-2</v>
      </c>
      <c r="AO351" s="8">
        <v>2.5090458427510318E-3</v>
      </c>
      <c r="AP351" s="8">
        <v>-1.035419456400059E-2</v>
      </c>
      <c r="AQ351" s="8">
        <v>7.9720963083650988E-3</v>
      </c>
      <c r="AR351" s="8">
        <v>-3.7052565909517512E-3</v>
      </c>
      <c r="AS351" s="8">
        <v>-1.0863571120310381E-3</v>
      </c>
      <c r="AT351" s="8">
        <v>7.8036754325744757E-3</v>
      </c>
      <c r="AU351" s="8">
        <v>4.8603487785964699E-3</v>
      </c>
      <c r="AV351" s="8">
        <v>-3.0568504458413061E-2</v>
      </c>
      <c r="AW351" s="8">
        <v>9.1827898415625586E-4</v>
      </c>
    </row>
    <row r="352" spans="1:49" x14ac:dyDescent="0.25">
      <c r="A352" s="1">
        <v>-88</v>
      </c>
      <c r="B352" s="8">
        <v>-3.1424494259173512E-4</v>
      </c>
      <c r="C352" s="8">
        <v>-4.2840617562699117E-3</v>
      </c>
      <c r="D352" s="8">
        <v>2.8423609412953741E-3</v>
      </c>
      <c r="E352" s="8">
        <v>-1.7101921156639263E-2</v>
      </c>
      <c r="F352" s="8">
        <v>-1.1485492996959452E-2</v>
      </c>
      <c r="G352" s="8">
        <v>-1.1431479940787614E-2</v>
      </c>
      <c r="H352" s="8">
        <v>9.3645852908907923E-3</v>
      </c>
      <c r="I352" s="8">
        <v>-2.7786005423709121E-3</v>
      </c>
      <c r="J352" s="8">
        <v>5.6167557872117378E-3</v>
      </c>
      <c r="K352" s="8">
        <v>8.1628658330156686E-3</v>
      </c>
      <c r="L352" s="8">
        <v>-1.2190782050819603E-2</v>
      </c>
      <c r="M352" s="8">
        <v>8.0045098802434579E-3</v>
      </c>
      <c r="N352" s="8">
        <v>-2.0347800353762765E-4</v>
      </c>
      <c r="O352" s="8">
        <v>-4.2651218678208284E-4</v>
      </c>
      <c r="P352" s="8">
        <v>-3.431950705297949E-3</v>
      </c>
      <c r="Q352" s="8">
        <v>-3.3419028973888489E-3</v>
      </c>
      <c r="R352" s="8">
        <v>-6.8541764775435776E-4</v>
      </c>
      <c r="S352" s="8">
        <v>-1.3115773342415185E-2</v>
      </c>
      <c r="T352" s="8">
        <v>-7.4977271605335231E-3</v>
      </c>
      <c r="U352" s="8">
        <v>7.1008346881931842E-3</v>
      </c>
      <c r="V352" s="8">
        <v>-3.801976781819213E-4</v>
      </c>
      <c r="W352" s="8">
        <v>-7.8847407106740993E-4</v>
      </c>
      <c r="X352" s="8">
        <v>-1.2494395510513118E-3</v>
      </c>
      <c r="Y352" s="8">
        <v>-7.0143139084375529E-3</v>
      </c>
      <c r="Z352" s="8">
        <v>1.0700585722327469E-2</v>
      </c>
      <c r="AA352" s="8">
        <v>-4.3716982698639999E-4</v>
      </c>
      <c r="AB352" s="8">
        <v>5.5356445588496516E-3</v>
      </c>
      <c r="AC352" s="8">
        <v>8.5846968524872728E-3</v>
      </c>
      <c r="AD352" s="8">
        <v>4.8530510887788572E-3</v>
      </c>
      <c r="AE352" s="8">
        <v>-4.2771003842601773E-3</v>
      </c>
      <c r="AF352" s="8">
        <v>-4.0377598372158888E-4</v>
      </c>
      <c r="AG352" s="8">
        <v>3.1487010361166221E-3</v>
      </c>
      <c r="AH352" s="8">
        <v>5.4381454636350177E-3</v>
      </c>
      <c r="AI352" s="8">
        <v>-1.8375493459266493E-4</v>
      </c>
      <c r="AJ352" s="8">
        <v>-8.0061580230258965E-3</v>
      </c>
      <c r="AK352" s="8">
        <v>3.0376464746395735E-3</v>
      </c>
      <c r="AL352" s="8">
        <v>3.2300059010698615E-2</v>
      </c>
      <c r="AM352" s="8">
        <v>-7.4831508080451178E-3</v>
      </c>
      <c r="AN352" s="8">
        <v>-8.4760367888243714E-3</v>
      </c>
      <c r="AO352" s="8">
        <v>1.6146672347333408E-3</v>
      </c>
      <c r="AP352" s="8">
        <v>-8.5334904293013578E-3</v>
      </c>
      <c r="AQ352" s="8">
        <v>-4.8911393010407939E-3</v>
      </c>
      <c r="AR352" s="8">
        <v>-5.1225813031679467E-3</v>
      </c>
      <c r="AS352" s="8">
        <v>-5.9698644674712475E-3</v>
      </c>
      <c r="AT352" s="8">
        <v>-7.0747082213933063E-3</v>
      </c>
      <c r="AU352" s="8">
        <v>-7.3674909314040919E-3</v>
      </c>
      <c r="AV352" s="8">
        <v>-9.4488924992512484E-3</v>
      </c>
      <c r="AW352" s="8">
        <v>3.4577043109632489E-3</v>
      </c>
    </row>
    <row r="353" spans="1:49" x14ac:dyDescent="0.25">
      <c r="A353" s="1">
        <v>-87</v>
      </c>
      <c r="B353" s="8">
        <v>1.2215814713877364E-4</v>
      </c>
      <c r="C353" s="8">
        <v>-2.2797551123770229E-2</v>
      </c>
      <c r="D353" s="8">
        <v>3.0261912524531345E-3</v>
      </c>
      <c r="E353" s="8">
        <v>6.9058482212639716E-3</v>
      </c>
      <c r="F353" s="8">
        <v>-1.3285019975432404E-3</v>
      </c>
      <c r="G353" s="8">
        <v>-8.9568554152216259E-3</v>
      </c>
      <c r="H353" s="8">
        <v>9.3532280438475141E-3</v>
      </c>
      <c r="I353" s="8">
        <v>2.5556376406709984E-4</v>
      </c>
      <c r="J353" s="8">
        <v>-4.8049714600595164E-3</v>
      </c>
      <c r="K353" s="8">
        <v>1.3256756215349448E-2</v>
      </c>
      <c r="L353" s="8">
        <v>-2.8426999732058183E-2</v>
      </c>
      <c r="M353" s="8">
        <v>-1.2390764095204662E-2</v>
      </c>
      <c r="N353" s="8">
        <v>4.3767352716349364E-3</v>
      </c>
      <c r="O353" s="8">
        <v>1.2018883348809965E-3</v>
      </c>
      <c r="P353" s="8">
        <v>5.4439562421112492E-3</v>
      </c>
      <c r="Q353" s="8">
        <v>5.2697039114287213E-3</v>
      </c>
      <c r="R353" s="8">
        <v>-1.8415679270084907E-4</v>
      </c>
      <c r="S353" s="8">
        <v>-1.514114465268885E-3</v>
      </c>
      <c r="T353" s="8">
        <v>1.027652370436842E-2</v>
      </c>
      <c r="U353" s="8">
        <v>-3.0115094867242112E-3</v>
      </c>
      <c r="V353" s="8">
        <v>-3.1769272935834496E-3</v>
      </c>
      <c r="W353" s="8">
        <v>-4.5583228408084793E-3</v>
      </c>
      <c r="X353" s="8">
        <v>3.4049479810540197E-4</v>
      </c>
      <c r="Y353" s="8">
        <v>-4.0690462936061305E-3</v>
      </c>
      <c r="Z353" s="8">
        <v>-2.9278035498278097E-3</v>
      </c>
      <c r="AA353" s="8">
        <v>-2.0942628786120819E-3</v>
      </c>
      <c r="AB353" s="8">
        <v>-2.324691170745804E-3</v>
      </c>
      <c r="AC353" s="8">
        <v>1.763792336272317E-3</v>
      </c>
      <c r="AD353" s="8">
        <v>-1.2151381857233167E-3</v>
      </c>
      <c r="AE353" s="8">
        <v>7.9308970138877244E-4</v>
      </c>
      <c r="AF353" s="8">
        <v>9.7451736255915744E-3</v>
      </c>
      <c r="AG353" s="8">
        <v>2.5882341123732418E-3</v>
      </c>
      <c r="AH353" s="8">
        <v>-1.1808574842643218E-2</v>
      </c>
      <c r="AI353" s="8">
        <v>-1.9924919821211256E-3</v>
      </c>
      <c r="AJ353" s="8">
        <v>3.4774337054186972E-3</v>
      </c>
      <c r="AK353" s="8">
        <v>-6.3373702097201563E-3</v>
      </c>
      <c r="AL353" s="8">
        <v>-8.1011059173099753E-3</v>
      </c>
      <c r="AM353" s="8">
        <v>6.0648831841229279E-3</v>
      </c>
      <c r="AN353" s="8">
        <v>-3.7226116726394231E-3</v>
      </c>
      <c r="AO353" s="8">
        <v>-1.359868513717753E-3</v>
      </c>
      <c r="AP353" s="8">
        <v>5.7793902584095279E-3</v>
      </c>
      <c r="AQ353" s="8">
        <v>-7.8070253590707649E-3</v>
      </c>
      <c r="AR353" s="8">
        <v>3.8832315190128253E-3</v>
      </c>
      <c r="AS353" s="8">
        <v>1.4562562087724956E-3</v>
      </c>
      <c r="AT353" s="8">
        <v>4.8311291881340413E-3</v>
      </c>
      <c r="AU353" s="8">
        <v>-2.9846079459265801E-4</v>
      </c>
      <c r="AV353" s="8">
        <v>3.8300102046570387E-3</v>
      </c>
      <c r="AW353" s="8">
        <v>-7.9382832821161945E-4</v>
      </c>
    </row>
    <row r="354" spans="1:49" x14ac:dyDescent="0.25">
      <c r="A354" s="1">
        <v>-86</v>
      </c>
      <c r="B354" s="8">
        <v>-1.7978471864019633E-3</v>
      </c>
      <c r="C354" s="8">
        <v>-1.8159564066991433E-2</v>
      </c>
      <c r="D354" s="8">
        <v>-1.0814702925711151E-3</v>
      </c>
      <c r="E354" s="8">
        <v>-2.4401772097798324E-2</v>
      </c>
      <c r="F354" s="8">
        <v>-1.0802506610007631E-2</v>
      </c>
      <c r="G354" s="8">
        <v>-4.8710469472838559E-3</v>
      </c>
      <c r="H354" s="8">
        <v>2.1041016533506963E-2</v>
      </c>
      <c r="I354" s="8">
        <v>1.4337900441716785E-2</v>
      </c>
      <c r="J354" s="8">
        <v>2.5399088376831084E-2</v>
      </c>
      <c r="K354" s="8">
        <v>6.5299546243103484E-5</v>
      </c>
      <c r="L354" s="8">
        <v>2.0449087941969826E-2</v>
      </c>
      <c r="M354" s="8">
        <v>-9.5455480084988987E-3</v>
      </c>
      <c r="N354" s="8">
        <v>1.2044532682573609E-2</v>
      </c>
      <c r="O354" s="8">
        <v>2.530524297045875E-3</v>
      </c>
      <c r="P354" s="8">
        <v>1.6844603997075158E-4</v>
      </c>
      <c r="Q354" s="8">
        <v>5.3731993031938549E-3</v>
      </c>
      <c r="R354" s="8">
        <v>1.2584265652437185E-2</v>
      </c>
      <c r="S354" s="8">
        <v>-4.8909774162004382E-3</v>
      </c>
      <c r="T354" s="8">
        <v>-9.4970272399047193E-3</v>
      </c>
      <c r="U354" s="8">
        <v>1.0184371871488181E-2</v>
      </c>
      <c r="V354" s="8">
        <v>-3.0912673416806286E-3</v>
      </c>
      <c r="W354" s="8">
        <v>4.6026416279760336E-4</v>
      </c>
      <c r="X354" s="8">
        <v>-6.0974572862584784E-3</v>
      </c>
      <c r="Y354" s="8">
        <v>4.0215877872327582E-3</v>
      </c>
      <c r="Z354" s="8">
        <v>4.2730557753183768E-3</v>
      </c>
      <c r="AA354" s="8">
        <v>-6.0143960133056985E-3</v>
      </c>
      <c r="AB354" s="8">
        <v>-4.6275571602558772E-3</v>
      </c>
      <c r="AC354" s="8">
        <v>-7.2982026975209925E-3</v>
      </c>
      <c r="AD354" s="8">
        <v>-8.4093571329670862E-3</v>
      </c>
      <c r="AE354" s="8">
        <v>4.0455677904923382E-3</v>
      </c>
      <c r="AF354" s="8">
        <v>-1.1199606847571183E-3</v>
      </c>
      <c r="AG354" s="8">
        <v>7.6113941252131537E-3</v>
      </c>
      <c r="AH354" s="8">
        <v>-6.4303337771745659E-3</v>
      </c>
      <c r="AI354" s="8">
        <v>-3.4388448912621118E-3</v>
      </c>
      <c r="AJ354" s="8">
        <v>-6.1057163570131653E-4</v>
      </c>
      <c r="AK354" s="8">
        <v>3.5447669256738232E-3</v>
      </c>
      <c r="AL354" s="8">
        <v>-1.3047218604278137E-2</v>
      </c>
      <c r="AM354" s="8">
        <v>-1.8490344493054936E-2</v>
      </c>
      <c r="AN354" s="8">
        <v>-1.383138144549562E-2</v>
      </c>
      <c r="AO354" s="8">
        <v>4.7022553800205365E-3</v>
      </c>
      <c r="AP354" s="8">
        <v>1.333853789344115E-2</v>
      </c>
      <c r="AQ354" s="8">
        <v>-1.2736761840868385E-2</v>
      </c>
      <c r="AR354" s="8">
        <v>-5.3988455741933294E-3</v>
      </c>
      <c r="AS354" s="8">
        <v>1.6460999464782945E-2</v>
      </c>
      <c r="AT354" s="8">
        <v>-3.040723192214375E-3</v>
      </c>
      <c r="AU354" s="8">
        <v>5.1446112970969021E-3</v>
      </c>
      <c r="AV354" s="8">
        <v>-2.149200016181551E-2</v>
      </c>
      <c r="AW354" s="8">
        <v>-3.7296958204817337E-3</v>
      </c>
    </row>
    <row r="355" spans="1:49" x14ac:dyDescent="0.25">
      <c r="A355" s="1">
        <v>-85</v>
      </c>
      <c r="B355" s="8">
        <v>-1.964882205889975E-3</v>
      </c>
      <c r="C355" s="8">
        <v>-2.8164827234732962E-2</v>
      </c>
      <c r="D355" s="8">
        <v>5.9186368539126477E-3</v>
      </c>
      <c r="E355" s="8">
        <v>-4.5323805415760809E-2</v>
      </c>
      <c r="F355" s="8">
        <v>-1.9466521279197097E-2</v>
      </c>
      <c r="G355" s="8">
        <v>-6.8581559834651699E-3</v>
      </c>
      <c r="H355" s="8">
        <v>1.2621209136276684E-2</v>
      </c>
      <c r="I355" s="8">
        <v>3.0621937653109365E-3</v>
      </c>
      <c r="J355" s="8">
        <v>1.3857925298183292E-3</v>
      </c>
      <c r="K355" s="8">
        <v>-6.0470444266780051E-3</v>
      </c>
      <c r="L355" s="8">
        <v>2.2477450158411062E-2</v>
      </c>
      <c r="M355" s="8">
        <v>-5.5916243722723032E-4</v>
      </c>
      <c r="N355" s="8">
        <v>-3.5695106711966101E-3</v>
      </c>
      <c r="O355" s="8">
        <v>-4.745818908290865E-3</v>
      </c>
      <c r="P355" s="8">
        <v>-6.090742817721451E-3</v>
      </c>
      <c r="Q355" s="8">
        <v>-3.4880926075153036E-3</v>
      </c>
      <c r="R355" s="8">
        <v>-1.0121642180830922E-3</v>
      </c>
      <c r="S355" s="8">
        <v>4.2810804423545606E-3</v>
      </c>
      <c r="T355" s="8">
        <v>1.0173375759662019E-2</v>
      </c>
      <c r="U355" s="8">
        <v>6.488853714361943E-3</v>
      </c>
      <c r="V355" s="8">
        <v>1.6885815846216269E-2</v>
      </c>
      <c r="W355" s="8">
        <v>-1.1400123405121632E-2</v>
      </c>
      <c r="X355" s="8">
        <v>2.9858235480988999E-3</v>
      </c>
      <c r="Y355" s="8">
        <v>-2.36029356242642E-3</v>
      </c>
      <c r="Z355" s="8">
        <v>5.3242858113535631E-3</v>
      </c>
      <c r="AA355" s="8">
        <v>-2.2737296068174782E-2</v>
      </c>
      <c r="AB355" s="8">
        <v>6.9928710026198396E-3</v>
      </c>
      <c r="AC355" s="8">
        <v>1.5755432129039263E-3</v>
      </c>
      <c r="AD355" s="8">
        <v>-3.1215729406031088E-3</v>
      </c>
      <c r="AE355" s="8">
        <v>1.439266040049889E-3</v>
      </c>
      <c r="AF355" s="8">
        <v>2.5885883533028641E-3</v>
      </c>
      <c r="AG355" s="8">
        <v>1.9746508419934842E-3</v>
      </c>
      <c r="AH355" s="8">
        <v>-7.989068662594221E-3</v>
      </c>
      <c r="AI355" s="8">
        <v>-1.13454560128193E-2</v>
      </c>
      <c r="AJ355" s="8">
        <v>-4.7483246755799131E-3</v>
      </c>
      <c r="AK355" s="8">
        <v>3.3019487261437956E-3</v>
      </c>
      <c r="AL355" s="8">
        <v>-5.8539264596614068E-3</v>
      </c>
      <c r="AM355" s="8">
        <v>-4.4806498392823222E-3</v>
      </c>
      <c r="AN355" s="8">
        <v>1.3757133408138079E-3</v>
      </c>
      <c r="AO355" s="8">
        <v>-8.1218958088233265E-3</v>
      </c>
      <c r="AP355" s="8">
        <v>-9.3558272799621714E-4</v>
      </c>
      <c r="AQ355" s="8">
        <v>2.3120614402430129E-3</v>
      </c>
      <c r="AR355" s="8">
        <v>-1.0344702220808239E-2</v>
      </c>
      <c r="AS355" s="8">
        <v>2.5915072647623104E-3</v>
      </c>
      <c r="AT355" s="8">
        <v>2.0290359082868596E-3</v>
      </c>
      <c r="AU355" s="8">
        <v>-6.5846662318469872E-3</v>
      </c>
      <c r="AV355" s="8">
        <v>1.7734498515783056E-2</v>
      </c>
      <c r="AW355" s="8">
        <v>4.2977670864186883E-3</v>
      </c>
    </row>
    <row r="356" spans="1:49" x14ac:dyDescent="0.25">
      <c r="A356" s="1">
        <v>-84</v>
      </c>
      <c r="B356" s="8">
        <v>-3.7954866595121105E-3</v>
      </c>
      <c r="C356" s="8">
        <v>-5.0067191792908501E-3</v>
      </c>
      <c r="D356" s="8">
        <v>8.7961478372040082E-3</v>
      </c>
      <c r="E356" s="8">
        <v>6.7492925880538101E-3</v>
      </c>
      <c r="F356" s="8">
        <v>1.5078918874672363E-3</v>
      </c>
      <c r="G356" s="8">
        <v>-1.7498962489213208E-3</v>
      </c>
      <c r="H356" s="8">
        <v>-3.2351361685292075E-2</v>
      </c>
      <c r="I356" s="8">
        <v>5.7477299627360281E-3</v>
      </c>
      <c r="J356" s="8">
        <v>1.5064928407117097E-2</v>
      </c>
      <c r="K356" s="8">
        <v>6.3187169096944416E-3</v>
      </c>
      <c r="L356" s="8">
        <v>2.0136255508553021E-2</v>
      </c>
      <c r="M356" s="8">
        <v>-9.2332390000467602E-3</v>
      </c>
      <c r="N356" s="8">
        <v>-1.9312677855681786E-3</v>
      </c>
      <c r="O356" s="8">
        <v>-1.5328382692193806E-3</v>
      </c>
      <c r="P356" s="8">
        <v>-2.1632220514243164E-3</v>
      </c>
      <c r="Q356" s="8">
        <v>-9.4910473408352999E-3</v>
      </c>
      <c r="R356" s="8">
        <v>4.0217739052919056E-4</v>
      </c>
      <c r="S356" s="8">
        <v>1.2694270611006954E-2</v>
      </c>
      <c r="T356" s="8">
        <v>1.4181524647101096E-2</v>
      </c>
      <c r="U356" s="8">
        <v>9.5561628201097583E-4</v>
      </c>
      <c r="V356" s="8">
        <v>-3.9675844475981674E-4</v>
      </c>
      <c r="W356" s="8">
        <v>-3.999371043439321E-4</v>
      </c>
      <c r="X356" s="8">
        <v>-1.184304200158459E-2</v>
      </c>
      <c r="Y356" s="8">
        <v>-9.4752474452805477E-3</v>
      </c>
      <c r="Z356" s="8">
        <v>-1.8028277922392724E-2</v>
      </c>
      <c r="AA356" s="8">
        <v>7.8675245251062509E-3</v>
      </c>
      <c r="AB356" s="8">
        <v>6.0198511843062609E-3</v>
      </c>
      <c r="AC356" s="8">
        <v>-1.8433973638366241E-2</v>
      </c>
      <c r="AD356" s="8">
        <v>-2.2272042509733523E-3</v>
      </c>
      <c r="AE356" s="8">
        <v>-5.8084375925472609E-3</v>
      </c>
      <c r="AF356" s="8">
        <v>8.772399797734998E-3</v>
      </c>
      <c r="AG356" s="8">
        <v>-5.959089927567063E-3</v>
      </c>
      <c r="AH356" s="8">
        <v>5.7417249665337301E-4</v>
      </c>
      <c r="AI356" s="8">
        <v>-5.9817634697587226E-3</v>
      </c>
      <c r="AJ356" s="8">
        <v>-4.5490154498891147E-3</v>
      </c>
      <c r="AK356" s="8">
        <v>-9.9754901446459589E-4</v>
      </c>
      <c r="AL356" s="8">
        <v>1.4504715602257977E-2</v>
      </c>
      <c r="AM356" s="8">
        <v>-1.1934520736948263E-2</v>
      </c>
      <c r="AN356" s="8">
        <v>-8.5121894321692187E-3</v>
      </c>
      <c r="AO356" s="8">
        <v>-1.8210715486736084E-2</v>
      </c>
      <c r="AP356" s="8">
        <v>6.0364551498613434E-4</v>
      </c>
      <c r="AQ356" s="8">
        <v>-1.3306974292258554E-3</v>
      </c>
      <c r="AR356" s="8">
        <v>-2.951910801262201E-3</v>
      </c>
      <c r="AS356" s="8">
        <v>-1.2344154763247787E-3</v>
      </c>
      <c r="AT356" s="8">
        <v>6.1404793249752922E-3</v>
      </c>
      <c r="AU356" s="8">
        <v>1.8861074511794509E-3</v>
      </c>
      <c r="AV356" s="8">
        <v>-1.3676118879042088E-2</v>
      </c>
      <c r="AW356" s="8">
        <v>4.745113498582941E-3</v>
      </c>
    </row>
    <row r="357" spans="1:49" x14ac:dyDescent="0.25">
      <c r="A357" s="1">
        <v>-83</v>
      </c>
      <c r="B357" s="8">
        <v>-1.1780995435489511E-2</v>
      </c>
      <c r="C357" s="8">
        <v>3.6577687159951465E-3</v>
      </c>
      <c r="D357" s="8">
        <v>5.456209992531341E-3</v>
      </c>
      <c r="E357" s="8">
        <v>1.6671283302178486E-2</v>
      </c>
      <c r="F357" s="8">
        <v>3.710673608012431E-3</v>
      </c>
      <c r="G357" s="8">
        <v>-9.0312939062884949E-4</v>
      </c>
      <c r="H357" s="8">
        <v>1.6665452573461316E-3</v>
      </c>
      <c r="I357" s="8">
        <v>3.5212381551848709E-3</v>
      </c>
      <c r="J357" s="8">
        <v>4.4063951142655601E-3</v>
      </c>
      <c r="K357" s="8">
        <v>4.8219201085400254E-3</v>
      </c>
      <c r="L357" s="8">
        <v>-1.9294893645681471E-2</v>
      </c>
      <c r="M357" s="8">
        <v>-1.523975262943727E-2</v>
      </c>
      <c r="N357" s="8">
        <v>2.394983002214246E-3</v>
      </c>
      <c r="O357" s="8">
        <v>-1.0711082750606607E-3</v>
      </c>
      <c r="P357" s="8">
        <v>-4.5376044045237944E-3</v>
      </c>
      <c r="Q357" s="8">
        <v>2.1832924144672054E-4</v>
      </c>
      <c r="R357" s="8">
        <v>-1.9440346919130129E-3</v>
      </c>
      <c r="S357" s="8">
        <v>6.2047444607596543E-3</v>
      </c>
      <c r="T357" s="8">
        <v>6.4985253802076412E-3</v>
      </c>
      <c r="U357" s="8">
        <v>-2.7151315793693398E-3</v>
      </c>
      <c r="V357" s="8">
        <v>1.4347699347043557E-2</v>
      </c>
      <c r="W357" s="8">
        <v>9.3962944729151857E-3</v>
      </c>
      <c r="X357" s="8">
        <v>-6.4553992845683607E-3</v>
      </c>
      <c r="Y357" s="8">
        <v>-3.3437523501582316E-3</v>
      </c>
      <c r="Z357" s="8">
        <v>1.7404598921743179E-2</v>
      </c>
      <c r="AA357" s="8">
        <v>3.179945388095929E-2</v>
      </c>
      <c r="AB357" s="8">
        <v>5.422909692491088E-3</v>
      </c>
      <c r="AC357" s="8">
        <v>7.8743274249542042E-3</v>
      </c>
      <c r="AD357" s="8">
        <v>-1.1855234641372316E-3</v>
      </c>
      <c r="AE357" s="8">
        <v>2.4628057207187306E-3</v>
      </c>
      <c r="AF357" s="8">
        <v>2.7004404681219949E-3</v>
      </c>
      <c r="AG357" s="8">
        <v>3.6724734676975021E-3</v>
      </c>
      <c r="AH357" s="8">
        <v>2.0098537207046364E-3</v>
      </c>
      <c r="AI357" s="8">
        <v>5.079489107704966E-5</v>
      </c>
      <c r="AJ357" s="8">
        <v>6.6584500605031535E-3</v>
      </c>
      <c r="AK357" s="8">
        <v>3.2363899524518857E-3</v>
      </c>
      <c r="AL357" s="8">
        <v>2.7553740792798345E-2</v>
      </c>
      <c r="AM357" s="8">
        <v>-2.8737215552323745E-4</v>
      </c>
      <c r="AN357" s="8">
        <v>1.120270421651547E-2</v>
      </c>
      <c r="AO357" s="8">
        <v>-1.0791397506231499E-2</v>
      </c>
      <c r="AP357" s="8">
        <v>5.0184170814581222E-3</v>
      </c>
      <c r="AQ357" s="8">
        <v>8.098654873246746E-3</v>
      </c>
      <c r="AR357" s="8">
        <v>-1.7254411801193314E-2</v>
      </c>
      <c r="AS357" s="8">
        <v>1.5520836706354874E-3</v>
      </c>
      <c r="AT357" s="8">
        <v>-4.36829639805646E-3</v>
      </c>
      <c r="AU357" s="8">
        <v>2.5882300914867882E-3</v>
      </c>
      <c r="AV357" s="8">
        <v>-6.5078392463600702E-4</v>
      </c>
      <c r="AW357" s="8">
        <v>-6.0511599383481357E-3</v>
      </c>
    </row>
    <row r="358" spans="1:49" x14ac:dyDescent="0.25">
      <c r="A358" s="1">
        <v>-82</v>
      </c>
      <c r="B358" s="8">
        <v>-1.7256519279028066E-2</v>
      </c>
      <c r="C358" s="8">
        <v>6.0848980096983038E-3</v>
      </c>
      <c r="D358" s="8">
        <v>-5.9709918641287323E-4</v>
      </c>
      <c r="E358" s="8">
        <v>3.0558903210761414E-2</v>
      </c>
      <c r="F358" s="8">
        <v>1.3656651672056793E-2</v>
      </c>
      <c r="G358" s="8">
        <v>-6.7655996347698467E-3</v>
      </c>
      <c r="H358" s="8">
        <v>-8.1313517483065992E-3</v>
      </c>
      <c r="I358" s="8">
        <v>2.7521454315729554E-3</v>
      </c>
      <c r="J358" s="8">
        <v>-1.9507232241637259E-5</v>
      </c>
      <c r="K358" s="8">
        <v>1.3939275689905967E-2</v>
      </c>
      <c r="L358" s="8">
        <v>-1.2359271575771529E-2</v>
      </c>
      <c r="M358" s="8">
        <v>3.5626621381992622E-4</v>
      </c>
      <c r="N358" s="8">
        <v>1.2802649532424508E-3</v>
      </c>
      <c r="O358" s="8">
        <v>2.6048945308024124E-3</v>
      </c>
      <c r="P358" s="8">
        <v>4.1405204178946338E-3</v>
      </c>
      <c r="Q358" s="8">
        <v>5.4931336347877335E-3</v>
      </c>
      <c r="R358" s="8">
        <v>1.7751902324448518E-3</v>
      </c>
      <c r="S358" s="8">
        <v>7.3336619476979583E-3</v>
      </c>
      <c r="T358" s="8">
        <v>-1.0736263322594248E-2</v>
      </c>
      <c r="U358" s="8">
        <v>4.0080890434450612E-3</v>
      </c>
      <c r="V358" s="8">
        <v>3.0444140355460024E-4</v>
      </c>
      <c r="W358" s="8">
        <v>6.4731903621279806E-3</v>
      </c>
      <c r="X358" s="8">
        <v>1.3999358018838497E-2</v>
      </c>
      <c r="Y358" s="8">
        <v>1.315228456297462E-2</v>
      </c>
      <c r="Z358" s="8">
        <v>-2.3301383795468187E-3</v>
      </c>
      <c r="AA358" s="8">
        <v>-3.2543109364879894E-3</v>
      </c>
      <c r="AB358" s="8">
        <v>1.1581048468267631E-2</v>
      </c>
      <c r="AC358" s="8">
        <v>7.7805846479808011E-3</v>
      </c>
      <c r="AD358" s="8">
        <v>-6.5453701049105785E-3</v>
      </c>
      <c r="AE358" s="8">
        <v>2.2384150319547111E-3</v>
      </c>
      <c r="AF358" s="8">
        <v>4.3929737828919419E-4</v>
      </c>
      <c r="AG358" s="8">
        <v>1.5096756756453472E-3</v>
      </c>
      <c r="AH358" s="8">
        <v>-7.8888340670201082E-4</v>
      </c>
      <c r="AI358" s="8">
        <v>-7.2809648284291742E-3</v>
      </c>
      <c r="AJ358" s="8">
        <v>7.5925625770877758E-3</v>
      </c>
      <c r="AK358" s="8">
        <v>7.0726736167687175E-4</v>
      </c>
      <c r="AL358" s="8">
        <v>1.3950035228280724E-2</v>
      </c>
      <c r="AM358" s="8">
        <v>-6.2628630775708061E-3</v>
      </c>
      <c r="AN358" s="8">
        <v>6.2619064762481687E-3</v>
      </c>
      <c r="AO358" s="8">
        <v>6.6336446155595835E-3</v>
      </c>
      <c r="AP358" s="8">
        <v>1.0430529713464191E-2</v>
      </c>
      <c r="AQ358" s="8">
        <v>-2.6754493383020078E-3</v>
      </c>
      <c r="AR358" s="8">
        <v>1.3008870370055247E-2</v>
      </c>
      <c r="AS358" s="8">
        <v>-1.2385648125483326E-2</v>
      </c>
      <c r="AT358" s="8">
        <v>-9.5271936760541465E-3</v>
      </c>
      <c r="AU358" s="8">
        <v>-1.9443145483132006E-3</v>
      </c>
      <c r="AV358" s="8">
        <v>9.8046412859877259E-3</v>
      </c>
      <c r="AW358" s="8">
        <v>3.5708909154502965E-3</v>
      </c>
    </row>
    <row r="359" spans="1:49" x14ac:dyDescent="0.25">
      <c r="A359" s="1">
        <v>-81</v>
      </c>
      <c r="B359" s="8">
        <v>2.5041776447171779E-3</v>
      </c>
      <c r="C359" s="8">
        <v>-9.5267410945511534E-3</v>
      </c>
      <c r="D359" s="8">
        <v>-1.6571216493462992E-2</v>
      </c>
      <c r="E359" s="8">
        <v>-1.7919018651283571E-2</v>
      </c>
      <c r="F359" s="8">
        <v>-3.1095294565257423E-2</v>
      </c>
      <c r="G359" s="8">
        <v>1.0026671447961483E-2</v>
      </c>
      <c r="H359" s="8">
        <v>-1.0567922291634821E-2</v>
      </c>
      <c r="I359" s="8">
        <v>-8.1133851388913523E-4</v>
      </c>
      <c r="J359" s="8">
        <v>-8.460361258564664E-3</v>
      </c>
      <c r="K359" s="8">
        <v>1.7714115883973765E-3</v>
      </c>
      <c r="L359" s="8">
        <v>5.4627357363760372E-3</v>
      </c>
      <c r="M359" s="8">
        <v>5.2350912626742668E-3</v>
      </c>
      <c r="N359" s="8">
        <v>-3.7732306033835998E-3</v>
      </c>
      <c r="O359" s="8">
        <v>-9.3257157854744685E-3</v>
      </c>
      <c r="P359" s="8">
        <v>1.9604828133978139E-3</v>
      </c>
      <c r="Q359" s="8">
        <v>2.3351276626647787E-3</v>
      </c>
      <c r="R359" s="8">
        <v>4.5170502905285846E-3</v>
      </c>
      <c r="S359" s="8">
        <v>3.5293766639110883E-3</v>
      </c>
      <c r="T359" s="8">
        <v>3.6388621174940545E-3</v>
      </c>
      <c r="U359" s="8">
        <v>1.3790941614284707E-2</v>
      </c>
      <c r="V359" s="8">
        <v>2.7989809028880854E-3</v>
      </c>
      <c r="W359" s="8">
        <v>-3.2730712687565134E-3</v>
      </c>
      <c r="X359" s="8">
        <v>1.7445675749639578E-3</v>
      </c>
      <c r="Y359" s="8">
        <v>-9.2646096006594823E-3</v>
      </c>
      <c r="Z359" s="8">
        <v>-1.3489194240336011E-2</v>
      </c>
      <c r="AA359" s="8">
        <v>4.5260146083448537E-3</v>
      </c>
      <c r="AB359" s="8">
        <v>2.3252212886518795E-3</v>
      </c>
      <c r="AC359" s="8">
        <v>1.9352577149553706E-2</v>
      </c>
      <c r="AD359" s="8">
        <v>3.8119808755855572E-3</v>
      </c>
      <c r="AE359" s="8">
        <v>2.7633885465435616E-3</v>
      </c>
      <c r="AF359" s="8">
        <v>5.8221459869581271E-3</v>
      </c>
      <c r="AG359" s="8">
        <v>9.0965894920300725E-4</v>
      </c>
      <c r="AH359" s="8">
        <v>9.3338690856942805E-4</v>
      </c>
      <c r="AI359" s="8">
        <v>-1.6848247288937608E-3</v>
      </c>
      <c r="AJ359" s="8">
        <v>3.5195707913268331E-3</v>
      </c>
      <c r="AK359" s="8">
        <v>-9.1050253780449175E-3</v>
      </c>
      <c r="AL359" s="8">
        <v>8.8301650291658096E-3</v>
      </c>
      <c r="AM359" s="8">
        <v>9.7746962293304776E-3</v>
      </c>
      <c r="AN359" s="8">
        <v>-1.2663956932187459E-4</v>
      </c>
      <c r="AO359" s="8">
        <v>-4.1822479487810555E-3</v>
      </c>
      <c r="AP359" s="8">
        <v>2.0351159117237868E-3</v>
      </c>
      <c r="AQ359" s="8">
        <v>5.5200263838341675E-3</v>
      </c>
      <c r="AR359" s="8">
        <v>-2.2893758246177481E-2</v>
      </c>
      <c r="AS359" s="8">
        <v>-3.3499135938566851E-3</v>
      </c>
      <c r="AT359" s="8">
        <v>-1.9633836617829296E-3</v>
      </c>
      <c r="AU359" s="8">
        <v>5.6259154255251624E-3</v>
      </c>
      <c r="AV359" s="8">
        <v>1.4802592391284508E-3</v>
      </c>
      <c r="AW359" s="8">
        <v>5.6345317655190734E-3</v>
      </c>
    </row>
    <row r="360" spans="1:49" x14ac:dyDescent="0.25">
      <c r="A360" s="1">
        <v>-80</v>
      </c>
      <c r="B360" s="8">
        <v>2.4385376051258741E-3</v>
      </c>
      <c r="C360" s="8">
        <v>-6.6399068535874959E-3</v>
      </c>
      <c r="D360" s="8">
        <v>-4.5299430139469615E-3</v>
      </c>
      <c r="E360" s="8">
        <v>7.7688381167919009E-3</v>
      </c>
      <c r="F360" s="8">
        <v>-7.4471151375463292E-3</v>
      </c>
      <c r="G360" s="8">
        <v>7.4939514686856949E-3</v>
      </c>
      <c r="H360" s="8">
        <v>2.4329824536648116E-3</v>
      </c>
      <c r="I360" s="8">
        <v>-1.9871710337205631E-3</v>
      </c>
      <c r="J360" s="8">
        <v>2.9679850811495574E-4</v>
      </c>
      <c r="K360" s="8">
        <v>2.4029031552679678E-3</v>
      </c>
      <c r="L360" s="8">
        <v>-4.493075498112468E-3</v>
      </c>
      <c r="M360" s="8">
        <v>9.7997509643916441E-3</v>
      </c>
      <c r="N360" s="8">
        <v>-6.3347624840918836E-3</v>
      </c>
      <c r="O360" s="8">
        <v>1.7422797453283969E-3</v>
      </c>
      <c r="P360" s="8">
        <v>-1.6452848476606321E-3</v>
      </c>
      <c r="Q360" s="8">
        <v>-2.7542654924606791E-3</v>
      </c>
      <c r="R360" s="8">
        <v>-2.4225273468235675E-3</v>
      </c>
      <c r="S360" s="8">
        <v>-8.8150468019191266E-3</v>
      </c>
      <c r="T360" s="8">
        <v>-8.686964003754051E-3</v>
      </c>
      <c r="U360" s="8">
        <v>1.3978298398523029E-4</v>
      </c>
      <c r="V360" s="8">
        <v>-3.7414120530566367E-3</v>
      </c>
      <c r="W360" s="8">
        <v>3.2993342815272188E-3</v>
      </c>
      <c r="X360" s="8">
        <v>-3.5937652060239926E-3</v>
      </c>
      <c r="Y360" s="8">
        <v>6.410174028601584E-3</v>
      </c>
      <c r="Z360" s="8">
        <v>5.820746182416672E-4</v>
      </c>
      <c r="AA360" s="8">
        <v>8.774689123302792E-3</v>
      </c>
      <c r="AB360" s="8">
        <v>-4.7976957661192369E-3</v>
      </c>
      <c r="AC360" s="8">
        <v>-2.2591384923527049E-2</v>
      </c>
      <c r="AD360" s="8">
        <v>6.5932594130878501E-3</v>
      </c>
      <c r="AE360" s="8">
        <v>5.4855055791505763E-3</v>
      </c>
      <c r="AF360" s="8">
        <v>4.5294597233556926E-3</v>
      </c>
      <c r="AG360" s="8">
        <v>5.6975226342277302E-3</v>
      </c>
      <c r="AH360" s="8">
        <v>1.1872108303084532E-2</v>
      </c>
      <c r="AI360" s="8">
        <v>1.7684584324941927E-2</v>
      </c>
      <c r="AJ360" s="8">
        <v>-4.434451884909563E-3</v>
      </c>
      <c r="AK360" s="8">
        <v>2.5580462193713644E-4</v>
      </c>
      <c r="AL360" s="8">
        <v>1.8894276964162358E-3</v>
      </c>
      <c r="AM360" s="8">
        <v>1.9244448642005328E-2</v>
      </c>
      <c r="AN360" s="8">
        <v>-1.5371528135925168E-2</v>
      </c>
      <c r="AO360" s="8">
        <v>5.1572682135301749E-4</v>
      </c>
      <c r="AP360" s="8">
        <v>1.6832484924423761E-2</v>
      </c>
      <c r="AQ360" s="8">
        <v>3.6791176454954045E-3</v>
      </c>
      <c r="AR360" s="8">
        <v>7.4783769247942812E-3</v>
      </c>
      <c r="AS360" s="8">
        <v>-2.9113590248781148E-3</v>
      </c>
      <c r="AT360" s="8">
        <v>8.2758736165839406E-4</v>
      </c>
      <c r="AU360" s="8">
        <v>4.4008976807026674E-4</v>
      </c>
      <c r="AV360" s="8">
        <v>6.8156474971284731E-4</v>
      </c>
      <c r="AW360" s="8">
        <v>-3.071219350070163E-3</v>
      </c>
    </row>
    <row r="361" spans="1:49" x14ac:dyDescent="0.25">
      <c r="A361" s="1">
        <v>-79</v>
      </c>
      <c r="B361" s="8">
        <v>-9.3275813828903424E-3</v>
      </c>
      <c r="C361" s="8">
        <v>8.9308945033557893E-3</v>
      </c>
      <c r="D361" s="8">
        <v>-2.8432729030549433E-3</v>
      </c>
      <c r="E361" s="8">
        <v>-1.812639175634137E-2</v>
      </c>
      <c r="F361" s="8">
        <v>-1.2767315484084097E-2</v>
      </c>
      <c r="G361" s="8">
        <v>1.7218810313431414E-2</v>
      </c>
      <c r="H361" s="8">
        <v>-4.1557171584728041E-3</v>
      </c>
      <c r="I361" s="8">
        <v>8.4255924223700217E-3</v>
      </c>
      <c r="J361" s="8">
        <v>-1.0564919430079422E-2</v>
      </c>
      <c r="K361" s="8">
        <v>-2.7823165935821252E-3</v>
      </c>
      <c r="L361" s="8">
        <v>-2.842536057690468E-2</v>
      </c>
      <c r="M361" s="8">
        <v>9.3832001536082992E-3</v>
      </c>
      <c r="N361" s="8">
        <v>1.1125230642685557E-2</v>
      </c>
      <c r="O361" s="8">
        <v>-2.439394998135795E-3</v>
      </c>
      <c r="P361" s="8">
        <v>-5.0195225088779495E-3</v>
      </c>
      <c r="Q361" s="8">
        <v>-2.2063354505940658E-3</v>
      </c>
      <c r="R361" s="8">
        <v>-6.7315591739931131E-3</v>
      </c>
      <c r="S361" s="8">
        <v>-1.0588156535958316E-2</v>
      </c>
      <c r="T361" s="8">
        <v>-5.8819833668397655E-4</v>
      </c>
      <c r="U361" s="8">
        <v>-3.0891926335123413E-3</v>
      </c>
      <c r="V361" s="8">
        <v>2.774725393076482E-3</v>
      </c>
      <c r="W361" s="8">
        <v>1.7468916306168981E-3</v>
      </c>
      <c r="X361" s="8">
        <v>-2.7855838878418494E-3</v>
      </c>
      <c r="Y361" s="8">
        <v>-8.3407912252209965E-3</v>
      </c>
      <c r="Z361" s="8">
        <v>-4.2626692480562563E-3</v>
      </c>
      <c r="AA361" s="8">
        <v>7.9771116224023469E-4</v>
      </c>
      <c r="AB361" s="8">
        <v>1.499466321123136E-3</v>
      </c>
      <c r="AC361" s="8">
        <v>-1.3735586490983014E-2</v>
      </c>
      <c r="AD361" s="8">
        <v>1.4408317705527224E-2</v>
      </c>
      <c r="AE361" s="8">
        <v>2.3243163126521627E-4</v>
      </c>
      <c r="AF361" s="8">
        <v>4.0980377584386735E-3</v>
      </c>
      <c r="AG361" s="8">
        <v>-1.9847719872712104E-2</v>
      </c>
      <c r="AH361" s="8">
        <v>4.4396907304249987E-3</v>
      </c>
      <c r="AI361" s="8">
        <v>-1.2122429395446797E-2</v>
      </c>
      <c r="AJ361" s="8">
        <v>-4.344488512908566E-3</v>
      </c>
      <c r="AK361" s="8">
        <v>8.4183180064668862E-4</v>
      </c>
      <c r="AL361" s="8">
        <v>6.3068786432222239E-3</v>
      </c>
      <c r="AM361" s="8">
        <v>-5.5026347396725682E-3</v>
      </c>
      <c r="AN361" s="8">
        <v>1.9820400953101192E-3</v>
      </c>
      <c r="AO361" s="8">
        <v>-5.9883734700834886E-3</v>
      </c>
      <c r="AP361" s="8">
        <v>3.243358896753405E-3</v>
      </c>
      <c r="AQ361" s="8">
        <v>-6.0522775981195344E-4</v>
      </c>
      <c r="AR361" s="8">
        <v>-4.0990475072963523E-3</v>
      </c>
      <c r="AS361" s="8">
        <v>-1.1797174949020393E-3</v>
      </c>
      <c r="AT361" s="8">
        <v>-3.1499618919420607E-3</v>
      </c>
      <c r="AU361" s="8">
        <v>-3.7533628108147908E-3</v>
      </c>
      <c r="AV361" s="8">
        <v>-9.2118797865689966E-3</v>
      </c>
      <c r="AW361" s="8">
        <v>3.5077604668495781E-3</v>
      </c>
    </row>
    <row r="362" spans="1:49" x14ac:dyDescent="0.25">
      <c r="A362" s="1">
        <v>-78</v>
      </c>
      <c r="B362" s="8">
        <v>7.8188477667198077E-3</v>
      </c>
      <c r="C362" s="8">
        <v>2.5408723909007894E-2</v>
      </c>
      <c r="D362" s="8">
        <v>8.333273060788805E-3</v>
      </c>
      <c r="E362" s="8">
        <v>-2.5019141014587014E-2</v>
      </c>
      <c r="F362" s="8">
        <v>-3.2420611816655533E-3</v>
      </c>
      <c r="G362" s="8">
        <v>1.3031728218927492E-2</v>
      </c>
      <c r="H362" s="8">
        <v>-1.6787117628969707E-2</v>
      </c>
      <c r="I362" s="8">
        <v>5.9849121946044673E-3</v>
      </c>
      <c r="J362" s="8">
        <v>-2.20201199813129E-2</v>
      </c>
      <c r="K362" s="8">
        <v>1.9853785080143464E-2</v>
      </c>
      <c r="L362" s="8">
        <v>4.6108189314240603E-3</v>
      </c>
      <c r="M362" s="8">
        <v>1.0487069971570727E-2</v>
      </c>
      <c r="N362" s="8">
        <v>7.6382710110214063E-3</v>
      </c>
      <c r="O362" s="8">
        <v>-6.254047915599803E-3</v>
      </c>
      <c r="P362" s="8">
        <v>-5.2630868258525167E-3</v>
      </c>
      <c r="Q362" s="8">
        <v>8.4497049954994369E-3</v>
      </c>
      <c r="R362" s="8">
        <v>1.0456687222066679E-2</v>
      </c>
      <c r="S362" s="8">
        <v>-1.3070716277266244E-2</v>
      </c>
      <c r="T362" s="8">
        <v>1.0179880758615504E-2</v>
      </c>
      <c r="U362" s="8">
        <v>1.6508715612158916E-3</v>
      </c>
      <c r="V362" s="8">
        <v>-1.3666876588548814E-2</v>
      </c>
      <c r="W362" s="8">
        <v>1.5446969027403949E-3</v>
      </c>
      <c r="X362" s="8">
        <v>-7.4731577896210225E-3</v>
      </c>
      <c r="Y362" s="8">
        <v>-8.7100278238701092E-4</v>
      </c>
      <c r="Z362" s="8">
        <v>4.287453532757458E-4</v>
      </c>
      <c r="AA362" s="8">
        <v>-6.1673998261014776E-3</v>
      </c>
      <c r="AB362" s="8">
        <v>-4.4955442589958705E-3</v>
      </c>
      <c r="AC362" s="8">
        <v>4.1096636602463571E-3</v>
      </c>
      <c r="AD362" s="8">
        <v>6.7601555539173307E-3</v>
      </c>
      <c r="AE362" s="8">
        <v>-5.1521968137708939E-3</v>
      </c>
      <c r="AF362" s="8">
        <v>5.9558731116981919E-3</v>
      </c>
      <c r="AG362" s="8">
        <v>-1.8806054892584523E-2</v>
      </c>
      <c r="AH362" s="8">
        <v>5.2060860892071334E-3</v>
      </c>
      <c r="AI362" s="8">
        <v>-8.1611192176480746E-3</v>
      </c>
      <c r="AJ362" s="8">
        <v>-6.0357851737956525E-3</v>
      </c>
      <c r="AK362" s="8">
        <v>3.6405389355027608E-3</v>
      </c>
      <c r="AL362" s="8">
        <v>-8.281991760441202E-3</v>
      </c>
      <c r="AM362" s="8">
        <v>-1.5060955148639156E-2</v>
      </c>
      <c r="AN362" s="8">
        <v>4.5609356362086746E-3</v>
      </c>
      <c r="AO362" s="8">
        <v>-1.1507325621493838E-2</v>
      </c>
      <c r="AP362" s="8">
        <v>-3.9943087456836592E-3</v>
      </c>
      <c r="AQ362" s="8">
        <v>-1.0201710757081997E-2</v>
      </c>
      <c r="AR362" s="8">
        <v>1.1426661853947456E-2</v>
      </c>
      <c r="AS362" s="8">
        <v>4.1468775674507177E-3</v>
      </c>
      <c r="AT362" s="8">
        <v>6.9025672468215398E-3</v>
      </c>
      <c r="AU362" s="8">
        <v>-5.2140283650009859E-3</v>
      </c>
      <c r="AV362" s="8">
        <v>-8.3932134053689121E-3</v>
      </c>
      <c r="AW362" s="8">
        <v>-6.935884284122244E-4</v>
      </c>
    </row>
    <row r="363" spans="1:49" x14ac:dyDescent="0.25">
      <c r="A363" s="1">
        <v>-77</v>
      </c>
      <c r="B363" s="8">
        <v>2.501798061347591E-3</v>
      </c>
      <c r="C363" s="8">
        <v>-2.1061950807339407E-2</v>
      </c>
      <c r="D363" s="8">
        <v>9.3015147204944214E-3</v>
      </c>
      <c r="E363" s="8">
        <v>-4.2939834861463371E-3</v>
      </c>
      <c r="F363" s="8">
        <v>-4.3941808911449557E-3</v>
      </c>
      <c r="G363" s="8">
        <v>-3.7153163859863815E-2</v>
      </c>
      <c r="H363" s="8">
        <v>-1.3287396700731133E-2</v>
      </c>
      <c r="I363" s="8">
        <v>-6.7083663192992575E-3</v>
      </c>
      <c r="J363" s="8">
        <v>-4.8064317849485071E-3</v>
      </c>
      <c r="K363" s="8">
        <v>5.4536715625015386E-3</v>
      </c>
      <c r="L363" s="8">
        <v>2.8203991610874304E-2</v>
      </c>
      <c r="M363" s="8">
        <v>-3.2330062055182206E-3</v>
      </c>
      <c r="N363" s="8">
        <v>6.92555573028821E-3</v>
      </c>
      <c r="O363" s="8">
        <v>-9.9400493172012439E-3</v>
      </c>
      <c r="P363" s="8">
        <v>-1.8174021020706237E-2</v>
      </c>
      <c r="Q363" s="8">
        <v>4.3961360397753229E-3</v>
      </c>
      <c r="R363" s="8">
        <v>7.5431446837824524E-3</v>
      </c>
      <c r="S363" s="8">
        <v>3.1479411013361409E-3</v>
      </c>
      <c r="T363" s="8">
        <v>-3.8978442412634711E-3</v>
      </c>
      <c r="U363" s="8">
        <v>-6.9161137075498908E-3</v>
      </c>
      <c r="V363" s="8">
        <v>-1.4017455027399491E-2</v>
      </c>
      <c r="W363" s="8">
        <v>3.3193701015263215E-3</v>
      </c>
      <c r="X363" s="8">
        <v>-1.3856247697434329E-3</v>
      </c>
      <c r="Y363" s="8">
        <v>-5.2300208804900092E-3</v>
      </c>
      <c r="Z363" s="8">
        <v>8.4233829932158309E-3</v>
      </c>
      <c r="AA363" s="8">
        <v>-2.7560727790783106E-4</v>
      </c>
      <c r="AB363" s="8">
        <v>-7.8181126962636191E-4</v>
      </c>
      <c r="AC363" s="8">
        <v>-1.4731204172496674E-2</v>
      </c>
      <c r="AD363" s="8">
        <v>4.7183778376104091E-3</v>
      </c>
      <c r="AE363" s="8">
        <v>-7.8493561143420099E-3</v>
      </c>
      <c r="AF363" s="8">
        <v>8.7257299759103939E-3</v>
      </c>
      <c r="AG363" s="8">
        <v>-1.4217036795004112E-2</v>
      </c>
      <c r="AH363" s="8">
        <v>-1.4541022717073783E-2</v>
      </c>
      <c r="AI363" s="8">
        <v>-2.3051466306066668E-3</v>
      </c>
      <c r="AJ363" s="8">
        <v>3.5257794211438907E-3</v>
      </c>
      <c r="AK363" s="8">
        <v>1.5769490114146325E-3</v>
      </c>
      <c r="AL363" s="8">
        <v>1.3644392737719249E-2</v>
      </c>
      <c r="AM363" s="8">
        <v>-1.5565509303688949E-2</v>
      </c>
      <c r="AN363" s="8">
        <v>6.0068695687850483E-3</v>
      </c>
      <c r="AO363" s="8">
        <v>2.2725559315599766E-3</v>
      </c>
      <c r="AP363" s="8">
        <v>9.0040328870976127E-3</v>
      </c>
      <c r="AQ363" s="8">
        <v>-1.0313414895096205E-2</v>
      </c>
      <c r="AR363" s="8">
        <v>1.5168197913401415E-2</v>
      </c>
      <c r="AS363" s="8">
        <v>7.7871937005555211E-3</v>
      </c>
      <c r="AT363" s="8">
        <v>-1.2078496288959019E-2</v>
      </c>
      <c r="AU363" s="8">
        <v>-1.8118251298321116E-3</v>
      </c>
      <c r="AV363" s="8">
        <v>-1.7927352240171428E-2</v>
      </c>
      <c r="AW363" s="8">
        <v>2.4488575319127921E-3</v>
      </c>
    </row>
    <row r="364" spans="1:49" x14ac:dyDescent="0.25">
      <c r="A364" s="1">
        <v>-76</v>
      </c>
      <c r="B364" s="8">
        <v>2.1337420836732273E-3</v>
      </c>
      <c r="C364" s="8">
        <v>-1.8870073035621493E-2</v>
      </c>
      <c r="D364" s="8">
        <v>-5.5192280762107583E-3</v>
      </c>
      <c r="E364" s="8">
        <v>1.889206533718845E-2</v>
      </c>
      <c r="F364" s="8">
        <v>-4.4281471636829664E-4</v>
      </c>
      <c r="G364" s="8">
        <v>-6.9622678458942204E-3</v>
      </c>
      <c r="H364" s="8">
        <v>-1.9242357172782287E-2</v>
      </c>
      <c r="I364" s="8">
        <v>-4.9929236288511645E-3</v>
      </c>
      <c r="J364" s="8">
        <v>4.1696459126706088E-3</v>
      </c>
      <c r="K364" s="8">
        <v>6.0169096987863768E-3</v>
      </c>
      <c r="L364" s="8">
        <v>-8.633722971341266E-3</v>
      </c>
      <c r="M364" s="8">
        <v>1.1072157507574034E-2</v>
      </c>
      <c r="N364" s="8">
        <v>-6.4312452943603368E-3</v>
      </c>
      <c r="O364" s="8">
        <v>5.7629374975407986E-4</v>
      </c>
      <c r="P364" s="8">
        <v>3.2219221619593269E-3</v>
      </c>
      <c r="Q364" s="8">
        <v>-7.0495966817960189E-3</v>
      </c>
      <c r="R364" s="8">
        <v>4.6205831526762919E-3</v>
      </c>
      <c r="S364" s="8">
        <v>3.9219111628389473E-3</v>
      </c>
      <c r="T364" s="8">
        <v>-8.770818738674557E-3</v>
      </c>
      <c r="U364" s="8">
        <v>2.3021194864220463E-3</v>
      </c>
      <c r="V364" s="8">
        <v>-1.4412317630103813E-3</v>
      </c>
      <c r="W364" s="8">
        <v>-2.7010602338185933E-3</v>
      </c>
      <c r="X364" s="8">
        <v>3.3425788324003662E-3</v>
      </c>
      <c r="Y364" s="8">
        <v>-9.2309617322933173E-3</v>
      </c>
      <c r="Z364" s="8">
        <v>-3.530912568345887E-3</v>
      </c>
      <c r="AA364" s="8">
        <v>-7.4861701211341967E-3</v>
      </c>
      <c r="AB364" s="8">
        <v>1.137938040592759E-3</v>
      </c>
      <c r="AC364" s="8">
        <v>-1.9077757490204565E-2</v>
      </c>
      <c r="AD364" s="8">
        <v>1.4566379948207827E-2</v>
      </c>
      <c r="AE364" s="8">
        <v>-1.3921596752437984E-3</v>
      </c>
      <c r="AF364" s="8">
        <v>1.0729282234210793E-2</v>
      </c>
      <c r="AG364" s="8">
        <v>-8.9749758978554389E-3</v>
      </c>
      <c r="AH364" s="8">
        <v>-4.263735895596513E-3</v>
      </c>
      <c r="AI364" s="8">
        <v>-9.766230104564632E-3</v>
      </c>
      <c r="AJ364" s="8">
        <v>-1.2165178816719784E-2</v>
      </c>
      <c r="AK364" s="8">
        <v>8.9967557549873759E-4</v>
      </c>
      <c r="AL364" s="8">
        <v>5.5111781171458853E-3</v>
      </c>
      <c r="AM364" s="8">
        <v>7.6249620340680399E-3</v>
      </c>
      <c r="AN364" s="8">
        <v>-1.303748646960395E-2</v>
      </c>
      <c r="AO364" s="8">
        <v>1.3510775488916134E-3</v>
      </c>
      <c r="AP364" s="8">
        <v>2.0798175888682613E-3</v>
      </c>
      <c r="AQ364" s="8">
        <v>1.6452887539160151E-3</v>
      </c>
      <c r="AR364" s="8">
        <v>3.7478426447237357E-3</v>
      </c>
      <c r="AS364" s="8">
        <v>-3.8695701767789844E-3</v>
      </c>
      <c r="AT364" s="8">
        <v>4.9679894638168147E-3</v>
      </c>
      <c r="AU364" s="8">
        <v>4.9400737593388051E-3</v>
      </c>
      <c r="AV364" s="8">
        <v>3.6341390103546926E-3</v>
      </c>
      <c r="AW364" s="8">
        <v>2.3714569023434912E-3</v>
      </c>
    </row>
    <row r="365" spans="1:49" x14ac:dyDescent="0.25">
      <c r="A365" s="1">
        <v>-75</v>
      </c>
      <c r="B365" s="8">
        <v>-1.1275607546950973E-3</v>
      </c>
      <c r="C365" s="8">
        <v>-5.4872926585707964E-3</v>
      </c>
      <c r="D365" s="8">
        <v>-4.4175487267371577E-3</v>
      </c>
      <c r="E365" s="8">
        <v>2.7168832959614767E-2</v>
      </c>
      <c r="F365" s="8">
        <v>1.5207276648674436E-4</v>
      </c>
      <c r="G365" s="8">
        <v>-1.1168142692259722E-2</v>
      </c>
      <c r="H365" s="8">
        <v>-1.60584104525213E-2</v>
      </c>
      <c r="I365" s="8">
        <v>5.2447602270879363E-3</v>
      </c>
      <c r="J365" s="8">
        <v>1.3206838368883676E-2</v>
      </c>
      <c r="K365" s="8">
        <v>4.8407529012628936E-3</v>
      </c>
      <c r="L365" s="8">
        <v>9.8506557705329775E-5</v>
      </c>
      <c r="M365" s="8">
        <v>-3.9860481372946018E-3</v>
      </c>
      <c r="N365" s="8">
        <v>-8.2037792868987665E-3</v>
      </c>
      <c r="O365" s="8">
        <v>8.879691222197705E-3</v>
      </c>
      <c r="P365" s="8">
        <v>8.0203550321126128E-3</v>
      </c>
      <c r="Q365" s="8">
        <v>-1.6666026201293604E-2</v>
      </c>
      <c r="R365" s="8">
        <v>2.0546603109140469E-3</v>
      </c>
      <c r="S365" s="8">
        <v>5.4704161506137824E-3</v>
      </c>
      <c r="T365" s="8">
        <v>-1.2087367599814249E-2</v>
      </c>
      <c r="U365" s="8">
        <v>6.1201104860762892E-3</v>
      </c>
      <c r="V365" s="8">
        <v>1.1891262324594033E-3</v>
      </c>
      <c r="W365" s="8">
        <v>-6.7082568535065685E-3</v>
      </c>
      <c r="X365" s="8">
        <v>-6.2704614423199339E-3</v>
      </c>
      <c r="Y365" s="8">
        <v>-1.1493917376027066E-2</v>
      </c>
      <c r="Z365" s="8">
        <v>-1.183242978824267E-3</v>
      </c>
      <c r="AA365" s="8">
        <v>8.6647142929013495E-3</v>
      </c>
      <c r="AB365" s="8">
        <v>-6.3849494617760402E-4</v>
      </c>
      <c r="AC365" s="8">
        <v>-1.4618964246688217E-2</v>
      </c>
      <c r="AD365" s="8">
        <v>-3.832461713372216E-4</v>
      </c>
      <c r="AE365" s="8">
        <v>2.5490409407813719E-3</v>
      </c>
      <c r="AF365" s="8">
        <v>7.3096949980179971E-4</v>
      </c>
      <c r="AG365" s="8">
        <v>-4.2612369873596635E-3</v>
      </c>
      <c r="AH365" s="8">
        <v>3.1717927901151479E-3</v>
      </c>
      <c r="AI365" s="8">
        <v>-3.8875485387622247E-3</v>
      </c>
      <c r="AJ365" s="8">
        <v>3.9447687666688928E-3</v>
      </c>
      <c r="AK365" s="8">
        <v>-3.3456308577282769E-3</v>
      </c>
      <c r="AL365" s="8">
        <v>7.073516051386299E-3</v>
      </c>
      <c r="AM365" s="8">
        <v>1.2242362991477296E-2</v>
      </c>
      <c r="AN365" s="8">
        <v>-1.388537884601999E-2</v>
      </c>
      <c r="AO365" s="8">
        <v>1.1613677745831949E-2</v>
      </c>
      <c r="AP365" s="8">
        <v>-2.970728312789214E-3</v>
      </c>
      <c r="AQ365" s="8">
        <v>-3.1983121980819732E-3</v>
      </c>
      <c r="AR365" s="8">
        <v>1.8202999551666293E-2</v>
      </c>
      <c r="AS365" s="8">
        <v>-2.0826767483748117E-3</v>
      </c>
      <c r="AT365" s="8">
        <v>4.9443309124517307E-3</v>
      </c>
      <c r="AU365" s="8">
        <v>4.147806551499213E-3</v>
      </c>
      <c r="AV365" s="8">
        <v>-1.6381705958118421E-2</v>
      </c>
      <c r="AW365" s="8">
        <v>3.9959472079469796E-3</v>
      </c>
    </row>
    <row r="366" spans="1:49" x14ac:dyDescent="0.25">
      <c r="A366" s="1">
        <v>-74</v>
      </c>
      <c r="B366" s="8">
        <v>-1.0088949427878925E-2</v>
      </c>
      <c r="C366" s="8">
        <v>-1.8110118997853933E-2</v>
      </c>
      <c r="D366" s="8">
        <v>1.0096121465685701E-2</v>
      </c>
      <c r="E366" s="8">
        <v>-2.220129200273536E-3</v>
      </c>
      <c r="F366" s="8">
        <v>-8.0839735492577516E-3</v>
      </c>
      <c r="G366" s="8">
        <v>-6.3736225495092088E-3</v>
      </c>
      <c r="H366" s="8">
        <v>9.0750605136381661E-5</v>
      </c>
      <c r="I366" s="8">
        <v>-1.8310341867842444E-3</v>
      </c>
      <c r="J366" s="8">
        <v>-2.6179323137994929E-2</v>
      </c>
      <c r="K366" s="8">
        <v>5.5817930928808365E-4</v>
      </c>
      <c r="L366" s="8">
        <v>1.4388096939952012E-2</v>
      </c>
      <c r="M366" s="8">
        <v>-1.4655043864015872E-2</v>
      </c>
      <c r="N366" s="8">
        <v>-3.2937638302492421E-3</v>
      </c>
      <c r="O366" s="8">
        <v>1.1561523827469644E-2</v>
      </c>
      <c r="P366" s="8">
        <v>1.1457997403763093E-2</v>
      </c>
      <c r="Q366" s="8">
        <v>-3.3870741922615282E-3</v>
      </c>
      <c r="R366" s="8">
        <v>6.6910191066981489E-3</v>
      </c>
      <c r="S366" s="8">
        <v>5.3277853520148528E-3</v>
      </c>
      <c r="T366" s="8">
        <v>1.8209114148792036E-2</v>
      </c>
      <c r="U366" s="8">
        <v>-1.6883533923390016E-2</v>
      </c>
      <c r="V366" s="8">
        <v>6.832719571600903E-3</v>
      </c>
      <c r="W366" s="8">
        <v>3.8681032794802414E-3</v>
      </c>
      <c r="X366" s="8">
        <v>-1.0667165629211026E-2</v>
      </c>
      <c r="Y366" s="8">
        <v>-2.0895874008247232E-3</v>
      </c>
      <c r="Z366" s="8">
        <v>-6.1706280434686315E-3</v>
      </c>
      <c r="AA366" s="8">
        <v>1.0174464005172789E-2</v>
      </c>
      <c r="AB366" s="8">
        <v>-5.3593888440461443E-3</v>
      </c>
      <c r="AC366" s="8">
        <v>1.8590913618135342E-2</v>
      </c>
      <c r="AD366" s="8">
        <v>2.3051825380355083E-3</v>
      </c>
      <c r="AE366" s="8">
        <v>6.678488157550279E-3</v>
      </c>
      <c r="AF366" s="8">
        <v>-5.0843851118494319E-3</v>
      </c>
      <c r="AG366" s="8">
        <v>-8.271572034533178E-3</v>
      </c>
      <c r="AH366" s="8">
        <v>1.369329820746017E-2</v>
      </c>
      <c r="AI366" s="8">
        <v>-1.4615243606527299E-2</v>
      </c>
      <c r="AJ366" s="8">
        <v>-4.8399423098311649E-3</v>
      </c>
      <c r="AK366" s="8">
        <v>-7.7697434156289921E-3</v>
      </c>
      <c r="AL366" s="8">
        <v>1.4579726800979603E-2</v>
      </c>
      <c r="AM366" s="8">
        <v>1.4871161439947218E-2</v>
      </c>
      <c r="AN366" s="8">
        <v>-3.9882290607264337E-3</v>
      </c>
      <c r="AO366" s="8">
        <v>1.0591425553086E-2</v>
      </c>
      <c r="AP366" s="8">
        <v>8.4728422043496669E-3</v>
      </c>
      <c r="AQ366" s="8">
        <v>6.7481617851484522E-4</v>
      </c>
      <c r="AR366" s="8">
        <v>-3.7289950353971307E-3</v>
      </c>
      <c r="AS366" s="8">
        <v>2.4671488242404113E-3</v>
      </c>
      <c r="AT366" s="8">
        <v>-4.1962572248822492E-4</v>
      </c>
      <c r="AU366" s="8">
        <v>-3.2180922089485317E-3</v>
      </c>
      <c r="AV366" s="8">
        <v>5.6046985094538107E-3</v>
      </c>
      <c r="AW366" s="8">
        <v>3.0829491213719739E-3</v>
      </c>
    </row>
    <row r="367" spans="1:49" x14ac:dyDescent="0.25">
      <c r="A367" s="1">
        <v>-73</v>
      </c>
      <c r="B367" s="8">
        <v>-1.6633973673522125E-3</v>
      </c>
      <c r="C367" s="8">
        <v>-1.3459919203849747E-2</v>
      </c>
      <c r="D367" s="8">
        <v>-1.0735133505193142E-2</v>
      </c>
      <c r="E367" s="8">
        <v>2.4729108675415796E-2</v>
      </c>
      <c r="F367" s="8">
        <v>8.2019639193910733E-3</v>
      </c>
      <c r="G367" s="8">
        <v>1.0418178633569706E-3</v>
      </c>
      <c r="H367" s="8">
        <v>1.4258981073365384E-2</v>
      </c>
      <c r="I367" s="8">
        <v>6.2927699265108265E-3</v>
      </c>
      <c r="J367" s="8">
        <v>-1.428528725079756E-2</v>
      </c>
      <c r="K367" s="8">
        <v>-3.8974490917070221E-3</v>
      </c>
      <c r="L367" s="8">
        <v>-3.3728972150712721E-3</v>
      </c>
      <c r="M367" s="8">
        <v>-4.647096726930677E-4</v>
      </c>
      <c r="N367" s="8">
        <v>4.708156961217908E-3</v>
      </c>
      <c r="O367" s="8">
        <v>6.1681949517017353E-4</v>
      </c>
      <c r="P367" s="8">
        <v>-2.9323596139727327E-3</v>
      </c>
      <c r="Q367" s="8">
        <v>2.0918682146597975E-3</v>
      </c>
      <c r="R367" s="8">
        <v>8.7116898447613788E-3</v>
      </c>
      <c r="S367" s="8">
        <v>1.2033866094381493E-2</v>
      </c>
      <c r="T367" s="8">
        <v>8.0874598782797649E-3</v>
      </c>
      <c r="U367" s="8">
        <v>-8.0991921973208071E-3</v>
      </c>
      <c r="V367" s="8">
        <v>-3.2047426009598826E-2</v>
      </c>
      <c r="W367" s="8">
        <v>5.5871237926164363E-3</v>
      </c>
      <c r="X367" s="8">
        <v>-1.1912152640655437E-2</v>
      </c>
      <c r="Y367" s="8">
        <v>-9.4449753775318942E-3</v>
      </c>
      <c r="Z367" s="8">
        <v>7.6489534378430118E-4</v>
      </c>
      <c r="AA367" s="8">
        <v>-4.9689338771879386E-3</v>
      </c>
      <c r="AB367" s="8">
        <v>-4.7877419425765375E-3</v>
      </c>
      <c r="AC367" s="8">
        <v>4.2696657649746476E-3</v>
      </c>
      <c r="AD367" s="8">
        <v>-5.6228203437882329E-3</v>
      </c>
      <c r="AE367" s="8">
        <v>4.2158412936130667E-3</v>
      </c>
      <c r="AF367" s="8">
        <v>5.2158880172764772E-3</v>
      </c>
      <c r="AG367" s="8">
        <v>-9.4771290078812173E-3</v>
      </c>
      <c r="AH367" s="8">
        <v>1.1226345468520084E-2</v>
      </c>
      <c r="AI367" s="8">
        <v>1.198147044492474E-2</v>
      </c>
      <c r="AJ367" s="8">
        <v>-7.0739006036191357E-3</v>
      </c>
      <c r="AK367" s="8">
        <v>3.9830004791899286E-3</v>
      </c>
      <c r="AL367" s="8">
        <v>8.207763515246224E-4</v>
      </c>
      <c r="AM367" s="8">
        <v>-5.996949624110846E-3</v>
      </c>
      <c r="AN367" s="8">
        <v>-1.3495565522227772E-2</v>
      </c>
      <c r="AO367" s="8">
        <v>5.2167940368129809E-3</v>
      </c>
      <c r="AP367" s="8">
        <v>2.1185796607423885E-3</v>
      </c>
      <c r="AQ367" s="8">
        <v>-1.4951531083129696E-3</v>
      </c>
      <c r="AR367" s="8">
        <v>4.2405047100417485E-3</v>
      </c>
      <c r="AS367" s="8">
        <v>-1.5917994338581761E-2</v>
      </c>
      <c r="AT367" s="8">
        <v>3.1026284415678158E-3</v>
      </c>
      <c r="AU367" s="8">
        <v>-5.1289085992123557E-3</v>
      </c>
      <c r="AV367" s="8">
        <v>1.2732014537642933E-2</v>
      </c>
      <c r="AW367" s="8">
        <v>-6.9708195881439865E-4</v>
      </c>
    </row>
    <row r="368" spans="1:49" x14ac:dyDescent="0.25">
      <c r="A368" s="1">
        <v>-72</v>
      </c>
      <c r="B368" s="8">
        <v>9.6794856942058107E-3</v>
      </c>
      <c r="C368" s="8">
        <v>-3.3472258804682908E-2</v>
      </c>
      <c r="D368" s="8">
        <v>1.1337164747591676E-3</v>
      </c>
      <c r="E368" s="8">
        <v>4.8074265906006769E-3</v>
      </c>
      <c r="F368" s="8">
        <v>8.2759484252539726E-3</v>
      </c>
      <c r="G368" s="8">
        <v>-1.0653401482400446E-2</v>
      </c>
      <c r="H368" s="8">
        <v>-1.7363213221634591E-2</v>
      </c>
      <c r="I368" s="8">
        <v>-4.7124304374493086E-3</v>
      </c>
      <c r="J368" s="8">
        <v>-3.4605047571290067E-3</v>
      </c>
      <c r="K368" s="8">
        <v>8.5318501147246175E-3</v>
      </c>
      <c r="L368" s="8">
        <v>1.2831254608482589E-2</v>
      </c>
      <c r="M368" s="8">
        <v>4.0262444537391296E-3</v>
      </c>
      <c r="N368" s="8">
        <v>3.8264742884075442E-4</v>
      </c>
      <c r="O368" s="8">
        <v>-3.6754664695969755E-3</v>
      </c>
      <c r="P368" s="8">
        <v>5.5115609526079357E-3</v>
      </c>
      <c r="Q368" s="8">
        <v>1.6155591867737552E-3</v>
      </c>
      <c r="R368" s="8">
        <v>-1.8888956149488195E-3</v>
      </c>
      <c r="S368" s="8">
        <v>1.3198288057911855E-2</v>
      </c>
      <c r="T368" s="8">
        <v>3.8744624428272657E-3</v>
      </c>
      <c r="U368" s="8">
        <v>1.0931196594798116E-2</v>
      </c>
      <c r="V368" s="8">
        <v>-8.8350309806489533E-3</v>
      </c>
      <c r="W368" s="8">
        <v>3.8046642236616206E-3</v>
      </c>
      <c r="X368" s="8">
        <v>4.9643107498274089E-3</v>
      </c>
      <c r="Y368" s="8">
        <v>-1.4455690977313933E-2</v>
      </c>
      <c r="Z368" s="8">
        <v>5.9356544862643155E-3</v>
      </c>
      <c r="AA368" s="8">
        <v>1.2243130409265258E-2</v>
      </c>
      <c r="AB368" s="8">
        <v>-1.9841593759554726E-3</v>
      </c>
      <c r="AC368" s="8">
        <v>3.3612482865223491E-3</v>
      </c>
      <c r="AD368" s="8">
        <v>2.8621085359932807E-2</v>
      </c>
      <c r="AE368" s="8">
        <v>4.3935062176554312E-3</v>
      </c>
      <c r="AF368" s="8">
        <v>8.5486013978271925E-3</v>
      </c>
      <c r="AG368" s="8">
        <v>-2.4803443942941593E-4</v>
      </c>
      <c r="AH368" s="8">
        <v>1.0155016969189752E-2</v>
      </c>
      <c r="AI368" s="8">
        <v>2.9294555280848259E-3</v>
      </c>
      <c r="AJ368" s="8">
        <v>-1.1632249982144112E-2</v>
      </c>
      <c r="AK368" s="8">
        <v>1.0214314510586242E-3</v>
      </c>
      <c r="AL368" s="8">
        <v>-1.3678515094158523E-2</v>
      </c>
      <c r="AM368" s="8">
        <v>-4.9463866179138456E-3</v>
      </c>
      <c r="AN368" s="8">
        <v>6.1836672213943997E-3</v>
      </c>
      <c r="AO368" s="8">
        <v>8.7085669765161935E-3</v>
      </c>
      <c r="AP368" s="8">
        <v>1.6258006519550578E-3</v>
      </c>
      <c r="AQ368" s="8">
        <v>-8.3754047201930124E-3</v>
      </c>
      <c r="AR368" s="8">
        <v>-1.1376339779970551E-2</v>
      </c>
      <c r="AS368" s="8">
        <v>5.0775352955051934E-3</v>
      </c>
      <c r="AT368" s="8">
        <v>7.1120167434380599E-3</v>
      </c>
      <c r="AU368" s="8">
        <v>-6.0036577296589079E-3</v>
      </c>
      <c r="AV368" s="8">
        <v>1.6147993897927825E-2</v>
      </c>
      <c r="AW368" s="8">
        <v>-1.2887601074678965E-3</v>
      </c>
    </row>
    <row r="369" spans="1:49" x14ac:dyDescent="0.25">
      <c r="A369" s="1">
        <v>-71</v>
      </c>
      <c r="B369" s="8">
        <v>4.06095656266938E-3</v>
      </c>
      <c r="C369" s="8">
        <v>9.6424510663867275E-3</v>
      </c>
      <c r="D369" s="8">
        <v>2.6241086640349486E-3</v>
      </c>
      <c r="E369" s="8">
        <v>8.9945534821393065E-3</v>
      </c>
      <c r="F369" s="8">
        <v>1.2355478484579095E-2</v>
      </c>
      <c r="G369" s="8">
        <v>-1.6192580698473402E-2</v>
      </c>
      <c r="H369" s="8">
        <v>-4.8538967334672434E-3</v>
      </c>
      <c r="I369" s="8">
        <v>5.7471364963848012E-3</v>
      </c>
      <c r="J369" s="8">
        <v>-8.3411290436883542E-3</v>
      </c>
      <c r="K369" s="8">
        <v>-2.0610904817508248E-3</v>
      </c>
      <c r="L369" s="8">
        <v>4.2692770515389059E-4</v>
      </c>
      <c r="M369" s="8">
        <v>3.054850581326866E-3</v>
      </c>
      <c r="N369" s="8">
        <v>4.235896842716671E-3</v>
      </c>
      <c r="O369" s="8">
        <v>-1.4888908640269878E-2</v>
      </c>
      <c r="P369" s="8">
        <v>-2.2264549221196327E-2</v>
      </c>
      <c r="Q369" s="8">
        <v>-6.0789673783113434E-3</v>
      </c>
      <c r="R369" s="8">
        <v>8.2220560543541932E-3</v>
      </c>
      <c r="S369" s="8">
        <v>1.68931840936029E-3</v>
      </c>
      <c r="T369" s="8">
        <v>-1.6575718498405615E-3</v>
      </c>
      <c r="U369" s="8">
        <v>-1.2340390585813515E-2</v>
      </c>
      <c r="V369" s="8">
        <v>-1.4190608674407048E-2</v>
      </c>
      <c r="W369" s="8">
        <v>1.0030835794556383E-2</v>
      </c>
      <c r="X369" s="8">
        <v>8.6323441841293092E-3</v>
      </c>
      <c r="Y369" s="8">
        <v>1.6007228815989587E-2</v>
      </c>
      <c r="Z369" s="8">
        <v>-7.7563656089461993E-3</v>
      </c>
      <c r="AA369" s="8">
        <v>5.5380349027852778E-3</v>
      </c>
      <c r="AB369" s="8">
        <v>9.6018221115671248E-3</v>
      </c>
      <c r="AC369" s="8">
        <v>1.0148423481545817E-2</v>
      </c>
      <c r="AD369" s="8">
        <v>5.5396643372788209E-3</v>
      </c>
      <c r="AE369" s="8">
        <v>1.3061823033535213E-3</v>
      </c>
      <c r="AF369" s="8">
        <v>-5.5496407958823841E-3</v>
      </c>
      <c r="AG369" s="8">
        <v>-4.108692577174982E-3</v>
      </c>
      <c r="AH369" s="8">
        <v>-1.4317030417796211E-3</v>
      </c>
      <c r="AI369" s="8">
        <v>4.0052156808798346E-3</v>
      </c>
      <c r="AJ369" s="8">
        <v>-3.469654160417075E-3</v>
      </c>
      <c r="AK369" s="8">
        <v>-1.3650548273225029E-3</v>
      </c>
      <c r="AL369" s="8">
        <v>-2.6878169998303635E-3</v>
      </c>
      <c r="AM369" s="8">
        <v>-4.8649314877279616E-3</v>
      </c>
      <c r="AN369" s="8">
        <v>-1.3134428654663025E-2</v>
      </c>
      <c r="AO369" s="8">
        <v>4.6959197687003098E-3</v>
      </c>
      <c r="AP369" s="8">
        <v>5.4025871232559527E-3</v>
      </c>
      <c r="AQ369" s="8">
        <v>5.3498783464621651E-3</v>
      </c>
      <c r="AR369" s="8">
        <v>8.1449108573904659E-3</v>
      </c>
      <c r="AS369" s="8">
        <v>-6.470552640083397E-3</v>
      </c>
      <c r="AT369" s="8">
        <v>6.4708117153560174E-3</v>
      </c>
      <c r="AU369" s="8">
        <v>-7.0144595387092844E-3</v>
      </c>
      <c r="AV369" s="8">
        <v>2.558341758362807E-3</v>
      </c>
      <c r="AW369" s="8">
        <v>-2.1262906026086967E-3</v>
      </c>
    </row>
    <row r="370" spans="1:49" x14ac:dyDescent="0.25">
      <c r="A370" s="1">
        <v>-70</v>
      </c>
      <c r="B370" s="8">
        <v>-3.5513082390091649E-3</v>
      </c>
      <c r="C370" s="8">
        <v>3.4421343946112071E-2</v>
      </c>
      <c r="D370" s="8">
        <v>-4.2287197841688797E-3</v>
      </c>
      <c r="E370" s="8">
        <v>-1.0203712313429286E-2</v>
      </c>
      <c r="F370" s="8">
        <v>1.3317453591653905E-2</v>
      </c>
      <c r="G370" s="8">
        <v>-1.0536106966022666E-2</v>
      </c>
      <c r="H370" s="8">
        <v>1.9338988724609967E-2</v>
      </c>
      <c r="I370" s="8">
        <v>3.6271176561587654E-3</v>
      </c>
      <c r="J370" s="8">
        <v>-8.6642984725972087E-3</v>
      </c>
      <c r="K370" s="8">
        <v>9.0023734487037674E-4</v>
      </c>
      <c r="L370" s="8">
        <v>-3.0177943549015034E-3</v>
      </c>
      <c r="M370" s="8">
        <v>-1.6127930416373441E-4</v>
      </c>
      <c r="N370" s="8">
        <v>1.0833549274413998E-2</v>
      </c>
      <c r="O370" s="8">
        <v>-3.0496957033154639E-3</v>
      </c>
      <c r="P370" s="8">
        <v>-1.4186464533282529E-3</v>
      </c>
      <c r="Q370" s="8">
        <v>-4.6994612112604044E-3</v>
      </c>
      <c r="R370" s="8">
        <v>3.8619454780356205E-3</v>
      </c>
      <c r="S370" s="8">
        <v>-9.7572587723740254E-3</v>
      </c>
      <c r="T370" s="8">
        <v>1.5802661128001824E-2</v>
      </c>
      <c r="U370" s="8">
        <v>-1.4449081502059249E-3</v>
      </c>
      <c r="V370" s="8">
        <v>-1.1324091364788956E-2</v>
      </c>
      <c r="W370" s="8">
        <v>1.173407753502779E-2</v>
      </c>
      <c r="X370" s="8">
        <v>2.0953052115582739E-3</v>
      </c>
      <c r="Y370" s="8">
        <v>-3.0157528126959687E-3</v>
      </c>
      <c r="Z370" s="8">
        <v>2.4930384942779007E-3</v>
      </c>
      <c r="AA370" s="8">
        <v>8.9398036735408633E-4</v>
      </c>
      <c r="AB370" s="8">
        <v>-1.4297564088382071E-3</v>
      </c>
      <c r="AC370" s="8">
        <v>4.4785331818416908E-3</v>
      </c>
      <c r="AD370" s="8">
        <v>8.9424269846966227E-4</v>
      </c>
      <c r="AE370" s="8">
        <v>-4.9010991891526015E-3</v>
      </c>
      <c r="AF370" s="8">
        <v>3.0192209244997241E-3</v>
      </c>
      <c r="AG370" s="8">
        <v>-1.0370139900164993E-2</v>
      </c>
      <c r="AH370" s="8">
        <v>1.8261312189881318E-3</v>
      </c>
      <c r="AI370" s="8">
        <v>-4.5016956494806411E-3</v>
      </c>
      <c r="AJ370" s="8">
        <v>4.0045333852686557E-3</v>
      </c>
      <c r="AK370" s="8">
        <v>9.0365787408864286E-3</v>
      </c>
      <c r="AL370" s="8">
        <v>1.2858227056475824E-2</v>
      </c>
      <c r="AM370" s="8">
        <v>1.5101655349298096E-2</v>
      </c>
      <c r="AN370" s="8">
        <v>-1.9660945737788343E-2</v>
      </c>
      <c r="AO370" s="8">
        <v>5.0764033405259982E-3</v>
      </c>
      <c r="AP370" s="8">
        <v>-2.1577668939003381E-3</v>
      </c>
      <c r="AQ370" s="8">
        <v>1.4970879137790587E-3</v>
      </c>
      <c r="AR370" s="8">
        <v>1.8081187196412912E-2</v>
      </c>
      <c r="AS370" s="8">
        <v>5.5288309865540062E-3</v>
      </c>
      <c r="AT370" s="8">
        <v>-4.7550382289502009E-4</v>
      </c>
      <c r="AU370" s="8">
        <v>3.0665966479249932E-3</v>
      </c>
      <c r="AV370" s="8">
        <v>4.781852138002864E-4</v>
      </c>
      <c r="AW370" s="8">
        <v>2.343813132957933E-3</v>
      </c>
    </row>
    <row r="371" spans="1:49" x14ac:dyDescent="0.25">
      <c r="A371" s="1">
        <v>-69</v>
      </c>
      <c r="B371" s="8">
        <v>-3.0597357026032478E-3</v>
      </c>
      <c r="C371" s="8">
        <v>1.4907782902108473E-2</v>
      </c>
      <c r="D371" s="8">
        <v>-2.1603494172363173E-2</v>
      </c>
      <c r="E371" s="8">
        <v>1.4312876087165739E-2</v>
      </c>
      <c r="F371" s="8">
        <v>-3.432317975006121E-2</v>
      </c>
      <c r="G371" s="8">
        <v>-1.7508278908510092E-2</v>
      </c>
      <c r="H371" s="8">
        <v>2.8895936292109493E-2</v>
      </c>
      <c r="I371" s="8">
        <v>6.4009145522442518E-4</v>
      </c>
      <c r="J371" s="8">
        <v>2.7690093175261436E-3</v>
      </c>
      <c r="K371" s="8">
        <v>-1.0684141942874276E-2</v>
      </c>
      <c r="L371" s="8">
        <v>4.0117409539687935E-3</v>
      </c>
      <c r="M371" s="8">
        <v>5.0358817703858088E-3</v>
      </c>
      <c r="N371" s="8">
        <v>2.2031054807664634E-3</v>
      </c>
      <c r="O371" s="8">
        <v>-9.9256320003901256E-3</v>
      </c>
      <c r="P371" s="8">
        <v>-9.0131393546284463E-3</v>
      </c>
      <c r="Q371" s="8">
        <v>2.0334031377586717E-3</v>
      </c>
      <c r="R371" s="8">
        <v>-3.1609209674834642E-3</v>
      </c>
      <c r="S371" s="8">
        <v>-2.4662572507421487E-3</v>
      </c>
      <c r="T371" s="8">
        <v>-2.1910613566744909E-3</v>
      </c>
      <c r="U371" s="8">
        <v>2.7905660998474762E-3</v>
      </c>
      <c r="V371" s="8">
        <v>-1.0562669612619202E-2</v>
      </c>
      <c r="W371" s="8">
        <v>2.8992248764646652E-4</v>
      </c>
      <c r="X371" s="8">
        <v>3.0849019667111167E-3</v>
      </c>
      <c r="Y371" s="8">
        <v>-1.0818348852702494E-2</v>
      </c>
      <c r="Z371" s="8">
        <v>1.0568097392426312E-2</v>
      </c>
      <c r="AA371" s="8">
        <v>1.6593978831760933E-2</v>
      </c>
      <c r="AB371" s="8">
        <v>1.019552858571428E-2</v>
      </c>
      <c r="AC371" s="8">
        <v>1.1167712605688187E-2</v>
      </c>
      <c r="AD371" s="8">
        <v>-6.0475157594467362E-4</v>
      </c>
      <c r="AE371" s="8">
        <v>-4.9667763309751787E-3</v>
      </c>
      <c r="AF371" s="8">
        <v>6.9914576321100375E-3</v>
      </c>
      <c r="AG371" s="8">
        <v>-1.1832609515823333E-2</v>
      </c>
      <c r="AH371" s="8">
        <v>4.9591682959542506E-3</v>
      </c>
      <c r="AI371" s="8">
        <v>3.6405595542135715E-3</v>
      </c>
      <c r="AJ371" s="8">
        <v>4.8896564512199816E-3</v>
      </c>
      <c r="AK371" s="8">
        <v>4.6289182003149982E-3</v>
      </c>
      <c r="AL371" s="8">
        <v>-1.1713599138939766E-2</v>
      </c>
      <c r="AM371" s="8">
        <v>-7.5791511243967829E-3</v>
      </c>
      <c r="AN371" s="8">
        <v>3.9834165410879072E-3</v>
      </c>
      <c r="AO371" s="8">
        <v>7.3308975743102993E-3</v>
      </c>
      <c r="AP371" s="8">
        <v>-8.3616860761691041E-3</v>
      </c>
      <c r="AQ371" s="8">
        <v>-2.6568196392590289E-4</v>
      </c>
      <c r="AR371" s="8">
        <v>-4.7208422417986456E-3</v>
      </c>
      <c r="AS371" s="8">
        <v>-2.4738174122607721E-3</v>
      </c>
      <c r="AT371" s="8">
        <v>-6.9004271652559597E-3</v>
      </c>
      <c r="AU371" s="8">
        <v>1.4042316603534524E-2</v>
      </c>
      <c r="AV371" s="8">
        <v>4.1274362494773138E-3</v>
      </c>
      <c r="AW371" s="8">
        <v>-1.5529184800285218E-2</v>
      </c>
    </row>
    <row r="372" spans="1:49" x14ac:dyDescent="0.25">
      <c r="A372" s="1">
        <v>-68</v>
      </c>
      <c r="B372" s="8">
        <v>-1.0158968907473338E-4</v>
      </c>
      <c r="C372" s="8">
        <v>-6.2218612299210028E-3</v>
      </c>
      <c r="D372" s="8">
        <v>-3.6044561164774746E-4</v>
      </c>
      <c r="E372" s="8">
        <v>-1.4670851416741015E-2</v>
      </c>
      <c r="F372" s="8">
        <v>6.7342404256281389E-4</v>
      </c>
      <c r="G372" s="8">
        <v>-1.6827853028772412E-2</v>
      </c>
      <c r="H372" s="8">
        <v>-3.2840322923356948E-3</v>
      </c>
      <c r="I372" s="8">
        <v>-8.0523096903276341E-4</v>
      </c>
      <c r="J372" s="8">
        <v>-4.7991306628836295E-3</v>
      </c>
      <c r="K372" s="8">
        <v>6.5104637180440038E-4</v>
      </c>
      <c r="L372" s="8">
        <v>2.8667387639071021E-2</v>
      </c>
      <c r="M372" s="8">
        <v>5.2630996732246273E-3</v>
      </c>
      <c r="N372" s="8">
        <v>4.5413832181491892E-3</v>
      </c>
      <c r="O372" s="8">
        <v>1.8921302694267857E-3</v>
      </c>
      <c r="P372" s="8">
        <v>9.3906497057304073E-3</v>
      </c>
      <c r="Q372" s="8">
        <v>-9.2836760894809654E-3</v>
      </c>
      <c r="R372" s="8">
        <v>2.4238418713563967E-3</v>
      </c>
      <c r="S372" s="8">
        <v>-2.038825776797534E-3</v>
      </c>
      <c r="T372" s="8">
        <v>8.9149031408628406E-3</v>
      </c>
      <c r="U372" s="8">
        <v>-7.2113341782978103E-3</v>
      </c>
      <c r="V372" s="8">
        <v>-1.621079931705225E-3</v>
      </c>
      <c r="W372" s="8">
        <v>8.2741169012566437E-3</v>
      </c>
      <c r="X372" s="8">
        <v>1.9907037838817025E-3</v>
      </c>
      <c r="Y372" s="8">
        <v>-9.7855397823821758E-3</v>
      </c>
      <c r="Z372" s="8">
        <v>-4.256662254374404E-3</v>
      </c>
      <c r="AA372" s="8">
        <v>9.929830478649251E-3</v>
      </c>
      <c r="AB372" s="8">
        <v>4.2235031012066472E-3</v>
      </c>
      <c r="AC372" s="8">
        <v>-4.0214104068619421E-3</v>
      </c>
      <c r="AD372" s="8">
        <v>1.6064699095030245E-3</v>
      </c>
      <c r="AE372" s="8">
        <v>-1.1388170158954609E-2</v>
      </c>
      <c r="AF372" s="8">
        <v>-1.0275446296100728E-2</v>
      </c>
      <c r="AG372" s="8">
        <v>-2.7670575101112248E-3</v>
      </c>
      <c r="AH372" s="8">
        <v>1.2816686533556557E-3</v>
      </c>
      <c r="AI372" s="8">
        <v>-2.3349301299017532E-4</v>
      </c>
      <c r="AJ372" s="8">
        <v>-8.6803218083551081E-3</v>
      </c>
      <c r="AK372" s="8">
        <v>-1.9675915922783265E-3</v>
      </c>
      <c r="AL372" s="8">
        <v>-1.4989817615493343E-2</v>
      </c>
      <c r="AM372" s="8">
        <v>6.5855563112865185E-4</v>
      </c>
      <c r="AN372" s="8">
        <v>2.1779943244205315E-2</v>
      </c>
      <c r="AO372" s="8">
        <v>4.5900861285618211E-3</v>
      </c>
      <c r="AP372" s="8">
        <v>9.7385537726758873E-3</v>
      </c>
      <c r="AQ372" s="8">
        <v>1.8232458104280001E-4</v>
      </c>
      <c r="AR372" s="8">
        <v>1.8821453378916324E-3</v>
      </c>
      <c r="AS372" s="8">
        <v>6.2388629003805405E-3</v>
      </c>
      <c r="AT372" s="8">
        <v>-2.56531753774214E-5</v>
      </c>
      <c r="AU372" s="8">
        <v>6.4590743952887318E-3</v>
      </c>
      <c r="AV372" s="8">
        <v>-6.3450577995810614E-3</v>
      </c>
      <c r="AW372" s="8">
        <v>-1.6016470718617632E-3</v>
      </c>
    </row>
    <row r="373" spans="1:49" x14ac:dyDescent="0.25">
      <c r="A373" s="1">
        <v>-67</v>
      </c>
      <c r="B373" s="8">
        <v>-1.2297145902610959E-2</v>
      </c>
      <c r="C373" s="8">
        <v>1.8627467835083274E-3</v>
      </c>
      <c r="D373" s="8">
        <v>-7.6004715663839243E-3</v>
      </c>
      <c r="E373" s="8">
        <v>3.0942505309269289E-4</v>
      </c>
      <c r="F373" s="8">
        <v>-1.4084949341512831E-2</v>
      </c>
      <c r="G373" s="8">
        <v>-8.2963311322150173E-3</v>
      </c>
      <c r="H373" s="8">
        <v>-1.0617102242363254E-2</v>
      </c>
      <c r="I373" s="8">
        <v>-6.6732973081069201E-3</v>
      </c>
      <c r="J373" s="8">
        <v>-4.659043529873984E-3</v>
      </c>
      <c r="K373" s="8">
        <v>6.5507395328336989E-3</v>
      </c>
      <c r="L373" s="8">
        <v>1.4914730065291591E-2</v>
      </c>
      <c r="M373" s="8">
        <v>1.0100107647878921E-2</v>
      </c>
      <c r="N373" s="8">
        <v>5.2384838920153378E-3</v>
      </c>
      <c r="O373" s="8">
        <v>-7.008943993017029E-3</v>
      </c>
      <c r="P373" s="8">
        <v>-6.5827159695658151E-3</v>
      </c>
      <c r="Q373" s="8">
        <v>5.0504261677671268E-3</v>
      </c>
      <c r="R373" s="8">
        <v>5.6243375434453821E-4</v>
      </c>
      <c r="S373" s="8">
        <v>4.7144466217566919E-3</v>
      </c>
      <c r="T373" s="8">
        <v>-1.1406281428687161E-3</v>
      </c>
      <c r="U373" s="8">
        <v>-8.9521969274580487E-3</v>
      </c>
      <c r="V373" s="8">
        <v>-8.0529170028456783E-3</v>
      </c>
      <c r="W373" s="8">
        <v>9.7466242209875847E-3</v>
      </c>
      <c r="X373" s="8">
        <v>2.5406496620883137E-3</v>
      </c>
      <c r="Y373" s="8">
        <v>2.1537389274536065E-2</v>
      </c>
      <c r="Z373" s="8">
        <v>-4.2494482365108329E-3</v>
      </c>
      <c r="AA373" s="8">
        <v>-1.0273970526089669E-2</v>
      </c>
      <c r="AB373" s="8">
        <v>8.9789683352932189E-3</v>
      </c>
      <c r="AC373" s="8">
        <v>-2.1273916466640199E-2</v>
      </c>
      <c r="AD373" s="8">
        <v>-8.3732327338296476E-3</v>
      </c>
      <c r="AE373" s="8">
        <v>9.2419740561971025E-3</v>
      </c>
      <c r="AF373" s="8">
        <v>7.129716955695759E-3</v>
      </c>
      <c r="AG373" s="8">
        <v>2.3683180031666973E-3</v>
      </c>
      <c r="AH373" s="8">
        <v>5.4134095025955668E-3</v>
      </c>
      <c r="AI373" s="8">
        <v>-3.3363378873656896E-4</v>
      </c>
      <c r="AJ373" s="8">
        <v>1.2060463810707498E-2</v>
      </c>
      <c r="AK373" s="8">
        <v>-2.3232420839658127E-3</v>
      </c>
      <c r="AL373" s="8">
        <v>5.638216655767722E-3</v>
      </c>
      <c r="AM373" s="8">
        <v>1.1331635260466086E-2</v>
      </c>
      <c r="AN373" s="8">
        <v>4.5099666299334984E-3</v>
      </c>
      <c r="AO373" s="8">
        <v>6.0082740332108951E-3</v>
      </c>
      <c r="AP373" s="8">
        <v>-8.3895273342946882E-3</v>
      </c>
      <c r="AQ373" s="8">
        <v>-1.0091103313562243E-2</v>
      </c>
      <c r="AR373" s="8">
        <v>-1.4142608283878642E-2</v>
      </c>
      <c r="AS373" s="8">
        <v>1.9969487549163036E-2</v>
      </c>
      <c r="AT373" s="8">
        <v>1.2661239635601679E-3</v>
      </c>
      <c r="AU373" s="8">
        <v>4.264629452838422E-3</v>
      </c>
      <c r="AV373" s="8">
        <v>1.4718041989219329E-2</v>
      </c>
      <c r="AW373" s="8">
        <v>9.9027990666101448E-3</v>
      </c>
    </row>
    <row r="374" spans="1:49" x14ac:dyDescent="0.25">
      <c r="A374" s="1">
        <v>-66</v>
      </c>
      <c r="B374" s="8">
        <v>-1.9622986854597617E-2</v>
      </c>
      <c r="C374" s="8">
        <v>4.9274314459115355E-3</v>
      </c>
      <c r="D374" s="8">
        <v>-2.1926781414594119E-2</v>
      </c>
      <c r="E374" s="8">
        <v>-4.6544852924865869E-3</v>
      </c>
      <c r="F374" s="8">
        <v>-7.6316676672544895E-3</v>
      </c>
      <c r="G374" s="8">
        <v>1.6936940413465426E-2</v>
      </c>
      <c r="H374" s="8">
        <v>-2.0990831577207523E-2</v>
      </c>
      <c r="I374" s="8">
        <v>2.5951793675482119E-3</v>
      </c>
      <c r="J374" s="8">
        <v>1.1504146165635543E-2</v>
      </c>
      <c r="K374" s="8">
        <v>4.8518482053839266E-3</v>
      </c>
      <c r="L374" s="8">
        <v>-5.5655312515535431E-3</v>
      </c>
      <c r="M374" s="8">
        <v>6.6651564166339897E-3</v>
      </c>
      <c r="N374" s="8">
        <v>-3.573009723468194E-3</v>
      </c>
      <c r="O374" s="8">
        <v>7.2117594722206097E-3</v>
      </c>
      <c r="P374" s="8">
        <v>3.8978165671508577E-3</v>
      </c>
      <c r="Q374" s="8">
        <v>-7.8575385163932119E-3</v>
      </c>
      <c r="R374" s="8">
        <v>8.1744688101217291E-3</v>
      </c>
      <c r="S374" s="8">
        <v>-5.5755344966064132E-3</v>
      </c>
      <c r="T374" s="8">
        <v>2.0488455848927723E-3</v>
      </c>
      <c r="U374" s="8">
        <v>-1.8349187535090357E-2</v>
      </c>
      <c r="V374" s="8">
        <v>-5.6119355763856538E-3</v>
      </c>
      <c r="W374" s="8">
        <v>5.8373131068745285E-4</v>
      </c>
      <c r="X374" s="8">
        <v>5.2855536833081168E-3</v>
      </c>
      <c r="Y374" s="8">
        <v>7.8397190159126221E-3</v>
      </c>
      <c r="Z374" s="8">
        <v>1.1352563895368354E-3</v>
      </c>
      <c r="AA374" s="8">
        <v>-1.3789131060276499E-2</v>
      </c>
      <c r="AB374" s="8">
        <v>-4.2799549916233882E-4</v>
      </c>
      <c r="AC374" s="8">
        <v>7.5967843204649598E-3</v>
      </c>
      <c r="AD374" s="8">
        <v>2.8795428765183767E-3</v>
      </c>
      <c r="AE374" s="8">
        <v>6.019570139577754E-3</v>
      </c>
      <c r="AF374" s="8">
        <v>-4.3659257931383108E-3</v>
      </c>
      <c r="AG374" s="8">
        <v>-4.4221967696758333E-3</v>
      </c>
      <c r="AH374" s="8">
        <v>-3.3173579178990631E-3</v>
      </c>
      <c r="AI374" s="8">
        <v>-1.1780366361522087E-2</v>
      </c>
      <c r="AJ374" s="8">
        <v>-1.5653951086417716E-2</v>
      </c>
      <c r="AK374" s="8">
        <v>-4.4207187376814664E-4</v>
      </c>
      <c r="AL374" s="8">
        <v>-2.2213490240628551E-3</v>
      </c>
      <c r="AM374" s="8">
        <v>3.1016411984630329E-3</v>
      </c>
      <c r="AN374" s="8">
        <v>-8.5966441566737335E-3</v>
      </c>
      <c r="AO374" s="8">
        <v>-3.5244822622943388E-3</v>
      </c>
      <c r="AP374" s="8">
        <v>9.457916396660191E-3</v>
      </c>
      <c r="AQ374" s="8">
        <v>2.9261730102124006E-3</v>
      </c>
      <c r="AR374" s="8">
        <v>-7.3560562422132761E-3</v>
      </c>
      <c r="AS374" s="8">
        <v>7.9445185526075216E-3</v>
      </c>
      <c r="AT374" s="8">
        <v>3.9635942676442522E-3</v>
      </c>
      <c r="AU374" s="8">
        <v>-6.0123332650036812E-3</v>
      </c>
      <c r="AV374" s="8">
        <v>-9.9275701599518922E-3</v>
      </c>
      <c r="AW374" s="8">
        <v>-2.493189728359583E-3</v>
      </c>
    </row>
    <row r="375" spans="1:49" x14ac:dyDescent="0.25">
      <c r="A375" s="1">
        <v>-65</v>
      </c>
      <c r="B375" s="8">
        <v>8.991656022697558E-3</v>
      </c>
      <c r="C375" s="8">
        <v>-5.7800653513336853E-3</v>
      </c>
      <c r="D375" s="8">
        <v>3.8008045155738315E-4</v>
      </c>
      <c r="E375" s="8">
        <v>-6.1558188142775052E-3</v>
      </c>
      <c r="F375" s="8">
        <v>9.8155135826063951E-3</v>
      </c>
      <c r="G375" s="8">
        <v>-2.1424965882152737E-2</v>
      </c>
      <c r="H375" s="8">
        <v>-8.5839165896328829E-3</v>
      </c>
      <c r="I375" s="8">
        <v>-6.4493886159698536E-3</v>
      </c>
      <c r="J375" s="8">
        <v>9.9174085800859124E-3</v>
      </c>
      <c r="K375" s="8">
        <v>-2.4392503434905754E-3</v>
      </c>
      <c r="L375" s="8">
        <v>-1.1515640915276843E-2</v>
      </c>
      <c r="M375" s="8">
        <v>-2.5757281656588553E-3</v>
      </c>
      <c r="N375" s="8">
        <v>-5.9245064691237359E-3</v>
      </c>
      <c r="O375" s="8">
        <v>-1.0590027442125599E-3</v>
      </c>
      <c r="P375" s="8">
        <v>2.6917631476864679E-3</v>
      </c>
      <c r="Q375" s="8">
        <v>-5.5276341423348939E-3</v>
      </c>
      <c r="R375" s="8">
        <v>4.7869433458872573E-3</v>
      </c>
      <c r="S375" s="8">
        <v>-3.6989359138095454E-3</v>
      </c>
      <c r="T375" s="8">
        <v>1.591583244210237E-3</v>
      </c>
      <c r="U375" s="8">
        <v>9.5578521741816608E-3</v>
      </c>
      <c r="V375" s="8">
        <v>9.7882868851512251E-3</v>
      </c>
      <c r="W375" s="8">
        <v>4.3686869037131365E-3</v>
      </c>
      <c r="X375" s="8">
        <v>-1.4169159600797954E-2</v>
      </c>
      <c r="Y375" s="8">
        <v>-1.3702970657478767E-3</v>
      </c>
      <c r="Z375" s="8">
        <v>-2.4594049759648681E-3</v>
      </c>
      <c r="AA375" s="8">
        <v>1.9157393470767073E-2</v>
      </c>
      <c r="AB375" s="8">
        <v>3.5939820172503733E-3</v>
      </c>
      <c r="AC375" s="8">
        <v>8.4644107643129713E-4</v>
      </c>
      <c r="AD375" s="8">
        <v>7.383949826757631E-3</v>
      </c>
      <c r="AE375" s="8">
        <v>4.7500460281964894E-3</v>
      </c>
      <c r="AF375" s="8">
        <v>1.1856423851120178E-4</v>
      </c>
      <c r="AG375" s="8">
        <v>-4.5927364019302547E-3</v>
      </c>
      <c r="AH375" s="8">
        <v>-5.3054355684367272E-3</v>
      </c>
      <c r="AI375" s="8">
        <v>-9.0206729559511485E-3</v>
      </c>
      <c r="AJ375" s="8">
        <v>-1.7855331851832246E-2</v>
      </c>
      <c r="AK375" s="8">
        <v>-1.3794787373250891E-2</v>
      </c>
      <c r="AL375" s="8">
        <v>-1.3085605458089811E-2</v>
      </c>
      <c r="AM375" s="8">
        <v>-1.828164986853383E-3</v>
      </c>
      <c r="AN375" s="8">
        <v>-2.3233890800176153E-3</v>
      </c>
      <c r="AO375" s="8">
        <v>4.9272650395156799E-3</v>
      </c>
      <c r="AP375" s="8">
        <v>-2.0282550497252375E-3</v>
      </c>
      <c r="AQ375" s="8">
        <v>-1.2554850412615403E-2</v>
      </c>
      <c r="AR375" s="8">
        <v>1.6131225581771096E-2</v>
      </c>
      <c r="AS375" s="8">
        <v>-5.9603190290199838E-3</v>
      </c>
      <c r="AT375" s="8">
        <v>4.9616271616666537E-3</v>
      </c>
      <c r="AU375" s="8">
        <v>8.3206470181305271E-3</v>
      </c>
      <c r="AV375" s="8">
        <v>1.1402859437269933E-2</v>
      </c>
      <c r="AW375" s="8">
        <v>-4.6273844781262105E-4</v>
      </c>
    </row>
    <row r="376" spans="1:49" x14ac:dyDescent="0.25">
      <c r="A376" s="1">
        <v>-64</v>
      </c>
      <c r="B376" s="8">
        <v>4.9263081153778521E-3</v>
      </c>
      <c r="C376" s="8">
        <v>-5.1154918566658067E-3</v>
      </c>
      <c r="D376" s="8">
        <v>1.4165492528143121E-2</v>
      </c>
      <c r="E376" s="8">
        <v>2.8616555562849394E-2</v>
      </c>
      <c r="F376" s="8">
        <v>-1.6203269294823824E-2</v>
      </c>
      <c r="G376" s="8">
        <v>-1.3063244749593358E-2</v>
      </c>
      <c r="H376" s="8">
        <v>-4.1139067417604747E-3</v>
      </c>
      <c r="I376" s="8">
        <v>-3.7243673795907253E-3</v>
      </c>
      <c r="J376" s="8">
        <v>2.1011223169029689E-2</v>
      </c>
      <c r="K376" s="8">
        <v>4.2004524237512627E-3</v>
      </c>
      <c r="L376" s="8">
        <v>-4.7812045508281017E-3</v>
      </c>
      <c r="M376" s="8">
        <v>-8.9278385629170207E-3</v>
      </c>
      <c r="N376" s="8">
        <v>9.0952520544281285E-3</v>
      </c>
      <c r="O376" s="8">
        <v>1.296114280209886E-2</v>
      </c>
      <c r="P376" s="8">
        <v>1.6468429190014899E-2</v>
      </c>
      <c r="Q376" s="8">
        <v>-2.7728538337974968E-3</v>
      </c>
      <c r="R376" s="8">
        <v>2.8922364626403191E-3</v>
      </c>
      <c r="S376" s="8">
        <v>-2.3765360560242732E-3</v>
      </c>
      <c r="T376" s="8">
        <v>6.5854924233889655E-3</v>
      </c>
      <c r="U376" s="8">
        <v>1.3871988104563427E-3</v>
      </c>
      <c r="V376" s="8">
        <v>8.525591979192549E-3</v>
      </c>
      <c r="W376" s="8">
        <v>4.6637203562176549E-3</v>
      </c>
      <c r="X376" s="8">
        <v>1.5651308685868531E-3</v>
      </c>
      <c r="Y376" s="8">
        <v>3.2865458022091499E-3</v>
      </c>
      <c r="Z376" s="8">
        <v>5.6884488566517032E-3</v>
      </c>
      <c r="AA376" s="8">
        <v>5.2636910069374064E-3</v>
      </c>
      <c r="AB376" s="8">
        <v>-3.2660034418378731E-3</v>
      </c>
      <c r="AC376" s="8">
        <v>1.773763995378156E-2</v>
      </c>
      <c r="AD376" s="8">
        <v>1.5144333446137337E-3</v>
      </c>
      <c r="AE376" s="8">
        <v>8.4176263169762934E-6</v>
      </c>
      <c r="AF376" s="8">
        <v>-5.9706578492640348E-3</v>
      </c>
      <c r="AG376" s="8">
        <v>5.3617850775204289E-4</v>
      </c>
      <c r="AH376" s="8">
        <v>-2.5819953566410029E-3</v>
      </c>
      <c r="AI376" s="8">
        <v>-2.4323708557530705E-3</v>
      </c>
      <c r="AJ376" s="8">
        <v>-7.6811811325161027E-3</v>
      </c>
      <c r="AK376" s="8">
        <v>-5.235592762762236E-3</v>
      </c>
      <c r="AL376" s="8">
        <v>-2.7433920680758994E-3</v>
      </c>
      <c r="AM376" s="8">
        <v>-1.6241022072844063E-3</v>
      </c>
      <c r="AN376" s="8">
        <v>8.3149702573406571E-3</v>
      </c>
      <c r="AO376" s="8">
        <v>3.5023728269982209E-4</v>
      </c>
      <c r="AP376" s="8">
        <v>-1.5693684864622761E-3</v>
      </c>
      <c r="AQ376" s="8">
        <v>-8.9052944896018914E-3</v>
      </c>
      <c r="AR376" s="8">
        <v>-1.2199236583625588E-3</v>
      </c>
      <c r="AS376" s="8">
        <v>7.1206345013617384E-3</v>
      </c>
      <c r="AT376" s="8">
        <v>3.3424779844282975E-3</v>
      </c>
      <c r="AU376" s="8">
        <v>1.1542550455632488E-3</v>
      </c>
      <c r="AV376" s="8">
        <v>9.390907354211003E-3</v>
      </c>
      <c r="AW376" s="8">
        <v>-1.1324917026804047E-2</v>
      </c>
    </row>
    <row r="377" spans="1:49" x14ac:dyDescent="0.25">
      <c r="A377" s="1">
        <v>-63</v>
      </c>
      <c r="B377" s="8">
        <v>9.2072656667954306E-3</v>
      </c>
      <c r="C377" s="8">
        <v>1.6272329332532357E-3</v>
      </c>
      <c r="D377" s="8">
        <v>9.7058441912560803E-3</v>
      </c>
      <c r="E377" s="8">
        <v>1.4557797063565824E-2</v>
      </c>
      <c r="F377" s="8">
        <v>-1.869760757427906E-2</v>
      </c>
      <c r="G377" s="8">
        <v>2.437049071621418E-2</v>
      </c>
      <c r="H377" s="8">
        <v>-5.908689556443465E-3</v>
      </c>
      <c r="I377" s="8">
        <v>-6.524989696343274E-3</v>
      </c>
      <c r="J377" s="8">
        <v>1.7084662009511947E-2</v>
      </c>
      <c r="K377" s="8">
        <v>2.9434805382620721E-4</v>
      </c>
      <c r="L377" s="8">
        <v>7.2970757755795763E-3</v>
      </c>
      <c r="M377" s="8">
        <v>-7.2667449361124483E-5</v>
      </c>
      <c r="N377" s="8">
        <v>1.1873541950068334E-2</v>
      </c>
      <c r="O377" s="8">
        <v>-6.14262283523174E-3</v>
      </c>
      <c r="P377" s="8">
        <v>-2.3853578195453312E-3</v>
      </c>
      <c r="Q377" s="8">
        <v>-4.6703189081338126E-3</v>
      </c>
      <c r="R377" s="8">
        <v>-1.8595320298537468E-3</v>
      </c>
      <c r="S377" s="8">
        <v>7.8463479928445826E-3</v>
      </c>
      <c r="T377" s="8">
        <v>-1.9906590653097824E-2</v>
      </c>
      <c r="U377" s="8">
        <v>-1.1364019199402295E-3</v>
      </c>
      <c r="V377" s="8">
        <v>1.67698384289173E-2</v>
      </c>
      <c r="W377" s="8">
        <v>5.6110167971793919E-3</v>
      </c>
      <c r="X377" s="8">
        <v>-6.8388381302851532E-4</v>
      </c>
      <c r="Y377" s="8">
        <v>-1.3962502261342932E-2</v>
      </c>
      <c r="Z377" s="8">
        <v>-3.5013027373409986E-3</v>
      </c>
      <c r="AA377" s="8">
        <v>3.9150447982590209E-3</v>
      </c>
      <c r="AB377" s="8">
        <v>5.721258970424613E-3</v>
      </c>
      <c r="AC377" s="8">
        <v>3.0647271986996164E-3</v>
      </c>
      <c r="AD377" s="8">
        <v>2.5704175717494379E-3</v>
      </c>
      <c r="AE377" s="8">
        <v>-6.4356577840661948E-3</v>
      </c>
      <c r="AF377" s="8">
        <v>9.730771698815241E-3</v>
      </c>
      <c r="AG377" s="8">
        <v>8.6490843860661734E-3</v>
      </c>
      <c r="AH377" s="8">
        <v>1.8973217674493901E-3</v>
      </c>
      <c r="AI377" s="8">
        <v>-3.0904984928541708E-3</v>
      </c>
      <c r="AJ377" s="8">
        <v>-7.9959281440980974E-3</v>
      </c>
      <c r="AK377" s="8">
        <v>1.2105134793456936E-3</v>
      </c>
      <c r="AL377" s="8">
        <v>1.2645641406490705E-2</v>
      </c>
      <c r="AM377" s="8">
        <v>-1.435749417745486E-2</v>
      </c>
      <c r="AN377" s="8">
        <v>-6.7157891835635682E-4</v>
      </c>
      <c r="AO377" s="8">
        <v>6.3057096630562796E-3</v>
      </c>
      <c r="AP377" s="8">
        <v>3.6159211770362188E-3</v>
      </c>
      <c r="AQ377" s="8">
        <v>-2.1971178070497267E-3</v>
      </c>
      <c r="AR377" s="8">
        <v>1.4604650610173799E-2</v>
      </c>
      <c r="AS377" s="8">
        <v>8.7342596509628907E-3</v>
      </c>
      <c r="AT377" s="8">
        <v>-2.2630233959581121E-3</v>
      </c>
      <c r="AU377" s="8">
        <v>8.1618491838364709E-4</v>
      </c>
      <c r="AV377" s="8">
        <v>8.6318862611288235E-3</v>
      </c>
      <c r="AW377" s="8">
        <v>-5.585659602617781E-3</v>
      </c>
    </row>
    <row r="378" spans="1:49" x14ac:dyDescent="0.25">
      <c r="A378" s="1">
        <v>-62</v>
      </c>
      <c r="B378" s="8">
        <v>7.433363079213059E-3</v>
      </c>
      <c r="C378" s="8">
        <v>-7.2496053828080571E-3</v>
      </c>
      <c r="D378" s="8">
        <v>1.9586173455324908E-2</v>
      </c>
      <c r="E378" s="8">
        <v>-1.3054940487700565E-2</v>
      </c>
      <c r="F378" s="8">
        <v>-6.932848439503491E-3</v>
      </c>
      <c r="G378" s="8">
        <v>3.0252632438810097E-2</v>
      </c>
      <c r="H378" s="8">
        <v>1.7456592805494556E-2</v>
      </c>
      <c r="I378" s="8">
        <v>5.0909988091408153E-3</v>
      </c>
      <c r="J378" s="8">
        <v>-4.0318549660803206E-2</v>
      </c>
      <c r="K378" s="8">
        <v>-3.7433855494554595E-3</v>
      </c>
      <c r="L378" s="8">
        <v>4.936974953598558E-3</v>
      </c>
      <c r="M378" s="8">
        <v>-2.8947955572371032E-3</v>
      </c>
      <c r="N378" s="8">
        <v>1.2077574775652324E-2</v>
      </c>
      <c r="O378" s="8">
        <v>-4.5119196311267946E-3</v>
      </c>
      <c r="P378" s="8">
        <v>-2.6682835556315282E-3</v>
      </c>
      <c r="Q378" s="8">
        <v>6.5869322156858635E-3</v>
      </c>
      <c r="R378" s="8">
        <v>1.7463708600422977E-3</v>
      </c>
      <c r="S378" s="8">
        <v>8.3809811081386482E-4</v>
      </c>
      <c r="T378" s="8">
        <v>-9.1007526106015556E-3</v>
      </c>
      <c r="U378" s="8">
        <v>-8.7366766594721146E-3</v>
      </c>
      <c r="V378" s="8">
        <v>1.0857024499012423E-2</v>
      </c>
      <c r="W378" s="8">
        <v>5.8654744925176836E-4</v>
      </c>
      <c r="X378" s="8">
        <v>1.2699311119406115E-3</v>
      </c>
      <c r="Y378" s="8">
        <v>-1.1233469756546811E-3</v>
      </c>
      <c r="Z378" s="8">
        <v>2.2006266728978562E-3</v>
      </c>
      <c r="AA378" s="8">
        <v>5.1893345053109869E-3</v>
      </c>
      <c r="AB378" s="8">
        <v>-6.880906840844761E-3</v>
      </c>
      <c r="AC378" s="8">
        <v>1.0291329317397731E-2</v>
      </c>
      <c r="AD378" s="8">
        <v>-2.6498393588304005E-3</v>
      </c>
      <c r="AE378" s="8">
        <v>3.8429363948256521E-3</v>
      </c>
      <c r="AF378" s="8">
        <v>-3.8402420502948119E-3</v>
      </c>
      <c r="AG378" s="8">
        <v>-3.7822710185313477E-3</v>
      </c>
      <c r="AH378" s="8">
        <v>-4.9357139930343167E-3</v>
      </c>
      <c r="AI378" s="8">
        <v>-7.7188665616237488E-3</v>
      </c>
      <c r="AJ378" s="8">
        <v>-1.2295033954216003E-2</v>
      </c>
      <c r="AK378" s="8">
        <v>-9.6381578877776479E-3</v>
      </c>
      <c r="AL378" s="8">
        <v>-4.7096521457532688E-3</v>
      </c>
      <c r="AM378" s="8">
        <v>-9.8520455758542517E-3</v>
      </c>
      <c r="AN378" s="8">
        <v>-4.4213655812415792E-3</v>
      </c>
      <c r="AO378" s="8">
        <v>-2.3947791664141408E-3</v>
      </c>
      <c r="AP378" s="8">
        <v>2.1551157357602188E-3</v>
      </c>
      <c r="AQ378" s="8">
        <v>-6.6353832527613812E-3</v>
      </c>
      <c r="AR378" s="8">
        <v>-1.3273078013591426E-2</v>
      </c>
      <c r="AS378" s="8">
        <v>4.121097015980002E-4</v>
      </c>
      <c r="AT378" s="8">
        <v>4.822567956359913E-3</v>
      </c>
      <c r="AU378" s="8">
        <v>1.8446155821831805E-3</v>
      </c>
      <c r="AV378" s="8">
        <v>1.7413974024802992E-2</v>
      </c>
      <c r="AW378" s="8">
        <v>1.6043633918354835E-3</v>
      </c>
    </row>
    <row r="379" spans="1:49" x14ac:dyDescent="0.25">
      <c r="A379" s="1">
        <v>-61</v>
      </c>
      <c r="B379" s="8">
        <v>1.7660289723733617E-4</v>
      </c>
      <c r="C379" s="8">
        <v>1.9949436269297615E-3</v>
      </c>
      <c r="D379" s="8">
        <v>2.9791541240571495E-3</v>
      </c>
      <c r="E379" s="8">
        <v>6.5354630416685653E-3</v>
      </c>
      <c r="F379" s="8">
        <v>-2.0590490846027914E-2</v>
      </c>
      <c r="G379" s="8">
        <v>-6.7454165785161332E-3</v>
      </c>
      <c r="H379" s="8">
        <v>-1.7723314993284188E-2</v>
      </c>
      <c r="I379" s="8">
        <v>4.4368906714501062E-4</v>
      </c>
      <c r="J379" s="8">
        <v>7.7671791055453012E-4</v>
      </c>
      <c r="K379" s="8">
        <v>1.0803857979992641E-2</v>
      </c>
      <c r="L379" s="8">
        <v>7.8461756823752869E-3</v>
      </c>
      <c r="M379" s="8">
        <v>1.0407636491961457E-3</v>
      </c>
      <c r="N379" s="8">
        <v>1.0226979623193718E-2</v>
      </c>
      <c r="O379" s="8">
        <v>9.1084914878048059E-4</v>
      </c>
      <c r="P379" s="8">
        <v>-2.4224898541263503E-3</v>
      </c>
      <c r="Q379" s="8">
        <v>3.7786786398485105E-4</v>
      </c>
      <c r="R379" s="8">
        <v>1.7352966222513637E-2</v>
      </c>
      <c r="S379" s="8">
        <v>-6.4791330651024388E-3</v>
      </c>
      <c r="T379" s="8">
        <v>-2.7356399744999198E-3</v>
      </c>
      <c r="U379" s="8">
        <v>7.0897750458805784E-3</v>
      </c>
      <c r="V379" s="8">
        <v>-3.8632182631680063E-2</v>
      </c>
      <c r="W379" s="8">
        <v>1.6015974866329787E-3</v>
      </c>
      <c r="X379" s="8">
        <v>1.1738939883476233E-2</v>
      </c>
      <c r="Y379" s="8">
        <v>8.2867914706210646E-3</v>
      </c>
      <c r="Z379" s="8">
        <v>-1.4119466231309295E-2</v>
      </c>
      <c r="AA379" s="8">
        <v>1.3132666119700504E-2</v>
      </c>
      <c r="AB379" s="8">
        <v>1.0897517904079413E-2</v>
      </c>
      <c r="AC379" s="8">
        <v>-1.2569353299230559E-2</v>
      </c>
      <c r="AD379" s="8">
        <v>6.7328822197875934E-4</v>
      </c>
      <c r="AE379" s="8">
        <v>5.3759659671118376E-3</v>
      </c>
      <c r="AF379" s="8">
        <v>4.1778512737241317E-3</v>
      </c>
      <c r="AG379" s="8">
        <v>6.9102017596933563E-3</v>
      </c>
      <c r="AH379" s="8">
        <v>2.9251456424947767E-3</v>
      </c>
      <c r="AI379" s="8">
        <v>-3.7045692896976084E-4</v>
      </c>
      <c r="AJ379" s="8">
        <v>1.1198969253679867E-3</v>
      </c>
      <c r="AK379" s="8">
        <v>8.1784932503194564E-3</v>
      </c>
      <c r="AL379" s="8">
        <v>-2.437930370988872E-3</v>
      </c>
      <c r="AM379" s="8">
        <v>-7.9536999168123602E-4</v>
      </c>
      <c r="AN379" s="8">
        <v>4.9646824439563472E-5</v>
      </c>
      <c r="AO379" s="8">
        <v>-2.9312277447502062E-3</v>
      </c>
      <c r="AP379" s="8">
        <v>-1.0488715276693572E-2</v>
      </c>
      <c r="AQ379" s="8">
        <v>3.3245486202803289E-3</v>
      </c>
      <c r="AR379" s="8">
        <v>-9.9822639437887883E-3</v>
      </c>
      <c r="AS379" s="8">
        <v>-5.8037916736790266E-3</v>
      </c>
      <c r="AT379" s="8">
        <v>-2.0161808263003118E-3</v>
      </c>
      <c r="AU379" s="8">
        <v>1.0513569531408347E-2</v>
      </c>
      <c r="AV379" s="8">
        <v>-7.3993024281990448E-3</v>
      </c>
      <c r="AW379" s="8">
        <v>2.603848006725501E-3</v>
      </c>
    </row>
    <row r="380" spans="1:49" x14ac:dyDescent="0.25">
      <c r="A380" s="1">
        <v>-60</v>
      </c>
      <c r="B380" s="8">
        <v>-6.964854254841639E-4</v>
      </c>
      <c r="C380" s="8">
        <v>9.2152506220619448E-3</v>
      </c>
      <c r="D380" s="8">
        <v>-3.6172384962167813E-3</v>
      </c>
      <c r="E380" s="8">
        <v>4.4947230419349872E-2</v>
      </c>
      <c r="F380" s="8">
        <v>-1.1101176438295121E-2</v>
      </c>
      <c r="G380" s="8">
        <v>-1.1459794076867915E-2</v>
      </c>
      <c r="H380" s="8">
        <v>1.6011809574267063E-2</v>
      </c>
      <c r="I380" s="8">
        <v>1.0333419036486526E-2</v>
      </c>
      <c r="J380" s="8">
        <v>-1.239107720570044E-2</v>
      </c>
      <c r="K380" s="8">
        <v>9.5931579245403138E-3</v>
      </c>
      <c r="L380" s="8">
        <v>-1.30503110454301E-5</v>
      </c>
      <c r="M380" s="8">
        <v>1.5465747765763046E-3</v>
      </c>
      <c r="N380" s="8">
        <v>-5.244512745675764E-3</v>
      </c>
      <c r="O380" s="8">
        <v>4.1832550939229661E-3</v>
      </c>
      <c r="P380" s="8">
        <v>6.8727603018926301E-3</v>
      </c>
      <c r="Q380" s="8">
        <v>9.0413180963719031E-3</v>
      </c>
      <c r="R380" s="8">
        <v>1.7324692431644039E-3</v>
      </c>
      <c r="S380" s="8">
        <v>-8.2079929313929531E-3</v>
      </c>
      <c r="T380" s="8">
        <v>1.8838970683536472E-3</v>
      </c>
      <c r="U380" s="8">
        <v>9.8719983690497334E-3</v>
      </c>
      <c r="V380" s="8">
        <v>-3.2137010744804251E-3</v>
      </c>
      <c r="W380" s="8">
        <v>-6.8724154361330279E-3</v>
      </c>
      <c r="X380" s="8">
        <v>2.3621993958565634E-3</v>
      </c>
      <c r="Y380" s="8">
        <v>8.1678474870064237E-4</v>
      </c>
      <c r="Z380" s="8">
        <v>3.0916112184625954E-3</v>
      </c>
      <c r="AA380" s="8">
        <v>6.0498840794285151E-3</v>
      </c>
      <c r="AB380" s="8">
        <v>6.3818022313656339E-5</v>
      </c>
      <c r="AC380" s="8">
        <v>1.0319635986639802E-2</v>
      </c>
      <c r="AD380" s="8">
        <v>-3.7758239262163026E-3</v>
      </c>
      <c r="AE380" s="8">
        <v>3.4125071562331553E-3</v>
      </c>
      <c r="AF380" s="8">
        <v>2.106563059162393E-3</v>
      </c>
      <c r="AG380" s="8">
        <v>1.8343380806815509E-3</v>
      </c>
      <c r="AH380" s="8">
        <v>-1.0301935120023599E-2</v>
      </c>
      <c r="AI380" s="8">
        <v>1.2531262890268907E-2</v>
      </c>
      <c r="AJ380" s="8">
        <v>1.4413346203571317E-2</v>
      </c>
      <c r="AK380" s="8">
        <v>2.4814768061130711E-4</v>
      </c>
      <c r="AL380" s="8">
        <v>-3.085807650293859E-3</v>
      </c>
      <c r="AM380" s="8">
        <v>4.0680080450896921E-3</v>
      </c>
      <c r="AN380" s="8">
        <v>-2.5220811333113964E-3</v>
      </c>
      <c r="AO380" s="8">
        <v>5.3875310274431772E-3</v>
      </c>
      <c r="AP380" s="8">
        <v>3.8223668868431798E-3</v>
      </c>
      <c r="AQ380" s="8">
        <v>6.4503737987151311E-3</v>
      </c>
      <c r="AR380" s="8">
        <v>-3.3934283285060388E-4</v>
      </c>
      <c r="AS380" s="8">
        <v>-4.9108065382830858E-3</v>
      </c>
      <c r="AT380" s="8">
        <v>-4.703991762667851E-3</v>
      </c>
      <c r="AU380" s="8">
        <v>5.1630611543015427E-4</v>
      </c>
      <c r="AV380" s="8">
        <v>-2.2596792127736786E-3</v>
      </c>
      <c r="AW380" s="8">
        <v>3.0009219423735595E-3</v>
      </c>
    </row>
    <row r="381" spans="1:49" x14ac:dyDescent="0.25">
      <c r="A381" s="1">
        <v>-59</v>
      </c>
      <c r="B381" s="8">
        <v>6.8827512985865317E-3</v>
      </c>
      <c r="C381" s="8">
        <v>-1.4074099191587044E-2</v>
      </c>
      <c r="D381" s="8">
        <v>8.5611164872134212E-3</v>
      </c>
      <c r="E381" s="8">
        <v>-2.7243142680310403E-3</v>
      </c>
      <c r="F381" s="8">
        <v>-5.4741845855216867E-3</v>
      </c>
      <c r="G381" s="8">
        <v>-2.7515365394792369E-2</v>
      </c>
      <c r="H381" s="8">
        <v>1.7462266215514451E-2</v>
      </c>
      <c r="I381" s="8">
        <v>9.1339037291655739E-3</v>
      </c>
      <c r="J381" s="8">
        <v>-5.6011413477737894E-3</v>
      </c>
      <c r="K381" s="8">
        <v>9.3152297075977178E-3</v>
      </c>
      <c r="L381" s="8">
        <v>1.2479322183121071E-2</v>
      </c>
      <c r="M381" s="8">
        <v>3.5340202900688376E-3</v>
      </c>
      <c r="N381" s="8">
        <v>2.7502123883033098E-3</v>
      </c>
      <c r="O381" s="8">
        <v>1.2506573140982781E-2</v>
      </c>
      <c r="P381" s="8">
        <v>1.1268620073887355E-2</v>
      </c>
      <c r="Q381" s="8">
        <v>-5.2836313504157273E-3</v>
      </c>
      <c r="R381" s="8">
        <v>-5.5851775544424427E-3</v>
      </c>
      <c r="S381" s="8">
        <v>-4.6412813127998335E-3</v>
      </c>
      <c r="T381" s="8">
        <v>1.1023415982393665E-2</v>
      </c>
      <c r="U381" s="8">
        <v>2.9176513597749519E-3</v>
      </c>
      <c r="V381" s="8">
        <v>-8.8152804840572942E-3</v>
      </c>
      <c r="W381" s="8">
        <v>9.6502418618457653E-3</v>
      </c>
      <c r="X381" s="8">
        <v>1.3499494162445641E-2</v>
      </c>
      <c r="Y381" s="8">
        <v>1.4928040096350976E-2</v>
      </c>
      <c r="Z381" s="8">
        <v>1.1826852269655134E-4</v>
      </c>
      <c r="AA381" s="8">
        <v>1.3686994945592869E-2</v>
      </c>
      <c r="AB381" s="8">
        <v>1.9235040786744055E-3</v>
      </c>
      <c r="AC381" s="8">
        <v>-1.202707809312677E-2</v>
      </c>
      <c r="AD381" s="8">
        <v>3.3161118899459139E-3</v>
      </c>
      <c r="AE381" s="8">
        <v>5.6337486576946722E-3</v>
      </c>
      <c r="AF381" s="8">
        <v>-8.4702533003441216E-3</v>
      </c>
      <c r="AG381" s="8">
        <v>-5.2919485426677617E-3</v>
      </c>
      <c r="AH381" s="8">
        <v>-3.1984873997714987E-3</v>
      </c>
      <c r="AI381" s="8">
        <v>1.605356455445944E-2</v>
      </c>
      <c r="AJ381" s="8">
        <v>3.9309420662823474E-3</v>
      </c>
      <c r="AK381" s="8">
        <v>-5.4259560590221717E-4</v>
      </c>
      <c r="AL381" s="8">
        <v>6.2957835626986109E-3</v>
      </c>
      <c r="AM381" s="8">
        <v>-6.1136980832633275E-3</v>
      </c>
      <c r="AN381" s="8">
        <v>-5.2505846542389616E-3</v>
      </c>
      <c r="AO381" s="8">
        <v>7.3990862649371547E-3</v>
      </c>
      <c r="AP381" s="8">
        <v>-8.3425644880536672E-3</v>
      </c>
      <c r="AQ381" s="8">
        <v>5.4879454181729027E-4</v>
      </c>
      <c r="AR381" s="8">
        <v>1.5265387849037849E-2</v>
      </c>
      <c r="AS381" s="8">
        <v>5.9110601358940574E-4</v>
      </c>
      <c r="AT381" s="8">
        <v>-8.6842184141765633E-4</v>
      </c>
      <c r="AU381" s="8">
        <v>4.3087697346687178E-3</v>
      </c>
      <c r="AV381" s="8">
        <v>-7.3120240531710928E-3</v>
      </c>
      <c r="AW381" s="8">
        <v>-1.1812898389451023E-3</v>
      </c>
    </row>
    <row r="382" spans="1:49" x14ac:dyDescent="0.25">
      <c r="A382" s="1">
        <v>-58</v>
      </c>
      <c r="B382" s="8">
        <v>4.5404171954966828E-3</v>
      </c>
      <c r="C382" s="8">
        <v>2.0987178164563018E-2</v>
      </c>
      <c r="D382" s="8">
        <v>2.4125358989669221E-3</v>
      </c>
      <c r="E382" s="8">
        <v>-3.3586653330813378E-2</v>
      </c>
      <c r="F382" s="8">
        <v>1.0571572909680242E-2</v>
      </c>
      <c r="G382" s="8">
        <v>-5.8695240262360768E-3</v>
      </c>
      <c r="H382" s="8">
        <v>-4.7767747464281668E-3</v>
      </c>
      <c r="I382" s="8">
        <v>-1.6735960224530913E-3</v>
      </c>
      <c r="J382" s="8">
        <v>2.9706365474276865E-3</v>
      </c>
      <c r="K382" s="8">
        <v>5.3853239102369345E-3</v>
      </c>
      <c r="L382" s="8">
        <v>-5.5314843532946441E-3</v>
      </c>
      <c r="M382" s="8">
        <v>4.8888063528808954E-3</v>
      </c>
      <c r="N382" s="8">
        <v>-7.2682506918968475E-4</v>
      </c>
      <c r="O382" s="8">
        <v>7.6079410866339734E-3</v>
      </c>
      <c r="P382" s="8">
        <v>8.1409610734214776E-3</v>
      </c>
      <c r="Q382" s="8">
        <v>2.6221118923705463E-3</v>
      </c>
      <c r="R382" s="8">
        <v>6.9626648374407534E-3</v>
      </c>
      <c r="S382" s="8">
        <v>-1.2057825933257845E-2</v>
      </c>
      <c r="T382" s="8">
        <v>3.7949673849267478E-3</v>
      </c>
      <c r="U382" s="8">
        <v>-1.916901638570901E-3</v>
      </c>
      <c r="V382" s="8">
        <v>-1.4567767619052574E-2</v>
      </c>
      <c r="W382" s="8">
        <v>1.0174400527383672E-2</v>
      </c>
      <c r="X382" s="8">
        <v>6.0815805559334352E-3</v>
      </c>
      <c r="Y382" s="8">
        <v>2.2435429911932575E-3</v>
      </c>
      <c r="Z382" s="8">
        <v>-2.6340999693781671E-3</v>
      </c>
      <c r="AA382" s="8">
        <v>-3.9247452147879221E-3</v>
      </c>
      <c r="AB382" s="8">
        <v>2.3079677032295594E-3</v>
      </c>
      <c r="AC382" s="8">
        <v>-2.421687500171992E-3</v>
      </c>
      <c r="AD382" s="8">
        <v>-7.4216029475143563E-3</v>
      </c>
      <c r="AE382" s="8">
        <v>-2.1701932591523844E-3</v>
      </c>
      <c r="AF382" s="8">
        <v>-9.4068944122498409E-3</v>
      </c>
      <c r="AG382" s="8">
        <v>-4.2934958898680799E-3</v>
      </c>
      <c r="AH382" s="8">
        <v>-3.5982768218775244E-3</v>
      </c>
      <c r="AI382" s="8">
        <v>-3.1255908768205026E-3</v>
      </c>
      <c r="AJ382" s="8">
        <v>1.2532442462273311E-2</v>
      </c>
      <c r="AK382" s="8">
        <v>5.2092282903678701E-3</v>
      </c>
      <c r="AL382" s="8">
        <v>4.9788840399144938E-3</v>
      </c>
      <c r="AM382" s="8">
        <v>6.1387979890889805E-3</v>
      </c>
      <c r="AN382" s="8">
        <v>2.2161449918391692E-2</v>
      </c>
      <c r="AO382" s="8">
        <v>-1.0590328474056779E-2</v>
      </c>
      <c r="AP382" s="8">
        <v>4.979204034033579E-3</v>
      </c>
      <c r="AQ382" s="8">
        <v>-7.2825787684584788E-3</v>
      </c>
      <c r="AR382" s="8">
        <v>-1.3730908501184674E-3</v>
      </c>
      <c r="AS382" s="8">
        <v>3.2847956007671809E-5</v>
      </c>
      <c r="AT382" s="8">
        <v>-6.0203699951861152E-3</v>
      </c>
      <c r="AU382" s="8">
        <v>-1.1933381935001095E-3</v>
      </c>
      <c r="AV382" s="8">
        <v>7.7088718191563278E-4</v>
      </c>
      <c r="AW382" s="8">
        <v>2.2884726743105056E-3</v>
      </c>
    </row>
    <row r="383" spans="1:49" x14ac:dyDescent="0.25">
      <c r="A383" s="1">
        <v>-57</v>
      </c>
      <c r="B383" s="8">
        <v>-9.6667010101819939E-3</v>
      </c>
      <c r="C383" s="8">
        <v>-1.0973396722741778E-2</v>
      </c>
      <c r="D383" s="8">
        <v>-4.5525535239276825E-3</v>
      </c>
      <c r="E383" s="8">
        <v>-3.5832690828797829E-2</v>
      </c>
      <c r="F383" s="8">
        <v>-1.5506649799937301E-2</v>
      </c>
      <c r="G383" s="8">
        <v>-8.8785651918650739E-3</v>
      </c>
      <c r="H383" s="8">
        <v>-5.6052045138538266E-3</v>
      </c>
      <c r="I383" s="8">
        <v>-1.8800796396916442E-2</v>
      </c>
      <c r="J383" s="8">
        <v>-1.0642934288481601E-2</v>
      </c>
      <c r="K383" s="8">
        <v>1.9846586480881121E-3</v>
      </c>
      <c r="L383" s="8">
        <v>-9.3141553742161591E-3</v>
      </c>
      <c r="M383" s="8">
        <v>6.9152459669810373E-3</v>
      </c>
      <c r="N383" s="8">
        <v>-7.1807321300983574E-4</v>
      </c>
      <c r="O383" s="8">
        <v>3.7542084255604295E-3</v>
      </c>
      <c r="P383" s="8">
        <v>-2.8417247089534995E-3</v>
      </c>
      <c r="Q383" s="8">
        <v>3.9491766605793521E-3</v>
      </c>
      <c r="R383" s="8">
        <v>-1.1471996595129117E-3</v>
      </c>
      <c r="S383" s="8">
        <v>-7.6617885901579721E-3</v>
      </c>
      <c r="T383" s="8">
        <v>-1.3340277401719079E-2</v>
      </c>
      <c r="U383" s="8">
        <v>-8.2423901677298635E-3</v>
      </c>
      <c r="V383" s="8">
        <v>2.3359598450442979E-3</v>
      </c>
      <c r="W383" s="8">
        <v>-6.9394075724277275E-3</v>
      </c>
      <c r="X383" s="8">
        <v>-1.4694266794695438E-3</v>
      </c>
      <c r="Y383" s="8">
        <v>5.3175918804021019E-3</v>
      </c>
      <c r="Z383" s="8">
        <v>-1.3067807979124473E-2</v>
      </c>
      <c r="AA383" s="8">
        <v>-1.0387918036993597E-2</v>
      </c>
      <c r="AB383" s="8">
        <v>-5.3389767500873E-3</v>
      </c>
      <c r="AC383" s="8">
        <v>1.2004296057209976E-2</v>
      </c>
      <c r="AD383" s="8">
        <v>1.4717367668762825E-4</v>
      </c>
      <c r="AE383" s="8">
        <v>-7.8338585028840512E-3</v>
      </c>
      <c r="AF383" s="8">
        <v>1.2393123244238313E-2</v>
      </c>
      <c r="AG383" s="8">
        <v>-1.0824146492217258E-2</v>
      </c>
      <c r="AH383" s="8">
        <v>1.194449172878699E-3</v>
      </c>
      <c r="AI383" s="8">
        <v>6.9475716900038887E-3</v>
      </c>
      <c r="AJ383" s="8">
        <v>-5.5690929249038014E-3</v>
      </c>
      <c r="AK383" s="8">
        <v>1.6565319665487722E-3</v>
      </c>
      <c r="AL383" s="8">
        <v>-1.3129727524222382E-2</v>
      </c>
      <c r="AM383" s="8">
        <v>1.4690269691179614E-2</v>
      </c>
      <c r="AN383" s="8">
        <v>1.8245035460556669E-2</v>
      </c>
      <c r="AO383" s="8">
        <v>1.3367936699262315E-2</v>
      </c>
      <c r="AP383" s="8">
        <v>1.0030361846794657E-2</v>
      </c>
      <c r="AQ383" s="8">
        <v>-7.0645876017593461E-3</v>
      </c>
      <c r="AR383" s="8">
        <v>5.5475004359604608E-3</v>
      </c>
      <c r="AS383" s="8">
        <v>-1.3486295517761207E-3</v>
      </c>
      <c r="AT383" s="8">
        <v>-7.2890250800273955E-3</v>
      </c>
      <c r="AU383" s="8">
        <v>-4.7800393088339079E-3</v>
      </c>
      <c r="AV383" s="8">
        <v>-5.56874260960311E-3</v>
      </c>
      <c r="AW383" s="8">
        <v>5.5592389170705855E-3</v>
      </c>
    </row>
    <row r="384" spans="1:49" x14ac:dyDescent="0.25">
      <c r="A384" s="1">
        <v>-56</v>
      </c>
      <c r="B384" s="8">
        <v>1.5977703510539802E-3</v>
      </c>
      <c r="C384" s="8">
        <v>-1.2268764216339374E-3</v>
      </c>
      <c r="D384" s="8">
        <v>4.0817457678981239E-3</v>
      </c>
      <c r="E384" s="8">
        <v>9.1760855003399852E-3</v>
      </c>
      <c r="F384" s="8">
        <v>-1.7227054625851806E-2</v>
      </c>
      <c r="G384" s="8">
        <v>-8.3546572240115261E-3</v>
      </c>
      <c r="H384" s="8">
        <v>1.3766477703627262E-2</v>
      </c>
      <c r="I384" s="8">
        <v>5.2013693601659517E-3</v>
      </c>
      <c r="J384" s="8">
        <v>-1.5801352881705307E-2</v>
      </c>
      <c r="K384" s="8">
        <v>-8.4272250696334709E-3</v>
      </c>
      <c r="L384" s="8">
        <v>1.0003268293071386E-2</v>
      </c>
      <c r="M384" s="8">
        <v>-4.1939517990355647E-3</v>
      </c>
      <c r="N384" s="8">
        <v>-1.1264889055431115E-2</v>
      </c>
      <c r="O384" s="8">
        <v>3.7027181376906968E-3</v>
      </c>
      <c r="P384" s="8">
        <v>6.0156719420641188E-3</v>
      </c>
      <c r="Q384" s="8">
        <v>1.2163451481624258E-2</v>
      </c>
      <c r="R384" s="8">
        <v>1.7964597132183202E-3</v>
      </c>
      <c r="S384" s="8">
        <v>5.4676767997885413E-4</v>
      </c>
      <c r="T384" s="8">
        <v>-4.6593081112457592E-3</v>
      </c>
      <c r="U384" s="8">
        <v>-3.3070368993843606E-3</v>
      </c>
      <c r="V384" s="8">
        <v>-6.9312606858242705E-3</v>
      </c>
      <c r="W384" s="8">
        <v>2.4454819783162607E-3</v>
      </c>
      <c r="X384" s="8">
        <v>-1.7411688020241285E-3</v>
      </c>
      <c r="Y384" s="8">
        <v>7.6022391453987523E-5</v>
      </c>
      <c r="Z384" s="8">
        <v>-1.3566782231375285E-2</v>
      </c>
      <c r="AA384" s="8">
        <v>1.0085313052696512E-2</v>
      </c>
      <c r="AB384" s="8">
        <v>6.4319620796672865E-4</v>
      </c>
      <c r="AC384" s="8">
        <v>-8.8806649765238487E-4</v>
      </c>
      <c r="AD384" s="8">
        <v>-1.5498940711117484E-3</v>
      </c>
      <c r="AE384" s="8">
        <v>2.178367727169886E-3</v>
      </c>
      <c r="AF384" s="8">
        <v>-2.8071696699382659E-3</v>
      </c>
      <c r="AG384" s="8">
        <v>4.6996997285534835E-4</v>
      </c>
      <c r="AH384" s="8">
        <v>-1.8954498505433584E-2</v>
      </c>
      <c r="AI384" s="8">
        <v>-1.7882317892379883E-3</v>
      </c>
      <c r="AJ384" s="8">
        <v>-1.6834833240816274E-3</v>
      </c>
      <c r="AK384" s="8">
        <v>-5.1480792014297391E-3</v>
      </c>
      <c r="AL384" s="8">
        <v>-2.7391361826613565E-2</v>
      </c>
      <c r="AM384" s="8">
        <v>1.3731458689112463E-2</v>
      </c>
      <c r="AN384" s="8">
        <v>6.2559414530826063E-3</v>
      </c>
      <c r="AO384" s="8">
        <v>1.0389130282423792E-3</v>
      </c>
      <c r="AP384" s="8">
        <v>8.1232457542496049E-3</v>
      </c>
      <c r="AQ384" s="8">
        <v>-1.2950546137322425E-2</v>
      </c>
      <c r="AR384" s="8">
        <v>-5.4322741404355874E-4</v>
      </c>
      <c r="AS384" s="8">
        <v>-6.6123101613613858E-3</v>
      </c>
      <c r="AT384" s="8">
        <v>7.9329828309407709E-3</v>
      </c>
      <c r="AU384" s="8">
        <v>-6.5077987861903355E-3</v>
      </c>
      <c r="AV384" s="8">
        <v>-1.9989995678324282E-3</v>
      </c>
      <c r="AW384" s="8">
        <v>1.2982074036472118E-3</v>
      </c>
    </row>
    <row r="385" spans="1:49" x14ac:dyDescent="0.25">
      <c r="A385" s="1">
        <v>-55</v>
      </c>
      <c r="B385" s="8">
        <v>8.0380307835508022E-3</v>
      </c>
      <c r="C385" s="8">
        <v>-6.8899603632700829E-3</v>
      </c>
      <c r="D385" s="8">
        <v>1.045355816652223E-2</v>
      </c>
      <c r="E385" s="8">
        <v>1.7317053175060871E-2</v>
      </c>
      <c r="F385" s="8">
        <v>2.4197614919179353E-2</v>
      </c>
      <c r="G385" s="8">
        <v>1.4913119006460807E-2</v>
      </c>
      <c r="H385" s="8">
        <v>9.207612758562328E-3</v>
      </c>
      <c r="I385" s="8">
        <v>-1.1078524842850334E-2</v>
      </c>
      <c r="J385" s="8">
        <v>-8.1912979746837106E-3</v>
      </c>
      <c r="K385" s="8">
        <v>-1.7496935895044204E-2</v>
      </c>
      <c r="L385" s="8">
        <v>2.8358227894191099E-3</v>
      </c>
      <c r="M385" s="8">
        <v>1.0136697937468991E-2</v>
      </c>
      <c r="N385" s="8">
        <v>8.7508775187560613E-4</v>
      </c>
      <c r="O385" s="8">
        <v>4.8288681110790748E-3</v>
      </c>
      <c r="P385" s="8">
        <v>5.1872467363613178E-3</v>
      </c>
      <c r="Q385" s="8">
        <v>-4.2522610387616885E-5</v>
      </c>
      <c r="R385" s="8">
        <v>3.6042751228599849E-3</v>
      </c>
      <c r="S385" s="8">
        <v>8.546702229949207E-3</v>
      </c>
      <c r="T385" s="8">
        <v>9.667913639914837E-4</v>
      </c>
      <c r="U385" s="8">
        <v>1.1553661081445083E-2</v>
      </c>
      <c r="V385" s="8">
        <v>-1.6597304176239447E-2</v>
      </c>
      <c r="W385" s="8">
        <v>-4.2063779520662061E-3</v>
      </c>
      <c r="X385" s="8">
        <v>-2.0092802779863033E-3</v>
      </c>
      <c r="Y385" s="8">
        <v>5.0649418063109155E-3</v>
      </c>
      <c r="Z385" s="8">
        <v>1.0479698160510321E-2</v>
      </c>
      <c r="AA385" s="8">
        <v>8.6168266996061657E-3</v>
      </c>
      <c r="AB385" s="8">
        <v>9.3352393376605163E-3</v>
      </c>
      <c r="AC385" s="8">
        <v>9.4660761584212036E-3</v>
      </c>
      <c r="AD385" s="8">
        <v>-9.3692258386413084E-4</v>
      </c>
      <c r="AE385" s="8">
        <v>4.3692813095040934E-3</v>
      </c>
      <c r="AF385" s="8">
        <v>3.1843588819636583E-3</v>
      </c>
      <c r="AG385" s="8">
        <v>6.5946131094345292E-3</v>
      </c>
      <c r="AH385" s="8">
        <v>-1.4247053903463574E-2</v>
      </c>
      <c r="AI385" s="8">
        <v>4.1578181297741903E-3</v>
      </c>
      <c r="AJ385" s="8">
        <v>4.1894897882569695E-3</v>
      </c>
      <c r="AK385" s="8">
        <v>1.0306481701694794E-2</v>
      </c>
      <c r="AL385" s="8">
        <v>-1.9668256307681519E-3</v>
      </c>
      <c r="AM385" s="8">
        <v>-1.4757715366907932E-3</v>
      </c>
      <c r="AN385" s="8">
        <v>-1.2915213121670295E-3</v>
      </c>
      <c r="AO385" s="8">
        <v>2.8996538433363429E-3</v>
      </c>
      <c r="AP385" s="8">
        <v>-5.6238052205099653E-3</v>
      </c>
      <c r="AQ385" s="8">
        <v>-2.1128959520157614E-3</v>
      </c>
      <c r="AR385" s="8">
        <v>-3.6731747592322573E-3</v>
      </c>
      <c r="AS385" s="8">
        <v>-6.1784966120417267E-3</v>
      </c>
      <c r="AT385" s="8">
        <v>2.642302177427139E-3</v>
      </c>
      <c r="AU385" s="8">
        <v>-7.85445926099064E-3</v>
      </c>
      <c r="AV385" s="8">
        <v>-7.7835667140185015E-4</v>
      </c>
      <c r="AW385" s="8">
        <v>-3.1788146123157539E-3</v>
      </c>
    </row>
    <row r="386" spans="1:49" x14ac:dyDescent="0.25">
      <c r="A386" s="1">
        <v>-54</v>
      </c>
      <c r="B386" s="8">
        <v>-2.0245690159565286E-3</v>
      </c>
      <c r="C386" s="8">
        <v>-6.0970750412904905E-3</v>
      </c>
      <c r="D386" s="8">
        <v>-3.948984313627061E-3</v>
      </c>
      <c r="E386" s="8">
        <v>-3.7531092047549935E-3</v>
      </c>
      <c r="F386" s="8">
        <v>3.7723825833152022E-2</v>
      </c>
      <c r="G386" s="8">
        <v>-1.409561291656763E-2</v>
      </c>
      <c r="H386" s="8">
        <v>1.5071368509292419E-2</v>
      </c>
      <c r="I386" s="8">
        <v>-5.9430508814277026E-3</v>
      </c>
      <c r="J386" s="8">
        <v>-2.1527651715207277E-2</v>
      </c>
      <c r="K386" s="8">
        <v>1.911134597576343E-2</v>
      </c>
      <c r="L386" s="8">
        <v>-6.6355452983937174E-3</v>
      </c>
      <c r="M386" s="8">
        <v>-2.0141635380005029E-4</v>
      </c>
      <c r="N386" s="8">
        <v>2.9380671515544243E-3</v>
      </c>
      <c r="O386" s="8">
        <v>2.0782730266594327E-3</v>
      </c>
      <c r="P386" s="8">
        <v>3.6729765309353422E-3</v>
      </c>
      <c r="Q386" s="8">
        <v>-2.6557288778142969E-4</v>
      </c>
      <c r="R386" s="8">
        <v>4.3495985563273311E-3</v>
      </c>
      <c r="S386" s="8">
        <v>7.6651939869750319E-3</v>
      </c>
      <c r="T386" s="8">
        <v>-1.7593354921685175E-2</v>
      </c>
      <c r="U386" s="8">
        <v>-3.2510395002308861E-3</v>
      </c>
      <c r="V386" s="8">
        <v>-2.1616477406105675E-2</v>
      </c>
      <c r="W386" s="8">
        <v>-2.8220688108724348E-3</v>
      </c>
      <c r="X386" s="8">
        <v>-1.0926878704960005E-2</v>
      </c>
      <c r="Y386" s="8">
        <v>-4.5860134840048907E-3</v>
      </c>
      <c r="Z386" s="8">
        <v>-6.6144654615429331E-3</v>
      </c>
      <c r="AA386" s="8">
        <v>-2.0117659388049921E-4</v>
      </c>
      <c r="AB386" s="8">
        <v>8.366779393701701E-3</v>
      </c>
      <c r="AC386" s="8">
        <v>1.2509443008978361E-3</v>
      </c>
      <c r="AD386" s="8">
        <v>-2.0963024703013495E-3</v>
      </c>
      <c r="AE386" s="8">
        <v>4.7141048196153229E-3</v>
      </c>
      <c r="AF386" s="8">
        <v>1.1049975909504985E-4</v>
      </c>
      <c r="AG386" s="8">
        <v>7.0711737402322419E-3</v>
      </c>
      <c r="AH386" s="8">
        <v>-9.7269427492223878E-3</v>
      </c>
      <c r="AI386" s="8">
        <v>8.8675546022732518E-3</v>
      </c>
      <c r="AJ386" s="8">
        <v>1.4772414194224722E-3</v>
      </c>
      <c r="AK386" s="8">
        <v>9.8272503749641041E-3</v>
      </c>
      <c r="AL386" s="8">
        <v>-2.2399117885650049E-2</v>
      </c>
      <c r="AM386" s="8">
        <v>-2.3920919987289089E-3</v>
      </c>
      <c r="AN386" s="8">
        <v>-8.0864256961828487E-3</v>
      </c>
      <c r="AO386" s="8">
        <v>-2.6521006799616236E-3</v>
      </c>
      <c r="AP386" s="8">
        <v>-1.251315333135314E-2</v>
      </c>
      <c r="AQ386" s="8">
        <v>1.4087975276428116E-2</v>
      </c>
      <c r="AR386" s="8">
        <v>-9.1093376616887215E-3</v>
      </c>
      <c r="AS386" s="8">
        <v>2.3670136550542381E-3</v>
      </c>
      <c r="AT386" s="8">
        <v>-1.4229372946170822E-3</v>
      </c>
      <c r="AU386" s="8">
        <v>2.839972378430233E-4</v>
      </c>
      <c r="AV386" s="8">
        <v>2.5457357702762711E-3</v>
      </c>
      <c r="AW386" s="8">
        <v>6.6237383312431992E-3</v>
      </c>
    </row>
    <row r="387" spans="1:49" x14ac:dyDescent="0.25">
      <c r="A387" s="1">
        <v>-53</v>
      </c>
      <c r="B387" s="8">
        <v>-1.2412606270126667E-3</v>
      </c>
      <c r="C387" s="8">
        <v>-1.4479913139428507E-2</v>
      </c>
      <c r="D387" s="8">
        <v>3.5270454702117414E-3</v>
      </c>
      <c r="E387" s="8">
        <v>-4.7108825560775499E-3</v>
      </c>
      <c r="F387" s="8">
        <v>-1.417425734897941E-5</v>
      </c>
      <c r="G387" s="8">
        <v>2.3537107794397806E-2</v>
      </c>
      <c r="H387" s="8">
        <v>-6.4663551434850737E-3</v>
      </c>
      <c r="I387" s="8">
        <v>5.790757861231074E-3</v>
      </c>
      <c r="J387" s="8">
        <v>-1.4420047355103187E-2</v>
      </c>
      <c r="K387" s="8">
        <v>3.2191749585540183E-3</v>
      </c>
      <c r="L387" s="8">
        <v>-3.5803809676324522E-3</v>
      </c>
      <c r="M387" s="8">
        <v>7.1557425106122327E-3</v>
      </c>
      <c r="N387" s="8">
        <v>1.6359500003690797E-2</v>
      </c>
      <c r="O387" s="8">
        <v>4.6096072588042549E-3</v>
      </c>
      <c r="P387" s="8">
        <v>-2.9218605575639933E-4</v>
      </c>
      <c r="Q387" s="8">
        <v>6.9262568857578048E-4</v>
      </c>
      <c r="R387" s="8">
        <v>-6.1284815857131966E-3</v>
      </c>
      <c r="S387" s="8">
        <v>-5.0269438898206962E-3</v>
      </c>
      <c r="T387" s="8">
        <v>-8.3818434327274892E-3</v>
      </c>
      <c r="U387" s="8">
        <v>4.8659661101340139E-4</v>
      </c>
      <c r="V387" s="8">
        <v>-1.4656375369928481E-2</v>
      </c>
      <c r="W387" s="8">
        <v>-2.037059103408418E-3</v>
      </c>
      <c r="X387" s="8">
        <v>-1.3646167469088255E-2</v>
      </c>
      <c r="Y387" s="8">
        <v>-1.8951909620804619E-2</v>
      </c>
      <c r="Z387" s="8">
        <v>-1.5180937554424689E-3</v>
      </c>
      <c r="AA387" s="8">
        <v>-3.9719960173532683E-3</v>
      </c>
      <c r="AB387" s="8">
        <v>2.5457215986390376E-3</v>
      </c>
      <c r="AC387" s="8">
        <v>-1.1667392540675243E-2</v>
      </c>
      <c r="AD387" s="8">
        <v>-4.0611221047744742E-3</v>
      </c>
      <c r="AE387" s="8">
        <v>-8.2219027261934354E-4</v>
      </c>
      <c r="AF387" s="8">
        <v>1.1436897507874733E-2</v>
      </c>
      <c r="AG387" s="8">
        <v>-1.39049251184708E-3</v>
      </c>
      <c r="AH387" s="8">
        <v>-1.2946577111799898E-2</v>
      </c>
      <c r="AI387" s="8">
        <v>5.3166546459979709E-3</v>
      </c>
      <c r="AJ387" s="8">
        <v>1.2666570365192059E-2</v>
      </c>
      <c r="AK387" s="8">
        <v>9.7945326670905515E-4</v>
      </c>
      <c r="AL387" s="8">
        <v>-3.019383314873413E-3</v>
      </c>
      <c r="AM387" s="8">
        <v>3.8787041396436085E-3</v>
      </c>
      <c r="AN387" s="8">
        <v>3.1915628905972576E-3</v>
      </c>
      <c r="AO387" s="8">
        <v>-6.379458765132141E-3</v>
      </c>
      <c r="AP387" s="8">
        <v>-1.8705568200222986E-2</v>
      </c>
      <c r="AQ387" s="8">
        <v>7.8013941237530179E-3</v>
      </c>
      <c r="AR387" s="8">
        <v>-6.8389547441939039E-3</v>
      </c>
      <c r="AS387" s="8">
        <v>-1.321869018650477E-2</v>
      </c>
      <c r="AT387" s="8">
        <v>-1.2911260887019483E-2</v>
      </c>
      <c r="AU387" s="8">
        <v>2.02689660023054E-3</v>
      </c>
      <c r="AV387" s="8">
        <v>4.113978720577437E-3</v>
      </c>
      <c r="AW387" s="8">
        <v>7.0607819018465977E-3</v>
      </c>
    </row>
    <row r="388" spans="1:49" x14ac:dyDescent="0.25">
      <c r="A388" s="1">
        <v>-52</v>
      </c>
      <c r="B388" s="8">
        <v>5.1601285807978898E-3</v>
      </c>
      <c r="C388" s="8">
        <v>-1.6419921525108353E-2</v>
      </c>
      <c r="D388" s="8">
        <v>1.9661712560452693E-3</v>
      </c>
      <c r="E388" s="8">
        <v>9.2191435103958705E-3</v>
      </c>
      <c r="F388" s="8">
        <v>-1.1010386189406123E-2</v>
      </c>
      <c r="G388" s="8">
        <v>6.9274842418676884E-3</v>
      </c>
      <c r="H388" s="8">
        <v>3.5928272447704156E-4</v>
      </c>
      <c r="I388" s="8">
        <v>3.4879097466528402E-3</v>
      </c>
      <c r="J388" s="8">
        <v>-6.1572847907460058E-4</v>
      </c>
      <c r="K388" s="8">
        <v>6.5403363756310349E-3</v>
      </c>
      <c r="L388" s="8">
        <v>6.1027618771261902E-3</v>
      </c>
      <c r="M388" s="8">
        <v>8.1925547156917519E-3</v>
      </c>
      <c r="N388" s="8">
        <v>3.5502261339520592E-4</v>
      </c>
      <c r="O388" s="8">
        <v>2.4180823645517033E-3</v>
      </c>
      <c r="P388" s="8">
        <v>1.5049491897612146E-3</v>
      </c>
      <c r="Q388" s="8">
        <v>-1.1348589337169639E-3</v>
      </c>
      <c r="R388" s="8">
        <v>-2.3523885375278664E-3</v>
      </c>
      <c r="S388" s="8">
        <v>2.1330873973237916E-3</v>
      </c>
      <c r="T388" s="8">
        <v>-2.0469011246501165E-3</v>
      </c>
      <c r="U388" s="8">
        <v>1.4898452202277345E-3</v>
      </c>
      <c r="V388" s="8">
        <v>-1.2543699837603763E-2</v>
      </c>
      <c r="W388" s="8">
        <v>5.9197634309783474E-3</v>
      </c>
      <c r="X388" s="8">
        <v>-3.6145141160367207E-3</v>
      </c>
      <c r="Y388" s="8">
        <v>-1.0674276580078714E-2</v>
      </c>
      <c r="Z388" s="8">
        <v>5.1588232383766568E-3</v>
      </c>
      <c r="AA388" s="8">
        <v>5.6414711147620578E-3</v>
      </c>
      <c r="AB388" s="8">
        <v>2.763208721254819E-3</v>
      </c>
      <c r="AC388" s="8">
        <v>2.2766986010508517E-2</v>
      </c>
      <c r="AD388" s="8">
        <v>-9.8906639930119809E-3</v>
      </c>
      <c r="AE388" s="8">
        <v>-3.0579264225981382E-3</v>
      </c>
      <c r="AF388" s="8">
        <v>4.0627973790104228E-3</v>
      </c>
      <c r="AG388" s="8">
        <v>4.4024264172858691E-3</v>
      </c>
      <c r="AH388" s="8">
        <v>-1.4393662766402918E-2</v>
      </c>
      <c r="AI388" s="8">
        <v>1.5393267202906066E-3</v>
      </c>
      <c r="AJ388" s="8">
        <v>1.0662411607891605E-4</v>
      </c>
      <c r="AK388" s="8">
        <v>1.0136709504551182E-3</v>
      </c>
      <c r="AL388" s="8">
        <v>2.1516017506019725E-2</v>
      </c>
      <c r="AM388" s="8">
        <v>4.9126872484765941E-3</v>
      </c>
      <c r="AN388" s="8">
        <v>-5.6513502357078606E-3</v>
      </c>
      <c r="AO388" s="8">
        <v>-7.3631760852274344E-3</v>
      </c>
      <c r="AP388" s="8">
        <v>3.5093522594340345E-3</v>
      </c>
      <c r="AQ388" s="8">
        <v>2.7810502419779179E-3</v>
      </c>
      <c r="AR388" s="8">
        <v>4.1804689281180066E-3</v>
      </c>
      <c r="AS388" s="8">
        <v>-3.5114373981588263E-3</v>
      </c>
      <c r="AT388" s="8">
        <v>-8.0754874661098357E-3</v>
      </c>
      <c r="AU388" s="8">
        <v>-5.008870591220729E-4</v>
      </c>
      <c r="AV388" s="8">
        <v>-1.628322548918678E-2</v>
      </c>
      <c r="AW388" s="8">
        <v>-1.5732137845838776E-3</v>
      </c>
    </row>
    <row r="389" spans="1:49" x14ac:dyDescent="0.25">
      <c r="A389" s="1">
        <v>-51</v>
      </c>
      <c r="B389" s="8">
        <v>-2.3025255114283356E-3</v>
      </c>
      <c r="C389" s="8">
        <v>-4.9204623535917986E-3</v>
      </c>
      <c r="D389" s="8">
        <v>-3.9135628947029703E-3</v>
      </c>
      <c r="E389" s="8">
        <v>-2.7550495133894654E-2</v>
      </c>
      <c r="F389" s="8">
        <v>-2.3416372567132446E-2</v>
      </c>
      <c r="G389" s="8">
        <v>-8.1615441443384316E-3</v>
      </c>
      <c r="H389" s="8">
        <v>1.8108881591148374E-2</v>
      </c>
      <c r="I389" s="8">
        <v>1.2941169831722074E-2</v>
      </c>
      <c r="J389" s="8">
        <v>1.5457137702647204E-2</v>
      </c>
      <c r="K389" s="8">
        <v>-5.9266631231821784E-3</v>
      </c>
      <c r="L389" s="8">
        <v>-5.0304053356946205E-3</v>
      </c>
      <c r="M389" s="8">
        <v>2.0471314110382952E-3</v>
      </c>
      <c r="N389" s="8">
        <v>-1.3657361263494238E-3</v>
      </c>
      <c r="O389" s="8">
        <v>4.9766478230311578E-3</v>
      </c>
      <c r="P389" s="8">
        <v>8.3117709516153937E-3</v>
      </c>
      <c r="Q389" s="8">
        <v>-7.857170408460519E-3</v>
      </c>
      <c r="R389" s="8">
        <v>3.1639595729229103E-4</v>
      </c>
      <c r="S389" s="8">
        <v>-7.1759063435236402E-3</v>
      </c>
      <c r="T389" s="8">
        <v>-1.839398647715397E-2</v>
      </c>
      <c r="U389" s="8">
        <v>-4.2016683369217288E-3</v>
      </c>
      <c r="V389" s="8">
        <v>-2.6003369192096181E-3</v>
      </c>
      <c r="W389" s="8">
        <v>5.4087063026902566E-3</v>
      </c>
      <c r="X389" s="8">
        <v>-7.1983872097769442E-4</v>
      </c>
      <c r="Y389" s="8">
        <v>-1.9622546119190037E-2</v>
      </c>
      <c r="Z389" s="8">
        <v>-2.2532480525950679E-2</v>
      </c>
      <c r="AA389" s="8">
        <v>4.8853683835830431E-3</v>
      </c>
      <c r="AB389" s="8">
        <v>-1.1586476229784017E-2</v>
      </c>
      <c r="AC389" s="8">
        <v>2.1557360188320464E-2</v>
      </c>
      <c r="AD389" s="8">
        <v>-3.0169106118957513E-3</v>
      </c>
      <c r="AE389" s="8">
        <v>8.5225503612891204E-3</v>
      </c>
      <c r="AF389" s="8">
        <v>8.0719742002439206E-4</v>
      </c>
      <c r="AG389" s="8">
        <v>4.8870716630995828E-3</v>
      </c>
      <c r="AH389" s="8">
        <v>1.0474837460378266E-2</v>
      </c>
      <c r="AI389" s="8">
        <v>-4.6598325779401807E-4</v>
      </c>
      <c r="AJ389" s="8">
        <v>1.6477677634600997E-3</v>
      </c>
      <c r="AK389" s="8">
        <v>-3.8730971959382268E-3</v>
      </c>
      <c r="AL389" s="8">
        <v>-1.8927788856529071E-2</v>
      </c>
      <c r="AM389" s="8">
        <v>-1.6513338767137564E-2</v>
      </c>
      <c r="AN389" s="8">
        <v>7.3080093818926248E-4</v>
      </c>
      <c r="AO389" s="8">
        <v>1.3414298304739985E-4</v>
      </c>
      <c r="AP389" s="8">
        <v>1.6035138878637025E-2</v>
      </c>
      <c r="AQ389" s="8">
        <v>4.584423518672524E-3</v>
      </c>
      <c r="AR389" s="8">
        <v>-4.8785791213230715E-4</v>
      </c>
      <c r="AS389" s="8">
        <v>1.1559954117043108E-3</v>
      </c>
      <c r="AT389" s="8">
        <v>-1.8109760913143011E-3</v>
      </c>
      <c r="AU389" s="8">
        <v>-5.4135819702296993E-3</v>
      </c>
      <c r="AV389" s="8">
        <v>-9.1013910493690092E-3</v>
      </c>
      <c r="AW389" s="8">
        <v>-5.599388475402596E-3</v>
      </c>
    </row>
    <row r="390" spans="1:49" x14ac:dyDescent="0.25">
      <c r="A390" s="1">
        <v>-50</v>
      </c>
      <c r="B390" s="8">
        <v>-1.9268940210117372E-3</v>
      </c>
      <c r="C390" s="8">
        <v>-6.6233784714874898E-3</v>
      </c>
      <c r="D390" s="8">
        <v>5.9241705401401491E-3</v>
      </c>
      <c r="E390" s="8">
        <v>1.6137984020864718E-3</v>
      </c>
      <c r="F390" s="8">
        <v>-4.3379403416621796E-3</v>
      </c>
      <c r="G390" s="8">
        <v>-4.0785794123180449E-3</v>
      </c>
      <c r="H390" s="8">
        <v>-8.8944410433143394E-3</v>
      </c>
      <c r="I390" s="8">
        <v>3.2286537119756591E-3</v>
      </c>
      <c r="J390" s="8">
        <v>-1.5958244430007547E-2</v>
      </c>
      <c r="K390" s="8">
        <v>4.871749300429308E-3</v>
      </c>
      <c r="L390" s="8">
        <v>-3.845512877836829E-3</v>
      </c>
      <c r="M390" s="8">
        <v>-9.4377216325271154E-5</v>
      </c>
      <c r="N390" s="8">
        <v>2.1892883459901483E-4</v>
      </c>
      <c r="O390" s="8">
        <v>-1.0235105195513471E-2</v>
      </c>
      <c r="P390" s="8">
        <v>-4.9070060374956353E-3</v>
      </c>
      <c r="Q390" s="8">
        <v>-1.1027699831205568E-2</v>
      </c>
      <c r="R390" s="8">
        <v>3.2867934981687524E-3</v>
      </c>
      <c r="S390" s="8">
        <v>-3.0274425615735919E-3</v>
      </c>
      <c r="T390" s="8">
        <v>-3.9837425954074631E-3</v>
      </c>
      <c r="U390" s="8">
        <v>2.3139424064325133E-3</v>
      </c>
      <c r="V390" s="8">
        <v>1.3927053419689889E-2</v>
      </c>
      <c r="W390" s="8">
        <v>-8.387986517061961E-3</v>
      </c>
      <c r="X390" s="8">
        <v>-7.9274794197306646E-3</v>
      </c>
      <c r="Y390" s="8">
        <v>-1.6720096201618396E-2</v>
      </c>
      <c r="Z390" s="8">
        <v>1.4919472079499905E-3</v>
      </c>
      <c r="AA390" s="8">
        <v>-2.1097688261977603E-2</v>
      </c>
      <c r="AB390" s="8">
        <v>6.3330539429139309E-3</v>
      </c>
      <c r="AC390" s="8">
        <v>-6.426623519146076E-4</v>
      </c>
      <c r="AD390" s="8">
        <v>1.0827627670943099E-2</v>
      </c>
      <c r="AE390" s="8">
        <v>-2.3109596273996041E-3</v>
      </c>
      <c r="AF390" s="8">
        <v>1.1049719659020161E-2</v>
      </c>
      <c r="AG390" s="8">
        <v>-6.3791364715842687E-3</v>
      </c>
      <c r="AH390" s="8">
        <v>7.6066504913970268E-3</v>
      </c>
      <c r="AI390" s="8">
        <v>3.386650481799361E-3</v>
      </c>
      <c r="AJ390" s="8">
        <v>1.2484902982881451E-2</v>
      </c>
      <c r="AK390" s="8">
        <v>-4.4889309795920346E-3</v>
      </c>
      <c r="AL390" s="8">
        <v>-1.1452776954028196E-3</v>
      </c>
      <c r="AM390" s="8">
        <v>-2.104895400780701E-3</v>
      </c>
      <c r="AN390" s="8">
        <v>-1.4773619512161373E-3</v>
      </c>
      <c r="AO390" s="8">
        <v>-1.1039275124407846E-2</v>
      </c>
      <c r="AP390" s="8">
        <v>4.1224093783879152E-3</v>
      </c>
      <c r="AQ390" s="8">
        <v>3.7375107042270711E-3</v>
      </c>
      <c r="AR390" s="8">
        <v>8.5401494403463656E-3</v>
      </c>
      <c r="AS390" s="8">
        <v>1.3357272761666005E-4</v>
      </c>
      <c r="AT390" s="8">
        <v>1.0452484233649893E-2</v>
      </c>
      <c r="AU390" s="8">
        <v>-7.1033444761488497E-3</v>
      </c>
      <c r="AV390" s="8">
        <v>-2.9523606881095656E-2</v>
      </c>
      <c r="AW390" s="8">
        <v>2.3420856219175121E-3</v>
      </c>
    </row>
    <row r="391" spans="1:49" x14ac:dyDescent="0.25">
      <c r="A391" s="1">
        <v>-49</v>
      </c>
      <c r="B391" s="8">
        <v>-3.235353198754779E-3</v>
      </c>
      <c r="C391" s="8">
        <v>-1.1019687733186167E-2</v>
      </c>
      <c r="D391" s="8">
        <v>-4.0440527218276743E-3</v>
      </c>
      <c r="E391" s="8">
        <v>2.3106530160146316E-2</v>
      </c>
      <c r="F391" s="8">
        <v>-1.6837904457592784E-2</v>
      </c>
      <c r="G391" s="8">
        <v>1.2245107678075396E-2</v>
      </c>
      <c r="H391" s="8">
        <v>4.6223330031913029E-4</v>
      </c>
      <c r="I391" s="8">
        <v>6.2104287337761957E-3</v>
      </c>
      <c r="J391" s="8">
        <v>-9.7350877236517391E-3</v>
      </c>
      <c r="K391" s="8">
        <v>6.2470728648106573E-3</v>
      </c>
      <c r="L391" s="8">
        <v>4.1427951076104894E-3</v>
      </c>
      <c r="M391" s="8">
        <v>-2.0584781125436943E-3</v>
      </c>
      <c r="N391" s="8">
        <v>1.1950454477792855E-3</v>
      </c>
      <c r="O391" s="8">
        <v>7.6182763517252542E-3</v>
      </c>
      <c r="P391" s="8">
        <v>1.3111993294954093E-2</v>
      </c>
      <c r="Q391" s="8">
        <v>-4.220215903724539E-3</v>
      </c>
      <c r="R391" s="8">
        <v>7.2323164304438168E-3</v>
      </c>
      <c r="S391" s="8">
        <v>-4.5601661397631985E-3</v>
      </c>
      <c r="T391" s="8">
        <v>-1.2410187434506326E-2</v>
      </c>
      <c r="U391" s="8">
        <v>3.16153921001237E-3</v>
      </c>
      <c r="V391" s="8">
        <v>-1.3267468220619621E-2</v>
      </c>
      <c r="W391" s="8">
        <v>9.9315899083052828E-3</v>
      </c>
      <c r="X391" s="8">
        <v>-5.0808589764853107E-3</v>
      </c>
      <c r="Y391" s="8">
        <v>2.3230070310329108E-2</v>
      </c>
      <c r="Z391" s="8">
        <v>-1.4490680074939274E-2</v>
      </c>
      <c r="AA391" s="8">
        <v>2.2130054218733198E-3</v>
      </c>
      <c r="AB391" s="8">
        <v>-4.7266285628194214E-3</v>
      </c>
      <c r="AC391" s="8">
        <v>3.7479624069712862E-3</v>
      </c>
      <c r="AD391" s="8">
        <v>4.1372798071790092E-3</v>
      </c>
      <c r="AE391" s="8">
        <v>-1.8712103849416353E-3</v>
      </c>
      <c r="AF391" s="8">
        <v>4.86370159462347E-3</v>
      </c>
      <c r="AG391" s="8">
        <v>8.7303819111778612E-4</v>
      </c>
      <c r="AH391" s="8">
        <v>6.9269623023402826E-4</v>
      </c>
      <c r="AI391" s="8">
        <v>-7.8482919934844235E-3</v>
      </c>
      <c r="AJ391" s="8">
        <v>-6.7587940243679532E-3</v>
      </c>
      <c r="AK391" s="8">
        <v>1.5596566287505048E-3</v>
      </c>
      <c r="AL391" s="8">
        <v>5.08611084454975E-3</v>
      </c>
      <c r="AM391" s="8">
        <v>8.6341206898272911E-3</v>
      </c>
      <c r="AN391" s="8">
        <v>-1.3844033598551414E-2</v>
      </c>
      <c r="AO391" s="8">
        <v>-1.3646940519877228E-2</v>
      </c>
      <c r="AP391" s="8">
        <v>-1.9860466862837928E-3</v>
      </c>
      <c r="AQ391" s="8">
        <v>9.779838851288275E-3</v>
      </c>
      <c r="AR391" s="8">
        <v>-5.7777555454612221E-3</v>
      </c>
      <c r="AS391" s="8">
        <v>-3.3342407932090349E-3</v>
      </c>
      <c r="AT391" s="8">
        <v>-1.8661275283091692E-3</v>
      </c>
      <c r="AU391" s="8">
        <v>-1.3384603434020585E-2</v>
      </c>
      <c r="AV391" s="8">
        <v>3.4766553833807919E-3</v>
      </c>
      <c r="AW391" s="8">
        <v>7.712189360589033E-4</v>
      </c>
    </row>
    <row r="392" spans="1:49" x14ac:dyDescent="0.25">
      <c r="A392" s="1">
        <v>-48</v>
      </c>
      <c r="B392" s="8">
        <v>9.4880895186503795E-3</v>
      </c>
      <c r="C392" s="8">
        <v>-1.2035649874805415E-2</v>
      </c>
      <c r="D392" s="8">
        <v>2.3628197780268547E-3</v>
      </c>
      <c r="E392" s="8">
        <v>-3.5453064708444587E-3</v>
      </c>
      <c r="F392" s="8">
        <v>-1.3230230760599487E-3</v>
      </c>
      <c r="G392" s="8">
        <v>1.2324283616498026E-2</v>
      </c>
      <c r="H392" s="8">
        <v>-1.70081072240089E-2</v>
      </c>
      <c r="I392" s="8">
        <v>-5.7642019550670056E-3</v>
      </c>
      <c r="J392" s="8">
        <v>2.2467625965914933E-2</v>
      </c>
      <c r="K392" s="8">
        <v>5.3077016073863519E-3</v>
      </c>
      <c r="L392" s="8">
        <v>1.7456058558041079E-2</v>
      </c>
      <c r="M392" s="8">
        <v>4.9424700497283543E-3</v>
      </c>
      <c r="N392" s="8">
        <v>-2.4361543388406997E-2</v>
      </c>
      <c r="O392" s="8">
        <v>2.3991295535311327E-3</v>
      </c>
      <c r="P392" s="8">
        <v>2.0988053667665837E-4</v>
      </c>
      <c r="Q392" s="8">
        <v>-1.5796202115791521E-3</v>
      </c>
      <c r="R392" s="8">
        <v>4.7260854158143824E-4</v>
      </c>
      <c r="S392" s="8">
        <v>-7.7935819244674782E-3</v>
      </c>
      <c r="T392" s="8">
        <v>-9.2350861542486468E-4</v>
      </c>
      <c r="U392" s="8">
        <v>3.0215853422489321E-3</v>
      </c>
      <c r="V392" s="8">
        <v>-1.3207901972585655E-2</v>
      </c>
      <c r="W392" s="8">
        <v>7.5986331902039451E-3</v>
      </c>
      <c r="X392" s="8">
        <v>1.7228534590579114E-3</v>
      </c>
      <c r="Y392" s="8">
        <v>4.0902432162638362E-3</v>
      </c>
      <c r="Z392" s="8">
        <v>-7.4355902824075901E-3</v>
      </c>
      <c r="AA392" s="8">
        <v>-1.7895136837365309E-3</v>
      </c>
      <c r="AB392" s="8">
        <v>-4.7708959299370872E-3</v>
      </c>
      <c r="AC392" s="8">
        <v>-2.2072824182102326E-3</v>
      </c>
      <c r="AD392" s="8">
        <v>4.0379465969650231E-3</v>
      </c>
      <c r="AE392" s="8">
        <v>2.8647547228345446E-3</v>
      </c>
      <c r="AF392" s="8">
        <v>2.7229398075622538E-3</v>
      </c>
      <c r="AG392" s="8">
        <v>-8.6159686672291815E-3</v>
      </c>
      <c r="AH392" s="8">
        <v>5.4622289781948372E-3</v>
      </c>
      <c r="AI392" s="8">
        <v>-1.1081565260366513E-2</v>
      </c>
      <c r="AJ392" s="8">
        <v>1.7311647024616178E-3</v>
      </c>
      <c r="AK392" s="8">
        <v>-6.1331301437198109E-3</v>
      </c>
      <c r="AL392" s="8">
        <v>1.7518835375871535E-2</v>
      </c>
      <c r="AM392" s="8">
        <v>1.0207679099526231E-3</v>
      </c>
      <c r="AN392" s="8">
        <v>-8.8986445453838464E-3</v>
      </c>
      <c r="AO392" s="8">
        <v>4.3001088412080073E-3</v>
      </c>
      <c r="AP392" s="8">
        <v>-1.3580239128619848E-2</v>
      </c>
      <c r="AQ392" s="8">
        <v>1.9074542606833571E-3</v>
      </c>
      <c r="AR392" s="8">
        <v>1.0686992649475313E-2</v>
      </c>
      <c r="AS392" s="8">
        <v>9.7222660100389022E-3</v>
      </c>
      <c r="AT392" s="8">
        <v>1.5517839765049512E-2</v>
      </c>
      <c r="AU392" s="8">
        <v>3.7758396791521612E-3</v>
      </c>
      <c r="AV392" s="8">
        <v>-1.1821929741726739E-2</v>
      </c>
      <c r="AW392" s="8">
        <v>-2.005513616009539E-3</v>
      </c>
    </row>
    <row r="393" spans="1:49" x14ac:dyDescent="0.25">
      <c r="A393" s="1">
        <v>-47</v>
      </c>
      <c r="B393" s="8">
        <v>1.2243242318479926E-2</v>
      </c>
      <c r="C393" s="8">
        <v>-1.3034321049014749E-2</v>
      </c>
      <c r="D393" s="8">
        <v>4.3013839130034244E-3</v>
      </c>
      <c r="E393" s="8">
        <v>-1.4413592045696508E-4</v>
      </c>
      <c r="F393" s="8">
        <v>1.7923691882893129E-2</v>
      </c>
      <c r="G393" s="8">
        <v>1.392870889398299E-2</v>
      </c>
      <c r="H393" s="8">
        <v>-1.3510279271000162E-2</v>
      </c>
      <c r="I393" s="8">
        <v>9.0574152369692282E-3</v>
      </c>
      <c r="J393" s="8">
        <v>3.8859062826127111E-2</v>
      </c>
      <c r="K393" s="8">
        <v>7.733053220886443E-3</v>
      </c>
      <c r="L393" s="8">
        <v>2.9680561826001587E-3</v>
      </c>
      <c r="M393" s="8">
        <v>8.7404542866858191E-4</v>
      </c>
      <c r="N393" s="8">
        <v>5.8956004821913649E-3</v>
      </c>
      <c r="O393" s="8">
        <v>5.5476634390800323E-3</v>
      </c>
      <c r="P393" s="8">
        <v>8.330892977450547E-5</v>
      </c>
      <c r="Q393" s="8">
        <v>5.6747407853494193E-3</v>
      </c>
      <c r="R393" s="8">
        <v>-4.159748496959631E-3</v>
      </c>
      <c r="S393" s="8">
        <v>-6.3845805120638071E-3</v>
      </c>
      <c r="T393" s="8">
        <v>-6.999794804798962E-3</v>
      </c>
      <c r="U393" s="8">
        <v>3.3598147880261253E-3</v>
      </c>
      <c r="V393" s="8">
        <v>2.3089726795651102E-2</v>
      </c>
      <c r="W393" s="8">
        <v>-2.2188856962995921E-3</v>
      </c>
      <c r="X393" s="8">
        <v>5.6669697411293558E-3</v>
      </c>
      <c r="Y393" s="8">
        <v>-1.5673073696141553E-2</v>
      </c>
      <c r="Z393" s="8">
        <v>-2.6900569507284319E-3</v>
      </c>
      <c r="AA393" s="8">
        <v>1.1456486900337983E-2</v>
      </c>
      <c r="AB393" s="8">
        <v>6.7128119845501558E-3</v>
      </c>
      <c r="AC393" s="8">
        <v>2.7560155389569907E-3</v>
      </c>
      <c r="AD393" s="8">
        <v>-2.84594533115226E-3</v>
      </c>
      <c r="AE393" s="8">
        <v>-1.0646965137666212E-3</v>
      </c>
      <c r="AF393" s="8">
        <v>-2.8088191481797048E-3</v>
      </c>
      <c r="AG393" s="8">
        <v>1.7906614569256603E-3</v>
      </c>
      <c r="AH393" s="8">
        <v>6.3201018764199139E-3</v>
      </c>
      <c r="AI393" s="8">
        <v>-1.2263045794903399E-2</v>
      </c>
      <c r="AJ393" s="8">
        <v>3.7508286312627577E-3</v>
      </c>
      <c r="AK393" s="8">
        <v>-5.9995619221414834E-3</v>
      </c>
      <c r="AL393" s="8">
        <v>-2.882850604676726E-2</v>
      </c>
      <c r="AM393" s="8">
        <v>-1.2735205828107986E-2</v>
      </c>
      <c r="AN393" s="8">
        <v>-1.7150715586381045E-2</v>
      </c>
      <c r="AO393" s="8">
        <v>6.7440901844402941E-3</v>
      </c>
      <c r="AP393" s="8">
        <v>4.2103748204749747E-3</v>
      </c>
      <c r="AQ393" s="8">
        <v>-2.1654052801434163E-3</v>
      </c>
      <c r="AR393" s="8">
        <v>-1.7374891172912996E-2</v>
      </c>
      <c r="AS393" s="8">
        <v>8.3778748656421903E-4</v>
      </c>
      <c r="AT393" s="8">
        <v>2.8588360018422581E-3</v>
      </c>
      <c r="AU393" s="8">
        <v>6.6195481860903318E-3</v>
      </c>
      <c r="AV393" s="8">
        <v>1.005483309646843E-2</v>
      </c>
      <c r="AW393" s="8">
        <v>8.3473377433093063E-3</v>
      </c>
    </row>
    <row r="394" spans="1:49" x14ac:dyDescent="0.25">
      <c r="A394" s="1">
        <v>-46</v>
      </c>
      <c r="B394" s="8">
        <v>6.9036101428077874E-3</v>
      </c>
      <c r="C394" s="8">
        <v>-6.9772151315358345E-3</v>
      </c>
      <c r="D394" s="8">
        <v>-1.1630045266037621E-2</v>
      </c>
      <c r="E394" s="8">
        <v>-1.3951287234654934E-2</v>
      </c>
      <c r="F394" s="8">
        <v>-1.7339643364240823E-2</v>
      </c>
      <c r="G394" s="8">
        <v>-2.5795485436095464E-3</v>
      </c>
      <c r="H394" s="8">
        <v>1.7115764564742997E-2</v>
      </c>
      <c r="I394" s="8">
        <v>4.6311665183889064E-3</v>
      </c>
      <c r="J394" s="8">
        <v>-9.0609384035345575E-3</v>
      </c>
      <c r="K394" s="8">
        <v>5.7965297747934533E-3</v>
      </c>
      <c r="L394" s="8">
        <v>-5.677420421402719E-3</v>
      </c>
      <c r="M394" s="8">
        <v>6.5670740607683513E-3</v>
      </c>
      <c r="N394" s="8">
        <v>-1.4984431729249389E-2</v>
      </c>
      <c r="O394" s="8">
        <v>1.9420861178162598E-4</v>
      </c>
      <c r="P394" s="8">
        <v>7.5720260157469078E-4</v>
      </c>
      <c r="Q394" s="8">
        <v>-4.7824036950294907E-3</v>
      </c>
      <c r="R394" s="8">
        <v>2.1310864357457458E-3</v>
      </c>
      <c r="S394" s="8">
        <v>-1.5155226542611522E-4</v>
      </c>
      <c r="T394" s="8">
        <v>2.2235870541421537E-2</v>
      </c>
      <c r="U394" s="8">
        <v>6.7406621788477297E-3</v>
      </c>
      <c r="V394" s="8">
        <v>2.9950395616894783E-2</v>
      </c>
      <c r="W394" s="8">
        <v>2.962003194077684E-3</v>
      </c>
      <c r="X394" s="8">
        <v>-9.1780966938970719E-3</v>
      </c>
      <c r="Y394" s="8">
        <v>-9.6735933027596276E-3</v>
      </c>
      <c r="Z394" s="8">
        <v>-6.8414798055141078E-3</v>
      </c>
      <c r="AA394" s="8">
        <v>4.5285304577349552E-3</v>
      </c>
      <c r="AB394" s="8">
        <v>9.4036317681118406E-3</v>
      </c>
      <c r="AC394" s="8">
        <v>1.7685484512091555E-3</v>
      </c>
      <c r="AD394" s="8">
        <v>-5.11015883618526E-3</v>
      </c>
      <c r="AE394" s="8">
        <v>7.9695731536117004E-3</v>
      </c>
      <c r="AF394" s="8">
        <v>-4.566006102024095E-3</v>
      </c>
      <c r="AG394" s="8">
        <v>-2.0726761241490737E-3</v>
      </c>
      <c r="AH394" s="8">
        <v>4.9189741018106766E-3</v>
      </c>
      <c r="AI394" s="8">
        <v>-8.7550500595637917E-3</v>
      </c>
      <c r="AJ394" s="8">
        <v>6.8819653154388169E-3</v>
      </c>
      <c r="AK394" s="8">
        <v>-2.5816214039857542E-3</v>
      </c>
      <c r="AL394" s="8">
        <v>-9.8889969176640096E-3</v>
      </c>
      <c r="AM394" s="8">
        <v>-1.626693406482032E-2</v>
      </c>
      <c r="AN394" s="8">
        <v>-1.4210962171660145E-3</v>
      </c>
      <c r="AO394" s="8">
        <v>4.6342496579899854E-4</v>
      </c>
      <c r="AP394" s="8">
        <v>2.3908817900709341E-3</v>
      </c>
      <c r="AQ394" s="8">
        <v>-6.8531870354604308E-3</v>
      </c>
      <c r="AR394" s="8">
        <v>-1.5199619877303966E-3</v>
      </c>
      <c r="AS394" s="8">
        <v>2.1265784978656051E-3</v>
      </c>
      <c r="AT394" s="8">
        <v>8.5082766648913351E-3</v>
      </c>
      <c r="AU394" s="8">
        <v>1.0703565062649589E-2</v>
      </c>
      <c r="AV394" s="8">
        <v>2.0634263743567208E-2</v>
      </c>
      <c r="AW394" s="8">
        <v>5.2059641033584386E-3</v>
      </c>
    </row>
    <row r="395" spans="1:49" x14ac:dyDescent="0.25">
      <c r="A395" s="1">
        <v>-45</v>
      </c>
      <c r="B395" s="8">
        <v>3.9421612641533949E-3</v>
      </c>
      <c r="C395" s="8">
        <v>2.3582351539829207E-2</v>
      </c>
      <c r="D395" s="8">
        <v>2.3821588718115779E-3</v>
      </c>
      <c r="E395" s="8">
        <v>-2.003190721040058E-2</v>
      </c>
      <c r="F395" s="8">
        <v>2.5144442172969482E-2</v>
      </c>
      <c r="G395" s="8">
        <v>-1.8295929529775221E-3</v>
      </c>
      <c r="H395" s="8">
        <v>1.2701075246030355E-2</v>
      </c>
      <c r="I395" s="8">
        <v>-8.0165853722695361E-3</v>
      </c>
      <c r="J395" s="8">
        <v>-7.3934798290949755E-3</v>
      </c>
      <c r="K395" s="8">
        <v>3.4841586900339434E-3</v>
      </c>
      <c r="L395" s="8">
        <v>1.2291049017564823E-2</v>
      </c>
      <c r="M395" s="8">
        <v>1.1912989038102644E-3</v>
      </c>
      <c r="N395" s="8">
        <v>1.1079599633188105E-2</v>
      </c>
      <c r="O395" s="8">
        <v>-1.6872119441467479E-3</v>
      </c>
      <c r="P395" s="8">
        <v>8.4405912761220878E-3</v>
      </c>
      <c r="Q395" s="8">
        <v>4.1038093515744428E-4</v>
      </c>
      <c r="R395" s="8">
        <v>-6.7661472557339983E-3</v>
      </c>
      <c r="S395" s="8">
        <v>-9.9397519397760956E-3</v>
      </c>
      <c r="T395" s="8">
        <v>1.5376337968682206E-2</v>
      </c>
      <c r="U395" s="8">
        <v>1.0040337382120645E-3</v>
      </c>
      <c r="V395" s="8">
        <v>-5.0009479563393614E-3</v>
      </c>
      <c r="W395" s="8">
        <v>5.4951525600321796E-4</v>
      </c>
      <c r="X395" s="8">
        <v>-2.6620398547329258E-2</v>
      </c>
      <c r="Y395" s="8">
        <v>-1.7816242154333552E-2</v>
      </c>
      <c r="Z395" s="8">
        <v>1.2819768238411654E-2</v>
      </c>
      <c r="AA395" s="8">
        <v>1.1188140316734335E-3</v>
      </c>
      <c r="AB395" s="8">
        <v>7.5446739778603309E-3</v>
      </c>
      <c r="AC395" s="8">
        <v>9.2575997098836103E-3</v>
      </c>
      <c r="AD395" s="8">
        <v>2.0334675403362967E-4</v>
      </c>
      <c r="AE395" s="8">
        <v>-6.0883932023295924E-3</v>
      </c>
      <c r="AF395" s="8">
        <v>-3.5253460864277009E-3</v>
      </c>
      <c r="AG395" s="8">
        <v>2.564290360675554E-3</v>
      </c>
      <c r="AH395" s="8">
        <v>1.2489582702777752E-2</v>
      </c>
      <c r="AI395" s="8">
        <v>-7.6801379685741081E-3</v>
      </c>
      <c r="AJ395" s="8">
        <v>-1.2055528446595473E-3</v>
      </c>
      <c r="AK395" s="8">
        <v>-3.4691180171489934E-3</v>
      </c>
      <c r="AL395" s="8">
        <v>-3.2688616122394043E-2</v>
      </c>
      <c r="AM395" s="8">
        <v>-6.716677943514696E-3</v>
      </c>
      <c r="AN395" s="8">
        <v>-6.7835265434788416E-3</v>
      </c>
      <c r="AO395" s="8">
        <v>-7.3602229810464711E-4</v>
      </c>
      <c r="AP395" s="8">
        <v>7.5576873557506984E-3</v>
      </c>
      <c r="AQ395" s="8">
        <v>3.406943914644133E-3</v>
      </c>
      <c r="AR395" s="8">
        <v>1.0561533241465498E-2</v>
      </c>
      <c r="AS395" s="8">
        <v>-4.7563799490795292E-3</v>
      </c>
      <c r="AT395" s="8">
        <v>8.5499614439853294E-3</v>
      </c>
      <c r="AU395" s="8">
        <v>-6.5084457729042513E-4</v>
      </c>
      <c r="AV395" s="8">
        <v>2.0512792062155571E-2</v>
      </c>
      <c r="AW395" s="8">
        <v>-2.1283918250653558E-3</v>
      </c>
    </row>
    <row r="396" spans="1:49" x14ac:dyDescent="0.25">
      <c r="A396" s="1">
        <v>-44</v>
      </c>
      <c r="B396" s="8">
        <v>-4.6950856224032772E-3</v>
      </c>
      <c r="C396" s="8">
        <v>3.7997051649622256E-2</v>
      </c>
      <c r="D396" s="8">
        <v>-5.5149308095250415E-4</v>
      </c>
      <c r="E396" s="8">
        <v>-5.5634615135827592E-3</v>
      </c>
      <c r="F396" s="8">
        <v>8.5305096120153415E-3</v>
      </c>
      <c r="G396" s="8">
        <v>1.352342909825803E-2</v>
      </c>
      <c r="H396" s="8">
        <v>7.8465839265033678E-3</v>
      </c>
      <c r="I396" s="8">
        <v>3.5009367871160703E-3</v>
      </c>
      <c r="J396" s="8">
        <v>-2.3815388210017573E-2</v>
      </c>
      <c r="K396" s="8">
        <v>3.0711211716779527E-3</v>
      </c>
      <c r="L396" s="8">
        <v>-3.1933655745803096E-3</v>
      </c>
      <c r="M396" s="8">
        <v>1.5640125646498755E-3</v>
      </c>
      <c r="N396" s="8">
        <v>1.5898309020248389E-2</v>
      </c>
      <c r="O396" s="8">
        <v>1.1616156559092487E-3</v>
      </c>
      <c r="P396" s="8">
        <v>2.5545723609285871E-3</v>
      </c>
      <c r="Q396" s="8">
        <v>9.1595420018175111E-3</v>
      </c>
      <c r="R396" s="8">
        <v>-8.4480356093259365E-3</v>
      </c>
      <c r="S396" s="8">
        <v>6.5267002206447671E-3</v>
      </c>
      <c r="T396" s="8">
        <v>8.7119652760880607E-3</v>
      </c>
      <c r="U396" s="8">
        <v>-5.8444575015926901E-3</v>
      </c>
      <c r="V396" s="8">
        <v>-5.9096813206870533E-3</v>
      </c>
      <c r="W396" s="8">
        <v>-7.5219649720550952E-4</v>
      </c>
      <c r="X396" s="8">
        <v>-2.3567723618028748E-2</v>
      </c>
      <c r="Y396" s="8">
        <v>1.8856200269895911E-3</v>
      </c>
      <c r="Z396" s="8">
        <v>-1.4117306810927312E-3</v>
      </c>
      <c r="AA396" s="8">
        <v>7.5934831454604092E-3</v>
      </c>
      <c r="AB396" s="8">
        <v>-1.3665050996287216E-3</v>
      </c>
      <c r="AC396" s="8">
        <v>-8.133282937393153E-3</v>
      </c>
      <c r="AD396" s="8">
        <v>7.9534268712899529E-4</v>
      </c>
      <c r="AE396" s="8">
        <v>7.2192310003315089E-4</v>
      </c>
      <c r="AF396" s="8">
        <v>-3.1615302045296841E-3</v>
      </c>
      <c r="AG396" s="8">
        <v>1.0680071210421199E-2</v>
      </c>
      <c r="AH396" s="8">
        <v>-3.2042369620459291E-4</v>
      </c>
      <c r="AI396" s="8">
        <v>1.7849483347335379E-2</v>
      </c>
      <c r="AJ396" s="8">
        <v>-1.4093184053219675E-3</v>
      </c>
      <c r="AK396" s="8">
        <v>-1.136925574475024E-3</v>
      </c>
      <c r="AL396" s="8">
        <v>4.0595304575613078E-4</v>
      </c>
      <c r="AM396" s="8">
        <v>-7.4046673707492937E-4</v>
      </c>
      <c r="AN396" s="8">
        <v>1.6948707835975477E-2</v>
      </c>
      <c r="AO396" s="8">
        <v>2.5264869901540045E-3</v>
      </c>
      <c r="AP396" s="8">
        <v>3.9341800749806562E-4</v>
      </c>
      <c r="AQ396" s="8">
        <v>1.7767225096383857E-2</v>
      </c>
      <c r="AR396" s="8">
        <v>1.9926984662812812E-3</v>
      </c>
      <c r="AS396" s="8">
        <v>5.1144569144598341E-3</v>
      </c>
      <c r="AT396" s="8">
        <v>5.1203392507876248E-3</v>
      </c>
      <c r="AU396" s="8">
        <v>-1.8523989521445298E-3</v>
      </c>
      <c r="AV396" s="8">
        <v>1.7221276964744767E-2</v>
      </c>
      <c r="AW396" s="8">
        <v>1.1798252929050646E-3</v>
      </c>
    </row>
    <row r="397" spans="1:49" x14ac:dyDescent="0.25">
      <c r="A397" s="1">
        <v>-43</v>
      </c>
      <c r="B397" s="8">
        <v>2.1063451968574313E-3</v>
      </c>
      <c r="C397" s="8">
        <v>3.6069284142006223E-3</v>
      </c>
      <c r="D397" s="8">
        <v>6.2700230643541119E-3</v>
      </c>
      <c r="E397" s="8">
        <v>-2.0929214075779544E-2</v>
      </c>
      <c r="F397" s="8">
        <v>-1.0731867344154418E-2</v>
      </c>
      <c r="G397" s="8">
        <v>-1.1080658866051201E-3</v>
      </c>
      <c r="H397" s="8">
        <v>-1.9451252747122776E-2</v>
      </c>
      <c r="I397" s="8">
        <v>9.307193342803298E-3</v>
      </c>
      <c r="J397" s="8">
        <v>-1.4149877530413262E-2</v>
      </c>
      <c r="K397" s="8">
        <v>-1.8704914598517606E-3</v>
      </c>
      <c r="L397" s="8">
        <v>-1.3916407959820989E-2</v>
      </c>
      <c r="M397" s="8">
        <v>8.895310399768706E-3</v>
      </c>
      <c r="N397" s="8">
        <v>1.2804447102184786E-3</v>
      </c>
      <c r="O397" s="8">
        <v>6.6277848518780918E-3</v>
      </c>
      <c r="P397" s="8">
        <v>-3.7287085513557517E-4</v>
      </c>
      <c r="Q397" s="8">
        <v>-7.0925022013003493E-3</v>
      </c>
      <c r="R397" s="8">
        <v>-3.9558699491613848E-3</v>
      </c>
      <c r="S397" s="8">
        <v>9.2127356356699053E-3</v>
      </c>
      <c r="T397" s="8">
        <v>3.6463177352912754E-3</v>
      </c>
      <c r="U397" s="8">
        <v>-1.0051832645251214E-2</v>
      </c>
      <c r="V397" s="8">
        <v>-2.2230000195709629E-2</v>
      </c>
      <c r="W397" s="8">
        <v>-9.7043123861196906E-4</v>
      </c>
      <c r="X397" s="8">
        <v>-2.8464355993442745E-2</v>
      </c>
      <c r="Y397" s="8">
        <v>-1.4865043570818488E-2</v>
      </c>
      <c r="Z397" s="8">
        <v>-1.2435103595201245E-2</v>
      </c>
      <c r="AA397" s="8">
        <v>-1.7614982995230264E-4</v>
      </c>
      <c r="AB397" s="8">
        <v>-6.0247257150358238E-3</v>
      </c>
      <c r="AC397" s="8">
        <v>9.1173870071623569E-3</v>
      </c>
      <c r="AD397" s="8">
        <v>-1.8508546453605325E-3</v>
      </c>
      <c r="AE397" s="8">
        <v>-4.1622953524352007E-3</v>
      </c>
      <c r="AF397" s="8">
        <v>9.0794709655156458E-4</v>
      </c>
      <c r="AG397" s="8">
        <v>7.0646570416485277E-3</v>
      </c>
      <c r="AH397" s="8">
        <v>2.7095369261873558E-3</v>
      </c>
      <c r="AI397" s="8">
        <v>-2.3777263268701604E-3</v>
      </c>
      <c r="AJ397" s="8">
        <v>4.5966886613833012E-3</v>
      </c>
      <c r="AK397" s="8">
        <v>3.3152525902591682E-3</v>
      </c>
      <c r="AL397" s="8">
        <v>-1.2069643166213034E-2</v>
      </c>
      <c r="AM397" s="8">
        <v>3.7946026376685345E-3</v>
      </c>
      <c r="AN397" s="8">
        <v>2.1754399532375734E-3</v>
      </c>
      <c r="AO397" s="8">
        <v>-4.4659912918569057E-3</v>
      </c>
      <c r="AP397" s="8">
        <v>-8.2190783484521641E-3</v>
      </c>
      <c r="AQ397" s="8">
        <v>5.8020093035891281E-3</v>
      </c>
      <c r="AR397" s="8">
        <v>2.4483463520013782E-3</v>
      </c>
      <c r="AS397" s="8">
        <v>-5.7606348686023E-3</v>
      </c>
      <c r="AT397" s="8">
        <v>-2.3071076866073253E-3</v>
      </c>
      <c r="AU397" s="8">
        <v>-1.8977126574900544E-2</v>
      </c>
      <c r="AV397" s="8">
        <v>1.8654683163043604E-3</v>
      </c>
      <c r="AW397" s="8">
        <v>1.3226168227539145E-3</v>
      </c>
    </row>
    <row r="398" spans="1:49" x14ac:dyDescent="0.25">
      <c r="A398" s="1">
        <v>-42</v>
      </c>
      <c r="B398" s="8">
        <v>3.6401094300774189E-4</v>
      </c>
      <c r="C398" s="8">
        <v>-1.3744711522795734E-3</v>
      </c>
      <c r="D398" s="8">
        <v>-1.5638673530344569E-2</v>
      </c>
      <c r="E398" s="8">
        <v>4.5314502655035734E-3</v>
      </c>
      <c r="F398" s="8">
        <v>-8.2583392341636329E-3</v>
      </c>
      <c r="G398" s="8">
        <v>5.6737661512239082E-4</v>
      </c>
      <c r="H398" s="8">
        <v>4.4526170142947817E-2</v>
      </c>
      <c r="I398" s="8">
        <v>1.8577475831786238E-3</v>
      </c>
      <c r="J398" s="8">
        <v>-7.827902504903797E-3</v>
      </c>
      <c r="K398" s="8">
        <v>5.8070007922564199E-3</v>
      </c>
      <c r="L398" s="8">
        <v>-2.7540377185671198E-3</v>
      </c>
      <c r="M398" s="8">
        <v>6.5164227545862451E-3</v>
      </c>
      <c r="N398" s="8">
        <v>5.9939318286448013E-3</v>
      </c>
      <c r="O398" s="8">
        <v>7.5304525467745969E-3</v>
      </c>
      <c r="P398" s="8">
        <v>-1.4425945260957375E-3</v>
      </c>
      <c r="Q398" s="8">
        <v>-1.2042496717629254E-3</v>
      </c>
      <c r="R398" s="8">
        <v>-3.0472426187158029E-3</v>
      </c>
      <c r="S398" s="8">
        <v>1.1147144337638384E-2</v>
      </c>
      <c r="T398" s="8">
        <v>-1.8304540220208679E-2</v>
      </c>
      <c r="U398" s="8">
        <v>9.2769432780873268E-3</v>
      </c>
      <c r="V398" s="8">
        <v>-9.4535702137436579E-3</v>
      </c>
      <c r="W398" s="8">
        <v>-8.3044850431971805E-4</v>
      </c>
      <c r="X398" s="8">
        <v>-2.3801317117385216E-3</v>
      </c>
      <c r="Y398" s="8">
        <v>-2.8293557271606012E-4</v>
      </c>
      <c r="Z398" s="8">
        <v>-6.1461804450904907E-3</v>
      </c>
      <c r="AA398" s="8">
        <v>3.4361968213992853E-3</v>
      </c>
      <c r="AB398" s="8">
        <v>5.6938588932540536E-3</v>
      </c>
      <c r="AC398" s="8">
        <v>1.6128022143641768E-4</v>
      </c>
      <c r="AD398" s="8">
        <v>-5.3442408272768643E-3</v>
      </c>
      <c r="AE398" s="8">
        <v>2.7000654768612195E-3</v>
      </c>
      <c r="AF398" s="8">
        <v>-3.1702805451481655E-3</v>
      </c>
      <c r="AG398" s="8">
        <v>1.6648107259529972E-3</v>
      </c>
      <c r="AH398" s="8">
        <v>-3.1664488393282429E-3</v>
      </c>
      <c r="AI398" s="8">
        <v>-1.039907573540576E-2</v>
      </c>
      <c r="AJ398" s="8">
        <v>4.8805716964817991E-4</v>
      </c>
      <c r="AK398" s="8">
        <v>2.4393675331008031E-3</v>
      </c>
      <c r="AL398" s="8">
        <v>-1.7832717101691504E-3</v>
      </c>
      <c r="AM398" s="8">
        <v>-2.2963590163203916E-4</v>
      </c>
      <c r="AN398" s="8">
        <v>-2.8344613501398884E-3</v>
      </c>
      <c r="AO398" s="8">
        <v>3.792620162796953E-3</v>
      </c>
      <c r="AP398" s="8">
        <v>1.8652298052520538E-3</v>
      </c>
      <c r="AQ398" s="8">
        <v>2.202105616424652E-3</v>
      </c>
      <c r="AR398" s="8">
        <v>7.5615411657633559E-4</v>
      </c>
      <c r="AS398" s="8">
        <v>1.3753940635375637E-3</v>
      </c>
      <c r="AT398" s="8">
        <v>1.9818039141252012E-3</v>
      </c>
      <c r="AU398" s="8">
        <v>1.0797291220406091E-3</v>
      </c>
      <c r="AV398" s="8">
        <v>1.0766612912538947E-2</v>
      </c>
      <c r="AW398" s="8">
        <v>5.4608726219782279E-3</v>
      </c>
    </row>
    <row r="399" spans="1:49" x14ac:dyDescent="0.25">
      <c r="A399" s="1">
        <v>-41</v>
      </c>
      <c r="B399" s="8">
        <v>-4.0285162938519898E-3</v>
      </c>
      <c r="C399" s="8">
        <v>5.5106790440325112E-3</v>
      </c>
      <c r="D399" s="8">
        <v>7.3725052506053851E-3</v>
      </c>
      <c r="E399" s="8">
        <v>-2.1494205122710896E-2</v>
      </c>
      <c r="F399" s="8">
        <v>1.065277343519045E-2</v>
      </c>
      <c r="G399" s="8">
        <v>-1.522889957808805E-2</v>
      </c>
      <c r="H399" s="8">
        <v>1.485808360183003E-2</v>
      </c>
      <c r="I399" s="8">
        <v>5.3872431072079768E-3</v>
      </c>
      <c r="J399" s="8">
        <v>-5.6981537845263632E-3</v>
      </c>
      <c r="K399" s="8">
        <v>2.6650464558102991E-4</v>
      </c>
      <c r="L399" s="8">
        <v>-1.0917689030204725E-2</v>
      </c>
      <c r="M399" s="8">
        <v>1.0860029261810277E-3</v>
      </c>
      <c r="N399" s="8">
        <v>6.5014494967485809E-3</v>
      </c>
      <c r="O399" s="8">
        <v>-6.010478871769879E-3</v>
      </c>
      <c r="P399" s="8">
        <v>-3.8921954476313159E-3</v>
      </c>
      <c r="Q399" s="8">
        <v>5.5589050272572549E-6</v>
      </c>
      <c r="R399" s="8">
        <v>5.6437942831244238E-3</v>
      </c>
      <c r="S399" s="8">
        <v>1.4653194141937975E-2</v>
      </c>
      <c r="T399" s="8">
        <v>1.4037947601601966E-3</v>
      </c>
      <c r="U399" s="8">
        <v>9.0158717071011727E-3</v>
      </c>
      <c r="V399" s="8">
        <v>-1.0616707719581842E-2</v>
      </c>
      <c r="W399" s="8">
        <v>-7.4237363647610194E-3</v>
      </c>
      <c r="X399" s="8">
        <v>2.7293214481838354E-3</v>
      </c>
      <c r="Y399" s="8">
        <v>1.2663423535412749E-2</v>
      </c>
      <c r="Z399" s="8">
        <v>-4.3436114221550512E-3</v>
      </c>
      <c r="AA399" s="8">
        <v>9.613269203897162E-3</v>
      </c>
      <c r="AB399" s="8">
        <v>-6.3712412608110461E-3</v>
      </c>
      <c r="AC399" s="8">
        <v>-1.100352632480834E-3</v>
      </c>
      <c r="AD399" s="8">
        <v>-4.1503844825469052E-3</v>
      </c>
      <c r="AE399" s="8">
        <v>3.9446631073531213E-3</v>
      </c>
      <c r="AF399" s="8">
        <v>2.2658976117388195E-3</v>
      </c>
      <c r="AG399" s="8">
        <v>4.1769649541985622E-3</v>
      </c>
      <c r="AH399" s="8">
        <v>4.3549982322885076E-4</v>
      </c>
      <c r="AI399" s="8">
        <v>-8.3655950962692547E-3</v>
      </c>
      <c r="AJ399" s="8">
        <v>4.757170730591437E-3</v>
      </c>
      <c r="AK399" s="8">
        <v>4.924153966131945E-3</v>
      </c>
      <c r="AL399" s="8">
        <v>2.0411830500503401E-2</v>
      </c>
      <c r="AM399" s="8">
        <v>5.085527926256184E-3</v>
      </c>
      <c r="AN399" s="8">
        <v>1.3397033306703389E-2</v>
      </c>
      <c r="AO399" s="8">
        <v>-3.549057027154727E-4</v>
      </c>
      <c r="AP399" s="8">
        <v>2.968959293500086E-3</v>
      </c>
      <c r="AQ399" s="8">
        <v>1.0330834805080027E-2</v>
      </c>
      <c r="AR399" s="8">
        <v>6.1169683406438928E-3</v>
      </c>
      <c r="AS399" s="8">
        <v>-1.2125560573702605E-2</v>
      </c>
      <c r="AT399" s="8">
        <v>5.1655135994661842E-3</v>
      </c>
      <c r="AU399" s="8">
        <v>-3.7124788468737607E-3</v>
      </c>
      <c r="AV399" s="8">
        <v>6.5286816982227137E-3</v>
      </c>
      <c r="AW399" s="8">
        <v>3.0322155541207979E-3</v>
      </c>
    </row>
    <row r="400" spans="1:49" x14ac:dyDescent="0.25">
      <c r="A400" s="1">
        <v>-40</v>
      </c>
      <c r="B400" s="8">
        <v>1.1232375601054599E-2</v>
      </c>
      <c r="C400" s="8">
        <v>3.0118537098542113E-2</v>
      </c>
      <c r="D400" s="8">
        <v>1.973083185203026E-2</v>
      </c>
      <c r="E400" s="8">
        <v>-2.2473057449087924E-3</v>
      </c>
      <c r="F400" s="8">
        <v>9.130045840570979E-3</v>
      </c>
      <c r="G400" s="8">
        <v>-1.2696815527489939E-2</v>
      </c>
      <c r="H400" s="8">
        <v>-8.8665675397334442E-3</v>
      </c>
      <c r="I400" s="8">
        <v>7.7985494109591869E-3</v>
      </c>
      <c r="J400" s="8">
        <v>1.5772097729566979E-2</v>
      </c>
      <c r="K400" s="8">
        <v>3.2664710648236924E-3</v>
      </c>
      <c r="L400" s="8">
        <v>4.0953095173315189E-3</v>
      </c>
      <c r="M400" s="8">
        <v>1.2281080331425296E-3</v>
      </c>
      <c r="N400" s="8">
        <v>7.9907734168678558E-3</v>
      </c>
      <c r="O400" s="8">
        <v>-4.314825244935044E-3</v>
      </c>
      <c r="P400" s="8">
        <v>-3.1645687061137781E-3</v>
      </c>
      <c r="Q400" s="8">
        <v>-8.7074681581452151E-3</v>
      </c>
      <c r="R400" s="8">
        <v>2.1315540933898049E-4</v>
      </c>
      <c r="S400" s="8">
        <v>4.65202999401668E-3</v>
      </c>
      <c r="T400" s="8">
        <v>4.3780111287079499E-3</v>
      </c>
      <c r="U400" s="8">
        <v>6.8936877246253848E-4</v>
      </c>
      <c r="V400" s="8">
        <v>-5.1936522331729297E-3</v>
      </c>
      <c r="W400" s="8">
        <v>2.3846666045081203E-3</v>
      </c>
      <c r="X400" s="8">
        <v>1.3624965141380634E-3</v>
      </c>
      <c r="Y400" s="8">
        <v>1.1589919771478758E-2</v>
      </c>
      <c r="Z400" s="8">
        <v>5.8810249806970569E-3</v>
      </c>
      <c r="AA400" s="8">
        <v>8.4844768171572892E-3</v>
      </c>
      <c r="AB400" s="8">
        <v>-8.8674072260992234E-3</v>
      </c>
      <c r="AC400" s="8">
        <v>-2.2854182453532312E-3</v>
      </c>
      <c r="AD400" s="8">
        <v>4.7658833646451425E-3</v>
      </c>
      <c r="AE400" s="8">
        <v>-2.3327103105776938E-3</v>
      </c>
      <c r="AF400" s="8">
        <v>-6.8246649826214124E-4</v>
      </c>
      <c r="AG400" s="8">
        <v>-8.7811599684709252E-3</v>
      </c>
      <c r="AH400" s="8">
        <v>-8.4916494819086974E-3</v>
      </c>
      <c r="AI400" s="8">
        <v>-1.2664427547321718E-2</v>
      </c>
      <c r="AJ400" s="8">
        <v>-4.1518507368634879E-4</v>
      </c>
      <c r="AK400" s="8">
        <v>6.8651216580234457E-3</v>
      </c>
      <c r="AL400" s="8">
        <v>3.592029183891292E-3</v>
      </c>
      <c r="AM400" s="8">
        <v>-3.4175781464257208E-4</v>
      </c>
      <c r="AN400" s="8">
        <v>8.1364937435357259E-3</v>
      </c>
      <c r="AO400" s="8">
        <v>-3.7680210527273402E-3</v>
      </c>
      <c r="AP400" s="8">
        <v>-2.8767778480712552E-3</v>
      </c>
      <c r="AQ400" s="8">
        <v>9.5223163380758445E-3</v>
      </c>
      <c r="AR400" s="8">
        <v>4.2999124569766513E-3</v>
      </c>
      <c r="AS400" s="8">
        <v>6.1988960621691871E-3</v>
      </c>
      <c r="AT400" s="8">
        <v>2.7593027654814399E-3</v>
      </c>
      <c r="AU400" s="8">
        <v>8.2710856477688499E-3</v>
      </c>
      <c r="AV400" s="8">
        <v>5.8763734651254944E-3</v>
      </c>
      <c r="AW400" s="8">
        <v>3.4842717524963011E-3</v>
      </c>
    </row>
    <row r="401" spans="1:49" x14ac:dyDescent="0.25">
      <c r="A401" s="1">
        <v>-39</v>
      </c>
      <c r="B401" s="8">
        <v>1.0082117420255393E-2</v>
      </c>
      <c r="C401" s="8">
        <v>-1.2106763631165161E-2</v>
      </c>
      <c r="D401" s="8">
        <v>9.0604214490443286E-3</v>
      </c>
      <c r="E401" s="8">
        <v>1.1894109237401153E-3</v>
      </c>
      <c r="F401" s="8">
        <v>8.4614194283113842E-3</v>
      </c>
      <c r="G401" s="8">
        <v>2.0202355406732823E-2</v>
      </c>
      <c r="H401" s="8">
        <v>1.0487420289954204E-2</v>
      </c>
      <c r="I401" s="8">
        <v>-1.2097746074346853E-2</v>
      </c>
      <c r="J401" s="8">
        <v>-9.5321946512255083E-3</v>
      </c>
      <c r="K401" s="8">
        <v>-4.8795720283507909E-3</v>
      </c>
      <c r="L401" s="8">
        <v>-3.2747386325224785E-3</v>
      </c>
      <c r="M401" s="8">
        <v>-1.3272129692847814E-2</v>
      </c>
      <c r="N401" s="8">
        <v>3.4840146127016187E-3</v>
      </c>
      <c r="O401" s="8">
        <v>6.351867174044153E-3</v>
      </c>
      <c r="P401" s="8">
        <v>-2.3970637748124955E-3</v>
      </c>
      <c r="Q401" s="8">
        <v>-1.9318483889738617E-2</v>
      </c>
      <c r="R401" s="8">
        <v>-2.9673517244746704E-3</v>
      </c>
      <c r="S401" s="8">
        <v>-1.4592522060115638E-3</v>
      </c>
      <c r="T401" s="8">
        <v>5.0449894134938561E-3</v>
      </c>
      <c r="U401" s="8">
        <v>-1.3151619520339589E-2</v>
      </c>
      <c r="V401" s="8">
        <v>1.6490704802149175E-2</v>
      </c>
      <c r="W401" s="8">
        <v>-3.0653016600310484E-3</v>
      </c>
      <c r="X401" s="8">
        <v>-6.2073540563569174E-3</v>
      </c>
      <c r="Y401" s="8">
        <v>-1.1214929035110139E-2</v>
      </c>
      <c r="Z401" s="8">
        <v>1.0648412463274245E-2</v>
      </c>
      <c r="AA401" s="8">
        <v>-1.4802849441407676E-4</v>
      </c>
      <c r="AB401" s="8">
        <v>-1.756665595152486E-3</v>
      </c>
      <c r="AC401" s="8">
        <v>1.2550645532774492E-2</v>
      </c>
      <c r="AD401" s="8">
        <v>1.5037668263916299E-2</v>
      </c>
      <c r="AE401" s="8">
        <v>8.0613951096433351E-3</v>
      </c>
      <c r="AF401" s="8">
        <v>-1.1559283918435651E-3</v>
      </c>
      <c r="AG401" s="8">
        <v>-5.8521015921301784E-5</v>
      </c>
      <c r="AH401" s="8">
        <v>1.7750076200307228E-3</v>
      </c>
      <c r="AI401" s="8">
        <v>-1.520668293418339E-2</v>
      </c>
      <c r="AJ401" s="8">
        <v>-2.9589893043511098E-3</v>
      </c>
      <c r="AK401" s="8">
        <v>-3.1920252817880033E-3</v>
      </c>
      <c r="AL401" s="8">
        <v>1.8981992329706189E-2</v>
      </c>
      <c r="AM401" s="8">
        <v>1.9083576176354478E-3</v>
      </c>
      <c r="AN401" s="8">
        <v>-1.0050655247178129E-3</v>
      </c>
      <c r="AO401" s="8">
        <v>7.1425250681881507E-3</v>
      </c>
      <c r="AP401" s="8">
        <v>8.4245506836969791E-4</v>
      </c>
      <c r="AQ401" s="8">
        <v>7.942032212578708E-3</v>
      </c>
      <c r="AR401" s="8">
        <v>-1.4311187223335375E-3</v>
      </c>
      <c r="AS401" s="8">
        <v>-3.1568182563310515E-3</v>
      </c>
      <c r="AT401" s="8">
        <v>2.1082388982133658E-4</v>
      </c>
      <c r="AU401" s="8">
        <v>-7.3100166840734566E-3</v>
      </c>
      <c r="AV401" s="8">
        <v>-9.0973768951911355E-3</v>
      </c>
      <c r="AW401" s="8">
        <v>-9.014368618705932E-3</v>
      </c>
    </row>
    <row r="402" spans="1:49" x14ac:dyDescent="0.25">
      <c r="A402" s="1">
        <v>-38</v>
      </c>
      <c r="B402" s="8">
        <v>4.182490477085226E-3</v>
      </c>
      <c r="C402" s="8">
        <v>-6.6688802014916171E-3</v>
      </c>
      <c r="D402" s="8">
        <v>1.2648859333573681E-3</v>
      </c>
      <c r="E402" s="8">
        <v>3.4830930847599362E-2</v>
      </c>
      <c r="F402" s="8">
        <v>2.0503093525092333E-3</v>
      </c>
      <c r="G402" s="8">
        <v>1.3462336830182595E-2</v>
      </c>
      <c r="H402" s="8">
        <v>-9.2139677773065039E-3</v>
      </c>
      <c r="I402" s="8">
        <v>-1.7254016508110052E-3</v>
      </c>
      <c r="J402" s="8">
        <v>2.2105126519181582E-2</v>
      </c>
      <c r="K402" s="8">
        <v>-8.5055899055738373E-3</v>
      </c>
      <c r="L402" s="8">
        <v>-1.3163433229585769E-2</v>
      </c>
      <c r="M402" s="8">
        <v>2.4709162136005982E-3</v>
      </c>
      <c r="N402" s="8">
        <v>2.0074699878435721E-3</v>
      </c>
      <c r="O402" s="8">
        <v>5.5535402582069316E-3</v>
      </c>
      <c r="P402" s="8">
        <v>8.2839257135436991E-3</v>
      </c>
      <c r="Q402" s="8">
        <v>-4.7632268906560461E-3</v>
      </c>
      <c r="R402" s="8">
        <v>5.3010763451738531E-3</v>
      </c>
      <c r="S402" s="8">
        <v>-8.3622035433545804E-3</v>
      </c>
      <c r="T402" s="8">
        <v>1.7099479311718773E-2</v>
      </c>
      <c r="U402" s="8">
        <v>-7.1879114662904836E-3</v>
      </c>
      <c r="V402" s="8">
        <v>-1.6551014653389109E-2</v>
      </c>
      <c r="W402" s="8">
        <v>-2.7836516431938262E-3</v>
      </c>
      <c r="X402" s="8">
        <v>-9.9371795732588024E-3</v>
      </c>
      <c r="Y402" s="8">
        <v>2.3241435659150716E-3</v>
      </c>
      <c r="Z402" s="8">
        <v>-2.1580507839391843E-3</v>
      </c>
      <c r="AA402" s="8">
        <v>8.7074175959645801E-3</v>
      </c>
      <c r="AB402" s="8">
        <v>1.5522394162084579E-2</v>
      </c>
      <c r="AC402" s="8">
        <v>-3.5551353096981396E-3</v>
      </c>
      <c r="AD402" s="8">
        <v>4.731624982595886E-4</v>
      </c>
      <c r="AE402" s="8">
        <v>-4.9489484120892307E-3</v>
      </c>
      <c r="AF402" s="8">
        <v>6.3662594478501866E-3</v>
      </c>
      <c r="AG402" s="8">
        <v>4.6961686072298902E-3</v>
      </c>
      <c r="AH402" s="8">
        <v>2.7533555489817284E-3</v>
      </c>
      <c r="AI402" s="8">
        <v>2.8886319732410069E-3</v>
      </c>
      <c r="AJ402" s="8">
        <v>1.1237950774585365E-2</v>
      </c>
      <c r="AK402" s="8">
        <v>1.0560674665613258E-2</v>
      </c>
      <c r="AL402" s="8">
        <v>-3.2416148034153748E-2</v>
      </c>
      <c r="AM402" s="8">
        <v>3.4898475552367311E-3</v>
      </c>
      <c r="AN402" s="8">
        <v>6.5800500281030811E-3</v>
      </c>
      <c r="AO402" s="8">
        <v>6.2791001956478947E-3</v>
      </c>
      <c r="AP402" s="8">
        <v>2.5681201120437208E-3</v>
      </c>
      <c r="AQ402" s="8">
        <v>-7.6102808188973064E-3</v>
      </c>
      <c r="AR402" s="8">
        <v>-5.3471721862263927E-3</v>
      </c>
      <c r="AS402" s="8">
        <v>9.2277215207541702E-3</v>
      </c>
      <c r="AT402" s="8">
        <v>-8.360749873729034E-4</v>
      </c>
      <c r="AU402" s="8">
        <v>1.0421559771185597E-2</v>
      </c>
      <c r="AV402" s="8">
        <v>7.520315665710247E-3</v>
      </c>
      <c r="AW402" s="8">
        <v>1.4749149673037279E-3</v>
      </c>
    </row>
    <row r="403" spans="1:49" x14ac:dyDescent="0.25">
      <c r="A403" s="1">
        <v>-37</v>
      </c>
      <c r="B403" s="8">
        <v>1.2399124981832335E-3</v>
      </c>
      <c r="C403" s="8">
        <v>-2.276061649118202E-2</v>
      </c>
      <c r="D403" s="8">
        <v>8.256868590024594E-4</v>
      </c>
      <c r="E403" s="8">
        <v>1.0444614902882298E-2</v>
      </c>
      <c r="F403" s="8">
        <v>-6.5881308717385652E-3</v>
      </c>
      <c r="G403" s="8">
        <v>8.6113765603823781E-3</v>
      </c>
      <c r="H403" s="8">
        <v>-6.6417182371862277E-3</v>
      </c>
      <c r="I403" s="8">
        <v>2.4287462985655376E-3</v>
      </c>
      <c r="J403" s="8">
        <v>1.196427873579939E-2</v>
      </c>
      <c r="K403" s="8">
        <v>6.7029721071534317E-3</v>
      </c>
      <c r="L403" s="8">
        <v>8.8098610065552433E-4</v>
      </c>
      <c r="M403" s="8">
        <v>1.9369108548936492E-3</v>
      </c>
      <c r="N403" s="8">
        <v>7.9228610617508421E-3</v>
      </c>
      <c r="O403" s="8">
        <v>1.7700991661899188E-3</v>
      </c>
      <c r="P403" s="8">
        <v>-5.6188771553670829E-4</v>
      </c>
      <c r="Q403" s="8">
        <v>-2.0913781693893555E-3</v>
      </c>
      <c r="R403" s="8">
        <v>1.1365901191586715E-2</v>
      </c>
      <c r="S403" s="8">
        <v>1.1438074919745449E-2</v>
      </c>
      <c r="T403" s="8">
        <v>-7.4102247781020905E-3</v>
      </c>
      <c r="U403" s="8">
        <v>3.4305798437847556E-3</v>
      </c>
      <c r="V403" s="8">
        <v>1.8646779247904331E-2</v>
      </c>
      <c r="W403" s="8">
        <v>7.7554924135010998E-4</v>
      </c>
      <c r="X403" s="8">
        <v>7.2231829779846662E-3</v>
      </c>
      <c r="Y403" s="8">
        <v>-1.3330857220287567E-2</v>
      </c>
      <c r="Z403" s="8">
        <v>-1.1467797654983361E-3</v>
      </c>
      <c r="AA403" s="8">
        <v>7.2345748977334524E-3</v>
      </c>
      <c r="AB403" s="8">
        <v>1.6128545019741067E-2</v>
      </c>
      <c r="AC403" s="8">
        <v>5.6421419618879285E-3</v>
      </c>
      <c r="AD403" s="8">
        <v>2.6853367359344861E-3</v>
      </c>
      <c r="AE403" s="8">
        <v>1.952134025878995E-4</v>
      </c>
      <c r="AF403" s="8">
        <v>-4.3547241729833186E-3</v>
      </c>
      <c r="AG403" s="8">
        <v>4.3747816571191875E-3</v>
      </c>
      <c r="AH403" s="8">
        <v>2.1541888026436686E-3</v>
      </c>
      <c r="AI403" s="8">
        <v>-4.9945021497256109E-3</v>
      </c>
      <c r="AJ403" s="8">
        <v>-4.2003630862604371E-4</v>
      </c>
      <c r="AK403" s="8">
        <v>2.0418499750497472E-3</v>
      </c>
      <c r="AL403" s="8">
        <v>-2.4568174660921549E-3</v>
      </c>
      <c r="AM403" s="8">
        <v>3.1575097125742125E-3</v>
      </c>
      <c r="AN403" s="8">
        <v>1.2741871263179673E-2</v>
      </c>
      <c r="AO403" s="8">
        <v>6.8788101175002673E-4</v>
      </c>
      <c r="AP403" s="8">
        <v>-3.4634669786664666E-3</v>
      </c>
      <c r="AQ403" s="8">
        <v>3.7929315972346674E-3</v>
      </c>
      <c r="AR403" s="8">
        <v>-4.1359428484571484E-3</v>
      </c>
      <c r="AS403" s="8">
        <v>7.6948444393810872E-3</v>
      </c>
      <c r="AT403" s="8">
        <v>-4.6971399197439315E-3</v>
      </c>
      <c r="AU403" s="8">
        <v>5.8659051382826564E-3</v>
      </c>
      <c r="AV403" s="8">
        <v>1.5363225911636158E-2</v>
      </c>
      <c r="AW403" s="8">
        <v>-1.9677194124233647E-3</v>
      </c>
    </row>
    <row r="404" spans="1:49" x14ac:dyDescent="0.25">
      <c r="A404" s="1">
        <v>-36</v>
      </c>
      <c r="B404" s="8">
        <v>1.2141850579456935E-2</v>
      </c>
      <c r="C404" s="8">
        <v>1.4871340517648372E-2</v>
      </c>
      <c r="D404" s="8">
        <v>1.0784544791365785E-2</v>
      </c>
      <c r="E404" s="8">
        <v>3.9583204152388578E-2</v>
      </c>
      <c r="F404" s="8">
        <v>1.1039788899536865E-2</v>
      </c>
      <c r="G404" s="8">
        <v>-1.7235277730572672E-2</v>
      </c>
      <c r="H404" s="8">
        <v>1.9165006747183001E-3</v>
      </c>
      <c r="I404" s="8">
        <v>2.4090239400742144E-3</v>
      </c>
      <c r="J404" s="8">
        <v>-1.0326976576712709E-2</v>
      </c>
      <c r="K404" s="8">
        <v>1.4734670175622399E-3</v>
      </c>
      <c r="L404" s="8">
        <v>-1.8042060914903813E-3</v>
      </c>
      <c r="M404" s="8">
        <v>-9.1360935277464764E-3</v>
      </c>
      <c r="N404" s="8">
        <v>7.1794721768572677E-3</v>
      </c>
      <c r="O404" s="8">
        <v>-1.0155425480117401E-3</v>
      </c>
      <c r="P404" s="8">
        <v>4.6965275410885939E-3</v>
      </c>
      <c r="Q404" s="8">
        <v>-1.0845553020209517E-2</v>
      </c>
      <c r="R404" s="8">
        <v>2.2315017633196344E-3</v>
      </c>
      <c r="S404" s="8">
        <v>1.9447084543494357E-2</v>
      </c>
      <c r="T404" s="8">
        <v>-1.2120023047628197E-2</v>
      </c>
      <c r="U404" s="8">
        <v>-5.9738350563606196E-3</v>
      </c>
      <c r="V404" s="8">
        <v>1.0006344674757629E-2</v>
      </c>
      <c r="W404" s="8">
        <v>-1.2687417107027246E-2</v>
      </c>
      <c r="X404" s="8">
        <v>1.9839161202744416E-2</v>
      </c>
      <c r="Y404" s="8">
        <v>1.0512573700962379E-2</v>
      </c>
      <c r="Z404" s="8">
        <v>-1.3285924730411671E-2</v>
      </c>
      <c r="AA404" s="8">
        <v>6.5662406477355433E-3</v>
      </c>
      <c r="AB404" s="8">
        <v>-4.6471318521600505E-3</v>
      </c>
      <c r="AC404" s="8">
        <v>-2.8989902383663264E-3</v>
      </c>
      <c r="AD404" s="8">
        <v>7.7092070010721311E-4</v>
      </c>
      <c r="AE404" s="8">
        <v>6.6998057532339861E-3</v>
      </c>
      <c r="AF404" s="8">
        <v>-1.2553090680717284E-3</v>
      </c>
      <c r="AG404" s="8">
        <v>-2.1071700246413604E-3</v>
      </c>
      <c r="AH404" s="8">
        <v>2.2176974814639861E-3</v>
      </c>
      <c r="AI404" s="8">
        <v>-2.4504579867202642E-3</v>
      </c>
      <c r="AJ404" s="8">
        <v>2.3645138122556681E-3</v>
      </c>
      <c r="AK404" s="8">
        <v>9.4630336519920394E-3</v>
      </c>
      <c r="AL404" s="8">
        <v>9.7329775530781827E-4</v>
      </c>
      <c r="AM404" s="8">
        <v>-5.3401768806127809E-3</v>
      </c>
      <c r="AN404" s="8">
        <v>-4.7379088100612194E-3</v>
      </c>
      <c r="AO404" s="8">
        <v>3.2706019269259333E-6</v>
      </c>
      <c r="AP404" s="8">
        <v>1.0128121108977123E-2</v>
      </c>
      <c r="AQ404" s="8">
        <v>5.0997127312865913E-3</v>
      </c>
      <c r="AR404" s="8">
        <v>9.7051709368905657E-4</v>
      </c>
      <c r="AS404" s="8">
        <v>-6.304207358615462E-4</v>
      </c>
      <c r="AT404" s="8">
        <v>-2.2556845121407382E-3</v>
      </c>
      <c r="AU404" s="8">
        <v>9.8320948853590287E-3</v>
      </c>
      <c r="AV404" s="8">
        <v>1.2875783203369689E-3</v>
      </c>
      <c r="AW404" s="8">
        <v>-1.7069390984807745E-3</v>
      </c>
    </row>
    <row r="405" spans="1:49" x14ac:dyDescent="0.25">
      <c r="A405" s="1">
        <v>-35</v>
      </c>
      <c r="B405" s="8">
        <v>3.4507698904571228E-3</v>
      </c>
      <c r="C405" s="8">
        <v>1.3605374613481552E-2</v>
      </c>
      <c r="D405" s="8">
        <v>-1.7088266264369077E-3</v>
      </c>
      <c r="E405" s="8">
        <v>2.7180253401697749E-3</v>
      </c>
      <c r="F405" s="8">
        <v>-7.967944226186751E-3</v>
      </c>
      <c r="G405" s="8">
        <v>4.7693987122668376E-2</v>
      </c>
      <c r="H405" s="8">
        <v>-6.7052245452764092E-3</v>
      </c>
      <c r="I405" s="8">
        <v>6.2010598560650193E-3</v>
      </c>
      <c r="J405" s="8">
        <v>-3.409314271718868E-3</v>
      </c>
      <c r="K405" s="8">
        <v>7.8946286709401202E-3</v>
      </c>
      <c r="L405" s="8">
        <v>8.8033937858527748E-3</v>
      </c>
      <c r="M405" s="8">
        <v>4.4408498991815081E-3</v>
      </c>
      <c r="N405" s="8">
        <v>-4.2523401915341846E-3</v>
      </c>
      <c r="O405" s="8">
        <v>-6.3885711288112768E-3</v>
      </c>
      <c r="P405" s="8">
        <v>-7.2206419612298621E-3</v>
      </c>
      <c r="Q405" s="8">
        <v>3.3785708899425754E-3</v>
      </c>
      <c r="R405" s="8">
        <v>1.2767780428117122E-3</v>
      </c>
      <c r="S405" s="8">
        <v>1.8577832313556538E-3</v>
      </c>
      <c r="T405" s="8">
        <v>-4.7344432836054114E-3</v>
      </c>
      <c r="U405" s="8">
        <v>-3.6835501427513961E-3</v>
      </c>
      <c r="V405" s="8">
        <v>-6.0173134890768379E-3</v>
      </c>
      <c r="W405" s="8">
        <v>-4.2640632889527968E-3</v>
      </c>
      <c r="X405" s="8">
        <v>-1.350439584471839E-2</v>
      </c>
      <c r="Y405" s="8">
        <v>-3.322322227120077E-3</v>
      </c>
      <c r="Z405" s="8">
        <v>-3.4770767140757323E-2</v>
      </c>
      <c r="AA405" s="8">
        <v>-1.5381439836052592E-2</v>
      </c>
      <c r="AB405" s="8">
        <v>6.2249368082309079E-3</v>
      </c>
      <c r="AC405" s="8">
        <v>-2.4238600840683876E-3</v>
      </c>
      <c r="AD405" s="8">
        <v>3.8722172971325597E-3</v>
      </c>
      <c r="AE405" s="8">
        <v>3.0620788686157299E-3</v>
      </c>
      <c r="AF405" s="8">
        <v>8.4374259586020486E-3</v>
      </c>
      <c r="AG405" s="8">
        <v>-7.2330690221285342E-3</v>
      </c>
      <c r="AH405" s="8">
        <v>1.3662196517287624E-2</v>
      </c>
      <c r="AI405" s="8">
        <v>9.9074449307302512E-3</v>
      </c>
      <c r="AJ405" s="8">
        <v>3.6599315321603127E-3</v>
      </c>
      <c r="AK405" s="8">
        <v>2.6676827816249351E-3</v>
      </c>
      <c r="AL405" s="8">
        <v>1.8354111386482491E-2</v>
      </c>
      <c r="AM405" s="8">
        <v>-2.0941983236922368E-2</v>
      </c>
      <c r="AN405" s="8">
        <v>-1.2193745023108035E-2</v>
      </c>
      <c r="AO405" s="8">
        <v>-9.1213536897149323E-4</v>
      </c>
      <c r="AP405" s="8">
        <v>1.571051057866397E-4</v>
      </c>
      <c r="AQ405" s="8">
        <v>1.1803720000606777E-2</v>
      </c>
      <c r="AR405" s="8">
        <v>1.4111337305087981E-2</v>
      </c>
      <c r="AS405" s="8">
        <v>-6.7915389728182788E-4</v>
      </c>
      <c r="AT405" s="8">
        <v>-5.3950149195451024E-3</v>
      </c>
      <c r="AU405" s="8">
        <v>-8.5606067313843837E-3</v>
      </c>
      <c r="AV405" s="8">
        <v>-7.2191941128496653E-3</v>
      </c>
      <c r="AW405" s="8">
        <v>6.6359530611347986E-3</v>
      </c>
    </row>
    <row r="406" spans="1:49" x14ac:dyDescent="0.25">
      <c r="A406" s="1">
        <v>-34</v>
      </c>
      <c r="B406" s="8">
        <v>9.0232915803106425E-4</v>
      </c>
      <c r="C406" s="8">
        <v>5.6133722194455782E-3</v>
      </c>
      <c r="D406" s="8">
        <v>7.6813899940275272E-3</v>
      </c>
      <c r="E406" s="8">
        <v>3.9695474181875709E-3</v>
      </c>
      <c r="F406" s="8">
        <v>-1.1143048828639481E-4</v>
      </c>
      <c r="G406" s="8">
        <v>1.3590856379085426E-2</v>
      </c>
      <c r="H406" s="8">
        <v>1.6581398543871265E-2</v>
      </c>
      <c r="I406" s="8">
        <v>-2.7090876870921655E-3</v>
      </c>
      <c r="J406" s="8">
        <v>1.5421250727809926E-2</v>
      </c>
      <c r="K406" s="8">
        <v>-8.0412713158450324E-4</v>
      </c>
      <c r="L406" s="8">
        <v>5.8098464648525076E-3</v>
      </c>
      <c r="M406" s="8">
        <v>5.425755115314874E-3</v>
      </c>
      <c r="N406" s="8">
        <v>-1.0541532380908311E-3</v>
      </c>
      <c r="O406" s="8">
        <v>1.5539938729529669E-3</v>
      </c>
      <c r="P406" s="8">
        <v>2.9183464015862951E-3</v>
      </c>
      <c r="Q406" s="8">
        <v>5.1673819420810516E-3</v>
      </c>
      <c r="R406" s="8">
        <v>5.3580037042891852E-3</v>
      </c>
      <c r="S406" s="8">
        <v>9.0636851127842994E-3</v>
      </c>
      <c r="T406" s="8">
        <v>1.170919425511229E-2</v>
      </c>
      <c r="U406" s="8">
        <v>-8.1856063458505286E-3</v>
      </c>
      <c r="V406" s="8">
        <v>-5.4288141516979716E-3</v>
      </c>
      <c r="W406" s="8">
        <v>-1.0764613678849703E-2</v>
      </c>
      <c r="X406" s="8">
        <v>-1.7558980922128726E-2</v>
      </c>
      <c r="Y406" s="8">
        <v>2.7069658424674323E-2</v>
      </c>
      <c r="Z406" s="8">
        <v>-4.4133803387853398E-3</v>
      </c>
      <c r="AA406" s="8">
        <v>8.4397195345105418E-3</v>
      </c>
      <c r="AB406" s="8">
        <v>1.81612573729332E-4</v>
      </c>
      <c r="AC406" s="8">
        <v>2.9717179102021745E-3</v>
      </c>
      <c r="AD406" s="8">
        <v>9.0257262113815368E-3</v>
      </c>
      <c r="AE406" s="8">
        <v>9.598951782466955E-4</v>
      </c>
      <c r="AF406" s="8">
        <v>4.6754093817011708E-3</v>
      </c>
      <c r="AG406" s="8">
        <v>3.7035534571460832E-3</v>
      </c>
      <c r="AH406" s="8">
        <v>7.1381589937846773E-3</v>
      </c>
      <c r="AI406" s="8">
        <v>2.464103615726096E-4</v>
      </c>
      <c r="AJ406" s="8">
        <v>-1.5398340938936107E-3</v>
      </c>
      <c r="AK406" s="8">
        <v>7.6087670000179325E-4</v>
      </c>
      <c r="AL406" s="8">
        <v>-8.7928733548124881E-3</v>
      </c>
      <c r="AM406" s="8">
        <v>-5.998359394381066E-3</v>
      </c>
      <c r="AN406" s="8">
        <v>1.6779377408296756E-2</v>
      </c>
      <c r="AO406" s="8">
        <v>-4.5549446773483189E-3</v>
      </c>
      <c r="AP406" s="8">
        <v>4.9712854933794759E-3</v>
      </c>
      <c r="AQ406" s="8">
        <v>2.6362709249405573E-3</v>
      </c>
      <c r="AR406" s="8">
        <v>8.6878241383090936E-3</v>
      </c>
      <c r="AS406" s="8">
        <v>1.8069142577948406E-3</v>
      </c>
      <c r="AT406" s="8">
        <v>7.4153404307506056E-3</v>
      </c>
      <c r="AU406" s="8">
        <v>-5.502788908298745E-3</v>
      </c>
      <c r="AV406" s="8">
        <v>-5.4874879757235489E-4</v>
      </c>
      <c r="AW406" s="8">
        <v>3.276795344679844E-3</v>
      </c>
    </row>
    <row r="407" spans="1:49" x14ac:dyDescent="0.25">
      <c r="A407" s="1">
        <v>-33</v>
      </c>
      <c r="B407" s="8">
        <v>-4.6178269180025379E-4</v>
      </c>
      <c r="C407" s="8">
        <v>1.7277906595369028E-2</v>
      </c>
      <c r="D407" s="8">
        <v>6.6831916150194345E-3</v>
      </c>
      <c r="E407" s="8">
        <v>1.2290563149436646E-2</v>
      </c>
      <c r="F407" s="8">
        <v>-2.0373944387831255E-2</v>
      </c>
      <c r="G407" s="8">
        <v>-6.5581269392561599E-3</v>
      </c>
      <c r="H407" s="8">
        <v>8.2306685991485017E-3</v>
      </c>
      <c r="I407" s="8">
        <v>4.4481616017190166E-3</v>
      </c>
      <c r="J407" s="8">
        <v>1.1945339383519299E-2</v>
      </c>
      <c r="K407" s="8">
        <v>6.9730521807928802E-3</v>
      </c>
      <c r="L407" s="8">
        <v>-8.2591386450197018E-3</v>
      </c>
      <c r="M407" s="8">
        <v>3.7697283169345688E-4</v>
      </c>
      <c r="N407" s="8">
        <v>-7.7353191866911938E-3</v>
      </c>
      <c r="O407" s="8">
        <v>-4.0396429179899336E-3</v>
      </c>
      <c r="P407" s="8">
        <v>-1.3280584648979305E-3</v>
      </c>
      <c r="Q407" s="8">
        <v>-4.8816896869541412E-4</v>
      </c>
      <c r="R407" s="8">
        <v>1.818207186582699E-3</v>
      </c>
      <c r="S407" s="8">
        <v>-9.7407774467302716E-3</v>
      </c>
      <c r="T407" s="8">
        <v>6.2574535670645364E-3</v>
      </c>
      <c r="U407" s="8">
        <v>1.8707765733624641E-3</v>
      </c>
      <c r="V407" s="8">
        <v>1.7328185986568455E-2</v>
      </c>
      <c r="W407" s="8">
        <v>-1.6909998541894621E-3</v>
      </c>
      <c r="X407" s="8">
        <v>-3.0197048540749113E-3</v>
      </c>
      <c r="Y407" s="8">
        <v>-7.7123860920771947E-3</v>
      </c>
      <c r="Z407" s="8">
        <v>-1.9261335217008922E-2</v>
      </c>
      <c r="AA407" s="8">
        <v>1.4696340271959759E-2</v>
      </c>
      <c r="AB407" s="8">
        <v>-1.2453490104486942E-3</v>
      </c>
      <c r="AC407" s="8">
        <v>-7.3225909290395193E-3</v>
      </c>
      <c r="AD407" s="8">
        <v>-7.0272608878538811E-3</v>
      </c>
      <c r="AE407" s="8">
        <v>-6.6960163366880151E-3</v>
      </c>
      <c r="AF407" s="8">
        <v>-1.3631773461560783E-3</v>
      </c>
      <c r="AG407" s="8">
        <v>4.4832894051786299E-3</v>
      </c>
      <c r="AH407" s="8">
        <v>-1.457128457247712E-2</v>
      </c>
      <c r="AI407" s="8">
        <v>3.3637454185485652E-2</v>
      </c>
      <c r="AJ407" s="8">
        <v>3.6520699922003227E-3</v>
      </c>
      <c r="AK407" s="8">
        <v>1.7617108417502549E-3</v>
      </c>
      <c r="AL407" s="8">
        <v>1.0841776772419733E-2</v>
      </c>
      <c r="AM407" s="8">
        <v>7.8560058147008425E-3</v>
      </c>
      <c r="AN407" s="8">
        <v>-4.7034882846076764E-3</v>
      </c>
      <c r="AO407" s="8">
        <v>-1.3061354085774905E-2</v>
      </c>
      <c r="AP407" s="8">
        <v>-2.4107960247897508E-3</v>
      </c>
      <c r="AQ407" s="8">
        <v>6.4146047417894909E-3</v>
      </c>
      <c r="AR407" s="8">
        <v>2.7183938309621875E-3</v>
      </c>
      <c r="AS407" s="8">
        <v>3.8237394239445119E-4</v>
      </c>
      <c r="AT407" s="8">
        <v>1.3902376029255488E-3</v>
      </c>
      <c r="AU407" s="8">
        <v>-2.694947029784971E-3</v>
      </c>
      <c r="AV407" s="8">
        <v>-2.1518051814228001E-3</v>
      </c>
      <c r="AW407" s="8">
        <v>2.8283527048207201E-3</v>
      </c>
    </row>
    <row r="408" spans="1:49" x14ac:dyDescent="0.25">
      <c r="A408" s="1">
        <v>-32</v>
      </c>
      <c r="B408" s="8">
        <v>-1.2124734333027838E-4</v>
      </c>
      <c r="C408" s="8">
        <v>1.5033745556196059E-2</v>
      </c>
      <c r="D408" s="8">
        <v>2.8321280341978908E-3</v>
      </c>
      <c r="E408" s="8">
        <v>-6.0865957716291497E-3</v>
      </c>
      <c r="F408" s="8">
        <v>-1.2764848229712496E-2</v>
      </c>
      <c r="G408" s="8">
        <v>7.8855717612091158E-3</v>
      </c>
      <c r="H408" s="8">
        <v>3.5934773255837898E-3</v>
      </c>
      <c r="I408" s="8">
        <v>1.6757709055309543E-3</v>
      </c>
      <c r="J408" s="8">
        <v>1.7555558017386709E-2</v>
      </c>
      <c r="K408" s="8">
        <v>-6.6362559749342763E-3</v>
      </c>
      <c r="L408" s="8">
        <v>8.5427337437069487E-3</v>
      </c>
      <c r="M408" s="8">
        <v>6.4855144397235297E-3</v>
      </c>
      <c r="N408" s="8">
        <v>-7.652361294806319E-3</v>
      </c>
      <c r="O408" s="8">
        <v>-6.6453736421519466E-3</v>
      </c>
      <c r="P408" s="8">
        <v>-4.731902642875048E-3</v>
      </c>
      <c r="Q408" s="8">
        <v>-1.2328823803968134E-2</v>
      </c>
      <c r="R408" s="8">
        <v>-3.3900252323842985E-3</v>
      </c>
      <c r="S408" s="8">
        <v>-3.3277657832390915E-3</v>
      </c>
      <c r="T408" s="8">
        <v>-1.5214248651064374E-2</v>
      </c>
      <c r="U408" s="8">
        <v>-2.1671623176583222E-3</v>
      </c>
      <c r="V408" s="8">
        <v>1.4384561949176398E-2</v>
      </c>
      <c r="W408" s="8">
        <v>-5.8509317373642723E-3</v>
      </c>
      <c r="X408" s="8">
        <v>-1.5830414371975399E-2</v>
      </c>
      <c r="Y408" s="8">
        <v>-3.7833967371198813E-3</v>
      </c>
      <c r="Z408" s="8">
        <v>5.2543513865160475E-3</v>
      </c>
      <c r="AA408" s="8">
        <v>6.8553770519288243E-3</v>
      </c>
      <c r="AB408" s="8">
        <v>9.3087474865639532E-3</v>
      </c>
      <c r="AC408" s="8">
        <v>-1.2381017069611713E-2</v>
      </c>
      <c r="AD408" s="8">
        <v>3.8266036356712418E-3</v>
      </c>
      <c r="AE408" s="8">
        <v>3.9657670143511457E-4</v>
      </c>
      <c r="AF408" s="8">
        <v>8.9463084261919255E-3</v>
      </c>
      <c r="AG408" s="8">
        <v>-1.4977870651385838E-3</v>
      </c>
      <c r="AH408" s="8">
        <v>-1.1844769254838619E-2</v>
      </c>
      <c r="AI408" s="8">
        <v>1.5535626486194113E-2</v>
      </c>
      <c r="AJ408" s="8">
        <v>3.1704528042274071E-3</v>
      </c>
      <c r="AK408" s="8">
        <v>-1.9380670069786537E-3</v>
      </c>
      <c r="AL408" s="8">
        <v>1.1833540897823392E-2</v>
      </c>
      <c r="AM408" s="8">
        <v>-9.3341348389786843E-3</v>
      </c>
      <c r="AN408" s="8">
        <v>8.1984394616156676E-3</v>
      </c>
      <c r="AO408" s="8">
        <v>3.7501703065512051E-3</v>
      </c>
      <c r="AP408" s="8">
        <v>9.7843234539267063E-4</v>
      </c>
      <c r="AQ408" s="8">
        <v>3.4785928778695834E-3</v>
      </c>
      <c r="AR408" s="8">
        <v>-1.738473622494342E-3</v>
      </c>
      <c r="AS408" s="8">
        <v>-6.4486697475682683E-3</v>
      </c>
      <c r="AT408" s="8">
        <v>-9.339195907166498E-3</v>
      </c>
      <c r="AU408" s="8">
        <v>9.0643714663671167E-3</v>
      </c>
      <c r="AV408" s="8">
        <v>4.9918157582445567E-3</v>
      </c>
      <c r="AW408" s="8">
        <v>3.2497768866644097E-3</v>
      </c>
    </row>
    <row r="409" spans="1:49" x14ac:dyDescent="0.25">
      <c r="A409" s="1">
        <v>-31</v>
      </c>
      <c r="B409" s="8">
        <v>8.8448153784783257E-3</v>
      </c>
      <c r="C409" s="8">
        <v>1.5313266711594503E-2</v>
      </c>
      <c r="D409" s="8">
        <v>-5.5795327682199849E-3</v>
      </c>
      <c r="E409" s="8">
        <v>6.4406137036727542E-3</v>
      </c>
      <c r="F409" s="8">
        <v>1.472777394172479E-2</v>
      </c>
      <c r="G409" s="8">
        <v>-8.1437934459064141E-3</v>
      </c>
      <c r="H409" s="8">
        <v>-3.5457314336444726E-3</v>
      </c>
      <c r="I409" s="8">
        <v>4.6319279072508379E-3</v>
      </c>
      <c r="J409" s="8">
        <v>-1.2636928743674288E-3</v>
      </c>
      <c r="K409" s="8">
        <v>-6.1038145036301523E-3</v>
      </c>
      <c r="L409" s="8">
        <v>-4.9369581524034995E-3</v>
      </c>
      <c r="M409" s="8">
        <v>-1.8532389881016557E-3</v>
      </c>
      <c r="N409" s="8">
        <v>4.5237874320376082E-4</v>
      </c>
      <c r="O409" s="8">
        <v>2.6659051621548001E-4</v>
      </c>
      <c r="P409" s="8">
        <v>-4.4717273589841454E-3</v>
      </c>
      <c r="Q409" s="8">
        <v>-1.2681415045456204E-2</v>
      </c>
      <c r="R409" s="8">
        <v>3.7154250555693239E-3</v>
      </c>
      <c r="S409" s="8">
        <v>-5.6242455476751647E-3</v>
      </c>
      <c r="T409" s="8">
        <v>-1.5352738611242899E-2</v>
      </c>
      <c r="U409" s="8">
        <v>-2.5793530470446975E-3</v>
      </c>
      <c r="V409" s="8">
        <v>1.6331364791377857E-2</v>
      </c>
      <c r="W409" s="8">
        <v>-4.9874945742443911E-3</v>
      </c>
      <c r="X409" s="8">
        <v>-7.4373197907439846E-3</v>
      </c>
      <c r="Y409" s="8">
        <v>1.4083895875807825E-2</v>
      </c>
      <c r="Z409" s="8">
        <v>-1.9511751012092241E-2</v>
      </c>
      <c r="AA409" s="8">
        <v>-9.0881354027895541E-3</v>
      </c>
      <c r="AB409" s="8">
        <v>-7.7608207322404444E-4</v>
      </c>
      <c r="AC409" s="8">
        <v>1.8531540841275878E-3</v>
      </c>
      <c r="AD409" s="8">
        <v>1.9042101658594624E-4</v>
      </c>
      <c r="AE409" s="8">
        <v>-4.2299398960588142E-3</v>
      </c>
      <c r="AF409" s="8">
        <v>-4.3652277926618469E-3</v>
      </c>
      <c r="AG409" s="8">
        <v>-4.0589306271118144E-3</v>
      </c>
      <c r="AH409" s="8">
        <v>-1.7851177305235777E-3</v>
      </c>
      <c r="AI409" s="8">
        <v>5.5300638579747173E-3</v>
      </c>
      <c r="AJ409" s="8">
        <v>-2.6410998237810074E-3</v>
      </c>
      <c r="AK409" s="8">
        <v>-2.5445014877438906E-3</v>
      </c>
      <c r="AL409" s="8">
        <v>2.0782640039113162E-2</v>
      </c>
      <c r="AM409" s="8">
        <v>-5.0611375888506404E-5</v>
      </c>
      <c r="AN409" s="8">
        <v>-7.7543512261232725E-3</v>
      </c>
      <c r="AO409" s="8">
        <v>-2.5239019836638139E-4</v>
      </c>
      <c r="AP409" s="8">
        <v>6.7805088496385351E-3</v>
      </c>
      <c r="AQ409" s="8">
        <v>-4.6150550805026721E-3</v>
      </c>
      <c r="AR409" s="8">
        <v>6.2623579188831654E-3</v>
      </c>
      <c r="AS409" s="8">
        <v>-6.6378784465395907E-4</v>
      </c>
      <c r="AT409" s="8">
        <v>5.44184186467387E-3</v>
      </c>
      <c r="AU409" s="8">
        <v>1.5467254944078223E-2</v>
      </c>
      <c r="AV409" s="8">
        <v>1.1313350354908505E-2</v>
      </c>
      <c r="AW409" s="8">
        <v>1.918178801987005E-3</v>
      </c>
    </row>
    <row r="410" spans="1:49" x14ac:dyDescent="0.25">
      <c r="A410" s="1">
        <v>-30</v>
      </c>
      <c r="B410" s="8">
        <v>7.1693974447669907E-3</v>
      </c>
      <c r="C410" s="8">
        <v>1.1066166973144626E-2</v>
      </c>
      <c r="D410" s="8">
        <v>-1.875654106439105E-3</v>
      </c>
      <c r="E410" s="8">
        <v>-1.9059922918758774E-2</v>
      </c>
      <c r="F410" s="8">
        <v>7.2305195373152499E-3</v>
      </c>
      <c r="G410" s="8">
        <v>-4.6952249417997367E-3</v>
      </c>
      <c r="H410" s="8">
        <v>-1.1883550998704589E-2</v>
      </c>
      <c r="I410" s="8">
        <v>-6.1345195661278076E-3</v>
      </c>
      <c r="J410" s="8">
        <v>-1.8447468542214136E-3</v>
      </c>
      <c r="K410" s="8">
        <v>1.0903575898691321E-2</v>
      </c>
      <c r="L410" s="8">
        <v>-1.0379847546294561E-2</v>
      </c>
      <c r="M410" s="8">
        <v>3.3157375404527581E-5</v>
      </c>
      <c r="N410" s="8">
        <v>-3.5804595857642516E-3</v>
      </c>
      <c r="O410" s="8">
        <v>1.5917049098230704E-3</v>
      </c>
      <c r="P410" s="8">
        <v>2.2384304222934181E-3</v>
      </c>
      <c r="Q410" s="8">
        <v>2.389336900523566E-3</v>
      </c>
      <c r="R410" s="8">
        <v>1.1448752246364628E-2</v>
      </c>
      <c r="S410" s="8">
        <v>-8.226744692243642E-3</v>
      </c>
      <c r="T410" s="8">
        <v>-1.252149096647659E-3</v>
      </c>
      <c r="U410" s="8">
        <v>-9.4042793146992959E-3</v>
      </c>
      <c r="V410" s="8">
        <v>-2.8233817902879564E-3</v>
      </c>
      <c r="W410" s="8">
        <v>-5.0044613653097616E-3</v>
      </c>
      <c r="X410" s="8">
        <v>-3.4404811269806275E-2</v>
      </c>
      <c r="Y410" s="8">
        <v>7.8425220782522963E-3</v>
      </c>
      <c r="Z410" s="8">
        <v>1.7010955181629622E-2</v>
      </c>
      <c r="AA410" s="8">
        <v>1.8893985973380486E-2</v>
      </c>
      <c r="AB410" s="8">
        <v>-1.0034180460679685E-3</v>
      </c>
      <c r="AC410" s="8">
        <v>-2.5829400400031116E-3</v>
      </c>
      <c r="AD410" s="8">
        <v>4.9436488608081411E-3</v>
      </c>
      <c r="AE410" s="8">
        <v>-3.9552526162339053E-3</v>
      </c>
      <c r="AF410" s="8">
        <v>-3.8712156204075907E-3</v>
      </c>
      <c r="AG410" s="8">
        <v>3.3259194063784241E-3</v>
      </c>
      <c r="AH410" s="8">
        <v>-1.6212965691976269E-3</v>
      </c>
      <c r="AI410" s="8">
        <v>3.0335776895451031E-2</v>
      </c>
      <c r="AJ410" s="8">
        <v>-4.11886215553804E-3</v>
      </c>
      <c r="AK410" s="8">
        <v>1.4774096221148668E-3</v>
      </c>
      <c r="AL410" s="8">
        <v>3.9264710926077044E-3</v>
      </c>
      <c r="AM410" s="8">
        <v>-1.1447346254848381E-2</v>
      </c>
      <c r="AN410" s="8">
        <v>-4.4755805991605474E-3</v>
      </c>
      <c r="AO410" s="8">
        <v>-1.2961090325947743E-2</v>
      </c>
      <c r="AP410" s="8">
        <v>-2.839304640835762E-4</v>
      </c>
      <c r="AQ410" s="8">
        <v>-3.4465249765850956E-3</v>
      </c>
      <c r="AR410" s="8">
        <v>6.2225050347386075E-3</v>
      </c>
      <c r="AS410" s="8">
        <v>4.7145364646914304E-3</v>
      </c>
      <c r="AT410" s="8">
        <v>-5.778739927164169E-3</v>
      </c>
      <c r="AU410" s="8">
        <v>4.2121929482468257E-3</v>
      </c>
      <c r="AV410" s="8">
        <v>3.2683183862631123E-3</v>
      </c>
      <c r="AW410" s="8">
        <v>3.1032858772268618E-4</v>
      </c>
    </row>
    <row r="411" spans="1:49" x14ac:dyDescent="0.25">
      <c r="A411" s="1">
        <v>-29</v>
      </c>
      <c r="B411" s="8">
        <v>-7.3432037845477648E-3</v>
      </c>
      <c r="C411" s="8">
        <v>-3.4973352275250412E-3</v>
      </c>
      <c r="D411" s="8">
        <v>-1.3438018247055492E-2</v>
      </c>
      <c r="E411" s="8">
        <v>9.653096480708237E-3</v>
      </c>
      <c r="F411" s="8">
        <v>1.4107392833661355E-2</v>
      </c>
      <c r="G411" s="8">
        <v>6.9804894389626565E-3</v>
      </c>
      <c r="H411" s="8">
        <v>-1.7055974660781955E-3</v>
      </c>
      <c r="I411" s="8">
        <v>-1.390435892381052E-2</v>
      </c>
      <c r="J411" s="8">
        <v>1.5418392461424499E-2</v>
      </c>
      <c r="K411" s="8">
        <v>5.8183964053603416E-3</v>
      </c>
      <c r="L411" s="8">
        <v>-7.7173832230194965E-3</v>
      </c>
      <c r="M411" s="8">
        <v>2.9319891793702342E-3</v>
      </c>
      <c r="N411" s="8">
        <v>-2.7519891301409066E-3</v>
      </c>
      <c r="O411" s="8">
        <v>-7.8361043242577717E-4</v>
      </c>
      <c r="P411" s="8">
        <v>2.741618068098306E-3</v>
      </c>
      <c r="Q411" s="8">
        <v>4.6892030600919361E-3</v>
      </c>
      <c r="R411" s="8">
        <v>-3.7353765819675188E-3</v>
      </c>
      <c r="S411" s="8">
        <v>1.3706220145812829E-2</v>
      </c>
      <c r="T411" s="8">
        <v>-4.4817787022366591E-3</v>
      </c>
      <c r="U411" s="8">
        <v>8.21122417295044E-3</v>
      </c>
      <c r="V411" s="8">
        <v>-2.715321083855189E-3</v>
      </c>
      <c r="W411" s="8">
        <v>4.6777071253925042E-4</v>
      </c>
      <c r="X411" s="8">
        <v>1.8678853632341997E-2</v>
      </c>
      <c r="Y411" s="8">
        <v>-3.7523599186518744E-3</v>
      </c>
      <c r="Z411" s="8">
        <v>-7.4353199241643667E-3</v>
      </c>
      <c r="AA411" s="8">
        <v>8.1090089919976342E-3</v>
      </c>
      <c r="AB411" s="8">
        <v>-5.2080480514549235E-3</v>
      </c>
      <c r="AC411" s="8">
        <v>-1.1504226486178448E-2</v>
      </c>
      <c r="AD411" s="8">
        <v>5.3555704448728344E-3</v>
      </c>
      <c r="AE411" s="8">
        <v>-1.5175086398611917E-2</v>
      </c>
      <c r="AF411" s="8">
        <v>8.1408724231598721E-3</v>
      </c>
      <c r="AG411" s="8">
        <v>7.2490408118152921E-3</v>
      </c>
      <c r="AH411" s="8">
        <v>-1.1239443440475679E-2</v>
      </c>
      <c r="AI411" s="8">
        <v>1.9054576440510715E-2</v>
      </c>
      <c r="AJ411" s="8">
        <v>-4.6853818510732091E-3</v>
      </c>
      <c r="AK411" s="8">
        <v>3.1746719497897278E-3</v>
      </c>
      <c r="AL411" s="8">
        <v>-8.477708052457995E-3</v>
      </c>
      <c r="AM411" s="8">
        <v>1.0452979190663293E-3</v>
      </c>
      <c r="AN411" s="8">
        <v>3.2104420901710802E-4</v>
      </c>
      <c r="AO411" s="8">
        <v>-8.609440427031205E-3</v>
      </c>
      <c r="AP411" s="8">
        <v>-2.7076243568086781E-3</v>
      </c>
      <c r="AQ411" s="8">
        <v>2.520327740043014E-3</v>
      </c>
      <c r="AR411" s="8">
        <v>-7.3978260506284248E-3</v>
      </c>
      <c r="AS411" s="8">
        <v>3.9671718899625917E-3</v>
      </c>
      <c r="AT411" s="8">
        <v>-7.615480302608172E-4</v>
      </c>
      <c r="AU411" s="8">
        <v>5.3872540701306734E-4</v>
      </c>
      <c r="AV411" s="8">
        <v>-1.1544667820613391E-3</v>
      </c>
      <c r="AW411" s="8">
        <v>4.6219381143230119E-3</v>
      </c>
    </row>
    <row r="412" spans="1:49" x14ac:dyDescent="0.25">
      <c r="A412" s="1">
        <v>-28</v>
      </c>
      <c r="B412" s="8">
        <v>1.3979375974991427E-3</v>
      </c>
      <c r="C412" s="8">
        <v>-8.7459712403991328E-3</v>
      </c>
      <c r="D412" s="8">
        <v>1.0232131123499976E-3</v>
      </c>
      <c r="E412" s="8">
        <v>-1.3838478355653171E-2</v>
      </c>
      <c r="F412" s="8">
        <v>-1.6776800359730261E-2</v>
      </c>
      <c r="G412" s="8">
        <v>-2.9424471347648962E-3</v>
      </c>
      <c r="H412" s="8">
        <v>2.0705011368317858E-2</v>
      </c>
      <c r="I412" s="8">
        <v>-3.0402615419531332E-3</v>
      </c>
      <c r="J412" s="8">
        <v>-8.7417718971468088E-3</v>
      </c>
      <c r="K412" s="8">
        <v>-8.6355237438513581E-3</v>
      </c>
      <c r="L412" s="8">
        <v>2.7149789085982763E-4</v>
      </c>
      <c r="M412" s="8">
        <v>8.2508477992855496E-3</v>
      </c>
      <c r="N412" s="8">
        <v>-1.1379219624915934E-3</v>
      </c>
      <c r="O412" s="8">
        <v>-2.5534517761747939E-2</v>
      </c>
      <c r="P412" s="8">
        <v>-2.5285301346995366E-2</v>
      </c>
      <c r="Q412" s="8">
        <v>1.437980793332992E-2</v>
      </c>
      <c r="R412" s="8">
        <v>-1.2890286714182175E-3</v>
      </c>
      <c r="S412" s="8">
        <v>-3.4032743383522238E-3</v>
      </c>
      <c r="T412" s="8">
        <v>-1.6679954083571369E-2</v>
      </c>
      <c r="U412" s="8">
        <v>-6.0811179510863334E-3</v>
      </c>
      <c r="V412" s="8">
        <v>1.1800172930997402E-2</v>
      </c>
      <c r="W412" s="8">
        <v>-5.6627926895310224E-3</v>
      </c>
      <c r="X412" s="8">
        <v>3.1890354644524409E-2</v>
      </c>
      <c r="Y412" s="8">
        <v>-1.1629039786994696E-2</v>
      </c>
      <c r="Z412" s="8">
        <v>-1.2780716226769091E-2</v>
      </c>
      <c r="AA412" s="8">
        <v>-2.4932125800813478E-3</v>
      </c>
      <c r="AB412" s="8">
        <v>-1.4179870676820815E-2</v>
      </c>
      <c r="AC412" s="8">
        <v>-8.8837780230590063E-3</v>
      </c>
      <c r="AD412" s="8">
        <v>7.9063039969780053E-4</v>
      </c>
      <c r="AE412" s="8">
        <v>1.0429076147136359E-2</v>
      </c>
      <c r="AF412" s="8">
        <v>-7.5959151820536848E-4</v>
      </c>
      <c r="AG412" s="8">
        <v>2.3501076400593481E-4</v>
      </c>
      <c r="AH412" s="8">
        <v>6.7475409492700582E-3</v>
      </c>
      <c r="AI412" s="8">
        <v>-7.8891261286567348E-4</v>
      </c>
      <c r="AJ412" s="8">
        <v>4.3283063998007633E-3</v>
      </c>
      <c r="AK412" s="8">
        <v>-3.4864138626620063E-3</v>
      </c>
      <c r="AL412" s="8">
        <v>-6.8843878859654768E-3</v>
      </c>
      <c r="AM412" s="8">
        <v>-1.2111373950973758E-2</v>
      </c>
      <c r="AN412" s="8">
        <v>-5.3085278750890762E-3</v>
      </c>
      <c r="AO412" s="8">
        <v>-1.2056295122912066E-3</v>
      </c>
      <c r="AP412" s="8">
        <v>-3.1558169691870974E-3</v>
      </c>
      <c r="AQ412" s="8">
        <v>1.8168604328499538E-3</v>
      </c>
      <c r="AR412" s="8">
        <v>-5.6130360429653943E-4</v>
      </c>
      <c r="AS412" s="8">
        <v>1.2190611596537369E-3</v>
      </c>
      <c r="AT412" s="8">
        <v>8.0952852558669186E-3</v>
      </c>
      <c r="AU412" s="8">
        <v>8.9637493519268557E-3</v>
      </c>
      <c r="AV412" s="8">
        <v>3.2988353754335219E-3</v>
      </c>
      <c r="AW412" s="8">
        <v>3.6005940811404341E-3</v>
      </c>
    </row>
    <row r="413" spans="1:49" x14ac:dyDescent="0.25">
      <c r="A413" s="1">
        <v>-27</v>
      </c>
      <c r="B413" s="8">
        <v>6.5790547309885284E-3</v>
      </c>
      <c r="C413" s="8">
        <v>6.303937440188109E-3</v>
      </c>
      <c r="D413" s="8">
        <v>-4.804177107799892E-3</v>
      </c>
      <c r="E413" s="8">
        <v>-1.3670198915986533E-2</v>
      </c>
      <c r="F413" s="8">
        <v>5.3022163333422134E-2</v>
      </c>
      <c r="G413" s="8">
        <v>1.1686189862464495E-2</v>
      </c>
      <c r="H413" s="8">
        <v>1.1675837605782741E-2</v>
      </c>
      <c r="I413" s="8">
        <v>3.414418646533867E-5</v>
      </c>
      <c r="J413" s="8">
        <v>9.4432010677893597E-4</v>
      </c>
      <c r="K413" s="8">
        <v>9.3124853866441547E-3</v>
      </c>
      <c r="L413" s="8">
        <v>-9.7255606646685974E-3</v>
      </c>
      <c r="M413" s="8">
        <v>-5.5368988693632534E-3</v>
      </c>
      <c r="N413" s="8">
        <v>-1.9050682745843445E-2</v>
      </c>
      <c r="O413" s="8">
        <v>1.0403341353039757E-2</v>
      </c>
      <c r="P413" s="8">
        <v>9.630948694485551E-3</v>
      </c>
      <c r="Q413" s="8">
        <v>1.2983233809024995E-2</v>
      </c>
      <c r="R413" s="8">
        <v>-7.0213665250956209E-3</v>
      </c>
      <c r="S413" s="8">
        <v>1.8892856562678501E-2</v>
      </c>
      <c r="T413" s="8">
        <v>6.7560595525557941E-4</v>
      </c>
      <c r="U413" s="8">
        <v>-1.8168633855998005E-3</v>
      </c>
      <c r="V413" s="8">
        <v>-3.2197647446470757E-3</v>
      </c>
      <c r="W413" s="8">
        <v>-3.1151026370634322E-3</v>
      </c>
      <c r="X413" s="8">
        <v>8.4889622736498502E-3</v>
      </c>
      <c r="Y413" s="8">
        <v>-9.4152617696159173E-3</v>
      </c>
      <c r="Z413" s="8">
        <v>-1.7151849349651152E-2</v>
      </c>
      <c r="AA413" s="8">
        <v>-1.2674027688725024E-2</v>
      </c>
      <c r="AB413" s="8">
        <v>-8.816848418635486E-3</v>
      </c>
      <c r="AC413" s="8">
        <v>1.3815427002737028E-2</v>
      </c>
      <c r="AD413" s="8">
        <v>6.9732999269384553E-3</v>
      </c>
      <c r="AE413" s="8">
        <v>3.2254951609281793E-3</v>
      </c>
      <c r="AF413" s="8">
        <v>1.0172311465579309E-2</v>
      </c>
      <c r="AG413" s="8">
        <v>4.7246081048985759E-3</v>
      </c>
      <c r="AH413" s="8">
        <v>1.987898620517179E-3</v>
      </c>
      <c r="AI413" s="8">
        <v>1.7066178531013994E-2</v>
      </c>
      <c r="AJ413" s="8">
        <v>9.3097543677834451E-4</v>
      </c>
      <c r="AK413" s="8">
        <v>-1.6610273698993181E-4</v>
      </c>
      <c r="AL413" s="8">
        <v>1.4042653916053038E-2</v>
      </c>
      <c r="AM413" s="8">
        <v>5.5897783888822807E-2</v>
      </c>
      <c r="AN413" s="8">
        <v>-3.7987457268180412E-3</v>
      </c>
      <c r="AO413" s="8">
        <v>3.8777221845385547E-3</v>
      </c>
      <c r="AP413" s="8">
        <v>-6.9592122333314889E-3</v>
      </c>
      <c r="AQ413" s="8">
        <v>-5.0244123303891091E-3</v>
      </c>
      <c r="AR413" s="8">
        <v>2.9781722591474E-3</v>
      </c>
      <c r="AS413" s="8">
        <v>3.7539671272907894E-3</v>
      </c>
      <c r="AT413" s="8">
        <v>-1.5439995275128109E-3</v>
      </c>
      <c r="AU413" s="8">
        <v>3.7587929102665067E-4</v>
      </c>
      <c r="AV413" s="8">
        <v>-4.6261618288776438E-3</v>
      </c>
      <c r="AW413" s="8">
        <v>-5.3017357379654345E-3</v>
      </c>
    </row>
    <row r="414" spans="1:49" x14ac:dyDescent="0.25">
      <c r="A414" s="1">
        <v>-26</v>
      </c>
      <c r="B414" s="8">
        <v>-6.5357243716641098E-4</v>
      </c>
      <c r="C414" s="8">
        <v>-1.9039696158301995E-2</v>
      </c>
      <c r="D414" s="8">
        <v>7.3915887300146131E-3</v>
      </c>
      <c r="E414" s="8">
        <v>-1.629573870571787E-2</v>
      </c>
      <c r="F414" s="8">
        <v>1.805447177110029E-2</v>
      </c>
      <c r="G414" s="8">
        <v>6.5564448354168978E-3</v>
      </c>
      <c r="H414" s="8">
        <v>-2.3852173819977531E-3</v>
      </c>
      <c r="I414" s="8">
        <v>5.1440958236048818E-3</v>
      </c>
      <c r="J414" s="8">
        <v>-1.854127858574401E-2</v>
      </c>
      <c r="K414" s="8">
        <v>5.6880251482484389E-3</v>
      </c>
      <c r="L414" s="8">
        <v>-3.2906934014354712E-3</v>
      </c>
      <c r="M414" s="8">
        <v>-8.6615883321796601E-3</v>
      </c>
      <c r="N414" s="8">
        <v>-1.4320443743063524E-2</v>
      </c>
      <c r="O414" s="8">
        <v>-1.5082106529447281E-2</v>
      </c>
      <c r="P414" s="8">
        <v>-1.7188647224052958E-2</v>
      </c>
      <c r="Q414" s="8">
        <v>1.0562941953445044E-2</v>
      </c>
      <c r="R414" s="8">
        <v>1.5996819698014084E-3</v>
      </c>
      <c r="S414" s="8">
        <v>2.977657832799525E-3</v>
      </c>
      <c r="T414" s="8">
        <v>2.2637954632055798E-2</v>
      </c>
      <c r="U414" s="8">
        <v>2.9011142758537151E-3</v>
      </c>
      <c r="V414" s="8">
        <v>-6.12777029436762E-3</v>
      </c>
      <c r="W414" s="8">
        <v>3.0796765174920808E-3</v>
      </c>
      <c r="X414" s="8">
        <v>-2.9425712416065231E-3</v>
      </c>
      <c r="Y414" s="8">
        <v>-1.4866689176297094E-2</v>
      </c>
      <c r="Z414" s="8">
        <v>2.3111318838215409E-2</v>
      </c>
      <c r="AA414" s="8">
        <v>2.9794547861112775E-3</v>
      </c>
      <c r="AB414" s="8">
        <v>1.1830161339820591E-2</v>
      </c>
      <c r="AC414" s="8">
        <v>-3.3863275076432262E-3</v>
      </c>
      <c r="AD414" s="8">
        <v>5.7531965052358093E-3</v>
      </c>
      <c r="AE414" s="8">
        <v>-8.8039245343242889E-4</v>
      </c>
      <c r="AF414" s="8">
        <v>-1.5428159176762318E-3</v>
      </c>
      <c r="AG414" s="8">
        <v>-2.7412260278915799E-3</v>
      </c>
      <c r="AH414" s="8">
        <v>5.636941375962495E-4</v>
      </c>
      <c r="AI414" s="8">
        <v>9.0848010046541017E-3</v>
      </c>
      <c r="AJ414" s="8">
        <v>-5.497566711525642E-3</v>
      </c>
      <c r="AK414" s="8">
        <v>-1.1573993656928466E-2</v>
      </c>
      <c r="AL414" s="8">
        <v>-1.172870575709337E-2</v>
      </c>
      <c r="AM414" s="8">
        <v>9.8294932659916626E-3</v>
      </c>
      <c r="AN414" s="8">
        <v>5.5107409986896588E-3</v>
      </c>
      <c r="AO414" s="8">
        <v>1.1665403350382419E-2</v>
      </c>
      <c r="AP414" s="8">
        <v>-1.1702098931059262E-2</v>
      </c>
      <c r="AQ414" s="8">
        <v>4.1710519132015459E-3</v>
      </c>
      <c r="AR414" s="8">
        <v>-8.4664285165396164E-3</v>
      </c>
      <c r="AS414" s="8">
        <v>-4.8523311524709036E-4</v>
      </c>
      <c r="AT414" s="8">
        <v>-1.19052243913592E-3</v>
      </c>
      <c r="AU414" s="8">
        <v>-1.7295916108370059E-3</v>
      </c>
      <c r="AV414" s="8">
        <v>5.3803514569511638E-3</v>
      </c>
      <c r="AW414" s="8">
        <v>8.9533639737873795E-3</v>
      </c>
    </row>
    <row r="415" spans="1:49" x14ac:dyDescent="0.25">
      <c r="A415" s="1">
        <v>-25</v>
      </c>
      <c r="B415" s="8">
        <v>7.1372144646976365E-3</v>
      </c>
      <c r="C415" s="8">
        <v>-4.2631337567544392E-3</v>
      </c>
      <c r="D415" s="8">
        <v>-4.3207435897524606E-3</v>
      </c>
      <c r="E415" s="8">
        <v>3.9074471731969321E-3</v>
      </c>
      <c r="F415" s="8">
        <v>-6.3544623009945183E-3</v>
      </c>
      <c r="G415" s="8">
        <v>7.6439980569711604E-4</v>
      </c>
      <c r="H415" s="8">
        <v>-7.9324819284833925E-3</v>
      </c>
      <c r="I415" s="8">
        <v>-8.0905114833415958E-3</v>
      </c>
      <c r="J415" s="8">
        <v>-1.3258592174530331E-2</v>
      </c>
      <c r="K415" s="8">
        <v>-1.7145390024244086E-2</v>
      </c>
      <c r="L415" s="8">
        <v>-7.3373056025524989E-3</v>
      </c>
      <c r="M415" s="8">
        <v>3.5519991808297142E-3</v>
      </c>
      <c r="N415" s="8">
        <v>2.5181420769910347E-2</v>
      </c>
      <c r="O415" s="8">
        <v>-9.7461490070051074E-3</v>
      </c>
      <c r="P415" s="8">
        <v>-1.1895052719970827E-2</v>
      </c>
      <c r="Q415" s="8">
        <v>7.3871725912491408E-3</v>
      </c>
      <c r="R415" s="8">
        <v>-8.5273242211410119E-4</v>
      </c>
      <c r="S415" s="8">
        <v>-8.2775921412496511E-3</v>
      </c>
      <c r="T415" s="8">
        <v>3.1406918734095558E-3</v>
      </c>
      <c r="U415" s="8">
        <v>-6.6793590452850129E-5</v>
      </c>
      <c r="V415" s="8">
        <v>-1.9696306982876981E-2</v>
      </c>
      <c r="W415" s="8">
        <v>8.9635052763364365E-3</v>
      </c>
      <c r="X415" s="8">
        <v>3.3826713297288513E-3</v>
      </c>
      <c r="Y415" s="8">
        <v>4.3023156053597382E-3</v>
      </c>
      <c r="Z415" s="8">
        <v>2.3626066886274086E-2</v>
      </c>
      <c r="AA415" s="8">
        <v>-1.4885138275387221E-2</v>
      </c>
      <c r="AB415" s="8">
        <v>-1.151237955978625E-2</v>
      </c>
      <c r="AC415" s="8">
        <v>7.6952966787966065E-3</v>
      </c>
      <c r="AD415" s="8">
        <v>-1.0198090481562765E-3</v>
      </c>
      <c r="AE415" s="8">
        <v>-1.6220595572807032E-2</v>
      </c>
      <c r="AF415" s="8">
        <v>1.7133115379210956E-3</v>
      </c>
      <c r="AG415" s="8">
        <v>-2.6513265130816942E-3</v>
      </c>
      <c r="AH415" s="8">
        <v>1.5370591756537944E-3</v>
      </c>
      <c r="AI415" s="8">
        <v>-9.1904321592144646E-3</v>
      </c>
      <c r="AJ415" s="8">
        <v>5.1584794766154204E-3</v>
      </c>
      <c r="AK415" s="8">
        <v>-8.7210702508049957E-3</v>
      </c>
      <c r="AL415" s="8">
        <v>5.5130380219325335E-3</v>
      </c>
      <c r="AM415" s="8">
        <v>-5.6413057027502028E-5</v>
      </c>
      <c r="AN415" s="8">
        <v>1.0504370297323653E-2</v>
      </c>
      <c r="AO415" s="8">
        <v>2.8093330380305381E-3</v>
      </c>
      <c r="AP415" s="8">
        <v>9.7033858156082876E-3</v>
      </c>
      <c r="AQ415" s="8">
        <v>3.8632347571847798E-3</v>
      </c>
      <c r="AR415" s="8">
        <v>6.8222262967920395E-3</v>
      </c>
      <c r="AS415" s="8">
        <v>-6.3390206246849261E-3</v>
      </c>
      <c r="AT415" s="8">
        <v>-5.4303931108575327E-3</v>
      </c>
      <c r="AU415" s="8">
        <v>-8.2227975551259604E-4</v>
      </c>
      <c r="AV415" s="8">
        <v>6.7217409116694937E-3</v>
      </c>
      <c r="AW415" s="8">
        <v>5.6542574401181054E-5</v>
      </c>
    </row>
    <row r="416" spans="1:49" x14ac:dyDescent="0.25">
      <c r="A416" s="1">
        <v>-24</v>
      </c>
      <c r="B416" s="8">
        <v>8.0543040956896975E-3</v>
      </c>
      <c r="C416" s="8">
        <v>-8.8185502108470617E-3</v>
      </c>
      <c r="D416" s="8">
        <v>-8.7502933872254142E-3</v>
      </c>
      <c r="E416" s="8">
        <v>5.8240235537920437E-3</v>
      </c>
      <c r="F416" s="8">
        <v>1.1687451482563317E-2</v>
      </c>
      <c r="G416" s="8">
        <v>-8.5599916054414837E-4</v>
      </c>
      <c r="H416" s="8">
        <v>-1.529299051032767E-2</v>
      </c>
      <c r="I416" s="8">
        <v>4.3951096046151534E-3</v>
      </c>
      <c r="J416" s="8">
        <v>1.6455591834743512E-2</v>
      </c>
      <c r="K416" s="8">
        <v>3.5233767475226704E-3</v>
      </c>
      <c r="L416" s="8">
        <v>2.1321469533650953E-3</v>
      </c>
      <c r="M416" s="8">
        <v>-6.6844126208355451E-3</v>
      </c>
      <c r="N416" s="8">
        <v>-1.3701068469968073E-2</v>
      </c>
      <c r="O416" s="8">
        <v>6.8539249106900893E-3</v>
      </c>
      <c r="P416" s="8">
        <v>1.0235821683779896E-2</v>
      </c>
      <c r="Q416" s="8">
        <v>-1.4702370575649278E-5</v>
      </c>
      <c r="R416" s="8">
        <v>2.7529900061992753E-3</v>
      </c>
      <c r="S416" s="8">
        <v>2.004199591410843E-3</v>
      </c>
      <c r="T416" s="8">
        <v>-1.5735037503547065E-2</v>
      </c>
      <c r="U416" s="8">
        <v>-6.3065491148296092E-3</v>
      </c>
      <c r="V416" s="8">
        <v>-1.7266029603020563E-2</v>
      </c>
      <c r="W416" s="8">
        <v>-4.7240699191740138E-5</v>
      </c>
      <c r="X416" s="8">
        <v>2.7613594044449291E-3</v>
      </c>
      <c r="Y416" s="8">
        <v>-8.8166280046644025E-3</v>
      </c>
      <c r="Z416" s="8">
        <v>1.6085116733277526E-2</v>
      </c>
      <c r="AA416" s="8">
        <v>-9.2369301752874954E-3</v>
      </c>
      <c r="AB416" s="8">
        <v>3.5500496536939241E-4</v>
      </c>
      <c r="AC416" s="8">
        <v>9.7297920913726604E-3</v>
      </c>
      <c r="AD416" s="8">
        <v>2.9497328502792481E-3</v>
      </c>
      <c r="AE416" s="8">
        <v>4.651124061345306E-3</v>
      </c>
      <c r="AF416" s="8">
        <v>-9.9245864323487601E-3</v>
      </c>
      <c r="AG416" s="8">
        <v>-2.494318656068613E-4</v>
      </c>
      <c r="AH416" s="8">
        <v>-9.9179780924885264E-3</v>
      </c>
      <c r="AI416" s="8">
        <v>-4.0690229353364735E-3</v>
      </c>
      <c r="AJ416" s="8">
        <v>-9.735431841144282E-3</v>
      </c>
      <c r="AK416" s="8">
        <v>-1.5372341903866936E-4</v>
      </c>
      <c r="AL416" s="8">
        <v>9.8073448085818117E-3</v>
      </c>
      <c r="AM416" s="8">
        <v>1.8851512323639708E-3</v>
      </c>
      <c r="AN416" s="8">
        <v>8.4528429795031144E-3</v>
      </c>
      <c r="AO416" s="8">
        <v>-2.2148620280167109E-4</v>
      </c>
      <c r="AP416" s="8">
        <v>2.9165269654517693E-3</v>
      </c>
      <c r="AQ416" s="8">
        <v>9.432766957939505E-4</v>
      </c>
      <c r="AR416" s="8">
        <v>7.7433168407739766E-3</v>
      </c>
      <c r="AS416" s="8">
        <v>-1.1064573409910137E-2</v>
      </c>
      <c r="AT416" s="8">
        <v>7.1201450665837602E-4</v>
      </c>
      <c r="AU416" s="8">
        <v>-2.3856056282074095E-3</v>
      </c>
      <c r="AV416" s="8">
        <v>1.7183498011399325E-3</v>
      </c>
      <c r="AW416" s="8">
        <v>-9.5101399714200515E-4</v>
      </c>
    </row>
    <row r="417" spans="1:49" x14ac:dyDescent="0.25">
      <c r="A417" s="1">
        <v>-23</v>
      </c>
      <c r="B417" s="8">
        <v>-2.7806077488095656E-3</v>
      </c>
      <c r="C417" s="8">
        <v>-1.7331454205720697E-3</v>
      </c>
      <c r="D417" s="8">
        <v>-5.0019609988051945E-3</v>
      </c>
      <c r="E417" s="8">
        <v>-7.3660316278607091E-3</v>
      </c>
      <c r="F417" s="8">
        <v>-5.3002536989080534E-3</v>
      </c>
      <c r="G417" s="8">
        <v>-1.4491462179868703E-2</v>
      </c>
      <c r="H417" s="8">
        <v>-9.046820758601689E-3</v>
      </c>
      <c r="I417" s="8">
        <v>-1.4563515109232945E-2</v>
      </c>
      <c r="J417" s="8">
        <v>1.156010223919368E-2</v>
      </c>
      <c r="K417" s="8">
        <v>4.9850090658515415E-3</v>
      </c>
      <c r="L417" s="8">
        <v>4.1532028845323709E-3</v>
      </c>
      <c r="M417" s="8">
        <v>-4.4150512632025549E-4</v>
      </c>
      <c r="N417" s="8">
        <v>-1.2724506955799733E-2</v>
      </c>
      <c r="O417" s="8">
        <v>-2.4531270259614312E-3</v>
      </c>
      <c r="P417" s="8">
        <v>-6.9212104047909929E-3</v>
      </c>
      <c r="Q417" s="8">
        <v>-6.1572437757801681E-3</v>
      </c>
      <c r="R417" s="8">
        <v>2.3231687304756778E-3</v>
      </c>
      <c r="S417" s="8">
        <v>5.9444257125803954E-3</v>
      </c>
      <c r="T417" s="8">
        <v>1.2813682017980861E-2</v>
      </c>
      <c r="U417" s="8">
        <v>-3.8001802811051312E-3</v>
      </c>
      <c r="V417" s="8">
        <v>1.4403065226867399E-2</v>
      </c>
      <c r="W417" s="8">
        <v>5.6497038482809748E-4</v>
      </c>
      <c r="X417" s="8">
        <v>-1.0023020108314329E-2</v>
      </c>
      <c r="Y417" s="8">
        <v>-2.635521387559487E-2</v>
      </c>
      <c r="Z417" s="8">
        <v>-2.2021708568610909E-2</v>
      </c>
      <c r="AA417" s="8">
        <v>2.932413574777859E-3</v>
      </c>
      <c r="AB417" s="8">
        <v>1.5545323793427876E-3</v>
      </c>
      <c r="AC417" s="8">
        <v>6.2576339773036966E-3</v>
      </c>
      <c r="AD417" s="8">
        <v>-1.94926174520653E-3</v>
      </c>
      <c r="AE417" s="8">
        <v>1.5750618712513542E-2</v>
      </c>
      <c r="AF417" s="8">
        <v>-9.8979190436795624E-4</v>
      </c>
      <c r="AG417" s="8">
        <v>1.0290959886302368E-3</v>
      </c>
      <c r="AH417" s="8">
        <v>-3.1117894967608913E-4</v>
      </c>
      <c r="AI417" s="8">
        <v>8.3619007625556855E-3</v>
      </c>
      <c r="AJ417" s="8">
        <v>-1.6993163511598596E-3</v>
      </c>
      <c r="AK417" s="8">
        <v>-3.3125345318474764E-3</v>
      </c>
      <c r="AL417" s="8">
        <v>-7.4612986237246491E-3</v>
      </c>
      <c r="AM417" s="8">
        <v>-7.0443661774190949E-3</v>
      </c>
      <c r="AN417" s="8">
        <v>-4.0429303483993997E-4</v>
      </c>
      <c r="AO417" s="8">
        <v>-3.7350855918778575E-5</v>
      </c>
      <c r="AP417" s="8">
        <v>-8.1677570628038915E-4</v>
      </c>
      <c r="AQ417" s="8">
        <v>-5.9571492866861203E-3</v>
      </c>
      <c r="AR417" s="8">
        <v>-1.8661271839916262E-2</v>
      </c>
      <c r="AS417" s="8">
        <v>-8.4685946225359354E-3</v>
      </c>
      <c r="AT417" s="8">
        <v>-3.8914862244237578E-3</v>
      </c>
      <c r="AU417" s="8">
        <v>2.9182020599842749E-3</v>
      </c>
      <c r="AV417" s="8">
        <v>1.3567103855263838E-2</v>
      </c>
      <c r="AW417" s="8">
        <v>1.2483351335755956E-3</v>
      </c>
    </row>
    <row r="418" spans="1:49" x14ac:dyDescent="0.25">
      <c r="A418" s="1">
        <v>-22</v>
      </c>
      <c r="B418" s="8">
        <v>8.9421543372154183E-4</v>
      </c>
      <c r="C418" s="8">
        <v>-1.4153106785783864E-2</v>
      </c>
      <c r="D418" s="8">
        <v>-5.4732467327456716E-3</v>
      </c>
      <c r="E418" s="8">
        <v>2.8107960046824067E-2</v>
      </c>
      <c r="F418" s="8">
        <v>-5.7889841070910397E-3</v>
      </c>
      <c r="G418" s="8">
        <v>6.0683289920459814E-3</v>
      </c>
      <c r="H418" s="8">
        <v>5.6331758259763652E-3</v>
      </c>
      <c r="I418" s="8">
        <v>-2.1205622101484237E-3</v>
      </c>
      <c r="J418" s="8">
        <v>1.1405703777062189E-2</v>
      </c>
      <c r="K418" s="8">
        <v>9.2001777885674582E-3</v>
      </c>
      <c r="L418" s="8">
        <v>3.5099313219161161E-3</v>
      </c>
      <c r="M418" s="8">
        <v>-2.8526478548902032E-3</v>
      </c>
      <c r="N418" s="8">
        <v>-1.4316858804695951E-2</v>
      </c>
      <c r="O418" s="8">
        <v>9.0420240640622374E-3</v>
      </c>
      <c r="P418" s="8">
        <v>9.7403300164507472E-3</v>
      </c>
      <c r="Q418" s="8">
        <v>9.0966715453863443E-3</v>
      </c>
      <c r="R418" s="8">
        <v>7.1442676281905388E-3</v>
      </c>
      <c r="S418" s="8">
        <v>-6.7796449336387215E-3</v>
      </c>
      <c r="T418" s="8">
        <v>-2.55359015900545E-3</v>
      </c>
      <c r="U418" s="8">
        <v>1.2283561463394233E-2</v>
      </c>
      <c r="V418" s="8">
        <v>9.2367797487600441E-3</v>
      </c>
      <c r="W418" s="8">
        <v>3.0762404842742033E-3</v>
      </c>
      <c r="X418" s="8">
        <v>-2.4192182356851475E-3</v>
      </c>
      <c r="Y418" s="8">
        <v>1.3028689368900753E-4</v>
      </c>
      <c r="Z418" s="8">
        <v>-1.2440130835768859E-2</v>
      </c>
      <c r="AA418" s="8">
        <v>3.7634674642325755E-3</v>
      </c>
      <c r="AB418" s="8">
        <v>2.0485872384165562E-3</v>
      </c>
      <c r="AC418" s="8">
        <v>-1.8057628181361684E-3</v>
      </c>
      <c r="AD418" s="8">
        <v>-8.2168232629453372E-3</v>
      </c>
      <c r="AE418" s="8">
        <v>1.3248483041435222E-2</v>
      </c>
      <c r="AF418" s="8">
        <v>-5.4248045609742064E-3</v>
      </c>
      <c r="AG418" s="8">
        <v>3.4152197672100999E-3</v>
      </c>
      <c r="AH418" s="8">
        <v>-5.7024828898959677E-3</v>
      </c>
      <c r="AI418" s="8">
        <v>2.1344686846431465E-3</v>
      </c>
      <c r="AJ418" s="8">
        <v>-1.529594886062797E-2</v>
      </c>
      <c r="AK418" s="8">
        <v>-2.2806084622485113E-2</v>
      </c>
      <c r="AL418" s="8">
        <v>-1.564937456206076E-2</v>
      </c>
      <c r="AM418" s="8">
        <v>1.2801593872334073E-2</v>
      </c>
      <c r="AN418" s="8">
        <v>3.6184555017720328E-3</v>
      </c>
      <c r="AO418" s="8">
        <v>2.8609059120994419E-3</v>
      </c>
      <c r="AP418" s="8">
        <v>6.1026365263416168E-3</v>
      </c>
      <c r="AQ418" s="8">
        <v>-5.6159459107892901E-3</v>
      </c>
      <c r="AR418" s="8">
        <v>-1.6465803704495123E-2</v>
      </c>
      <c r="AS418" s="8">
        <v>1.1761180795912319E-3</v>
      </c>
      <c r="AT418" s="8">
        <v>-9.5273291316558123E-3</v>
      </c>
      <c r="AU418" s="8">
        <v>-7.5778317614630906E-3</v>
      </c>
      <c r="AV418" s="8">
        <v>-7.4453378111796753E-3</v>
      </c>
      <c r="AW418" s="8">
        <v>4.1822287640929335E-3</v>
      </c>
    </row>
    <row r="419" spans="1:49" x14ac:dyDescent="0.25">
      <c r="A419" s="1">
        <v>-21</v>
      </c>
      <c r="B419" s="8">
        <v>2.5627247632040002E-3</v>
      </c>
      <c r="C419" s="8">
        <v>3.8073075548331887E-3</v>
      </c>
      <c r="D419" s="8">
        <v>-7.950360603554623E-3</v>
      </c>
      <c r="E419" s="8">
        <v>4.8007140431322433E-4</v>
      </c>
      <c r="F419" s="8">
        <v>4.3649511904045825E-3</v>
      </c>
      <c r="G419" s="8">
        <v>1.7799361267958509E-2</v>
      </c>
      <c r="H419" s="8">
        <v>-8.4151622397989952E-3</v>
      </c>
      <c r="I419" s="8">
        <v>2.1240893618775167E-3</v>
      </c>
      <c r="J419" s="8">
        <v>-1.3785327298658695E-2</v>
      </c>
      <c r="K419" s="8">
        <v>6.7743506424821623E-4</v>
      </c>
      <c r="L419" s="8">
        <v>-2.9384582727241043E-3</v>
      </c>
      <c r="M419" s="8">
        <v>5.7598388594869653E-4</v>
      </c>
      <c r="N419" s="8">
        <v>1.0602745288399388E-2</v>
      </c>
      <c r="O419" s="8">
        <v>2.8111624103181271E-2</v>
      </c>
      <c r="P419" s="8">
        <v>2.3499779501499181E-2</v>
      </c>
      <c r="Q419" s="8">
        <v>-2.0354111453733939E-3</v>
      </c>
      <c r="R419" s="8">
        <v>1.6338374194074981E-2</v>
      </c>
      <c r="S419" s="8">
        <v>4.2349715567034044E-4</v>
      </c>
      <c r="T419" s="8">
        <v>-1.235876734025881E-2</v>
      </c>
      <c r="U419" s="8">
        <v>-4.5841192217683799E-3</v>
      </c>
      <c r="V419" s="8">
        <v>4.3076236308580932E-3</v>
      </c>
      <c r="W419" s="8">
        <v>7.5434365269188407E-3</v>
      </c>
      <c r="X419" s="8">
        <v>-1.1280686542218326E-3</v>
      </c>
      <c r="Y419" s="8">
        <v>1.9619047670604729E-2</v>
      </c>
      <c r="Z419" s="8">
        <v>3.2986153696583555E-3</v>
      </c>
      <c r="AA419" s="8">
        <v>-8.117627801545492E-3</v>
      </c>
      <c r="AB419" s="8">
        <v>9.9935756971211986E-3</v>
      </c>
      <c r="AC419" s="8">
        <v>1.19452642850631E-2</v>
      </c>
      <c r="AD419" s="8">
        <v>-9.0181162290796923E-3</v>
      </c>
      <c r="AE419" s="8">
        <v>2.4799690668351362E-3</v>
      </c>
      <c r="AF419" s="8">
        <v>-7.9658124067085879E-3</v>
      </c>
      <c r="AG419" s="8">
        <v>-7.2675217884502364E-4</v>
      </c>
      <c r="AH419" s="8">
        <v>-5.9577828383388454E-3</v>
      </c>
      <c r="AI419" s="8">
        <v>1.4841771518330505E-2</v>
      </c>
      <c r="AJ419" s="8">
        <v>-7.4055400560755179E-4</v>
      </c>
      <c r="AK419" s="8">
        <v>-2.0584928651694052E-2</v>
      </c>
      <c r="AL419" s="8">
        <v>-2.1589995903455568E-2</v>
      </c>
      <c r="AM419" s="8">
        <v>3.4081346129098554E-3</v>
      </c>
      <c r="AN419" s="8">
        <v>-3.927281566781857E-3</v>
      </c>
      <c r="AO419" s="8">
        <v>-4.8735242520196245E-3</v>
      </c>
      <c r="AP419" s="8">
        <v>1.0016799798973281E-2</v>
      </c>
      <c r="AQ419" s="8">
        <v>-5.8447807468618874E-3</v>
      </c>
      <c r="AR419" s="8">
        <v>-1.8823835235105113E-2</v>
      </c>
      <c r="AS419" s="8">
        <v>-1.9570136188339412E-3</v>
      </c>
      <c r="AT419" s="8">
        <v>-2.2079659503950938E-2</v>
      </c>
      <c r="AU419" s="8">
        <v>8.2662128203913644E-3</v>
      </c>
      <c r="AV419" s="8">
        <v>1.6111115704286227E-3</v>
      </c>
      <c r="AW419" s="8">
        <v>-5.8394966937099606E-3</v>
      </c>
    </row>
    <row r="420" spans="1:49" x14ac:dyDescent="0.25">
      <c r="A420" s="1">
        <v>-20</v>
      </c>
      <c r="B420" s="8">
        <v>-7.5913598581855857E-3</v>
      </c>
      <c r="C420" s="8">
        <v>1.786555973245597E-2</v>
      </c>
      <c r="D420" s="8">
        <v>8.2171409348533592E-3</v>
      </c>
      <c r="E420" s="8">
        <v>6.5824788433888476E-3</v>
      </c>
      <c r="F420" s="8">
        <v>-4.4644301914326945E-3</v>
      </c>
      <c r="G420" s="8">
        <v>8.7509810510557826E-3</v>
      </c>
      <c r="H420" s="8">
        <v>1.2251139071147244E-3</v>
      </c>
      <c r="I420" s="8">
        <v>-1.6906118372715356E-2</v>
      </c>
      <c r="J420" s="8">
        <v>5.4590234760854506E-2</v>
      </c>
      <c r="K420" s="8">
        <v>-1.4378518861987327E-2</v>
      </c>
      <c r="L420" s="8">
        <v>-9.022206800468207E-3</v>
      </c>
      <c r="M420" s="8">
        <v>-1.0987774560002172E-2</v>
      </c>
      <c r="N420" s="8">
        <v>-4.183304249213848E-3</v>
      </c>
      <c r="O420" s="8">
        <v>6.2254857625419274E-3</v>
      </c>
      <c r="P420" s="8">
        <v>5.0026658386664842E-3</v>
      </c>
      <c r="Q420" s="8">
        <v>-1.1991757780889527E-2</v>
      </c>
      <c r="R420" s="8">
        <v>-4.8621828576999367E-4</v>
      </c>
      <c r="S420" s="8">
        <v>1.2421382078231236E-3</v>
      </c>
      <c r="T420" s="8">
        <v>-2.4852427149048457E-2</v>
      </c>
      <c r="U420" s="8">
        <v>1.565848643000526E-3</v>
      </c>
      <c r="V420" s="8">
        <v>-1.0563804723060368E-2</v>
      </c>
      <c r="W420" s="8">
        <v>-2.7747178522354145E-3</v>
      </c>
      <c r="X420" s="8">
        <v>-4.0409191944488585E-3</v>
      </c>
      <c r="Y420" s="8">
        <v>3.1744748339792603E-3</v>
      </c>
      <c r="Z420" s="8">
        <v>-1.0388424945542759E-2</v>
      </c>
      <c r="AA420" s="8">
        <v>-2.073968075361669E-3</v>
      </c>
      <c r="AB420" s="8">
        <v>6.2410702783525064E-3</v>
      </c>
      <c r="AC420" s="8">
        <v>-1.7234939733320978E-2</v>
      </c>
      <c r="AD420" s="8">
        <v>-6.7246256984604073E-3</v>
      </c>
      <c r="AE420" s="8">
        <v>-5.7825948888910609E-3</v>
      </c>
      <c r="AF420" s="8">
        <v>-2.2206395205919033E-3</v>
      </c>
      <c r="AG420" s="8">
        <v>6.239559552994173E-4</v>
      </c>
      <c r="AH420" s="8">
        <v>-1.012310983407882E-2</v>
      </c>
      <c r="AI420" s="8">
        <v>2.0142014680855323E-2</v>
      </c>
      <c r="AJ420" s="8">
        <v>-1.1384538819461443E-2</v>
      </c>
      <c r="AK420" s="8">
        <v>6.9234042566565686E-3</v>
      </c>
      <c r="AL420" s="8">
        <v>-2.9855888919785387E-2</v>
      </c>
      <c r="AM420" s="8">
        <v>2.6678300704525057E-3</v>
      </c>
      <c r="AN420" s="8">
        <v>-1.5273044292482285E-3</v>
      </c>
      <c r="AO420" s="8">
        <v>6.7054980623164004E-4</v>
      </c>
      <c r="AP420" s="8">
        <v>8.0169975433246673E-4</v>
      </c>
      <c r="AQ420" s="8">
        <v>4.2081564751715204E-4</v>
      </c>
      <c r="AR420" s="8">
        <v>-2.4376652429993553E-3</v>
      </c>
      <c r="AS420" s="8">
        <v>9.1054388606182108E-3</v>
      </c>
      <c r="AT420" s="8">
        <v>-6.1258115802936813E-3</v>
      </c>
      <c r="AU420" s="8">
        <v>-7.8223525018860599E-4</v>
      </c>
      <c r="AV420" s="8">
        <v>-1.2955741789383945E-2</v>
      </c>
      <c r="AW420" s="8">
        <v>2.8447342790610111E-3</v>
      </c>
    </row>
    <row r="421" spans="1:49" x14ac:dyDescent="0.25">
      <c r="A421" s="1">
        <v>-19</v>
      </c>
      <c r="B421" s="8">
        <v>-4.6712076214435365E-3</v>
      </c>
      <c r="C421" s="8">
        <v>-3.2114328396483983E-3</v>
      </c>
      <c r="D421" s="8">
        <v>4.9751458522118933E-5</v>
      </c>
      <c r="E421" s="8">
        <v>5.454353269490753E-3</v>
      </c>
      <c r="F421" s="8">
        <v>1.1624712542036481E-2</v>
      </c>
      <c r="G421" s="8">
        <v>-1.7819376749369955E-3</v>
      </c>
      <c r="H421" s="8">
        <v>1.3649978695552968E-2</v>
      </c>
      <c r="I421" s="8">
        <v>2.6702443472451029E-3</v>
      </c>
      <c r="J421" s="8">
        <v>1.1783263938394252E-2</v>
      </c>
      <c r="K421" s="8">
        <v>-3.8217786801288613E-3</v>
      </c>
      <c r="L421" s="8">
        <v>-7.1013399283578853E-3</v>
      </c>
      <c r="M421" s="8">
        <v>-6.9831893666985048E-4</v>
      </c>
      <c r="N421" s="8">
        <v>1.2948398831175595E-2</v>
      </c>
      <c r="O421" s="8">
        <v>-2.348163908357695E-3</v>
      </c>
      <c r="P421" s="8">
        <v>-8.0833294336354906E-3</v>
      </c>
      <c r="Q421" s="8">
        <v>-1.5785071227812451E-2</v>
      </c>
      <c r="R421" s="8">
        <v>-7.1474412093698505E-3</v>
      </c>
      <c r="S421" s="8">
        <v>-5.9841075965251381E-3</v>
      </c>
      <c r="T421" s="8">
        <v>-1.1608116622801819E-2</v>
      </c>
      <c r="U421" s="8">
        <v>-7.1669331484927263E-3</v>
      </c>
      <c r="V421" s="8">
        <v>4.6790587565590458E-2</v>
      </c>
      <c r="W421" s="8">
        <v>1.4828777285465352E-4</v>
      </c>
      <c r="X421" s="8">
        <v>-1.6006496581489529E-3</v>
      </c>
      <c r="Y421" s="8">
        <v>3.697491548314653E-3</v>
      </c>
      <c r="Z421" s="8">
        <v>-2.7823633973938403E-2</v>
      </c>
      <c r="AA421" s="8">
        <v>4.0866449618607659E-3</v>
      </c>
      <c r="AB421" s="8">
        <v>3.1609240619510943E-3</v>
      </c>
      <c r="AC421" s="8">
        <v>-3.2896357707991098E-3</v>
      </c>
      <c r="AD421" s="8">
        <v>5.6734267630893847E-3</v>
      </c>
      <c r="AE421" s="8">
        <v>4.8292585959412585E-3</v>
      </c>
      <c r="AF421" s="8">
        <v>4.0610843778508682E-3</v>
      </c>
      <c r="AG421" s="8">
        <v>5.2448492921262869E-3</v>
      </c>
      <c r="AH421" s="8">
        <v>9.3257462263632018E-3</v>
      </c>
      <c r="AI421" s="8">
        <v>5.9049490074162549E-4</v>
      </c>
      <c r="AJ421" s="8">
        <v>-1.4321334348144994E-2</v>
      </c>
      <c r="AK421" s="8">
        <v>-4.6049324648655705E-3</v>
      </c>
      <c r="AL421" s="8">
        <v>-8.1651153943652043E-3</v>
      </c>
      <c r="AM421" s="8">
        <v>-4.428136181106517E-3</v>
      </c>
      <c r="AN421" s="8">
        <v>-6.3881297472406957E-5</v>
      </c>
      <c r="AO421" s="8">
        <v>-5.0420073282443521E-3</v>
      </c>
      <c r="AP421" s="8">
        <v>3.1090695817748218E-3</v>
      </c>
      <c r="AQ421" s="8">
        <v>-7.6614946110946467E-4</v>
      </c>
      <c r="AR421" s="8">
        <v>-2.0987541047847781E-3</v>
      </c>
      <c r="AS421" s="8">
        <v>1.2772597092188011E-2</v>
      </c>
      <c r="AT421" s="8">
        <v>2.9638862379007189E-3</v>
      </c>
      <c r="AU421" s="8">
        <v>2.8790987909938217E-3</v>
      </c>
      <c r="AV421" s="8">
        <v>-1.5024657965233077E-3</v>
      </c>
      <c r="AW421" s="8">
        <v>4.8582430618575451E-3</v>
      </c>
    </row>
    <row r="422" spans="1:49" x14ac:dyDescent="0.25">
      <c r="A422" s="1">
        <v>-18</v>
      </c>
      <c r="B422" s="8">
        <v>8.9008064167272029E-4</v>
      </c>
      <c r="C422" s="8">
        <v>-1.5951734669565034E-2</v>
      </c>
      <c r="D422" s="8">
        <v>-3.5494451809563749E-3</v>
      </c>
      <c r="E422" s="8">
        <v>-1.1954129914382757E-3</v>
      </c>
      <c r="F422" s="8">
        <v>6.7501675499957899E-3</v>
      </c>
      <c r="G422" s="8">
        <v>-1.2799359666894047E-2</v>
      </c>
      <c r="H422" s="8">
        <v>-4.4071181058259658E-3</v>
      </c>
      <c r="I422" s="8">
        <v>1.0065924747724941E-2</v>
      </c>
      <c r="J422" s="8">
        <v>-3.3159233631885323E-3</v>
      </c>
      <c r="K422" s="8">
        <v>-2.4176343835250837E-2</v>
      </c>
      <c r="L422" s="8">
        <v>-6.2078339708801517E-3</v>
      </c>
      <c r="M422" s="8">
        <v>-3.4791581910080275E-3</v>
      </c>
      <c r="N422" s="8">
        <v>5.1766184864975098E-3</v>
      </c>
      <c r="O422" s="8">
        <v>5.1312970505613823E-3</v>
      </c>
      <c r="P422" s="8">
        <v>8.7275326801288904E-3</v>
      </c>
      <c r="Q422" s="8">
        <v>-8.1905150002881955E-3</v>
      </c>
      <c r="R422" s="8">
        <v>1.2326435613126728E-3</v>
      </c>
      <c r="S422" s="8">
        <v>-7.1630174691800132E-3</v>
      </c>
      <c r="T422" s="8">
        <v>3.1216390379289752E-2</v>
      </c>
      <c r="U422" s="8">
        <v>-8.2611512260297518E-4</v>
      </c>
      <c r="V422" s="8">
        <v>1.1718379771890681E-2</v>
      </c>
      <c r="W422" s="8">
        <v>-6.6747758568024744E-3</v>
      </c>
      <c r="X422" s="8">
        <v>1.5067807771904826E-2</v>
      </c>
      <c r="Y422" s="8">
        <v>1.2832814070284752E-2</v>
      </c>
      <c r="Z422" s="8">
        <v>2.9231323125595283E-3</v>
      </c>
      <c r="AA422" s="8">
        <v>1.2677696913805913E-2</v>
      </c>
      <c r="AB422" s="8">
        <v>-2.0445731249150436E-3</v>
      </c>
      <c r="AC422" s="8">
        <v>-5.3290646708230999E-3</v>
      </c>
      <c r="AD422" s="8">
        <v>-4.9245852146340887E-3</v>
      </c>
      <c r="AE422" s="8">
        <v>5.5594491693949939E-3</v>
      </c>
      <c r="AF422" s="8">
        <v>-8.652548995501318E-3</v>
      </c>
      <c r="AG422" s="8">
        <v>-3.2527604992412828E-3</v>
      </c>
      <c r="AH422" s="8">
        <v>-6.7155276302006267E-3</v>
      </c>
      <c r="AI422" s="8">
        <v>-5.4604268118689922E-3</v>
      </c>
      <c r="AJ422" s="8">
        <v>4.2799877713064886E-4</v>
      </c>
      <c r="AK422" s="8">
        <v>1.2627291597268973E-2</v>
      </c>
      <c r="AL422" s="8">
        <v>9.2079896694379597E-3</v>
      </c>
      <c r="AM422" s="8">
        <v>-2.103039811543461E-3</v>
      </c>
      <c r="AN422" s="8">
        <v>1.4768476499374913E-3</v>
      </c>
      <c r="AO422" s="8">
        <v>5.5538232980631148E-4</v>
      </c>
      <c r="AP422" s="8">
        <v>-4.3063839098217418E-3</v>
      </c>
      <c r="AQ422" s="8">
        <v>-1.088576540029518E-4</v>
      </c>
      <c r="AR422" s="8">
        <v>1.3805054335141341E-3</v>
      </c>
      <c r="AS422" s="8">
        <v>-3.0056106648364131E-3</v>
      </c>
      <c r="AT422" s="8">
        <v>-1.2502972693855384E-2</v>
      </c>
      <c r="AU422" s="8">
        <v>3.8804991505891353E-4</v>
      </c>
      <c r="AV422" s="8">
        <v>-4.1028459884241792E-3</v>
      </c>
      <c r="AW422" s="8">
        <v>-2.9613059289108337E-3</v>
      </c>
    </row>
    <row r="423" spans="1:49" x14ac:dyDescent="0.25">
      <c r="A423" s="1">
        <v>-17</v>
      </c>
      <c r="B423" s="8">
        <v>7.8885539325417673E-3</v>
      </c>
      <c r="C423" s="8">
        <v>-1.8391834856072785E-2</v>
      </c>
      <c r="D423" s="8">
        <v>-1.7078795545281404E-2</v>
      </c>
      <c r="E423" s="8">
        <v>-1.0970025735149932E-3</v>
      </c>
      <c r="F423" s="8">
        <v>1.9833685755836438E-3</v>
      </c>
      <c r="G423" s="8">
        <v>-1.426634274952379E-2</v>
      </c>
      <c r="H423" s="8">
        <v>-2.0149774990545519E-2</v>
      </c>
      <c r="I423" s="8">
        <v>-1.9153735703874523E-4</v>
      </c>
      <c r="J423" s="8">
        <v>1.2905982382588046E-2</v>
      </c>
      <c r="K423" s="8">
        <v>4.5899473711982454E-3</v>
      </c>
      <c r="L423" s="8">
        <v>3.7570197980480338E-3</v>
      </c>
      <c r="M423" s="8">
        <v>-4.1965507060793749E-3</v>
      </c>
      <c r="N423" s="8">
        <v>1.7762050282264987E-2</v>
      </c>
      <c r="O423" s="8">
        <v>-6.4995060158022236E-3</v>
      </c>
      <c r="P423" s="8">
        <v>-1.1540793861755171E-2</v>
      </c>
      <c r="Q423" s="8">
        <v>5.7479961920752724E-4</v>
      </c>
      <c r="R423" s="8">
        <v>9.1644818364128716E-3</v>
      </c>
      <c r="S423" s="8">
        <v>5.8721909966133017E-3</v>
      </c>
      <c r="T423" s="8">
        <v>-4.1886682522276073E-3</v>
      </c>
      <c r="U423" s="8">
        <v>2.93257834441847E-4</v>
      </c>
      <c r="V423" s="8">
        <v>-1.0517500979987836E-2</v>
      </c>
      <c r="W423" s="8">
        <v>3.9211337910699333E-4</v>
      </c>
      <c r="X423" s="8">
        <v>-8.8957090542261408E-3</v>
      </c>
      <c r="Y423" s="8">
        <v>3.5391207498580929E-3</v>
      </c>
      <c r="Z423" s="8">
        <v>3.1504727105183157E-2</v>
      </c>
      <c r="AA423" s="8">
        <v>-1.311590244950216E-3</v>
      </c>
      <c r="AB423" s="8">
        <v>-4.2787869785179088E-3</v>
      </c>
      <c r="AC423" s="8">
        <v>9.065402957674466E-3</v>
      </c>
      <c r="AD423" s="8">
        <v>-8.1685452785947993E-3</v>
      </c>
      <c r="AE423" s="8">
        <v>2.5889453565554662E-3</v>
      </c>
      <c r="AF423" s="8">
        <v>1.5813545418174105E-4</v>
      </c>
      <c r="AG423" s="8">
        <v>-1.0877403219221841E-2</v>
      </c>
      <c r="AH423" s="8">
        <v>2.8973527839225646E-3</v>
      </c>
      <c r="AI423" s="8">
        <v>9.9812386513535058E-6</v>
      </c>
      <c r="AJ423" s="8">
        <v>8.3116267901086754E-3</v>
      </c>
      <c r="AK423" s="8">
        <v>3.9684614637139175E-3</v>
      </c>
      <c r="AL423" s="8">
        <v>-2.9581797791956421E-2</v>
      </c>
      <c r="AM423" s="8">
        <v>1.0104704669960654E-2</v>
      </c>
      <c r="AN423" s="8">
        <v>-2.5290107388274401E-3</v>
      </c>
      <c r="AO423" s="8">
        <v>5.0112307144612516E-3</v>
      </c>
      <c r="AP423" s="8">
        <v>9.8939976744654573E-4</v>
      </c>
      <c r="AQ423" s="8">
        <v>9.6543718254176996E-3</v>
      </c>
      <c r="AR423" s="8">
        <v>-6.042719737888092E-3</v>
      </c>
      <c r="AS423" s="8">
        <v>1.129369859798826E-4</v>
      </c>
      <c r="AT423" s="8">
        <v>7.8083694178418782E-3</v>
      </c>
      <c r="AU423" s="8">
        <v>2.6463352110579516E-3</v>
      </c>
      <c r="AV423" s="8">
        <v>-3.9684840357263095E-3</v>
      </c>
      <c r="AW423" s="8">
        <v>-4.6512223290692727E-3</v>
      </c>
    </row>
    <row r="424" spans="1:49" x14ac:dyDescent="0.25">
      <c r="A424" s="1">
        <v>-16</v>
      </c>
      <c r="B424" s="8">
        <v>-5.749751460549981E-4</v>
      </c>
      <c r="C424" s="8">
        <v>8.6678243851229346E-3</v>
      </c>
      <c r="D424" s="8">
        <v>3.5103516420057477E-4</v>
      </c>
      <c r="E424" s="8">
        <v>-1.8610410018720387E-2</v>
      </c>
      <c r="F424" s="8">
        <v>-3.9891713151460756E-3</v>
      </c>
      <c r="G424" s="8">
        <v>1.1567773170285955E-3</v>
      </c>
      <c r="H424" s="8">
        <v>-1.500872230328015E-2</v>
      </c>
      <c r="I424" s="8">
        <v>-6.2032104159715946E-3</v>
      </c>
      <c r="J424" s="8">
        <v>-7.8806052080414909E-3</v>
      </c>
      <c r="K424" s="8">
        <v>1.1241056661860101E-2</v>
      </c>
      <c r="L424" s="8">
        <v>8.9523771546858866E-3</v>
      </c>
      <c r="M424" s="8">
        <v>-7.5097947913142157E-3</v>
      </c>
      <c r="N424" s="8">
        <v>-2.2262801431694461E-3</v>
      </c>
      <c r="O424" s="8">
        <v>-8.793157988933438E-3</v>
      </c>
      <c r="P424" s="8">
        <v>-1.4156863449602482E-2</v>
      </c>
      <c r="Q424" s="8">
        <v>1.9389134237080175E-3</v>
      </c>
      <c r="R424" s="8">
        <v>-5.258719243445919E-3</v>
      </c>
      <c r="S424" s="8">
        <v>4.9268795891772143E-3</v>
      </c>
      <c r="T424" s="8">
        <v>-8.2077444766007791E-3</v>
      </c>
      <c r="U424" s="8">
        <v>-1.345544948878909E-2</v>
      </c>
      <c r="V424" s="8">
        <v>1.4574558614321657E-2</v>
      </c>
      <c r="W424" s="8">
        <v>-4.2555111928704887E-3</v>
      </c>
      <c r="X424" s="8">
        <v>1.9424093707274229E-2</v>
      </c>
      <c r="Y424" s="8">
        <v>-3.3865223794999244E-4</v>
      </c>
      <c r="Z424" s="8">
        <v>-7.7146380960430704E-3</v>
      </c>
      <c r="AA424" s="8">
        <v>-8.1904146145812319E-4</v>
      </c>
      <c r="AB424" s="8">
        <v>-9.6811850501649036E-3</v>
      </c>
      <c r="AC424" s="8">
        <v>-1.0486463838805141E-2</v>
      </c>
      <c r="AD424" s="8">
        <v>1.4215645136411684E-3</v>
      </c>
      <c r="AE424" s="8">
        <v>-3.992905505459078E-3</v>
      </c>
      <c r="AF424" s="8">
        <v>-1.0329056026675311E-2</v>
      </c>
      <c r="AG424" s="8">
        <v>-5.8753747896497111E-3</v>
      </c>
      <c r="AH424" s="8">
        <v>-8.0382202614804072E-3</v>
      </c>
      <c r="AI424" s="8">
        <v>1.1428877416082878E-3</v>
      </c>
      <c r="AJ424" s="8">
        <v>1.5979859904139089E-2</v>
      </c>
      <c r="AK424" s="8">
        <v>-1.4407824405664054E-2</v>
      </c>
      <c r="AL424" s="8">
        <v>7.413552050634614E-4</v>
      </c>
      <c r="AM424" s="8">
        <v>-1.4975209694658039E-3</v>
      </c>
      <c r="AN424" s="8">
        <v>5.7321164847946946E-3</v>
      </c>
      <c r="AO424" s="8">
        <v>2.8645179655267337E-3</v>
      </c>
      <c r="AP424" s="8">
        <v>6.6629533343664929E-3</v>
      </c>
      <c r="AQ424" s="8">
        <v>9.1560780418207151E-3</v>
      </c>
      <c r="AR424" s="8">
        <v>-5.3320189276907879E-3</v>
      </c>
      <c r="AS424" s="8">
        <v>1.7011643476686465E-2</v>
      </c>
      <c r="AT424" s="8">
        <v>-8.1809970379433106E-3</v>
      </c>
      <c r="AU424" s="8">
        <v>3.0396275727826837E-3</v>
      </c>
      <c r="AV424" s="8">
        <v>9.2079289589573378E-3</v>
      </c>
      <c r="AW424" s="8">
        <v>3.143695171383003E-3</v>
      </c>
    </row>
    <row r="425" spans="1:49" x14ac:dyDescent="0.25">
      <c r="A425" s="1">
        <v>-15</v>
      </c>
      <c r="B425" s="8">
        <v>8.8738811062778061E-3</v>
      </c>
      <c r="C425" s="8">
        <v>7.7568895858559292E-3</v>
      </c>
      <c r="D425" s="8">
        <v>3.4534429570409059E-3</v>
      </c>
      <c r="E425" s="8">
        <v>1.2361328533681193E-3</v>
      </c>
      <c r="F425" s="8">
        <v>-1.1069815609266714E-2</v>
      </c>
      <c r="G425" s="8">
        <v>6.9726418198385572E-3</v>
      </c>
      <c r="H425" s="8">
        <v>-1.1314944935781075E-2</v>
      </c>
      <c r="I425" s="8">
        <v>-4.2436377214325836E-3</v>
      </c>
      <c r="J425" s="8">
        <v>-7.973858921464811E-3</v>
      </c>
      <c r="K425" s="8">
        <v>2.0259877359780694E-2</v>
      </c>
      <c r="L425" s="8">
        <v>6.2108926129817808E-3</v>
      </c>
      <c r="M425" s="8">
        <v>5.5781181031856943E-3</v>
      </c>
      <c r="N425" s="8">
        <v>4.0609309562473243E-3</v>
      </c>
      <c r="O425" s="8">
        <v>1.712617452452132E-2</v>
      </c>
      <c r="P425" s="8">
        <v>6.8656220664035754E-4</v>
      </c>
      <c r="Q425" s="8">
        <v>-1.3662006702092605E-2</v>
      </c>
      <c r="R425" s="8">
        <v>-5.8191868661587806E-3</v>
      </c>
      <c r="S425" s="8">
        <v>-7.5780785939099952E-3</v>
      </c>
      <c r="T425" s="8">
        <v>-5.5353959038208882E-3</v>
      </c>
      <c r="U425" s="8">
        <v>-5.4706619250517287E-3</v>
      </c>
      <c r="V425" s="8">
        <v>-8.4842427693370293E-3</v>
      </c>
      <c r="W425" s="8">
        <v>-6.7920697541056724E-3</v>
      </c>
      <c r="X425" s="8">
        <v>-1.0085065500269347E-2</v>
      </c>
      <c r="Y425" s="8">
        <v>-1.9296804826998666E-3</v>
      </c>
      <c r="Z425" s="8">
        <v>6.1112349536609385E-3</v>
      </c>
      <c r="AA425" s="8">
        <v>2.2636604850462282E-2</v>
      </c>
      <c r="AB425" s="8">
        <v>-7.8145234965559113E-3</v>
      </c>
      <c r="AC425" s="8">
        <v>-5.6307191651839257E-3</v>
      </c>
      <c r="AD425" s="8">
        <v>1.2744298376001637E-2</v>
      </c>
      <c r="AE425" s="8">
        <v>-4.1265602462555364E-3</v>
      </c>
      <c r="AF425" s="8">
        <v>-4.6230145609435511E-3</v>
      </c>
      <c r="AG425" s="8">
        <v>9.8336613637419919E-3</v>
      </c>
      <c r="AH425" s="8">
        <v>-4.8624465072182668E-3</v>
      </c>
      <c r="AI425" s="8">
        <v>-1.23163144521706E-2</v>
      </c>
      <c r="AJ425" s="8">
        <v>1.0836303885434807E-2</v>
      </c>
      <c r="AK425" s="8">
        <v>-2.3765922933763287E-3</v>
      </c>
      <c r="AL425" s="8">
        <v>-7.9526536976716206E-4</v>
      </c>
      <c r="AM425" s="8">
        <v>1.1534303821183957E-2</v>
      </c>
      <c r="AN425" s="8">
        <v>1.2674879551107486E-4</v>
      </c>
      <c r="AO425" s="8">
        <v>1.4761980224062283E-3</v>
      </c>
      <c r="AP425" s="8">
        <v>-1.3486439822804229E-3</v>
      </c>
      <c r="AQ425" s="8">
        <v>4.4622906624468732E-3</v>
      </c>
      <c r="AR425" s="8">
        <v>1.0334456192522053E-2</v>
      </c>
      <c r="AS425" s="8">
        <v>-4.5577172230536499E-2</v>
      </c>
      <c r="AT425" s="8">
        <v>-1.7224303299200744E-2</v>
      </c>
      <c r="AU425" s="8">
        <v>6.6062272812005495E-4</v>
      </c>
      <c r="AV425" s="8">
        <v>4.4016677028274297E-3</v>
      </c>
      <c r="AW425" s="8">
        <v>-6.3171472490407433E-3</v>
      </c>
    </row>
    <row r="426" spans="1:49" x14ac:dyDescent="0.25">
      <c r="A426" s="1">
        <v>-14</v>
      </c>
      <c r="B426" s="8">
        <v>-8.4972167189091737E-3</v>
      </c>
      <c r="C426" s="8">
        <v>1.9886790347918105E-2</v>
      </c>
      <c r="D426" s="8">
        <v>1.0047401616749999E-2</v>
      </c>
      <c r="E426" s="8">
        <v>9.0473326291541714E-3</v>
      </c>
      <c r="F426" s="8">
        <v>-5.180185995167068E-3</v>
      </c>
      <c r="G426" s="8">
        <v>1.6355684118176646E-3</v>
      </c>
      <c r="H426" s="8">
        <v>5.7345210459673508E-3</v>
      </c>
      <c r="I426" s="8">
        <v>8.3883862003707853E-3</v>
      </c>
      <c r="J426" s="8">
        <v>6.8416836588052711E-3</v>
      </c>
      <c r="K426" s="8">
        <v>8.7803326114539552E-3</v>
      </c>
      <c r="L426" s="8">
        <v>-3.5029339898924056E-3</v>
      </c>
      <c r="M426" s="8">
        <v>1.6240908151844461E-3</v>
      </c>
      <c r="N426" s="8">
        <v>-4.1035305708010386E-3</v>
      </c>
      <c r="O426" s="8">
        <v>5.6387866510248944E-4</v>
      </c>
      <c r="P426" s="8">
        <v>-4.1178659834838422E-3</v>
      </c>
      <c r="Q426" s="8">
        <v>-8.2326715044730072E-3</v>
      </c>
      <c r="R426" s="8">
        <v>-1.7851899442219436E-2</v>
      </c>
      <c r="S426" s="8">
        <v>-4.6559782418479773E-3</v>
      </c>
      <c r="T426" s="8">
        <v>1.4244804665199421E-2</v>
      </c>
      <c r="U426" s="8">
        <v>-3.6415141938524048E-3</v>
      </c>
      <c r="V426" s="8">
        <v>-2.7835058084826497E-3</v>
      </c>
      <c r="W426" s="8">
        <v>-4.6621834482608558E-3</v>
      </c>
      <c r="X426" s="8">
        <v>-2.2964935459595676E-3</v>
      </c>
      <c r="Y426" s="8">
        <v>-1.6511127171390038E-2</v>
      </c>
      <c r="Z426" s="8">
        <v>2.2301083446417926E-2</v>
      </c>
      <c r="AA426" s="8">
        <v>7.9643801246158386E-3</v>
      </c>
      <c r="AB426" s="8">
        <v>1.0172069810412501E-3</v>
      </c>
      <c r="AC426" s="8">
        <v>-1.0580432606340279E-2</v>
      </c>
      <c r="AD426" s="8">
        <v>-3.6181612389810189E-4</v>
      </c>
      <c r="AE426" s="8">
        <v>1.3673555620708189E-3</v>
      </c>
      <c r="AF426" s="8">
        <v>9.1890793782668824E-3</v>
      </c>
      <c r="AG426" s="8">
        <v>3.7605737606030429E-3</v>
      </c>
      <c r="AH426" s="8">
        <v>-2.1814266592999018E-3</v>
      </c>
      <c r="AI426" s="8">
        <v>2.4640546392274464E-3</v>
      </c>
      <c r="AJ426" s="8">
        <v>4.3255761799568318E-3</v>
      </c>
      <c r="AK426" s="8">
        <v>-4.3578472281422878E-3</v>
      </c>
      <c r="AL426" s="8">
        <v>1.9024147068312017E-2</v>
      </c>
      <c r="AM426" s="8">
        <v>1.5285727444428321E-2</v>
      </c>
      <c r="AN426" s="8">
        <v>1.0752122485420531E-4</v>
      </c>
      <c r="AO426" s="8">
        <v>1.9425880966522577E-3</v>
      </c>
      <c r="AP426" s="8">
        <v>-4.4850945456234473E-4</v>
      </c>
      <c r="AQ426" s="8">
        <v>-9.4906355897869709E-4</v>
      </c>
      <c r="AR426" s="8">
        <v>1.2025585699608514E-2</v>
      </c>
      <c r="AS426" s="8">
        <v>-2.6589563404293796E-2</v>
      </c>
      <c r="AT426" s="8">
        <v>-5.6217153120824053E-3</v>
      </c>
      <c r="AU426" s="8">
        <v>-2.914439932923488E-3</v>
      </c>
      <c r="AV426" s="8">
        <v>1.0010969603766899E-2</v>
      </c>
      <c r="AW426" s="8">
        <v>6.6014609987715127E-4</v>
      </c>
    </row>
    <row r="427" spans="1:49" x14ac:dyDescent="0.25">
      <c r="A427" s="1">
        <v>-13</v>
      </c>
      <c r="B427" s="8">
        <v>4.5023469401642546E-3</v>
      </c>
      <c r="C427" s="8">
        <v>-6.3295810301522469E-3</v>
      </c>
      <c r="D427" s="8">
        <v>8.4839411242532484E-3</v>
      </c>
      <c r="E427" s="8">
        <v>6.7634429317347273E-3</v>
      </c>
      <c r="F427" s="8">
        <v>2.4813293544787764E-2</v>
      </c>
      <c r="G427" s="8">
        <v>6.3671879189812425E-3</v>
      </c>
      <c r="H427" s="8">
        <v>1.4809440242707396E-2</v>
      </c>
      <c r="I427" s="8">
        <v>1.1985303942710398E-3</v>
      </c>
      <c r="J427" s="8">
        <v>-4.7190176292994466E-3</v>
      </c>
      <c r="K427" s="8">
        <v>8.1482334377812882E-3</v>
      </c>
      <c r="L427" s="8">
        <v>-3.7650278724023099E-3</v>
      </c>
      <c r="M427" s="8">
        <v>6.886006968164938E-3</v>
      </c>
      <c r="N427" s="8">
        <v>3.805972765438159E-3</v>
      </c>
      <c r="O427" s="8">
        <v>-7.7419770332253883E-3</v>
      </c>
      <c r="P427" s="8">
        <v>-7.1417950538643013E-3</v>
      </c>
      <c r="Q427" s="8">
        <v>-1.7194941590349406E-3</v>
      </c>
      <c r="R427" s="8">
        <v>-1.3551842495664412E-2</v>
      </c>
      <c r="S427" s="8">
        <v>-1.2357377454966517E-2</v>
      </c>
      <c r="T427" s="8">
        <v>2.6185430853451531E-2</v>
      </c>
      <c r="U427" s="8">
        <v>-1.541898834684856E-2</v>
      </c>
      <c r="V427" s="8">
        <v>5.1056232846959093E-3</v>
      </c>
      <c r="W427" s="8">
        <v>5.1473566747035834E-3</v>
      </c>
      <c r="X427" s="8">
        <v>-5.0124961527619558E-3</v>
      </c>
      <c r="Y427" s="8">
        <v>2.3128803089518184E-2</v>
      </c>
      <c r="Z427" s="8">
        <v>5.4427431249361195E-3</v>
      </c>
      <c r="AA427" s="8">
        <v>-3.1650031808373382E-3</v>
      </c>
      <c r="AB427" s="8">
        <v>-3.7130909094250162E-3</v>
      </c>
      <c r="AC427" s="8">
        <v>-1.9631099184276132E-2</v>
      </c>
      <c r="AD427" s="8">
        <v>-1.719507687356692E-2</v>
      </c>
      <c r="AE427" s="8">
        <v>9.4631441119418305E-4</v>
      </c>
      <c r="AF427" s="8">
        <v>-9.763586468702545E-3</v>
      </c>
      <c r="AG427" s="8">
        <v>8.0557549369765641E-3</v>
      </c>
      <c r="AH427" s="8">
        <v>3.8688913708603543E-3</v>
      </c>
      <c r="AI427" s="8">
        <v>2.8488392535945869E-3</v>
      </c>
      <c r="AJ427" s="8">
        <v>1.2525203866491593E-3</v>
      </c>
      <c r="AK427" s="8">
        <v>-1.0360473984876793E-2</v>
      </c>
      <c r="AL427" s="8">
        <v>-3.0087245320323044E-3</v>
      </c>
      <c r="AM427" s="8">
        <v>1.7262353713391798E-2</v>
      </c>
      <c r="AN427" s="8">
        <v>2.3204837649227743E-3</v>
      </c>
      <c r="AO427" s="8">
        <v>-1.1663451175641059E-4</v>
      </c>
      <c r="AP427" s="8">
        <v>-1.9190108361727132E-3</v>
      </c>
      <c r="AQ427" s="8">
        <v>3.9095708476528067E-3</v>
      </c>
      <c r="AR427" s="8">
        <v>-5.5667571293752565E-3</v>
      </c>
      <c r="AS427" s="8">
        <v>1.7019602633592344E-2</v>
      </c>
      <c r="AT427" s="8">
        <v>3.9234343885717073E-4</v>
      </c>
      <c r="AU427" s="8">
        <v>-8.5410109780559035E-3</v>
      </c>
      <c r="AV427" s="8">
        <v>-3.2294005294642267E-3</v>
      </c>
      <c r="AW427" s="8">
        <v>2.2341739454099464E-3</v>
      </c>
    </row>
    <row r="428" spans="1:49" x14ac:dyDescent="0.25">
      <c r="A428" s="1">
        <v>-12</v>
      </c>
      <c r="B428" s="8">
        <v>-2.1517121443916541E-3</v>
      </c>
      <c r="C428" s="8">
        <v>-1.1519056599418976E-2</v>
      </c>
      <c r="D428" s="8">
        <v>5.1574162108294333E-4</v>
      </c>
      <c r="E428" s="8">
        <v>1.7656120837934487E-2</v>
      </c>
      <c r="F428" s="8">
        <v>8.3324322623430681E-3</v>
      </c>
      <c r="G428" s="8">
        <v>1.1670909946566005E-2</v>
      </c>
      <c r="H428" s="8">
        <v>-1.1179375982637218E-2</v>
      </c>
      <c r="I428" s="8">
        <v>8.6441955552130304E-3</v>
      </c>
      <c r="J428" s="8">
        <v>2.1849896851832175E-2</v>
      </c>
      <c r="K428" s="8">
        <v>-3.7110886696769211E-3</v>
      </c>
      <c r="L428" s="8">
        <v>-1.1928641963968895E-2</v>
      </c>
      <c r="M428" s="8">
        <v>3.4257115177907063E-3</v>
      </c>
      <c r="N428" s="8">
        <v>-7.0973152269804794E-3</v>
      </c>
      <c r="O428" s="8">
        <v>-1.5650220201973902E-2</v>
      </c>
      <c r="P428" s="8">
        <v>-1.4039864944343245E-2</v>
      </c>
      <c r="Q428" s="8">
        <v>7.262011248856854E-3</v>
      </c>
      <c r="R428" s="8">
        <v>4.8768533589251825E-3</v>
      </c>
      <c r="S428" s="8">
        <v>-1.0014587061396515E-2</v>
      </c>
      <c r="T428" s="8">
        <v>1.7106430020901113E-2</v>
      </c>
      <c r="U428" s="8">
        <v>-1.4972684381318059E-2</v>
      </c>
      <c r="V428" s="8">
        <v>-1.1011717736211051E-2</v>
      </c>
      <c r="W428" s="8">
        <v>7.7342013680198433E-3</v>
      </c>
      <c r="X428" s="8">
        <v>-2.4808231906318428E-3</v>
      </c>
      <c r="Y428" s="8">
        <v>6.726250105379435E-4</v>
      </c>
      <c r="Z428" s="8">
        <v>7.86041177162684E-3</v>
      </c>
      <c r="AA428" s="8">
        <v>-1.2449028165740603E-2</v>
      </c>
      <c r="AB428" s="8">
        <v>-4.0975200306687274E-3</v>
      </c>
      <c r="AC428" s="8">
        <v>1.6171803164331415E-2</v>
      </c>
      <c r="AD428" s="8">
        <v>-9.7519594627495758E-3</v>
      </c>
      <c r="AE428" s="8">
        <v>-1.583673570099484E-3</v>
      </c>
      <c r="AF428" s="8">
        <v>1.6471045126096817E-2</v>
      </c>
      <c r="AG428" s="8">
        <v>-3.6356907075121752E-3</v>
      </c>
      <c r="AH428" s="8">
        <v>6.4024789295475375E-3</v>
      </c>
      <c r="AI428" s="8">
        <v>6.2376041231805455E-3</v>
      </c>
      <c r="AJ428" s="8">
        <v>-5.468965331112542E-4</v>
      </c>
      <c r="AK428" s="8">
        <v>-2.0183993601240912E-2</v>
      </c>
      <c r="AL428" s="8">
        <v>5.5928894210915403E-3</v>
      </c>
      <c r="AM428" s="8">
        <v>8.911683810256945E-3</v>
      </c>
      <c r="AN428" s="8">
        <v>4.2281203652593403E-4</v>
      </c>
      <c r="AO428" s="8">
        <v>-4.5488322842728683E-3</v>
      </c>
      <c r="AP428" s="8">
        <v>-1.0879384171578112E-2</v>
      </c>
      <c r="AQ428" s="8">
        <v>9.6187302748996402E-3</v>
      </c>
      <c r="AR428" s="8">
        <v>-2.9536975075067803E-2</v>
      </c>
      <c r="AS428" s="8">
        <v>2.387767222186921E-2</v>
      </c>
      <c r="AT428" s="8">
        <v>1.0751068017904014E-2</v>
      </c>
      <c r="AU428" s="8">
        <v>-1.1989184807355321E-2</v>
      </c>
      <c r="AV428" s="8">
        <v>-5.3258485674102041E-3</v>
      </c>
      <c r="AW428" s="8">
        <v>1.2810285530975359E-3</v>
      </c>
    </row>
    <row r="429" spans="1:49" x14ac:dyDescent="0.25">
      <c r="A429" s="1">
        <v>-11</v>
      </c>
      <c r="B429" s="8">
        <v>1.5978320258283444E-3</v>
      </c>
      <c r="C429" s="8">
        <v>1.5621235651351682E-5</v>
      </c>
      <c r="D429" s="8">
        <v>1.6515917751057804E-2</v>
      </c>
      <c r="E429" s="8">
        <v>-1.5400507053510144E-3</v>
      </c>
      <c r="F429" s="8">
        <v>-7.5275509534140977E-3</v>
      </c>
      <c r="G429" s="8">
        <v>-2.1482117917322723E-3</v>
      </c>
      <c r="H429" s="8">
        <v>-7.2003051857443302E-3</v>
      </c>
      <c r="I429" s="8">
        <v>1.6983395194778554E-3</v>
      </c>
      <c r="J429" s="8">
        <v>1.304414586367675E-2</v>
      </c>
      <c r="K429" s="8">
        <v>-8.572708723024498E-3</v>
      </c>
      <c r="L429" s="8">
        <v>-2.0231227782834441E-2</v>
      </c>
      <c r="M429" s="8">
        <v>-3.2724832350391943E-3</v>
      </c>
      <c r="N429" s="8">
        <v>-4.0246759327099771E-3</v>
      </c>
      <c r="O429" s="8">
        <v>1.7801745529267457E-2</v>
      </c>
      <c r="P429" s="8">
        <v>1.6365903776617712E-2</v>
      </c>
      <c r="Q429" s="8">
        <v>3.9259015310580073E-3</v>
      </c>
      <c r="R429" s="8">
        <v>-1.4011750037502031E-2</v>
      </c>
      <c r="S429" s="8">
        <v>-7.838488161513767E-4</v>
      </c>
      <c r="T429" s="8">
        <v>7.7211617129919231E-3</v>
      </c>
      <c r="U429" s="8">
        <v>2.5168914170066642E-2</v>
      </c>
      <c r="V429" s="8">
        <v>1.5652211993800083E-2</v>
      </c>
      <c r="W429" s="8">
        <v>-2.0148805142676516E-3</v>
      </c>
      <c r="X429" s="8">
        <v>-1.1394924916422815E-2</v>
      </c>
      <c r="Y429" s="8">
        <v>-1.5435586446839069E-2</v>
      </c>
      <c r="Z429" s="8">
        <v>1.8925153176991096E-3</v>
      </c>
      <c r="AA429" s="8">
        <v>4.1201120577791257E-3</v>
      </c>
      <c r="AB429" s="8">
        <v>5.0456301402083126E-3</v>
      </c>
      <c r="AC429" s="8">
        <v>5.1582979496813744E-3</v>
      </c>
      <c r="AD429" s="8">
        <v>-2.7166673518199472E-2</v>
      </c>
      <c r="AE429" s="8">
        <v>-1.7675034275435012E-3</v>
      </c>
      <c r="AF429" s="8">
        <v>-2.8968226888810206E-2</v>
      </c>
      <c r="AG429" s="8">
        <v>4.2608930585368594E-3</v>
      </c>
      <c r="AH429" s="8">
        <v>-3.0209890751766843E-5</v>
      </c>
      <c r="AI429" s="8">
        <v>-2.8715125457582538E-3</v>
      </c>
      <c r="AJ429" s="8">
        <v>-2.0756360595595379E-3</v>
      </c>
      <c r="AK429" s="8">
        <v>7.2103059546737187E-3</v>
      </c>
      <c r="AL429" s="8">
        <v>3.158931879253192E-2</v>
      </c>
      <c r="AM429" s="8">
        <v>8.1636612873458095E-3</v>
      </c>
      <c r="AN429" s="8">
        <v>8.0006273193999802E-4</v>
      </c>
      <c r="AO429" s="8">
        <v>-6.883431768775687E-4</v>
      </c>
      <c r="AP429" s="8">
        <v>8.8876241674936528E-3</v>
      </c>
      <c r="AQ429" s="8">
        <v>6.0402895060948994E-3</v>
      </c>
      <c r="AR429" s="8">
        <v>-4.3980732664650191E-3</v>
      </c>
      <c r="AS429" s="8">
        <v>1.7127491919242024E-2</v>
      </c>
      <c r="AT429" s="8">
        <v>1.3471675531060417E-2</v>
      </c>
      <c r="AU429" s="8">
        <v>-7.2951111120593765E-6</v>
      </c>
      <c r="AV429" s="8">
        <v>-3.881572889141267E-4</v>
      </c>
      <c r="AW429" s="8">
        <v>3.8745127078422177E-3</v>
      </c>
    </row>
    <row r="430" spans="1:49" x14ac:dyDescent="0.25">
      <c r="A430" s="1">
        <v>-10</v>
      </c>
      <c r="B430" s="8">
        <v>1.4518141287732512E-3</v>
      </c>
      <c r="C430" s="8">
        <v>1.2026115514306034E-2</v>
      </c>
      <c r="D430" s="8">
        <v>-1.3904611003279426E-2</v>
      </c>
      <c r="E430" s="8">
        <v>-1.2661597540970897E-3</v>
      </c>
      <c r="F430" s="8">
        <v>-1.7223790341041999E-2</v>
      </c>
      <c r="G430" s="8">
        <v>-2.6569065817021922E-2</v>
      </c>
      <c r="H430" s="8">
        <v>-3.7898293993725895E-3</v>
      </c>
      <c r="I430" s="8">
        <v>-4.2441058529089724E-3</v>
      </c>
      <c r="J430" s="8">
        <v>5.0117978889775757E-3</v>
      </c>
      <c r="K430" s="8">
        <v>-9.5925942527506341E-3</v>
      </c>
      <c r="L430" s="8">
        <v>3.6052672352724991E-3</v>
      </c>
      <c r="M430" s="8">
        <v>-6.4098320777826864E-3</v>
      </c>
      <c r="N430" s="8">
        <v>1.603934994035773E-3</v>
      </c>
      <c r="O430" s="8">
        <v>1.3277434907599877E-2</v>
      </c>
      <c r="P430" s="8">
        <v>1.3069989016946877E-2</v>
      </c>
      <c r="Q430" s="8">
        <v>6.8907096093680058E-3</v>
      </c>
      <c r="R430" s="8">
        <v>8.8379023186497593E-3</v>
      </c>
      <c r="S430" s="8">
        <v>4.7599121321593562E-5</v>
      </c>
      <c r="T430" s="8">
        <v>4.1032882074453284E-3</v>
      </c>
      <c r="U430" s="8">
        <v>-1.2488045955962031E-3</v>
      </c>
      <c r="V430" s="8">
        <v>1.0978573728009646E-2</v>
      </c>
      <c r="W430" s="8">
        <v>-4.9278316169333635E-3</v>
      </c>
      <c r="X430" s="8">
        <v>-1.8198813651834966E-2</v>
      </c>
      <c r="Y430" s="8">
        <v>-6.1592499704179512E-3</v>
      </c>
      <c r="Z430" s="8">
        <v>-7.2588352055062266E-4</v>
      </c>
      <c r="AA430" s="8">
        <v>8.3144188680698179E-3</v>
      </c>
      <c r="AB430" s="8">
        <v>-4.7704878218267407E-3</v>
      </c>
      <c r="AC430" s="8">
        <v>-1.5165525930834759E-2</v>
      </c>
      <c r="AD430" s="8">
        <v>-2.250258506144613E-3</v>
      </c>
      <c r="AE430" s="8">
        <v>-8.239266083966218E-3</v>
      </c>
      <c r="AF430" s="8">
        <v>4.578450038900882E-3</v>
      </c>
      <c r="AG430" s="8">
        <v>5.4976168812620532E-3</v>
      </c>
      <c r="AH430" s="8">
        <v>-5.8093233900139958E-3</v>
      </c>
      <c r="AI430" s="8">
        <v>-3.6054753811365784E-3</v>
      </c>
      <c r="AJ430" s="8">
        <v>-1.1583430509486256E-4</v>
      </c>
      <c r="AK430" s="8">
        <v>-2.0509702384796727E-2</v>
      </c>
      <c r="AL430" s="8">
        <v>8.2275129222196314E-4</v>
      </c>
      <c r="AM430" s="8">
        <v>1.7534479857177113E-2</v>
      </c>
      <c r="AN430" s="8">
        <v>-1.4629948695315783E-4</v>
      </c>
      <c r="AO430" s="8">
        <v>9.0381836476313411E-4</v>
      </c>
      <c r="AP430" s="8">
        <v>5.5234990494250902E-3</v>
      </c>
      <c r="AQ430" s="8">
        <v>7.2637270794162307E-3</v>
      </c>
      <c r="AR430" s="8">
        <v>-3.2915057827688854E-3</v>
      </c>
      <c r="AS430" s="8">
        <v>4.4021035410642976E-3</v>
      </c>
      <c r="AT430" s="8">
        <v>5.1014285071310835E-3</v>
      </c>
      <c r="AU430" s="8">
        <v>1.2665523917641875E-2</v>
      </c>
      <c r="AV430" s="8">
        <v>6.2640284550719086E-3</v>
      </c>
      <c r="AW430" s="8">
        <v>2.4251450450245137E-3</v>
      </c>
    </row>
    <row r="431" spans="1:49" x14ac:dyDescent="0.25">
      <c r="A431" s="1">
        <v>-9</v>
      </c>
      <c r="B431" s="8">
        <v>6.6219392904432938E-3</v>
      </c>
      <c r="C431" s="8">
        <v>-4.994208340013748E-3</v>
      </c>
      <c r="D431" s="8">
        <v>-8.6231121215236059E-3</v>
      </c>
      <c r="E431" s="8">
        <v>-2.9754998310956137E-3</v>
      </c>
      <c r="F431" s="8">
        <v>-1.4169578911555382E-2</v>
      </c>
      <c r="G431" s="8">
        <v>-1.2969763126514927E-2</v>
      </c>
      <c r="H431" s="8">
        <v>5.4927530593766897E-3</v>
      </c>
      <c r="I431" s="8">
        <v>-3.4958736144436856E-2</v>
      </c>
      <c r="J431" s="8">
        <v>-6.2862900846267415E-4</v>
      </c>
      <c r="K431" s="8">
        <v>7.3237660691798951E-3</v>
      </c>
      <c r="L431" s="8">
        <v>-4.3077088887205801E-3</v>
      </c>
      <c r="M431" s="8">
        <v>-5.8317735078723676E-4</v>
      </c>
      <c r="N431" s="8">
        <v>-9.27875187061631E-3</v>
      </c>
      <c r="O431" s="8">
        <v>1.0586956355771393E-2</v>
      </c>
      <c r="P431" s="8">
        <v>1.0664606796530474E-2</v>
      </c>
      <c r="Q431" s="8">
        <v>1.6098105745806644E-2</v>
      </c>
      <c r="R431" s="8">
        <v>9.2653501765340967E-3</v>
      </c>
      <c r="S431" s="8">
        <v>-6.6238657820738619E-3</v>
      </c>
      <c r="T431" s="8">
        <v>1.3275834833109953E-2</v>
      </c>
      <c r="U431" s="8">
        <v>-1.4105215553268562E-2</v>
      </c>
      <c r="V431" s="8">
        <v>3.7565364222838645E-4</v>
      </c>
      <c r="W431" s="8">
        <v>-1.8491702448960142E-2</v>
      </c>
      <c r="X431" s="8">
        <v>-6.2521655959097144E-3</v>
      </c>
      <c r="Y431" s="8">
        <v>-1.1146247275167009E-2</v>
      </c>
      <c r="Z431" s="8">
        <v>6.723971494161771E-3</v>
      </c>
      <c r="AA431" s="8">
        <v>-1.4013438360032998E-3</v>
      </c>
      <c r="AB431" s="8">
        <v>1.6379741927208978E-3</v>
      </c>
      <c r="AC431" s="8">
        <v>-5.0938912644520277E-3</v>
      </c>
      <c r="AD431" s="8">
        <v>7.3818050536591413E-3</v>
      </c>
      <c r="AE431" s="8">
        <v>-2.9775692360117831E-2</v>
      </c>
      <c r="AF431" s="8">
        <v>-1.1800099709677075E-2</v>
      </c>
      <c r="AG431" s="8">
        <v>6.813828059144259E-3</v>
      </c>
      <c r="AH431" s="8">
        <v>-9.3710428446774543E-3</v>
      </c>
      <c r="AI431" s="8">
        <v>2.7805466268032144E-3</v>
      </c>
      <c r="AJ431" s="8">
        <v>1.204879358895663E-3</v>
      </c>
      <c r="AK431" s="8">
        <v>-8.492917563485889E-3</v>
      </c>
      <c r="AL431" s="8">
        <v>-1.5598782580636609E-2</v>
      </c>
      <c r="AM431" s="8">
        <v>6.2245711512256613E-3</v>
      </c>
      <c r="AN431" s="8">
        <v>-7.5453000583465858E-3</v>
      </c>
      <c r="AO431" s="8">
        <v>-3.4730611272200682E-3</v>
      </c>
      <c r="AP431" s="8">
        <v>4.3022242519957276E-3</v>
      </c>
      <c r="AQ431" s="8">
        <v>-7.2592972381618883E-3</v>
      </c>
      <c r="AR431" s="8">
        <v>1.2366977678923394E-2</v>
      </c>
      <c r="AS431" s="8">
        <v>5.561625199097496E-3</v>
      </c>
      <c r="AT431" s="8">
        <v>3.9868533418050073E-3</v>
      </c>
      <c r="AU431" s="8">
        <v>2.0451760948522533E-3</v>
      </c>
      <c r="AV431" s="8">
        <v>8.3222111345837568E-4</v>
      </c>
      <c r="AW431" s="8">
        <v>3.5583441691747083E-3</v>
      </c>
    </row>
    <row r="432" spans="1:49" x14ac:dyDescent="0.25">
      <c r="A432" s="1">
        <v>-8</v>
      </c>
      <c r="B432" s="8">
        <v>3.1438975573493308E-3</v>
      </c>
      <c r="C432" s="8">
        <v>-1.8109150196232294E-3</v>
      </c>
      <c r="D432" s="8">
        <v>-4.7703526893835019E-3</v>
      </c>
      <c r="E432" s="8">
        <v>1.1860941172081021E-3</v>
      </c>
      <c r="F432" s="8">
        <v>-5.3190481401310533E-4</v>
      </c>
      <c r="G432" s="8">
        <v>-7.2983582607765675E-3</v>
      </c>
      <c r="H432" s="8">
        <v>-1.0533029083949557E-2</v>
      </c>
      <c r="I432" s="8">
        <v>-9.7848327087005039E-4</v>
      </c>
      <c r="J432" s="8">
        <v>-1.141044795361675E-2</v>
      </c>
      <c r="K432" s="8">
        <v>4.6220039894259409E-3</v>
      </c>
      <c r="L432" s="8">
        <v>-6.616974389777066E-3</v>
      </c>
      <c r="M432" s="8">
        <v>6.9572651221126384E-3</v>
      </c>
      <c r="N432" s="8">
        <v>-9.2324157830898073E-3</v>
      </c>
      <c r="O432" s="8">
        <v>1.5956743703854713E-3</v>
      </c>
      <c r="P432" s="8">
        <v>1.1114947082322298E-3</v>
      </c>
      <c r="Q432" s="8">
        <v>1.3240809439032254E-2</v>
      </c>
      <c r="R432" s="8">
        <v>-1.0457500404016146E-3</v>
      </c>
      <c r="S432" s="8">
        <v>1.0238565529996423E-2</v>
      </c>
      <c r="T432" s="8">
        <v>-7.0728591350711903E-3</v>
      </c>
      <c r="U432" s="8">
        <v>-1.2172602474996587E-2</v>
      </c>
      <c r="V432" s="8">
        <v>-1.6458079233928852E-3</v>
      </c>
      <c r="W432" s="8">
        <v>-1.4286364329355304E-2</v>
      </c>
      <c r="X432" s="8">
        <v>-7.5534880768697047E-3</v>
      </c>
      <c r="Y432" s="8">
        <v>-2.6798336377280773E-3</v>
      </c>
      <c r="Z432" s="8">
        <v>3.2570479875827452E-2</v>
      </c>
      <c r="AA432" s="8">
        <v>-8.5865919053826172E-3</v>
      </c>
      <c r="AB432" s="8">
        <v>9.7777236020922184E-3</v>
      </c>
      <c r="AC432" s="8">
        <v>-1.4636191933224177E-2</v>
      </c>
      <c r="AD432" s="8">
        <v>-1.8964343332083197E-3</v>
      </c>
      <c r="AE432" s="8">
        <v>-3.2358047774287857E-2</v>
      </c>
      <c r="AF432" s="8">
        <v>-1.1146833791719633E-2</v>
      </c>
      <c r="AG432" s="8">
        <v>3.6047286357735733E-3</v>
      </c>
      <c r="AH432" s="8">
        <v>-2.307582496910896E-3</v>
      </c>
      <c r="AI432" s="8">
        <v>1.2575294408583714E-2</v>
      </c>
      <c r="AJ432" s="8">
        <v>-7.3790576263342064E-3</v>
      </c>
      <c r="AK432" s="8">
        <v>9.9710557067175659E-3</v>
      </c>
      <c r="AL432" s="8">
        <v>-3.954256956119992E-3</v>
      </c>
      <c r="AM432" s="8">
        <v>8.9345044813652448E-4</v>
      </c>
      <c r="AN432" s="8">
        <v>-1.0171718730688051E-2</v>
      </c>
      <c r="AO432" s="8">
        <v>1.3146230422350948E-2</v>
      </c>
      <c r="AP432" s="8">
        <v>-1.6595919151738768E-3</v>
      </c>
      <c r="AQ432" s="8">
        <v>2.4425537116704822E-3</v>
      </c>
      <c r="AR432" s="8">
        <v>5.0235605840421868E-3</v>
      </c>
      <c r="AS432" s="8">
        <v>-8.0844231627666529E-3</v>
      </c>
      <c r="AT432" s="8">
        <v>4.5641425642069522E-3</v>
      </c>
      <c r="AU432" s="8">
        <v>6.4230272579262745E-3</v>
      </c>
      <c r="AV432" s="8">
        <v>6.2961881235959322E-5</v>
      </c>
      <c r="AW432" s="8">
        <v>6.3774525611378914E-4</v>
      </c>
    </row>
    <row r="433" spans="1:49" x14ac:dyDescent="0.25">
      <c r="A433" s="1">
        <v>-7</v>
      </c>
      <c r="B433" s="8">
        <v>1.651190111538978E-3</v>
      </c>
      <c r="C433" s="8">
        <v>4.9873948906607396E-3</v>
      </c>
      <c r="D433" s="8">
        <v>-8.6673522319414519E-3</v>
      </c>
      <c r="E433" s="8">
        <v>8.0874793478964632E-3</v>
      </c>
      <c r="F433" s="8">
        <v>6.1464044667303977E-3</v>
      </c>
      <c r="G433" s="8">
        <v>3.0523942538240403E-3</v>
      </c>
      <c r="H433" s="8">
        <v>1.1232780288280493E-2</v>
      </c>
      <c r="I433" s="8">
        <v>-1.4911689392039316E-2</v>
      </c>
      <c r="J433" s="8">
        <v>-2.3921186932540162E-4</v>
      </c>
      <c r="K433" s="8">
        <v>6.4159696135747749E-4</v>
      </c>
      <c r="L433" s="8">
        <v>1.7482657434108189E-2</v>
      </c>
      <c r="M433" s="8">
        <v>8.3537252910031688E-3</v>
      </c>
      <c r="N433" s="8">
        <v>4.2986231729955655E-3</v>
      </c>
      <c r="O433" s="8">
        <v>8.2464542900370086E-3</v>
      </c>
      <c r="P433" s="8">
        <v>1.0237487136948411E-2</v>
      </c>
      <c r="Q433" s="8">
        <v>1.6540448527545119E-3</v>
      </c>
      <c r="R433" s="8">
        <v>-4.9512528550280099E-3</v>
      </c>
      <c r="S433" s="8">
        <v>-4.4434169228256791E-3</v>
      </c>
      <c r="T433" s="8">
        <v>5.3929828553221024E-3</v>
      </c>
      <c r="U433" s="8">
        <v>2.4010307166082368E-2</v>
      </c>
      <c r="V433" s="8">
        <v>-1.1717785300215154E-2</v>
      </c>
      <c r="W433" s="8">
        <v>-1.4756081573525062E-3</v>
      </c>
      <c r="X433" s="8">
        <v>-7.6105465322119327E-3</v>
      </c>
      <c r="Y433" s="8">
        <v>1.0049531503064561E-2</v>
      </c>
      <c r="Z433" s="8">
        <v>1.6987240986965458E-2</v>
      </c>
      <c r="AA433" s="8">
        <v>-1.1483194904602796E-2</v>
      </c>
      <c r="AB433" s="8">
        <v>2.5122241348867406E-3</v>
      </c>
      <c r="AC433" s="8">
        <v>9.4119678207967433E-3</v>
      </c>
      <c r="AD433" s="8">
        <v>-9.7229306238600707E-3</v>
      </c>
      <c r="AE433" s="8">
        <v>3.277628471764155E-4</v>
      </c>
      <c r="AF433" s="8">
        <v>4.9359245627496641E-3</v>
      </c>
      <c r="AG433" s="8">
        <v>1.2010703909034685E-3</v>
      </c>
      <c r="AH433" s="8">
        <v>-7.3140856096193113E-3</v>
      </c>
      <c r="AI433" s="8">
        <v>1.4576181808490303E-3</v>
      </c>
      <c r="AJ433" s="8">
        <v>-1.4440301176342256E-2</v>
      </c>
      <c r="AK433" s="8">
        <v>1.7774062912858588E-2</v>
      </c>
      <c r="AL433" s="8">
        <v>-1.2717305025820972E-2</v>
      </c>
      <c r="AM433" s="8">
        <v>2.8903478665326761E-3</v>
      </c>
      <c r="AN433" s="8">
        <v>1.8205992101042318E-3</v>
      </c>
      <c r="AO433" s="8">
        <v>5.4092411594881189E-4</v>
      </c>
      <c r="AP433" s="8">
        <v>-3.0606665841311602E-3</v>
      </c>
      <c r="AQ433" s="8">
        <v>9.8844489360376958E-3</v>
      </c>
      <c r="AR433" s="8">
        <v>1.1884685143556516E-3</v>
      </c>
      <c r="AS433" s="8">
        <v>-8.1207523159230934E-4</v>
      </c>
      <c r="AT433" s="8">
        <v>2.1373199429217896E-3</v>
      </c>
      <c r="AU433" s="8">
        <v>-3.5284945221119757E-3</v>
      </c>
      <c r="AV433" s="8">
        <v>8.8726969096652383E-3</v>
      </c>
      <c r="AW433" s="8">
        <v>-2.563146518589124E-3</v>
      </c>
    </row>
    <row r="434" spans="1:49" x14ac:dyDescent="0.25">
      <c r="A434" s="1">
        <v>-6</v>
      </c>
      <c r="B434" s="8">
        <v>8.0553215865649432E-3</v>
      </c>
      <c r="C434" s="8">
        <v>-6.1761435518786724E-4</v>
      </c>
      <c r="D434" s="8">
        <v>-1.9459757887176948E-3</v>
      </c>
      <c r="E434" s="8">
        <v>-2.5042729903438435E-3</v>
      </c>
      <c r="F434" s="8">
        <v>-2.1732820582069561E-3</v>
      </c>
      <c r="G434" s="8">
        <v>1.4605602251226929E-2</v>
      </c>
      <c r="H434" s="8">
        <v>-3.9279315171869729E-4</v>
      </c>
      <c r="I434" s="8">
        <v>1.9582590149517338E-3</v>
      </c>
      <c r="J434" s="8">
        <v>2.3735144287921547E-2</v>
      </c>
      <c r="K434" s="8">
        <v>3.6963529995073839E-4</v>
      </c>
      <c r="L434" s="8">
        <v>3.0156567846700475E-3</v>
      </c>
      <c r="M434" s="8">
        <v>1.0357906304941208E-2</v>
      </c>
      <c r="N434" s="8">
        <v>1.8946778100761383E-2</v>
      </c>
      <c r="O434" s="8">
        <v>-1.9915355331263183E-3</v>
      </c>
      <c r="P434" s="8">
        <v>4.0823929264816494E-4</v>
      </c>
      <c r="Q434" s="8">
        <v>3.1445355876774041E-3</v>
      </c>
      <c r="R434" s="8">
        <v>-1.249708116386419E-2</v>
      </c>
      <c r="S434" s="8">
        <v>1.5127842845408697E-2</v>
      </c>
      <c r="T434" s="8">
        <v>6.5025131031923333E-4</v>
      </c>
      <c r="U434" s="8">
        <v>7.9232168485286573E-3</v>
      </c>
      <c r="V434" s="8">
        <v>-3.9742741918591222E-3</v>
      </c>
      <c r="W434" s="8">
        <v>-1.6541362685169099E-2</v>
      </c>
      <c r="X434" s="8">
        <v>-2.1447845382720106E-2</v>
      </c>
      <c r="Y434" s="8">
        <v>-8.3828376147065248E-4</v>
      </c>
      <c r="Z434" s="8">
        <v>-4.5853955502933481E-3</v>
      </c>
      <c r="AA434" s="8">
        <v>5.2892094458698823E-3</v>
      </c>
      <c r="AB434" s="8">
        <v>4.9963934545387174E-3</v>
      </c>
      <c r="AC434" s="8">
        <v>-1.9650201021519684E-2</v>
      </c>
      <c r="AD434" s="8">
        <v>-5.5779099647219384E-3</v>
      </c>
      <c r="AE434" s="8">
        <v>-3.4194403124343332E-2</v>
      </c>
      <c r="AF434" s="8">
        <v>-3.7766465228256749E-3</v>
      </c>
      <c r="AG434" s="8">
        <v>9.5727934327154308E-3</v>
      </c>
      <c r="AH434" s="8">
        <v>-3.6716914624507642E-3</v>
      </c>
      <c r="AI434" s="8">
        <v>-7.3542983604478213E-3</v>
      </c>
      <c r="AJ434" s="8">
        <v>4.8391619813014722E-3</v>
      </c>
      <c r="AK434" s="8">
        <v>8.2354302625764833E-3</v>
      </c>
      <c r="AL434" s="8">
        <v>8.4212447880690055E-3</v>
      </c>
      <c r="AM434" s="8">
        <v>3.4490695110551703E-3</v>
      </c>
      <c r="AN434" s="8">
        <v>-4.755173973719511E-3</v>
      </c>
      <c r="AO434" s="8">
        <v>-2.3670114157150588E-3</v>
      </c>
      <c r="AP434" s="8">
        <v>-4.5118938986717207E-3</v>
      </c>
      <c r="AQ434" s="8">
        <v>-3.4262333535043819E-3</v>
      </c>
      <c r="AR434" s="8">
        <v>-4.6160569765783142E-3</v>
      </c>
      <c r="AS434" s="8">
        <v>-4.7633878632898172E-4</v>
      </c>
      <c r="AT434" s="8">
        <v>3.1864999594327283E-3</v>
      </c>
      <c r="AU434" s="8">
        <v>1.7745933975508044E-5</v>
      </c>
      <c r="AV434" s="8">
        <v>3.061539412740422E-3</v>
      </c>
      <c r="AW434" s="8">
        <v>-5.9070716960510339E-4</v>
      </c>
    </row>
    <row r="435" spans="1:49" x14ac:dyDescent="0.25">
      <c r="A435" s="1">
        <v>-5</v>
      </c>
      <c r="B435" s="8">
        <v>-8.1002529704205569E-3</v>
      </c>
      <c r="C435" s="8">
        <v>2.4591304697945534E-3</v>
      </c>
      <c r="D435" s="8">
        <v>-7.1636103369278614E-3</v>
      </c>
      <c r="E435" s="8">
        <v>2.9706161782060143E-3</v>
      </c>
      <c r="F435" s="8">
        <v>5.161798132605637E-3</v>
      </c>
      <c r="G435" s="8">
        <v>-1.011012440651291E-2</v>
      </c>
      <c r="H435" s="8">
        <v>6.5583413181003573E-3</v>
      </c>
      <c r="I435" s="8">
        <v>2.259609052400348E-3</v>
      </c>
      <c r="J435" s="8">
        <v>1.149192395398773E-2</v>
      </c>
      <c r="K435" s="8">
        <v>-4.8109668644047473E-3</v>
      </c>
      <c r="L435" s="8">
        <v>-9.7782910435542606E-3</v>
      </c>
      <c r="M435" s="8">
        <v>-4.0873405555815479E-3</v>
      </c>
      <c r="N435" s="8">
        <v>-2.3787041563051985E-3</v>
      </c>
      <c r="O435" s="8">
        <v>2.5470187244235006E-3</v>
      </c>
      <c r="P435" s="8">
        <v>2.1423540536049789E-3</v>
      </c>
      <c r="Q435" s="8">
        <v>-6.6020586948902817E-3</v>
      </c>
      <c r="R435" s="8">
        <v>-1.2734308825592408E-3</v>
      </c>
      <c r="S435" s="8">
        <v>-5.9817630279136126E-3</v>
      </c>
      <c r="T435" s="8">
        <v>4.1957428148008029E-3</v>
      </c>
      <c r="U435" s="8">
        <v>2.484865079325797E-3</v>
      </c>
      <c r="V435" s="8">
        <v>3.0597343113075444E-2</v>
      </c>
      <c r="W435" s="8">
        <v>-2.4492786539231599E-2</v>
      </c>
      <c r="X435" s="8">
        <v>-9.0099068590778677E-3</v>
      </c>
      <c r="Y435" s="8">
        <v>-2.7138542234900194E-3</v>
      </c>
      <c r="Z435" s="8">
        <v>-1.3667450524048903E-2</v>
      </c>
      <c r="AA435" s="8">
        <v>-5.3027916339798697E-3</v>
      </c>
      <c r="AB435" s="8">
        <v>-8.8523238611998398E-4</v>
      </c>
      <c r="AC435" s="8">
        <v>1.7769112400980109E-3</v>
      </c>
      <c r="AD435" s="8">
        <v>8.903067635757423E-3</v>
      </c>
      <c r="AE435" s="8">
        <v>-1.9041583973144253E-2</v>
      </c>
      <c r="AF435" s="8">
        <v>3.3826296699180421E-4</v>
      </c>
      <c r="AG435" s="8">
        <v>4.7684867493063511E-3</v>
      </c>
      <c r="AH435" s="8">
        <v>-1.6689054477162166E-2</v>
      </c>
      <c r="AI435" s="8">
        <v>-6.078016042813098E-3</v>
      </c>
      <c r="AJ435" s="8">
        <v>-4.8778793952816918E-3</v>
      </c>
      <c r="AK435" s="8">
        <v>-3.5116748915131981E-3</v>
      </c>
      <c r="AL435" s="8">
        <v>3.1264222809496336E-3</v>
      </c>
      <c r="AM435" s="8">
        <v>7.3596532072911017E-3</v>
      </c>
      <c r="AN435" s="8">
        <v>8.6032317109653225E-3</v>
      </c>
      <c r="AO435" s="8">
        <v>-4.4075024718277997E-3</v>
      </c>
      <c r="AP435" s="8">
        <v>-1.4918469784447143E-2</v>
      </c>
      <c r="AQ435" s="8">
        <v>-1.2835782064974221E-2</v>
      </c>
      <c r="AR435" s="8">
        <v>1.3874729744886881E-3</v>
      </c>
      <c r="AS435" s="8">
        <v>8.585199056682917E-3</v>
      </c>
      <c r="AT435" s="8">
        <v>2.7208341196284973E-3</v>
      </c>
      <c r="AU435" s="8">
        <v>-7.9171913388906938E-3</v>
      </c>
      <c r="AV435" s="8">
        <v>1.1289429928481001E-3</v>
      </c>
      <c r="AW435" s="8">
        <v>4.715221660695398E-3</v>
      </c>
    </row>
    <row r="436" spans="1:49" x14ac:dyDescent="0.25">
      <c r="A436" s="1">
        <v>-4</v>
      </c>
      <c r="B436" s="8">
        <v>-1.7547883895332312E-2</v>
      </c>
      <c r="C436" s="8">
        <v>-1.3379050803569547E-3</v>
      </c>
      <c r="D436" s="8">
        <v>1.0932430784866038E-2</v>
      </c>
      <c r="E436" s="8">
        <v>-7.5081836543618701E-3</v>
      </c>
      <c r="F436" s="8">
        <v>1.6581361140848183E-2</v>
      </c>
      <c r="G436" s="8">
        <v>3.2210070542990051E-3</v>
      </c>
      <c r="H436" s="8">
        <v>-1.4248309287971488E-3</v>
      </c>
      <c r="I436" s="8">
        <v>2.2958147552893712E-3</v>
      </c>
      <c r="J436" s="8">
        <v>-2.3838778861361041E-3</v>
      </c>
      <c r="K436" s="8">
        <v>-7.274281562497883E-3</v>
      </c>
      <c r="L436" s="8">
        <v>2.2730423766321255E-3</v>
      </c>
      <c r="M436" s="8">
        <v>1.8658627818069458E-3</v>
      </c>
      <c r="N436" s="8">
        <v>-5.6422924048818018E-3</v>
      </c>
      <c r="O436" s="8">
        <v>-6.440965947271486E-3</v>
      </c>
      <c r="P436" s="8">
        <v>-3.8771217105392523E-3</v>
      </c>
      <c r="Q436" s="8">
        <v>-5.316515694870046E-3</v>
      </c>
      <c r="R436" s="8">
        <v>-3.2664641158013114E-3</v>
      </c>
      <c r="S436" s="8">
        <v>1.3491190879087199E-2</v>
      </c>
      <c r="T436" s="8">
        <v>1.5878975301407829E-2</v>
      </c>
      <c r="U436" s="8">
        <v>1.0457135309895931E-2</v>
      </c>
      <c r="V436" s="8">
        <v>1.4400564163189128E-3</v>
      </c>
      <c r="W436" s="8">
        <v>1.3361265882956748E-2</v>
      </c>
      <c r="X436" s="8">
        <v>-1.6581576800460563E-3</v>
      </c>
      <c r="Y436" s="8">
        <v>2.3249967362498716E-3</v>
      </c>
      <c r="Z436" s="8">
        <v>-4.3008836092889146E-3</v>
      </c>
      <c r="AA436" s="8">
        <v>2.6474515622120698E-3</v>
      </c>
      <c r="AB436" s="8">
        <v>-6.0138227407693261E-5</v>
      </c>
      <c r="AC436" s="8">
        <v>1.3336190651620276E-2</v>
      </c>
      <c r="AD436" s="8">
        <v>2.5249423388217219E-2</v>
      </c>
      <c r="AE436" s="8">
        <v>3.5166817410707187E-2</v>
      </c>
      <c r="AF436" s="8">
        <v>-4.2405474857434306E-3</v>
      </c>
      <c r="AG436" s="8">
        <v>4.2586816034125164E-3</v>
      </c>
      <c r="AH436" s="8">
        <v>5.1981972855663543E-3</v>
      </c>
      <c r="AI436" s="8">
        <v>-5.6716278528202184E-3</v>
      </c>
      <c r="AJ436" s="8">
        <v>-1.9432753045108084E-2</v>
      </c>
      <c r="AK436" s="8">
        <v>2.3407046145401539E-3</v>
      </c>
      <c r="AL436" s="8">
        <v>6.070968923127338E-4</v>
      </c>
      <c r="AM436" s="8">
        <v>-1.1260361161516091E-3</v>
      </c>
      <c r="AN436" s="8">
        <v>2.7261869854966507E-3</v>
      </c>
      <c r="AO436" s="8">
        <v>-7.3960938361378702E-3</v>
      </c>
      <c r="AP436" s="8">
        <v>5.9075771820554417E-3</v>
      </c>
      <c r="AQ436" s="8">
        <v>1.1911358299245072E-2</v>
      </c>
      <c r="AR436" s="8">
        <v>2.3019761999186948E-2</v>
      </c>
      <c r="AS436" s="8">
        <v>8.9644150638705251E-3</v>
      </c>
      <c r="AT436" s="8">
        <v>4.2362679646809091E-3</v>
      </c>
      <c r="AU436" s="8">
        <v>-3.7292560050654826E-3</v>
      </c>
      <c r="AV436" s="8">
        <v>-3.9713309205414407E-4</v>
      </c>
      <c r="AW436" s="8">
        <v>-1.5440387715676606E-3</v>
      </c>
    </row>
    <row r="437" spans="1:49" x14ac:dyDescent="0.25">
      <c r="A437" s="1">
        <v>-3</v>
      </c>
      <c r="B437" s="8">
        <v>6.4814444250350829E-3</v>
      </c>
      <c r="C437" s="8">
        <v>-7.7874502474313267E-3</v>
      </c>
      <c r="D437" s="8">
        <v>-1.5009252863383733E-2</v>
      </c>
      <c r="E437" s="8">
        <v>3.0072236946131394E-3</v>
      </c>
      <c r="F437" s="8">
        <v>7.8704773461504493E-4</v>
      </c>
      <c r="G437" s="8">
        <v>-4.0544520608109752E-3</v>
      </c>
      <c r="H437" s="8">
        <v>1.3511749085606805E-2</v>
      </c>
      <c r="I437" s="8">
        <v>-1.9321840589324824E-3</v>
      </c>
      <c r="J437" s="8">
        <v>-1.3605034076812296E-2</v>
      </c>
      <c r="K437" s="8">
        <v>-1.0945345221485471E-2</v>
      </c>
      <c r="L437" s="8">
        <v>-3.1885917979481686E-3</v>
      </c>
      <c r="M437" s="8">
        <v>2.2491773749473399E-3</v>
      </c>
      <c r="N437" s="8">
        <v>-1.0375567651099253E-3</v>
      </c>
      <c r="O437" s="8">
        <v>-3.0987127947776447E-4</v>
      </c>
      <c r="P437" s="8">
        <v>-8.4688581953903887E-4</v>
      </c>
      <c r="Q437" s="8">
        <v>8.8214337176846305E-3</v>
      </c>
      <c r="R437" s="8">
        <v>1.490511516525167E-2</v>
      </c>
      <c r="S437" s="8">
        <v>-5.2084400269548914E-4</v>
      </c>
      <c r="T437" s="8">
        <v>-8.0116861728638175E-3</v>
      </c>
      <c r="U437" s="8">
        <v>-1.9346557544447345E-2</v>
      </c>
      <c r="V437" s="8">
        <v>-8.7695952130646725E-4</v>
      </c>
      <c r="W437" s="8">
        <v>7.0200745814895478E-3</v>
      </c>
      <c r="X437" s="8">
        <v>1.6455703813268396E-2</v>
      </c>
      <c r="Y437" s="8">
        <v>6.1400065912324206E-3</v>
      </c>
      <c r="Z437" s="8">
        <v>7.9044724141226798E-3</v>
      </c>
      <c r="AA437" s="8">
        <v>9.209767031132049E-3</v>
      </c>
      <c r="AB437" s="8">
        <v>2.5437295018215836E-3</v>
      </c>
      <c r="AC437" s="8">
        <v>-6.9038583012381209E-3</v>
      </c>
      <c r="AD437" s="8">
        <v>-1.4989537984078335E-2</v>
      </c>
      <c r="AE437" s="8">
        <v>-1.6811465860736906E-2</v>
      </c>
      <c r="AF437" s="8">
        <v>-5.5678607493982648E-3</v>
      </c>
      <c r="AG437" s="8">
        <v>-9.6353259820742779E-3</v>
      </c>
      <c r="AH437" s="8">
        <v>8.2850064708245106E-3</v>
      </c>
      <c r="AI437" s="8">
        <v>1.1347094467985537E-3</v>
      </c>
      <c r="AJ437" s="8">
        <v>-1.2913915678652993E-2</v>
      </c>
      <c r="AK437" s="8">
        <v>7.238060993165582E-3</v>
      </c>
      <c r="AL437" s="8">
        <v>2.2270499497338879E-3</v>
      </c>
      <c r="AM437" s="8">
        <v>-1.4880166963288081E-2</v>
      </c>
      <c r="AN437" s="8">
        <v>-3.3256828605780428E-3</v>
      </c>
      <c r="AO437" s="8">
        <v>-2.4245016048570866E-4</v>
      </c>
      <c r="AP437" s="8">
        <v>1.1203821242095253E-2</v>
      </c>
      <c r="AQ437" s="8">
        <v>-1.3128366559767863E-3</v>
      </c>
      <c r="AR437" s="8">
        <v>5.4220167499259581E-3</v>
      </c>
      <c r="AS437" s="8">
        <v>5.4406741064465143E-3</v>
      </c>
      <c r="AT437" s="8">
        <v>-1.9978385435549407E-3</v>
      </c>
      <c r="AU437" s="8">
        <v>1.2290370704598403E-3</v>
      </c>
      <c r="AV437" s="8">
        <v>1.5766596099423581E-3</v>
      </c>
      <c r="AW437" s="8">
        <v>1.9141236369326965E-3</v>
      </c>
    </row>
    <row r="438" spans="1:49" x14ac:dyDescent="0.25">
      <c r="A438" s="1">
        <v>-2</v>
      </c>
      <c r="B438" s="8">
        <v>8.0469392076346277E-3</v>
      </c>
      <c r="C438" s="8">
        <v>-7.4900868440657548E-3</v>
      </c>
      <c r="D438" s="8">
        <v>4.0981018608995874E-4</v>
      </c>
      <c r="E438" s="8">
        <v>3.611548027735177E-3</v>
      </c>
      <c r="F438" s="8">
        <v>-2.605116689623381E-2</v>
      </c>
      <c r="G438" s="8">
        <v>-7.8430773686523573E-3</v>
      </c>
      <c r="H438" s="8">
        <v>-1.0698319580974924E-2</v>
      </c>
      <c r="I438" s="8">
        <v>6.5694834087330484E-3</v>
      </c>
      <c r="J438" s="8">
        <v>-7.9086867490191486E-3</v>
      </c>
      <c r="K438" s="8">
        <v>1.0267700092677344E-2</v>
      </c>
      <c r="L438" s="8">
        <v>8.1520951659121033E-3</v>
      </c>
      <c r="M438" s="8">
        <v>-1.1552919791974143E-4</v>
      </c>
      <c r="N438" s="8">
        <v>5.3447796654880206E-3</v>
      </c>
      <c r="O438" s="8">
        <v>-1.9765238703836254E-3</v>
      </c>
      <c r="P438" s="8">
        <v>3.4466543895012259E-3</v>
      </c>
      <c r="Q438" s="8">
        <v>2.5644185963161997E-3</v>
      </c>
      <c r="R438" s="8">
        <v>7.7631960608036139E-3</v>
      </c>
      <c r="S438" s="8">
        <v>5.9147198794654958E-3</v>
      </c>
      <c r="T438" s="8">
        <v>-1.2817198487741384E-2</v>
      </c>
      <c r="U438" s="8">
        <v>-5.0427566357767835E-3</v>
      </c>
      <c r="V438" s="8">
        <v>-1.3542372888629266E-2</v>
      </c>
      <c r="W438" s="8">
        <v>-1.0018545803189271E-2</v>
      </c>
      <c r="X438" s="8">
        <v>4.3959908531799492E-2</v>
      </c>
      <c r="Y438" s="8">
        <v>1.2750087037150666E-2</v>
      </c>
      <c r="Z438" s="8">
        <v>8.4906237298276212E-3</v>
      </c>
      <c r="AA438" s="8">
        <v>2.350146134274856E-3</v>
      </c>
      <c r="AB438" s="8">
        <v>4.7450986394665037E-3</v>
      </c>
      <c r="AC438" s="8">
        <v>4.782842604229693E-3</v>
      </c>
      <c r="AD438" s="8">
        <v>-1.6539414356973418E-2</v>
      </c>
      <c r="AE438" s="8">
        <v>2.8719555561878808E-2</v>
      </c>
      <c r="AF438" s="8">
        <v>-8.780363448033672E-3</v>
      </c>
      <c r="AG438" s="8">
        <v>7.7025653243979857E-3</v>
      </c>
      <c r="AH438" s="8">
        <v>-9.8398532357869689E-3</v>
      </c>
      <c r="AI438" s="8">
        <v>-3.2450647952560279E-3</v>
      </c>
      <c r="AJ438" s="8">
        <v>6.0404345070734604E-3</v>
      </c>
      <c r="AK438" s="8">
        <v>1.6031634830787612E-2</v>
      </c>
      <c r="AL438" s="8">
        <v>1.3827927767589794E-2</v>
      </c>
      <c r="AM438" s="8">
        <v>-1.15021494105288E-3</v>
      </c>
      <c r="AN438" s="8">
        <v>-2.923728764453543E-3</v>
      </c>
      <c r="AO438" s="8">
        <v>-3.9025501882228066E-3</v>
      </c>
      <c r="AP438" s="8">
        <v>1.0145580285967674E-3</v>
      </c>
      <c r="AQ438" s="8">
        <v>-3.9768809667292977E-3</v>
      </c>
      <c r="AR438" s="8">
        <v>-1.4452237656790295E-4</v>
      </c>
      <c r="AS438" s="8">
        <v>-2.3466519838918256E-3</v>
      </c>
      <c r="AT438" s="8">
        <v>2.8866933368294398E-3</v>
      </c>
      <c r="AU438" s="8">
        <v>-4.9570897226090327E-5</v>
      </c>
      <c r="AV438" s="8">
        <v>-2.9999392034293273E-3</v>
      </c>
      <c r="AW438" s="8">
        <v>1.1861547140490781E-3</v>
      </c>
    </row>
    <row r="439" spans="1:49" x14ac:dyDescent="0.25">
      <c r="A439" s="1">
        <v>-1</v>
      </c>
      <c r="B439" s="8">
        <v>3.6306335821094005E-3</v>
      </c>
      <c r="C439" s="8">
        <v>-6.2233766979265838E-3</v>
      </c>
      <c r="D439" s="8">
        <v>1.5327899037574758E-2</v>
      </c>
      <c r="E439" s="8">
        <v>7.1520758155036186E-3</v>
      </c>
      <c r="F439" s="8">
        <v>-1.4373708592953852E-2</v>
      </c>
      <c r="G439" s="8">
        <v>-9.7352840351644983E-3</v>
      </c>
      <c r="H439" s="8">
        <v>1.6416843579019395E-2</v>
      </c>
      <c r="I439" s="8">
        <v>-5.5529834928505261E-3</v>
      </c>
      <c r="J439" s="8">
        <v>-2.8803393750013186E-3</v>
      </c>
      <c r="K439" s="8">
        <v>1.5345303513970798E-2</v>
      </c>
      <c r="L439" s="8">
        <v>-6.1447223708068445E-3</v>
      </c>
      <c r="M439" s="8">
        <v>-1.4678452068212977E-3</v>
      </c>
      <c r="N439" s="8">
        <v>6.3064814520826873E-3</v>
      </c>
      <c r="O439" s="8">
        <v>3.294579835000153E-3</v>
      </c>
      <c r="P439" s="8">
        <v>5.7427322897653683E-3</v>
      </c>
      <c r="Q439" s="8">
        <v>2.0096052886927396E-2</v>
      </c>
      <c r="R439" s="8">
        <v>1.3851550944979594E-2</v>
      </c>
      <c r="S439" s="8">
        <v>1.9583285397751235E-4</v>
      </c>
      <c r="T439" s="8">
        <v>-1.8539590949662225E-3</v>
      </c>
      <c r="U439" s="8">
        <v>1.441552105036608E-2</v>
      </c>
      <c r="V439" s="8">
        <v>-1.3529484694692097E-2</v>
      </c>
      <c r="W439" s="8">
        <v>3.718679794500167E-3</v>
      </c>
      <c r="X439" s="8">
        <v>2.3873127574230383E-4</v>
      </c>
      <c r="Y439" s="8">
        <v>-2.0374063703888449E-3</v>
      </c>
      <c r="Z439" s="8">
        <v>5.8826235828088845E-3</v>
      </c>
      <c r="AA439" s="8">
        <v>7.1687116526314822E-3</v>
      </c>
      <c r="AB439" s="8">
        <v>-1.2879332014202557E-3</v>
      </c>
      <c r="AC439" s="8">
        <v>1.7078561255652869E-2</v>
      </c>
      <c r="AD439" s="8">
        <v>-7.9382003055592778E-4</v>
      </c>
      <c r="AE439" s="8">
        <v>-2.3543497234168206E-2</v>
      </c>
      <c r="AF439" s="8">
        <v>-2.1128454822864637E-3</v>
      </c>
      <c r="AG439" s="8">
        <v>2.3928463847553956E-4</v>
      </c>
      <c r="AH439" s="8">
        <v>-4.3319820419191347E-5</v>
      </c>
      <c r="AI439" s="8">
        <v>-9.6089413751354585E-3</v>
      </c>
      <c r="AJ439" s="8">
        <v>1.8077681277997706E-2</v>
      </c>
      <c r="AK439" s="8">
        <v>2.0053408884793847E-3</v>
      </c>
      <c r="AL439" s="8">
        <v>6.5171256027673672E-4</v>
      </c>
      <c r="AM439" s="8">
        <v>3.8667512295427809E-3</v>
      </c>
      <c r="AN439" s="8">
        <v>-1.4435730300496165E-3</v>
      </c>
      <c r="AO439" s="8">
        <v>8.0239404063293593E-4</v>
      </c>
      <c r="AP439" s="8">
        <v>6.542535133978602E-3</v>
      </c>
      <c r="AQ439" s="8">
        <v>-5.7321449721472652E-3</v>
      </c>
      <c r="AR439" s="8">
        <v>-1.4619293977739299E-3</v>
      </c>
      <c r="AS439" s="8">
        <v>4.0440236667007136E-3</v>
      </c>
      <c r="AT439" s="8">
        <v>-1.358638065066765E-4</v>
      </c>
      <c r="AU439" s="8">
        <v>-1.9153444650779018E-3</v>
      </c>
      <c r="AV439" s="8">
        <v>8.1701424638164453E-3</v>
      </c>
      <c r="AW439" s="8">
        <v>-2.4304260674189982E-3</v>
      </c>
    </row>
    <row r="440" spans="1:49" x14ac:dyDescent="0.25">
      <c r="A440" s="1">
        <v>0</v>
      </c>
      <c r="B440" s="8">
        <v>-7.8661261190851213E-3</v>
      </c>
      <c r="C440" s="8">
        <v>3.3273201837172306E-4</v>
      </c>
      <c r="D440" s="8">
        <v>-1.692600377319281E-2</v>
      </c>
      <c r="E440" s="8">
        <v>1.0298821375822678E-2</v>
      </c>
      <c r="F440" s="8">
        <v>-8.5562927091031148E-3</v>
      </c>
      <c r="G440" s="8">
        <v>1.2523602020356954E-2</v>
      </c>
      <c r="H440" s="8">
        <v>7.116864831600957E-3</v>
      </c>
      <c r="I440" s="8">
        <v>-4.6988738769911456E-3</v>
      </c>
      <c r="J440" s="8">
        <v>4.5824857223389038E-3</v>
      </c>
      <c r="K440" s="8">
        <v>3.1111798485701715E-3</v>
      </c>
      <c r="L440" s="8">
        <v>-1.049478370015406E-2</v>
      </c>
      <c r="M440" s="8">
        <v>-2.3947620148232823E-3</v>
      </c>
      <c r="N440" s="8">
        <v>1.2762258971251744E-2</v>
      </c>
      <c r="O440" s="8">
        <v>-1.6678596753530162E-2</v>
      </c>
      <c r="P440" s="8">
        <v>-1.8032312322101285E-2</v>
      </c>
      <c r="Q440" s="8">
        <v>6.9304169778720455E-3</v>
      </c>
      <c r="R440" s="8">
        <v>3.3891157177069007E-3</v>
      </c>
      <c r="S440" s="8">
        <v>-1.2670333452858814E-2</v>
      </c>
      <c r="T440" s="8">
        <v>1.1491334261755293E-2</v>
      </c>
      <c r="U440" s="8">
        <v>1.5199307366755236E-3</v>
      </c>
      <c r="V440" s="8">
        <v>-2.3540601525953099E-3</v>
      </c>
      <c r="W440" s="8">
        <v>-2.9603589243377623E-3</v>
      </c>
      <c r="X440" s="8">
        <v>8.015401078263956E-4</v>
      </c>
      <c r="Y440" s="8">
        <v>7.1250122160574931E-4</v>
      </c>
      <c r="Z440" s="8">
        <v>-1.5228315592660383E-3</v>
      </c>
      <c r="AA440" s="8">
        <v>7.0402287735448106E-4</v>
      </c>
      <c r="AB440" s="8">
        <v>-1.3258171394147857E-3</v>
      </c>
      <c r="AC440" s="8">
        <v>7.4030552503949621E-3</v>
      </c>
      <c r="AD440" s="8">
        <v>-2.2212611902613637E-2</v>
      </c>
      <c r="AE440" s="8">
        <v>-1.5567288737858398E-2</v>
      </c>
      <c r="AF440" s="8">
        <v>-1.9807837114600765E-3</v>
      </c>
      <c r="AG440" s="8">
        <v>3.7624346865958043E-3</v>
      </c>
      <c r="AH440" s="8">
        <v>-1.7593534455630569E-3</v>
      </c>
      <c r="AI440" s="8">
        <v>5.3543748271919116E-3</v>
      </c>
      <c r="AJ440" s="8">
        <v>-8.7241740187747364E-3</v>
      </c>
      <c r="AK440" s="8">
        <v>-8.812146960319683E-3</v>
      </c>
      <c r="AL440" s="8">
        <v>-8.2729137079783112E-3</v>
      </c>
      <c r="AM440" s="8">
        <v>6.3237589269245472E-3</v>
      </c>
      <c r="AN440" s="8">
        <v>-1.5048334996661773E-3</v>
      </c>
      <c r="AO440" s="8">
        <v>-1.8107032644616066E-4</v>
      </c>
      <c r="AP440" s="8">
        <v>6.1819279359358603E-3</v>
      </c>
      <c r="AQ440" s="8">
        <v>-3.216316513512567E-3</v>
      </c>
      <c r="AR440" s="8">
        <v>1.6104854509674882E-3</v>
      </c>
      <c r="AS440" s="8">
        <v>-2.7929169929486923E-3</v>
      </c>
      <c r="AT440" s="8">
        <v>5.9407638813560992E-3</v>
      </c>
      <c r="AU440" s="8">
        <v>-2.3600038475616529E-2</v>
      </c>
      <c r="AV440" s="8">
        <v>7.1933443197204419E-3</v>
      </c>
      <c r="AW440" s="8">
        <v>-4.4394077258052538E-3</v>
      </c>
    </row>
    <row r="441" spans="1:49" x14ac:dyDescent="0.25">
      <c r="A441" s="1">
        <v>1</v>
      </c>
      <c r="B441" s="8">
        <v>1.0349289420406634E-3</v>
      </c>
      <c r="C441" s="8">
        <v>-2.3776116601743561E-3</v>
      </c>
      <c r="D441" s="8">
        <v>-7.0417223355937796E-3</v>
      </c>
      <c r="E441" s="8">
        <v>1.7798328892641899E-3</v>
      </c>
      <c r="F441" s="8">
        <v>5.3901399222923809E-3</v>
      </c>
      <c r="G441" s="8">
        <v>2.6354023243132406E-3</v>
      </c>
      <c r="H441" s="8">
        <v>4.125756845409622E-4</v>
      </c>
      <c r="I441" s="8">
        <v>1.7738175720731536E-3</v>
      </c>
      <c r="J441" s="8">
        <v>3.8012758514497291E-4</v>
      </c>
      <c r="K441" s="8">
        <v>2.522238759872539E-3</v>
      </c>
      <c r="L441" s="8">
        <v>-1.5858908493291617E-2</v>
      </c>
      <c r="M441" s="8">
        <v>4.8193268463359862E-3</v>
      </c>
      <c r="N441" s="8">
        <v>-7.4700363967081674E-4</v>
      </c>
      <c r="O441" s="8">
        <v>-1.0054709014908436E-2</v>
      </c>
      <c r="P441" s="8">
        <v>-5.9534333817108593E-3</v>
      </c>
      <c r="Q441" s="8">
        <v>1.3287520168092661E-3</v>
      </c>
      <c r="R441" s="8">
        <v>5.0013897333748315E-3</v>
      </c>
      <c r="S441" s="8">
        <v>-1.9173726321978269E-2</v>
      </c>
      <c r="T441" s="8">
        <v>-1.105888710758076E-2</v>
      </c>
      <c r="U441" s="8">
        <v>1.3336239275098562E-2</v>
      </c>
      <c r="V441" s="8">
        <v>3.2803085678715684E-3</v>
      </c>
      <c r="W441" s="8">
        <v>-1.9333460422416297E-3</v>
      </c>
      <c r="X441" s="8">
        <v>9.7742539736455462E-3</v>
      </c>
      <c r="Y441" s="8">
        <v>8.3282188444973784E-3</v>
      </c>
      <c r="Z441" s="8">
        <v>1.6935344856391202E-2</v>
      </c>
      <c r="AA441" s="8">
        <v>-3.7659060039518097E-3</v>
      </c>
      <c r="AB441" s="8">
        <v>1.8616817287263952E-3</v>
      </c>
      <c r="AC441" s="8">
        <v>4.4365951220770193E-3</v>
      </c>
      <c r="AD441" s="8">
        <v>-2.0527261281575306E-2</v>
      </c>
      <c r="AE441" s="8">
        <v>-7.2748965491344325E-2</v>
      </c>
      <c r="AF441" s="8">
        <v>-2.7201373359002114E-3</v>
      </c>
      <c r="AG441" s="8">
        <v>6.4505356048006075E-3</v>
      </c>
      <c r="AH441" s="8">
        <v>-2.1053143507575077E-3</v>
      </c>
      <c r="AI441" s="8">
        <v>-2.76097602602993E-3</v>
      </c>
      <c r="AJ441" s="8">
        <v>-7.9643768266179343E-3</v>
      </c>
      <c r="AK441" s="8">
        <v>-1.5807366570683139E-2</v>
      </c>
      <c r="AL441" s="8">
        <v>-2.1362909992459506E-3</v>
      </c>
      <c r="AM441" s="8">
        <v>-1.2850342471874863E-2</v>
      </c>
      <c r="AN441" s="8">
        <v>1.7030738700428969E-3</v>
      </c>
      <c r="AO441" s="8">
        <v>2.2522978237529282E-3</v>
      </c>
      <c r="AP441" s="8">
        <v>-1.03044832063753E-2</v>
      </c>
      <c r="AQ441" s="8">
        <v>6.1104077331309379E-3</v>
      </c>
      <c r="AR441" s="8">
        <v>-8.4178122230352363E-3</v>
      </c>
      <c r="AS441" s="8">
        <v>3.554115542594044E-3</v>
      </c>
      <c r="AT441" s="8">
        <v>8.675680846192556E-5</v>
      </c>
      <c r="AU441" s="8">
        <v>1.1186372437737381E-2</v>
      </c>
      <c r="AV441" s="8">
        <v>1.4095308291965744E-2</v>
      </c>
      <c r="AW441" s="8">
        <v>4.8352818356645179E-3</v>
      </c>
    </row>
    <row r="442" spans="1:49" x14ac:dyDescent="0.25">
      <c r="A442" s="1">
        <v>2</v>
      </c>
      <c r="B442" s="8">
        <v>8.2737210399363003E-3</v>
      </c>
      <c r="C442" s="8">
        <v>5.6792992489792171E-3</v>
      </c>
      <c r="D442" s="8">
        <v>1.7729625646328729E-3</v>
      </c>
      <c r="E442" s="8">
        <v>3.8208820929405908E-3</v>
      </c>
      <c r="F442" s="8">
        <v>1.9468394418512627E-2</v>
      </c>
      <c r="G442" s="8">
        <v>7.2671289866456717E-3</v>
      </c>
      <c r="H442" s="8">
        <v>7.7525558713946261E-3</v>
      </c>
      <c r="I442" s="8">
        <v>-1.1155105600119774E-3</v>
      </c>
      <c r="J442" s="8">
        <v>7.8058940012934747E-3</v>
      </c>
      <c r="K442" s="8">
        <v>7.1793520947038912E-4</v>
      </c>
      <c r="L442" s="8">
        <v>7.9320601112202998E-3</v>
      </c>
      <c r="M442" s="8">
        <v>-3.1022188888667063E-3</v>
      </c>
      <c r="N442" s="8">
        <v>2.0415093468218425E-4</v>
      </c>
      <c r="O442" s="8">
        <v>-2.9517271730382555E-3</v>
      </c>
      <c r="P442" s="8">
        <v>-2.1568306322009229E-3</v>
      </c>
      <c r="Q442" s="8">
        <v>9.1624422313855737E-3</v>
      </c>
      <c r="R442" s="8">
        <v>6.5741513907236308E-3</v>
      </c>
      <c r="S442" s="8">
        <v>2.0862808311751802E-3</v>
      </c>
      <c r="T442" s="8">
        <v>-1.3241692821050408E-2</v>
      </c>
      <c r="U442" s="8">
        <v>5.9157842900092999E-3</v>
      </c>
      <c r="V442" s="8">
        <v>-1.0228349777912635E-2</v>
      </c>
      <c r="W442" s="8">
        <v>-4.977791714952922E-3</v>
      </c>
      <c r="X442" s="8">
        <v>2.7813919960752984E-2</v>
      </c>
      <c r="Y442" s="8">
        <v>-2.0058442974281408E-3</v>
      </c>
      <c r="Z442" s="8">
        <v>2.0439152230126694E-3</v>
      </c>
      <c r="AA442" s="8">
        <v>-6.6376353323257999E-3</v>
      </c>
      <c r="AB442" s="8">
        <v>-1.334347893943484E-3</v>
      </c>
      <c r="AC442" s="8">
        <v>-2.6045183985659815E-3</v>
      </c>
      <c r="AD442" s="8">
        <v>-2.9103836796913366E-2</v>
      </c>
      <c r="AE442" s="8">
        <v>2.913564572050422E-2</v>
      </c>
      <c r="AF442" s="8">
        <v>3.9880660586930575E-3</v>
      </c>
      <c r="AG442" s="8">
        <v>9.789901220654798E-4</v>
      </c>
      <c r="AH442" s="8">
        <v>9.2477476230175618E-3</v>
      </c>
      <c r="AI442" s="8">
        <v>-9.9096459323030472E-4</v>
      </c>
      <c r="AJ442" s="8">
        <v>1.1535102359305151E-3</v>
      </c>
      <c r="AK442" s="8">
        <v>-2.4260826426562411E-3</v>
      </c>
      <c r="AL442" s="8">
        <v>-5.3663419677577717E-3</v>
      </c>
      <c r="AM442" s="8">
        <v>3.2869400178324858E-3</v>
      </c>
      <c r="AN442" s="8">
        <v>-5.1951082818781427E-4</v>
      </c>
      <c r="AO442" s="8">
        <v>1.506996321668392E-3</v>
      </c>
      <c r="AP442" s="8">
        <v>-1.8129946889406888E-3</v>
      </c>
      <c r="AQ442" s="8">
        <v>1.1113005868551776E-2</v>
      </c>
      <c r="AR442" s="8">
        <v>2.4402120240657951E-3</v>
      </c>
      <c r="AS442" s="8">
        <v>-6.6921200421625211E-3</v>
      </c>
      <c r="AT442" s="8">
        <v>-2.0214905862907151E-3</v>
      </c>
      <c r="AU442" s="8">
        <v>-1.699223345752859E-2</v>
      </c>
      <c r="AV442" s="8">
        <v>7.2815926991478489E-3</v>
      </c>
      <c r="AW442" s="8">
        <v>-3.5224603442654727E-3</v>
      </c>
    </row>
    <row r="443" spans="1:49" x14ac:dyDescent="0.25">
      <c r="A443" s="1">
        <v>3</v>
      </c>
      <c r="B443" s="8">
        <v>-1.5470820014897406E-3</v>
      </c>
      <c r="C443" s="8">
        <v>1.664042817841932E-2</v>
      </c>
      <c r="D443" s="8">
        <v>3.2166410188693585E-3</v>
      </c>
      <c r="E443" s="8">
        <v>-1.8642546019397117E-3</v>
      </c>
      <c r="F443" s="8">
        <v>-1.3373043004292675E-2</v>
      </c>
      <c r="G443" s="8">
        <v>-5.1510072105476531E-3</v>
      </c>
      <c r="H443" s="8">
        <v>6.6028942719988382E-3</v>
      </c>
      <c r="I443" s="8">
        <v>6.4250418504774118E-3</v>
      </c>
      <c r="J443" s="8">
        <v>5.1679889030681828E-3</v>
      </c>
      <c r="K443" s="8">
        <v>-6.9300123370592331E-3</v>
      </c>
      <c r="L443" s="8">
        <v>-1.1368011496197365E-4</v>
      </c>
      <c r="M443" s="8">
        <v>-6.1229471524546965E-3</v>
      </c>
      <c r="N443" s="8">
        <v>4.3399609636062559E-3</v>
      </c>
      <c r="O443" s="8">
        <v>-3.3695909671659476E-3</v>
      </c>
      <c r="P443" s="8">
        <v>-6.9566262483098783E-4</v>
      </c>
      <c r="Q443" s="8">
        <v>6.7163620555277647E-3</v>
      </c>
      <c r="R443" s="8">
        <v>7.8659759830295196E-3</v>
      </c>
      <c r="S443" s="8">
        <v>-2.1602625992833791E-2</v>
      </c>
      <c r="T443" s="8">
        <v>1.8152687192603961E-3</v>
      </c>
      <c r="U443" s="8">
        <v>4.9545980034712929E-3</v>
      </c>
      <c r="V443" s="8">
        <v>7.2535094943892387E-3</v>
      </c>
      <c r="W443" s="8">
        <v>5.8234709773360522E-3</v>
      </c>
      <c r="X443" s="8">
        <v>-7.2944864977928089E-3</v>
      </c>
      <c r="Y443" s="8">
        <v>2.0412884296417333E-3</v>
      </c>
      <c r="Z443" s="8">
        <v>-1.1598924434761614E-2</v>
      </c>
      <c r="AA443" s="8">
        <v>-3.7077337480841722E-3</v>
      </c>
      <c r="AB443" s="8">
        <v>6.9031475438152915E-3</v>
      </c>
      <c r="AC443" s="8">
        <v>-5.1520900671109893E-3</v>
      </c>
      <c r="AD443" s="8">
        <v>1.1634539623207919E-2</v>
      </c>
      <c r="AE443" s="8">
        <v>-3.8676382021436653E-2</v>
      </c>
      <c r="AF443" s="8">
        <v>-1.0392770335651697E-3</v>
      </c>
      <c r="AG443" s="8">
        <v>1.0659060512177174E-2</v>
      </c>
      <c r="AH443" s="8">
        <v>8.0968237442965822E-3</v>
      </c>
      <c r="AI443" s="8">
        <v>2.6158538068511497E-2</v>
      </c>
      <c r="AJ443" s="8">
        <v>-5.4627290106753299E-3</v>
      </c>
      <c r="AK443" s="8">
        <v>-4.9663713111942334E-3</v>
      </c>
      <c r="AL443" s="8">
        <v>-9.5440704030940564E-3</v>
      </c>
      <c r="AM443" s="8">
        <v>1.1127108908769523E-2</v>
      </c>
      <c r="AN443" s="8">
        <v>1.0650706237347847E-3</v>
      </c>
      <c r="AO443" s="8">
        <v>1.3489513739966088E-3</v>
      </c>
      <c r="AP443" s="8">
        <v>5.5434124338097817E-3</v>
      </c>
      <c r="AQ443" s="8">
        <v>1.7024731786908956E-2</v>
      </c>
      <c r="AR443" s="8">
        <v>-8.1431145491646754E-3</v>
      </c>
      <c r="AS443" s="8">
        <v>8.4950065316438776E-3</v>
      </c>
      <c r="AT443" s="8">
        <v>1.3252980552006764E-3</v>
      </c>
      <c r="AU443" s="8">
        <v>-8.4304518130108013E-3</v>
      </c>
      <c r="AV443" s="8">
        <v>-1.4234908940941824E-2</v>
      </c>
      <c r="AW443" s="8">
        <v>3.1596613460852345E-3</v>
      </c>
    </row>
    <row r="444" spans="1:49" x14ac:dyDescent="0.25">
      <c r="A444" s="1">
        <v>4</v>
      </c>
      <c r="B444" s="8">
        <v>-4.0798723558348321E-3</v>
      </c>
      <c r="C444" s="8">
        <v>1.3126316941414452E-2</v>
      </c>
      <c r="D444" s="8">
        <v>1.8176278113292609E-2</v>
      </c>
      <c r="E444" s="8">
        <v>6.9221745950896569E-3</v>
      </c>
      <c r="F444" s="8">
        <v>2.8195626432043494E-3</v>
      </c>
      <c r="G444" s="8">
        <v>6.0752124310520187E-3</v>
      </c>
      <c r="H444" s="8">
        <v>7.624886842804976E-3</v>
      </c>
      <c r="I444" s="8">
        <v>1.4255210032558202E-2</v>
      </c>
      <c r="J444" s="8">
        <v>-3.2558924428116461E-3</v>
      </c>
      <c r="K444" s="8">
        <v>-1.0154193621818602E-2</v>
      </c>
      <c r="L444" s="8">
        <v>2.3583371591694865E-3</v>
      </c>
      <c r="M444" s="8">
        <v>6.2653513382892635E-3</v>
      </c>
      <c r="N444" s="8">
        <v>5.3286507675818521E-3</v>
      </c>
      <c r="O444" s="8">
        <v>6.8321009191231637E-3</v>
      </c>
      <c r="P444" s="8">
        <v>1.0780200734999405E-2</v>
      </c>
      <c r="Q444" s="8">
        <v>-1.8436324596232978E-3</v>
      </c>
      <c r="R444" s="8">
        <v>4.5586284926398511E-3</v>
      </c>
      <c r="S444" s="8">
        <v>-4.1678507069230642E-4</v>
      </c>
      <c r="T444" s="8">
        <v>-1.459333827702984E-3</v>
      </c>
      <c r="U444" s="8">
        <v>8.9486552568417968E-4</v>
      </c>
      <c r="V444" s="8">
        <v>1.3597489719002542E-2</v>
      </c>
      <c r="W444" s="8">
        <v>-2.2389609753752301E-3</v>
      </c>
      <c r="X444" s="8">
        <v>-7.8693331511870673E-3</v>
      </c>
      <c r="Y444" s="8">
        <v>2.1912321821313495E-4</v>
      </c>
      <c r="Z444" s="8">
        <v>1.1856196809117597E-2</v>
      </c>
      <c r="AA444" s="8">
        <v>-1.1274862859786929E-2</v>
      </c>
      <c r="AB444" s="8">
        <v>-2.6067535922425869E-3</v>
      </c>
      <c r="AC444" s="8">
        <v>1.0635459032895556E-2</v>
      </c>
      <c r="AD444" s="8">
        <v>2.9851543528141608E-2</v>
      </c>
      <c r="AE444" s="8">
        <v>-0.10141515243903867</v>
      </c>
      <c r="AF444" s="8">
        <v>5.9370610090370857E-3</v>
      </c>
      <c r="AG444" s="8">
        <v>-4.3658000839399613E-3</v>
      </c>
      <c r="AH444" s="8">
        <v>8.9245488153776205E-3</v>
      </c>
      <c r="AI444" s="8">
        <v>2.2295112097566884E-2</v>
      </c>
      <c r="AJ444" s="8">
        <v>-3.3336081976753293E-3</v>
      </c>
      <c r="AK444" s="8">
        <v>6.4285100065773898E-3</v>
      </c>
      <c r="AL444" s="8">
        <v>2.0428220313510992E-2</v>
      </c>
      <c r="AM444" s="8">
        <v>-1.142827936741502E-2</v>
      </c>
      <c r="AN444" s="8">
        <v>5.8917414986051787E-3</v>
      </c>
      <c r="AO444" s="8">
        <v>-3.4480730456375158E-3</v>
      </c>
      <c r="AP444" s="8">
        <v>-7.5170054480194854E-3</v>
      </c>
      <c r="AQ444" s="8">
        <v>1.2422992592139789E-3</v>
      </c>
      <c r="AR444" s="8">
        <v>2.2042477849163215E-3</v>
      </c>
      <c r="AS444" s="8">
        <v>2.8886770031704779E-3</v>
      </c>
      <c r="AT444" s="8">
        <v>6.2371286245742688E-3</v>
      </c>
      <c r="AU444" s="8">
        <v>6.2374624025735778E-3</v>
      </c>
      <c r="AV444" s="8">
        <v>8.9606952111403425E-3</v>
      </c>
      <c r="AW444" s="8">
        <v>3.3702602723236809E-3</v>
      </c>
    </row>
    <row r="445" spans="1:49" x14ac:dyDescent="0.25">
      <c r="A445" s="1">
        <v>5</v>
      </c>
      <c r="B445" s="8">
        <v>4.3084345245416166E-3</v>
      </c>
      <c r="C445" s="8">
        <v>1.0399265669813404E-4</v>
      </c>
      <c r="D445" s="8">
        <v>-5.505528432605095E-3</v>
      </c>
      <c r="E445" s="8">
        <v>4.2054568253287444E-3</v>
      </c>
      <c r="F445" s="8">
        <v>4.8652201229113683E-4</v>
      </c>
      <c r="G445" s="8">
        <v>-1.6789378116490634E-2</v>
      </c>
      <c r="H445" s="8">
        <v>5.3106198727626928E-3</v>
      </c>
      <c r="I445" s="8">
        <v>3.0054494820279005E-3</v>
      </c>
      <c r="J445" s="8">
        <v>-2.4291203728188535E-2</v>
      </c>
      <c r="K445" s="8">
        <v>4.3068377212289698E-3</v>
      </c>
      <c r="L445" s="8">
        <v>-1.5292339494834763E-3</v>
      </c>
      <c r="M445" s="8">
        <v>-2.1258733029451446E-3</v>
      </c>
      <c r="N445" s="8">
        <v>-5.5638261307515988E-4</v>
      </c>
      <c r="O445" s="8">
        <v>-6.947094829463582E-5</v>
      </c>
      <c r="P445" s="8">
        <v>9.5835241527404778E-3</v>
      </c>
      <c r="Q445" s="8">
        <v>-1.4878741265435431E-4</v>
      </c>
      <c r="R445" s="8">
        <v>-6.28366976675653E-4</v>
      </c>
      <c r="S445" s="8">
        <v>1.043544840639379E-2</v>
      </c>
      <c r="T445" s="8">
        <v>-1.3773846891566816E-2</v>
      </c>
      <c r="U445" s="8">
        <v>-2.5099734830600438E-3</v>
      </c>
      <c r="V445" s="8">
        <v>-1.291606678645319E-3</v>
      </c>
      <c r="W445" s="8">
        <v>-6.3751223002091687E-3</v>
      </c>
      <c r="X445" s="8">
        <v>-1.6803292817136987E-2</v>
      </c>
      <c r="Y445" s="8">
        <v>3.0176761440648373E-3</v>
      </c>
      <c r="Z445" s="8">
        <v>4.2382333820569513E-3</v>
      </c>
      <c r="AA445" s="8">
        <v>-5.7105834821474287E-3</v>
      </c>
      <c r="AB445" s="8">
        <v>-5.8226730112939159E-3</v>
      </c>
      <c r="AC445" s="8">
        <v>1.0868233919615621E-2</v>
      </c>
      <c r="AD445" s="8">
        <v>1.4901712418330168E-2</v>
      </c>
      <c r="AE445" s="8">
        <v>6.1904893171910551E-2</v>
      </c>
      <c r="AF445" s="8">
        <v>5.6375279350324827E-3</v>
      </c>
      <c r="AG445" s="8">
        <v>2.7923645622513066E-3</v>
      </c>
      <c r="AH445" s="8">
        <v>-1.5926437294986029E-3</v>
      </c>
      <c r="AI445" s="8">
        <v>1.9229151878427945E-2</v>
      </c>
      <c r="AJ445" s="8">
        <v>8.4469505671697642E-3</v>
      </c>
      <c r="AK445" s="8">
        <v>-5.3110478051472546E-4</v>
      </c>
      <c r="AL445" s="8">
        <v>-1.7976080665377522E-4</v>
      </c>
      <c r="AM445" s="8">
        <v>-9.4874060264187304E-4</v>
      </c>
      <c r="AN445" s="8">
        <v>4.2517139692549348E-3</v>
      </c>
      <c r="AO445" s="8">
        <v>6.4454513582409374E-3</v>
      </c>
      <c r="AP445" s="8">
        <v>5.3562305574294897E-3</v>
      </c>
      <c r="AQ445" s="8">
        <v>8.3260765314637658E-5</v>
      </c>
      <c r="AR445" s="8">
        <v>7.2317832873481595E-3</v>
      </c>
      <c r="AS445" s="8">
        <v>2.4536994947855131E-3</v>
      </c>
      <c r="AT445" s="8">
        <v>-1.307062740808396E-2</v>
      </c>
      <c r="AU445" s="8">
        <v>-5.0486013911171818E-3</v>
      </c>
      <c r="AV445" s="8">
        <v>-2.9343213511086553E-3</v>
      </c>
      <c r="AW445" s="8">
        <v>5.9537200494954486E-3</v>
      </c>
    </row>
    <row r="446" spans="1:49" x14ac:dyDescent="0.25">
      <c r="A446" s="1">
        <v>6</v>
      </c>
      <c r="B446" s="8">
        <v>-7.1726050189400946E-3</v>
      </c>
      <c r="C446" s="8">
        <v>-3.6285806809957192E-3</v>
      </c>
      <c r="D446" s="8">
        <v>-1.0490875611015433E-2</v>
      </c>
      <c r="E446" s="8">
        <v>-6.8928076968441188E-3</v>
      </c>
      <c r="F446" s="8">
        <v>-6.1568282884908159E-3</v>
      </c>
      <c r="G446" s="8">
        <v>1.7815005170012575E-2</v>
      </c>
      <c r="H446" s="8">
        <v>-4.4212180819205114E-3</v>
      </c>
      <c r="I446" s="8">
        <v>1.5610330066028152E-2</v>
      </c>
      <c r="J446" s="8">
        <v>-7.9264101006561727E-3</v>
      </c>
      <c r="K446" s="8">
        <v>-1.4154113186288456E-3</v>
      </c>
      <c r="L446" s="8">
        <v>5.8378134489793943E-3</v>
      </c>
      <c r="M446" s="8">
        <v>2.8546057194244541E-3</v>
      </c>
      <c r="N446" s="8">
        <v>5.2726509111143006E-3</v>
      </c>
      <c r="O446" s="8">
        <v>-8.0772348355758385E-3</v>
      </c>
      <c r="P446" s="8">
        <v>-8.4963554931361835E-3</v>
      </c>
      <c r="Q446" s="8">
        <v>6.7096424227086897E-4</v>
      </c>
      <c r="R446" s="8">
        <v>-5.6200357378012513E-4</v>
      </c>
      <c r="S446" s="8">
        <v>1.4793835094105492E-2</v>
      </c>
      <c r="T446" s="8">
        <v>-6.498483395866058E-3</v>
      </c>
      <c r="U446" s="8">
        <v>2.6490879929483373E-3</v>
      </c>
      <c r="V446" s="8">
        <v>-2.6297854691661408E-2</v>
      </c>
      <c r="W446" s="8">
        <v>-1.2146412056184943E-2</v>
      </c>
      <c r="X446" s="8">
        <v>1.1127969281775806E-2</v>
      </c>
      <c r="Y446" s="8">
        <v>4.1414023698599835E-3</v>
      </c>
      <c r="Z446" s="8">
        <v>-7.9972647018645253E-3</v>
      </c>
      <c r="AA446" s="8">
        <v>-9.271939953423753E-3</v>
      </c>
      <c r="AB446" s="8">
        <v>-3.6546535426861763E-3</v>
      </c>
      <c r="AC446" s="8">
        <v>4.3316310130261243E-3</v>
      </c>
      <c r="AD446" s="8">
        <v>-6.8197426131324816E-3</v>
      </c>
      <c r="AE446" s="8">
        <v>-9.1782406150243648E-2</v>
      </c>
      <c r="AF446" s="8">
        <v>-3.6520110782896783E-3</v>
      </c>
      <c r="AG446" s="8">
        <v>1.5704837025766862E-3</v>
      </c>
      <c r="AH446" s="8">
        <v>-1.6113508639671249E-2</v>
      </c>
      <c r="AI446" s="8">
        <v>1.6877601495493024E-2</v>
      </c>
      <c r="AJ446" s="8">
        <v>2.1588317304229742E-3</v>
      </c>
      <c r="AK446" s="8">
        <v>-9.8523267532972005E-3</v>
      </c>
      <c r="AL446" s="8">
        <v>2.259350311354652E-2</v>
      </c>
      <c r="AM446" s="8">
        <v>1.9312345303973615E-2</v>
      </c>
      <c r="AN446" s="8">
        <v>5.6809326825783754E-3</v>
      </c>
      <c r="AO446" s="8">
        <v>1.0589210923315601E-3</v>
      </c>
      <c r="AP446" s="8">
        <v>3.324880952043743E-3</v>
      </c>
      <c r="AQ446" s="8">
        <v>4.1959735486236339E-3</v>
      </c>
      <c r="AR446" s="8">
        <v>1.1522162073636068E-2</v>
      </c>
      <c r="AS446" s="8">
        <v>-2.0204424498330444E-3</v>
      </c>
      <c r="AT446" s="8">
        <v>1.473518968985007E-2</v>
      </c>
      <c r="AU446" s="8">
        <v>6.9106845643011911E-3</v>
      </c>
      <c r="AV446" s="8">
        <v>-3.0119484994923337E-3</v>
      </c>
      <c r="AW446" s="8">
        <v>4.6469109828137416E-3</v>
      </c>
    </row>
    <row r="447" spans="1:49" x14ac:dyDescent="0.25">
      <c r="A447" s="1">
        <v>7</v>
      </c>
      <c r="B447" s="8">
        <v>-4.1152473775197497E-3</v>
      </c>
      <c r="C447" s="8">
        <v>4.8912853650210988E-3</v>
      </c>
      <c r="D447" s="8">
        <v>-8.5141033178279708E-3</v>
      </c>
      <c r="E447" s="8">
        <v>-9.8407799424855297E-3</v>
      </c>
      <c r="F447" s="8">
        <v>-1.1026242298625328E-2</v>
      </c>
      <c r="G447" s="8">
        <v>3.1046967313862876E-3</v>
      </c>
      <c r="H447" s="8">
        <v>-8.3578811378336049E-3</v>
      </c>
      <c r="I447" s="8">
        <v>4.5566435705181024E-3</v>
      </c>
      <c r="J447" s="8">
        <v>-4.9195458159973695E-3</v>
      </c>
      <c r="K447" s="8">
        <v>-6.270709119221487E-3</v>
      </c>
      <c r="L447" s="8">
        <v>6.3801063279564267E-3</v>
      </c>
      <c r="M447" s="8">
        <v>1.8242388481666027E-3</v>
      </c>
      <c r="N447" s="8">
        <v>-4.1515086012893446E-3</v>
      </c>
      <c r="O447" s="8">
        <v>-2.2292508263546916E-3</v>
      </c>
      <c r="P447" s="8">
        <v>-1.6660431359445766E-3</v>
      </c>
      <c r="Q447" s="8">
        <v>-3.51514289841914E-3</v>
      </c>
      <c r="R447" s="8">
        <v>-4.0050247850232801E-3</v>
      </c>
      <c r="S447" s="8">
        <v>-5.0057644508539776E-3</v>
      </c>
      <c r="T447" s="8">
        <v>9.3893971770582559E-3</v>
      </c>
      <c r="U447" s="8">
        <v>-9.0405153605669589E-3</v>
      </c>
      <c r="V447" s="8">
        <v>-1.4558445291716285E-2</v>
      </c>
      <c r="W447" s="8">
        <v>6.3320436670781174E-4</v>
      </c>
      <c r="X447" s="8">
        <v>1.0848979722786874E-2</v>
      </c>
      <c r="Y447" s="8">
        <v>1.7703838238710657E-3</v>
      </c>
      <c r="Z447" s="8">
        <v>-4.2142960973344627E-3</v>
      </c>
      <c r="AA447" s="8">
        <v>-6.1763312431410092E-3</v>
      </c>
      <c r="AB447" s="8">
        <v>-5.6786359932621284E-3</v>
      </c>
      <c r="AC447" s="8">
        <v>3.817791109872484E-3</v>
      </c>
      <c r="AD447" s="8">
        <v>7.7959337301150289E-3</v>
      </c>
      <c r="AE447" s="8">
        <v>3.739085934969797E-2</v>
      </c>
      <c r="AF447" s="8">
        <v>3.5154210757300571E-3</v>
      </c>
      <c r="AG447" s="8">
        <v>1.233873362787868E-4</v>
      </c>
      <c r="AH447" s="8">
        <v>6.6177243765383163E-3</v>
      </c>
      <c r="AI447" s="8">
        <v>7.2438822253483703E-3</v>
      </c>
      <c r="AJ447" s="8">
        <v>1.9658570128796393E-3</v>
      </c>
      <c r="AK447" s="8">
        <v>-1.046284128163001E-2</v>
      </c>
      <c r="AL447" s="8">
        <v>6.6767962480779007E-3</v>
      </c>
      <c r="AM447" s="8">
        <v>2.6948860307325108E-4</v>
      </c>
      <c r="AN447" s="8">
        <v>9.1487238080384522E-4</v>
      </c>
      <c r="AO447" s="8">
        <v>3.7965976379151622E-5</v>
      </c>
      <c r="AP447" s="8">
        <v>-6.609150015943705E-3</v>
      </c>
      <c r="AQ447" s="8">
        <v>-3.7220825264890635E-3</v>
      </c>
      <c r="AR447" s="8">
        <v>1.00059429899375E-2</v>
      </c>
      <c r="AS447" s="8">
        <v>-2.0686801238963722E-3</v>
      </c>
      <c r="AT447" s="8">
        <v>-7.2012638921108117E-3</v>
      </c>
      <c r="AU447" s="8">
        <v>2.2585322105565547E-2</v>
      </c>
      <c r="AV447" s="8">
        <v>-1.5423464595247585E-3</v>
      </c>
      <c r="AW447" s="8">
        <v>3.3029931444742994E-4</v>
      </c>
    </row>
    <row r="448" spans="1:49" x14ac:dyDescent="0.25">
      <c r="A448" s="1">
        <v>8</v>
      </c>
      <c r="B448" s="8">
        <v>3.8364816914005064E-3</v>
      </c>
      <c r="C448" s="8">
        <v>6.6859654385612918E-3</v>
      </c>
      <c r="D448" s="8">
        <v>3.494221503598246E-3</v>
      </c>
      <c r="E448" s="8">
        <v>1.4058694760296054E-3</v>
      </c>
      <c r="F448" s="8">
        <v>1.2831583334506472E-2</v>
      </c>
      <c r="G448" s="8">
        <v>-1.6726275182683183E-3</v>
      </c>
      <c r="H448" s="8">
        <v>-4.8200466883972825E-3</v>
      </c>
      <c r="I448" s="8">
        <v>-3.2096972153243895E-3</v>
      </c>
      <c r="J448" s="8">
        <v>1.1157478684146369E-3</v>
      </c>
      <c r="K448" s="8">
        <v>1.9238139277656533E-4</v>
      </c>
      <c r="L448" s="8">
        <v>6.5570991374801968E-3</v>
      </c>
      <c r="M448" s="8">
        <v>-9.5770050558866941E-3</v>
      </c>
      <c r="N448" s="8">
        <v>6.0844822517724419E-3</v>
      </c>
      <c r="O448" s="8">
        <v>-1.6322589471938665E-3</v>
      </c>
      <c r="P448" s="8">
        <v>3.7171043849684848E-3</v>
      </c>
      <c r="Q448" s="8">
        <v>-4.180310082967059E-3</v>
      </c>
      <c r="R448" s="8">
        <v>1.7848745680428251E-3</v>
      </c>
      <c r="S448" s="8">
        <v>1.6512962667647558E-2</v>
      </c>
      <c r="T448" s="8">
        <v>-5.7008524686569459E-3</v>
      </c>
      <c r="U448" s="8">
        <v>-6.0655425220646157E-3</v>
      </c>
      <c r="V448" s="8">
        <v>-5.7483536284809386E-3</v>
      </c>
      <c r="W448" s="8">
        <v>3.101682790934375E-3</v>
      </c>
      <c r="X448" s="8">
        <v>-4.3255261315848339E-3</v>
      </c>
      <c r="Y448" s="8">
        <v>4.0357028120234393E-3</v>
      </c>
      <c r="Z448" s="8">
        <v>1.2625735821958201E-3</v>
      </c>
      <c r="AA448" s="8">
        <v>1.8126303501196902E-3</v>
      </c>
      <c r="AB448" s="8">
        <v>-7.0936226584920646E-3</v>
      </c>
      <c r="AC448" s="8">
        <v>-7.0399486090515781E-3</v>
      </c>
      <c r="AD448" s="8">
        <v>2.4165167805309199E-3</v>
      </c>
      <c r="AE448" s="8">
        <v>-5.2470628829558885E-2</v>
      </c>
      <c r="AF448" s="8">
        <v>-8.8751228084732684E-3</v>
      </c>
      <c r="AG448" s="8">
        <v>1.09719137121878E-2</v>
      </c>
      <c r="AH448" s="8">
        <v>-7.8400872536601891E-3</v>
      </c>
      <c r="AI448" s="8">
        <v>1.1017838479840298E-2</v>
      </c>
      <c r="AJ448" s="8">
        <v>1.0696782214455806E-2</v>
      </c>
      <c r="AK448" s="8">
        <v>-4.7879966353839374E-4</v>
      </c>
      <c r="AL448" s="8">
        <v>6.4477337595922205E-3</v>
      </c>
      <c r="AM448" s="8">
        <v>1.7240630872828169E-3</v>
      </c>
      <c r="AN448" s="8">
        <v>-5.4627288851580632E-3</v>
      </c>
      <c r="AO448" s="8">
        <v>-1.47541571349163E-3</v>
      </c>
      <c r="AP448" s="8">
        <v>7.122570627275426E-3</v>
      </c>
      <c r="AQ448" s="8">
        <v>5.5935231658219391E-3</v>
      </c>
      <c r="AR448" s="8">
        <v>2.2343714596335549E-3</v>
      </c>
      <c r="AS448" s="8">
        <v>2.2237086554554972E-3</v>
      </c>
      <c r="AT448" s="8">
        <v>-1.918721437194377E-3</v>
      </c>
      <c r="AU448" s="8">
        <v>7.5963949067812293E-3</v>
      </c>
      <c r="AV448" s="8">
        <v>4.3873373773776073E-3</v>
      </c>
      <c r="AW448" s="8">
        <v>2.7956077828852465E-4</v>
      </c>
    </row>
    <row r="449" spans="1:49" x14ac:dyDescent="0.25">
      <c r="A449" s="1">
        <v>9</v>
      </c>
      <c r="B449" s="8">
        <v>-6.5479824873641394E-3</v>
      </c>
      <c r="C449" s="8">
        <v>-5.3496632784034498E-3</v>
      </c>
      <c r="D449" s="8">
        <v>1.1980127727201502E-2</v>
      </c>
      <c r="E449" s="8">
        <v>1.2179450039621474E-2</v>
      </c>
      <c r="F449" s="8">
        <v>-4.6306838505220035E-3</v>
      </c>
      <c r="G449" s="8">
        <v>1.4953534773217656E-2</v>
      </c>
      <c r="H449" s="8">
        <v>1.5116294991054083E-2</v>
      </c>
      <c r="I449" s="8">
        <v>1.3385697358619891E-3</v>
      </c>
      <c r="J449" s="8">
        <v>9.5545442719732407E-3</v>
      </c>
      <c r="K449" s="8">
        <v>-3.815528227336685E-3</v>
      </c>
      <c r="L449" s="8">
        <v>-4.6092241378912248E-3</v>
      </c>
      <c r="M449" s="8">
        <v>-6.6697856442746277E-3</v>
      </c>
      <c r="N449" s="8">
        <v>2.8842210101457442E-3</v>
      </c>
      <c r="O449" s="8">
        <v>-1.5433689627864539E-2</v>
      </c>
      <c r="P449" s="8">
        <v>-1.859496286055122E-2</v>
      </c>
      <c r="Q449" s="8">
        <v>-3.3143622864567693E-3</v>
      </c>
      <c r="R449" s="8">
        <v>6.233174400318859E-3</v>
      </c>
      <c r="S449" s="8">
        <v>-2.6380895942480181E-3</v>
      </c>
      <c r="T449" s="8">
        <v>3.8074943838678722E-3</v>
      </c>
      <c r="U449" s="8">
        <v>-1.8482960856552901E-2</v>
      </c>
      <c r="V449" s="8">
        <v>-4.8100120299707358E-4</v>
      </c>
      <c r="W449" s="8">
        <v>1.0090667567106838E-2</v>
      </c>
      <c r="X449" s="8">
        <v>1.2153888054637057E-2</v>
      </c>
      <c r="Y449" s="8">
        <v>-1.7551866406715175E-2</v>
      </c>
      <c r="Z449" s="8">
        <v>-9.7419144699593813E-3</v>
      </c>
      <c r="AA449" s="8">
        <v>4.7656926018934103E-3</v>
      </c>
      <c r="AB449" s="8">
        <v>1.8138932024041304E-3</v>
      </c>
      <c r="AC449" s="8">
        <v>8.0471118111346274E-3</v>
      </c>
      <c r="AD449" s="8">
        <v>-8.8411664651568342E-3</v>
      </c>
      <c r="AE449" s="8">
        <v>7.4493198822642194E-3</v>
      </c>
      <c r="AF449" s="8">
        <v>5.8463420470713729E-3</v>
      </c>
      <c r="AG449" s="8">
        <v>4.9428988630434165E-3</v>
      </c>
      <c r="AH449" s="8">
        <v>-4.493011838483614E-3</v>
      </c>
      <c r="AI449" s="8">
        <v>-5.8335607104504986E-3</v>
      </c>
      <c r="AJ449" s="8">
        <v>9.6916044483726111E-3</v>
      </c>
      <c r="AK449" s="8">
        <v>8.6678691978172152E-4</v>
      </c>
      <c r="AL449" s="8">
        <v>-8.2258714020912952E-3</v>
      </c>
      <c r="AM449" s="8">
        <v>-1.6531234378332734E-3</v>
      </c>
      <c r="AN449" s="8">
        <v>1.7005929128108921E-3</v>
      </c>
      <c r="AO449" s="8">
        <v>-1.6420432558704738E-3</v>
      </c>
      <c r="AP449" s="8">
        <v>-1.1548520258327644E-3</v>
      </c>
      <c r="AQ449" s="8">
        <v>6.3898761141045861E-3</v>
      </c>
      <c r="AR449" s="8">
        <v>8.7016476359078193E-3</v>
      </c>
      <c r="AS449" s="8">
        <v>-1.5556567365380839E-3</v>
      </c>
      <c r="AT449" s="8">
        <v>-2.3376688133100619E-3</v>
      </c>
      <c r="AU449" s="8">
        <v>-7.6707086789123786E-3</v>
      </c>
      <c r="AV449" s="8">
        <v>9.956573448163971E-3</v>
      </c>
      <c r="AW449" s="8">
        <v>7.1645345646642582E-3</v>
      </c>
    </row>
    <row r="450" spans="1:49" x14ac:dyDescent="0.25">
      <c r="A450" s="1">
        <v>10</v>
      </c>
      <c r="B450" s="8">
        <v>-6.7801482514573269E-3</v>
      </c>
      <c r="C450" s="8">
        <v>-1.0371169282824864E-2</v>
      </c>
      <c r="D450" s="8">
        <v>1.0965431460106104E-2</v>
      </c>
      <c r="E450" s="8">
        <v>5.5637452071148515E-3</v>
      </c>
      <c r="F450" s="8">
        <v>-2.2271913992344709E-3</v>
      </c>
      <c r="G450" s="8">
        <v>6.6166245967908882E-3</v>
      </c>
      <c r="H450" s="8">
        <v>8.4760283564134838E-3</v>
      </c>
      <c r="I450" s="8">
        <v>2.5867756448119282E-4</v>
      </c>
      <c r="J450" s="8">
        <v>-1.4159794593978151E-2</v>
      </c>
      <c r="K450" s="8">
        <v>6.5627456743717122E-3</v>
      </c>
      <c r="L450" s="8">
        <v>-4.4786954308506446E-3</v>
      </c>
      <c r="M450" s="8">
        <v>3.3376475799678645E-3</v>
      </c>
      <c r="N450" s="8">
        <v>-1.5796606644974615E-4</v>
      </c>
      <c r="O450" s="8">
        <v>-9.0908929907648275E-3</v>
      </c>
      <c r="P450" s="8">
        <v>-5.6734435315031924E-3</v>
      </c>
      <c r="Q450" s="8">
        <v>-1.4764815013089726E-3</v>
      </c>
      <c r="R450" s="8">
        <v>-9.8802418865983586E-3</v>
      </c>
      <c r="S450" s="8">
        <v>-4.5460360655394747E-3</v>
      </c>
      <c r="T450" s="8">
        <v>-2.1359857442246506E-3</v>
      </c>
      <c r="U450" s="8">
        <v>-8.972487698170422E-3</v>
      </c>
      <c r="V450" s="8">
        <v>4.8647764231829829E-3</v>
      </c>
      <c r="W450" s="8">
        <v>-1.2854032119508524E-2</v>
      </c>
      <c r="X450" s="8">
        <v>1.264586839138207E-2</v>
      </c>
      <c r="Y450" s="8">
        <v>9.4176757267898613E-3</v>
      </c>
      <c r="Z450" s="8">
        <v>-3.4470355182083211E-3</v>
      </c>
      <c r="AA450" s="8">
        <v>4.3227676637404323E-3</v>
      </c>
      <c r="AB450" s="8">
        <v>1.0323668679596649E-3</v>
      </c>
      <c r="AC450" s="8">
        <v>-1.6710151548728559E-2</v>
      </c>
      <c r="AD450" s="8">
        <v>-5.4329469019935381E-3</v>
      </c>
      <c r="AE450" s="8">
        <v>-2.6686642023807799E-2</v>
      </c>
      <c r="AF450" s="8">
        <v>4.5293504836150279E-3</v>
      </c>
      <c r="AG450" s="8">
        <v>9.323287836782471E-3</v>
      </c>
      <c r="AH450" s="8">
        <v>6.947943196920079E-3</v>
      </c>
      <c r="AI450" s="8">
        <v>-9.2670485950002036E-3</v>
      </c>
      <c r="AJ450" s="8">
        <v>-4.674076948809015E-3</v>
      </c>
      <c r="AK450" s="8">
        <v>-3.8877462929405721E-3</v>
      </c>
      <c r="AL450" s="8">
        <v>4.496802276160488E-3</v>
      </c>
      <c r="AM450" s="8">
        <v>-7.5182732854206687E-3</v>
      </c>
      <c r="AN450" s="8">
        <v>-1.3028337442587414E-3</v>
      </c>
      <c r="AO450" s="8">
        <v>4.2512376483444664E-3</v>
      </c>
      <c r="AP450" s="8">
        <v>-2.2011423764759621E-3</v>
      </c>
      <c r="AQ450" s="8">
        <v>1.1157102154213012E-3</v>
      </c>
      <c r="AR450" s="8">
        <v>4.8718488942783127E-3</v>
      </c>
      <c r="AS450" s="8">
        <v>5.0317171731890393E-3</v>
      </c>
      <c r="AT450" s="8">
        <v>-2.3440677726248409E-3</v>
      </c>
      <c r="AU450" s="8">
        <v>2.153720452806858E-3</v>
      </c>
      <c r="AV450" s="8">
        <v>1.3505579035414602E-2</v>
      </c>
      <c r="AW450" s="8">
        <v>9.0028137954178619E-4</v>
      </c>
    </row>
    <row r="650" spans="3:7" x14ac:dyDescent="0.25">
      <c r="C650" s="3"/>
      <c r="E650" s="3"/>
      <c r="G650" s="3"/>
    </row>
    <row r="651" spans="3:7" x14ac:dyDescent="0.25">
      <c r="C651" s="3"/>
      <c r="E651" s="3"/>
      <c r="G651" s="3"/>
    </row>
    <row r="652" spans="3:7" x14ac:dyDescent="0.25">
      <c r="C652" s="3"/>
      <c r="E652" s="3"/>
      <c r="G652" s="3"/>
    </row>
    <row r="653" spans="3:7" x14ac:dyDescent="0.25">
      <c r="C653" s="3"/>
      <c r="E653" s="3"/>
      <c r="G653" s="3"/>
    </row>
    <row r="654" spans="3:7" x14ac:dyDescent="0.25">
      <c r="C654" s="3"/>
      <c r="E654" s="3"/>
      <c r="G654" s="3"/>
    </row>
    <row r="655" spans="3:7" x14ac:dyDescent="0.25">
      <c r="C655" s="3"/>
      <c r="E655" s="3"/>
      <c r="G655" s="3"/>
    </row>
    <row r="656" spans="3:7" x14ac:dyDescent="0.25">
      <c r="C656" s="3"/>
      <c r="E656" s="3"/>
      <c r="G656" s="3"/>
    </row>
    <row r="657" spans="3:7" x14ac:dyDescent="0.25">
      <c r="C657" s="3"/>
      <c r="E657" s="3"/>
      <c r="G657" s="3"/>
    </row>
    <row r="658" spans="3:7" x14ac:dyDescent="0.25">
      <c r="C658" s="3"/>
      <c r="E658" s="3"/>
      <c r="G658" s="3"/>
    </row>
    <row r="659" spans="3:7" x14ac:dyDescent="0.25">
      <c r="C659" s="3"/>
      <c r="E659" s="3"/>
      <c r="G659" s="3"/>
    </row>
    <row r="660" spans="3:7" x14ac:dyDescent="0.25">
      <c r="C660" s="3"/>
      <c r="E660" s="3"/>
      <c r="G660" s="3"/>
    </row>
    <row r="661" spans="3:7" x14ac:dyDescent="0.25">
      <c r="C661" s="3"/>
      <c r="E661" s="3"/>
      <c r="G661" s="3"/>
    </row>
    <row r="662" spans="3:7" x14ac:dyDescent="0.25">
      <c r="C662" s="3"/>
      <c r="E662" s="3"/>
      <c r="G662" s="3"/>
    </row>
    <row r="663" spans="3:7" x14ac:dyDescent="0.25">
      <c r="C663" s="3"/>
      <c r="E663" s="3"/>
      <c r="G663" s="3"/>
    </row>
    <row r="664" spans="3:7" x14ac:dyDescent="0.25">
      <c r="C664" s="3"/>
      <c r="E664" s="3"/>
      <c r="G664" s="3"/>
    </row>
    <row r="665" spans="3:7" x14ac:dyDescent="0.25">
      <c r="C665" s="3"/>
      <c r="E665" s="3"/>
      <c r="G665" s="3"/>
    </row>
    <row r="666" spans="3:7" x14ac:dyDescent="0.25">
      <c r="C666" s="3"/>
      <c r="E666" s="3"/>
      <c r="G666" s="3"/>
    </row>
    <row r="667" spans="3:7" x14ac:dyDescent="0.25">
      <c r="C667" s="3"/>
      <c r="E667" s="3"/>
      <c r="G667" s="3"/>
    </row>
    <row r="668" spans="3:7" x14ac:dyDescent="0.25">
      <c r="C668" s="3"/>
      <c r="E668" s="3"/>
      <c r="G668" s="3"/>
    </row>
    <row r="669" spans="3:7" x14ac:dyDescent="0.25">
      <c r="C669" s="3"/>
      <c r="E669" s="3"/>
      <c r="G669" s="3"/>
    </row>
    <row r="670" spans="3:7" x14ac:dyDescent="0.25">
      <c r="C670" s="3"/>
      <c r="E670" s="3"/>
      <c r="G670" s="3"/>
    </row>
    <row r="671" spans="3:7" x14ac:dyDescent="0.25">
      <c r="C671" s="3"/>
      <c r="E671" s="3"/>
      <c r="G671" s="3"/>
    </row>
    <row r="672" spans="3:7" x14ac:dyDescent="0.25">
      <c r="C672" s="3"/>
      <c r="E672" s="3"/>
      <c r="G672" s="3"/>
    </row>
    <row r="673" spans="3:7" x14ac:dyDescent="0.25">
      <c r="C673" s="3"/>
      <c r="E673" s="3"/>
      <c r="G673" s="3"/>
    </row>
    <row r="674" spans="3:7" x14ac:dyDescent="0.25">
      <c r="C674" s="3"/>
      <c r="E674" s="3"/>
      <c r="G674" s="3"/>
    </row>
    <row r="675" spans="3:7" x14ac:dyDescent="0.25">
      <c r="C675" s="3"/>
      <c r="E675" s="3"/>
      <c r="G675" s="3"/>
    </row>
    <row r="676" spans="3:7" x14ac:dyDescent="0.25">
      <c r="C676" s="3"/>
      <c r="E676" s="3"/>
      <c r="G676" s="3"/>
    </row>
    <row r="677" spans="3:7" x14ac:dyDescent="0.25">
      <c r="C677" s="3"/>
      <c r="E677" s="3"/>
      <c r="G677" s="3"/>
    </row>
    <row r="678" spans="3:7" x14ac:dyDescent="0.25">
      <c r="C678" s="3"/>
      <c r="E678" s="3"/>
      <c r="G678" s="3"/>
    </row>
    <row r="679" spans="3:7" x14ac:dyDescent="0.25">
      <c r="C679" s="3"/>
      <c r="E679" s="3"/>
      <c r="G679" s="3"/>
    </row>
    <row r="680" spans="3:7" x14ac:dyDescent="0.25">
      <c r="C680" s="3"/>
      <c r="E680" s="3"/>
      <c r="G680" s="3"/>
    </row>
    <row r="681" spans="3:7" x14ac:dyDescent="0.25">
      <c r="C681" s="3"/>
      <c r="E681" s="3"/>
      <c r="G681" s="3"/>
    </row>
    <row r="682" spans="3:7" x14ac:dyDescent="0.25">
      <c r="C682" s="3"/>
      <c r="E682" s="3"/>
      <c r="G682" s="3"/>
    </row>
    <row r="683" spans="3:7" x14ac:dyDescent="0.25">
      <c r="C683" s="3"/>
      <c r="E683" s="3"/>
      <c r="G683" s="3"/>
    </row>
    <row r="684" spans="3:7" x14ac:dyDescent="0.25">
      <c r="C684" s="3"/>
      <c r="E684" s="3"/>
      <c r="G684" s="3"/>
    </row>
    <row r="685" spans="3:7" x14ac:dyDescent="0.25">
      <c r="C685" s="3"/>
      <c r="E685" s="3"/>
      <c r="G685" s="3"/>
    </row>
    <row r="686" spans="3:7" x14ac:dyDescent="0.25">
      <c r="C686" s="3"/>
      <c r="E686" s="3"/>
      <c r="G686" s="3"/>
    </row>
    <row r="687" spans="3:7" x14ac:dyDescent="0.25">
      <c r="C687" s="3"/>
      <c r="E687" s="3"/>
      <c r="G687" s="3"/>
    </row>
    <row r="688" spans="3:7" x14ac:dyDescent="0.25">
      <c r="C688" s="3"/>
      <c r="E688" s="3"/>
      <c r="G688" s="3"/>
    </row>
    <row r="689" spans="3:7" x14ac:dyDescent="0.25">
      <c r="C689" s="3"/>
      <c r="E689" s="3"/>
      <c r="G689" s="3"/>
    </row>
    <row r="690" spans="3:7" x14ac:dyDescent="0.25">
      <c r="C690" s="3"/>
      <c r="E690" s="3"/>
      <c r="G690" s="3"/>
    </row>
    <row r="691" spans="3:7" x14ac:dyDescent="0.25">
      <c r="C691" s="3"/>
      <c r="E691" s="3"/>
      <c r="G691" s="3"/>
    </row>
    <row r="692" spans="3:7" x14ac:dyDescent="0.25">
      <c r="C692" s="3"/>
      <c r="E692" s="3"/>
      <c r="G692" s="3"/>
    </row>
    <row r="693" spans="3:7" x14ac:dyDescent="0.25">
      <c r="C693" s="3"/>
      <c r="E693" s="3"/>
      <c r="G693" s="3"/>
    </row>
    <row r="694" spans="3:7" x14ac:dyDescent="0.25">
      <c r="C694" s="3"/>
      <c r="E694" s="3"/>
      <c r="G694" s="3"/>
    </row>
    <row r="695" spans="3:7" x14ac:dyDescent="0.25">
      <c r="C695" s="3"/>
      <c r="E695" s="3"/>
      <c r="G695" s="3"/>
    </row>
    <row r="696" spans="3:7" x14ac:dyDescent="0.25">
      <c r="C696" s="3"/>
      <c r="E696" s="3"/>
      <c r="G696" s="3"/>
    </row>
    <row r="697" spans="3:7" x14ac:dyDescent="0.25">
      <c r="C697" s="3"/>
      <c r="E697" s="3"/>
      <c r="G697" s="3"/>
    </row>
    <row r="698" spans="3:7" x14ac:dyDescent="0.25">
      <c r="C698" s="3"/>
      <c r="E698" s="3"/>
      <c r="G698" s="3"/>
    </row>
    <row r="699" spans="3:7" x14ac:dyDescent="0.25">
      <c r="C699" s="3"/>
      <c r="E699" s="3"/>
      <c r="G699" s="3"/>
    </row>
    <row r="700" spans="3:7" x14ac:dyDescent="0.25">
      <c r="C700" s="3"/>
      <c r="E700" s="3"/>
      <c r="G700" s="3"/>
    </row>
    <row r="701" spans="3:7" x14ac:dyDescent="0.25">
      <c r="C701" s="3"/>
      <c r="E701" s="3"/>
      <c r="G701" s="3"/>
    </row>
    <row r="702" spans="3:7" x14ac:dyDescent="0.25">
      <c r="C702" s="3"/>
      <c r="E702" s="3"/>
      <c r="G702" s="3"/>
    </row>
    <row r="703" spans="3:7" x14ac:dyDescent="0.25">
      <c r="C703" s="3"/>
      <c r="E703" s="3"/>
      <c r="G703" s="3"/>
    </row>
    <row r="704" spans="3:7" x14ac:dyDescent="0.25">
      <c r="C704" s="3"/>
      <c r="E704" s="3"/>
      <c r="G704" s="3"/>
    </row>
    <row r="705" spans="3:7" x14ac:dyDescent="0.25">
      <c r="C705" s="3"/>
      <c r="E705" s="3"/>
      <c r="G705" s="3"/>
    </row>
    <row r="706" spans="3:7" x14ac:dyDescent="0.25">
      <c r="C706" s="3"/>
      <c r="E706" s="3"/>
      <c r="G706" s="3"/>
    </row>
    <row r="707" spans="3:7" x14ac:dyDescent="0.25">
      <c r="C707" s="3"/>
      <c r="E707" s="3"/>
      <c r="G707" s="3"/>
    </row>
    <row r="708" spans="3:7" x14ac:dyDescent="0.25">
      <c r="C708" s="3"/>
      <c r="E708" s="3"/>
      <c r="G708" s="3"/>
    </row>
    <row r="709" spans="3:7" x14ac:dyDescent="0.25">
      <c r="C709" s="3"/>
      <c r="E709" s="3"/>
      <c r="G709" s="3"/>
    </row>
    <row r="710" spans="3:7" x14ac:dyDescent="0.25">
      <c r="C710" s="3"/>
      <c r="E710" s="3"/>
      <c r="G710" s="3"/>
    </row>
    <row r="949" spans="5:5" x14ac:dyDescent="0.25">
      <c r="E949" s="4"/>
    </row>
  </sheetData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6E82D-E48B-49AE-8A74-C0D896603C91}">
  <dimension ref="A1:Z224"/>
  <sheetViews>
    <sheetView workbookViewId="0"/>
  </sheetViews>
  <sheetFormatPr defaultRowHeight="15" x14ac:dyDescent="0.25"/>
  <cols>
    <col min="1" max="1" width="18" style="6" customWidth="1"/>
    <col min="2" max="2" width="12.28515625" style="6" bestFit="1" customWidth="1"/>
    <col min="3" max="7" width="9.140625" style="6"/>
    <col min="8" max="8" width="13.28515625" style="6" bestFit="1" customWidth="1"/>
    <col min="9" max="9" width="13.42578125" style="6" bestFit="1" customWidth="1"/>
    <col min="10" max="10" width="9.140625" style="6" bestFit="1" customWidth="1"/>
    <col min="11" max="16384" width="9.140625" style="6"/>
  </cols>
  <sheetData>
    <row r="1" spans="1:26" x14ac:dyDescent="0.25">
      <c r="A1" s="12" t="s">
        <v>16</v>
      </c>
      <c r="B1" s="5"/>
      <c r="D1" s="12" t="s">
        <v>94</v>
      </c>
      <c r="E1" s="5"/>
      <c r="F1" s="5"/>
      <c r="G1" s="5"/>
      <c r="H1" s="5"/>
      <c r="I1" s="5"/>
      <c r="J1" s="5"/>
      <c r="L1" s="13" t="s">
        <v>23</v>
      </c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x14ac:dyDescent="0.25">
      <c r="D2" s="6" t="s">
        <v>17</v>
      </c>
      <c r="G2" s="6" t="s">
        <v>9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x14ac:dyDescent="0.25">
      <c r="A3" s="7" t="s">
        <v>19</v>
      </c>
      <c r="B3" s="7" t="s">
        <v>8</v>
      </c>
      <c r="D3" s="7" t="s">
        <v>81</v>
      </c>
      <c r="E3" s="7"/>
      <c r="G3" s="7" t="s">
        <v>82</v>
      </c>
      <c r="H3" s="7" t="s">
        <v>93</v>
      </c>
      <c r="I3" s="7" t="s">
        <v>18</v>
      </c>
      <c r="J3" s="7" t="s">
        <v>0</v>
      </c>
      <c r="L3" s="11" t="s">
        <v>83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x14ac:dyDescent="0.25">
      <c r="A4" s="6">
        <v>-210</v>
      </c>
      <c r="B4" s="6">
        <f>IF(A4&lt;0,0,1)</f>
        <v>0</v>
      </c>
      <c r="D4" s="6">
        <v>2</v>
      </c>
      <c r="E4" s="6" t="str">
        <f t="shared" ref="E4:E51" si="0">SUBSTITUTE(ADDRESS(1, COLUMN(INDEX($A$1:$CW$1,1,D4)), 4), "1", "")</f>
        <v>B</v>
      </c>
      <c r="G4" s="6" t="str">
        <f ca="1">INDIRECT("'Data'!"&amp;E4&amp;"4")</f>
        <v>Stock 1</v>
      </c>
      <c r="H4" s="8">
        <f t="array" aca="1" ref="H4:J4" ca="1">LINEST(INDIRECT("'Data'!"&amp;E4&amp;"7:"&amp;E4&amp;"227"),CHOOSE({1,2},INDIRECT("'Data'!"&amp;E4&amp;"230:"&amp;E4&amp;"450"),$B$4:$B$224),1,0)</f>
        <v>-3.323880381697488E-4</v>
      </c>
      <c r="I4" s="8">
        <f ca="1"/>
        <v>0.21760526322315435</v>
      </c>
      <c r="J4" s="8">
        <f ca="1"/>
        <v>-2.5157824348635005E-3</v>
      </c>
      <c r="L4" s="11" t="s">
        <v>24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x14ac:dyDescent="0.25">
      <c r="A5" s="6">
        <v>-209</v>
      </c>
      <c r="B5" s="6">
        <f t="shared" ref="B5:B68" si="1">IF(A5&lt;0,0,1)</f>
        <v>0</v>
      </c>
      <c r="D5" s="6">
        <v>3</v>
      </c>
      <c r="E5" s="6" t="str">
        <f t="shared" si="0"/>
        <v>C</v>
      </c>
      <c r="G5" s="6" t="str">
        <f t="shared" ref="G5:G51" ca="1" si="2">INDIRECT("'Data'!"&amp;E5&amp;"4")</f>
        <v>Stock 2</v>
      </c>
      <c r="H5" s="8">
        <f t="array" aca="1" ref="H5:J5" ca="1">LINEST(INDIRECT("'Data'!"&amp;E5&amp;"7:"&amp;E5&amp;"227"),CHOOSE({1,2},INDIRECT("'Data'!"&amp;E5&amp;"230:"&amp;E5&amp;"450"),$B$4:$B$224),1,0)</f>
        <v>-1.3594901708050767E-2</v>
      </c>
      <c r="I5" s="8">
        <f ca="1"/>
        <v>4.2155310239843098E-2</v>
      </c>
      <c r="J5" s="8">
        <f ca="1"/>
        <v>4.5145854169201976E-4</v>
      </c>
      <c r="L5" s="11" t="s">
        <v>103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x14ac:dyDescent="0.25">
      <c r="A6" s="6">
        <v>-208</v>
      </c>
      <c r="B6" s="6">
        <f t="shared" si="1"/>
        <v>0</v>
      </c>
      <c r="D6" s="6">
        <v>4</v>
      </c>
      <c r="E6" s="6" t="str">
        <f t="shared" si="0"/>
        <v>D</v>
      </c>
      <c r="G6" s="6" t="str">
        <f t="shared" ca="1" si="2"/>
        <v>Stock 3</v>
      </c>
      <c r="H6" s="8">
        <f t="array" aca="1" ref="H6:J6" ca="1">LINEST(INDIRECT("'Data'!"&amp;E6&amp;"7:"&amp;E6&amp;"227"),CHOOSE({1,2},INDIRECT("'Data'!"&amp;E6&amp;"230:"&amp;E6&amp;"450"),$B$4:$B$224),1,0)</f>
        <v>3.9011915538403781E-3</v>
      </c>
      <c r="I6" s="8">
        <f ca="1"/>
        <v>-3.64109504554865E-2</v>
      </c>
      <c r="J6" s="8">
        <f ca="1"/>
        <v>-4.758302822571783E-4</v>
      </c>
      <c r="L6" s="11" t="s">
        <v>25</v>
      </c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x14ac:dyDescent="0.25">
      <c r="A7" s="6">
        <v>-207</v>
      </c>
      <c r="B7" s="6">
        <f t="shared" si="1"/>
        <v>0</v>
      </c>
      <c r="D7" s="6">
        <v>5</v>
      </c>
      <c r="E7" s="6" t="str">
        <f t="shared" si="0"/>
        <v>E</v>
      </c>
      <c r="G7" s="6" t="str">
        <f t="shared" ca="1" si="2"/>
        <v>Stock 4</v>
      </c>
      <c r="H7" s="8">
        <f t="array" aca="1" ref="H7:J7" ca="1">LINEST(INDIRECT("'Data'!"&amp;E7&amp;"7:"&amp;E7&amp;"227"),CHOOSE({1,2},INDIRECT("'Data'!"&amp;E7&amp;"230:"&amp;E7&amp;"450"),$B$4:$B$224),1,0)</f>
        <v>-1.8797664582987983E-2</v>
      </c>
      <c r="I7" s="8">
        <f ca="1"/>
        <v>-2.6140142057644793E-2</v>
      </c>
      <c r="J7" s="8">
        <f ca="1"/>
        <v>-2.7756191517040668E-3</v>
      </c>
      <c r="L7" s="11" t="s">
        <v>26</v>
      </c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x14ac:dyDescent="0.25">
      <c r="A8" s="6">
        <v>-206</v>
      </c>
      <c r="B8" s="6">
        <f t="shared" si="1"/>
        <v>0</v>
      </c>
      <c r="D8" s="6">
        <v>6</v>
      </c>
      <c r="E8" s="6" t="str">
        <f t="shared" si="0"/>
        <v>F</v>
      </c>
      <c r="G8" s="6" t="str">
        <f t="shared" ca="1" si="2"/>
        <v>Stock 5</v>
      </c>
      <c r="H8" s="8">
        <f t="array" aca="1" ref="H8:J8" ca="1">LINEST(INDIRECT("'Data'!"&amp;E8&amp;"7:"&amp;E8&amp;"227"),CHOOSE({1,2},INDIRECT("'Data'!"&amp;E8&amp;"230:"&amp;E8&amp;"450"),$B$4:$B$224),1,0)</f>
        <v>5.4368010384199953E-3</v>
      </c>
      <c r="I8" s="8">
        <f ca="1"/>
        <v>0.50853324175755099</v>
      </c>
      <c r="J8" s="8">
        <f ca="1"/>
        <v>-3.4156148439511212E-4</v>
      </c>
    </row>
    <row r="9" spans="1:26" x14ac:dyDescent="0.25">
      <c r="A9" s="6">
        <v>-205</v>
      </c>
      <c r="B9" s="6">
        <f t="shared" si="1"/>
        <v>0</v>
      </c>
      <c r="D9" s="6">
        <v>7</v>
      </c>
      <c r="E9" s="6" t="str">
        <f t="shared" si="0"/>
        <v>G</v>
      </c>
      <c r="G9" s="6" t="str">
        <f t="shared" ca="1" si="2"/>
        <v>Stock 6</v>
      </c>
      <c r="H9" s="8">
        <f t="array" aca="1" ref="H9:J9" ca="1">LINEST(INDIRECT("'Data'!"&amp;E9&amp;"7:"&amp;E9&amp;"227"),CHOOSE({1,2},INDIRECT("'Data'!"&amp;E9&amp;"230:"&amp;E9&amp;"450"),$B$4:$B$224),1,0)</f>
        <v>-5.4382564831001361E-3</v>
      </c>
      <c r="I9" s="8">
        <f ca="1"/>
        <v>0.66682097886919012</v>
      </c>
      <c r="J9" s="8">
        <f ca="1"/>
        <v>-1.3395971569047478E-4</v>
      </c>
    </row>
    <row r="10" spans="1:26" x14ac:dyDescent="0.25">
      <c r="A10" s="6">
        <v>-204</v>
      </c>
      <c r="B10" s="6">
        <f t="shared" si="1"/>
        <v>0</v>
      </c>
      <c r="D10" s="6">
        <v>8</v>
      </c>
      <c r="E10" s="6" t="str">
        <f t="shared" si="0"/>
        <v>H</v>
      </c>
      <c r="G10" s="6" t="str">
        <f t="shared" ca="1" si="2"/>
        <v>Stock 7</v>
      </c>
      <c r="H10" s="8">
        <f t="array" aca="1" ref="H10:J10" ca="1">LINEST(INDIRECT("'Data'!"&amp;E10&amp;"7:"&amp;E10&amp;"227"),CHOOSE({1,2},INDIRECT("'Data'!"&amp;E10&amp;"230:"&amp;E10&amp;"450"),$B$4:$B$224),1,0)</f>
        <v>2.8729316470314913E-3</v>
      </c>
      <c r="I10" s="8">
        <f ca="1"/>
        <v>0.50691989059412135</v>
      </c>
      <c r="J10" s="8">
        <f ca="1"/>
        <v>-9.2809571511735204E-4</v>
      </c>
    </row>
    <row r="11" spans="1:26" x14ac:dyDescent="0.25">
      <c r="A11" s="6">
        <v>-203</v>
      </c>
      <c r="B11" s="6">
        <f t="shared" si="1"/>
        <v>0</v>
      </c>
      <c r="D11" s="6">
        <v>9</v>
      </c>
      <c r="E11" s="6" t="str">
        <f t="shared" si="0"/>
        <v>I</v>
      </c>
      <c r="G11" s="6" t="str">
        <f t="shared" ca="1" si="2"/>
        <v>Stock 8</v>
      </c>
      <c r="H11" s="8">
        <f t="array" aca="1" ref="H11:J11" ca="1">LINEST(INDIRECT("'Data'!"&amp;E11&amp;"7:"&amp;E11&amp;"227"),CHOOSE({1,2},INDIRECT("'Data'!"&amp;E11&amp;"230:"&amp;E11&amp;"450"),$B$4:$B$224),1,0)</f>
        <v>3.0677551364612157E-3</v>
      </c>
      <c r="I11" s="8">
        <f ca="1"/>
        <v>-0.12346634808515609</v>
      </c>
      <c r="J11" s="8">
        <f ca="1"/>
        <v>-1.2410322464490994E-3</v>
      </c>
    </row>
    <row r="12" spans="1:26" x14ac:dyDescent="0.25">
      <c r="A12" s="6">
        <v>-202</v>
      </c>
      <c r="B12" s="6">
        <f t="shared" si="1"/>
        <v>0</v>
      </c>
      <c r="D12" s="6">
        <v>10</v>
      </c>
      <c r="E12" s="6" t="str">
        <f t="shared" si="0"/>
        <v>J</v>
      </c>
      <c r="G12" s="6" t="str">
        <f t="shared" ca="1" si="2"/>
        <v>Stock 9</v>
      </c>
      <c r="H12" s="8">
        <f t="array" aca="1" ref="H12:J12" ca="1">LINEST(INDIRECT("'Data'!"&amp;E12&amp;"7:"&amp;E12&amp;"227"),CHOOSE({1,2},INDIRECT("'Data'!"&amp;E12&amp;"230:"&amp;E12&amp;"450"),$B$4:$B$224),1,0)</f>
        <v>3.4984225683107116E-3</v>
      </c>
      <c r="I12" s="8">
        <f ca="1"/>
        <v>1.0124874816643241</v>
      </c>
      <c r="J12" s="8">
        <f ca="1"/>
        <v>-9.8550818525978468E-4</v>
      </c>
    </row>
    <row r="13" spans="1:26" x14ac:dyDescent="0.25">
      <c r="A13" s="6">
        <v>-201</v>
      </c>
      <c r="B13" s="6">
        <f t="shared" si="1"/>
        <v>0</v>
      </c>
      <c r="D13" s="6">
        <v>11</v>
      </c>
      <c r="E13" s="6" t="str">
        <f t="shared" si="0"/>
        <v>K</v>
      </c>
      <c r="G13" s="6" t="str">
        <f t="shared" ca="1" si="2"/>
        <v>Stock 10</v>
      </c>
      <c r="H13" s="8">
        <f t="array" aca="1" ref="H13:J13" ca="1">LINEST(INDIRECT("'Data'!"&amp;E13&amp;"7:"&amp;E13&amp;"227"),CHOOSE({1,2},INDIRECT("'Data'!"&amp;E13&amp;"230:"&amp;E13&amp;"450"),$B$4:$B$224),1,0)</f>
        <v>-2.1713844188103286E-3</v>
      </c>
      <c r="I13" s="8">
        <f ca="1"/>
        <v>0.85950231931928833</v>
      </c>
      <c r="J13" s="8">
        <f ca="1"/>
        <v>-8.4382627753366874E-3</v>
      </c>
    </row>
    <row r="14" spans="1:26" x14ac:dyDescent="0.25">
      <c r="A14" s="6">
        <v>-200</v>
      </c>
      <c r="B14" s="6">
        <f t="shared" si="1"/>
        <v>0</v>
      </c>
      <c r="D14" s="6">
        <v>12</v>
      </c>
      <c r="E14" s="6" t="str">
        <f t="shared" si="0"/>
        <v>L</v>
      </c>
      <c r="G14" s="6" t="str">
        <f t="shared" ca="1" si="2"/>
        <v>Stock 11</v>
      </c>
      <c r="H14" s="8">
        <f t="array" aca="1" ref="H14:J14" ca="1">LINEST(INDIRECT("'Data'!"&amp;E14&amp;"7:"&amp;E14&amp;"227"),CHOOSE({1,2},INDIRECT("'Data'!"&amp;E14&amp;"230:"&amp;E14&amp;"450"),$B$4:$B$224),1,0)</f>
        <v>7.552094979361163E-3</v>
      </c>
      <c r="I14" s="8">
        <f ca="1"/>
        <v>2.5918329579800857E-2</v>
      </c>
      <c r="J14" s="8">
        <f ca="1"/>
        <v>-1.791162941747656E-3</v>
      </c>
    </row>
    <row r="15" spans="1:26" x14ac:dyDescent="0.25">
      <c r="A15" s="6">
        <v>-199</v>
      </c>
      <c r="B15" s="6">
        <f t="shared" si="1"/>
        <v>0</v>
      </c>
      <c r="D15" s="6">
        <v>13</v>
      </c>
      <c r="E15" s="6" t="str">
        <f t="shared" si="0"/>
        <v>M</v>
      </c>
      <c r="G15" s="6" t="str">
        <f t="shared" ca="1" si="2"/>
        <v>Stock 12</v>
      </c>
      <c r="H15" s="8">
        <f t="array" aca="1" ref="H15:J15" ca="1">LINEST(INDIRECT("'Data'!"&amp;E15&amp;"7:"&amp;E15&amp;"227"),CHOOSE({1,2},INDIRECT("'Data'!"&amp;E15&amp;"230:"&amp;E15&amp;"450"),$B$4:$B$224),1,0)</f>
        <v>-3.7525091625669076E-3</v>
      </c>
      <c r="I15" s="8">
        <f ca="1"/>
        <v>0.65991919551761702</v>
      </c>
      <c r="J15" s="8">
        <f ca="1"/>
        <v>1.2130275659349677E-3</v>
      </c>
    </row>
    <row r="16" spans="1:26" x14ac:dyDescent="0.25">
      <c r="A16" s="6">
        <v>-198</v>
      </c>
      <c r="B16" s="6">
        <f t="shared" si="1"/>
        <v>0</v>
      </c>
      <c r="D16" s="6">
        <v>14</v>
      </c>
      <c r="E16" s="6" t="str">
        <f t="shared" si="0"/>
        <v>N</v>
      </c>
      <c r="G16" s="6" t="str">
        <f t="shared" ca="1" si="2"/>
        <v>Stock 13</v>
      </c>
      <c r="H16" s="8">
        <f t="array" aca="1" ref="H16:J16" ca="1">LINEST(INDIRECT("'Data'!"&amp;E16&amp;"7:"&amp;E16&amp;"227"),CHOOSE({1,2},INDIRECT("'Data'!"&amp;E16&amp;"230:"&amp;E16&amp;"450"),$B$4:$B$224),1,0)</f>
        <v>-2.6946273205749323E-4</v>
      </c>
      <c r="I16" s="8">
        <f ca="1"/>
        <v>-7.268233944748137E-2</v>
      </c>
      <c r="J16" s="8">
        <f ca="1"/>
        <v>-1.4508641529275665E-3</v>
      </c>
    </row>
    <row r="17" spans="1:10" x14ac:dyDescent="0.25">
      <c r="A17" s="6">
        <v>-197</v>
      </c>
      <c r="B17" s="6">
        <f t="shared" si="1"/>
        <v>0</v>
      </c>
      <c r="D17" s="6">
        <v>15</v>
      </c>
      <c r="E17" s="6" t="str">
        <f t="shared" si="0"/>
        <v>O</v>
      </c>
      <c r="G17" s="6" t="str">
        <f t="shared" ca="1" si="2"/>
        <v>Stock 14</v>
      </c>
      <c r="H17" s="8">
        <f t="array" aca="1" ref="H17:J17" ca="1">LINEST(INDIRECT("'Data'!"&amp;E17&amp;"7:"&amp;E17&amp;"227"),CHOOSE({1,2},INDIRECT("'Data'!"&amp;E17&amp;"230:"&amp;E17&amp;"450"),$B$4:$B$224),1,0)</f>
        <v>-9.6775622169425531E-3</v>
      </c>
      <c r="I17" s="8">
        <f ca="1"/>
        <v>0.88892889787582874</v>
      </c>
      <c r="J17" s="8">
        <f ca="1"/>
        <v>8.6106471533449946E-4</v>
      </c>
    </row>
    <row r="18" spans="1:10" x14ac:dyDescent="0.25">
      <c r="A18" s="6">
        <v>-196</v>
      </c>
      <c r="B18" s="6">
        <f t="shared" si="1"/>
        <v>0</v>
      </c>
      <c r="D18" s="6">
        <v>16</v>
      </c>
      <c r="E18" s="6" t="str">
        <f t="shared" si="0"/>
        <v>P</v>
      </c>
      <c r="G18" s="6" t="str">
        <f t="shared" ca="1" si="2"/>
        <v>Stock 15</v>
      </c>
      <c r="H18" s="8">
        <f t="array" aca="1" ref="H18:J18" ca="1">LINEST(INDIRECT("'Data'!"&amp;E18&amp;"7:"&amp;E18&amp;"227"),CHOOSE({1,2},INDIRECT("'Data'!"&amp;E18&amp;"230:"&amp;E18&amp;"450"),$B$4:$B$224),1,0)</f>
        <v>-1.3221227140418141E-2</v>
      </c>
      <c r="I18" s="8">
        <f ca="1"/>
        <v>1.0525969263946537</v>
      </c>
      <c r="J18" s="8">
        <f ca="1"/>
        <v>1.5176474227875227E-3</v>
      </c>
    </row>
    <row r="19" spans="1:10" x14ac:dyDescent="0.25">
      <c r="A19" s="6">
        <v>-195</v>
      </c>
      <c r="B19" s="6">
        <f t="shared" si="1"/>
        <v>0</v>
      </c>
      <c r="D19" s="6">
        <v>17</v>
      </c>
      <c r="E19" s="6" t="str">
        <f t="shared" si="0"/>
        <v>Q</v>
      </c>
      <c r="G19" s="6" t="str">
        <f t="shared" ca="1" si="2"/>
        <v>Stock 16</v>
      </c>
      <c r="H19" s="8">
        <f t="array" aca="1" ref="H19:J19" ca="1">LINEST(INDIRECT("'Data'!"&amp;E19&amp;"7:"&amp;E19&amp;"227"),CHOOSE({1,2},INDIRECT("'Data'!"&amp;E19&amp;"230:"&amp;E19&amp;"450"),$B$4:$B$224),1,0)</f>
        <v>-1.970994959042848E-3</v>
      </c>
      <c r="I19" s="8">
        <f ca="1"/>
        <v>0.27246406630408843</v>
      </c>
      <c r="J19" s="8">
        <f ca="1"/>
        <v>1.8707954711381683E-4</v>
      </c>
    </row>
    <row r="20" spans="1:10" x14ac:dyDescent="0.25">
      <c r="A20" s="6">
        <v>-194</v>
      </c>
      <c r="B20" s="6">
        <f t="shared" si="1"/>
        <v>0</v>
      </c>
      <c r="D20" s="6">
        <v>18</v>
      </c>
      <c r="E20" s="6" t="str">
        <f t="shared" si="0"/>
        <v>R</v>
      </c>
      <c r="G20" s="6" t="str">
        <f t="shared" ca="1" si="2"/>
        <v>Stock 17</v>
      </c>
      <c r="H20" s="8">
        <f t="array" aca="1" ref="H20:J20" ca="1">LINEST(INDIRECT("'Data'!"&amp;E20&amp;"7:"&amp;E20&amp;"227"),CHOOSE({1,2},INDIRECT("'Data'!"&amp;E20&amp;"230:"&amp;E20&amp;"450"),$B$4:$B$224),1,0)</f>
        <v>1.1467315209172027E-2</v>
      </c>
      <c r="I20" s="8">
        <f ca="1"/>
        <v>2.6447324870829941E-3</v>
      </c>
      <c r="J20" s="8">
        <f ca="1"/>
        <v>1.4912063429783446E-3</v>
      </c>
    </row>
    <row r="21" spans="1:10" x14ac:dyDescent="0.25">
      <c r="A21" s="6">
        <v>-193</v>
      </c>
      <c r="B21" s="6">
        <f t="shared" si="1"/>
        <v>0</v>
      </c>
      <c r="D21" s="6">
        <v>19</v>
      </c>
      <c r="E21" s="6" t="str">
        <f t="shared" si="0"/>
        <v>S</v>
      </c>
      <c r="G21" s="6" t="str">
        <f t="shared" ca="1" si="2"/>
        <v>Stock 18</v>
      </c>
      <c r="H21" s="8">
        <f t="array" aca="1" ref="H21:J21" ca="1">LINEST(INDIRECT("'Data'!"&amp;E21&amp;"7:"&amp;E21&amp;"227"),CHOOSE({1,2},INDIRECT("'Data'!"&amp;E21&amp;"230:"&amp;E21&amp;"450"),$B$4:$B$224),1,0)</f>
        <v>-6.9002219456395248E-3</v>
      </c>
      <c r="I21" s="8">
        <f ca="1"/>
        <v>0.10326879594083882</v>
      </c>
      <c r="J21" s="8">
        <f ca="1"/>
        <v>-1.0066790478928892E-3</v>
      </c>
    </row>
    <row r="22" spans="1:10" x14ac:dyDescent="0.25">
      <c r="A22" s="6">
        <v>-192</v>
      </c>
      <c r="B22" s="6">
        <f t="shared" si="1"/>
        <v>0</v>
      </c>
      <c r="D22" s="6">
        <v>20</v>
      </c>
      <c r="E22" s="6" t="str">
        <f t="shared" si="0"/>
        <v>T</v>
      </c>
      <c r="G22" s="6" t="str">
        <f t="shared" ca="1" si="2"/>
        <v>Stock 19</v>
      </c>
      <c r="H22" s="8">
        <f t="array" aca="1" ref="H22:J22" ca="1">LINEST(INDIRECT("'Data'!"&amp;E22&amp;"7:"&amp;E22&amp;"227"),CHOOSE({1,2},INDIRECT("'Data'!"&amp;E22&amp;"230:"&amp;E22&amp;"450"),$B$4:$B$224),1,0)</f>
        <v>-6.2690313405838857E-4</v>
      </c>
      <c r="I22" s="8">
        <f ca="1"/>
        <v>0.10342518980007916</v>
      </c>
      <c r="J22" s="8">
        <f ca="1"/>
        <v>-2.2399469050078035E-3</v>
      </c>
    </row>
    <row r="23" spans="1:10" x14ac:dyDescent="0.25">
      <c r="A23" s="6">
        <v>-191</v>
      </c>
      <c r="B23" s="6">
        <f t="shared" si="1"/>
        <v>0</v>
      </c>
      <c r="D23" s="6">
        <v>21</v>
      </c>
      <c r="E23" s="6" t="str">
        <f t="shared" si="0"/>
        <v>U</v>
      </c>
      <c r="G23" s="6" t="str">
        <f t="shared" ca="1" si="2"/>
        <v>Stock 20</v>
      </c>
      <c r="H23" s="8">
        <f t="array" aca="1" ref="H23:J23" ca="1">LINEST(INDIRECT("'Data'!"&amp;E23&amp;"7:"&amp;E23&amp;"227"),CHOOSE({1,2},INDIRECT("'Data'!"&amp;E23&amp;"230:"&amp;E23&amp;"450"),$B$4:$B$224),1,0)</f>
        <v>-9.493267152762103E-3</v>
      </c>
      <c r="I23" s="8">
        <f ca="1"/>
        <v>0.59280324639984228</v>
      </c>
      <c r="J23" s="8">
        <f ca="1"/>
        <v>-5.9224639196686656E-4</v>
      </c>
    </row>
    <row r="24" spans="1:10" x14ac:dyDescent="0.25">
      <c r="A24" s="6">
        <v>-190</v>
      </c>
      <c r="B24" s="6">
        <f t="shared" si="1"/>
        <v>0</v>
      </c>
      <c r="D24" s="6">
        <v>22</v>
      </c>
      <c r="E24" s="6" t="str">
        <f t="shared" si="0"/>
        <v>V</v>
      </c>
      <c r="G24" s="6" t="str">
        <f t="shared" ca="1" si="2"/>
        <v>Stock 21</v>
      </c>
      <c r="H24" s="8">
        <f t="array" aca="1" ref="H24:J24" ca="1">LINEST(INDIRECT("'Data'!"&amp;E24&amp;"7:"&amp;E24&amp;"227"),CHOOSE({1,2},INDIRECT("'Data'!"&amp;E24&amp;"230:"&amp;E24&amp;"450"),$B$4:$B$224),1,0)</f>
        <v>4.5013672432116783E-3</v>
      </c>
      <c r="I24" s="8">
        <f ca="1"/>
        <v>0.96294109936138705</v>
      </c>
      <c r="J24" s="8">
        <f ca="1"/>
        <v>6.9313732303620133E-6</v>
      </c>
    </row>
    <row r="25" spans="1:10" x14ac:dyDescent="0.25">
      <c r="A25" s="6">
        <v>-189</v>
      </c>
      <c r="B25" s="6">
        <f t="shared" si="1"/>
        <v>0</v>
      </c>
      <c r="D25" s="6">
        <v>23</v>
      </c>
      <c r="E25" s="6" t="str">
        <f t="shared" si="0"/>
        <v>W</v>
      </c>
      <c r="G25" s="6" t="str">
        <f t="shared" ca="1" si="2"/>
        <v>Stock 22</v>
      </c>
      <c r="H25" s="8">
        <f t="array" aca="1" ref="H25:J25" ca="1">LINEST(INDIRECT("'Data'!"&amp;E25&amp;"7:"&amp;E25&amp;"227"),CHOOSE({1,2},INDIRECT("'Data'!"&amp;E25&amp;"230:"&amp;E25&amp;"450"),$B$4:$B$224),1,0)</f>
        <v>-2.7548150408253131E-3</v>
      </c>
      <c r="I25" s="8">
        <f ca="1"/>
        <v>-4.7814721791809782E-2</v>
      </c>
      <c r="J25" s="8">
        <f ca="1"/>
        <v>8.7445763732209997E-4</v>
      </c>
    </row>
    <row r="26" spans="1:10" x14ac:dyDescent="0.25">
      <c r="A26" s="6">
        <v>-188</v>
      </c>
      <c r="B26" s="6">
        <f t="shared" si="1"/>
        <v>0</v>
      </c>
      <c r="D26" s="6">
        <v>24</v>
      </c>
      <c r="E26" s="6" t="str">
        <f t="shared" si="0"/>
        <v>X</v>
      </c>
      <c r="G26" s="6" t="str">
        <f t="shared" ca="1" si="2"/>
        <v>Stock 23</v>
      </c>
      <c r="H26" s="8">
        <f t="array" aca="1" ref="H26:J26" ca="1">LINEST(INDIRECT("'Data'!"&amp;E26&amp;"7:"&amp;E26&amp;"227"),CHOOSE({1,2},INDIRECT("'Data'!"&amp;E26&amp;"230:"&amp;E26&amp;"450"),$B$4:$B$224),1,0)</f>
        <v>1.2878371628801848E-3</v>
      </c>
      <c r="I26" s="8">
        <f ca="1"/>
        <v>0.31310354593704981</v>
      </c>
      <c r="J26" s="8">
        <f ca="1"/>
        <v>-2.4976769556397868E-3</v>
      </c>
    </row>
    <row r="27" spans="1:10" x14ac:dyDescent="0.25">
      <c r="A27" s="6">
        <v>-187</v>
      </c>
      <c r="B27" s="6">
        <f t="shared" si="1"/>
        <v>0</v>
      </c>
      <c r="D27" s="6">
        <v>25</v>
      </c>
      <c r="E27" s="6" t="str">
        <f t="shared" si="0"/>
        <v>Y</v>
      </c>
      <c r="G27" s="6" t="str">
        <f t="shared" ca="1" si="2"/>
        <v>Stock 24</v>
      </c>
      <c r="H27" s="8">
        <f t="array" aca="1" ref="H27:J27" ca="1">LINEST(INDIRECT("'Data'!"&amp;E27&amp;"7:"&amp;E27&amp;"227"),CHOOSE({1,2},INDIRECT("'Data'!"&amp;E27&amp;"230:"&amp;E27&amp;"450"),$B$4:$B$224),1,0)</f>
        <v>1.817691985397896E-2</v>
      </c>
      <c r="I27" s="8">
        <f ca="1"/>
        <v>0.18085653910748642</v>
      </c>
      <c r="J27" s="8">
        <f ca="1"/>
        <v>-2.1639916062544959E-3</v>
      </c>
    </row>
    <row r="28" spans="1:10" x14ac:dyDescent="0.25">
      <c r="A28" s="6">
        <v>-186</v>
      </c>
      <c r="B28" s="6">
        <f t="shared" si="1"/>
        <v>0</v>
      </c>
      <c r="D28" s="6">
        <v>26</v>
      </c>
      <c r="E28" s="6" t="str">
        <f t="shared" si="0"/>
        <v>Z</v>
      </c>
      <c r="G28" s="6" t="str">
        <f t="shared" ca="1" si="2"/>
        <v>Stock 25</v>
      </c>
      <c r="H28" s="8">
        <f t="array" aca="1" ref="H28:J28" ca="1">LINEST(INDIRECT("'Data'!"&amp;E28&amp;"7:"&amp;E28&amp;"227"),CHOOSE({1,2},INDIRECT("'Data'!"&amp;E28&amp;"230:"&amp;E28&amp;"450"),$B$4:$B$224),1,0)</f>
        <v>3.6806962619437603E-3</v>
      </c>
      <c r="I28" s="8">
        <f ca="1"/>
        <v>0.14670649217144929</v>
      </c>
      <c r="J28" s="8">
        <f ca="1"/>
        <v>-1.1046369075326198E-3</v>
      </c>
    </row>
    <row r="29" spans="1:10" x14ac:dyDescent="0.25">
      <c r="A29" s="6">
        <v>-185</v>
      </c>
      <c r="B29" s="6">
        <f t="shared" si="1"/>
        <v>0</v>
      </c>
      <c r="D29" s="6">
        <v>27</v>
      </c>
      <c r="E29" s="6" t="str">
        <f t="shared" si="0"/>
        <v>AA</v>
      </c>
      <c r="G29" s="6" t="str">
        <f t="shared" ca="1" si="2"/>
        <v>Stock 26</v>
      </c>
      <c r="H29" s="8">
        <f t="array" aca="1" ref="H29:J29" ca="1">LINEST(INDIRECT("'Data'!"&amp;E29&amp;"7:"&amp;E29&amp;"227"),CHOOSE({1,2},INDIRECT("'Data'!"&amp;E29&amp;"230:"&amp;E29&amp;"450"),$B$4:$B$224),1,0)</f>
        <v>-3.3674559404772084E-3</v>
      </c>
      <c r="I29" s="8">
        <f ca="1"/>
        <v>0.15991213623300501</v>
      </c>
      <c r="J29" s="8">
        <f ca="1"/>
        <v>-1.1884424209255137E-3</v>
      </c>
    </row>
    <row r="30" spans="1:10" x14ac:dyDescent="0.25">
      <c r="A30" s="6">
        <v>-184</v>
      </c>
      <c r="B30" s="6">
        <f t="shared" si="1"/>
        <v>0</v>
      </c>
      <c r="D30" s="6">
        <v>28</v>
      </c>
      <c r="E30" s="6" t="str">
        <f t="shared" si="0"/>
        <v>AB</v>
      </c>
      <c r="G30" s="6" t="str">
        <f t="shared" ca="1" si="2"/>
        <v>Stock 27</v>
      </c>
      <c r="H30" s="8">
        <f t="array" aca="1" ref="H30:J30" ca="1">LINEST(INDIRECT("'Data'!"&amp;E30&amp;"7:"&amp;E30&amp;"227"),CHOOSE({1,2},INDIRECT("'Data'!"&amp;E30&amp;"230:"&amp;E30&amp;"450"),$B$4:$B$224),1,0)</f>
        <v>2.041630669883682E-3</v>
      </c>
      <c r="I30" s="8">
        <f ca="1"/>
        <v>0.3340860504779456</v>
      </c>
      <c r="J30" s="8">
        <f ca="1"/>
        <v>8.0322987701787545E-4</v>
      </c>
    </row>
    <row r="31" spans="1:10" x14ac:dyDescent="0.25">
      <c r="A31" s="6">
        <v>-183</v>
      </c>
      <c r="B31" s="6">
        <f t="shared" si="1"/>
        <v>0</v>
      </c>
      <c r="D31" s="6">
        <v>29</v>
      </c>
      <c r="E31" s="6" t="str">
        <f t="shared" si="0"/>
        <v>AC</v>
      </c>
      <c r="G31" s="6" t="str">
        <f t="shared" ca="1" si="2"/>
        <v>Stock 28</v>
      </c>
      <c r="H31" s="8">
        <f t="array" aca="1" ref="H31:J31" ca="1">LINEST(INDIRECT("'Data'!"&amp;E31&amp;"7:"&amp;E31&amp;"227"),CHOOSE({1,2},INDIRECT("'Data'!"&amp;E31&amp;"230:"&amp;E31&amp;"450"),$B$4:$B$224),1,0)</f>
        <v>6.0834282437096428E-4</v>
      </c>
      <c r="I31" s="8">
        <f ca="1"/>
        <v>0.52197436895343552</v>
      </c>
      <c r="J31" s="8">
        <f ca="1"/>
        <v>1.6670775387261862E-3</v>
      </c>
    </row>
    <row r="32" spans="1:10" x14ac:dyDescent="0.25">
      <c r="A32" s="6">
        <v>-182</v>
      </c>
      <c r="B32" s="6">
        <f t="shared" si="1"/>
        <v>0</v>
      </c>
      <c r="D32" s="6">
        <v>30</v>
      </c>
      <c r="E32" s="6" t="str">
        <f t="shared" si="0"/>
        <v>AD</v>
      </c>
      <c r="G32" s="6" t="str">
        <f t="shared" ca="1" si="2"/>
        <v>Stock 29</v>
      </c>
      <c r="H32" s="8">
        <f t="array" aca="1" ref="H32:J32" ca="1">LINEST(INDIRECT("'Data'!"&amp;E32&amp;"7:"&amp;E32&amp;"227"),CHOOSE({1,2},INDIRECT("'Data'!"&amp;E32&amp;"230:"&amp;E32&amp;"450"),$B$4:$B$224),1,0)</f>
        <v>4.3069646514068078E-3</v>
      </c>
      <c r="I32" s="8">
        <f ca="1"/>
        <v>0.26740050602949872</v>
      </c>
      <c r="J32" s="8">
        <f ca="1"/>
        <v>-2.3390986917790264E-3</v>
      </c>
    </row>
    <row r="33" spans="1:10" x14ac:dyDescent="0.25">
      <c r="A33" s="6">
        <v>-181</v>
      </c>
      <c r="B33" s="6">
        <f t="shared" si="1"/>
        <v>0</v>
      </c>
      <c r="D33" s="6">
        <v>31</v>
      </c>
      <c r="E33" s="6" t="str">
        <f t="shared" si="0"/>
        <v>AE</v>
      </c>
      <c r="G33" s="6" t="str">
        <f t="shared" ca="1" si="2"/>
        <v>Stock 30</v>
      </c>
      <c r="H33" s="8">
        <f t="array" aca="1" ref="H33:J33" ca="1">LINEST(INDIRECT("'Data'!"&amp;E33&amp;"7:"&amp;E33&amp;"227"),CHOOSE({1,2},INDIRECT("'Data'!"&amp;E33&amp;"230:"&amp;E33&amp;"450"),$B$4:$B$224),1,0)</f>
        <v>-1.0148800876549104E-2</v>
      </c>
      <c r="I33" s="8">
        <f ca="1"/>
        <v>0.42662853670799228</v>
      </c>
      <c r="J33" s="8">
        <f ca="1"/>
        <v>-7.5229296908381807E-4</v>
      </c>
    </row>
    <row r="34" spans="1:10" x14ac:dyDescent="0.25">
      <c r="A34" s="6">
        <v>-180</v>
      </c>
      <c r="B34" s="6">
        <f t="shared" si="1"/>
        <v>0</v>
      </c>
      <c r="D34" s="6">
        <v>32</v>
      </c>
      <c r="E34" s="6" t="str">
        <f t="shared" si="0"/>
        <v>AF</v>
      </c>
      <c r="G34" s="6" t="str">
        <f t="shared" ca="1" si="2"/>
        <v>Stock 31</v>
      </c>
      <c r="H34" s="8">
        <f t="array" aca="1" ref="H34:J34" ca="1">LINEST(INDIRECT("'Data'!"&amp;E34&amp;"7:"&amp;E34&amp;"227"),CHOOSE({1,2},INDIRECT("'Data'!"&amp;E34&amp;"230:"&amp;E34&amp;"450"),$B$4:$B$224),1,0)</f>
        <v>3.6174221811155488E-4</v>
      </c>
      <c r="I34" s="8">
        <f ca="1"/>
        <v>0.43886989456241504</v>
      </c>
      <c r="J34" s="8">
        <f ca="1"/>
        <v>-5.5084409453309033E-4</v>
      </c>
    </row>
    <row r="35" spans="1:10" x14ac:dyDescent="0.25">
      <c r="A35" s="6">
        <v>-179</v>
      </c>
      <c r="B35" s="6">
        <f t="shared" si="1"/>
        <v>0</v>
      </c>
      <c r="D35" s="6">
        <v>33</v>
      </c>
      <c r="E35" s="6" t="str">
        <f t="shared" si="0"/>
        <v>AG</v>
      </c>
      <c r="G35" s="6" t="str">
        <f t="shared" ca="1" si="2"/>
        <v>Stock 32</v>
      </c>
      <c r="H35" s="8">
        <f t="array" aca="1" ref="H35:J35" ca="1">LINEST(INDIRECT("'Data'!"&amp;E35&amp;"7:"&amp;E35&amp;"227"),CHOOSE({1,2},INDIRECT("'Data'!"&amp;E35&amp;"230:"&amp;E35&amp;"450"),$B$4:$B$224),1,0)</f>
        <v>3.7971613601407727E-4</v>
      </c>
      <c r="I35" s="8">
        <f ca="1"/>
        <v>-2.6136732861135768E-3</v>
      </c>
      <c r="J35" s="8">
        <f ca="1"/>
        <v>-1.0630277299949731E-3</v>
      </c>
    </row>
    <row r="36" spans="1:10" x14ac:dyDescent="0.25">
      <c r="A36" s="6">
        <v>-178</v>
      </c>
      <c r="B36" s="6">
        <f t="shared" si="1"/>
        <v>0</v>
      </c>
      <c r="D36" s="6">
        <v>34</v>
      </c>
      <c r="E36" s="6" t="str">
        <f t="shared" si="0"/>
        <v>AH</v>
      </c>
      <c r="G36" s="6" t="str">
        <f t="shared" ca="1" si="2"/>
        <v>Stock 33</v>
      </c>
      <c r="H36" s="8">
        <f t="array" aca="1" ref="H36:J36" ca="1">LINEST(INDIRECT("'Data'!"&amp;E36&amp;"7:"&amp;E36&amp;"227"),CHOOSE({1,2},INDIRECT("'Data'!"&amp;E36&amp;"230:"&amp;E36&amp;"450"),$B$4:$B$224),1,0)</f>
        <v>-1.319967056347186E-3</v>
      </c>
      <c r="I36" s="8">
        <f ca="1"/>
        <v>0.31808492534792032</v>
      </c>
      <c r="J36" s="8">
        <f ca="1"/>
        <v>-1.6737079300251079E-4</v>
      </c>
    </row>
    <row r="37" spans="1:10" x14ac:dyDescent="0.25">
      <c r="A37" s="6">
        <v>-177</v>
      </c>
      <c r="B37" s="6">
        <f t="shared" si="1"/>
        <v>0</v>
      </c>
      <c r="D37" s="6">
        <v>35</v>
      </c>
      <c r="E37" s="6" t="str">
        <f t="shared" si="0"/>
        <v>AI</v>
      </c>
      <c r="G37" s="6" t="str">
        <f t="shared" ca="1" si="2"/>
        <v>Stock 34</v>
      </c>
      <c r="H37" s="8">
        <f t="array" aca="1" ref="H37:J37" ca="1">LINEST(INDIRECT("'Data'!"&amp;E37&amp;"7:"&amp;E37&amp;"227"),CHOOSE({1,2},INDIRECT("'Data'!"&amp;E37&amp;"230:"&amp;E37&amp;"450"),$B$4:$B$224),1,0)</f>
        <v>2.5471004975067238E-3</v>
      </c>
      <c r="I37" s="8">
        <f ca="1"/>
        <v>0.48262659829312948</v>
      </c>
      <c r="J37" s="8">
        <f ca="1"/>
        <v>-1.2085685175892557E-3</v>
      </c>
    </row>
    <row r="38" spans="1:10" x14ac:dyDescent="0.25">
      <c r="A38" s="6">
        <v>-176</v>
      </c>
      <c r="B38" s="6">
        <f t="shared" si="1"/>
        <v>0</v>
      </c>
      <c r="D38" s="6">
        <v>36</v>
      </c>
      <c r="E38" s="6" t="str">
        <f t="shared" si="0"/>
        <v>AJ</v>
      </c>
      <c r="G38" s="6" t="str">
        <f t="shared" ca="1" si="2"/>
        <v>Stock 35</v>
      </c>
      <c r="H38" s="8">
        <f t="array" aca="1" ref="H38:J38" ca="1">LINEST(INDIRECT("'Data'!"&amp;E38&amp;"7:"&amp;E38&amp;"227"),CHOOSE({1,2},INDIRECT("'Data'!"&amp;E38&amp;"230:"&amp;E38&amp;"450"),$B$4:$B$224),1,0)</f>
        <v>-1.9004322892362275E-3</v>
      </c>
      <c r="I38" s="8">
        <f ca="1"/>
        <v>-2.2341325950127975E-2</v>
      </c>
      <c r="J38" s="8">
        <f ca="1"/>
        <v>2.4693886597052851E-4</v>
      </c>
    </row>
    <row r="39" spans="1:10" x14ac:dyDescent="0.25">
      <c r="A39" s="6">
        <v>-175</v>
      </c>
      <c r="B39" s="6">
        <f t="shared" si="1"/>
        <v>0</v>
      </c>
      <c r="D39" s="6">
        <v>37</v>
      </c>
      <c r="E39" s="6" t="str">
        <f t="shared" si="0"/>
        <v>AK</v>
      </c>
      <c r="G39" s="6" t="str">
        <f t="shared" ca="1" si="2"/>
        <v>Stock 36</v>
      </c>
      <c r="H39" s="8">
        <f t="array" aca="1" ref="H39:J39" ca="1">LINEST(INDIRECT("'Data'!"&amp;E39&amp;"7:"&amp;E39&amp;"227"),CHOOSE({1,2},INDIRECT("'Data'!"&amp;E39&amp;"230:"&amp;E39&amp;"450"),$B$4:$B$224),1,0)</f>
        <v>1.2376505365897755E-3</v>
      </c>
      <c r="I39" s="8">
        <f ca="1"/>
        <v>-0.10375530857639101</v>
      </c>
      <c r="J39" s="8">
        <f ca="1"/>
        <v>-5.5910824914622741E-4</v>
      </c>
    </row>
    <row r="40" spans="1:10" x14ac:dyDescent="0.25">
      <c r="A40" s="6">
        <v>-174</v>
      </c>
      <c r="B40" s="6">
        <f t="shared" si="1"/>
        <v>0</v>
      </c>
      <c r="D40" s="6">
        <v>38</v>
      </c>
      <c r="E40" s="6" t="str">
        <f t="shared" si="0"/>
        <v>AL</v>
      </c>
      <c r="G40" s="6" t="str">
        <f t="shared" ca="1" si="2"/>
        <v>Stock 37</v>
      </c>
      <c r="H40" s="8">
        <f t="array" aca="1" ref="H40:J40" ca="1">LINEST(INDIRECT("'Data'!"&amp;E40&amp;"7:"&amp;E40&amp;"227"),CHOOSE({1,2},INDIRECT("'Data'!"&amp;E40&amp;"230:"&amp;E40&amp;"450"),$B$4:$B$224),1,0)</f>
        <v>2.4000717153979429E-3</v>
      </c>
      <c r="I40" s="8">
        <f ca="1"/>
        <v>-5.7115380913356467E-2</v>
      </c>
      <c r="J40" s="8">
        <f ca="1"/>
        <v>-5.1546458698662348E-3</v>
      </c>
    </row>
    <row r="41" spans="1:10" x14ac:dyDescent="0.25">
      <c r="A41" s="6">
        <v>-173</v>
      </c>
      <c r="B41" s="6">
        <f t="shared" si="1"/>
        <v>0</v>
      </c>
      <c r="D41" s="6">
        <v>39</v>
      </c>
      <c r="E41" s="6" t="str">
        <f t="shared" si="0"/>
        <v>AM</v>
      </c>
      <c r="G41" s="6" t="str">
        <f t="shared" ca="1" si="2"/>
        <v>Stock 38</v>
      </c>
      <c r="H41" s="8">
        <f t="array" aca="1" ref="H41:J41" ca="1">LINEST(INDIRECT("'Data'!"&amp;E41&amp;"7:"&amp;E41&amp;"227"),CHOOSE({1,2},INDIRECT("'Data'!"&amp;E41&amp;"230:"&amp;E41&amp;"450"),$B$4:$B$224),1,0)</f>
        <v>4.884631710866374E-3</v>
      </c>
      <c r="I41" s="8">
        <f ca="1"/>
        <v>0.6499452642226391</v>
      </c>
      <c r="J41" s="8">
        <f ca="1"/>
        <v>3.3021920055810482E-4</v>
      </c>
    </row>
    <row r="42" spans="1:10" x14ac:dyDescent="0.25">
      <c r="A42" s="6">
        <v>-172</v>
      </c>
      <c r="B42" s="6">
        <f t="shared" si="1"/>
        <v>0</v>
      </c>
      <c r="D42" s="6">
        <v>40</v>
      </c>
      <c r="E42" s="6" t="str">
        <f t="shared" si="0"/>
        <v>AN</v>
      </c>
      <c r="G42" s="6" t="str">
        <f t="shared" ca="1" si="2"/>
        <v>Stock 39</v>
      </c>
      <c r="H42" s="8">
        <f t="array" aca="1" ref="H42:J42" ca="1">LINEST(INDIRECT("'Data'!"&amp;E42&amp;"7:"&amp;E42&amp;"227"),CHOOSE({1,2},INDIRECT("'Data'!"&amp;E42&amp;"230:"&amp;E42&amp;"450"),$B$4:$B$224),1,0)</f>
        <v>-6.9877155657434862E-3</v>
      </c>
      <c r="I42" s="8">
        <f ca="1"/>
        <v>0.53754608680980642</v>
      </c>
      <c r="J42" s="8">
        <f ca="1"/>
        <v>5.324200619831232E-4</v>
      </c>
    </row>
    <row r="43" spans="1:10" x14ac:dyDescent="0.25">
      <c r="A43" s="6">
        <v>-171</v>
      </c>
      <c r="B43" s="6">
        <f t="shared" si="1"/>
        <v>0</v>
      </c>
      <c r="D43" s="6">
        <v>41</v>
      </c>
      <c r="E43" s="6" t="str">
        <f t="shared" si="0"/>
        <v>AO</v>
      </c>
      <c r="G43" s="6" t="str">
        <f t="shared" ca="1" si="2"/>
        <v>Stock 40</v>
      </c>
      <c r="H43" s="8">
        <f t="array" aca="1" ref="H43:J43" ca="1">LINEST(INDIRECT("'Data'!"&amp;E43&amp;"7:"&amp;E43&amp;"227"),CHOOSE({1,2},INDIRECT("'Data'!"&amp;E43&amp;"230:"&amp;E43&amp;"450"),$B$4:$B$224),1,0)</f>
        <v>1.3582448437722964E-3</v>
      </c>
      <c r="I43" s="8">
        <f ca="1"/>
        <v>0.27787079864436826</v>
      </c>
      <c r="J43" s="8">
        <f ca="1"/>
        <v>-1.2667992675493888E-3</v>
      </c>
    </row>
    <row r="44" spans="1:10" x14ac:dyDescent="0.25">
      <c r="A44" s="6">
        <v>-170</v>
      </c>
      <c r="B44" s="6">
        <f t="shared" si="1"/>
        <v>0</v>
      </c>
      <c r="D44" s="6">
        <v>42</v>
      </c>
      <c r="E44" s="6" t="str">
        <f t="shared" si="0"/>
        <v>AP</v>
      </c>
      <c r="G44" s="6" t="str">
        <f t="shared" ca="1" si="2"/>
        <v>Stock 41</v>
      </c>
      <c r="H44" s="8">
        <f t="array" aca="1" ref="H44:J44" ca="1">LINEST(INDIRECT("'Data'!"&amp;E44&amp;"7:"&amp;E44&amp;"227"),CHOOSE({1,2},INDIRECT("'Data'!"&amp;E44&amp;"230:"&amp;E44&amp;"450"),$B$4:$B$224),1,0)</f>
        <v>4.6125066619974323E-3</v>
      </c>
      <c r="I44" s="8">
        <f ca="1"/>
        <v>3.3286067246122479E-2</v>
      </c>
      <c r="J44" s="8">
        <f ca="1"/>
        <v>-2.030487520806232E-4</v>
      </c>
    </row>
    <row r="45" spans="1:10" x14ac:dyDescent="0.25">
      <c r="A45" s="6">
        <v>-169</v>
      </c>
      <c r="B45" s="6">
        <f t="shared" si="1"/>
        <v>0</v>
      </c>
      <c r="D45" s="6">
        <v>43</v>
      </c>
      <c r="E45" s="6" t="str">
        <f t="shared" si="0"/>
        <v>AQ</v>
      </c>
      <c r="G45" s="6" t="str">
        <f t="shared" ca="1" si="2"/>
        <v>Stock 42</v>
      </c>
      <c r="H45" s="8">
        <f t="array" aca="1" ref="H45:J45" ca="1">LINEST(INDIRECT("'Data'!"&amp;E45&amp;"7:"&amp;E45&amp;"227"),CHOOSE({1,2},INDIRECT("'Data'!"&amp;E45&amp;"230:"&amp;E45&amp;"450"),$B$4:$B$224),1,0)</f>
        <v>3.9684970020343376E-3</v>
      </c>
      <c r="I45" s="8">
        <f ca="1"/>
        <v>-0.50369675499869404</v>
      </c>
      <c r="J45" s="8">
        <f ca="1"/>
        <v>2.6580295911041401E-3</v>
      </c>
    </row>
    <row r="46" spans="1:10" x14ac:dyDescent="0.25">
      <c r="A46" s="6">
        <v>-168</v>
      </c>
      <c r="B46" s="6">
        <f t="shared" si="1"/>
        <v>0</v>
      </c>
      <c r="D46" s="6">
        <v>44</v>
      </c>
      <c r="E46" s="6" t="str">
        <f t="shared" si="0"/>
        <v>AR</v>
      </c>
      <c r="G46" s="6" t="str">
        <f t="shared" ca="1" si="2"/>
        <v>Stock 43</v>
      </c>
      <c r="H46" s="8">
        <f t="array" aca="1" ref="H46:J46" ca="1">LINEST(INDIRECT("'Data'!"&amp;E46&amp;"7:"&amp;E46&amp;"227"),CHOOSE({1,2},INDIRECT("'Data'!"&amp;E46&amp;"230:"&amp;E46&amp;"450"),$B$4:$B$224),1,0)</f>
        <v>-7.5800726043118759E-3</v>
      </c>
      <c r="I46" s="8">
        <f ca="1"/>
        <v>1.0572677303003435</v>
      </c>
      <c r="J46" s="8">
        <f ca="1"/>
        <v>1.2416100303730177E-3</v>
      </c>
    </row>
    <row r="47" spans="1:10" x14ac:dyDescent="0.25">
      <c r="A47" s="6">
        <v>-167</v>
      </c>
      <c r="B47" s="6">
        <f t="shared" si="1"/>
        <v>0</v>
      </c>
      <c r="D47" s="6">
        <v>45</v>
      </c>
      <c r="E47" s="6" t="str">
        <f t="shared" si="0"/>
        <v>AS</v>
      </c>
      <c r="G47" s="6" t="str">
        <f t="shared" ca="1" si="2"/>
        <v>Stock 44</v>
      </c>
      <c r="H47" s="8">
        <f t="array" aca="1" ref="H47:J47" ca="1">LINEST(INDIRECT("'Data'!"&amp;E47&amp;"7:"&amp;E47&amp;"227"),CHOOSE({1,2},INDIRECT("'Data'!"&amp;E47&amp;"230:"&amp;E47&amp;"450"),$B$4:$B$224),1,0)</f>
        <v>-1.3472965818179533E-2</v>
      </c>
      <c r="I47" s="8">
        <f ca="1"/>
        <v>0.98535105095583397</v>
      </c>
      <c r="J47" s="8">
        <f ca="1"/>
        <v>6.9811475784570926E-4</v>
      </c>
    </row>
    <row r="48" spans="1:10" x14ac:dyDescent="0.25">
      <c r="A48" s="6">
        <v>-166</v>
      </c>
      <c r="B48" s="6">
        <f t="shared" si="1"/>
        <v>0</v>
      </c>
      <c r="D48" s="6">
        <v>46</v>
      </c>
      <c r="E48" s="6" t="str">
        <f t="shared" si="0"/>
        <v>AT</v>
      </c>
      <c r="G48" s="6" t="str">
        <f t="shared" ca="1" si="2"/>
        <v>Stock 45</v>
      </c>
      <c r="H48" s="8">
        <f t="array" aca="1" ref="H48:J48" ca="1">LINEST(INDIRECT("'Data'!"&amp;E48&amp;"7:"&amp;E48&amp;"227"),CHOOSE({1,2},INDIRECT("'Data'!"&amp;E48&amp;"230:"&amp;E48&amp;"450"),$B$4:$B$224),1,0)</f>
        <v>1.3651814862206641E-2</v>
      </c>
      <c r="I48" s="8">
        <f ca="1"/>
        <v>1.0334432946758116</v>
      </c>
      <c r="J48" s="8">
        <f ca="1"/>
        <v>-1.052559690412578E-3</v>
      </c>
    </row>
    <row r="49" spans="1:10" x14ac:dyDescent="0.25">
      <c r="A49" s="6">
        <v>-165</v>
      </c>
      <c r="B49" s="6">
        <f t="shared" si="1"/>
        <v>0</v>
      </c>
      <c r="D49" s="6">
        <v>47</v>
      </c>
      <c r="E49" s="6" t="str">
        <f t="shared" si="0"/>
        <v>AU</v>
      </c>
      <c r="G49" s="6" t="str">
        <f t="shared" ca="1" si="2"/>
        <v>Stock 46</v>
      </c>
      <c r="H49" s="8">
        <f t="array" aca="1" ref="H49:J49" ca="1">LINEST(INDIRECT("'Data'!"&amp;E49&amp;"7:"&amp;E49&amp;"227"),CHOOSE({1,2},INDIRECT("'Data'!"&amp;E49&amp;"230:"&amp;E49&amp;"450"),$B$4:$B$224),1,0)</f>
        <v>2.6308184490827693E-3</v>
      </c>
      <c r="I49" s="8">
        <f ca="1"/>
        <v>0.30516867774555428</v>
      </c>
      <c r="J49" s="8">
        <f ca="1"/>
        <v>-1.1347738769440741E-4</v>
      </c>
    </row>
    <row r="50" spans="1:10" x14ac:dyDescent="0.25">
      <c r="A50" s="6">
        <v>-164</v>
      </c>
      <c r="B50" s="6">
        <f t="shared" si="1"/>
        <v>0</v>
      </c>
      <c r="D50" s="6">
        <v>48</v>
      </c>
      <c r="E50" s="6" t="str">
        <f t="shared" si="0"/>
        <v>AV</v>
      </c>
      <c r="G50" s="6" t="str">
        <f t="shared" ca="1" si="2"/>
        <v>Stock 47</v>
      </c>
      <c r="H50" s="8">
        <f t="array" aca="1" ref="H50:J50" ca="1">LINEST(INDIRECT("'Data'!"&amp;E50&amp;"7:"&amp;E50&amp;"227"),CHOOSE({1,2},INDIRECT("'Data'!"&amp;E50&amp;"230:"&amp;E50&amp;"450"),$B$4:$B$224),1,0)</f>
        <v>-8.9387940785133168E-4</v>
      </c>
      <c r="I50" s="8">
        <f ca="1"/>
        <v>0.90931027136621922</v>
      </c>
      <c r="J50" s="8">
        <f ca="1"/>
        <v>-2.6200370161792307E-4</v>
      </c>
    </row>
    <row r="51" spans="1:10" x14ac:dyDescent="0.25">
      <c r="A51" s="6">
        <v>-163</v>
      </c>
      <c r="B51" s="6">
        <f t="shared" si="1"/>
        <v>0</v>
      </c>
      <c r="D51" s="6">
        <v>49</v>
      </c>
      <c r="E51" s="6" t="str">
        <f t="shared" si="0"/>
        <v>AW</v>
      </c>
      <c r="G51" s="6" t="str">
        <f t="shared" ca="1" si="2"/>
        <v>Stock 48</v>
      </c>
      <c r="H51" s="8">
        <f t="array" aca="1" ref="H51:J51" ca="1">LINEST(INDIRECT("'Data'!"&amp;E51&amp;"7:"&amp;E51&amp;"227"),CHOOSE({1,2},INDIRECT("'Data'!"&amp;E51&amp;"230:"&amp;E51&amp;"450"),$B$4:$B$224),1,0)</f>
        <v>-2.3050317017309075E-2</v>
      </c>
      <c r="I51" s="8">
        <f ca="1"/>
        <v>0.43042848497878045</v>
      </c>
      <c r="J51" s="8">
        <f ca="1"/>
        <v>6.2251040535685241E-3</v>
      </c>
    </row>
    <row r="52" spans="1:10" x14ac:dyDescent="0.25">
      <c r="A52" s="6">
        <v>-162</v>
      </c>
      <c r="B52" s="6">
        <f t="shared" si="1"/>
        <v>0</v>
      </c>
    </row>
    <row r="53" spans="1:10" x14ac:dyDescent="0.25">
      <c r="A53" s="6">
        <v>-161</v>
      </c>
      <c r="B53" s="6">
        <f t="shared" si="1"/>
        <v>0</v>
      </c>
    </row>
    <row r="54" spans="1:10" x14ac:dyDescent="0.25">
      <c r="A54" s="6">
        <v>-160</v>
      </c>
      <c r="B54" s="6">
        <f t="shared" si="1"/>
        <v>0</v>
      </c>
    </row>
    <row r="55" spans="1:10" x14ac:dyDescent="0.25">
      <c r="A55" s="6">
        <v>-159</v>
      </c>
      <c r="B55" s="6">
        <f t="shared" si="1"/>
        <v>0</v>
      </c>
    </row>
    <row r="56" spans="1:10" x14ac:dyDescent="0.25">
      <c r="A56" s="6">
        <v>-158</v>
      </c>
      <c r="B56" s="6">
        <f t="shared" si="1"/>
        <v>0</v>
      </c>
    </row>
    <row r="57" spans="1:10" x14ac:dyDescent="0.25">
      <c r="A57" s="6">
        <v>-157</v>
      </c>
      <c r="B57" s="6">
        <f t="shared" si="1"/>
        <v>0</v>
      </c>
    </row>
    <row r="58" spans="1:10" x14ac:dyDescent="0.25">
      <c r="A58" s="6">
        <v>-156</v>
      </c>
      <c r="B58" s="6">
        <f t="shared" si="1"/>
        <v>0</v>
      </c>
    </row>
    <row r="59" spans="1:10" x14ac:dyDescent="0.25">
      <c r="A59" s="6">
        <v>-155</v>
      </c>
      <c r="B59" s="6">
        <f t="shared" si="1"/>
        <v>0</v>
      </c>
    </row>
    <row r="60" spans="1:10" x14ac:dyDescent="0.25">
      <c r="A60" s="6">
        <v>-154</v>
      </c>
      <c r="B60" s="6">
        <f t="shared" si="1"/>
        <v>0</v>
      </c>
    </row>
    <row r="61" spans="1:10" x14ac:dyDescent="0.25">
      <c r="A61" s="6">
        <v>-153</v>
      </c>
      <c r="B61" s="6">
        <f t="shared" si="1"/>
        <v>0</v>
      </c>
    </row>
    <row r="62" spans="1:10" x14ac:dyDescent="0.25">
      <c r="A62" s="6">
        <v>-152</v>
      </c>
      <c r="B62" s="6">
        <f t="shared" si="1"/>
        <v>0</v>
      </c>
    </row>
    <row r="63" spans="1:10" x14ac:dyDescent="0.25">
      <c r="A63" s="6">
        <v>-151</v>
      </c>
      <c r="B63" s="6">
        <f t="shared" si="1"/>
        <v>0</v>
      </c>
    </row>
    <row r="64" spans="1:10" x14ac:dyDescent="0.25">
      <c r="A64" s="6">
        <v>-150</v>
      </c>
      <c r="B64" s="6">
        <f t="shared" si="1"/>
        <v>0</v>
      </c>
    </row>
    <row r="65" spans="1:2" x14ac:dyDescent="0.25">
      <c r="A65" s="6">
        <v>-149</v>
      </c>
      <c r="B65" s="6">
        <f t="shared" si="1"/>
        <v>0</v>
      </c>
    </row>
    <row r="66" spans="1:2" x14ac:dyDescent="0.25">
      <c r="A66" s="6">
        <v>-148</v>
      </c>
      <c r="B66" s="6">
        <f t="shared" si="1"/>
        <v>0</v>
      </c>
    </row>
    <row r="67" spans="1:2" x14ac:dyDescent="0.25">
      <c r="A67" s="6">
        <v>-147</v>
      </c>
      <c r="B67" s="6">
        <f t="shared" si="1"/>
        <v>0</v>
      </c>
    </row>
    <row r="68" spans="1:2" x14ac:dyDescent="0.25">
      <c r="A68" s="6">
        <v>-146</v>
      </c>
      <c r="B68" s="6">
        <f t="shared" si="1"/>
        <v>0</v>
      </c>
    </row>
    <row r="69" spans="1:2" x14ac:dyDescent="0.25">
      <c r="A69" s="6">
        <v>-145</v>
      </c>
      <c r="B69" s="6">
        <f t="shared" ref="B69:B132" si="3">IF(A69&lt;0,0,1)</f>
        <v>0</v>
      </c>
    </row>
    <row r="70" spans="1:2" x14ac:dyDescent="0.25">
      <c r="A70" s="6">
        <v>-144</v>
      </c>
      <c r="B70" s="6">
        <f t="shared" si="3"/>
        <v>0</v>
      </c>
    </row>
    <row r="71" spans="1:2" x14ac:dyDescent="0.25">
      <c r="A71" s="6">
        <v>-143</v>
      </c>
      <c r="B71" s="6">
        <f t="shared" si="3"/>
        <v>0</v>
      </c>
    </row>
    <row r="72" spans="1:2" x14ac:dyDescent="0.25">
      <c r="A72" s="6">
        <v>-142</v>
      </c>
      <c r="B72" s="6">
        <f t="shared" si="3"/>
        <v>0</v>
      </c>
    </row>
    <row r="73" spans="1:2" x14ac:dyDescent="0.25">
      <c r="A73" s="6">
        <v>-141</v>
      </c>
      <c r="B73" s="6">
        <f t="shared" si="3"/>
        <v>0</v>
      </c>
    </row>
    <row r="74" spans="1:2" x14ac:dyDescent="0.25">
      <c r="A74" s="6">
        <v>-140</v>
      </c>
      <c r="B74" s="6">
        <f t="shared" si="3"/>
        <v>0</v>
      </c>
    </row>
    <row r="75" spans="1:2" x14ac:dyDescent="0.25">
      <c r="A75" s="6">
        <v>-139</v>
      </c>
      <c r="B75" s="6">
        <f t="shared" si="3"/>
        <v>0</v>
      </c>
    </row>
    <row r="76" spans="1:2" x14ac:dyDescent="0.25">
      <c r="A76" s="6">
        <v>-138</v>
      </c>
      <c r="B76" s="6">
        <f t="shared" si="3"/>
        <v>0</v>
      </c>
    </row>
    <row r="77" spans="1:2" x14ac:dyDescent="0.25">
      <c r="A77" s="6">
        <v>-137</v>
      </c>
      <c r="B77" s="6">
        <f t="shared" si="3"/>
        <v>0</v>
      </c>
    </row>
    <row r="78" spans="1:2" x14ac:dyDescent="0.25">
      <c r="A78" s="6">
        <v>-136</v>
      </c>
      <c r="B78" s="6">
        <f t="shared" si="3"/>
        <v>0</v>
      </c>
    </row>
    <row r="79" spans="1:2" x14ac:dyDescent="0.25">
      <c r="A79" s="6">
        <v>-135</v>
      </c>
      <c r="B79" s="6">
        <f t="shared" si="3"/>
        <v>0</v>
      </c>
    </row>
    <row r="80" spans="1:2" x14ac:dyDescent="0.25">
      <c r="A80" s="6">
        <v>-134</v>
      </c>
      <c r="B80" s="6">
        <f t="shared" si="3"/>
        <v>0</v>
      </c>
    </row>
    <row r="81" spans="1:2" x14ac:dyDescent="0.25">
      <c r="A81" s="6">
        <v>-133</v>
      </c>
      <c r="B81" s="6">
        <f t="shared" si="3"/>
        <v>0</v>
      </c>
    </row>
    <row r="82" spans="1:2" x14ac:dyDescent="0.25">
      <c r="A82" s="6">
        <v>-132</v>
      </c>
      <c r="B82" s="6">
        <f t="shared" si="3"/>
        <v>0</v>
      </c>
    </row>
    <row r="83" spans="1:2" x14ac:dyDescent="0.25">
      <c r="A83" s="6">
        <v>-131</v>
      </c>
      <c r="B83" s="6">
        <f t="shared" si="3"/>
        <v>0</v>
      </c>
    </row>
    <row r="84" spans="1:2" x14ac:dyDescent="0.25">
      <c r="A84" s="6">
        <v>-130</v>
      </c>
      <c r="B84" s="6">
        <f t="shared" si="3"/>
        <v>0</v>
      </c>
    </row>
    <row r="85" spans="1:2" x14ac:dyDescent="0.25">
      <c r="A85" s="6">
        <v>-129</v>
      </c>
      <c r="B85" s="6">
        <f t="shared" si="3"/>
        <v>0</v>
      </c>
    </row>
    <row r="86" spans="1:2" x14ac:dyDescent="0.25">
      <c r="A86" s="6">
        <v>-128</v>
      </c>
      <c r="B86" s="6">
        <f t="shared" si="3"/>
        <v>0</v>
      </c>
    </row>
    <row r="87" spans="1:2" x14ac:dyDescent="0.25">
      <c r="A87" s="6">
        <v>-127</v>
      </c>
      <c r="B87" s="6">
        <f t="shared" si="3"/>
        <v>0</v>
      </c>
    </row>
    <row r="88" spans="1:2" x14ac:dyDescent="0.25">
      <c r="A88" s="6">
        <v>-126</v>
      </c>
      <c r="B88" s="6">
        <f t="shared" si="3"/>
        <v>0</v>
      </c>
    </row>
    <row r="89" spans="1:2" x14ac:dyDescent="0.25">
      <c r="A89" s="6">
        <v>-125</v>
      </c>
      <c r="B89" s="6">
        <f t="shared" si="3"/>
        <v>0</v>
      </c>
    </row>
    <row r="90" spans="1:2" x14ac:dyDescent="0.25">
      <c r="A90" s="6">
        <v>-124</v>
      </c>
      <c r="B90" s="6">
        <f t="shared" si="3"/>
        <v>0</v>
      </c>
    </row>
    <row r="91" spans="1:2" x14ac:dyDescent="0.25">
      <c r="A91" s="6">
        <v>-123</v>
      </c>
      <c r="B91" s="6">
        <f t="shared" si="3"/>
        <v>0</v>
      </c>
    </row>
    <row r="92" spans="1:2" x14ac:dyDescent="0.25">
      <c r="A92" s="6">
        <v>-122</v>
      </c>
      <c r="B92" s="6">
        <f t="shared" si="3"/>
        <v>0</v>
      </c>
    </row>
    <row r="93" spans="1:2" x14ac:dyDescent="0.25">
      <c r="A93" s="6">
        <v>-121</v>
      </c>
      <c r="B93" s="6">
        <f t="shared" si="3"/>
        <v>0</v>
      </c>
    </row>
    <row r="94" spans="1:2" x14ac:dyDescent="0.25">
      <c r="A94" s="6">
        <v>-120</v>
      </c>
      <c r="B94" s="6">
        <f t="shared" si="3"/>
        <v>0</v>
      </c>
    </row>
    <row r="95" spans="1:2" x14ac:dyDescent="0.25">
      <c r="A95" s="6">
        <v>-119</v>
      </c>
      <c r="B95" s="6">
        <f t="shared" si="3"/>
        <v>0</v>
      </c>
    </row>
    <row r="96" spans="1:2" x14ac:dyDescent="0.25">
      <c r="A96" s="6">
        <v>-118</v>
      </c>
      <c r="B96" s="6">
        <f t="shared" si="3"/>
        <v>0</v>
      </c>
    </row>
    <row r="97" spans="1:2" x14ac:dyDescent="0.25">
      <c r="A97" s="6">
        <v>-117</v>
      </c>
      <c r="B97" s="6">
        <f t="shared" si="3"/>
        <v>0</v>
      </c>
    </row>
    <row r="98" spans="1:2" x14ac:dyDescent="0.25">
      <c r="A98" s="6">
        <v>-116</v>
      </c>
      <c r="B98" s="6">
        <f t="shared" si="3"/>
        <v>0</v>
      </c>
    </row>
    <row r="99" spans="1:2" x14ac:dyDescent="0.25">
      <c r="A99" s="6">
        <v>-115</v>
      </c>
      <c r="B99" s="6">
        <f t="shared" si="3"/>
        <v>0</v>
      </c>
    </row>
    <row r="100" spans="1:2" x14ac:dyDescent="0.25">
      <c r="A100" s="6">
        <v>-114</v>
      </c>
      <c r="B100" s="6">
        <f t="shared" si="3"/>
        <v>0</v>
      </c>
    </row>
    <row r="101" spans="1:2" x14ac:dyDescent="0.25">
      <c r="A101" s="6">
        <v>-113</v>
      </c>
      <c r="B101" s="6">
        <f t="shared" si="3"/>
        <v>0</v>
      </c>
    </row>
    <row r="102" spans="1:2" x14ac:dyDescent="0.25">
      <c r="A102" s="6">
        <v>-112</v>
      </c>
      <c r="B102" s="6">
        <f t="shared" si="3"/>
        <v>0</v>
      </c>
    </row>
    <row r="103" spans="1:2" x14ac:dyDescent="0.25">
      <c r="A103" s="6">
        <v>-111</v>
      </c>
      <c r="B103" s="6">
        <f t="shared" si="3"/>
        <v>0</v>
      </c>
    </row>
    <row r="104" spans="1:2" x14ac:dyDescent="0.25">
      <c r="A104" s="6">
        <v>-110</v>
      </c>
      <c r="B104" s="6">
        <f t="shared" si="3"/>
        <v>0</v>
      </c>
    </row>
    <row r="105" spans="1:2" x14ac:dyDescent="0.25">
      <c r="A105" s="6">
        <v>-109</v>
      </c>
      <c r="B105" s="6">
        <f t="shared" si="3"/>
        <v>0</v>
      </c>
    </row>
    <row r="106" spans="1:2" x14ac:dyDescent="0.25">
      <c r="A106" s="6">
        <v>-108</v>
      </c>
      <c r="B106" s="6">
        <f t="shared" si="3"/>
        <v>0</v>
      </c>
    </row>
    <row r="107" spans="1:2" x14ac:dyDescent="0.25">
      <c r="A107" s="6">
        <v>-107</v>
      </c>
      <c r="B107" s="6">
        <f t="shared" si="3"/>
        <v>0</v>
      </c>
    </row>
    <row r="108" spans="1:2" x14ac:dyDescent="0.25">
      <c r="A108" s="6">
        <v>-106</v>
      </c>
      <c r="B108" s="6">
        <f t="shared" si="3"/>
        <v>0</v>
      </c>
    </row>
    <row r="109" spans="1:2" x14ac:dyDescent="0.25">
      <c r="A109" s="6">
        <v>-105</v>
      </c>
      <c r="B109" s="6">
        <f t="shared" si="3"/>
        <v>0</v>
      </c>
    </row>
    <row r="110" spans="1:2" x14ac:dyDescent="0.25">
      <c r="A110" s="6">
        <v>-104</v>
      </c>
      <c r="B110" s="6">
        <f t="shared" si="3"/>
        <v>0</v>
      </c>
    </row>
    <row r="111" spans="1:2" x14ac:dyDescent="0.25">
      <c r="A111" s="6">
        <v>-103</v>
      </c>
      <c r="B111" s="6">
        <f t="shared" si="3"/>
        <v>0</v>
      </c>
    </row>
    <row r="112" spans="1:2" x14ac:dyDescent="0.25">
      <c r="A112" s="6">
        <v>-102</v>
      </c>
      <c r="B112" s="6">
        <f t="shared" si="3"/>
        <v>0</v>
      </c>
    </row>
    <row r="113" spans="1:2" x14ac:dyDescent="0.25">
      <c r="A113" s="6">
        <v>-101</v>
      </c>
      <c r="B113" s="6">
        <f t="shared" si="3"/>
        <v>0</v>
      </c>
    </row>
    <row r="114" spans="1:2" x14ac:dyDescent="0.25">
      <c r="A114" s="6">
        <v>-100</v>
      </c>
      <c r="B114" s="6">
        <f t="shared" si="3"/>
        <v>0</v>
      </c>
    </row>
    <row r="115" spans="1:2" x14ac:dyDescent="0.25">
      <c r="A115" s="6">
        <v>-99</v>
      </c>
      <c r="B115" s="6">
        <f t="shared" si="3"/>
        <v>0</v>
      </c>
    </row>
    <row r="116" spans="1:2" x14ac:dyDescent="0.25">
      <c r="A116" s="6">
        <v>-98</v>
      </c>
      <c r="B116" s="6">
        <f t="shared" si="3"/>
        <v>0</v>
      </c>
    </row>
    <row r="117" spans="1:2" x14ac:dyDescent="0.25">
      <c r="A117" s="6">
        <v>-97</v>
      </c>
      <c r="B117" s="6">
        <f t="shared" si="3"/>
        <v>0</v>
      </c>
    </row>
    <row r="118" spans="1:2" x14ac:dyDescent="0.25">
      <c r="A118" s="6">
        <v>-96</v>
      </c>
      <c r="B118" s="6">
        <f t="shared" si="3"/>
        <v>0</v>
      </c>
    </row>
    <row r="119" spans="1:2" x14ac:dyDescent="0.25">
      <c r="A119" s="6">
        <v>-95</v>
      </c>
      <c r="B119" s="6">
        <f t="shared" si="3"/>
        <v>0</v>
      </c>
    </row>
    <row r="120" spans="1:2" x14ac:dyDescent="0.25">
      <c r="A120" s="6">
        <v>-94</v>
      </c>
      <c r="B120" s="6">
        <f t="shared" si="3"/>
        <v>0</v>
      </c>
    </row>
    <row r="121" spans="1:2" x14ac:dyDescent="0.25">
      <c r="A121" s="6">
        <v>-93</v>
      </c>
      <c r="B121" s="6">
        <f t="shared" si="3"/>
        <v>0</v>
      </c>
    </row>
    <row r="122" spans="1:2" x14ac:dyDescent="0.25">
      <c r="A122" s="6">
        <v>-92</v>
      </c>
      <c r="B122" s="6">
        <f t="shared" si="3"/>
        <v>0</v>
      </c>
    </row>
    <row r="123" spans="1:2" x14ac:dyDescent="0.25">
      <c r="A123" s="6">
        <v>-91</v>
      </c>
      <c r="B123" s="6">
        <f t="shared" si="3"/>
        <v>0</v>
      </c>
    </row>
    <row r="124" spans="1:2" x14ac:dyDescent="0.25">
      <c r="A124" s="6">
        <v>-90</v>
      </c>
      <c r="B124" s="6">
        <f t="shared" si="3"/>
        <v>0</v>
      </c>
    </row>
    <row r="125" spans="1:2" x14ac:dyDescent="0.25">
      <c r="A125" s="6">
        <v>-89</v>
      </c>
      <c r="B125" s="6">
        <f t="shared" si="3"/>
        <v>0</v>
      </c>
    </row>
    <row r="126" spans="1:2" x14ac:dyDescent="0.25">
      <c r="A126" s="6">
        <v>-88</v>
      </c>
      <c r="B126" s="6">
        <f t="shared" si="3"/>
        <v>0</v>
      </c>
    </row>
    <row r="127" spans="1:2" x14ac:dyDescent="0.25">
      <c r="A127" s="6">
        <v>-87</v>
      </c>
      <c r="B127" s="6">
        <f t="shared" si="3"/>
        <v>0</v>
      </c>
    </row>
    <row r="128" spans="1:2" x14ac:dyDescent="0.25">
      <c r="A128" s="6">
        <v>-86</v>
      </c>
      <c r="B128" s="6">
        <f t="shared" si="3"/>
        <v>0</v>
      </c>
    </row>
    <row r="129" spans="1:2" x14ac:dyDescent="0.25">
      <c r="A129" s="6">
        <v>-85</v>
      </c>
      <c r="B129" s="6">
        <f t="shared" si="3"/>
        <v>0</v>
      </c>
    </row>
    <row r="130" spans="1:2" x14ac:dyDescent="0.25">
      <c r="A130" s="6">
        <v>-84</v>
      </c>
      <c r="B130" s="6">
        <f t="shared" si="3"/>
        <v>0</v>
      </c>
    </row>
    <row r="131" spans="1:2" x14ac:dyDescent="0.25">
      <c r="A131" s="6">
        <v>-83</v>
      </c>
      <c r="B131" s="6">
        <f t="shared" si="3"/>
        <v>0</v>
      </c>
    </row>
    <row r="132" spans="1:2" x14ac:dyDescent="0.25">
      <c r="A132" s="6">
        <v>-82</v>
      </c>
      <c r="B132" s="6">
        <f t="shared" si="3"/>
        <v>0</v>
      </c>
    </row>
    <row r="133" spans="1:2" x14ac:dyDescent="0.25">
      <c r="A133" s="6">
        <v>-81</v>
      </c>
      <c r="B133" s="6">
        <f t="shared" ref="B133:B196" si="4">IF(A133&lt;0,0,1)</f>
        <v>0</v>
      </c>
    </row>
    <row r="134" spans="1:2" x14ac:dyDescent="0.25">
      <c r="A134" s="6">
        <v>-80</v>
      </c>
      <c r="B134" s="6">
        <f t="shared" si="4"/>
        <v>0</v>
      </c>
    </row>
    <row r="135" spans="1:2" x14ac:dyDescent="0.25">
      <c r="A135" s="6">
        <v>-79</v>
      </c>
      <c r="B135" s="6">
        <f t="shared" si="4"/>
        <v>0</v>
      </c>
    </row>
    <row r="136" spans="1:2" x14ac:dyDescent="0.25">
      <c r="A136" s="6">
        <v>-78</v>
      </c>
      <c r="B136" s="6">
        <f t="shared" si="4"/>
        <v>0</v>
      </c>
    </row>
    <row r="137" spans="1:2" x14ac:dyDescent="0.25">
      <c r="A137" s="6">
        <v>-77</v>
      </c>
      <c r="B137" s="6">
        <f t="shared" si="4"/>
        <v>0</v>
      </c>
    </row>
    <row r="138" spans="1:2" x14ac:dyDescent="0.25">
      <c r="A138" s="6">
        <v>-76</v>
      </c>
      <c r="B138" s="6">
        <f t="shared" si="4"/>
        <v>0</v>
      </c>
    </row>
    <row r="139" spans="1:2" x14ac:dyDescent="0.25">
      <c r="A139" s="6">
        <v>-75</v>
      </c>
      <c r="B139" s="6">
        <f t="shared" si="4"/>
        <v>0</v>
      </c>
    </row>
    <row r="140" spans="1:2" x14ac:dyDescent="0.25">
      <c r="A140" s="6">
        <v>-74</v>
      </c>
      <c r="B140" s="6">
        <f t="shared" si="4"/>
        <v>0</v>
      </c>
    </row>
    <row r="141" spans="1:2" x14ac:dyDescent="0.25">
      <c r="A141" s="6">
        <v>-73</v>
      </c>
      <c r="B141" s="6">
        <f t="shared" si="4"/>
        <v>0</v>
      </c>
    </row>
    <row r="142" spans="1:2" x14ac:dyDescent="0.25">
      <c r="A142" s="6">
        <v>-72</v>
      </c>
      <c r="B142" s="6">
        <f t="shared" si="4"/>
        <v>0</v>
      </c>
    </row>
    <row r="143" spans="1:2" x14ac:dyDescent="0.25">
      <c r="A143" s="6">
        <v>-71</v>
      </c>
      <c r="B143" s="6">
        <f t="shared" si="4"/>
        <v>0</v>
      </c>
    </row>
    <row r="144" spans="1:2" x14ac:dyDescent="0.25">
      <c r="A144" s="6">
        <v>-70</v>
      </c>
      <c r="B144" s="6">
        <f t="shared" si="4"/>
        <v>0</v>
      </c>
    </row>
    <row r="145" spans="1:2" x14ac:dyDescent="0.25">
      <c r="A145" s="6">
        <v>-69</v>
      </c>
      <c r="B145" s="6">
        <f t="shared" si="4"/>
        <v>0</v>
      </c>
    </row>
    <row r="146" spans="1:2" x14ac:dyDescent="0.25">
      <c r="A146" s="6">
        <v>-68</v>
      </c>
      <c r="B146" s="6">
        <f t="shared" si="4"/>
        <v>0</v>
      </c>
    </row>
    <row r="147" spans="1:2" x14ac:dyDescent="0.25">
      <c r="A147" s="6">
        <v>-67</v>
      </c>
      <c r="B147" s="6">
        <f t="shared" si="4"/>
        <v>0</v>
      </c>
    </row>
    <row r="148" spans="1:2" x14ac:dyDescent="0.25">
      <c r="A148" s="6">
        <v>-66</v>
      </c>
      <c r="B148" s="6">
        <f t="shared" si="4"/>
        <v>0</v>
      </c>
    </row>
    <row r="149" spans="1:2" x14ac:dyDescent="0.25">
      <c r="A149" s="6">
        <v>-65</v>
      </c>
      <c r="B149" s="6">
        <f t="shared" si="4"/>
        <v>0</v>
      </c>
    </row>
    <row r="150" spans="1:2" x14ac:dyDescent="0.25">
      <c r="A150" s="6">
        <v>-64</v>
      </c>
      <c r="B150" s="6">
        <f t="shared" si="4"/>
        <v>0</v>
      </c>
    </row>
    <row r="151" spans="1:2" x14ac:dyDescent="0.25">
      <c r="A151" s="6">
        <v>-63</v>
      </c>
      <c r="B151" s="6">
        <f t="shared" si="4"/>
        <v>0</v>
      </c>
    </row>
    <row r="152" spans="1:2" x14ac:dyDescent="0.25">
      <c r="A152" s="6">
        <v>-62</v>
      </c>
      <c r="B152" s="6">
        <f t="shared" si="4"/>
        <v>0</v>
      </c>
    </row>
    <row r="153" spans="1:2" x14ac:dyDescent="0.25">
      <c r="A153" s="6">
        <v>-61</v>
      </c>
      <c r="B153" s="6">
        <f t="shared" si="4"/>
        <v>0</v>
      </c>
    </row>
    <row r="154" spans="1:2" x14ac:dyDescent="0.25">
      <c r="A154" s="6">
        <v>-60</v>
      </c>
      <c r="B154" s="6">
        <f t="shared" si="4"/>
        <v>0</v>
      </c>
    </row>
    <row r="155" spans="1:2" x14ac:dyDescent="0.25">
      <c r="A155" s="6">
        <v>-59</v>
      </c>
      <c r="B155" s="6">
        <f t="shared" si="4"/>
        <v>0</v>
      </c>
    </row>
    <row r="156" spans="1:2" x14ac:dyDescent="0.25">
      <c r="A156" s="6">
        <v>-58</v>
      </c>
      <c r="B156" s="6">
        <f t="shared" si="4"/>
        <v>0</v>
      </c>
    </row>
    <row r="157" spans="1:2" x14ac:dyDescent="0.25">
      <c r="A157" s="6">
        <v>-57</v>
      </c>
      <c r="B157" s="6">
        <f t="shared" si="4"/>
        <v>0</v>
      </c>
    </row>
    <row r="158" spans="1:2" x14ac:dyDescent="0.25">
      <c r="A158" s="6">
        <v>-56</v>
      </c>
      <c r="B158" s="6">
        <f t="shared" si="4"/>
        <v>0</v>
      </c>
    </row>
    <row r="159" spans="1:2" x14ac:dyDescent="0.25">
      <c r="A159" s="6">
        <v>-55</v>
      </c>
      <c r="B159" s="6">
        <f t="shared" si="4"/>
        <v>0</v>
      </c>
    </row>
    <row r="160" spans="1:2" x14ac:dyDescent="0.25">
      <c r="A160" s="6">
        <v>-54</v>
      </c>
      <c r="B160" s="6">
        <f t="shared" si="4"/>
        <v>0</v>
      </c>
    </row>
    <row r="161" spans="1:2" x14ac:dyDescent="0.25">
      <c r="A161" s="6">
        <v>-53</v>
      </c>
      <c r="B161" s="6">
        <f t="shared" si="4"/>
        <v>0</v>
      </c>
    </row>
    <row r="162" spans="1:2" x14ac:dyDescent="0.25">
      <c r="A162" s="6">
        <v>-52</v>
      </c>
      <c r="B162" s="6">
        <f t="shared" si="4"/>
        <v>0</v>
      </c>
    </row>
    <row r="163" spans="1:2" x14ac:dyDescent="0.25">
      <c r="A163" s="6">
        <v>-51</v>
      </c>
      <c r="B163" s="6">
        <f t="shared" si="4"/>
        <v>0</v>
      </c>
    </row>
    <row r="164" spans="1:2" x14ac:dyDescent="0.25">
      <c r="A164" s="6">
        <v>-50</v>
      </c>
      <c r="B164" s="6">
        <f t="shared" si="4"/>
        <v>0</v>
      </c>
    </row>
    <row r="165" spans="1:2" x14ac:dyDescent="0.25">
      <c r="A165" s="6">
        <v>-49</v>
      </c>
      <c r="B165" s="6">
        <f t="shared" si="4"/>
        <v>0</v>
      </c>
    </row>
    <row r="166" spans="1:2" x14ac:dyDescent="0.25">
      <c r="A166" s="6">
        <v>-48</v>
      </c>
      <c r="B166" s="6">
        <f t="shared" si="4"/>
        <v>0</v>
      </c>
    </row>
    <row r="167" spans="1:2" x14ac:dyDescent="0.25">
      <c r="A167" s="6">
        <v>-47</v>
      </c>
      <c r="B167" s="6">
        <f t="shared" si="4"/>
        <v>0</v>
      </c>
    </row>
    <row r="168" spans="1:2" x14ac:dyDescent="0.25">
      <c r="A168" s="6">
        <v>-46</v>
      </c>
      <c r="B168" s="6">
        <f t="shared" si="4"/>
        <v>0</v>
      </c>
    </row>
    <row r="169" spans="1:2" x14ac:dyDescent="0.25">
      <c r="A169" s="6">
        <v>-45</v>
      </c>
      <c r="B169" s="6">
        <f t="shared" si="4"/>
        <v>0</v>
      </c>
    </row>
    <row r="170" spans="1:2" x14ac:dyDescent="0.25">
      <c r="A170" s="6">
        <v>-44</v>
      </c>
      <c r="B170" s="6">
        <f t="shared" si="4"/>
        <v>0</v>
      </c>
    </row>
    <row r="171" spans="1:2" x14ac:dyDescent="0.25">
      <c r="A171" s="6">
        <v>-43</v>
      </c>
      <c r="B171" s="6">
        <f t="shared" si="4"/>
        <v>0</v>
      </c>
    </row>
    <row r="172" spans="1:2" x14ac:dyDescent="0.25">
      <c r="A172" s="6">
        <v>-42</v>
      </c>
      <c r="B172" s="6">
        <f t="shared" si="4"/>
        <v>0</v>
      </c>
    </row>
    <row r="173" spans="1:2" x14ac:dyDescent="0.25">
      <c r="A173" s="6">
        <v>-41</v>
      </c>
      <c r="B173" s="6">
        <f t="shared" si="4"/>
        <v>0</v>
      </c>
    </row>
    <row r="174" spans="1:2" x14ac:dyDescent="0.25">
      <c r="A174" s="6">
        <v>-40</v>
      </c>
      <c r="B174" s="6">
        <f t="shared" si="4"/>
        <v>0</v>
      </c>
    </row>
    <row r="175" spans="1:2" x14ac:dyDescent="0.25">
      <c r="A175" s="6">
        <v>-39</v>
      </c>
      <c r="B175" s="6">
        <f t="shared" si="4"/>
        <v>0</v>
      </c>
    </row>
    <row r="176" spans="1:2" x14ac:dyDescent="0.25">
      <c r="A176" s="6">
        <v>-38</v>
      </c>
      <c r="B176" s="6">
        <f t="shared" si="4"/>
        <v>0</v>
      </c>
    </row>
    <row r="177" spans="1:2" x14ac:dyDescent="0.25">
      <c r="A177" s="6">
        <v>-37</v>
      </c>
      <c r="B177" s="6">
        <f t="shared" si="4"/>
        <v>0</v>
      </c>
    </row>
    <row r="178" spans="1:2" x14ac:dyDescent="0.25">
      <c r="A178" s="6">
        <v>-36</v>
      </c>
      <c r="B178" s="6">
        <f t="shared" si="4"/>
        <v>0</v>
      </c>
    </row>
    <row r="179" spans="1:2" x14ac:dyDescent="0.25">
      <c r="A179" s="6">
        <v>-35</v>
      </c>
      <c r="B179" s="6">
        <f t="shared" si="4"/>
        <v>0</v>
      </c>
    </row>
    <row r="180" spans="1:2" x14ac:dyDescent="0.25">
      <c r="A180" s="6">
        <v>-34</v>
      </c>
      <c r="B180" s="6">
        <f t="shared" si="4"/>
        <v>0</v>
      </c>
    </row>
    <row r="181" spans="1:2" x14ac:dyDescent="0.25">
      <c r="A181" s="6">
        <v>-33</v>
      </c>
      <c r="B181" s="6">
        <f t="shared" si="4"/>
        <v>0</v>
      </c>
    </row>
    <row r="182" spans="1:2" x14ac:dyDescent="0.25">
      <c r="A182" s="6">
        <v>-32</v>
      </c>
      <c r="B182" s="6">
        <f t="shared" si="4"/>
        <v>0</v>
      </c>
    </row>
    <row r="183" spans="1:2" x14ac:dyDescent="0.25">
      <c r="A183" s="6">
        <v>-31</v>
      </c>
      <c r="B183" s="6">
        <f t="shared" si="4"/>
        <v>0</v>
      </c>
    </row>
    <row r="184" spans="1:2" x14ac:dyDescent="0.25">
      <c r="A184" s="6">
        <v>-30</v>
      </c>
      <c r="B184" s="6">
        <f t="shared" si="4"/>
        <v>0</v>
      </c>
    </row>
    <row r="185" spans="1:2" x14ac:dyDescent="0.25">
      <c r="A185" s="6">
        <v>-29</v>
      </c>
      <c r="B185" s="6">
        <f t="shared" si="4"/>
        <v>0</v>
      </c>
    </row>
    <row r="186" spans="1:2" x14ac:dyDescent="0.25">
      <c r="A186" s="6">
        <v>-28</v>
      </c>
      <c r="B186" s="6">
        <f t="shared" si="4"/>
        <v>0</v>
      </c>
    </row>
    <row r="187" spans="1:2" x14ac:dyDescent="0.25">
      <c r="A187" s="6">
        <v>-27</v>
      </c>
      <c r="B187" s="6">
        <f t="shared" si="4"/>
        <v>0</v>
      </c>
    </row>
    <row r="188" spans="1:2" x14ac:dyDescent="0.25">
      <c r="A188" s="6">
        <v>-26</v>
      </c>
      <c r="B188" s="6">
        <f t="shared" si="4"/>
        <v>0</v>
      </c>
    </row>
    <row r="189" spans="1:2" x14ac:dyDescent="0.25">
      <c r="A189" s="6">
        <v>-25</v>
      </c>
      <c r="B189" s="6">
        <f t="shared" si="4"/>
        <v>0</v>
      </c>
    </row>
    <row r="190" spans="1:2" x14ac:dyDescent="0.25">
      <c r="A190" s="6">
        <v>-24</v>
      </c>
      <c r="B190" s="6">
        <f t="shared" si="4"/>
        <v>0</v>
      </c>
    </row>
    <row r="191" spans="1:2" x14ac:dyDescent="0.25">
      <c r="A191" s="6">
        <v>-23</v>
      </c>
      <c r="B191" s="6">
        <f t="shared" si="4"/>
        <v>0</v>
      </c>
    </row>
    <row r="192" spans="1:2" x14ac:dyDescent="0.25">
      <c r="A192" s="6">
        <v>-22</v>
      </c>
      <c r="B192" s="6">
        <f t="shared" si="4"/>
        <v>0</v>
      </c>
    </row>
    <row r="193" spans="1:2" x14ac:dyDescent="0.25">
      <c r="A193" s="6">
        <v>-21</v>
      </c>
      <c r="B193" s="6">
        <f t="shared" si="4"/>
        <v>0</v>
      </c>
    </row>
    <row r="194" spans="1:2" x14ac:dyDescent="0.25">
      <c r="A194" s="6">
        <v>-20</v>
      </c>
      <c r="B194" s="6">
        <f t="shared" si="4"/>
        <v>0</v>
      </c>
    </row>
    <row r="195" spans="1:2" x14ac:dyDescent="0.25">
      <c r="A195" s="6">
        <v>-19</v>
      </c>
      <c r="B195" s="6">
        <f t="shared" si="4"/>
        <v>0</v>
      </c>
    </row>
    <row r="196" spans="1:2" x14ac:dyDescent="0.25">
      <c r="A196" s="6">
        <v>-18</v>
      </c>
      <c r="B196" s="6">
        <f t="shared" si="4"/>
        <v>0</v>
      </c>
    </row>
    <row r="197" spans="1:2" x14ac:dyDescent="0.25">
      <c r="A197" s="6">
        <v>-17</v>
      </c>
      <c r="B197" s="6">
        <f t="shared" ref="B197:B224" si="5">IF(A197&lt;0,0,1)</f>
        <v>0</v>
      </c>
    </row>
    <row r="198" spans="1:2" x14ac:dyDescent="0.25">
      <c r="A198" s="6">
        <v>-16</v>
      </c>
      <c r="B198" s="6">
        <f t="shared" si="5"/>
        <v>0</v>
      </c>
    </row>
    <row r="199" spans="1:2" x14ac:dyDescent="0.25">
      <c r="A199" s="6">
        <v>-15</v>
      </c>
      <c r="B199" s="6">
        <f t="shared" si="5"/>
        <v>0</v>
      </c>
    </row>
    <row r="200" spans="1:2" x14ac:dyDescent="0.25">
      <c r="A200" s="6">
        <v>-14</v>
      </c>
      <c r="B200" s="6">
        <f t="shared" si="5"/>
        <v>0</v>
      </c>
    </row>
    <row r="201" spans="1:2" x14ac:dyDescent="0.25">
      <c r="A201" s="6">
        <v>-13</v>
      </c>
      <c r="B201" s="6">
        <f t="shared" si="5"/>
        <v>0</v>
      </c>
    </row>
    <row r="202" spans="1:2" x14ac:dyDescent="0.25">
      <c r="A202" s="6">
        <v>-12</v>
      </c>
      <c r="B202" s="6">
        <f t="shared" si="5"/>
        <v>0</v>
      </c>
    </row>
    <row r="203" spans="1:2" x14ac:dyDescent="0.25">
      <c r="A203" s="6">
        <v>-11</v>
      </c>
      <c r="B203" s="6">
        <f t="shared" si="5"/>
        <v>0</v>
      </c>
    </row>
    <row r="204" spans="1:2" x14ac:dyDescent="0.25">
      <c r="A204" s="6">
        <v>-10</v>
      </c>
      <c r="B204" s="6">
        <f t="shared" si="5"/>
        <v>0</v>
      </c>
    </row>
    <row r="205" spans="1:2" x14ac:dyDescent="0.25">
      <c r="A205" s="6">
        <v>-9</v>
      </c>
      <c r="B205" s="6">
        <f t="shared" si="5"/>
        <v>0</v>
      </c>
    </row>
    <row r="206" spans="1:2" x14ac:dyDescent="0.25">
      <c r="A206" s="6">
        <v>-8</v>
      </c>
      <c r="B206" s="6">
        <f t="shared" si="5"/>
        <v>0</v>
      </c>
    </row>
    <row r="207" spans="1:2" x14ac:dyDescent="0.25">
      <c r="A207" s="6">
        <v>-7</v>
      </c>
      <c r="B207" s="6">
        <f t="shared" si="5"/>
        <v>0</v>
      </c>
    </row>
    <row r="208" spans="1:2" x14ac:dyDescent="0.25">
      <c r="A208" s="6">
        <v>-6</v>
      </c>
      <c r="B208" s="6">
        <f t="shared" si="5"/>
        <v>0</v>
      </c>
    </row>
    <row r="209" spans="1:2" x14ac:dyDescent="0.25">
      <c r="A209" s="6">
        <v>-5</v>
      </c>
      <c r="B209" s="6">
        <f t="shared" si="5"/>
        <v>0</v>
      </c>
    </row>
    <row r="210" spans="1:2" x14ac:dyDescent="0.25">
      <c r="A210" s="6">
        <v>-4</v>
      </c>
      <c r="B210" s="6">
        <f t="shared" si="5"/>
        <v>0</v>
      </c>
    </row>
    <row r="211" spans="1:2" x14ac:dyDescent="0.25">
      <c r="A211" s="6">
        <v>-3</v>
      </c>
      <c r="B211" s="6">
        <f t="shared" si="5"/>
        <v>0</v>
      </c>
    </row>
    <row r="212" spans="1:2" x14ac:dyDescent="0.25">
      <c r="A212" s="6">
        <v>-2</v>
      </c>
      <c r="B212" s="6">
        <f t="shared" si="5"/>
        <v>0</v>
      </c>
    </row>
    <row r="213" spans="1:2" x14ac:dyDescent="0.25">
      <c r="A213" s="6">
        <v>-1</v>
      </c>
      <c r="B213" s="6">
        <f t="shared" si="5"/>
        <v>0</v>
      </c>
    </row>
    <row r="214" spans="1:2" x14ac:dyDescent="0.25">
      <c r="A214" s="6">
        <v>0</v>
      </c>
      <c r="B214" s="6">
        <f t="shared" si="5"/>
        <v>1</v>
      </c>
    </row>
    <row r="215" spans="1:2" x14ac:dyDescent="0.25">
      <c r="A215" s="6">
        <v>1</v>
      </c>
      <c r="B215" s="6">
        <f t="shared" si="5"/>
        <v>1</v>
      </c>
    </row>
    <row r="216" spans="1:2" x14ac:dyDescent="0.25">
      <c r="A216" s="6">
        <v>2</v>
      </c>
      <c r="B216" s="6">
        <f t="shared" si="5"/>
        <v>1</v>
      </c>
    </row>
    <row r="217" spans="1:2" x14ac:dyDescent="0.25">
      <c r="A217" s="6">
        <v>3</v>
      </c>
      <c r="B217" s="6">
        <f t="shared" si="5"/>
        <v>1</v>
      </c>
    </row>
    <row r="218" spans="1:2" x14ac:dyDescent="0.25">
      <c r="A218" s="6">
        <v>4</v>
      </c>
      <c r="B218" s="6">
        <f t="shared" si="5"/>
        <v>1</v>
      </c>
    </row>
    <row r="219" spans="1:2" x14ac:dyDescent="0.25">
      <c r="A219" s="6">
        <v>5</v>
      </c>
      <c r="B219" s="6">
        <f t="shared" si="5"/>
        <v>1</v>
      </c>
    </row>
    <row r="220" spans="1:2" x14ac:dyDescent="0.25">
      <c r="A220" s="6">
        <v>6</v>
      </c>
      <c r="B220" s="6">
        <f t="shared" si="5"/>
        <v>1</v>
      </c>
    </row>
    <row r="221" spans="1:2" x14ac:dyDescent="0.25">
      <c r="A221" s="6">
        <v>7</v>
      </c>
      <c r="B221" s="6">
        <f t="shared" si="5"/>
        <v>1</v>
      </c>
    </row>
    <row r="222" spans="1:2" x14ac:dyDescent="0.25">
      <c r="A222" s="6">
        <v>8</v>
      </c>
      <c r="B222" s="6">
        <f t="shared" si="5"/>
        <v>1</v>
      </c>
    </row>
    <row r="223" spans="1:2" x14ac:dyDescent="0.25">
      <c r="A223" s="6">
        <v>9</v>
      </c>
      <c r="B223" s="6">
        <f t="shared" si="5"/>
        <v>1</v>
      </c>
    </row>
    <row r="224" spans="1:2" x14ac:dyDescent="0.25">
      <c r="A224" s="6">
        <v>10</v>
      </c>
      <c r="B224" s="6">
        <f t="shared" si="5"/>
        <v>1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A4661-F625-4920-BD8E-40366EAEF3F3}">
  <dimension ref="A1:AY232"/>
  <sheetViews>
    <sheetView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12" sqref="B12"/>
    </sheetView>
  </sheetViews>
  <sheetFormatPr defaultRowHeight="15" x14ac:dyDescent="0.25"/>
  <cols>
    <col min="1" max="1" width="18.5703125" style="6" customWidth="1"/>
    <col min="2" max="2" width="9.140625" style="6" customWidth="1"/>
    <col min="3" max="16384" width="9.140625" style="6"/>
  </cols>
  <sheetData>
    <row r="1" spans="1:51" x14ac:dyDescent="0.25">
      <c r="A1" s="11" t="s">
        <v>109</v>
      </c>
      <c r="B1" s="11" t="s">
        <v>85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51" x14ac:dyDescent="0.25">
      <c r="A2" s="6" t="s">
        <v>84</v>
      </c>
      <c r="B2" s="6" t="str">
        <f>Data!B4</f>
        <v>Stock 1</v>
      </c>
      <c r="C2" s="6" t="str">
        <f>Data!C4</f>
        <v>Stock 2</v>
      </c>
      <c r="D2" s="6" t="str">
        <f>Data!D4</f>
        <v>Stock 3</v>
      </c>
      <c r="E2" s="6" t="str">
        <f>Data!E4</f>
        <v>Stock 4</v>
      </c>
      <c r="F2" s="6" t="str">
        <f>Data!F4</f>
        <v>Stock 5</v>
      </c>
      <c r="G2" s="6" t="str">
        <f>Data!G4</f>
        <v>Stock 6</v>
      </c>
      <c r="H2" s="6" t="str">
        <f>Data!H4</f>
        <v>Stock 7</v>
      </c>
      <c r="I2" s="6" t="str">
        <f>Data!I4</f>
        <v>Stock 8</v>
      </c>
      <c r="J2" s="6" t="str">
        <f>Data!J4</f>
        <v>Stock 9</v>
      </c>
      <c r="K2" s="6" t="str">
        <f>Data!K4</f>
        <v>Stock 10</v>
      </c>
      <c r="L2" s="6" t="str">
        <f>Data!L4</f>
        <v>Stock 11</v>
      </c>
      <c r="M2" s="6" t="str">
        <f>Data!M4</f>
        <v>Stock 12</v>
      </c>
      <c r="N2" s="6" t="str">
        <f>Data!N4</f>
        <v>Stock 13</v>
      </c>
      <c r="O2" s="6" t="str">
        <f>Data!O4</f>
        <v>Stock 14</v>
      </c>
      <c r="P2" s="6" t="str">
        <f>Data!P4</f>
        <v>Stock 15</v>
      </c>
      <c r="Q2" s="6" t="str">
        <f>Data!Q4</f>
        <v>Stock 16</v>
      </c>
      <c r="R2" s="6" t="str">
        <f>Data!R4</f>
        <v>Stock 17</v>
      </c>
      <c r="S2" s="6" t="str">
        <f>Data!S4</f>
        <v>Stock 18</v>
      </c>
      <c r="T2" s="6" t="str">
        <f>Data!T4</f>
        <v>Stock 19</v>
      </c>
      <c r="U2" s="6" t="str">
        <f>Data!U4</f>
        <v>Stock 20</v>
      </c>
      <c r="V2" s="6" t="str">
        <f>Data!V4</f>
        <v>Stock 21</v>
      </c>
      <c r="W2" s="6" t="str">
        <f>Data!W4</f>
        <v>Stock 22</v>
      </c>
      <c r="X2" s="6" t="str">
        <f>Data!X4</f>
        <v>Stock 23</v>
      </c>
      <c r="Y2" s="6" t="str">
        <f>Data!Y4</f>
        <v>Stock 24</v>
      </c>
      <c r="Z2" s="6" t="str">
        <f>Data!Z4</f>
        <v>Stock 25</v>
      </c>
      <c r="AA2" s="6" t="str">
        <f>Data!AA4</f>
        <v>Stock 26</v>
      </c>
      <c r="AB2" s="6" t="str">
        <f>Data!AB4</f>
        <v>Stock 27</v>
      </c>
      <c r="AC2" s="6" t="str">
        <f>Data!AC4</f>
        <v>Stock 28</v>
      </c>
      <c r="AD2" s="6" t="str">
        <f>Data!AD4</f>
        <v>Stock 29</v>
      </c>
      <c r="AE2" s="6" t="str">
        <f>Data!AE4</f>
        <v>Stock 30</v>
      </c>
      <c r="AF2" s="6" t="str">
        <f>Data!AF4</f>
        <v>Stock 31</v>
      </c>
      <c r="AG2" s="6" t="str">
        <f>Data!AG4</f>
        <v>Stock 32</v>
      </c>
      <c r="AH2" s="6" t="str">
        <f>Data!AH4</f>
        <v>Stock 33</v>
      </c>
      <c r="AI2" s="6" t="str">
        <f>Data!AI4</f>
        <v>Stock 34</v>
      </c>
      <c r="AJ2" s="6" t="str">
        <f>Data!AJ4</f>
        <v>Stock 35</v>
      </c>
      <c r="AK2" s="6" t="str">
        <f>Data!AK4</f>
        <v>Stock 36</v>
      </c>
      <c r="AL2" s="6" t="str">
        <f>Data!AL4</f>
        <v>Stock 37</v>
      </c>
      <c r="AM2" s="6" t="str">
        <f>Data!AM4</f>
        <v>Stock 38</v>
      </c>
      <c r="AN2" s="6" t="str">
        <f>Data!AN4</f>
        <v>Stock 39</v>
      </c>
      <c r="AO2" s="6" t="str">
        <f>Data!AO4</f>
        <v>Stock 40</v>
      </c>
      <c r="AP2" s="6" t="str">
        <f>Data!AP4</f>
        <v>Stock 41</v>
      </c>
      <c r="AQ2" s="6" t="str">
        <f>Data!AQ4</f>
        <v>Stock 42</v>
      </c>
      <c r="AR2" s="6" t="str">
        <f>Data!AR4</f>
        <v>Stock 43</v>
      </c>
      <c r="AS2" s="6" t="str">
        <f>Data!AS4</f>
        <v>Stock 44</v>
      </c>
      <c r="AT2" s="6" t="str">
        <f>Data!AT4</f>
        <v>Stock 45</v>
      </c>
      <c r="AU2" s="6" t="str">
        <f>Data!AU4</f>
        <v>Stock 46</v>
      </c>
      <c r="AV2" s="6" t="str">
        <f>Data!AV4</f>
        <v>Stock 47</v>
      </c>
      <c r="AW2" s="6" t="str">
        <f>Data!AW4</f>
        <v>Stock 48</v>
      </c>
    </row>
    <row r="3" spans="1:51" x14ac:dyDescent="0.25">
      <c r="A3" s="1" t="s">
        <v>2</v>
      </c>
      <c r="B3" s="6">
        <v>1</v>
      </c>
      <c r="C3" s="6">
        <v>2</v>
      </c>
      <c r="D3" s="6">
        <v>3</v>
      </c>
      <c r="E3" s="6">
        <v>4</v>
      </c>
      <c r="F3" s="6">
        <v>5</v>
      </c>
      <c r="G3" s="6">
        <v>6</v>
      </c>
      <c r="H3" s="6">
        <v>7</v>
      </c>
      <c r="I3" s="6">
        <v>8</v>
      </c>
      <c r="J3" s="6">
        <v>9</v>
      </c>
      <c r="K3" s="6">
        <v>10</v>
      </c>
      <c r="L3" s="6">
        <v>11</v>
      </c>
      <c r="M3" s="6">
        <v>12</v>
      </c>
      <c r="N3" s="6">
        <v>13</v>
      </c>
      <c r="O3" s="6">
        <v>14</v>
      </c>
      <c r="P3" s="6">
        <v>15</v>
      </c>
      <c r="Q3" s="6">
        <v>16</v>
      </c>
      <c r="R3" s="6">
        <v>17</v>
      </c>
      <c r="S3" s="6">
        <v>18</v>
      </c>
      <c r="T3" s="6">
        <v>19</v>
      </c>
      <c r="U3" s="6">
        <v>20</v>
      </c>
      <c r="V3" s="6">
        <v>21</v>
      </c>
      <c r="W3" s="6">
        <v>22</v>
      </c>
      <c r="X3" s="6">
        <v>23</v>
      </c>
      <c r="Y3" s="6">
        <v>24</v>
      </c>
      <c r="Z3" s="6">
        <v>25</v>
      </c>
      <c r="AA3" s="6">
        <v>26</v>
      </c>
      <c r="AB3" s="6">
        <v>27</v>
      </c>
      <c r="AC3" s="6">
        <v>28</v>
      </c>
      <c r="AD3" s="6">
        <v>29</v>
      </c>
      <c r="AE3" s="6">
        <v>30</v>
      </c>
      <c r="AF3" s="6">
        <v>31</v>
      </c>
      <c r="AG3" s="6">
        <v>32</v>
      </c>
      <c r="AH3" s="6">
        <v>33</v>
      </c>
      <c r="AI3" s="6">
        <v>34</v>
      </c>
      <c r="AJ3" s="6">
        <v>35</v>
      </c>
      <c r="AK3" s="6">
        <v>36</v>
      </c>
      <c r="AL3" s="6">
        <v>37</v>
      </c>
      <c r="AM3" s="6">
        <v>38</v>
      </c>
      <c r="AN3" s="6">
        <v>39</v>
      </c>
      <c r="AO3" s="6">
        <v>40</v>
      </c>
      <c r="AP3" s="6">
        <v>41</v>
      </c>
      <c r="AQ3" s="6">
        <v>42</v>
      </c>
      <c r="AR3" s="6">
        <v>43</v>
      </c>
      <c r="AS3" s="6">
        <v>44</v>
      </c>
      <c r="AT3" s="6">
        <v>45</v>
      </c>
      <c r="AU3" s="6">
        <v>46</v>
      </c>
      <c r="AV3" s="6">
        <v>47</v>
      </c>
      <c r="AW3" s="6">
        <v>48</v>
      </c>
    </row>
    <row r="5" spans="1:51" x14ac:dyDescent="0.25">
      <c r="A5" s="12" t="s">
        <v>14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Y5" s="6" t="s">
        <v>11</v>
      </c>
    </row>
    <row r="6" spans="1:51" x14ac:dyDescent="0.25">
      <c r="A6" s="6" t="s">
        <v>0</v>
      </c>
      <c r="B6" s="8">
        <f ca="1">INDEX('Market models'!$H$4:$J$52,Residuals!B3,3)</f>
        <v>-2.5157824348635005E-3</v>
      </c>
      <c r="C6" s="8">
        <f ca="1">INDEX('Market models'!$H$4:$J$52,Residuals!C3,3)</f>
        <v>4.5145854169201976E-4</v>
      </c>
      <c r="D6" s="8">
        <f ca="1">INDEX('Market models'!$H$4:$J$52,Residuals!D3,3)</f>
        <v>-4.758302822571783E-4</v>
      </c>
      <c r="E6" s="8">
        <f ca="1">INDEX('Market models'!$H$4:$J$52,Residuals!E3,3)</f>
        <v>-2.7756191517040668E-3</v>
      </c>
      <c r="F6" s="8">
        <f ca="1">INDEX('Market models'!$H$4:$J$52,Residuals!F3,3)</f>
        <v>-3.4156148439511212E-4</v>
      </c>
      <c r="G6" s="8">
        <f ca="1">INDEX('Market models'!$H$4:$J$52,Residuals!G3,3)</f>
        <v>-1.3395971569047478E-4</v>
      </c>
      <c r="H6" s="8">
        <f ca="1">INDEX('Market models'!$H$4:$J$52,Residuals!H3,3)</f>
        <v>-9.2809571511735204E-4</v>
      </c>
      <c r="I6" s="8">
        <f ca="1">INDEX('Market models'!$H$4:$J$52,Residuals!I3,3)</f>
        <v>-1.2410322464490994E-3</v>
      </c>
      <c r="J6" s="8">
        <f ca="1">INDEX('Market models'!$H$4:$J$52,Residuals!J3,3)</f>
        <v>-9.8550818525978468E-4</v>
      </c>
      <c r="K6" s="8">
        <f ca="1">INDEX('Market models'!$H$4:$J$52,Residuals!K3,3)</f>
        <v>-8.4382627753366874E-3</v>
      </c>
      <c r="L6" s="8">
        <f ca="1">INDEX('Market models'!$H$4:$J$52,Residuals!L3,3)</f>
        <v>-1.791162941747656E-3</v>
      </c>
      <c r="M6" s="8">
        <f ca="1">INDEX('Market models'!$H$4:$J$52,Residuals!M3,3)</f>
        <v>1.2130275659349677E-3</v>
      </c>
      <c r="N6" s="8">
        <f ca="1">INDEX('Market models'!$H$4:$J$52,Residuals!N3,3)</f>
        <v>-1.4508641529275665E-3</v>
      </c>
      <c r="O6" s="8">
        <f ca="1">INDEX('Market models'!$H$4:$J$52,Residuals!O3,3)</f>
        <v>8.6106471533449946E-4</v>
      </c>
      <c r="P6" s="8">
        <f ca="1">INDEX('Market models'!$H$4:$J$52,Residuals!P3,3)</f>
        <v>1.5176474227875227E-3</v>
      </c>
      <c r="Q6" s="8">
        <f ca="1">INDEX('Market models'!$H$4:$J$52,Residuals!Q3,3)</f>
        <v>1.8707954711381683E-4</v>
      </c>
      <c r="R6" s="8">
        <f ca="1">INDEX('Market models'!$H$4:$J$52,Residuals!R3,3)</f>
        <v>1.4912063429783446E-3</v>
      </c>
      <c r="S6" s="8">
        <f ca="1">INDEX('Market models'!$H$4:$J$52,Residuals!S3,3)</f>
        <v>-1.0066790478928892E-3</v>
      </c>
      <c r="T6" s="8">
        <f ca="1">INDEX('Market models'!$H$4:$J$52,Residuals!T3,3)</f>
        <v>-2.2399469050078035E-3</v>
      </c>
      <c r="U6" s="8">
        <f ca="1">INDEX('Market models'!$H$4:$J$52,Residuals!U3,3)</f>
        <v>-5.9224639196686656E-4</v>
      </c>
      <c r="V6" s="8">
        <f ca="1">INDEX('Market models'!$H$4:$J$52,Residuals!V3,3)</f>
        <v>6.9313732303620133E-6</v>
      </c>
      <c r="W6" s="8">
        <f ca="1">INDEX('Market models'!$H$4:$J$52,Residuals!W3,3)</f>
        <v>8.7445763732209997E-4</v>
      </c>
      <c r="X6" s="8">
        <f ca="1">INDEX('Market models'!$H$4:$J$52,Residuals!X3,3)</f>
        <v>-2.4976769556397868E-3</v>
      </c>
      <c r="Y6" s="8">
        <f ca="1">INDEX('Market models'!$H$4:$J$52,Residuals!Y3,3)</f>
        <v>-2.1639916062544959E-3</v>
      </c>
      <c r="Z6" s="8">
        <f ca="1">INDEX('Market models'!$H$4:$J$52,Residuals!Z3,3)</f>
        <v>-1.1046369075326198E-3</v>
      </c>
      <c r="AA6" s="8">
        <f ca="1">INDEX('Market models'!$H$4:$J$52,Residuals!AA3,3)</f>
        <v>-1.1884424209255137E-3</v>
      </c>
      <c r="AB6" s="8">
        <f ca="1">INDEX('Market models'!$H$4:$J$52,Residuals!AB3,3)</f>
        <v>8.0322987701787545E-4</v>
      </c>
      <c r="AC6" s="8">
        <f ca="1">INDEX('Market models'!$H$4:$J$52,Residuals!AC3,3)</f>
        <v>1.6670775387261862E-3</v>
      </c>
      <c r="AD6" s="8">
        <f ca="1">INDEX('Market models'!$H$4:$J$52,Residuals!AD3,3)</f>
        <v>-2.3390986917790264E-3</v>
      </c>
      <c r="AE6" s="8">
        <f ca="1">INDEX('Market models'!$H$4:$J$52,Residuals!AE3,3)</f>
        <v>-7.5229296908381807E-4</v>
      </c>
      <c r="AF6" s="8">
        <f ca="1">INDEX('Market models'!$H$4:$J$52,Residuals!AF3,3)</f>
        <v>-5.5084409453309033E-4</v>
      </c>
      <c r="AG6" s="8">
        <f ca="1">INDEX('Market models'!$H$4:$J$52,Residuals!AG3,3)</f>
        <v>-1.0630277299949731E-3</v>
      </c>
      <c r="AH6" s="8">
        <f ca="1">INDEX('Market models'!$H$4:$J$52,Residuals!AH3,3)</f>
        <v>-1.6737079300251079E-4</v>
      </c>
      <c r="AI6" s="8">
        <f ca="1">INDEX('Market models'!$H$4:$J$52,Residuals!AI3,3)</f>
        <v>-1.2085685175892557E-3</v>
      </c>
      <c r="AJ6" s="8">
        <f ca="1">INDEX('Market models'!$H$4:$J$52,Residuals!AJ3,3)</f>
        <v>2.4693886597052851E-4</v>
      </c>
      <c r="AK6" s="8">
        <f ca="1">INDEX('Market models'!$H$4:$J$52,Residuals!AK3,3)</f>
        <v>-5.5910824914622741E-4</v>
      </c>
      <c r="AL6" s="8">
        <f ca="1">INDEX('Market models'!$H$4:$J$52,Residuals!AL3,3)</f>
        <v>-5.1546458698662348E-3</v>
      </c>
      <c r="AM6" s="8">
        <f ca="1">INDEX('Market models'!$H$4:$J$52,Residuals!AM3,3)</f>
        <v>3.3021920055810482E-4</v>
      </c>
      <c r="AN6" s="8">
        <f ca="1">INDEX('Market models'!$H$4:$J$52,Residuals!AN3,3)</f>
        <v>5.324200619831232E-4</v>
      </c>
      <c r="AO6" s="8">
        <f ca="1">INDEX('Market models'!$H$4:$J$52,Residuals!AO3,3)</f>
        <v>-1.2667992675493888E-3</v>
      </c>
      <c r="AP6" s="8">
        <f ca="1">INDEX('Market models'!$H$4:$J$52,Residuals!AP3,3)</f>
        <v>-2.030487520806232E-4</v>
      </c>
      <c r="AQ6" s="8">
        <f ca="1">INDEX('Market models'!$H$4:$J$52,Residuals!AQ3,3)</f>
        <v>2.6580295911041401E-3</v>
      </c>
      <c r="AR6" s="8">
        <f ca="1">INDEX('Market models'!$H$4:$J$52,Residuals!AR3,3)</f>
        <v>1.2416100303730177E-3</v>
      </c>
      <c r="AS6" s="8">
        <f ca="1">INDEX('Market models'!$H$4:$J$52,Residuals!AS3,3)</f>
        <v>6.9811475784570926E-4</v>
      </c>
      <c r="AT6" s="8">
        <f ca="1">INDEX('Market models'!$H$4:$J$52,Residuals!AT3,3)</f>
        <v>-1.052559690412578E-3</v>
      </c>
      <c r="AU6" s="8">
        <f ca="1">INDEX('Market models'!$H$4:$J$52,Residuals!AU3,3)</f>
        <v>-1.1347738769440741E-4</v>
      </c>
      <c r="AV6" s="8">
        <f ca="1">INDEX('Market models'!$H$4:$J$52,Residuals!AV3,3)</f>
        <v>-2.6200370161792307E-4</v>
      </c>
      <c r="AW6" s="8">
        <f ca="1">INDEX('Market models'!$H$4:$J$52,Residuals!AW3,3)</f>
        <v>6.2251040535685241E-3</v>
      </c>
      <c r="AY6" s="8">
        <f ca="1">AVERAGE(B6:AW6)</f>
        <v>-5.324693314953682E-4</v>
      </c>
    </row>
    <row r="7" spans="1:51" x14ac:dyDescent="0.25">
      <c r="A7" s="6" t="s">
        <v>1</v>
      </c>
      <c r="B7" s="8">
        <f ca="1">INDEX('Market models'!$H$4:$J$52,Residuals!B3,2)</f>
        <v>0.21760526322315435</v>
      </c>
      <c r="C7" s="8">
        <f ca="1">INDEX('Market models'!$H$4:$J$52,Residuals!C3,2)</f>
        <v>4.2155310239843098E-2</v>
      </c>
      <c r="D7" s="8">
        <f ca="1">INDEX('Market models'!$H$4:$J$52,Residuals!D3,2)</f>
        <v>-3.64109504554865E-2</v>
      </c>
      <c r="E7" s="8">
        <f ca="1">INDEX('Market models'!$H$4:$J$52,Residuals!E3,2)</f>
        <v>-2.6140142057644793E-2</v>
      </c>
      <c r="F7" s="8">
        <f ca="1">INDEX('Market models'!$H$4:$J$52,Residuals!F3,2)</f>
        <v>0.50853324175755099</v>
      </c>
      <c r="G7" s="8">
        <f ca="1">INDEX('Market models'!$H$4:$J$52,Residuals!G3,2)</f>
        <v>0.66682097886919012</v>
      </c>
      <c r="H7" s="8">
        <f ca="1">INDEX('Market models'!$H$4:$J$52,Residuals!H3,2)</f>
        <v>0.50691989059412135</v>
      </c>
      <c r="I7" s="8">
        <f ca="1">INDEX('Market models'!$H$4:$J$52,Residuals!I3,2)</f>
        <v>-0.12346634808515609</v>
      </c>
      <c r="J7" s="8">
        <f ca="1">INDEX('Market models'!$H$4:$J$52,Residuals!J3,2)</f>
        <v>1.0124874816643241</v>
      </c>
      <c r="K7" s="8">
        <f ca="1">INDEX('Market models'!$H$4:$J$52,Residuals!K3,2)</f>
        <v>0.85950231931928833</v>
      </c>
      <c r="L7" s="8">
        <f ca="1">INDEX('Market models'!$H$4:$J$52,Residuals!L3,2)</f>
        <v>2.5918329579800857E-2</v>
      </c>
      <c r="M7" s="8">
        <f ca="1">INDEX('Market models'!$H$4:$J$52,Residuals!M3,2)</f>
        <v>0.65991919551761702</v>
      </c>
      <c r="N7" s="8">
        <f ca="1">INDEX('Market models'!$H$4:$J$52,Residuals!N3,2)</f>
        <v>-7.268233944748137E-2</v>
      </c>
      <c r="O7" s="8">
        <f ca="1">INDEX('Market models'!$H$4:$J$52,Residuals!O3,2)</f>
        <v>0.88892889787582874</v>
      </c>
      <c r="P7" s="8">
        <f ca="1">INDEX('Market models'!$H$4:$J$52,Residuals!P3,2)</f>
        <v>1.0525969263946537</v>
      </c>
      <c r="Q7" s="8">
        <f ca="1">INDEX('Market models'!$H$4:$J$52,Residuals!Q3,2)</f>
        <v>0.27246406630408843</v>
      </c>
      <c r="R7" s="8">
        <f ca="1">INDEX('Market models'!$H$4:$J$52,Residuals!R3,2)</f>
        <v>2.6447324870829941E-3</v>
      </c>
      <c r="S7" s="8">
        <f ca="1">INDEX('Market models'!$H$4:$J$52,Residuals!S3,2)</f>
        <v>0.10326879594083882</v>
      </c>
      <c r="T7" s="8">
        <f ca="1">INDEX('Market models'!$H$4:$J$52,Residuals!T3,2)</f>
        <v>0.10342518980007916</v>
      </c>
      <c r="U7" s="8">
        <f ca="1">INDEX('Market models'!$H$4:$J$52,Residuals!U3,2)</f>
        <v>0.59280324639984228</v>
      </c>
      <c r="V7" s="8">
        <f ca="1">INDEX('Market models'!$H$4:$J$52,Residuals!V3,2)</f>
        <v>0.96294109936138705</v>
      </c>
      <c r="W7" s="8">
        <f ca="1">INDEX('Market models'!$H$4:$J$52,Residuals!W3,2)</f>
        <v>-4.7814721791809782E-2</v>
      </c>
      <c r="X7" s="8">
        <f ca="1">INDEX('Market models'!$H$4:$J$52,Residuals!X3,2)</f>
        <v>0.31310354593704981</v>
      </c>
      <c r="Y7" s="8">
        <f ca="1">INDEX('Market models'!$H$4:$J$52,Residuals!Y3,2)</f>
        <v>0.18085653910748642</v>
      </c>
      <c r="Z7" s="8">
        <f ca="1">INDEX('Market models'!$H$4:$J$52,Residuals!Z3,2)</f>
        <v>0.14670649217144929</v>
      </c>
      <c r="AA7" s="8">
        <f ca="1">INDEX('Market models'!$H$4:$J$52,Residuals!AA3,2)</f>
        <v>0.15991213623300501</v>
      </c>
      <c r="AB7" s="8">
        <f ca="1">INDEX('Market models'!$H$4:$J$52,Residuals!AB3,2)</f>
        <v>0.3340860504779456</v>
      </c>
      <c r="AC7" s="8">
        <f ca="1">INDEX('Market models'!$H$4:$J$52,Residuals!AC3,2)</f>
        <v>0.52197436895343552</v>
      </c>
      <c r="AD7" s="8">
        <f ca="1">INDEX('Market models'!$H$4:$J$52,Residuals!AD3,2)</f>
        <v>0.26740050602949872</v>
      </c>
      <c r="AE7" s="8">
        <f ca="1">INDEX('Market models'!$H$4:$J$52,Residuals!AE3,2)</f>
        <v>0.42662853670799228</v>
      </c>
      <c r="AF7" s="8">
        <f ca="1">INDEX('Market models'!$H$4:$J$52,Residuals!AF3,2)</f>
        <v>0.43886989456241504</v>
      </c>
      <c r="AG7" s="8">
        <f ca="1">INDEX('Market models'!$H$4:$J$52,Residuals!AG3,2)</f>
        <v>-2.6136732861135768E-3</v>
      </c>
      <c r="AH7" s="8">
        <f ca="1">INDEX('Market models'!$H$4:$J$52,Residuals!AH3,2)</f>
        <v>0.31808492534792032</v>
      </c>
      <c r="AI7" s="8">
        <f ca="1">INDEX('Market models'!$H$4:$J$52,Residuals!AI3,2)</f>
        <v>0.48262659829312948</v>
      </c>
      <c r="AJ7" s="8">
        <f ca="1">INDEX('Market models'!$H$4:$J$52,Residuals!AJ3,2)</f>
        <v>-2.2341325950127975E-2</v>
      </c>
      <c r="AK7" s="8">
        <f ca="1">INDEX('Market models'!$H$4:$J$52,Residuals!AK3,2)</f>
        <v>-0.10375530857639101</v>
      </c>
      <c r="AL7" s="8">
        <f ca="1">INDEX('Market models'!$H$4:$J$52,Residuals!AL3,2)</f>
        <v>-5.7115380913356467E-2</v>
      </c>
      <c r="AM7" s="8">
        <f ca="1">INDEX('Market models'!$H$4:$J$52,Residuals!AM3,2)</f>
        <v>0.6499452642226391</v>
      </c>
      <c r="AN7" s="8">
        <f ca="1">INDEX('Market models'!$H$4:$J$52,Residuals!AN3,2)</f>
        <v>0.53754608680980642</v>
      </c>
      <c r="AO7" s="8">
        <f ca="1">INDEX('Market models'!$H$4:$J$52,Residuals!AO3,2)</f>
        <v>0.27787079864436826</v>
      </c>
      <c r="AP7" s="8">
        <f ca="1">INDEX('Market models'!$H$4:$J$52,Residuals!AP3,2)</f>
        <v>3.3286067246122479E-2</v>
      </c>
      <c r="AQ7" s="8">
        <f ca="1">INDEX('Market models'!$H$4:$J$52,Residuals!AQ3,2)</f>
        <v>-0.50369675499869404</v>
      </c>
      <c r="AR7" s="8">
        <f ca="1">INDEX('Market models'!$H$4:$J$52,Residuals!AR3,2)</f>
        <v>1.0572677303003435</v>
      </c>
      <c r="AS7" s="8">
        <f ca="1">INDEX('Market models'!$H$4:$J$52,Residuals!AS3,2)</f>
        <v>0.98535105095583397</v>
      </c>
      <c r="AT7" s="8">
        <f ca="1">INDEX('Market models'!$H$4:$J$52,Residuals!AT3,2)</f>
        <v>1.0334432946758116</v>
      </c>
      <c r="AU7" s="8">
        <f ca="1">INDEX('Market models'!$H$4:$J$52,Residuals!AU3,2)</f>
        <v>0.30516867774555428</v>
      </c>
      <c r="AV7" s="8">
        <f ca="1">INDEX('Market models'!$H$4:$J$52,Residuals!AV3,2)</f>
        <v>0.90931027136621922</v>
      </c>
      <c r="AW7" s="8">
        <f ca="1">INDEX('Market models'!$H$4:$J$52,Residuals!AW3,2)</f>
        <v>0.43042848497878045</v>
      </c>
      <c r="AY7" s="8">
        <f ca="1">AVERAGE(B7:AW7)</f>
        <v>0.36026594459444244</v>
      </c>
    </row>
    <row r="8" spans="1:51" x14ac:dyDescent="0.25">
      <c r="A8" s="6" t="s">
        <v>10</v>
      </c>
      <c r="B8" s="8">
        <f ca="1">INDEX('Market models'!$H$4:$J$52,Residuals!B3,1)</f>
        <v>-3.323880381697488E-4</v>
      </c>
      <c r="C8" s="8">
        <f ca="1">INDEX('Market models'!$H$4:$J$52,Residuals!C3,1)</f>
        <v>-1.3594901708050767E-2</v>
      </c>
      <c r="D8" s="8">
        <f ca="1">INDEX('Market models'!$H$4:$J$52,Residuals!D3,1)</f>
        <v>3.9011915538403781E-3</v>
      </c>
      <c r="E8" s="8">
        <f ca="1">INDEX('Market models'!$H$4:$J$52,Residuals!E3,1)</f>
        <v>-1.8797664582987983E-2</v>
      </c>
      <c r="F8" s="8">
        <f ca="1">INDEX('Market models'!$H$4:$J$52,Residuals!F3,1)</f>
        <v>5.4368010384199953E-3</v>
      </c>
      <c r="G8" s="8">
        <f ca="1">INDEX('Market models'!$H$4:$J$52,Residuals!G3,1)</f>
        <v>-5.4382564831001361E-3</v>
      </c>
      <c r="H8" s="8">
        <f ca="1">INDEX('Market models'!$H$4:$J$52,Residuals!H3,1)</f>
        <v>2.8729316470314913E-3</v>
      </c>
      <c r="I8" s="8">
        <f ca="1">INDEX('Market models'!$H$4:$J$52,Residuals!I3,1)</f>
        <v>3.0677551364612157E-3</v>
      </c>
      <c r="J8" s="8">
        <f ca="1">INDEX('Market models'!$H$4:$J$52,Residuals!J3,1)</f>
        <v>3.4984225683107116E-3</v>
      </c>
      <c r="K8" s="8">
        <f ca="1">INDEX('Market models'!$H$4:$J$52,Residuals!K3,1)</f>
        <v>-2.1713844188103286E-3</v>
      </c>
      <c r="L8" s="8">
        <f ca="1">INDEX('Market models'!$H$4:$J$52,Residuals!L3,1)</f>
        <v>7.552094979361163E-3</v>
      </c>
      <c r="M8" s="8">
        <f ca="1">INDEX('Market models'!$H$4:$J$52,Residuals!M3,1)</f>
        <v>-3.7525091625669076E-3</v>
      </c>
      <c r="N8" s="8">
        <f ca="1">INDEX('Market models'!$H$4:$J$52,Residuals!N3,1)</f>
        <v>-2.6946273205749323E-4</v>
      </c>
      <c r="O8" s="8">
        <f ca="1">INDEX('Market models'!$H$4:$J$52,Residuals!O3,1)</f>
        <v>-9.6775622169425531E-3</v>
      </c>
      <c r="P8" s="8">
        <f ca="1">INDEX('Market models'!$H$4:$J$52,Residuals!P3,1)</f>
        <v>-1.3221227140418141E-2</v>
      </c>
      <c r="Q8" s="8">
        <f ca="1">INDEX('Market models'!$H$4:$J$52,Residuals!Q3,1)</f>
        <v>-1.970994959042848E-3</v>
      </c>
      <c r="R8" s="8">
        <f ca="1">INDEX('Market models'!$H$4:$J$52,Residuals!R3,1)</f>
        <v>1.1467315209172027E-2</v>
      </c>
      <c r="S8" s="8">
        <f ca="1">INDEX('Market models'!$H$4:$J$52,Residuals!S3,1)</f>
        <v>-6.9002219456395248E-3</v>
      </c>
      <c r="T8" s="8">
        <f ca="1">INDEX('Market models'!$H$4:$J$52,Residuals!T3,1)</f>
        <v>-6.2690313405838857E-4</v>
      </c>
      <c r="U8" s="8">
        <f ca="1">INDEX('Market models'!$H$4:$J$52,Residuals!U3,1)</f>
        <v>-9.493267152762103E-3</v>
      </c>
      <c r="V8" s="8">
        <f ca="1">INDEX('Market models'!$H$4:$J$52,Residuals!V3,1)</f>
        <v>4.5013672432116783E-3</v>
      </c>
      <c r="W8" s="8">
        <f ca="1">INDEX('Market models'!$H$4:$J$52,Residuals!W3,1)</f>
        <v>-2.7548150408253131E-3</v>
      </c>
      <c r="X8" s="8">
        <f ca="1">INDEX('Market models'!$H$4:$J$52,Residuals!X3,1)</f>
        <v>1.2878371628801848E-3</v>
      </c>
      <c r="Y8" s="8">
        <f ca="1">INDEX('Market models'!$H$4:$J$52,Residuals!Y3,1)</f>
        <v>1.817691985397896E-2</v>
      </c>
      <c r="Z8" s="8">
        <f ca="1">INDEX('Market models'!$H$4:$J$52,Residuals!Z3,1)</f>
        <v>3.6806962619437603E-3</v>
      </c>
      <c r="AA8" s="8">
        <f ca="1">INDEX('Market models'!$H$4:$J$52,Residuals!AA3,1)</f>
        <v>-3.3674559404772084E-3</v>
      </c>
      <c r="AB8" s="8">
        <f ca="1">INDEX('Market models'!$H$4:$J$52,Residuals!AB3,1)</f>
        <v>2.041630669883682E-3</v>
      </c>
      <c r="AC8" s="8">
        <f ca="1">INDEX('Market models'!$H$4:$J$52,Residuals!AC3,1)</f>
        <v>6.0834282437096428E-4</v>
      </c>
      <c r="AD8" s="8">
        <f ca="1">INDEX('Market models'!$H$4:$J$52,Residuals!AD3,1)</f>
        <v>4.3069646514068078E-3</v>
      </c>
      <c r="AE8" s="8">
        <f ca="1">INDEX('Market models'!$H$4:$J$52,Residuals!AE3,1)</f>
        <v>-1.0148800876549104E-2</v>
      </c>
      <c r="AF8" s="8">
        <f ca="1">INDEX('Market models'!$H$4:$J$52,Residuals!AF3,1)</f>
        <v>3.6174221811155488E-4</v>
      </c>
      <c r="AG8" s="8">
        <f ca="1">INDEX('Market models'!$H$4:$J$52,Residuals!AG3,1)</f>
        <v>3.7971613601407727E-4</v>
      </c>
      <c r="AH8" s="8">
        <f ca="1">INDEX('Market models'!$H$4:$J$52,Residuals!AH3,1)</f>
        <v>-1.319967056347186E-3</v>
      </c>
      <c r="AI8" s="8">
        <f ca="1">INDEX('Market models'!$H$4:$J$52,Residuals!AI3,1)</f>
        <v>2.5471004975067238E-3</v>
      </c>
      <c r="AJ8" s="8">
        <f ca="1">INDEX('Market models'!$H$4:$J$52,Residuals!AJ3,1)</f>
        <v>-1.9004322892362275E-3</v>
      </c>
      <c r="AK8" s="8">
        <f ca="1">INDEX('Market models'!$H$4:$J$52,Residuals!AK3,1)</f>
        <v>1.2376505365897755E-3</v>
      </c>
      <c r="AL8" s="8">
        <f ca="1">INDEX('Market models'!$H$4:$J$52,Residuals!AL3,1)</f>
        <v>2.4000717153979429E-3</v>
      </c>
      <c r="AM8" s="8">
        <f ca="1">INDEX('Market models'!$H$4:$J$52,Residuals!AM3,1)</f>
        <v>4.884631710866374E-3</v>
      </c>
      <c r="AN8" s="8">
        <f ca="1">INDEX('Market models'!$H$4:$J$52,Residuals!AN3,1)</f>
        <v>-6.9877155657434862E-3</v>
      </c>
      <c r="AO8" s="8">
        <f ca="1">INDEX('Market models'!$H$4:$J$52,Residuals!AO3,1)</f>
        <v>1.3582448437722964E-3</v>
      </c>
      <c r="AP8" s="8">
        <f ca="1">INDEX('Market models'!$H$4:$J$52,Residuals!AP3,1)</f>
        <v>4.6125066619974323E-3</v>
      </c>
      <c r="AQ8" s="8">
        <f ca="1">INDEX('Market models'!$H$4:$J$52,Residuals!AQ3,1)</f>
        <v>3.9684970020343376E-3</v>
      </c>
      <c r="AR8" s="8">
        <f ca="1">INDEX('Market models'!$H$4:$J$52,Residuals!AR3,1)</f>
        <v>-7.5800726043118759E-3</v>
      </c>
      <c r="AS8" s="8">
        <f ca="1">INDEX('Market models'!$H$4:$J$52,Residuals!AS3,1)</f>
        <v>-1.3472965818179533E-2</v>
      </c>
      <c r="AT8" s="8">
        <f ca="1">INDEX('Market models'!$H$4:$J$52,Residuals!AT3,1)</f>
        <v>1.3651814862206641E-2</v>
      </c>
      <c r="AU8" s="8">
        <f ca="1">INDEX('Market models'!$H$4:$J$52,Residuals!AU3,1)</f>
        <v>2.6308184490827693E-3</v>
      </c>
      <c r="AV8" s="8">
        <f ca="1">INDEX('Market models'!$H$4:$J$52,Residuals!AV3,1)</f>
        <v>-8.9387940785133168E-4</v>
      </c>
      <c r="AW8" s="8">
        <f ca="1">INDEX('Market models'!$H$4:$J$52,Residuals!AW3,1)</f>
        <v>-2.3050317017309075E-2</v>
      </c>
      <c r="AY8" s="8">
        <f ca="1">AVERAGE(B8:AW8)</f>
        <v>-9.852104136996733E-4</v>
      </c>
    </row>
    <row r="10" spans="1:51" x14ac:dyDescent="0.25">
      <c r="A10" s="12" t="s">
        <v>15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</row>
    <row r="11" spans="1:51" x14ac:dyDescent="0.25">
      <c r="A11" s="6" t="s">
        <v>19</v>
      </c>
      <c r="AY11" s="6" t="s">
        <v>22</v>
      </c>
    </row>
    <row r="12" spans="1:51" x14ac:dyDescent="0.25">
      <c r="A12" s="1">
        <v>-210</v>
      </c>
      <c r="B12" s="8">
        <f ca="1">VLOOKUP($A12,Data!$A$7:$AW$227,B$3+1,FALSE)-B$6-B$7*VLOOKUP($A12,Data!$A$230:$AW$450,B$3+1,FALSE)-B$8*VLOOKUP($A12,'Market models'!$A$4:$B$264,2,FALSE)</f>
        <v>-1.0692237687491097E-2</v>
      </c>
      <c r="C12" s="8">
        <f ca="1">VLOOKUP($A12,Data!$A$7:$AW$227,C$3+1,FALSE)-C$6-C$7*VLOOKUP($A12,Data!$A$230:$AW$450,C$3+1,FALSE)-C$8*VLOOKUP($A12,'Market models'!$A$4:$B$264,2,FALSE)</f>
        <v>1.0585577285693176E-2</v>
      </c>
      <c r="D12" s="8">
        <f ca="1">VLOOKUP($A12,Data!$A$7:$AW$227,D$3+1,FALSE)-D$6-D$7*VLOOKUP($A12,Data!$A$230:$AW$450,D$3+1,FALSE)-D$8*VLOOKUP($A12,'Market models'!$A$4:$B$264,2,FALSE)</f>
        <v>-1.7322397673639309E-3</v>
      </c>
      <c r="E12" s="8">
        <f ca="1">VLOOKUP($A12,Data!$A$7:$AW$227,E$3+1,FALSE)-E$6-E$7*VLOOKUP($A12,Data!$A$230:$AW$450,E$3+1,FALSE)-E$8*VLOOKUP($A12,'Market models'!$A$4:$B$264,2,FALSE)</f>
        <v>2.3237828722015175E-2</v>
      </c>
      <c r="F12" s="8">
        <f ca="1">VLOOKUP($A12,Data!$A$7:$AW$227,F$3+1,FALSE)-F$6-F$7*VLOOKUP($A12,Data!$A$230:$AW$450,F$3+1,FALSE)-F$8*VLOOKUP($A12,'Market models'!$A$4:$B$264,2,FALSE)</f>
        <v>1.3095580152909117E-2</v>
      </c>
      <c r="G12" s="8">
        <f ca="1">VLOOKUP($A12,Data!$A$7:$AW$227,G$3+1,FALSE)-G$6-G$7*VLOOKUP($A12,Data!$A$230:$AW$450,G$3+1,FALSE)-G$8*VLOOKUP($A12,'Market models'!$A$4:$B$264,2,FALSE)</f>
        <v>1.8872201121832265E-2</v>
      </c>
      <c r="H12" s="8">
        <f ca="1">VLOOKUP($A12,Data!$A$7:$AW$227,H$3+1,FALSE)-H$6-H$7*VLOOKUP($A12,Data!$A$230:$AW$450,H$3+1,FALSE)-H$8*VLOOKUP($A12,'Market models'!$A$4:$B$264,2,FALSE)</f>
        <v>-1.241866394294321E-2</v>
      </c>
      <c r="I12" s="8">
        <f ca="1">VLOOKUP($A12,Data!$A$7:$AW$227,I$3+1,FALSE)-I$6-I$7*VLOOKUP($A12,Data!$A$230:$AW$450,I$3+1,FALSE)-I$8*VLOOKUP($A12,'Market models'!$A$4:$B$264,2,FALSE)</f>
        <v>1.6915869440977743E-3</v>
      </c>
      <c r="J12" s="8">
        <f ca="1">VLOOKUP($A12,Data!$A$7:$AW$227,J$3+1,FALSE)-J$6-J$7*VLOOKUP($A12,Data!$A$230:$AW$450,J$3+1,FALSE)-J$8*VLOOKUP($A12,'Market models'!$A$4:$B$264,2,FALSE)</f>
        <v>9.5571118742618262E-3</v>
      </c>
      <c r="K12" s="8">
        <f ca="1">VLOOKUP($A12,Data!$A$7:$AW$227,K$3+1,FALSE)-K$6-K$7*VLOOKUP($A12,Data!$A$230:$AW$450,K$3+1,FALSE)-K$8*VLOOKUP($A12,'Market models'!$A$4:$B$264,2,FALSE)</f>
        <v>-1.5411975876568161E-2</v>
      </c>
      <c r="L12" s="8">
        <f ca="1">VLOOKUP($A12,Data!$A$7:$AW$227,L$3+1,FALSE)-L$6-L$7*VLOOKUP($A12,Data!$A$230:$AW$450,L$3+1,FALSE)-L$8*VLOOKUP($A12,'Market models'!$A$4:$B$264,2,FALSE)</f>
        <v>2.4432056657901966E-2</v>
      </c>
      <c r="M12" s="8">
        <f ca="1">VLOOKUP($A12,Data!$A$7:$AW$227,M$3+1,FALSE)-M$6-M$7*VLOOKUP($A12,Data!$A$230:$AW$450,M$3+1,FALSE)-M$8*VLOOKUP($A12,'Market models'!$A$4:$B$264,2,FALSE)</f>
        <v>-9.9713880075277556E-3</v>
      </c>
      <c r="N12" s="8">
        <f ca="1">VLOOKUP($A12,Data!$A$7:$AW$227,N$3+1,FALSE)-N$6-N$7*VLOOKUP($A12,Data!$A$230:$AW$450,N$3+1,FALSE)-N$8*VLOOKUP($A12,'Market models'!$A$4:$B$264,2,FALSE)</f>
        <v>7.2910780464231599E-3</v>
      </c>
      <c r="O12" s="8">
        <f ca="1">VLOOKUP($A12,Data!$A$7:$AW$227,O$3+1,FALSE)-O$6-O$7*VLOOKUP($A12,Data!$A$230:$AW$450,O$3+1,FALSE)-O$8*VLOOKUP($A12,'Market models'!$A$4:$B$264,2,FALSE)</f>
        <v>2.0851256859225915E-2</v>
      </c>
      <c r="P12" s="8">
        <f ca="1">VLOOKUP($A12,Data!$A$7:$AW$227,P$3+1,FALSE)-P$6-P$7*VLOOKUP($A12,Data!$A$230:$AW$450,P$3+1,FALSE)-P$8*VLOOKUP($A12,'Market models'!$A$4:$B$264,2,FALSE)</f>
        <v>1.7039707449198714E-2</v>
      </c>
      <c r="Q12" s="8">
        <f ca="1">VLOOKUP($A12,Data!$A$7:$AW$227,Q$3+1,FALSE)-Q$6-Q$7*VLOOKUP($A12,Data!$A$230:$AW$450,Q$3+1,FALSE)-Q$8*VLOOKUP($A12,'Market models'!$A$4:$B$264,2,FALSE)</f>
        <v>4.6611130339359796E-3</v>
      </c>
      <c r="R12" s="8">
        <f ca="1">VLOOKUP($A12,Data!$A$7:$AW$227,R$3+1,FALSE)-R$6-R$7*VLOOKUP($A12,Data!$A$230:$AW$450,R$3+1,FALSE)-R$8*VLOOKUP($A12,'Market models'!$A$4:$B$264,2,FALSE)</f>
        <v>7.0579591645864711E-3</v>
      </c>
      <c r="S12" s="8">
        <f ca="1">VLOOKUP($A12,Data!$A$7:$AW$227,S$3+1,FALSE)-S$6-S$7*VLOOKUP($A12,Data!$A$230:$AW$450,S$3+1,FALSE)-S$8*VLOOKUP($A12,'Market models'!$A$4:$B$264,2,FALSE)</f>
        <v>-2.9200189357868892E-2</v>
      </c>
      <c r="T12" s="8">
        <f ca="1">VLOOKUP($A12,Data!$A$7:$AW$227,T$3+1,FALSE)-T$6-T$7*VLOOKUP($A12,Data!$A$230:$AW$450,T$3+1,FALSE)-T$8*VLOOKUP($A12,'Market models'!$A$4:$B$264,2,FALSE)</f>
        <v>-1.3844188277603735E-2</v>
      </c>
      <c r="U12" s="8">
        <f ca="1">VLOOKUP($A12,Data!$A$7:$AW$227,U$3+1,FALSE)-U$6-U$7*VLOOKUP($A12,Data!$A$230:$AW$450,U$3+1,FALSE)-U$8*VLOOKUP($A12,'Market models'!$A$4:$B$264,2,FALSE)</f>
        <v>-1.1061439862562564E-2</v>
      </c>
      <c r="V12" s="8">
        <f ca="1">VLOOKUP($A12,Data!$A$7:$AW$227,V$3+1,FALSE)-V$6-V$7*VLOOKUP($A12,Data!$A$230:$AW$450,V$3+1,FALSE)-V$8*VLOOKUP($A12,'Market models'!$A$4:$B$264,2,FALSE)</f>
        <v>-2.5336417934694378E-3</v>
      </c>
      <c r="W12" s="8">
        <f ca="1">VLOOKUP($A12,Data!$A$7:$AW$227,W$3+1,FALSE)-W$6-W$7*VLOOKUP($A12,Data!$A$230:$AW$450,W$3+1,FALSE)-W$8*VLOOKUP($A12,'Market models'!$A$4:$B$264,2,FALSE)</f>
        <v>1.5801925192082435E-2</v>
      </c>
      <c r="X12" s="8">
        <f ca="1">VLOOKUP($A12,Data!$A$7:$AW$227,X$3+1,FALSE)-X$6-X$7*VLOOKUP($A12,Data!$A$230:$AW$450,X$3+1,FALSE)-X$8*VLOOKUP($A12,'Market models'!$A$4:$B$264,2,FALSE)</f>
        <v>-1.1448378404273814E-2</v>
      </c>
      <c r="Y12" s="8">
        <f ca="1">VLOOKUP($A12,Data!$A$7:$AW$227,Y$3+1,FALSE)-Y$6-Y$7*VLOOKUP($A12,Data!$A$230:$AW$450,Y$3+1,FALSE)-Y$8*VLOOKUP($A12,'Market models'!$A$4:$B$264,2,FALSE)</f>
        <v>4.5773503780268482E-2</v>
      </c>
      <c r="Z12" s="8">
        <f ca="1">VLOOKUP($A12,Data!$A$7:$AW$227,Z$3+1,FALSE)-Z$6-Z$7*VLOOKUP($A12,Data!$A$230:$AW$450,Z$3+1,FALSE)-Z$8*VLOOKUP($A12,'Market models'!$A$4:$B$264,2,FALSE)</f>
        <v>-4.9344603619454318E-3</v>
      </c>
      <c r="AA12" s="8">
        <f ca="1">VLOOKUP($A12,Data!$A$7:$AW$227,AA$3+1,FALSE)-AA$6-AA$7*VLOOKUP($A12,Data!$A$230:$AW$450,AA$3+1,FALSE)-AA$8*VLOOKUP($A12,'Market models'!$A$4:$B$264,2,FALSE)</f>
        <v>6.3656416504078587E-3</v>
      </c>
      <c r="AB12" s="8">
        <f ca="1">VLOOKUP($A12,Data!$A$7:$AW$227,AB$3+1,FALSE)-AB$6-AB$7*VLOOKUP($A12,Data!$A$230:$AW$450,AB$3+1,FALSE)-AB$8*VLOOKUP($A12,'Market models'!$A$4:$B$264,2,FALSE)</f>
        <v>-2.2598865568730069E-3</v>
      </c>
      <c r="AC12" s="8">
        <f ca="1">VLOOKUP($A12,Data!$A$7:$AW$227,AC$3+1,FALSE)-AC$6-AC$7*VLOOKUP($A12,Data!$A$230:$AW$450,AC$3+1,FALSE)-AC$8*VLOOKUP($A12,'Market models'!$A$4:$B$264,2,FALSE)</f>
        <v>-8.9978299747448566E-3</v>
      </c>
      <c r="AD12" s="8">
        <f ca="1">VLOOKUP($A12,Data!$A$7:$AW$227,AD$3+1,FALSE)-AD$6-AD$7*VLOOKUP($A12,Data!$A$230:$AW$450,AD$3+1,FALSE)-AD$8*VLOOKUP($A12,'Market models'!$A$4:$B$264,2,FALSE)</f>
        <v>5.5651636126016991E-3</v>
      </c>
      <c r="AE12" s="8">
        <f ca="1">VLOOKUP($A12,Data!$A$7:$AW$227,AE$3+1,FALSE)-AE$6-AE$7*VLOOKUP($A12,Data!$A$230:$AW$450,AE$3+1,FALSE)-AE$8*VLOOKUP($A12,'Market models'!$A$4:$B$264,2,FALSE)</f>
        <v>-5.1971049785493953E-3</v>
      </c>
      <c r="AF12" s="8">
        <f ca="1">VLOOKUP($A12,Data!$A$7:$AW$227,AF$3+1,FALSE)-AF$6-AF$7*VLOOKUP($A12,Data!$A$230:$AW$450,AF$3+1,FALSE)-AF$8*VLOOKUP($A12,'Market models'!$A$4:$B$264,2,FALSE)</f>
        <v>7.8208583478128514E-3</v>
      </c>
      <c r="AG12" s="8">
        <f ca="1">VLOOKUP($A12,Data!$A$7:$AW$227,AG$3+1,FALSE)-AG$6-AG$7*VLOOKUP($A12,Data!$A$230:$AW$450,AG$3+1,FALSE)-AG$8*VLOOKUP($A12,'Market models'!$A$4:$B$264,2,FALSE)</f>
        <v>-9.6881605356912792E-4</v>
      </c>
      <c r="AH12" s="8">
        <f ca="1">VLOOKUP($A12,Data!$A$7:$AW$227,AH$3+1,FALSE)-AH$6-AH$7*VLOOKUP($A12,Data!$A$230:$AW$450,AH$3+1,FALSE)-AH$8*VLOOKUP($A12,'Market models'!$A$4:$B$264,2,FALSE)</f>
        <v>-8.4689217321940076E-3</v>
      </c>
      <c r="AI12" s="8">
        <f ca="1">VLOOKUP($A12,Data!$A$7:$AW$227,AI$3+1,FALSE)-AI$6-AI$7*VLOOKUP($A12,Data!$A$230:$AW$450,AI$3+1,FALSE)-AI$8*VLOOKUP($A12,'Market models'!$A$4:$B$264,2,FALSE)</f>
        <v>3.4284684166841932E-2</v>
      </c>
      <c r="AJ12" s="8">
        <f ca="1">VLOOKUP($A12,Data!$A$7:$AW$227,AJ$3+1,FALSE)-AJ$6-AJ$7*VLOOKUP($A12,Data!$A$230:$AW$450,AJ$3+1,FALSE)-AJ$8*VLOOKUP($A12,'Market models'!$A$4:$B$264,2,FALSE)</f>
        <v>1.1055767653093251E-2</v>
      </c>
      <c r="AK12" s="8">
        <f ca="1">VLOOKUP($A12,Data!$A$7:$AW$227,AK$3+1,FALSE)-AK$6-AK$7*VLOOKUP($A12,Data!$A$230:$AW$450,AK$3+1,FALSE)-AK$8*VLOOKUP($A12,'Market models'!$A$4:$B$264,2,FALSE)</f>
        <v>-1.4665674154903396E-2</v>
      </c>
      <c r="AL12" s="8">
        <f ca="1">VLOOKUP($A12,Data!$A$7:$AW$227,AL$3+1,FALSE)-AL$6-AL$7*VLOOKUP($A12,Data!$A$230:$AW$450,AL$3+1,FALSE)-AL$8*VLOOKUP($A12,'Market models'!$A$4:$B$264,2,FALSE)</f>
        <v>7.2217538190791049E-3</v>
      </c>
      <c r="AM12" s="8">
        <f ca="1">VLOOKUP($A12,Data!$A$7:$AW$227,AM$3+1,FALSE)-AM$6-AM$7*VLOOKUP($A12,Data!$A$230:$AW$450,AM$3+1,FALSE)-AM$8*VLOOKUP($A12,'Market models'!$A$4:$B$264,2,FALSE)</f>
        <v>-1.9036307201701762E-2</v>
      </c>
      <c r="AN12" s="8">
        <f ca="1">VLOOKUP($A12,Data!$A$7:$AW$227,AN$3+1,FALSE)-AN$6-AN$7*VLOOKUP($A12,Data!$A$230:$AW$450,AN$3+1,FALSE)-AN$8*VLOOKUP($A12,'Market models'!$A$4:$B$264,2,FALSE)</f>
        <v>2.6248152766943152E-2</v>
      </c>
      <c r="AO12" s="8">
        <f ca="1">VLOOKUP($A12,Data!$A$7:$AW$227,AO$3+1,FALSE)-AO$6-AO$7*VLOOKUP($A12,Data!$A$230:$AW$450,AO$3+1,FALSE)-AO$8*VLOOKUP($A12,'Market models'!$A$4:$B$264,2,FALSE)</f>
        <v>-9.4830207082769701E-3</v>
      </c>
      <c r="AP12" s="8">
        <f ca="1">VLOOKUP($A12,Data!$A$7:$AW$227,AP$3+1,FALSE)-AP$6-AP$7*VLOOKUP($A12,Data!$A$230:$AW$450,AP$3+1,FALSE)-AP$8*VLOOKUP($A12,'Market models'!$A$4:$B$264,2,FALSE)</f>
        <v>-1.602234147307604E-4</v>
      </c>
      <c r="AQ12" s="8">
        <f ca="1">VLOOKUP($A12,Data!$A$7:$AW$227,AQ$3+1,FALSE)-AQ$6-AQ$7*VLOOKUP($A12,Data!$A$230:$AW$450,AQ$3+1,FALSE)-AQ$8*VLOOKUP($A12,'Market models'!$A$4:$B$264,2,FALSE)</f>
        <v>-2.1710062495224738E-2</v>
      </c>
      <c r="AR12" s="8">
        <f ca="1">VLOOKUP($A12,Data!$A$7:$AW$227,AR$3+1,FALSE)-AR$6-AR$7*VLOOKUP($A12,Data!$A$230:$AW$450,AR$3+1,FALSE)-AR$8*VLOOKUP($A12,'Market models'!$A$4:$B$264,2,FALSE)</f>
        <v>-3.2669293809993883E-4</v>
      </c>
      <c r="AS12" s="8">
        <f ca="1">VLOOKUP($A12,Data!$A$7:$AW$227,AS$3+1,FALSE)-AS$6-AS$7*VLOOKUP($A12,Data!$A$230:$AW$450,AS$3+1,FALSE)-AS$8*VLOOKUP($A12,'Market models'!$A$4:$B$264,2,FALSE)</f>
        <v>-7.9154513592546091E-3</v>
      </c>
      <c r="AT12" s="8">
        <f ca="1">VLOOKUP($A12,Data!$A$7:$AW$227,AT$3+1,FALSE)-AT$6-AT$7*VLOOKUP($A12,Data!$A$230:$AW$450,AT$3+1,FALSE)-AT$8*VLOOKUP($A12,'Market models'!$A$4:$B$264,2,FALSE)</f>
        <v>-1.7792210526418373E-2</v>
      </c>
      <c r="AU12" s="8">
        <f ca="1">VLOOKUP($A12,Data!$A$7:$AW$227,AU$3+1,FALSE)-AU$6-AU$7*VLOOKUP($A12,Data!$A$230:$AW$450,AU$3+1,FALSE)-AU$8*VLOOKUP($A12,'Market models'!$A$4:$B$264,2,FALSE)</f>
        <v>-2.9824251126246318E-2</v>
      </c>
      <c r="AV12" s="8">
        <f ca="1">VLOOKUP($A12,Data!$A$7:$AW$227,AV$3+1,FALSE)-AV$6-AV$7*VLOOKUP($A12,Data!$A$230:$AW$450,AV$3+1,FALSE)-AV$8*VLOOKUP($A12,'Market models'!$A$4:$B$264,2,FALSE)</f>
        <v>1.7875609826236403E-2</v>
      </c>
      <c r="AW12" s="8">
        <f ca="1">VLOOKUP($A12,Data!$A$7:$AW$227,AW$3+1,FALSE)-AW$6-AW$7*VLOOKUP($A12,Data!$A$230:$AW$450,AW$3+1,FALSE)-AW$8*VLOOKUP($A12,'Market models'!$A$4:$B$264,2,FALSE)</f>
        <v>-1.2193442227929962E-2</v>
      </c>
      <c r="AY12" s="8">
        <f t="shared" ref="AY12:AY56" ca="1" si="0">_xlfn.STDEV.S(B12:AW12)</f>
        <v>1.6094452817236753E-2</v>
      </c>
    </row>
    <row r="13" spans="1:51" x14ac:dyDescent="0.25">
      <c r="A13" s="1">
        <v>-209</v>
      </c>
      <c r="B13" s="8">
        <f ca="1">VLOOKUP($A13,Data!$A$7:$AW$227,B$3+1,FALSE)-B$6-B$7*VLOOKUP($A13,Data!$A$230:$AW$450,B$3+1,FALSE)-B$8*VLOOKUP($A13,'Market models'!$A$4:$B$264,2,FALSE)</f>
        <v>8.1693865473926822E-3</v>
      </c>
      <c r="C13" s="8">
        <f ca="1">VLOOKUP($A13,Data!$A$7:$AW$227,C$3+1,FALSE)-C$6-C$7*VLOOKUP($A13,Data!$A$230:$AW$450,C$3+1,FALSE)-C$8*VLOOKUP($A13,'Market models'!$A$4:$B$264,2,FALSE)</f>
        <v>-3.4310996259154878E-3</v>
      </c>
      <c r="D13" s="8">
        <f ca="1">VLOOKUP($A13,Data!$A$7:$AW$227,D$3+1,FALSE)-D$6-D$7*VLOOKUP($A13,Data!$A$230:$AW$450,D$3+1,FALSE)-D$8*VLOOKUP($A13,'Market models'!$A$4:$B$264,2,FALSE)</f>
        <v>3.0510315158559006E-2</v>
      </c>
      <c r="E13" s="8">
        <f ca="1">VLOOKUP($A13,Data!$A$7:$AW$227,E$3+1,FALSE)-E$6-E$7*VLOOKUP($A13,Data!$A$230:$AW$450,E$3+1,FALSE)-E$8*VLOOKUP($A13,'Market models'!$A$4:$B$264,2,FALSE)</f>
        <v>-5.4558549353078429E-3</v>
      </c>
      <c r="F13" s="8">
        <f ca="1">VLOOKUP($A13,Data!$A$7:$AW$227,F$3+1,FALSE)-F$6-F$7*VLOOKUP($A13,Data!$A$230:$AW$450,F$3+1,FALSE)-F$8*VLOOKUP($A13,'Market models'!$A$4:$B$264,2,FALSE)</f>
        <v>1.5148634444822336E-2</v>
      </c>
      <c r="G13" s="8">
        <f ca="1">VLOOKUP($A13,Data!$A$7:$AW$227,G$3+1,FALSE)-G$6-G$7*VLOOKUP($A13,Data!$A$230:$AW$450,G$3+1,FALSE)-G$8*VLOOKUP($A13,'Market models'!$A$4:$B$264,2,FALSE)</f>
        <v>-1.4450524357316726E-2</v>
      </c>
      <c r="H13" s="8">
        <f ca="1">VLOOKUP($A13,Data!$A$7:$AW$227,H$3+1,FALSE)-H$6-H$7*VLOOKUP($A13,Data!$A$230:$AW$450,H$3+1,FALSE)-H$8*VLOOKUP($A13,'Market models'!$A$4:$B$264,2,FALSE)</f>
        <v>2.4798946485407748E-3</v>
      </c>
      <c r="I13" s="8">
        <f ca="1">VLOOKUP($A13,Data!$A$7:$AW$227,I$3+1,FALSE)-I$6-I$7*VLOOKUP($A13,Data!$A$230:$AW$450,I$3+1,FALSE)-I$8*VLOOKUP($A13,'Market models'!$A$4:$B$264,2,FALSE)</f>
        <v>-1.6474162600270601E-2</v>
      </c>
      <c r="J13" s="8">
        <f ca="1">VLOOKUP($A13,Data!$A$7:$AW$227,J$3+1,FALSE)-J$6-J$7*VLOOKUP($A13,Data!$A$230:$AW$450,J$3+1,FALSE)-J$8*VLOOKUP($A13,'Market models'!$A$4:$B$264,2,FALSE)</f>
        <v>-1.1563205175063349E-2</v>
      </c>
      <c r="K13" s="8">
        <f ca="1">VLOOKUP($A13,Data!$A$7:$AW$227,K$3+1,FALSE)-K$6-K$7*VLOOKUP($A13,Data!$A$230:$AW$450,K$3+1,FALSE)-K$8*VLOOKUP($A13,'Market models'!$A$4:$B$264,2,FALSE)</f>
        <v>4.2028804031780789E-2</v>
      </c>
      <c r="L13" s="8">
        <f ca="1">VLOOKUP($A13,Data!$A$7:$AW$227,L$3+1,FALSE)-L$6-L$7*VLOOKUP($A13,Data!$A$230:$AW$450,L$3+1,FALSE)-L$8*VLOOKUP($A13,'Market models'!$A$4:$B$264,2,FALSE)</f>
        <v>-2.0918343148347417E-2</v>
      </c>
      <c r="M13" s="8">
        <f ca="1">VLOOKUP($A13,Data!$A$7:$AW$227,M$3+1,FALSE)-M$6-M$7*VLOOKUP($A13,Data!$A$230:$AW$450,M$3+1,FALSE)-M$8*VLOOKUP($A13,'Market models'!$A$4:$B$264,2,FALSE)</f>
        <v>1.0649203327562275E-2</v>
      </c>
      <c r="N13" s="8">
        <f ca="1">VLOOKUP($A13,Data!$A$7:$AW$227,N$3+1,FALSE)-N$6-N$7*VLOOKUP($A13,Data!$A$230:$AW$450,N$3+1,FALSE)-N$8*VLOOKUP($A13,'Market models'!$A$4:$B$264,2,FALSE)</f>
        <v>-2.4741492974424406E-3</v>
      </c>
      <c r="O13" s="8">
        <f ca="1">VLOOKUP($A13,Data!$A$7:$AW$227,O$3+1,FALSE)-O$6-O$7*VLOOKUP($A13,Data!$A$230:$AW$450,O$3+1,FALSE)-O$8*VLOOKUP($A13,'Market models'!$A$4:$B$264,2,FALSE)</f>
        <v>4.2981436695510813E-2</v>
      </c>
      <c r="P13" s="8">
        <f ca="1">VLOOKUP($A13,Data!$A$7:$AW$227,P$3+1,FALSE)-P$6-P$7*VLOOKUP($A13,Data!$A$230:$AW$450,P$3+1,FALSE)-P$8*VLOOKUP($A13,'Market models'!$A$4:$B$264,2,FALSE)</f>
        <v>4.3542916285132231E-2</v>
      </c>
      <c r="Q13" s="8">
        <f ca="1">VLOOKUP($A13,Data!$A$7:$AW$227,Q$3+1,FALSE)-Q$6-Q$7*VLOOKUP($A13,Data!$A$230:$AW$450,Q$3+1,FALSE)-Q$8*VLOOKUP($A13,'Market models'!$A$4:$B$264,2,FALSE)</f>
        <v>-1.7775421832139454E-2</v>
      </c>
      <c r="R13" s="8">
        <f ca="1">VLOOKUP($A13,Data!$A$7:$AW$227,R$3+1,FALSE)-R$6-R$7*VLOOKUP($A13,Data!$A$230:$AW$450,R$3+1,FALSE)-R$8*VLOOKUP($A13,'Market models'!$A$4:$B$264,2,FALSE)</f>
        <v>-1.1116601300583538E-4</v>
      </c>
      <c r="S13" s="8">
        <f ca="1">VLOOKUP($A13,Data!$A$7:$AW$227,S$3+1,FALSE)-S$6-S$7*VLOOKUP($A13,Data!$A$230:$AW$450,S$3+1,FALSE)-S$8*VLOOKUP($A13,'Market models'!$A$4:$B$264,2,FALSE)</f>
        <v>-2.3243553864001593E-2</v>
      </c>
      <c r="T13" s="8">
        <f ca="1">VLOOKUP($A13,Data!$A$7:$AW$227,T$3+1,FALSE)-T$6-T$7*VLOOKUP($A13,Data!$A$230:$AW$450,T$3+1,FALSE)-T$8*VLOOKUP($A13,'Market models'!$A$4:$B$264,2,FALSE)</f>
        <v>-1.7680688603504903E-3</v>
      </c>
      <c r="U13" s="8">
        <f ca="1">VLOOKUP($A13,Data!$A$7:$AW$227,U$3+1,FALSE)-U$6-U$7*VLOOKUP($A13,Data!$A$230:$AW$450,U$3+1,FALSE)-U$8*VLOOKUP($A13,'Market models'!$A$4:$B$264,2,FALSE)</f>
        <v>7.6425122721650906E-3</v>
      </c>
      <c r="V13" s="8">
        <f ca="1">VLOOKUP($A13,Data!$A$7:$AW$227,V$3+1,FALSE)-V$6-V$7*VLOOKUP($A13,Data!$A$230:$AW$450,V$3+1,FALSE)-V$8*VLOOKUP($A13,'Market models'!$A$4:$B$264,2,FALSE)</f>
        <v>1.9569726425534957E-2</v>
      </c>
      <c r="W13" s="8">
        <f ca="1">VLOOKUP($A13,Data!$A$7:$AW$227,W$3+1,FALSE)-W$6-W$7*VLOOKUP($A13,Data!$A$230:$AW$450,W$3+1,FALSE)-W$8*VLOOKUP($A13,'Market models'!$A$4:$B$264,2,FALSE)</f>
        <v>1.5315268787749503E-2</v>
      </c>
      <c r="X13" s="8">
        <f ca="1">VLOOKUP($A13,Data!$A$7:$AW$227,X$3+1,FALSE)-X$6-X$7*VLOOKUP($A13,Data!$A$230:$AW$450,X$3+1,FALSE)-X$8*VLOOKUP($A13,'Market models'!$A$4:$B$264,2,FALSE)</f>
        <v>-5.3950064583661757E-2</v>
      </c>
      <c r="Y13" s="8">
        <f ca="1">VLOOKUP($A13,Data!$A$7:$AW$227,Y$3+1,FALSE)-Y$6-Y$7*VLOOKUP($A13,Data!$A$230:$AW$450,Y$3+1,FALSE)-Y$8*VLOOKUP($A13,'Market models'!$A$4:$B$264,2,FALSE)</f>
        <v>-9.899319237109802E-5</v>
      </c>
      <c r="Z13" s="8">
        <f ca="1">VLOOKUP($A13,Data!$A$7:$AW$227,Z$3+1,FALSE)-Z$6-Z$7*VLOOKUP($A13,Data!$A$230:$AW$450,Z$3+1,FALSE)-Z$8*VLOOKUP($A13,'Market models'!$A$4:$B$264,2,FALSE)</f>
        <v>-1.5819815282974704E-2</v>
      </c>
      <c r="AA13" s="8">
        <f ca="1">VLOOKUP($A13,Data!$A$7:$AW$227,AA$3+1,FALSE)-AA$6-AA$7*VLOOKUP($A13,Data!$A$230:$AW$450,AA$3+1,FALSE)-AA$8*VLOOKUP($A13,'Market models'!$A$4:$B$264,2,FALSE)</f>
        <v>-3.6416862294494923E-2</v>
      </c>
      <c r="AB13" s="8">
        <f ca="1">VLOOKUP($A13,Data!$A$7:$AW$227,AB$3+1,FALSE)-AB$6-AB$7*VLOOKUP($A13,Data!$A$230:$AW$450,AB$3+1,FALSE)-AB$8*VLOOKUP($A13,'Market models'!$A$4:$B$264,2,FALSE)</f>
        <v>1.1515908050477096E-3</v>
      </c>
      <c r="AC13" s="8">
        <f ca="1">VLOOKUP($A13,Data!$A$7:$AW$227,AC$3+1,FALSE)-AC$6-AC$7*VLOOKUP($A13,Data!$A$230:$AW$450,AC$3+1,FALSE)-AC$8*VLOOKUP($A13,'Market models'!$A$4:$B$264,2,FALSE)</f>
        <v>1.5587427263679779E-2</v>
      </c>
      <c r="AD13" s="8">
        <f ca="1">VLOOKUP($A13,Data!$A$7:$AW$227,AD$3+1,FALSE)-AD$6-AD$7*VLOOKUP($A13,Data!$A$230:$AW$450,AD$3+1,FALSE)-AD$8*VLOOKUP($A13,'Market models'!$A$4:$B$264,2,FALSE)</f>
        <v>2.6922266932214427E-3</v>
      </c>
      <c r="AE13" s="8">
        <f ca="1">VLOOKUP($A13,Data!$A$7:$AW$227,AE$3+1,FALSE)-AE$6-AE$7*VLOOKUP($A13,Data!$A$230:$AW$450,AE$3+1,FALSE)-AE$8*VLOOKUP($A13,'Market models'!$A$4:$B$264,2,FALSE)</f>
        <v>-2.0591350057407739E-3</v>
      </c>
      <c r="AF13" s="8">
        <f ca="1">VLOOKUP($A13,Data!$A$7:$AW$227,AF$3+1,FALSE)-AF$6-AF$7*VLOOKUP($A13,Data!$A$230:$AW$450,AF$3+1,FALSE)-AF$8*VLOOKUP($A13,'Market models'!$A$4:$B$264,2,FALSE)</f>
        <v>-1.2199827422487647E-3</v>
      </c>
      <c r="AG13" s="8">
        <f ca="1">VLOOKUP($A13,Data!$A$7:$AW$227,AG$3+1,FALSE)-AG$6-AG$7*VLOOKUP($A13,Data!$A$230:$AW$450,AG$3+1,FALSE)-AG$8*VLOOKUP($A13,'Market models'!$A$4:$B$264,2,FALSE)</f>
        <v>-1.7700159658490366E-3</v>
      </c>
      <c r="AH13" s="8">
        <f ca="1">VLOOKUP($A13,Data!$A$7:$AW$227,AH$3+1,FALSE)-AH$6-AH$7*VLOOKUP($A13,Data!$A$230:$AW$450,AH$3+1,FALSE)-AH$8*VLOOKUP($A13,'Market models'!$A$4:$B$264,2,FALSE)</f>
        <v>-5.3296848443726997E-3</v>
      </c>
      <c r="AI13" s="8">
        <f ca="1">VLOOKUP($A13,Data!$A$7:$AW$227,AI$3+1,FALSE)-AI$6-AI$7*VLOOKUP($A13,Data!$A$230:$AW$450,AI$3+1,FALSE)-AI$8*VLOOKUP($A13,'Market models'!$A$4:$B$264,2,FALSE)</f>
        <v>4.2172631312663257E-3</v>
      </c>
      <c r="AJ13" s="8">
        <f ca="1">VLOOKUP($A13,Data!$A$7:$AW$227,AJ$3+1,FALSE)-AJ$6-AJ$7*VLOOKUP($A13,Data!$A$230:$AW$450,AJ$3+1,FALSE)-AJ$8*VLOOKUP($A13,'Market models'!$A$4:$B$264,2,FALSE)</f>
        <v>2.3042682266600418E-3</v>
      </c>
      <c r="AK13" s="8">
        <f ca="1">VLOOKUP($A13,Data!$A$7:$AW$227,AK$3+1,FALSE)-AK$6-AK$7*VLOOKUP($A13,Data!$A$230:$AW$450,AK$3+1,FALSE)-AK$8*VLOOKUP($A13,'Market models'!$A$4:$B$264,2,FALSE)</f>
        <v>9.6217794198711678E-3</v>
      </c>
      <c r="AL13" s="8">
        <f ca="1">VLOOKUP($A13,Data!$A$7:$AW$227,AL$3+1,FALSE)-AL$6-AL$7*VLOOKUP($A13,Data!$A$230:$AW$450,AL$3+1,FALSE)-AL$8*VLOOKUP($A13,'Market models'!$A$4:$B$264,2,FALSE)</f>
        <v>-8.5245158119666691E-3</v>
      </c>
      <c r="AM13" s="8">
        <f ca="1">VLOOKUP($A13,Data!$A$7:$AW$227,AM$3+1,FALSE)-AM$6-AM$7*VLOOKUP($A13,Data!$A$230:$AW$450,AM$3+1,FALSE)-AM$8*VLOOKUP($A13,'Market models'!$A$4:$B$264,2,FALSE)</f>
        <v>7.3664180943437806E-3</v>
      </c>
      <c r="AN13" s="8">
        <f ca="1">VLOOKUP($A13,Data!$A$7:$AW$227,AN$3+1,FALSE)-AN$6-AN$7*VLOOKUP($A13,Data!$A$230:$AW$450,AN$3+1,FALSE)-AN$8*VLOOKUP($A13,'Market models'!$A$4:$B$264,2,FALSE)</f>
        <v>-6.1345545361611402E-3</v>
      </c>
      <c r="AO13" s="8">
        <f ca="1">VLOOKUP($A13,Data!$A$7:$AW$227,AO$3+1,FALSE)-AO$6-AO$7*VLOOKUP($A13,Data!$A$230:$AW$450,AO$3+1,FALSE)-AO$8*VLOOKUP($A13,'Market models'!$A$4:$B$264,2,FALSE)</f>
        <v>-3.7188381184756945E-2</v>
      </c>
      <c r="AP13" s="8">
        <f ca="1">VLOOKUP($A13,Data!$A$7:$AW$227,AP$3+1,FALSE)-AP$6-AP$7*VLOOKUP($A13,Data!$A$230:$AW$450,AP$3+1,FALSE)-AP$8*VLOOKUP($A13,'Market models'!$A$4:$B$264,2,FALSE)</f>
        <v>1.0818155127172747E-2</v>
      </c>
      <c r="AQ13" s="8">
        <f ca="1">VLOOKUP($A13,Data!$A$7:$AW$227,AQ$3+1,FALSE)-AQ$6-AQ$7*VLOOKUP($A13,Data!$A$230:$AW$450,AQ$3+1,FALSE)-AQ$8*VLOOKUP($A13,'Market models'!$A$4:$B$264,2,FALSE)</f>
        <v>1.0777629137684906E-2</v>
      </c>
      <c r="AR13" s="8">
        <f ca="1">VLOOKUP($A13,Data!$A$7:$AW$227,AR$3+1,FALSE)-AR$6-AR$7*VLOOKUP($A13,Data!$A$230:$AW$450,AR$3+1,FALSE)-AR$8*VLOOKUP($A13,'Market models'!$A$4:$B$264,2,FALSE)</f>
        <v>2.3397285986030979E-2</v>
      </c>
      <c r="AS13" s="8">
        <f ca="1">VLOOKUP($A13,Data!$A$7:$AW$227,AS$3+1,FALSE)-AS$6-AS$7*VLOOKUP($A13,Data!$A$230:$AW$450,AS$3+1,FALSE)-AS$8*VLOOKUP($A13,'Market models'!$A$4:$B$264,2,FALSE)</f>
        <v>-1.9937096219167765E-2</v>
      </c>
      <c r="AT13" s="8">
        <f ca="1">VLOOKUP($A13,Data!$A$7:$AW$227,AT$3+1,FALSE)-AT$6-AT$7*VLOOKUP($A13,Data!$A$230:$AW$450,AT$3+1,FALSE)-AT$8*VLOOKUP($A13,'Market models'!$A$4:$B$264,2,FALSE)</f>
        <v>-2.2829581881873513E-2</v>
      </c>
      <c r="AU13" s="8">
        <f ca="1">VLOOKUP($A13,Data!$A$7:$AW$227,AU$3+1,FALSE)-AU$6-AU$7*VLOOKUP($A13,Data!$A$230:$AW$450,AU$3+1,FALSE)-AU$8*VLOOKUP($A13,'Market models'!$A$4:$B$264,2,FALSE)</f>
        <v>2.9859076409779577E-3</v>
      </c>
      <c r="AV13" s="8">
        <f ca="1">VLOOKUP($A13,Data!$A$7:$AW$227,AV$3+1,FALSE)-AV$6-AV$7*VLOOKUP($A13,Data!$A$230:$AW$450,AV$3+1,FALSE)-AV$8*VLOOKUP($A13,'Market models'!$A$4:$B$264,2,FALSE)</f>
        <v>5.4213627025521058E-3</v>
      </c>
      <c r="AW13" s="8">
        <f ca="1">VLOOKUP($A13,Data!$A$7:$AW$227,AW$3+1,FALSE)-AW$6-AW$7*VLOOKUP($A13,Data!$A$230:$AW$450,AW$3+1,FALSE)-AW$8*VLOOKUP($A13,'Market models'!$A$4:$B$264,2,FALSE)</f>
        <v>-9.2882060771131061E-3</v>
      </c>
      <c r="AY13" s="8">
        <f t="shared" ca="1" si="0"/>
        <v>1.9435434122847237E-2</v>
      </c>
    </row>
    <row r="14" spans="1:51" x14ac:dyDescent="0.25">
      <c r="A14" s="1">
        <v>-208</v>
      </c>
      <c r="B14" s="8">
        <f ca="1">VLOOKUP($A14,Data!$A$7:$AW$227,B$3+1,FALSE)-B$6-B$7*VLOOKUP($A14,Data!$A$230:$AW$450,B$3+1,FALSE)-B$8*VLOOKUP($A14,'Market models'!$A$4:$B$264,2,FALSE)</f>
        <v>-3.357679538892009E-2</v>
      </c>
      <c r="C14" s="8">
        <f ca="1">VLOOKUP($A14,Data!$A$7:$AW$227,C$3+1,FALSE)-C$6-C$7*VLOOKUP($A14,Data!$A$230:$AW$450,C$3+1,FALSE)-C$8*VLOOKUP($A14,'Market models'!$A$4:$B$264,2,FALSE)</f>
        <v>5.8089241305300604E-2</v>
      </c>
      <c r="D14" s="8">
        <f ca="1">VLOOKUP($A14,Data!$A$7:$AW$227,D$3+1,FALSE)-D$6-D$7*VLOOKUP($A14,Data!$A$230:$AW$450,D$3+1,FALSE)-D$8*VLOOKUP($A14,'Market models'!$A$4:$B$264,2,FALSE)</f>
        <v>-5.6005431159235454E-3</v>
      </c>
      <c r="E14" s="8">
        <f ca="1">VLOOKUP($A14,Data!$A$7:$AW$227,E$3+1,FALSE)-E$6-E$7*VLOOKUP($A14,Data!$A$230:$AW$450,E$3+1,FALSE)-E$8*VLOOKUP($A14,'Market models'!$A$4:$B$264,2,FALSE)</f>
        <v>3.8908686687758619E-2</v>
      </c>
      <c r="F14" s="8">
        <f ca="1">VLOOKUP($A14,Data!$A$7:$AW$227,F$3+1,FALSE)-F$6-F$7*VLOOKUP($A14,Data!$A$230:$AW$450,F$3+1,FALSE)-F$8*VLOOKUP($A14,'Market models'!$A$4:$B$264,2,FALSE)</f>
        <v>-1.6597502215691209E-3</v>
      </c>
      <c r="G14" s="8">
        <f ca="1">VLOOKUP($A14,Data!$A$7:$AW$227,G$3+1,FALSE)-G$6-G$7*VLOOKUP($A14,Data!$A$230:$AW$450,G$3+1,FALSE)-G$8*VLOOKUP($A14,'Market models'!$A$4:$B$264,2,FALSE)</f>
        <v>-1.0448636716009834E-2</v>
      </c>
      <c r="H14" s="8">
        <f ca="1">VLOOKUP($A14,Data!$A$7:$AW$227,H$3+1,FALSE)-H$6-H$7*VLOOKUP($A14,Data!$A$230:$AW$450,H$3+1,FALSE)-H$8*VLOOKUP($A14,'Market models'!$A$4:$B$264,2,FALSE)</f>
        <v>2.5537102036298529E-2</v>
      </c>
      <c r="I14" s="8">
        <f ca="1">VLOOKUP($A14,Data!$A$7:$AW$227,I$3+1,FALSE)-I$6-I$7*VLOOKUP($A14,Data!$A$230:$AW$450,I$3+1,FALSE)-I$8*VLOOKUP($A14,'Market models'!$A$4:$B$264,2,FALSE)</f>
        <v>-4.6206764720977678E-3</v>
      </c>
      <c r="J14" s="8">
        <f ca="1">VLOOKUP($A14,Data!$A$7:$AW$227,J$3+1,FALSE)-J$6-J$7*VLOOKUP($A14,Data!$A$230:$AW$450,J$3+1,FALSE)-J$8*VLOOKUP($A14,'Market models'!$A$4:$B$264,2,FALSE)</f>
        <v>-1.5611891125299425E-2</v>
      </c>
      <c r="K14" s="8">
        <f ca="1">VLOOKUP($A14,Data!$A$7:$AW$227,K$3+1,FALSE)-K$6-K$7*VLOOKUP($A14,Data!$A$230:$AW$450,K$3+1,FALSE)-K$8*VLOOKUP($A14,'Market models'!$A$4:$B$264,2,FALSE)</f>
        <v>1.0384854255710958E-2</v>
      </c>
      <c r="L14" s="8">
        <f ca="1">VLOOKUP($A14,Data!$A$7:$AW$227,L$3+1,FALSE)-L$6-L$7*VLOOKUP($A14,Data!$A$230:$AW$450,L$3+1,FALSE)-L$8*VLOOKUP($A14,'Market models'!$A$4:$B$264,2,FALSE)</f>
        <v>-1.7432766508317071E-2</v>
      </c>
      <c r="M14" s="8">
        <f ca="1">VLOOKUP($A14,Data!$A$7:$AW$227,M$3+1,FALSE)-M$6-M$7*VLOOKUP($A14,Data!$A$230:$AW$450,M$3+1,FALSE)-M$8*VLOOKUP($A14,'Market models'!$A$4:$B$264,2,FALSE)</f>
        <v>-9.7778216251354876E-3</v>
      </c>
      <c r="N14" s="8">
        <f ca="1">VLOOKUP($A14,Data!$A$7:$AW$227,N$3+1,FALSE)-N$6-N$7*VLOOKUP($A14,Data!$A$230:$AW$450,N$3+1,FALSE)-N$8*VLOOKUP($A14,'Market models'!$A$4:$B$264,2,FALSE)</f>
        <v>-6.4128633889493332E-3</v>
      </c>
      <c r="O14" s="8">
        <f ca="1">VLOOKUP($A14,Data!$A$7:$AW$227,O$3+1,FALSE)-O$6-O$7*VLOOKUP($A14,Data!$A$230:$AW$450,O$3+1,FALSE)-O$8*VLOOKUP($A14,'Market models'!$A$4:$B$264,2,FALSE)</f>
        <v>-2.7923809717972967E-2</v>
      </c>
      <c r="P14" s="8">
        <f ca="1">VLOOKUP($A14,Data!$A$7:$AW$227,P$3+1,FALSE)-P$6-P$7*VLOOKUP($A14,Data!$A$230:$AW$450,P$3+1,FALSE)-P$8*VLOOKUP($A14,'Market models'!$A$4:$B$264,2,FALSE)</f>
        <v>-1.2196155441408237E-2</v>
      </c>
      <c r="Q14" s="8">
        <f ca="1">VLOOKUP($A14,Data!$A$7:$AW$227,Q$3+1,FALSE)-Q$6-Q$7*VLOOKUP($A14,Data!$A$230:$AW$450,Q$3+1,FALSE)-Q$8*VLOOKUP($A14,'Market models'!$A$4:$B$264,2,FALSE)</f>
        <v>6.4632042927929845E-3</v>
      </c>
      <c r="R14" s="8">
        <f ca="1">VLOOKUP($A14,Data!$A$7:$AW$227,R$3+1,FALSE)-R$6-R$7*VLOOKUP($A14,Data!$A$230:$AW$450,R$3+1,FALSE)-R$8*VLOOKUP($A14,'Market models'!$A$4:$B$264,2,FALSE)</f>
        <v>-1.5250787443617402E-3</v>
      </c>
      <c r="S14" s="8">
        <f ca="1">VLOOKUP($A14,Data!$A$7:$AW$227,S$3+1,FALSE)-S$6-S$7*VLOOKUP($A14,Data!$A$230:$AW$450,S$3+1,FALSE)-S$8*VLOOKUP($A14,'Market models'!$A$4:$B$264,2,FALSE)</f>
        <v>-1.5314231622083225E-2</v>
      </c>
      <c r="T14" s="8">
        <f ca="1">VLOOKUP($A14,Data!$A$7:$AW$227,T$3+1,FALSE)-T$6-T$7*VLOOKUP($A14,Data!$A$230:$AW$450,T$3+1,FALSE)-T$8*VLOOKUP($A14,'Market models'!$A$4:$B$264,2,FALSE)</f>
        <v>-7.7629923297102355E-3</v>
      </c>
      <c r="U14" s="8">
        <f ca="1">VLOOKUP($A14,Data!$A$7:$AW$227,U$3+1,FALSE)-U$6-U$7*VLOOKUP($A14,Data!$A$230:$AW$450,U$3+1,FALSE)-U$8*VLOOKUP($A14,'Market models'!$A$4:$B$264,2,FALSE)</f>
        <v>1.9408208325289052E-2</v>
      </c>
      <c r="V14" s="8">
        <f ca="1">VLOOKUP($A14,Data!$A$7:$AW$227,V$3+1,FALSE)-V$6-V$7*VLOOKUP($A14,Data!$A$230:$AW$450,V$3+1,FALSE)-V$8*VLOOKUP($A14,'Market models'!$A$4:$B$264,2,FALSE)</f>
        <v>-2.5318183233335595E-3</v>
      </c>
      <c r="W14" s="8">
        <f ca="1">VLOOKUP($A14,Data!$A$7:$AW$227,W$3+1,FALSE)-W$6-W$7*VLOOKUP($A14,Data!$A$230:$AW$450,W$3+1,FALSE)-W$8*VLOOKUP($A14,'Market models'!$A$4:$B$264,2,FALSE)</f>
        <v>-1.1157509632655346E-2</v>
      </c>
      <c r="X14" s="8">
        <f ca="1">VLOOKUP($A14,Data!$A$7:$AW$227,X$3+1,FALSE)-X$6-X$7*VLOOKUP($A14,Data!$A$230:$AW$450,X$3+1,FALSE)-X$8*VLOOKUP($A14,'Market models'!$A$4:$B$264,2,FALSE)</f>
        <v>-1.0551935023153783E-2</v>
      </c>
      <c r="Y14" s="8">
        <f ca="1">VLOOKUP($A14,Data!$A$7:$AW$227,Y$3+1,FALSE)-Y$6-Y$7*VLOOKUP($A14,Data!$A$230:$AW$450,Y$3+1,FALSE)-Y$8*VLOOKUP($A14,'Market models'!$A$4:$B$264,2,FALSE)</f>
        <v>1.545751695475071E-2</v>
      </c>
      <c r="Z14" s="8">
        <f ca="1">VLOOKUP($A14,Data!$A$7:$AW$227,Z$3+1,FALSE)-Z$6-Z$7*VLOOKUP($A14,Data!$A$230:$AW$450,Z$3+1,FALSE)-Z$8*VLOOKUP($A14,'Market models'!$A$4:$B$264,2,FALSE)</f>
        <v>1.357619418790163E-2</v>
      </c>
      <c r="AA14" s="8">
        <f ca="1">VLOOKUP($A14,Data!$A$7:$AW$227,AA$3+1,FALSE)-AA$6-AA$7*VLOOKUP($A14,Data!$A$230:$AW$450,AA$3+1,FALSE)-AA$8*VLOOKUP($A14,'Market models'!$A$4:$B$264,2,FALSE)</f>
        <v>1.7274729279730637E-2</v>
      </c>
      <c r="AB14" s="8">
        <f ca="1">VLOOKUP($A14,Data!$A$7:$AW$227,AB$3+1,FALSE)-AB$6-AB$7*VLOOKUP($A14,Data!$A$230:$AW$450,AB$3+1,FALSE)-AB$8*VLOOKUP($A14,'Market models'!$A$4:$B$264,2,FALSE)</f>
        <v>-1.9254824944021715E-2</v>
      </c>
      <c r="AC14" s="8">
        <f ca="1">VLOOKUP($A14,Data!$A$7:$AW$227,AC$3+1,FALSE)-AC$6-AC$7*VLOOKUP($A14,Data!$A$230:$AW$450,AC$3+1,FALSE)-AC$8*VLOOKUP($A14,'Market models'!$A$4:$B$264,2,FALSE)</f>
        <v>-1.3324316693127978E-2</v>
      </c>
      <c r="AD14" s="8">
        <f ca="1">VLOOKUP($A14,Data!$A$7:$AW$227,AD$3+1,FALSE)-AD$6-AD$7*VLOOKUP($A14,Data!$A$230:$AW$450,AD$3+1,FALSE)-AD$8*VLOOKUP($A14,'Market models'!$A$4:$B$264,2,FALSE)</f>
        <v>-1.9143721442522476E-2</v>
      </c>
      <c r="AE14" s="8">
        <f ca="1">VLOOKUP($A14,Data!$A$7:$AW$227,AE$3+1,FALSE)-AE$6-AE$7*VLOOKUP($A14,Data!$A$230:$AW$450,AE$3+1,FALSE)-AE$8*VLOOKUP($A14,'Market models'!$A$4:$B$264,2,FALSE)</f>
        <v>2.1429336113744441E-2</v>
      </c>
      <c r="AF14" s="8">
        <f ca="1">VLOOKUP($A14,Data!$A$7:$AW$227,AF$3+1,FALSE)-AF$6-AF$7*VLOOKUP($A14,Data!$A$230:$AW$450,AF$3+1,FALSE)-AF$8*VLOOKUP($A14,'Market models'!$A$4:$B$264,2,FALSE)</f>
        <v>2.1666163644726791E-3</v>
      </c>
      <c r="AG14" s="8">
        <f ca="1">VLOOKUP($A14,Data!$A$7:$AW$227,AG$3+1,FALSE)-AG$6-AG$7*VLOOKUP($A14,Data!$A$230:$AW$450,AG$3+1,FALSE)-AG$8*VLOOKUP($A14,'Market models'!$A$4:$B$264,2,FALSE)</f>
        <v>-4.0512662208803903E-2</v>
      </c>
      <c r="AH14" s="8">
        <f ca="1">VLOOKUP($A14,Data!$A$7:$AW$227,AH$3+1,FALSE)-AH$6-AH$7*VLOOKUP($A14,Data!$A$230:$AW$450,AH$3+1,FALSE)-AH$8*VLOOKUP($A14,'Market models'!$A$4:$B$264,2,FALSE)</f>
        <v>-2.2482217791595731E-3</v>
      </c>
      <c r="AI14" s="8">
        <f ca="1">VLOOKUP($A14,Data!$A$7:$AW$227,AI$3+1,FALSE)-AI$6-AI$7*VLOOKUP($A14,Data!$A$230:$AW$450,AI$3+1,FALSE)-AI$8*VLOOKUP($A14,'Market models'!$A$4:$B$264,2,FALSE)</f>
        <v>2.1030674376811272E-2</v>
      </c>
      <c r="AJ14" s="8">
        <f ca="1">VLOOKUP($A14,Data!$A$7:$AW$227,AJ$3+1,FALSE)-AJ$6-AJ$7*VLOOKUP($A14,Data!$A$230:$AW$450,AJ$3+1,FALSE)-AJ$8*VLOOKUP($A14,'Market models'!$A$4:$B$264,2,FALSE)</f>
        <v>-1.1246966642356193E-2</v>
      </c>
      <c r="AK14" s="8">
        <f ca="1">VLOOKUP($A14,Data!$A$7:$AW$227,AK$3+1,FALSE)-AK$6-AK$7*VLOOKUP($A14,Data!$A$230:$AW$450,AK$3+1,FALSE)-AK$8*VLOOKUP($A14,'Market models'!$A$4:$B$264,2,FALSE)</f>
        <v>7.7197316812402279E-3</v>
      </c>
      <c r="AL14" s="8">
        <f ca="1">VLOOKUP($A14,Data!$A$7:$AW$227,AL$3+1,FALSE)-AL$6-AL$7*VLOOKUP($A14,Data!$A$230:$AW$450,AL$3+1,FALSE)-AL$8*VLOOKUP($A14,'Market models'!$A$4:$B$264,2,FALSE)</f>
        <v>7.7260828558421476E-3</v>
      </c>
      <c r="AM14" s="8">
        <f ca="1">VLOOKUP($A14,Data!$A$7:$AW$227,AM$3+1,FALSE)-AM$6-AM$7*VLOOKUP($A14,Data!$A$230:$AW$450,AM$3+1,FALSE)-AM$8*VLOOKUP($A14,'Market models'!$A$4:$B$264,2,FALSE)</f>
        <v>1.0045016551005915E-2</v>
      </c>
      <c r="AN14" s="8">
        <f ca="1">VLOOKUP($A14,Data!$A$7:$AW$227,AN$3+1,FALSE)-AN$6-AN$7*VLOOKUP($A14,Data!$A$230:$AW$450,AN$3+1,FALSE)-AN$8*VLOOKUP($A14,'Market models'!$A$4:$B$264,2,FALSE)</f>
        <v>-2.7209679255357801E-2</v>
      </c>
      <c r="AO14" s="8">
        <f ca="1">VLOOKUP($A14,Data!$A$7:$AW$227,AO$3+1,FALSE)-AO$6-AO$7*VLOOKUP($A14,Data!$A$230:$AW$450,AO$3+1,FALSE)-AO$8*VLOOKUP($A14,'Market models'!$A$4:$B$264,2,FALSE)</f>
        <v>2.0998021634843506E-2</v>
      </c>
      <c r="AP14" s="8">
        <f ca="1">VLOOKUP($A14,Data!$A$7:$AW$227,AP$3+1,FALSE)-AP$6-AP$7*VLOOKUP($A14,Data!$A$230:$AW$450,AP$3+1,FALSE)-AP$8*VLOOKUP($A14,'Market models'!$A$4:$B$264,2,FALSE)</f>
        <v>-2.0138271698893585E-2</v>
      </c>
      <c r="AQ14" s="8">
        <f ca="1">VLOOKUP($A14,Data!$A$7:$AW$227,AQ$3+1,FALSE)-AQ$6-AQ$7*VLOOKUP($A14,Data!$A$230:$AW$450,AQ$3+1,FALSE)-AQ$8*VLOOKUP($A14,'Market models'!$A$4:$B$264,2,FALSE)</f>
        <v>-1.3441334202928049E-2</v>
      </c>
      <c r="AR14" s="8">
        <f ca="1">VLOOKUP($A14,Data!$A$7:$AW$227,AR$3+1,FALSE)-AR$6-AR$7*VLOOKUP($A14,Data!$A$230:$AW$450,AR$3+1,FALSE)-AR$8*VLOOKUP($A14,'Market models'!$A$4:$B$264,2,FALSE)</f>
        <v>4.1744471350636976E-4</v>
      </c>
      <c r="AS14" s="8">
        <f ca="1">VLOOKUP($A14,Data!$A$7:$AW$227,AS$3+1,FALSE)-AS$6-AS$7*VLOOKUP($A14,Data!$A$230:$AW$450,AS$3+1,FALSE)-AS$8*VLOOKUP($A14,'Market models'!$A$4:$B$264,2,FALSE)</f>
        <v>1.2550155139830115E-2</v>
      </c>
      <c r="AT14" s="8">
        <f ca="1">VLOOKUP($A14,Data!$A$7:$AW$227,AT$3+1,FALSE)-AT$6-AT$7*VLOOKUP($A14,Data!$A$230:$AW$450,AT$3+1,FALSE)-AT$8*VLOOKUP($A14,'Market models'!$A$4:$B$264,2,FALSE)</f>
        <v>-1.0225396762858045E-2</v>
      </c>
      <c r="AU14" s="8">
        <f ca="1">VLOOKUP($A14,Data!$A$7:$AW$227,AU$3+1,FALSE)-AU$6-AU$7*VLOOKUP($A14,Data!$A$230:$AW$450,AU$3+1,FALSE)-AU$8*VLOOKUP($A14,'Market models'!$A$4:$B$264,2,FALSE)</f>
        <v>5.6741612935248742E-3</v>
      </c>
      <c r="AV14" s="8">
        <f ca="1">VLOOKUP($A14,Data!$A$7:$AW$227,AV$3+1,FALSE)-AV$6-AV$7*VLOOKUP($A14,Data!$A$230:$AW$450,AV$3+1,FALSE)-AV$8*VLOOKUP($A14,'Market models'!$A$4:$B$264,2,FALSE)</f>
        <v>-2.4085864309175455E-2</v>
      </c>
      <c r="AW14" s="8">
        <f ca="1">VLOOKUP($A14,Data!$A$7:$AW$227,AW$3+1,FALSE)-AW$6-AW$7*VLOOKUP($A14,Data!$A$230:$AW$450,AW$3+1,FALSE)-AW$8*VLOOKUP($A14,'Market models'!$A$4:$B$264,2,FALSE)</f>
        <v>-3.3089781356345674E-2</v>
      </c>
      <c r="AY14" s="8">
        <f t="shared" ca="1" si="0"/>
        <v>1.9305366950407511E-2</v>
      </c>
    </row>
    <row r="15" spans="1:51" x14ac:dyDescent="0.25">
      <c r="A15" s="1">
        <v>-207</v>
      </c>
      <c r="B15" s="8">
        <f ca="1">VLOOKUP($A15,Data!$A$7:$AW$227,B$3+1,FALSE)-B$6-B$7*VLOOKUP($A15,Data!$A$230:$AW$450,B$3+1,FALSE)-B$8*VLOOKUP($A15,'Market models'!$A$4:$B$264,2,FALSE)</f>
        <v>2.5236562967973827E-3</v>
      </c>
      <c r="C15" s="8">
        <f ca="1">VLOOKUP($A15,Data!$A$7:$AW$227,C$3+1,FALSE)-C$6-C$7*VLOOKUP($A15,Data!$A$230:$AW$450,C$3+1,FALSE)-C$8*VLOOKUP($A15,'Market models'!$A$4:$B$264,2,FALSE)</f>
        <v>4.1126799112512449E-2</v>
      </c>
      <c r="D15" s="8">
        <f ca="1">VLOOKUP($A15,Data!$A$7:$AW$227,D$3+1,FALSE)-D$6-D$7*VLOOKUP($A15,Data!$A$230:$AW$450,D$3+1,FALSE)-D$8*VLOOKUP($A15,'Market models'!$A$4:$B$264,2,FALSE)</f>
        <v>1.4900146017229334E-2</v>
      </c>
      <c r="E15" s="8">
        <f ca="1">VLOOKUP($A15,Data!$A$7:$AW$227,E$3+1,FALSE)-E$6-E$7*VLOOKUP($A15,Data!$A$230:$AW$450,E$3+1,FALSE)-E$8*VLOOKUP($A15,'Market models'!$A$4:$B$264,2,FALSE)</f>
        <v>-6.5858909143139167E-3</v>
      </c>
      <c r="F15" s="8">
        <f ca="1">VLOOKUP($A15,Data!$A$7:$AW$227,F$3+1,FALSE)-F$6-F$7*VLOOKUP($A15,Data!$A$230:$AW$450,F$3+1,FALSE)-F$8*VLOOKUP($A15,'Market models'!$A$4:$B$264,2,FALSE)</f>
        <v>2.9592760039340506E-2</v>
      </c>
      <c r="G15" s="8">
        <f ca="1">VLOOKUP($A15,Data!$A$7:$AW$227,G$3+1,FALSE)-G$6-G$7*VLOOKUP($A15,Data!$A$230:$AW$450,G$3+1,FALSE)-G$8*VLOOKUP($A15,'Market models'!$A$4:$B$264,2,FALSE)</f>
        <v>-1.5554709164535873E-2</v>
      </c>
      <c r="H15" s="8">
        <f ca="1">VLOOKUP($A15,Data!$A$7:$AW$227,H$3+1,FALSE)-H$6-H$7*VLOOKUP($A15,Data!$A$230:$AW$450,H$3+1,FALSE)-H$8*VLOOKUP($A15,'Market models'!$A$4:$B$264,2,FALSE)</f>
        <v>1.9958503849807276E-2</v>
      </c>
      <c r="I15" s="8">
        <f ca="1">VLOOKUP($A15,Data!$A$7:$AW$227,I$3+1,FALSE)-I$6-I$7*VLOOKUP($A15,Data!$A$230:$AW$450,I$3+1,FALSE)-I$8*VLOOKUP($A15,'Market models'!$A$4:$B$264,2,FALSE)</f>
        <v>3.7100494053443615E-2</v>
      </c>
      <c r="J15" s="8">
        <f ca="1">VLOOKUP($A15,Data!$A$7:$AW$227,J$3+1,FALSE)-J$6-J$7*VLOOKUP($A15,Data!$A$230:$AW$450,J$3+1,FALSE)-J$8*VLOOKUP($A15,'Market models'!$A$4:$B$264,2,FALSE)</f>
        <v>4.3549597574534058E-3</v>
      </c>
      <c r="K15" s="8">
        <f ca="1">VLOOKUP($A15,Data!$A$7:$AW$227,K$3+1,FALSE)-K$6-K$7*VLOOKUP($A15,Data!$A$230:$AW$450,K$3+1,FALSE)-K$8*VLOOKUP($A15,'Market models'!$A$4:$B$264,2,FALSE)</f>
        <v>5.7358582494945022E-3</v>
      </c>
      <c r="L15" s="8">
        <f ca="1">VLOOKUP($A15,Data!$A$7:$AW$227,L$3+1,FALSE)-L$6-L$7*VLOOKUP($A15,Data!$A$230:$AW$450,L$3+1,FALSE)-L$8*VLOOKUP($A15,'Market models'!$A$4:$B$264,2,FALSE)</f>
        <v>5.4069236621714792E-3</v>
      </c>
      <c r="M15" s="8">
        <f ca="1">VLOOKUP($A15,Data!$A$7:$AW$227,M$3+1,FALSE)-M$6-M$7*VLOOKUP($A15,Data!$A$230:$AW$450,M$3+1,FALSE)-M$8*VLOOKUP($A15,'Market models'!$A$4:$B$264,2,FALSE)</f>
        <v>1.1103904509445083E-2</v>
      </c>
      <c r="N15" s="8">
        <f ca="1">VLOOKUP($A15,Data!$A$7:$AW$227,N$3+1,FALSE)-N$6-N$7*VLOOKUP($A15,Data!$A$230:$AW$450,N$3+1,FALSE)-N$8*VLOOKUP($A15,'Market models'!$A$4:$B$264,2,FALSE)</f>
        <v>3.2251135333804201E-3</v>
      </c>
      <c r="O15" s="8">
        <f ca="1">VLOOKUP($A15,Data!$A$7:$AW$227,O$3+1,FALSE)-O$6-O$7*VLOOKUP($A15,Data!$A$230:$AW$450,O$3+1,FALSE)-O$8*VLOOKUP($A15,'Market models'!$A$4:$B$264,2,FALSE)</f>
        <v>3.793596029048388E-3</v>
      </c>
      <c r="P15" s="8">
        <f ca="1">VLOOKUP($A15,Data!$A$7:$AW$227,P$3+1,FALSE)-P$6-P$7*VLOOKUP($A15,Data!$A$230:$AW$450,P$3+1,FALSE)-P$8*VLOOKUP($A15,'Market models'!$A$4:$B$264,2,FALSE)</f>
        <v>1.059292603077319E-2</v>
      </c>
      <c r="Q15" s="8">
        <f ca="1">VLOOKUP($A15,Data!$A$7:$AW$227,Q$3+1,FALSE)-Q$6-Q$7*VLOOKUP($A15,Data!$A$230:$AW$450,Q$3+1,FALSE)-Q$8*VLOOKUP($A15,'Market models'!$A$4:$B$264,2,FALSE)</f>
        <v>-4.7296222653653106E-3</v>
      </c>
      <c r="R15" s="8">
        <f ca="1">VLOOKUP($A15,Data!$A$7:$AW$227,R$3+1,FALSE)-R$6-R$7*VLOOKUP($A15,Data!$A$230:$AW$450,R$3+1,FALSE)-R$8*VLOOKUP($A15,'Market models'!$A$4:$B$264,2,FALSE)</f>
        <v>6.2819280304019292E-3</v>
      </c>
      <c r="S15" s="8">
        <f ca="1">VLOOKUP($A15,Data!$A$7:$AW$227,S$3+1,FALSE)-S$6-S$7*VLOOKUP($A15,Data!$A$230:$AW$450,S$3+1,FALSE)-S$8*VLOOKUP($A15,'Market models'!$A$4:$B$264,2,FALSE)</f>
        <v>-7.5791819118331332E-3</v>
      </c>
      <c r="T15" s="8">
        <f ca="1">VLOOKUP($A15,Data!$A$7:$AW$227,T$3+1,FALSE)-T$6-T$7*VLOOKUP($A15,Data!$A$230:$AW$450,T$3+1,FALSE)-T$8*VLOOKUP($A15,'Market models'!$A$4:$B$264,2,FALSE)</f>
        <v>4.7407644714710095E-3</v>
      </c>
      <c r="U15" s="8">
        <f ca="1">VLOOKUP($A15,Data!$A$7:$AW$227,U$3+1,FALSE)-U$6-U$7*VLOOKUP($A15,Data!$A$230:$AW$450,U$3+1,FALSE)-U$8*VLOOKUP($A15,'Market models'!$A$4:$B$264,2,FALSE)</f>
        <v>1.1550364290666389E-2</v>
      </c>
      <c r="V15" s="8">
        <f ca="1">VLOOKUP($A15,Data!$A$7:$AW$227,V$3+1,FALSE)-V$6-V$7*VLOOKUP($A15,Data!$A$230:$AW$450,V$3+1,FALSE)-V$8*VLOOKUP($A15,'Market models'!$A$4:$B$264,2,FALSE)</f>
        <v>1.2668070081699206E-2</v>
      </c>
      <c r="W15" s="8">
        <f ca="1">VLOOKUP($A15,Data!$A$7:$AW$227,W$3+1,FALSE)-W$6-W$7*VLOOKUP($A15,Data!$A$230:$AW$450,W$3+1,FALSE)-W$8*VLOOKUP($A15,'Market models'!$A$4:$B$264,2,FALSE)</f>
        <v>5.5885936656220984E-2</v>
      </c>
      <c r="X15" s="8">
        <f ca="1">VLOOKUP($A15,Data!$A$7:$AW$227,X$3+1,FALSE)-X$6-X$7*VLOOKUP($A15,Data!$A$230:$AW$450,X$3+1,FALSE)-X$8*VLOOKUP($A15,'Market models'!$A$4:$B$264,2,FALSE)</f>
        <v>1.2146477824680387E-2</v>
      </c>
      <c r="Y15" s="8">
        <f ca="1">VLOOKUP($A15,Data!$A$7:$AW$227,Y$3+1,FALSE)-Y$6-Y$7*VLOOKUP($A15,Data!$A$230:$AW$450,Y$3+1,FALSE)-Y$8*VLOOKUP($A15,'Market models'!$A$4:$B$264,2,FALSE)</f>
        <v>4.1198275659211706E-2</v>
      </c>
      <c r="Z15" s="8">
        <f ca="1">VLOOKUP($A15,Data!$A$7:$AW$227,Z$3+1,FALSE)-Z$6-Z$7*VLOOKUP($A15,Data!$A$230:$AW$450,Z$3+1,FALSE)-Z$8*VLOOKUP($A15,'Market models'!$A$4:$B$264,2,FALSE)</f>
        <v>-3.7744428320436486E-3</v>
      </c>
      <c r="AA15" s="8">
        <f ca="1">VLOOKUP($A15,Data!$A$7:$AW$227,AA$3+1,FALSE)-AA$6-AA$7*VLOOKUP($A15,Data!$A$230:$AW$450,AA$3+1,FALSE)-AA$8*VLOOKUP($A15,'Market models'!$A$4:$B$264,2,FALSE)</f>
        <v>-1.8367643108548319E-2</v>
      </c>
      <c r="AB15" s="8">
        <f ca="1">VLOOKUP($A15,Data!$A$7:$AW$227,AB$3+1,FALSE)-AB$6-AB$7*VLOOKUP($A15,Data!$A$230:$AW$450,AB$3+1,FALSE)-AB$8*VLOOKUP($A15,'Market models'!$A$4:$B$264,2,FALSE)</f>
        <v>-1.9652957299424817E-2</v>
      </c>
      <c r="AC15" s="8">
        <f ca="1">VLOOKUP($A15,Data!$A$7:$AW$227,AC$3+1,FALSE)-AC$6-AC$7*VLOOKUP($A15,Data!$A$230:$AW$450,AC$3+1,FALSE)-AC$8*VLOOKUP($A15,'Market models'!$A$4:$B$264,2,FALSE)</f>
        <v>1.0651136839085296E-2</v>
      </c>
      <c r="AD15" s="8">
        <f ca="1">VLOOKUP($A15,Data!$A$7:$AW$227,AD$3+1,FALSE)-AD$6-AD$7*VLOOKUP($A15,Data!$A$230:$AW$450,AD$3+1,FALSE)-AD$8*VLOOKUP($A15,'Market models'!$A$4:$B$264,2,FALSE)</f>
        <v>9.9752329820030593E-3</v>
      </c>
      <c r="AE15" s="8">
        <f ca="1">VLOOKUP($A15,Data!$A$7:$AW$227,AE$3+1,FALSE)-AE$6-AE$7*VLOOKUP($A15,Data!$A$230:$AW$450,AE$3+1,FALSE)-AE$8*VLOOKUP($A15,'Market models'!$A$4:$B$264,2,FALSE)</f>
        <v>1.7371311410693178E-5</v>
      </c>
      <c r="AF15" s="8">
        <f ca="1">VLOOKUP($A15,Data!$A$7:$AW$227,AF$3+1,FALSE)-AF$6-AF$7*VLOOKUP($A15,Data!$A$230:$AW$450,AF$3+1,FALSE)-AF$8*VLOOKUP($A15,'Market models'!$A$4:$B$264,2,FALSE)</f>
        <v>1.9009621747792783E-2</v>
      </c>
      <c r="AG15" s="8">
        <f ca="1">VLOOKUP($A15,Data!$A$7:$AW$227,AG$3+1,FALSE)-AG$6-AG$7*VLOOKUP($A15,Data!$A$230:$AW$450,AG$3+1,FALSE)-AG$8*VLOOKUP($A15,'Market models'!$A$4:$B$264,2,FALSE)</f>
        <v>1.4485787677605381E-3</v>
      </c>
      <c r="AH15" s="8">
        <f ca="1">VLOOKUP($A15,Data!$A$7:$AW$227,AH$3+1,FALSE)-AH$6-AH$7*VLOOKUP($A15,Data!$A$230:$AW$450,AH$3+1,FALSE)-AH$8*VLOOKUP($A15,'Market models'!$A$4:$B$264,2,FALSE)</f>
        <v>1.251702709832327E-2</v>
      </c>
      <c r="AI15" s="8">
        <f ca="1">VLOOKUP($A15,Data!$A$7:$AW$227,AI$3+1,FALSE)-AI$6-AI$7*VLOOKUP($A15,Data!$A$230:$AW$450,AI$3+1,FALSE)-AI$8*VLOOKUP($A15,'Market models'!$A$4:$B$264,2,FALSE)</f>
        <v>-8.282613256345512E-3</v>
      </c>
      <c r="AJ15" s="8">
        <f ca="1">VLOOKUP($A15,Data!$A$7:$AW$227,AJ$3+1,FALSE)-AJ$6-AJ$7*VLOOKUP($A15,Data!$A$230:$AW$450,AJ$3+1,FALSE)-AJ$8*VLOOKUP($A15,'Market models'!$A$4:$B$264,2,FALSE)</f>
        <v>-2.3362568380241377E-2</v>
      </c>
      <c r="AK15" s="8">
        <f ca="1">VLOOKUP($A15,Data!$A$7:$AW$227,AK$3+1,FALSE)-AK$6-AK$7*VLOOKUP($A15,Data!$A$230:$AW$450,AK$3+1,FALSE)-AK$8*VLOOKUP($A15,'Market models'!$A$4:$B$264,2,FALSE)</f>
        <v>2.289939496863575E-3</v>
      </c>
      <c r="AL15" s="8">
        <f ca="1">VLOOKUP($A15,Data!$A$7:$AW$227,AL$3+1,FALSE)-AL$6-AL$7*VLOOKUP($A15,Data!$A$230:$AW$450,AL$3+1,FALSE)-AL$8*VLOOKUP($A15,'Market models'!$A$4:$B$264,2,FALSE)</f>
        <v>2.1960343003697834E-2</v>
      </c>
      <c r="AM15" s="8">
        <f ca="1">VLOOKUP($A15,Data!$A$7:$AW$227,AM$3+1,FALSE)-AM$6-AM$7*VLOOKUP($A15,Data!$A$230:$AW$450,AM$3+1,FALSE)-AM$8*VLOOKUP($A15,'Market models'!$A$4:$B$264,2,FALSE)</f>
        <v>2.8471822564152386E-3</v>
      </c>
      <c r="AN15" s="8">
        <f ca="1">VLOOKUP($A15,Data!$A$7:$AW$227,AN$3+1,FALSE)-AN$6-AN$7*VLOOKUP($A15,Data!$A$230:$AW$450,AN$3+1,FALSE)-AN$8*VLOOKUP($A15,'Market models'!$A$4:$B$264,2,FALSE)</f>
        <v>-1.2311178256422778E-2</v>
      </c>
      <c r="AO15" s="8">
        <f ca="1">VLOOKUP($A15,Data!$A$7:$AW$227,AO$3+1,FALSE)-AO$6-AO$7*VLOOKUP($A15,Data!$A$230:$AW$450,AO$3+1,FALSE)-AO$8*VLOOKUP($A15,'Market models'!$A$4:$B$264,2,FALSE)</f>
        <v>-2.4557897406907543E-3</v>
      </c>
      <c r="AP15" s="8">
        <f ca="1">VLOOKUP($A15,Data!$A$7:$AW$227,AP$3+1,FALSE)-AP$6-AP$7*VLOOKUP($A15,Data!$A$230:$AW$450,AP$3+1,FALSE)-AP$8*VLOOKUP($A15,'Market models'!$A$4:$B$264,2,FALSE)</f>
        <v>5.1245431468772765E-3</v>
      </c>
      <c r="AQ15" s="8">
        <f ca="1">VLOOKUP($A15,Data!$A$7:$AW$227,AQ$3+1,FALSE)-AQ$6-AQ$7*VLOOKUP($A15,Data!$A$230:$AW$450,AQ$3+1,FALSE)-AQ$8*VLOOKUP($A15,'Market models'!$A$4:$B$264,2,FALSE)</f>
        <v>-7.4839301645555313E-3</v>
      </c>
      <c r="AR15" s="8">
        <f ca="1">VLOOKUP($A15,Data!$A$7:$AW$227,AR$3+1,FALSE)-AR$6-AR$7*VLOOKUP($A15,Data!$A$230:$AW$450,AR$3+1,FALSE)-AR$8*VLOOKUP($A15,'Market models'!$A$4:$B$264,2,FALSE)</f>
        <v>-3.0798677314683161E-2</v>
      </c>
      <c r="AS15" s="8">
        <f ca="1">VLOOKUP($A15,Data!$A$7:$AW$227,AS$3+1,FALSE)-AS$6-AS$7*VLOOKUP($A15,Data!$A$230:$AW$450,AS$3+1,FALSE)-AS$8*VLOOKUP($A15,'Market models'!$A$4:$B$264,2,FALSE)</f>
        <v>-6.2257104538187055E-3</v>
      </c>
      <c r="AT15" s="8">
        <f ca="1">VLOOKUP($A15,Data!$A$7:$AW$227,AT$3+1,FALSE)-AT$6-AT$7*VLOOKUP($A15,Data!$A$230:$AW$450,AT$3+1,FALSE)-AT$8*VLOOKUP($A15,'Market models'!$A$4:$B$264,2,FALSE)</f>
        <v>-1.2910884114039395E-2</v>
      </c>
      <c r="AU15" s="8">
        <f ca="1">VLOOKUP($A15,Data!$A$7:$AW$227,AU$3+1,FALSE)-AU$6-AU$7*VLOOKUP($A15,Data!$A$230:$AW$450,AU$3+1,FALSE)-AU$8*VLOOKUP($A15,'Market models'!$A$4:$B$264,2,FALSE)</f>
        <v>-3.2908503339049966E-3</v>
      </c>
      <c r="AV15" s="8">
        <f ca="1">VLOOKUP($A15,Data!$A$7:$AW$227,AV$3+1,FALSE)-AV$6-AV$7*VLOOKUP($A15,Data!$A$230:$AW$450,AV$3+1,FALSE)-AV$8*VLOOKUP($A15,'Market models'!$A$4:$B$264,2,FALSE)</f>
        <v>-2.113422142961674E-5</v>
      </c>
      <c r="AW15" s="8">
        <f ca="1">VLOOKUP($A15,Data!$A$7:$AW$227,AW$3+1,FALSE)-AW$6-AW$7*VLOOKUP($A15,Data!$A$230:$AW$450,AW$3+1,FALSE)-AW$8*VLOOKUP($A15,'Market models'!$A$4:$B$264,2,FALSE)</f>
        <v>-1.1115750156982573E-2</v>
      </c>
      <c r="AY15" s="8">
        <f t="shared" ca="1" si="0"/>
        <v>1.7043866074603224E-2</v>
      </c>
    </row>
    <row r="16" spans="1:51" x14ac:dyDescent="0.25">
      <c r="A16" s="1">
        <v>-206</v>
      </c>
      <c r="B16" s="8">
        <f ca="1">VLOOKUP($A16,Data!$A$7:$AW$227,B$3+1,FALSE)-B$6-B$7*VLOOKUP($A16,Data!$A$230:$AW$450,B$3+1,FALSE)-B$8*VLOOKUP($A16,'Market models'!$A$4:$B$264,2,FALSE)</f>
        <v>-1.5900242098577405E-2</v>
      </c>
      <c r="C16" s="8">
        <f ca="1">VLOOKUP($A16,Data!$A$7:$AW$227,C$3+1,FALSE)-C$6-C$7*VLOOKUP($A16,Data!$A$230:$AW$450,C$3+1,FALSE)-C$8*VLOOKUP($A16,'Market models'!$A$4:$B$264,2,FALSE)</f>
        <v>4.3195280995584402E-2</v>
      </c>
      <c r="D16" s="8">
        <f ca="1">VLOOKUP($A16,Data!$A$7:$AW$227,D$3+1,FALSE)-D$6-D$7*VLOOKUP($A16,Data!$A$230:$AW$450,D$3+1,FALSE)-D$8*VLOOKUP($A16,'Market models'!$A$4:$B$264,2,FALSE)</f>
        <v>1.5154501193879975E-2</v>
      </c>
      <c r="E16" s="8">
        <f ca="1">VLOOKUP($A16,Data!$A$7:$AW$227,E$3+1,FALSE)-E$6-E$7*VLOOKUP($A16,Data!$A$230:$AW$450,E$3+1,FALSE)-E$8*VLOOKUP($A16,'Market models'!$A$4:$B$264,2,FALSE)</f>
        <v>6.6508764595839341E-4</v>
      </c>
      <c r="F16" s="8">
        <f ca="1">VLOOKUP($A16,Data!$A$7:$AW$227,F$3+1,FALSE)-F$6-F$7*VLOOKUP($A16,Data!$A$230:$AW$450,F$3+1,FALSE)-F$8*VLOOKUP($A16,'Market models'!$A$4:$B$264,2,FALSE)</f>
        <v>-8.7319997751545159E-3</v>
      </c>
      <c r="G16" s="8">
        <f ca="1">VLOOKUP($A16,Data!$A$7:$AW$227,G$3+1,FALSE)-G$6-G$7*VLOOKUP($A16,Data!$A$230:$AW$450,G$3+1,FALSE)-G$8*VLOOKUP($A16,'Market models'!$A$4:$B$264,2,FALSE)</f>
        <v>3.3406834316506907E-2</v>
      </c>
      <c r="H16" s="8">
        <f ca="1">VLOOKUP($A16,Data!$A$7:$AW$227,H$3+1,FALSE)-H$6-H$7*VLOOKUP($A16,Data!$A$230:$AW$450,H$3+1,FALSE)-H$8*VLOOKUP($A16,'Market models'!$A$4:$B$264,2,FALSE)</f>
        <v>1.3829504357463473E-2</v>
      </c>
      <c r="I16" s="8">
        <f ca="1">VLOOKUP($A16,Data!$A$7:$AW$227,I$3+1,FALSE)-I$6-I$7*VLOOKUP($A16,Data!$A$230:$AW$450,I$3+1,FALSE)-I$8*VLOOKUP($A16,'Market models'!$A$4:$B$264,2,FALSE)</f>
        <v>6.880593258670996E-3</v>
      </c>
      <c r="J16" s="8">
        <f ca="1">VLOOKUP($A16,Data!$A$7:$AW$227,J$3+1,FALSE)-J$6-J$7*VLOOKUP($A16,Data!$A$230:$AW$450,J$3+1,FALSE)-J$8*VLOOKUP($A16,'Market models'!$A$4:$B$264,2,FALSE)</f>
        <v>2.05952485281281E-2</v>
      </c>
      <c r="K16" s="8">
        <f ca="1">VLOOKUP($A16,Data!$A$7:$AW$227,K$3+1,FALSE)-K$6-K$7*VLOOKUP($A16,Data!$A$230:$AW$450,K$3+1,FALSE)-K$8*VLOOKUP($A16,'Market models'!$A$4:$B$264,2,FALSE)</f>
        <v>-2.2745925646489525E-2</v>
      </c>
      <c r="L16" s="8">
        <f ca="1">VLOOKUP($A16,Data!$A$7:$AW$227,L$3+1,FALSE)-L$6-L$7*VLOOKUP($A16,Data!$A$230:$AW$450,L$3+1,FALSE)-L$8*VLOOKUP($A16,'Market models'!$A$4:$B$264,2,FALSE)</f>
        <v>-2.9167801270576833E-3</v>
      </c>
      <c r="M16" s="8">
        <f ca="1">VLOOKUP($A16,Data!$A$7:$AW$227,M$3+1,FALSE)-M$6-M$7*VLOOKUP($A16,Data!$A$230:$AW$450,M$3+1,FALSE)-M$8*VLOOKUP($A16,'Market models'!$A$4:$B$264,2,FALSE)</f>
        <v>2.0313493065014294E-2</v>
      </c>
      <c r="N16" s="8">
        <f ca="1">VLOOKUP($A16,Data!$A$7:$AW$227,N$3+1,FALSE)-N$6-N$7*VLOOKUP($A16,Data!$A$230:$AW$450,N$3+1,FALSE)-N$8*VLOOKUP($A16,'Market models'!$A$4:$B$264,2,FALSE)</f>
        <v>-6.5974334104522653E-4</v>
      </c>
      <c r="O16" s="8">
        <f ca="1">VLOOKUP($A16,Data!$A$7:$AW$227,O$3+1,FALSE)-O$6-O$7*VLOOKUP($A16,Data!$A$230:$AW$450,O$3+1,FALSE)-O$8*VLOOKUP($A16,'Market models'!$A$4:$B$264,2,FALSE)</f>
        <v>1.2149969039402519E-3</v>
      </c>
      <c r="P16" s="8">
        <f ca="1">VLOOKUP($A16,Data!$A$7:$AW$227,P$3+1,FALSE)-P$6-P$7*VLOOKUP($A16,Data!$A$230:$AW$450,P$3+1,FALSE)-P$8*VLOOKUP($A16,'Market models'!$A$4:$B$264,2,FALSE)</f>
        <v>9.1452423213665625E-4</v>
      </c>
      <c r="Q16" s="8">
        <f ca="1">VLOOKUP($A16,Data!$A$7:$AW$227,Q$3+1,FALSE)-Q$6-Q$7*VLOOKUP($A16,Data!$A$230:$AW$450,Q$3+1,FALSE)-Q$8*VLOOKUP($A16,'Market models'!$A$4:$B$264,2,FALSE)</f>
        <v>-3.1638107530506859E-2</v>
      </c>
      <c r="R16" s="8">
        <f ca="1">VLOOKUP($A16,Data!$A$7:$AW$227,R$3+1,FALSE)-R$6-R$7*VLOOKUP($A16,Data!$A$230:$AW$450,R$3+1,FALSE)-R$8*VLOOKUP($A16,'Market models'!$A$4:$B$264,2,FALSE)</f>
        <v>1.1896449059343686E-2</v>
      </c>
      <c r="S16" s="8">
        <f ca="1">VLOOKUP($A16,Data!$A$7:$AW$227,S$3+1,FALSE)-S$6-S$7*VLOOKUP($A16,Data!$A$230:$AW$450,S$3+1,FALSE)-S$8*VLOOKUP($A16,'Market models'!$A$4:$B$264,2,FALSE)</f>
        <v>-4.7085275905368006E-3</v>
      </c>
      <c r="T16" s="8">
        <f ca="1">VLOOKUP($A16,Data!$A$7:$AW$227,T$3+1,FALSE)-T$6-T$7*VLOOKUP($A16,Data!$A$230:$AW$450,T$3+1,FALSE)-T$8*VLOOKUP($A16,'Market models'!$A$4:$B$264,2,FALSE)</f>
        <v>7.8120543703768634E-3</v>
      </c>
      <c r="U16" s="8">
        <f ca="1">VLOOKUP($A16,Data!$A$7:$AW$227,U$3+1,FALSE)-U$6-U$7*VLOOKUP($A16,Data!$A$230:$AW$450,U$3+1,FALSE)-U$8*VLOOKUP($A16,'Market models'!$A$4:$B$264,2,FALSE)</f>
        <v>1.3071941047806842E-2</v>
      </c>
      <c r="V16" s="8">
        <f ca="1">VLOOKUP($A16,Data!$A$7:$AW$227,V$3+1,FALSE)-V$6-V$7*VLOOKUP($A16,Data!$A$230:$AW$450,V$3+1,FALSE)-V$8*VLOOKUP($A16,'Market models'!$A$4:$B$264,2,FALSE)</f>
        <v>-6.7624036284929644E-3</v>
      </c>
      <c r="W16" s="8">
        <f ca="1">VLOOKUP($A16,Data!$A$7:$AW$227,W$3+1,FALSE)-W$6-W$7*VLOOKUP($A16,Data!$A$230:$AW$450,W$3+1,FALSE)-W$8*VLOOKUP($A16,'Market models'!$A$4:$B$264,2,FALSE)</f>
        <v>4.4562678616999552E-3</v>
      </c>
      <c r="X16" s="8">
        <f ca="1">VLOOKUP($A16,Data!$A$7:$AW$227,X$3+1,FALSE)-X$6-X$7*VLOOKUP($A16,Data!$A$230:$AW$450,X$3+1,FALSE)-X$8*VLOOKUP($A16,'Market models'!$A$4:$B$264,2,FALSE)</f>
        <v>2.262967912187026E-2</v>
      </c>
      <c r="Y16" s="8">
        <f ca="1">VLOOKUP($A16,Data!$A$7:$AW$227,Y$3+1,FALSE)-Y$6-Y$7*VLOOKUP($A16,Data!$A$230:$AW$450,Y$3+1,FALSE)-Y$8*VLOOKUP($A16,'Market models'!$A$4:$B$264,2,FALSE)</f>
        <v>1.9171585828466783E-2</v>
      </c>
      <c r="Z16" s="8">
        <f ca="1">VLOOKUP($A16,Data!$A$7:$AW$227,Z$3+1,FALSE)-Z$6-Z$7*VLOOKUP($A16,Data!$A$230:$AW$450,Z$3+1,FALSE)-Z$8*VLOOKUP($A16,'Market models'!$A$4:$B$264,2,FALSE)</f>
        <v>-5.789376902562024E-3</v>
      </c>
      <c r="AA16" s="8">
        <f ca="1">VLOOKUP($A16,Data!$A$7:$AW$227,AA$3+1,FALSE)-AA$6-AA$7*VLOOKUP($A16,Data!$A$230:$AW$450,AA$3+1,FALSE)-AA$8*VLOOKUP($A16,'Market models'!$A$4:$B$264,2,FALSE)</f>
        <v>5.3101221240162647E-3</v>
      </c>
      <c r="AB16" s="8">
        <f ca="1">VLOOKUP($A16,Data!$A$7:$AW$227,AB$3+1,FALSE)-AB$6-AB$7*VLOOKUP($A16,Data!$A$230:$AW$450,AB$3+1,FALSE)-AB$8*VLOOKUP($A16,'Market models'!$A$4:$B$264,2,FALSE)</f>
        <v>2.4972033546176121E-3</v>
      </c>
      <c r="AC16" s="8">
        <f ca="1">VLOOKUP($A16,Data!$A$7:$AW$227,AC$3+1,FALSE)-AC$6-AC$7*VLOOKUP($A16,Data!$A$230:$AW$450,AC$3+1,FALSE)-AC$8*VLOOKUP($A16,'Market models'!$A$4:$B$264,2,FALSE)</f>
        <v>5.3723419799028465E-3</v>
      </c>
      <c r="AD16" s="8">
        <f ca="1">VLOOKUP($A16,Data!$A$7:$AW$227,AD$3+1,FALSE)-AD$6-AD$7*VLOOKUP($A16,Data!$A$230:$AW$450,AD$3+1,FALSE)-AD$8*VLOOKUP($A16,'Market models'!$A$4:$B$264,2,FALSE)</f>
        <v>-8.1594540389825689E-3</v>
      </c>
      <c r="AE16" s="8">
        <f ca="1">VLOOKUP($A16,Data!$A$7:$AW$227,AE$3+1,FALSE)-AE$6-AE$7*VLOOKUP($A16,Data!$A$230:$AW$450,AE$3+1,FALSE)-AE$8*VLOOKUP($A16,'Market models'!$A$4:$B$264,2,FALSE)</f>
        <v>-1.5994000012790176E-3</v>
      </c>
      <c r="AF16" s="8">
        <f ca="1">VLOOKUP($A16,Data!$A$7:$AW$227,AF$3+1,FALSE)-AF$6-AF$7*VLOOKUP($A16,Data!$A$230:$AW$450,AF$3+1,FALSE)-AF$8*VLOOKUP($A16,'Market models'!$A$4:$B$264,2,FALSE)</f>
        <v>1.9005177769244371E-2</v>
      </c>
      <c r="AG16" s="8">
        <f ca="1">VLOOKUP($A16,Data!$A$7:$AW$227,AG$3+1,FALSE)-AG$6-AG$7*VLOOKUP($A16,Data!$A$230:$AW$450,AG$3+1,FALSE)-AG$8*VLOOKUP($A16,'Market models'!$A$4:$B$264,2,FALSE)</f>
        <v>1.7650067861751362E-3</v>
      </c>
      <c r="AH16" s="8">
        <f ca="1">VLOOKUP($A16,Data!$A$7:$AW$227,AH$3+1,FALSE)-AH$6-AH$7*VLOOKUP($A16,Data!$A$230:$AW$450,AH$3+1,FALSE)-AH$8*VLOOKUP($A16,'Market models'!$A$4:$B$264,2,FALSE)</f>
        <v>-1.5504873640687391E-2</v>
      </c>
      <c r="AI16" s="8">
        <f ca="1">VLOOKUP($A16,Data!$A$7:$AW$227,AI$3+1,FALSE)-AI$6-AI$7*VLOOKUP($A16,Data!$A$230:$AW$450,AI$3+1,FALSE)-AI$8*VLOOKUP($A16,'Market models'!$A$4:$B$264,2,FALSE)</f>
        <v>-4.9955137864510363E-3</v>
      </c>
      <c r="AJ16" s="8">
        <f ca="1">VLOOKUP($A16,Data!$A$7:$AW$227,AJ$3+1,FALSE)-AJ$6-AJ$7*VLOOKUP($A16,Data!$A$230:$AW$450,AJ$3+1,FALSE)-AJ$8*VLOOKUP($A16,'Market models'!$A$4:$B$264,2,FALSE)</f>
        <v>1.9925928239708679E-2</v>
      </c>
      <c r="AK16" s="8">
        <f ca="1">VLOOKUP($A16,Data!$A$7:$AW$227,AK$3+1,FALSE)-AK$6-AK$7*VLOOKUP($A16,Data!$A$230:$AW$450,AK$3+1,FALSE)-AK$8*VLOOKUP($A16,'Market models'!$A$4:$B$264,2,FALSE)</f>
        <v>-2.1186318543786426E-3</v>
      </c>
      <c r="AL16" s="8">
        <f ca="1">VLOOKUP($A16,Data!$A$7:$AW$227,AL$3+1,FALSE)-AL$6-AL$7*VLOOKUP($A16,Data!$A$230:$AW$450,AL$3+1,FALSE)-AL$8*VLOOKUP($A16,'Market models'!$A$4:$B$264,2,FALSE)</f>
        <v>2.8786381459576543E-2</v>
      </c>
      <c r="AM16" s="8">
        <f ca="1">VLOOKUP($A16,Data!$A$7:$AW$227,AM$3+1,FALSE)-AM$6-AM$7*VLOOKUP($A16,Data!$A$230:$AW$450,AM$3+1,FALSE)-AM$8*VLOOKUP($A16,'Market models'!$A$4:$B$264,2,FALSE)</f>
        <v>-2.0739132552782442E-2</v>
      </c>
      <c r="AN16" s="8">
        <f ca="1">VLOOKUP($A16,Data!$A$7:$AW$227,AN$3+1,FALSE)-AN$6-AN$7*VLOOKUP($A16,Data!$A$230:$AW$450,AN$3+1,FALSE)-AN$8*VLOOKUP($A16,'Market models'!$A$4:$B$264,2,FALSE)</f>
        <v>-1.3365740423469693E-3</v>
      </c>
      <c r="AO16" s="8">
        <f ca="1">VLOOKUP($A16,Data!$A$7:$AW$227,AO$3+1,FALSE)-AO$6-AO$7*VLOOKUP($A16,Data!$A$230:$AW$450,AO$3+1,FALSE)-AO$8*VLOOKUP($A16,'Market models'!$A$4:$B$264,2,FALSE)</f>
        <v>-1.1450873688622177E-2</v>
      </c>
      <c r="AP16" s="8">
        <f ca="1">VLOOKUP($A16,Data!$A$7:$AW$227,AP$3+1,FALSE)-AP$6-AP$7*VLOOKUP($A16,Data!$A$230:$AW$450,AP$3+1,FALSE)-AP$8*VLOOKUP($A16,'Market models'!$A$4:$B$264,2,FALSE)</f>
        <v>-1.3748737084891986E-2</v>
      </c>
      <c r="AQ16" s="8">
        <f ca="1">VLOOKUP($A16,Data!$A$7:$AW$227,AQ$3+1,FALSE)-AQ$6-AQ$7*VLOOKUP($A16,Data!$A$230:$AW$450,AQ$3+1,FALSE)-AQ$8*VLOOKUP($A16,'Market models'!$A$4:$B$264,2,FALSE)</f>
        <v>1.7385297185532344E-2</v>
      </c>
      <c r="AR16" s="8">
        <f ca="1">VLOOKUP($A16,Data!$A$7:$AW$227,AR$3+1,FALSE)-AR$6-AR$7*VLOOKUP($A16,Data!$A$230:$AW$450,AR$3+1,FALSE)-AR$8*VLOOKUP($A16,'Market models'!$A$4:$B$264,2,FALSE)</f>
        <v>-2.3787547643004142E-2</v>
      </c>
      <c r="AS16" s="8">
        <f ca="1">VLOOKUP($A16,Data!$A$7:$AW$227,AS$3+1,FALSE)-AS$6-AS$7*VLOOKUP($A16,Data!$A$230:$AW$450,AS$3+1,FALSE)-AS$8*VLOOKUP($A16,'Market models'!$A$4:$B$264,2,FALSE)</f>
        <v>2.3824406714051272E-3</v>
      </c>
      <c r="AT16" s="8">
        <f ca="1">VLOOKUP($A16,Data!$A$7:$AW$227,AT$3+1,FALSE)-AT$6-AT$7*VLOOKUP($A16,Data!$A$230:$AW$450,AT$3+1,FALSE)-AT$8*VLOOKUP($A16,'Market models'!$A$4:$B$264,2,FALSE)</f>
        <v>-7.7365478174375949E-3</v>
      </c>
      <c r="AU16" s="8">
        <f ca="1">VLOOKUP($A16,Data!$A$7:$AW$227,AU$3+1,FALSE)-AU$6-AU$7*VLOOKUP($A16,Data!$A$230:$AW$450,AU$3+1,FALSE)-AU$8*VLOOKUP($A16,'Market models'!$A$4:$B$264,2,FALSE)</f>
        <v>-1.3258229352058188E-2</v>
      </c>
      <c r="AV16" s="8">
        <f ca="1">VLOOKUP($A16,Data!$A$7:$AW$227,AV$3+1,FALSE)-AV$6-AV$7*VLOOKUP($A16,Data!$A$230:$AW$450,AV$3+1,FALSE)-AV$8*VLOOKUP($A16,'Market models'!$A$4:$B$264,2,FALSE)</f>
        <v>-6.5786064997387206E-2</v>
      </c>
      <c r="AW16" s="8">
        <f ca="1">VLOOKUP($A16,Data!$A$7:$AW$227,AW$3+1,FALSE)-AW$6-AW$7*VLOOKUP($A16,Data!$A$230:$AW$450,AW$3+1,FALSE)-AW$8*VLOOKUP($A16,'Market models'!$A$4:$B$264,2,FALSE)</f>
        <v>-2.3632712007743254E-2</v>
      </c>
      <c r="AY16" s="8">
        <f t="shared" ca="1" si="0"/>
        <v>1.8593350732163116E-2</v>
      </c>
    </row>
    <row r="17" spans="1:51" x14ac:dyDescent="0.25">
      <c r="A17" s="1">
        <v>-205</v>
      </c>
      <c r="B17" s="8">
        <f ca="1">VLOOKUP($A17,Data!$A$7:$AW$227,B$3+1,FALSE)-B$6-B$7*VLOOKUP($A17,Data!$A$230:$AW$450,B$3+1,FALSE)-B$8*VLOOKUP($A17,'Market models'!$A$4:$B$264,2,FALSE)</f>
        <v>-2.1503242303890242E-2</v>
      </c>
      <c r="C17" s="8">
        <f ca="1">VLOOKUP($A17,Data!$A$7:$AW$227,C$3+1,FALSE)-C$6-C$7*VLOOKUP($A17,Data!$A$230:$AW$450,C$3+1,FALSE)-C$8*VLOOKUP($A17,'Market models'!$A$4:$B$264,2,FALSE)</f>
        <v>1.7014253205956842E-2</v>
      </c>
      <c r="D17" s="8">
        <f ca="1">VLOOKUP($A17,Data!$A$7:$AW$227,D$3+1,FALSE)-D$6-D$7*VLOOKUP($A17,Data!$A$230:$AW$450,D$3+1,FALSE)-D$8*VLOOKUP($A17,'Market models'!$A$4:$B$264,2,FALSE)</f>
        <v>1.2907570825909442E-2</v>
      </c>
      <c r="E17" s="8">
        <f ca="1">VLOOKUP($A17,Data!$A$7:$AW$227,E$3+1,FALSE)-E$6-E$7*VLOOKUP($A17,Data!$A$230:$AW$450,E$3+1,FALSE)-E$8*VLOOKUP($A17,'Market models'!$A$4:$B$264,2,FALSE)</f>
        <v>2.4851679481095693E-2</v>
      </c>
      <c r="F17" s="8">
        <f ca="1">VLOOKUP($A17,Data!$A$7:$AW$227,F$3+1,FALSE)-F$6-F$7*VLOOKUP($A17,Data!$A$230:$AW$450,F$3+1,FALSE)-F$8*VLOOKUP($A17,'Market models'!$A$4:$B$264,2,FALSE)</f>
        <v>-1.0920514465681628E-2</v>
      </c>
      <c r="G17" s="8">
        <f ca="1">VLOOKUP($A17,Data!$A$7:$AW$227,G$3+1,FALSE)-G$6-G$7*VLOOKUP($A17,Data!$A$230:$AW$450,G$3+1,FALSE)-G$8*VLOOKUP($A17,'Market models'!$A$4:$B$264,2,FALSE)</f>
        <v>1.7041573281467982E-2</v>
      </c>
      <c r="H17" s="8">
        <f ca="1">VLOOKUP($A17,Data!$A$7:$AW$227,H$3+1,FALSE)-H$6-H$7*VLOOKUP($A17,Data!$A$230:$AW$450,H$3+1,FALSE)-H$8*VLOOKUP($A17,'Market models'!$A$4:$B$264,2,FALSE)</f>
        <v>-7.414356818056753E-3</v>
      </c>
      <c r="I17" s="8">
        <f ca="1">VLOOKUP($A17,Data!$A$7:$AW$227,I$3+1,FALSE)-I$6-I$7*VLOOKUP($A17,Data!$A$230:$AW$450,I$3+1,FALSE)-I$8*VLOOKUP($A17,'Market models'!$A$4:$B$264,2,FALSE)</f>
        <v>5.7497382672150375E-4</v>
      </c>
      <c r="J17" s="8">
        <f ca="1">VLOOKUP($A17,Data!$A$7:$AW$227,J$3+1,FALSE)-J$6-J$7*VLOOKUP($A17,Data!$A$230:$AW$450,J$3+1,FALSE)-J$8*VLOOKUP($A17,'Market models'!$A$4:$B$264,2,FALSE)</f>
        <v>-5.4641506222182785E-2</v>
      </c>
      <c r="K17" s="8">
        <f ca="1">VLOOKUP($A17,Data!$A$7:$AW$227,K$3+1,FALSE)-K$6-K$7*VLOOKUP($A17,Data!$A$230:$AW$450,K$3+1,FALSE)-K$8*VLOOKUP($A17,'Market models'!$A$4:$B$264,2,FALSE)</f>
        <v>-2.1044191782333105E-2</v>
      </c>
      <c r="L17" s="8">
        <f ca="1">VLOOKUP($A17,Data!$A$7:$AW$227,L$3+1,FALSE)-L$6-L$7*VLOOKUP($A17,Data!$A$230:$AW$450,L$3+1,FALSE)-L$8*VLOOKUP($A17,'Market models'!$A$4:$B$264,2,FALSE)</f>
        <v>-2.0466540287461456E-2</v>
      </c>
      <c r="M17" s="8">
        <f ca="1">VLOOKUP($A17,Data!$A$7:$AW$227,M$3+1,FALSE)-M$6-M$7*VLOOKUP($A17,Data!$A$230:$AW$450,M$3+1,FALSE)-M$8*VLOOKUP($A17,'Market models'!$A$4:$B$264,2,FALSE)</f>
        <v>-1.6937208498760521E-2</v>
      </c>
      <c r="N17" s="8">
        <f ca="1">VLOOKUP($A17,Data!$A$7:$AW$227,N$3+1,FALSE)-N$6-N$7*VLOOKUP($A17,Data!$A$230:$AW$450,N$3+1,FALSE)-N$8*VLOOKUP($A17,'Market models'!$A$4:$B$264,2,FALSE)</f>
        <v>3.8102948642055479E-3</v>
      </c>
      <c r="O17" s="8">
        <f ca="1">VLOOKUP($A17,Data!$A$7:$AW$227,O$3+1,FALSE)-O$6-O$7*VLOOKUP($A17,Data!$A$230:$AW$450,O$3+1,FALSE)-O$8*VLOOKUP($A17,'Market models'!$A$4:$B$264,2,FALSE)</f>
        <v>1.5357845598353867E-2</v>
      </c>
      <c r="P17" s="8">
        <f ca="1">VLOOKUP($A17,Data!$A$7:$AW$227,P$3+1,FALSE)-P$6-P$7*VLOOKUP($A17,Data!$A$230:$AW$450,P$3+1,FALSE)-P$8*VLOOKUP($A17,'Market models'!$A$4:$B$264,2,FALSE)</f>
        <v>8.1128511067292356E-3</v>
      </c>
      <c r="Q17" s="8">
        <f ca="1">VLOOKUP($A17,Data!$A$7:$AW$227,Q$3+1,FALSE)-Q$6-Q$7*VLOOKUP($A17,Data!$A$230:$AW$450,Q$3+1,FALSE)-Q$8*VLOOKUP($A17,'Market models'!$A$4:$B$264,2,FALSE)</f>
        <v>3.7018912682367774E-2</v>
      </c>
      <c r="R17" s="8">
        <f ca="1">VLOOKUP($A17,Data!$A$7:$AW$227,R$3+1,FALSE)-R$6-R$7*VLOOKUP($A17,Data!$A$230:$AW$450,R$3+1,FALSE)-R$8*VLOOKUP($A17,'Market models'!$A$4:$B$264,2,FALSE)</f>
        <v>1.6692868243011486E-2</v>
      </c>
      <c r="S17" s="8">
        <f ca="1">VLOOKUP($A17,Data!$A$7:$AW$227,S$3+1,FALSE)-S$6-S$7*VLOOKUP($A17,Data!$A$230:$AW$450,S$3+1,FALSE)-S$8*VLOOKUP($A17,'Market models'!$A$4:$B$264,2,FALSE)</f>
        <v>8.794943629164485E-4</v>
      </c>
      <c r="T17" s="8">
        <f ca="1">VLOOKUP($A17,Data!$A$7:$AW$227,T$3+1,FALSE)-T$6-T$7*VLOOKUP($A17,Data!$A$230:$AW$450,T$3+1,FALSE)-T$8*VLOOKUP($A17,'Market models'!$A$4:$B$264,2,FALSE)</f>
        <v>-2.2607219589599353E-2</v>
      </c>
      <c r="U17" s="8">
        <f ca="1">VLOOKUP($A17,Data!$A$7:$AW$227,U$3+1,FALSE)-U$6-U$7*VLOOKUP($A17,Data!$A$230:$AW$450,U$3+1,FALSE)-U$8*VLOOKUP($A17,'Market models'!$A$4:$B$264,2,FALSE)</f>
        <v>1.4545657963362909E-3</v>
      </c>
      <c r="V17" s="8">
        <f ca="1">VLOOKUP($A17,Data!$A$7:$AW$227,V$3+1,FALSE)-V$6-V$7*VLOOKUP($A17,Data!$A$230:$AW$450,V$3+1,FALSE)-V$8*VLOOKUP($A17,'Market models'!$A$4:$B$264,2,FALSE)</f>
        <v>1.9537158675601626E-2</v>
      </c>
      <c r="W17" s="8">
        <f ca="1">VLOOKUP($A17,Data!$A$7:$AW$227,W$3+1,FALSE)-W$6-W$7*VLOOKUP($A17,Data!$A$230:$AW$450,W$3+1,FALSE)-W$8*VLOOKUP($A17,'Market models'!$A$4:$B$264,2,FALSE)</f>
        <v>-4.874037856505338E-2</v>
      </c>
      <c r="X17" s="8">
        <f ca="1">VLOOKUP($A17,Data!$A$7:$AW$227,X$3+1,FALSE)-X$6-X$7*VLOOKUP($A17,Data!$A$230:$AW$450,X$3+1,FALSE)-X$8*VLOOKUP($A17,'Market models'!$A$4:$B$264,2,FALSE)</f>
        <v>3.800345763870875E-2</v>
      </c>
      <c r="Y17" s="8">
        <f ca="1">VLOOKUP($A17,Data!$A$7:$AW$227,Y$3+1,FALSE)-Y$6-Y$7*VLOOKUP($A17,Data!$A$230:$AW$450,Y$3+1,FALSE)-Y$8*VLOOKUP($A17,'Market models'!$A$4:$B$264,2,FALSE)</f>
        <v>3.1947057639575588E-2</v>
      </c>
      <c r="Z17" s="8">
        <f ca="1">VLOOKUP($A17,Data!$A$7:$AW$227,Z$3+1,FALSE)-Z$6-Z$7*VLOOKUP($A17,Data!$A$230:$AW$450,Z$3+1,FALSE)-Z$8*VLOOKUP($A17,'Market models'!$A$4:$B$264,2,FALSE)</f>
        <v>7.780409540594121E-3</v>
      </c>
      <c r="AA17" s="8">
        <f ca="1">VLOOKUP($A17,Data!$A$7:$AW$227,AA$3+1,FALSE)-AA$6-AA$7*VLOOKUP($A17,Data!$A$230:$AW$450,AA$3+1,FALSE)-AA$8*VLOOKUP($A17,'Market models'!$A$4:$B$264,2,FALSE)</f>
        <v>1.8217175984813819E-2</v>
      </c>
      <c r="AB17" s="8">
        <f ca="1">VLOOKUP($A17,Data!$A$7:$AW$227,AB$3+1,FALSE)-AB$6-AB$7*VLOOKUP($A17,Data!$A$230:$AW$450,AB$3+1,FALSE)-AB$8*VLOOKUP($A17,'Market models'!$A$4:$B$264,2,FALSE)</f>
        <v>-6.7464962530890751E-3</v>
      </c>
      <c r="AC17" s="8">
        <f ca="1">VLOOKUP($A17,Data!$A$7:$AW$227,AC$3+1,FALSE)-AC$6-AC$7*VLOOKUP($A17,Data!$A$230:$AW$450,AC$3+1,FALSE)-AC$8*VLOOKUP($A17,'Market models'!$A$4:$B$264,2,FALSE)</f>
        <v>1.8106662451913256E-2</v>
      </c>
      <c r="AD17" s="8">
        <f ca="1">VLOOKUP($A17,Data!$A$7:$AW$227,AD$3+1,FALSE)-AD$6-AD$7*VLOOKUP($A17,Data!$A$230:$AW$450,AD$3+1,FALSE)-AD$8*VLOOKUP($A17,'Market models'!$A$4:$B$264,2,FALSE)</f>
        <v>6.7960535546962081E-3</v>
      </c>
      <c r="AE17" s="8">
        <f ca="1">VLOOKUP($A17,Data!$A$7:$AW$227,AE$3+1,FALSE)-AE$6-AE$7*VLOOKUP($A17,Data!$A$230:$AW$450,AE$3+1,FALSE)-AE$8*VLOOKUP($A17,'Market models'!$A$4:$B$264,2,FALSE)</f>
        <v>-1.0716803015535948E-2</v>
      </c>
      <c r="AF17" s="8">
        <f ca="1">VLOOKUP($A17,Data!$A$7:$AW$227,AF$3+1,FALSE)-AF$6-AF$7*VLOOKUP($A17,Data!$A$230:$AW$450,AF$3+1,FALSE)-AF$8*VLOOKUP($A17,'Market models'!$A$4:$B$264,2,FALSE)</f>
        <v>-7.8206403689228439E-3</v>
      </c>
      <c r="AG17" s="8">
        <f ca="1">VLOOKUP($A17,Data!$A$7:$AW$227,AG$3+1,FALSE)-AG$6-AG$7*VLOOKUP($A17,Data!$A$230:$AW$450,AG$3+1,FALSE)-AG$8*VLOOKUP($A17,'Market models'!$A$4:$B$264,2,FALSE)</f>
        <v>-1.4050834642921128E-2</v>
      </c>
      <c r="AH17" s="8">
        <f ca="1">VLOOKUP($A17,Data!$A$7:$AW$227,AH$3+1,FALSE)-AH$6-AH$7*VLOOKUP($A17,Data!$A$230:$AW$450,AH$3+1,FALSE)-AH$8*VLOOKUP($A17,'Market models'!$A$4:$B$264,2,FALSE)</f>
        <v>-9.6051269611764634E-3</v>
      </c>
      <c r="AI17" s="8">
        <f ca="1">VLOOKUP($A17,Data!$A$7:$AW$227,AI$3+1,FALSE)-AI$6-AI$7*VLOOKUP($A17,Data!$A$230:$AW$450,AI$3+1,FALSE)-AI$8*VLOOKUP($A17,'Market models'!$A$4:$B$264,2,FALSE)</f>
        <v>8.7392818046698427E-3</v>
      </c>
      <c r="AJ17" s="8">
        <f ca="1">VLOOKUP($A17,Data!$A$7:$AW$227,AJ$3+1,FALSE)-AJ$6-AJ$7*VLOOKUP($A17,Data!$A$230:$AW$450,AJ$3+1,FALSE)-AJ$8*VLOOKUP($A17,'Market models'!$A$4:$B$264,2,FALSE)</f>
        <v>1.9496393358008134E-2</v>
      </c>
      <c r="AK17" s="8">
        <f ca="1">VLOOKUP($A17,Data!$A$7:$AW$227,AK$3+1,FALSE)-AK$6-AK$7*VLOOKUP($A17,Data!$A$230:$AW$450,AK$3+1,FALSE)-AK$8*VLOOKUP($A17,'Market models'!$A$4:$B$264,2,FALSE)</f>
        <v>-3.1288235740725328E-3</v>
      </c>
      <c r="AL17" s="8">
        <f ca="1">VLOOKUP($A17,Data!$A$7:$AW$227,AL$3+1,FALSE)-AL$6-AL$7*VLOOKUP($A17,Data!$A$230:$AW$450,AL$3+1,FALSE)-AL$8*VLOOKUP($A17,'Market models'!$A$4:$B$264,2,FALSE)</f>
        <v>1.9175563675331839E-2</v>
      </c>
      <c r="AM17" s="8">
        <f ca="1">VLOOKUP($A17,Data!$A$7:$AW$227,AM$3+1,FALSE)-AM$6-AM$7*VLOOKUP($A17,Data!$A$230:$AW$450,AM$3+1,FALSE)-AM$8*VLOOKUP($A17,'Market models'!$A$4:$B$264,2,FALSE)</f>
        <v>-3.0263586613371138E-3</v>
      </c>
      <c r="AN17" s="8">
        <f ca="1">VLOOKUP($A17,Data!$A$7:$AW$227,AN$3+1,FALSE)-AN$6-AN$7*VLOOKUP($A17,Data!$A$230:$AW$450,AN$3+1,FALSE)-AN$8*VLOOKUP($A17,'Market models'!$A$4:$B$264,2,FALSE)</f>
        <v>2.1031313919598858E-2</v>
      </c>
      <c r="AO17" s="8">
        <f ca="1">VLOOKUP($A17,Data!$A$7:$AW$227,AO$3+1,FALSE)-AO$6-AO$7*VLOOKUP($A17,Data!$A$230:$AW$450,AO$3+1,FALSE)-AO$8*VLOOKUP($A17,'Market models'!$A$4:$B$264,2,FALSE)</f>
        <v>2.0826088670113384E-2</v>
      </c>
      <c r="AP17" s="8">
        <f ca="1">VLOOKUP($A17,Data!$A$7:$AW$227,AP$3+1,FALSE)-AP$6-AP$7*VLOOKUP($A17,Data!$A$230:$AW$450,AP$3+1,FALSE)-AP$8*VLOOKUP($A17,'Market models'!$A$4:$B$264,2,FALSE)</f>
        <v>-6.9297189349247727E-3</v>
      </c>
      <c r="AQ17" s="8">
        <f ca="1">VLOOKUP($A17,Data!$A$7:$AW$227,AQ$3+1,FALSE)-AQ$6-AQ$7*VLOOKUP($A17,Data!$A$230:$AW$450,AQ$3+1,FALSE)-AQ$8*VLOOKUP($A17,'Market models'!$A$4:$B$264,2,FALSE)</f>
        <v>1.1622621642015527E-2</v>
      </c>
      <c r="AR17" s="8">
        <f ca="1">VLOOKUP($A17,Data!$A$7:$AW$227,AR$3+1,FALSE)-AR$6-AR$7*VLOOKUP($A17,Data!$A$230:$AW$450,AR$3+1,FALSE)-AR$8*VLOOKUP($A17,'Market models'!$A$4:$B$264,2,FALSE)</f>
        <v>-1.6460469287135161E-2</v>
      </c>
      <c r="AS17" s="8">
        <f ca="1">VLOOKUP($A17,Data!$A$7:$AW$227,AS$3+1,FALSE)-AS$6-AS$7*VLOOKUP($A17,Data!$A$230:$AW$450,AS$3+1,FALSE)-AS$8*VLOOKUP($A17,'Market models'!$A$4:$B$264,2,FALSE)</f>
        <v>-1.1685677512719345E-2</v>
      </c>
      <c r="AT17" s="8">
        <f ca="1">VLOOKUP($A17,Data!$A$7:$AW$227,AT$3+1,FALSE)-AT$6-AT$7*VLOOKUP($A17,Data!$A$230:$AW$450,AT$3+1,FALSE)-AT$8*VLOOKUP($A17,'Market models'!$A$4:$B$264,2,FALSE)</f>
        <v>6.1160384829804394E-3</v>
      </c>
      <c r="AU17" s="8">
        <f ca="1">VLOOKUP($A17,Data!$A$7:$AW$227,AU$3+1,FALSE)-AU$6-AU$7*VLOOKUP($A17,Data!$A$230:$AW$450,AU$3+1,FALSE)-AU$8*VLOOKUP($A17,'Market models'!$A$4:$B$264,2,FALSE)</f>
        <v>1.1166307451664137E-2</v>
      </c>
      <c r="AV17" s="8">
        <f ca="1">VLOOKUP($A17,Data!$A$7:$AW$227,AV$3+1,FALSE)-AV$6-AV$7*VLOOKUP($A17,Data!$A$230:$AW$450,AV$3+1,FALSE)-AV$8*VLOOKUP($A17,'Market models'!$A$4:$B$264,2,FALSE)</f>
        <v>-2.0848922812300524E-2</v>
      </c>
      <c r="AW17" s="8">
        <f ca="1">VLOOKUP($A17,Data!$A$7:$AW$227,AW$3+1,FALSE)-AW$6-AW$7*VLOOKUP($A17,Data!$A$230:$AW$450,AW$3+1,FALSE)-AW$8*VLOOKUP($A17,'Market models'!$A$4:$B$264,2,FALSE)</f>
        <v>-1.0318164052541488E-2</v>
      </c>
      <c r="AY17" s="8">
        <f t="shared" ca="1" si="0"/>
        <v>1.9585727778284458E-2</v>
      </c>
    </row>
    <row r="18" spans="1:51" x14ac:dyDescent="0.25">
      <c r="A18" s="1">
        <v>-204</v>
      </c>
      <c r="B18" s="8">
        <f ca="1">VLOOKUP($A18,Data!$A$7:$AW$227,B$3+1,FALSE)-B$6-B$7*VLOOKUP($A18,Data!$A$230:$AW$450,B$3+1,FALSE)-B$8*VLOOKUP($A18,'Market models'!$A$4:$B$264,2,FALSE)</f>
        <v>-4.1148561307036792E-2</v>
      </c>
      <c r="C18" s="8">
        <f ca="1">VLOOKUP($A18,Data!$A$7:$AW$227,C$3+1,FALSE)-C$6-C$7*VLOOKUP($A18,Data!$A$230:$AW$450,C$3+1,FALSE)-C$8*VLOOKUP($A18,'Market models'!$A$4:$B$264,2,FALSE)</f>
        <v>-1.088071623450371E-2</v>
      </c>
      <c r="D18" s="8">
        <f ca="1">VLOOKUP($A18,Data!$A$7:$AW$227,D$3+1,FALSE)-D$6-D$7*VLOOKUP($A18,Data!$A$230:$AW$450,D$3+1,FALSE)-D$8*VLOOKUP($A18,'Market models'!$A$4:$B$264,2,FALSE)</f>
        <v>-8.3669044427732483E-3</v>
      </c>
      <c r="E18" s="8">
        <f ca="1">VLOOKUP($A18,Data!$A$7:$AW$227,E$3+1,FALSE)-E$6-E$7*VLOOKUP($A18,Data!$A$230:$AW$450,E$3+1,FALSE)-E$8*VLOOKUP($A18,'Market models'!$A$4:$B$264,2,FALSE)</f>
        <v>-6.100199445085404E-3</v>
      </c>
      <c r="F18" s="8">
        <f ca="1">VLOOKUP($A18,Data!$A$7:$AW$227,F$3+1,FALSE)-F$6-F$7*VLOOKUP($A18,Data!$A$230:$AW$450,F$3+1,FALSE)-F$8*VLOOKUP($A18,'Market models'!$A$4:$B$264,2,FALSE)</f>
        <v>-1.18304129538536E-2</v>
      </c>
      <c r="G18" s="8">
        <f ca="1">VLOOKUP($A18,Data!$A$7:$AW$227,G$3+1,FALSE)-G$6-G$7*VLOOKUP($A18,Data!$A$230:$AW$450,G$3+1,FALSE)-G$8*VLOOKUP($A18,'Market models'!$A$4:$B$264,2,FALSE)</f>
        <v>2.0043439595169372E-2</v>
      </c>
      <c r="H18" s="8">
        <f ca="1">VLOOKUP($A18,Data!$A$7:$AW$227,H$3+1,FALSE)-H$6-H$7*VLOOKUP($A18,Data!$A$230:$AW$450,H$3+1,FALSE)-H$8*VLOOKUP($A18,'Market models'!$A$4:$B$264,2,FALSE)</f>
        <v>1.0012624816389117E-2</v>
      </c>
      <c r="I18" s="8">
        <f ca="1">VLOOKUP($A18,Data!$A$7:$AW$227,I$3+1,FALSE)-I$6-I$7*VLOOKUP($A18,Data!$A$230:$AW$450,I$3+1,FALSE)-I$8*VLOOKUP($A18,'Market models'!$A$4:$B$264,2,FALSE)</f>
        <v>-2.2227745748827198E-4</v>
      </c>
      <c r="J18" s="8">
        <f ca="1">VLOOKUP($A18,Data!$A$7:$AW$227,J$3+1,FALSE)-J$6-J$7*VLOOKUP($A18,Data!$A$230:$AW$450,J$3+1,FALSE)-J$8*VLOOKUP($A18,'Market models'!$A$4:$B$264,2,FALSE)</f>
        <v>2.5091990687918016E-2</v>
      </c>
      <c r="K18" s="8">
        <f ca="1">VLOOKUP($A18,Data!$A$7:$AW$227,K$3+1,FALSE)-K$6-K$7*VLOOKUP($A18,Data!$A$230:$AW$450,K$3+1,FALSE)-K$8*VLOOKUP($A18,'Market models'!$A$4:$B$264,2,FALSE)</f>
        <v>3.7129769482190433E-2</v>
      </c>
      <c r="L18" s="8">
        <f ca="1">VLOOKUP($A18,Data!$A$7:$AW$227,L$3+1,FALSE)-L$6-L$7*VLOOKUP($A18,Data!$A$230:$AW$450,L$3+1,FALSE)-L$8*VLOOKUP($A18,'Market models'!$A$4:$B$264,2,FALSE)</f>
        <v>-1.9126055163278862E-2</v>
      </c>
      <c r="M18" s="8">
        <f ca="1">VLOOKUP($A18,Data!$A$7:$AW$227,M$3+1,FALSE)-M$6-M$7*VLOOKUP($A18,Data!$A$230:$AW$450,M$3+1,FALSE)-M$8*VLOOKUP($A18,'Market models'!$A$4:$B$264,2,FALSE)</f>
        <v>1.1137844300334295E-2</v>
      </c>
      <c r="N18" s="8">
        <f ca="1">VLOOKUP($A18,Data!$A$7:$AW$227,N$3+1,FALSE)-N$6-N$7*VLOOKUP($A18,Data!$A$230:$AW$450,N$3+1,FALSE)-N$8*VLOOKUP($A18,'Market models'!$A$4:$B$264,2,FALSE)</f>
        <v>-1.3938162335399211E-2</v>
      </c>
      <c r="O18" s="8">
        <f ca="1">VLOOKUP($A18,Data!$A$7:$AW$227,O$3+1,FALSE)-O$6-O$7*VLOOKUP($A18,Data!$A$230:$AW$450,O$3+1,FALSE)-O$8*VLOOKUP($A18,'Market models'!$A$4:$B$264,2,FALSE)</f>
        <v>-1.9138602708757807E-2</v>
      </c>
      <c r="P18" s="8">
        <f ca="1">VLOOKUP($A18,Data!$A$7:$AW$227,P$3+1,FALSE)-P$6-P$7*VLOOKUP($A18,Data!$A$230:$AW$450,P$3+1,FALSE)-P$8*VLOOKUP($A18,'Market models'!$A$4:$B$264,2,FALSE)</f>
        <v>-1.9168111960789512E-2</v>
      </c>
      <c r="Q18" s="8">
        <f ca="1">VLOOKUP($A18,Data!$A$7:$AW$227,Q$3+1,FALSE)-Q$6-Q$7*VLOOKUP($A18,Data!$A$230:$AW$450,Q$3+1,FALSE)-Q$8*VLOOKUP($A18,'Market models'!$A$4:$B$264,2,FALSE)</f>
        <v>5.2356909057613629E-2</v>
      </c>
      <c r="R18" s="8">
        <f ca="1">VLOOKUP($A18,Data!$A$7:$AW$227,R$3+1,FALSE)-R$6-R$7*VLOOKUP($A18,Data!$A$230:$AW$450,R$3+1,FALSE)-R$8*VLOOKUP($A18,'Market models'!$A$4:$B$264,2,FALSE)</f>
        <v>5.8328235552099475E-3</v>
      </c>
      <c r="S18" s="8">
        <f ca="1">VLOOKUP($A18,Data!$A$7:$AW$227,S$3+1,FALSE)-S$6-S$7*VLOOKUP($A18,Data!$A$230:$AW$450,S$3+1,FALSE)-S$8*VLOOKUP($A18,'Market models'!$A$4:$B$264,2,FALSE)</f>
        <v>1.1901958700111053E-2</v>
      </c>
      <c r="T18" s="8">
        <f ca="1">VLOOKUP($A18,Data!$A$7:$AW$227,T$3+1,FALSE)-T$6-T$7*VLOOKUP($A18,Data!$A$230:$AW$450,T$3+1,FALSE)-T$8*VLOOKUP($A18,'Market models'!$A$4:$B$264,2,FALSE)</f>
        <v>-3.640675558051548E-3</v>
      </c>
      <c r="U18" s="8">
        <f ca="1">VLOOKUP($A18,Data!$A$7:$AW$227,U$3+1,FALSE)-U$6-U$7*VLOOKUP($A18,Data!$A$230:$AW$450,U$3+1,FALSE)-U$8*VLOOKUP($A18,'Market models'!$A$4:$B$264,2,FALSE)</f>
        <v>-2.525539794831437E-3</v>
      </c>
      <c r="V18" s="8">
        <f ca="1">VLOOKUP($A18,Data!$A$7:$AW$227,V$3+1,FALSE)-V$6-V$7*VLOOKUP($A18,Data!$A$230:$AW$450,V$3+1,FALSE)-V$8*VLOOKUP($A18,'Market models'!$A$4:$B$264,2,FALSE)</f>
        <v>-3.1464974574699094E-2</v>
      </c>
      <c r="W18" s="8">
        <f ca="1">VLOOKUP($A18,Data!$A$7:$AW$227,W$3+1,FALSE)-W$6-W$7*VLOOKUP($A18,Data!$A$230:$AW$450,W$3+1,FALSE)-W$8*VLOOKUP($A18,'Market models'!$A$4:$B$264,2,FALSE)</f>
        <v>-2.7872226491040562E-2</v>
      </c>
      <c r="X18" s="8">
        <f ca="1">VLOOKUP($A18,Data!$A$7:$AW$227,X$3+1,FALSE)-X$6-X$7*VLOOKUP($A18,Data!$A$230:$AW$450,X$3+1,FALSE)-X$8*VLOOKUP($A18,'Market models'!$A$4:$B$264,2,FALSE)</f>
        <v>2.0970855189513301E-2</v>
      </c>
      <c r="Y18" s="8">
        <f ca="1">VLOOKUP($A18,Data!$A$7:$AW$227,Y$3+1,FALSE)-Y$6-Y$7*VLOOKUP($A18,Data!$A$230:$AW$450,Y$3+1,FALSE)-Y$8*VLOOKUP($A18,'Market models'!$A$4:$B$264,2,FALSE)</f>
        <v>-1.0127465167518838E-2</v>
      </c>
      <c r="Z18" s="8">
        <f ca="1">VLOOKUP($A18,Data!$A$7:$AW$227,Z$3+1,FALSE)-Z$6-Z$7*VLOOKUP($A18,Data!$A$230:$AW$450,Z$3+1,FALSE)-Z$8*VLOOKUP($A18,'Market models'!$A$4:$B$264,2,FALSE)</f>
        <v>-6.7042631911275585E-3</v>
      </c>
      <c r="AA18" s="8">
        <f ca="1">VLOOKUP($A18,Data!$A$7:$AW$227,AA$3+1,FALSE)-AA$6-AA$7*VLOOKUP($A18,Data!$A$230:$AW$450,AA$3+1,FALSE)-AA$8*VLOOKUP($A18,'Market models'!$A$4:$B$264,2,FALSE)</f>
        <v>-2.769000326413204E-2</v>
      </c>
      <c r="AB18" s="8">
        <f ca="1">VLOOKUP($A18,Data!$A$7:$AW$227,AB$3+1,FALSE)-AB$6-AB$7*VLOOKUP($A18,Data!$A$230:$AW$450,AB$3+1,FALSE)-AB$8*VLOOKUP($A18,'Market models'!$A$4:$B$264,2,FALSE)</f>
        <v>-2.4542453734507898E-2</v>
      </c>
      <c r="AC18" s="8">
        <f ca="1">VLOOKUP($A18,Data!$A$7:$AW$227,AC$3+1,FALSE)-AC$6-AC$7*VLOOKUP($A18,Data!$A$230:$AW$450,AC$3+1,FALSE)-AC$8*VLOOKUP($A18,'Market models'!$A$4:$B$264,2,FALSE)</f>
        <v>-2.0534644051811778E-2</v>
      </c>
      <c r="AD18" s="8">
        <f ca="1">VLOOKUP($A18,Data!$A$7:$AW$227,AD$3+1,FALSE)-AD$6-AD$7*VLOOKUP($A18,Data!$A$230:$AW$450,AD$3+1,FALSE)-AD$8*VLOOKUP($A18,'Market models'!$A$4:$B$264,2,FALSE)</f>
        <v>-1.4327440917162519E-3</v>
      </c>
      <c r="AE18" s="8">
        <f ca="1">VLOOKUP($A18,Data!$A$7:$AW$227,AE$3+1,FALSE)-AE$6-AE$7*VLOOKUP($A18,Data!$A$230:$AW$450,AE$3+1,FALSE)-AE$8*VLOOKUP($A18,'Market models'!$A$4:$B$264,2,FALSE)</f>
        <v>-2.0398953840610485E-2</v>
      </c>
      <c r="AF18" s="8">
        <f ca="1">VLOOKUP($A18,Data!$A$7:$AW$227,AF$3+1,FALSE)-AF$6-AF$7*VLOOKUP($A18,Data!$A$230:$AW$450,AF$3+1,FALSE)-AF$8*VLOOKUP($A18,'Market models'!$A$4:$B$264,2,FALSE)</f>
        <v>-8.5496673131257427E-3</v>
      </c>
      <c r="AG18" s="8">
        <f ca="1">VLOOKUP($A18,Data!$A$7:$AW$227,AG$3+1,FALSE)-AG$6-AG$7*VLOOKUP($A18,Data!$A$230:$AW$450,AG$3+1,FALSE)-AG$8*VLOOKUP($A18,'Market models'!$A$4:$B$264,2,FALSE)</f>
        <v>-2.6597991087507983E-3</v>
      </c>
      <c r="AH18" s="8">
        <f ca="1">VLOOKUP($A18,Data!$A$7:$AW$227,AH$3+1,FALSE)-AH$6-AH$7*VLOOKUP($A18,Data!$A$230:$AW$450,AH$3+1,FALSE)-AH$8*VLOOKUP($A18,'Market models'!$A$4:$B$264,2,FALSE)</f>
        <v>-4.8901403178641389E-3</v>
      </c>
      <c r="AI18" s="8">
        <f ca="1">VLOOKUP($A18,Data!$A$7:$AW$227,AI$3+1,FALSE)-AI$6-AI$7*VLOOKUP($A18,Data!$A$230:$AW$450,AI$3+1,FALSE)-AI$8*VLOOKUP($A18,'Market models'!$A$4:$B$264,2,FALSE)</f>
        <v>-7.4608497004034413E-3</v>
      </c>
      <c r="AJ18" s="8">
        <f ca="1">VLOOKUP($A18,Data!$A$7:$AW$227,AJ$3+1,FALSE)-AJ$6-AJ$7*VLOOKUP($A18,Data!$A$230:$AW$450,AJ$3+1,FALSE)-AJ$8*VLOOKUP($A18,'Market models'!$A$4:$B$264,2,FALSE)</f>
        <v>5.3616366428326373E-3</v>
      </c>
      <c r="AK18" s="8">
        <f ca="1">VLOOKUP($A18,Data!$A$7:$AW$227,AK$3+1,FALSE)-AK$6-AK$7*VLOOKUP($A18,Data!$A$230:$AW$450,AK$3+1,FALSE)-AK$8*VLOOKUP($A18,'Market models'!$A$4:$B$264,2,FALSE)</f>
        <v>-9.7123914203531246E-3</v>
      </c>
      <c r="AL18" s="8">
        <f ca="1">VLOOKUP($A18,Data!$A$7:$AW$227,AL$3+1,FALSE)-AL$6-AL$7*VLOOKUP($A18,Data!$A$230:$AW$450,AL$3+1,FALSE)-AL$8*VLOOKUP($A18,'Market models'!$A$4:$B$264,2,FALSE)</f>
        <v>1.219586528679357E-2</v>
      </c>
      <c r="AM18" s="8">
        <f ca="1">VLOOKUP($A18,Data!$A$7:$AW$227,AM$3+1,FALSE)-AM$6-AM$7*VLOOKUP($A18,Data!$A$230:$AW$450,AM$3+1,FALSE)-AM$8*VLOOKUP($A18,'Market models'!$A$4:$B$264,2,FALSE)</f>
        <v>-3.7917943925559051E-3</v>
      </c>
      <c r="AN18" s="8">
        <f ca="1">VLOOKUP($A18,Data!$A$7:$AW$227,AN$3+1,FALSE)-AN$6-AN$7*VLOOKUP($A18,Data!$A$230:$AW$450,AN$3+1,FALSE)-AN$8*VLOOKUP($A18,'Market models'!$A$4:$B$264,2,FALSE)</f>
        <v>4.6085439040038756E-2</v>
      </c>
      <c r="AO18" s="8">
        <f ca="1">VLOOKUP($A18,Data!$A$7:$AW$227,AO$3+1,FALSE)-AO$6-AO$7*VLOOKUP($A18,Data!$A$230:$AW$450,AO$3+1,FALSE)-AO$8*VLOOKUP($A18,'Market models'!$A$4:$B$264,2,FALSE)</f>
        <v>-1.5333267582736022E-2</v>
      </c>
      <c r="AP18" s="8">
        <f ca="1">VLOOKUP($A18,Data!$A$7:$AW$227,AP$3+1,FALSE)-AP$6-AP$7*VLOOKUP($A18,Data!$A$230:$AW$450,AP$3+1,FALSE)-AP$8*VLOOKUP($A18,'Market models'!$A$4:$B$264,2,FALSE)</f>
        <v>-3.0466391255542743E-3</v>
      </c>
      <c r="AQ18" s="8">
        <f ca="1">VLOOKUP($A18,Data!$A$7:$AW$227,AQ$3+1,FALSE)-AQ$6-AQ$7*VLOOKUP($A18,Data!$A$230:$AW$450,AQ$3+1,FALSE)-AQ$8*VLOOKUP($A18,'Market models'!$A$4:$B$264,2,FALSE)</f>
        <v>3.2158835750293067E-2</v>
      </c>
      <c r="AR18" s="8">
        <f ca="1">VLOOKUP($A18,Data!$A$7:$AW$227,AR$3+1,FALSE)-AR$6-AR$7*VLOOKUP($A18,Data!$A$230:$AW$450,AR$3+1,FALSE)-AR$8*VLOOKUP($A18,'Market models'!$A$4:$B$264,2,FALSE)</f>
        <v>1.8642120913019554E-2</v>
      </c>
      <c r="AS18" s="8">
        <f ca="1">VLOOKUP($A18,Data!$A$7:$AW$227,AS$3+1,FALSE)-AS$6-AS$7*VLOOKUP($A18,Data!$A$230:$AW$450,AS$3+1,FALSE)-AS$8*VLOOKUP($A18,'Market models'!$A$4:$B$264,2,FALSE)</f>
        <v>2.4031218888968191E-2</v>
      </c>
      <c r="AT18" s="8">
        <f ca="1">VLOOKUP($A18,Data!$A$7:$AW$227,AT$3+1,FALSE)-AT$6-AT$7*VLOOKUP($A18,Data!$A$230:$AW$450,AT$3+1,FALSE)-AT$8*VLOOKUP($A18,'Market models'!$A$4:$B$264,2,FALSE)</f>
        <v>-4.472634043675025E-3</v>
      </c>
      <c r="AU18" s="8">
        <f ca="1">VLOOKUP($A18,Data!$A$7:$AW$227,AU$3+1,FALSE)-AU$6-AU$7*VLOOKUP($A18,Data!$A$230:$AW$450,AU$3+1,FALSE)-AU$8*VLOOKUP($A18,'Market models'!$A$4:$B$264,2,FALSE)</f>
        <v>-1.0656742702784416E-2</v>
      </c>
      <c r="AV18" s="8">
        <f ca="1">VLOOKUP($A18,Data!$A$7:$AW$227,AV$3+1,FALSE)-AV$6-AV$7*VLOOKUP($A18,Data!$A$230:$AW$450,AV$3+1,FALSE)-AV$8*VLOOKUP($A18,'Market models'!$A$4:$B$264,2,FALSE)</f>
        <v>1.8981209181877894E-2</v>
      </c>
      <c r="AW18" s="8">
        <f ca="1">VLOOKUP($A18,Data!$A$7:$AW$227,AW$3+1,FALSE)-AW$6-AW$7*VLOOKUP($A18,Data!$A$230:$AW$450,AW$3+1,FALSE)-AW$8*VLOOKUP($A18,'Market models'!$A$4:$B$264,2,FALSE)</f>
        <v>1.5391960239448159E-2</v>
      </c>
      <c r="AY18" s="8">
        <f t="shared" ca="1" si="0"/>
        <v>2.0091200684913227E-2</v>
      </c>
    </row>
    <row r="19" spans="1:51" x14ac:dyDescent="0.25">
      <c r="A19" s="1">
        <v>-203</v>
      </c>
      <c r="B19" s="8">
        <f ca="1">VLOOKUP($A19,Data!$A$7:$AW$227,B$3+1,FALSE)-B$6-B$7*VLOOKUP($A19,Data!$A$230:$AW$450,B$3+1,FALSE)-B$8*VLOOKUP($A19,'Market models'!$A$4:$B$264,2,FALSE)</f>
        <v>1.852440941787668E-2</v>
      </c>
      <c r="C19" s="8">
        <f ca="1">VLOOKUP($A19,Data!$A$7:$AW$227,C$3+1,FALSE)-C$6-C$7*VLOOKUP($A19,Data!$A$230:$AW$450,C$3+1,FALSE)-C$8*VLOOKUP($A19,'Market models'!$A$4:$B$264,2,FALSE)</f>
        <v>1.8734587920526832E-2</v>
      </c>
      <c r="D19" s="8">
        <f ca="1">VLOOKUP($A19,Data!$A$7:$AW$227,D$3+1,FALSE)-D$6-D$7*VLOOKUP($A19,Data!$A$230:$AW$450,D$3+1,FALSE)-D$8*VLOOKUP($A19,'Market models'!$A$4:$B$264,2,FALSE)</f>
        <v>-3.2901426708248378E-3</v>
      </c>
      <c r="E19" s="8">
        <f ca="1">VLOOKUP($A19,Data!$A$7:$AW$227,E$3+1,FALSE)-E$6-E$7*VLOOKUP($A19,Data!$A$230:$AW$450,E$3+1,FALSE)-E$8*VLOOKUP($A19,'Market models'!$A$4:$B$264,2,FALSE)</f>
        <v>-4.1668320201594236E-2</v>
      </c>
      <c r="F19" s="8">
        <f ca="1">VLOOKUP($A19,Data!$A$7:$AW$227,F$3+1,FALSE)-F$6-F$7*VLOOKUP($A19,Data!$A$230:$AW$450,F$3+1,FALSE)-F$8*VLOOKUP($A19,'Market models'!$A$4:$B$264,2,FALSE)</f>
        <v>2.4765650140416522E-2</v>
      </c>
      <c r="G19" s="8">
        <f ca="1">VLOOKUP($A19,Data!$A$7:$AW$227,G$3+1,FALSE)-G$6-G$7*VLOOKUP($A19,Data!$A$230:$AW$450,G$3+1,FALSE)-G$8*VLOOKUP($A19,'Market models'!$A$4:$B$264,2,FALSE)</f>
        <v>2.6305252315159833E-2</v>
      </c>
      <c r="H19" s="8">
        <f ca="1">VLOOKUP($A19,Data!$A$7:$AW$227,H$3+1,FALSE)-H$6-H$7*VLOOKUP($A19,Data!$A$230:$AW$450,H$3+1,FALSE)-H$8*VLOOKUP($A19,'Market models'!$A$4:$B$264,2,FALSE)</f>
        <v>-1.3201717801157562E-2</v>
      </c>
      <c r="I19" s="8">
        <f ca="1">VLOOKUP($A19,Data!$A$7:$AW$227,I$3+1,FALSE)-I$6-I$7*VLOOKUP($A19,Data!$A$230:$AW$450,I$3+1,FALSE)-I$8*VLOOKUP($A19,'Market models'!$A$4:$B$264,2,FALSE)</f>
        <v>-4.0767880338876414E-3</v>
      </c>
      <c r="J19" s="8">
        <f ca="1">VLOOKUP($A19,Data!$A$7:$AW$227,J$3+1,FALSE)-J$6-J$7*VLOOKUP($A19,Data!$A$230:$AW$450,J$3+1,FALSE)-J$8*VLOOKUP($A19,'Market models'!$A$4:$B$264,2,FALSE)</f>
        <v>-7.3757013068914802E-3</v>
      </c>
      <c r="K19" s="8">
        <f ca="1">VLOOKUP($A19,Data!$A$7:$AW$227,K$3+1,FALSE)-K$6-K$7*VLOOKUP($A19,Data!$A$230:$AW$450,K$3+1,FALSE)-K$8*VLOOKUP($A19,'Market models'!$A$4:$B$264,2,FALSE)</f>
        <v>-2.6079436716819917E-2</v>
      </c>
      <c r="L19" s="8">
        <f ca="1">VLOOKUP($A19,Data!$A$7:$AW$227,L$3+1,FALSE)-L$6-L$7*VLOOKUP($A19,Data!$A$230:$AW$450,L$3+1,FALSE)-L$8*VLOOKUP($A19,'Market models'!$A$4:$B$264,2,FALSE)</f>
        <v>3.2760645839829761E-3</v>
      </c>
      <c r="M19" s="8">
        <f ca="1">VLOOKUP($A19,Data!$A$7:$AW$227,M$3+1,FALSE)-M$6-M$7*VLOOKUP($A19,Data!$A$230:$AW$450,M$3+1,FALSE)-M$8*VLOOKUP($A19,'Market models'!$A$4:$B$264,2,FALSE)</f>
        <v>-2.5252911695365386E-2</v>
      </c>
      <c r="N19" s="8">
        <f ca="1">VLOOKUP($A19,Data!$A$7:$AW$227,N$3+1,FALSE)-N$6-N$7*VLOOKUP($A19,Data!$A$230:$AW$450,N$3+1,FALSE)-N$8*VLOOKUP($A19,'Market models'!$A$4:$B$264,2,FALSE)</f>
        <v>-1.0866421607983325E-2</v>
      </c>
      <c r="O19" s="8">
        <f ca="1">VLOOKUP($A19,Data!$A$7:$AW$227,O$3+1,FALSE)-O$6-O$7*VLOOKUP($A19,Data!$A$230:$AW$450,O$3+1,FALSE)-O$8*VLOOKUP($A19,'Market models'!$A$4:$B$264,2,FALSE)</f>
        <v>-2.9697688412008087E-2</v>
      </c>
      <c r="P19" s="8">
        <f ca="1">VLOOKUP($A19,Data!$A$7:$AW$227,P$3+1,FALSE)-P$6-P$7*VLOOKUP($A19,Data!$A$230:$AW$450,P$3+1,FALSE)-P$8*VLOOKUP($A19,'Market models'!$A$4:$B$264,2,FALSE)</f>
        <v>-2.9353221940568303E-2</v>
      </c>
      <c r="Q19" s="8">
        <f ca="1">VLOOKUP($A19,Data!$A$7:$AW$227,Q$3+1,FALSE)-Q$6-Q$7*VLOOKUP($A19,Data!$A$230:$AW$450,Q$3+1,FALSE)-Q$8*VLOOKUP($A19,'Market models'!$A$4:$B$264,2,FALSE)</f>
        <v>-1.5198505721041684E-2</v>
      </c>
      <c r="R19" s="8">
        <f ca="1">VLOOKUP($A19,Data!$A$7:$AW$227,R$3+1,FALSE)-R$6-R$7*VLOOKUP($A19,Data!$A$230:$AW$450,R$3+1,FALSE)-R$8*VLOOKUP($A19,'Market models'!$A$4:$B$264,2,FALSE)</f>
        <v>1.3125308302908308E-2</v>
      </c>
      <c r="S19" s="8">
        <f ca="1">VLOOKUP($A19,Data!$A$7:$AW$227,S$3+1,FALSE)-S$6-S$7*VLOOKUP($A19,Data!$A$230:$AW$450,S$3+1,FALSE)-S$8*VLOOKUP($A19,'Market models'!$A$4:$B$264,2,FALSE)</f>
        <v>1.227206808250053E-4</v>
      </c>
      <c r="T19" s="8">
        <f ca="1">VLOOKUP($A19,Data!$A$7:$AW$227,T$3+1,FALSE)-T$6-T$7*VLOOKUP($A19,Data!$A$230:$AW$450,T$3+1,FALSE)-T$8*VLOOKUP($A19,'Market models'!$A$4:$B$264,2,FALSE)</f>
        <v>-1.0500375914766711E-2</v>
      </c>
      <c r="U19" s="8">
        <f ca="1">VLOOKUP($A19,Data!$A$7:$AW$227,U$3+1,FALSE)-U$6-U$7*VLOOKUP($A19,Data!$A$230:$AW$450,U$3+1,FALSE)-U$8*VLOOKUP($A19,'Market models'!$A$4:$B$264,2,FALSE)</f>
        <v>5.6644574799732342E-3</v>
      </c>
      <c r="V19" s="8">
        <f ca="1">VLOOKUP($A19,Data!$A$7:$AW$227,V$3+1,FALSE)-V$6-V$7*VLOOKUP($A19,Data!$A$230:$AW$450,V$3+1,FALSE)-V$8*VLOOKUP($A19,'Market models'!$A$4:$B$264,2,FALSE)</f>
        <v>1.5346583787774849E-2</v>
      </c>
      <c r="W19" s="8">
        <f ca="1">VLOOKUP($A19,Data!$A$7:$AW$227,W$3+1,FALSE)-W$6-W$7*VLOOKUP($A19,Data!$A$230:$AW$450,W$3+1,FALSE)-W$8*VLOOKUP($A19,'Market models'!$A$4:$B$264,2,FALSE)</f>
        <v>-1.9460504022923496E-2</v>
      </c>
      <c r="X19" s="8">
        <f ca="1">VLOOKUP($A19,Data!$A$7:$AW$227,X$3+1,FALSE)-X$6-X$7*VLOOKUP($A19,Data!$A$230:$AW$450,X$3+1,FALSE)-X$8*VLOOKUP($A19,'Market models'!$A$4:$B$264,2,FALSE)</f>
        <v>1.1776798483738594E-2</v>
      </c>
      <c r="Y19" s="8">
        <f ca="1">VLOOKUP($A19,Data!$A$7:$AW$227,Y$3+1,FALSE)-Y$6-Y$7*VLOOKUP($A19,Data!$A$230:$AW$450,Y$3+1,FALSE)-Y$8*VLOOKUP($A19,'Market models'!$A$4:$B$264,2,FALSE)</f>
        <v>-2.0441287555777081E-3</v>
      </c>
      <c r="Z19" s="8">
        <f ca="1">VLOOKUP($A19,Data!$A$7:$AW$227,Z$3+1,FALSE)-Z$6-Z$7*VLOOKUP($A19,Data!$A$230:$AW$450,Z$3+1,FALSE)-Z$8*VLOOKUP($A19,'Market models'!$A$4:$B$264,2,FALSE)</f>
        <v>-3.1354042649388285E-2</v>
      </c>
      <c r="AA19" s="8">
        <f ca="1">VLOOKUP($A19,Data!$A$7:$AW$227,AA$3+1,FALSE)-AA$6-AA$7*VLOOKUP($A19,Data!$A$230:$AW$450,AA$3+1,FALSE)-AA$8*VLOOKUP($A19,'Market models'!$A$4:$B$264,2,FALSE)</f>
        <v>1.7567239398457949E-3</v>
      </c>
      <c r="AB19" s="8">
        <f ca="1">VLOOKUP($A19,Data!$A$7:$AW$227,AB$3+1,FALSE)-AB$6-AB$7*VLOOKUP($A19,Data!$A$230:$AW$450,AB$3+1,FALSE)-AB$8*VLOOKUP($A19,'Market models'!$A$4:$B$264,2,FALSE)</f>
        <v>2.2405873732266298E-3</v>
      </c>
      <c r="AC19" s="8">
        <f ca="1">VLOOKUP($A19,Data!$A$7:$AW$227,AC$3+1,FALSE)-AC$6-AC$7*VLOOKUP($A19,Data!$A$230:$AW$450,AC$3+1,FALSE)-AC$8*VLOOKUP($A19,'Market models'!$A$4:$B$264,2,FALSE)</f>
        <v>-6.2555291703956595E-4</v>
      </c>
      <c r="AD19" s="8">
        <f ca="1">VLOOKUP($A19,Data!$A$7:$AW$227,AD$3+1,FALSE)-AD$6-AD$7*VLOOKUP($A19,Data!$A$230:$AW$450,AD$3+1,FALSE)-AD$8*VLOOKUP($A19,'Market models'!$A$4:$B$264,2,FALSE)</f>
        <v>3.5038339834803686E-2</v>
      </c>
      <c r="AE19" s="8">
        <f ca="1">VLOOKUP($A19,Data!$A$7:$AW$227,AE$3+1,FALSE)-AE$6-AE$7*VLOOKUP($A19,Data!$A$230:$AW$450,AE$3+1,FALSE)-AE$8*VLOOKUP($A19,'Market models'!$A$4:$B$264,2,FALSE)</f>
        <v>2.4487245388792492E-2</v>
      </c>
      <c r="AF19" s="8">
        <f ca="1">VLOOKUP($A19,Data!$A$7:$AW$227,AF$3+1,FALSE)-AF$6-AF$7*VLOOKUP($A19,Data!$A$230:$AW$450,AF$3+1,FALSE)-AF$8*VLOOKUP($A19,'Market models'!$A$4:$B$264,2,FALSE)</f>
        <v>-8.2112969937660121E-3</v>
      </c>
      <c r="AG19" s="8">
        <f ca="1">VLOOKUP($A19,Data!$A$7:$AW$227,AG$3+1,FALSE)-AG$6-AG$7*VLOOKUP($A19,Data!$A$230:$AW$450,AG$3+1,FALSE)-AG$8*VLOOKUP($A19,'Market models'!$A$4:$B$264,2,FALSE)</f>
        <v>1.6664890679660208E-2</v>
      </c>
      <c r="AH19" s="8">
        <f ca="1">VLOOKUP($A19,Data!$A$7:$AW$227,AH$3+1,FALSE)-AH$6-AH$7*VLOOKUP($A19,Data!$A$230:$AW$450,AH$3+1,FALSE)-AH$8*VLOOKUP($A19,'Market models'!$A$4:$B$264,2,FALSE)</f>
        <v>3.6777571277430217E-3</v>
      </c>
      <c r="AI19" s="8">
        <f ca="1">VLOOKUP($A19,Data!$A$7:$AW$227,AI$3+1,FALSE)-AI$6-AI$7*VLOOKUP($A19,Data!$A$230:$AW$450,AI$3+1,FALSE)-AI$8*VLOOKUP($A19,'Market models'!$A$4:$B$264,2,FALSE)</f>
        <v>1.0288237953521757E-2</v>
      </c>
      <c r="AJ19" s="8">
        <f ca="1">VLOOKUP($A19,Data!$A$7:$AW$227,AJ$3+1,FALSE)-AJ$6-AJ$7*VLOOKUP($A19,Data!$A$230:$AW$450,AJ$3+1,FALSE)-AJ$8*VLOOKUP($A19,'Market models'!$A$4:$B$264,2,FALSE)</f>
        <v>1.3536967780145858E-2</v>
      </c>
      <c r="AK19" s="8">
        <f ca="1">VLOOKUP($A19,Data!$A$7:$AW$227,AK$3+1,FALSE)-AK$6-AK$7*VLOOKUP($A19,Data!$A$230:$AW$450,AK$3+1,FALSE)-AK$8*VLOOKUP($A19,'Market models'!$A$4:$B$264,2,FALSE)</f>
        <v>1.4246558610526155E-2</v>
      </c>
      <c r="AL19" s="8">
        <f ca="1">VLOOKUP($A19,Data!$A$7:$AW$227,AL$3+1,FALSE)-AL$6-AL$7*VLOOKUP($A19,Data!$A$230:$AW$450,AL$3+1,FALSE)-AL$8*VLOOKUP($A19,'Market models'!$A$4:$B$264,2,FALSE)</f>
        <v>4.1672482772442995E-2</v>
      </c>
      <c r="AM19" s="8">
        <f ca="1">VLOOKUP($A19,Data!$A$7:$AW$227,AM$3+1,FALSE)-AM$6-AM$7*VLOOKUP($A19,Data!$A$230:$AW$450,AM$3+1,FALSE)-AM$8*VLOOKUP($A19,'Market models'!$A$4:$B$264,2,FALSE)</f>
        <v>9.9889513117261217E-3</v>
      </c>
      <c r="AN19" s="8">
        <f ca="1">VLOOKUP($A19,Data!$A$7:$AW$227,AN$3+1,FALSE)-AN$6-AN$7*VLOOKUP($A19,Data!$A$230:$AW$450,AN$3+1,FALSE)-AN$8*VLOOKUP($A19,'Market models'!$A$4:$B$264,2,FALSE)</f>
        <v>1.0644678935499013E-2</v>
      </c>
      <c r="AO19" s="8">
        <f ca="1">VLOOKUP($A19,Data!$A$7:$AW$227,AO$3+1,FALSE)-AO$6-AO$7*VLOOKUP($A19,Data!$A$230:$AW$450,AO$3+1,FALSE)-AO$8*VLOOKUP($A19,'Market models'!$A$4:$B$264,2,FALSE)</f>
        <v>-1.7322054708580517E-2</v>
      </c>
      <c r="AP19" s="8">
        <f ca="1">VLOOKUP($A19,Data!$A$7:$AW$227,AP$3+1,FALSE)-AP$6-AP$7*VLOOKUP($A19,Data!$A$230:$AW$450,AP$3+1,FALSE)-AP$8*VLOOKUP($A19,'Market models'!$A$4:$B$264,2,FALSE)</f>
        <v>-7.4874611762838739E-4</v>
      </c>
      <c r="AQ19" s="8">
        <f ca="1">VLOOKUP($A19,Data!$A$7:$AW$227,AQ$3+1,FALSE)-AQ$6-AQ$7*VLOOKUP($A19,Data!$A$230:$AW$450,AQ$3+1,FALSE)-AQ$8*VLOOKUP($A19,'Market models'!$A$4:$B$264,2,FALSE)</f>
        <v>-3.0914941847892214E-3</v>
      </c>
      <c r="AR19" s="8">
        <f ca="1">VLOOKUP($A19,Data!$A$7:$AW$227,AR$3+1,FALSE)-AR$6-AR$7*VLOOKUP($A19,Data!$A$230:$AW$450,AR$3+1,FALSE)-AR$8*VLOOKUP($A19,'Market models'!$A$4:$B$264,2,FALSE)</f>
        <v>2.0422541810768198E-2</v>
      </c>
      <c r="AS19" s="8">
        <f ca="1">VLOOKUP($A19,Data!$A$7:$AW$227,AS$3+1,FALSE)-AS$6-AS$7*VLOOKUP($A19,Data!$A$230:$AW$450,AS$3+1,FALSE)-AS$8*VLOOKUP($A19,'Market models'!$A$4:$B$264,2,FALSE)</f>
        <v>2.1863248280054998E-2</v>
      </c>
      <c r="AT19" s="8">
        <f ca="1">VLOOKUP($A19,Data!$A$7:$AW$227,AT$3+1,FALSE)-AT$6-AT$7*VLOOKUP($A19,Data!$A$230:$AW$450,AT$3+1,FALSE)-AT$8*VLOOKUP($A19,'Market models'!$A$4:$B$264,2,FALSE)</f>
        <v>-9.1671169600978687E-4</v>
      </c>
      <c r="AU19" s="8">
        <f ca="1">VLOOKUP($A19,Data!$A$7:$AW$227,AU$3+1,FALSE)-AU$6-AU$7*VLOOKUP($A19,Data!$A$230:$AW$450,AU$3+1,FALSE)-AU$8*VLOOKUP($A19,'Market models'!$A$4:$B$264,2,FALSE)</f>
        <v>3.3510279499739268E-2</v>
      </c>
      <c r="AV19" s="8">
        <f ca="1">VLOOKUP($A19,Data!$A$7:$AW$227,AV$3+1,FALSE)-AV$6-AV$7*VLOOKUP($A19,Data!$A$230:$AW$450,AV$3+1,FALSE)-AV$8*VLOOKUP($A19,'Market models'!$A$4:$B$264,2,FALSE)</f>
        <v>-1.781483703619555E-2</v>
      </c>
      <c r="AW19" s="8">
        <f ca="1">VLOOKUP($A19,Data!$A$7:$AW$227,AW$3+1,FALSE)-AW$6-AW$7*VLOOKUP($A19,Data!$A$230:$AW$450,AW$3+1,FALSE)-AW$8*VLOOKUP($A19,'Market models'!$A$4:$B$264,2,FALSE)</f>
        <v>-5.9093302735638018E-3</v>
      </c>
      <c r="AY19" s="8">
        <f t="shared" ca="1" si="0"/>
        <v>1.8834370494694334E-2</v>
      </c>
    </row>
    <row r="20" spans="1:51" x14ac:dyDescent="0.25">
      <c r="A20" s="1">
        <v>-202</v>
      </c>
      <c r="B20" s="8">
        <f ca="1">VLOOKUP($A20,Data!$A$7:$AW$227,B$3+1,FALSE)-B$6-B$7*VLOOKUP($A20,Data!$A$230:$AW$450,B$3+1,FALSE)-B$8*VLOOKUP($A20,'Market models'!$A$4:$B$264,2,FALSE)</f>
        <v>-3.2320194566776261E-2</v>
      </c>
      <c r="C20" s="8">
        <f ca="1">VLOOKUP($A20,Data!$A$7:$AW$227,C$3+1,FALSE)-C$6-C$7*VLOOKUP($A20,Data!$A$230:$AW$450,C$3+1,FALSE)-C$8*VLOOKUP($A20,'Market models'!$A$4:$B$264,2,FALSE)</f>
        <v>-7.3188372176650127E-2</v>
      </c>
      <c r="D20" s="8">
        <f ca="1">VLOOKUP($A20,Data!$A$7:$AW$227,D$3+1,FALSE)-D$6-D$7*VLOOKUP($A20,Data!$A$230:$AW$450,D$3+1,FALSE)-D$8*VLOOKUP($A20,'Market models'!$A$4:$B$264,2,FALSE)</f>
        <v>2.685342732061966E-3</v>
      </c>
      <c r="E20" s="8">
        <f ca="1">VLOOKUP($A20,Data!$A$7:$AW$227,E$3+1,FALSE)-E$6-E$7*VLOOKUP($A20,Data!$A$230:$AW$450,E$3+1,FALSE)-E$8*VLOOKUP($A20,'Market models'!$A$4:$B$264,2,FALSE)</f>
        <v>2.7933274399713399E-2</v>
      </c>
      <c r="F20" s="8">
        <f ca="1">VLOOKUP($A20,Data!$A$7:$AW$227,F$3+1,FALSE)-F$6-F$7*VLOOKUP($A20,Data!$A$230:$AW$450,F$3+1,FALSE)-F$8*VLOOKUP($A20,'Market models'!$A$4:$B$264,2,FALSE)</f>
        <v>-2.159613329883045E-2</v>
      </c>
      <c r="G20" s="8">
        <f ca="1">VLOOKUP($A20,Data!$A$7:$AW$227,G$3+1,FALSE)-G$6-G$7*VLOOKUP($A20,Data!$A$230:$AW$450,G$3+1,FALSE)-G$8*VLOOKUP($A20,'Market models'!$A$4:$B$264,2,FALSE)</f>
        <v>7.4010544274063714E-4</v>
      </c>
      <c r="H20" s="8">
        <f ca="1">VLOOKUP($A20,Data!$A$7:$AW$227,H$3+1,FALSE)-H$6-H$7*VLOOKUP($A20,Data!$A$230:$AW$450,H$3+1,FALSE)-H$8*VLOOKUP($A20,'Market models'!$A$4:$B$264,2,FALSE)</f>
        <v>2.2818815288892999E-3</v>
      </c>
      <c r="I20" s="8">
        <f ca="1">VLOOKUP($A20,Data!$A$7:$AW$227,I$3+1,FALSE)-I$6-I$7*VLOOKUP($A20,Data!$A$230:$AW$450,I$3+1,FALSE)-I$8*VLOOKUP($A20,'Market models'!$A$4:$B$264,2,FALSE)</f>
        <v>9.8477265485401051E-4</v>
      </c>
      <c r="J20" s="8">
        <f ca="1">VLOOKUP($A20,Data!$A$7:$AW$227,J$3+1,FALSE)-J$6-J$7*VLOOKUP($A20,Data!$A$230:$AW$450,J$3+1,FALSE)-J$8*VLOOKUP($A20,'Market models'!$A$4:$B$264,2,FALSE)</f>
        <v>-2.4532676886697389E-2</v>
      </c>
      <c r="K20" s="8">
        <f ca="1">VLOOKUP($A20,Data!$A$7:$AW$227,K$3+1,FALSE)-K$6-K$7*VLOOKUP($A20,Data!$A$230:$AW$450,K$3+1,FALSE)-K$8*VLOOKUP($A20,'Market models'!$A$4:$B$264,2,FALSE)</f>
        <v>-9.9164836574873079E-3</v>
      </c>
      <c r="L20" s="8">
        <f ca="1">VLOOKUP($A20,Data!$A$7:$AW$227,L$3+1,FALSE)-L$6-L$7*VLOOKUP($A20,Data!$A$230:$AW$450,L$3+1,FALSE)-L$8*VLOOKUP($A20,'Market models'!$A$4:$B$264,2,FALSE)</f>
        <v>-3.0877786130597256E-2</v>
      </c>
      <c r="M20" s="8">
        <f ca="1">VLOOKUP($A20,Data!$A$7:$AW$227,M$3+1,FALSE)-M$6-M$7*VLOOKUP($A20,Data!$A$230:$AW$450,M$3+1,FALSE)-M$8*VLOOKUP($A20,'Market models'!$A$4:$B$264,2,FALSE)</f>
        <v>-1.9459833396947305E-3</v>
      </c>
      <c r="N20" s="8">
        <f ca="1">VLOOKUP($A20,Data!$A$7:$AW$227,N$3+1,FALSE)-N$6-N$7*VLOOKUP($A20,Data!$A$230:$AW$450,N$3+1,FALSE)-N$8*VLOOKUP($A20,'Market models'!$A$4:$B$264,2,FALSE)</f>
        <v>-3.212324867468063E-3</v>
      </c>
      <c r="O20" s="8">
        <f ca="1">VLOOKUP($A20,Data!$A$7:$AW$227,O$3+1,FALSE)-O$6-O$7*VLOOKUP($A20,Data!$A$230:$AW$450,O$3+1,FALSE)-O$8*VLOOKUP($A20,'Market models'!$A$4:$B$264,2,FALSE)</f>
        <v>-1.0539378614174876E-2</v>
      </c>
      <c r="P20" s="8">
        <f ca="1">VLOOKUP($A20,Data!$A$7:$AW$227,P$3+1,FALSE)-P$6-P$7*VLOOKUP($A20,Data!$A$230:$AW$450,P$3+1,FALSE)-P$8*VLOOKUP($A20,'Market models'!$A$4:$B$264,2,FALSE)</f>
        <v>-3.2551972238669398E-3</v>
      </c>
      <c r="Q20" s="8">
        <f ca="1">VLOOKUP($A20,Data!$A$7:$AW$227,Q$3+1,FALSE)-Q$6-Q$7*VLOOKUP($A20,Data!$A$230:$AW$450,Q$3+1,FALSE)-Q$8*VLOOKUP($A20,'Market models'!$A$4:$B$264,2,FALSE)</f>
        <v>-1.3458038019921766E-2</v>
      </c>
      <c r="R20" s="8">
        <f ca="1">VLOOKUP($A20,Data!$A$7:$AW$227,R$3+1,FALSE)-R$6-R$7*VLOOKUP($A20,Data!$A$230:$AW$450,R$3+1,FALSE)-R$8*VLOOKUP($A20,'Market models'!$A$4:$B$264,2,FALSE)</f>
        <v>2.0828856745919062E-3</v>
      </c>
      <c r="S20" s="8">
        <f ca="1">VLOOKUP($A20,Data!$A$7:$AW$227,S$3+1,FALSE)-S$6-S$7*VLOOKUP($A20,Data!$A$230:$AW$450,S$3+1,FALSE)-S$8*VLOOKUP($A20,'Market models'!$A$4:$B$264,2,FALSE)</f>
        <v>7.6352993576988279E-3</v>
      </c>
      <c r="T20" s="8">
        <f ca="1">VLOOKUP($A20,Data!$A$7:$AW$227,T$3+1,FALSE)-T$6-T$7*VLOOKUP($A20,Data!$A$230:$AW$450,T$3+1,FALSE)-T$8*VLOOKUP($A20,'Market models'!$A$4:$B$264,2,FALSE)</f>
        <v>6.7171582008034962E-3</v>
      </c>
      <c r="U20" s="8">
        <f ca="1">VLOOKUP($A20,Data!$A$7:$AW$227,U$3+1,FALSE)-U$6-U$7*VLOOKUP($A20,Data!$A$230:$AW$450,U$3+1,FALSE)-U$8*VLOOKUP($A20,'Market models'!$A$4:$B$264,2,FALSE)</f>
        <v>-2.5898781974210618E-2</v>
      </c>
      <c r="V20" s="8">
        <f ca="1">VLOOKUP($A20,Data!$A$7:$AW$227,V$3+1,FALSE)-V$6-V$7*VLOOKUP($A20,Data!$A$230:$AW$450,V$3+1,FALSE)-V$8*VLOOKUP($A20,'Market models'!$A$4:$B$264,2,FALSE)</f>
        <v>4.698547018474975E-3</v>
      </c>
      <c r="W20" s="8">
        <f ca="1">VLOOKUP($A20,Data!$A$7:$AW$227,W$3+1,FALSE)-W$6-W$7*VLOOKUP($A20,Data!$A$230:$AW$450,W$3+1,FALSE)-W$8*VLOOKUP($A20,'Market models'!$A$4:$B$264,2,FALSE)</f>
        <v>-2.8237552319749237E-2</v>
      </c>
      <c r="X20" s="8">
        <f ca="1">VLOOKUP($A20,Data!$A$7:$AW$227,X$3+1,FALSE)-X$6-X$7*VLOOKUP($A20,Data!$A$230:$AW$450,X$3+1,FALSE)-X$8*VLOOKUP($A20,'Market models'!$A$4:$B$264,2,FALSE)</f>
        <v>3.4360257445025133E-2</v>
      </c>
      <c r="Y20" s="8">
        <f ca="1">VLOOKUP($A20,Data!$A$7:$AW$227,Y$3+1,FALSE)-Y$6-Y$7*VLOOKUP($A20,Data!$A$230:$AW$450,Y$3+1,FALSE)-Y$8*VLOOKUP($A20,'Market models'!$A$4:$B$264,2,FALSE)</f>
        <v>-1.1618842592915819E-3</v>
      </c>
      <c r="Z20" s="8">
        <f ca="1">VLOOKUP($A20,Data!$A$7:$AW$227,Z$3+1,FALSE)-Z$6-Z$7*VLOOKUP($A20,Data!$A$230:$AW$450,Z$3+1,FALSE)-Z$8*VLOOKUP($A20,'Market models'!$A$4:$B$264,2,FALSE)</f>
        <v>-2.7053201525533963E-2</v>
      </c>
      <c r="AA20" s="8">
        <f ca="1">VLOOKUP($A20,Data!$A$7:$AW$227,AA$3+1,FALSE)-AA$6-AA$7*VLOOKUP($A20,Data!$A$230:$AW$450,AA$3+1,FALSE)-AA$8*VLOOKUP($A20,'Market models'!$A$4:$B$264,2,FALSE)</f>
        <v>-2.8421342389398398E-2</v>
      </c>
      <c r="AB20" s="8">
        <f ca="1">VLOOKUP($A20,Data!$A$7:$AW$227,AB$3+1,FALSE)-AB$6-AB$7*VLOOKUP($A20,Data!$A$230:$AW$450,AB$3+1,FALSE)-AB$8*VLOOKUP($A20,'Market models'!$A$4:$B$264,2,FALSE)</f>
        <v>-1.4387375952916448E-2</v>
      </c>
      <c r="AC20" s="8">
        <f ca="1">VLOOKUP($A20,Data!$A$7:$AW$227,AC$3+1,FALSE)-AC$6-AC$7*VLOOKUP($A20,Data!$A$230:$AW$450,AC$3+1,FALSE)-AC$8*VLOOKUP($A20,'Market models'!$A$4:$B$264,2,FALSE)</f>
        <v>6.7868359619459636E-3</v>
      </c>
      <c r="AD20" s="8">
        <f ca="1">VLOOKUP($A20,Data!$A$7:$AW$227,AD$3+1,FALSE)-AD$6-AD$7*VLOOKUP($A20,Data!$A$230:$AW$450,AD$3+1,FALSE)-AD$8*VLOOKUP($A20,'Market models'!$A$4:$B$264,2,FALSE)</f>
        <v>1.9025574705314897E-2</v>
      </c>
      <c r="AE20" s="8">
        <f ca="1">VLOOKUP($A20,Data!$A$7:$AW$227,AE$3+1,FALSE)-AE$6-AE$7*VLOOKUP($A20,Data!$A$230:$AW$450,AE$3+1,FALSE)-AE$8*VLOOKUP($A20,'Market models'!$A$4:$B$264,2,FALSE)</f>
        <v>-2.0751647974411119E-2</v>
      </c>
      <c r="AF20" s="8">
        <f ca="1">VLOOKUP($A20,Data!$A$7:$AW$227,AF$3+1,FALSE)-AF$6-AF$7*VLOOKUP($A20,Data!$A$230:$AW$450,AF$3+1,FALSE)-AF$8*VLOOKUP($A20,'Market models'!$A$4:$B$264,2,FALSE)</f>
        <v>-1.9199702870636819E-2</v>
      </c>
      <c r="AG20" s="8">
        <f ca="1">VLOOKUP($A20,Data!$A$7:$AW$227,AG$3+1,FALSE)-AG$6-AG$7*VLOOKUP($A20,Data!$A$230:$AW$450,AG$3+1,FALSE)-AG$8*VLOOKUP($A20,'Market models'!$A$4:$B$264,2,FALSE)</f>
        <v>-5.3644585106485381E-3</v>
      </c>
      <c r="AH20" s="8">
        <f ca="1">VLOOKUP($A20,Data!$A$7:$AW$227,AH$3+1,FALSE)-AH$6-AH$7*VLOOKUP($A20,Data!$A$230:$AW$450,AH$3+1,FALSE)-AH$8*VLOOKUP($A20,'Market models'!$A$4:$B$264,2,FALSE)</f>
        <v>1.5467300457514526E-2</v>
      </c>
      <c r="AI20" s="8">
        <f ca="1">VLOOKUP($A20,Data!$A$7:$AW$227,AI$3+1,FALSE)-AI$6-AI$7*VLOOKUP($A20,Data!$A$230:$AW$450,AI$3+1,FALSE)-AI$8*VLOOKUP($A20,'Market models'!$A$4:$B$264,2,FALSE)</f>
        <v>3.5921249244415575E-3</v>
      </c>
      <c r="AJ20" s="8">
        <f ca="1">VLOOKUP($A20,Data!$A$7:$AW$227,AJ$3+1,FALSE)-AJ$6-AJ$7*VLOOKUP($A20,Data!$A$230:$AW$450,AJ$3+1,FALSE)-AJ$8*VLOOKUP($A20,'Market models'!$A$4:$B$264,2,FALSE)</f>
        <v>1.5945733515047484E-2</v>
      </c>
      <c r="AK20" s="8">
        <f ca="1">VLOOKUP($A20,Data!$A$7:$AW$227,AK$3+1,FALSE)-AK$6-AK$7*VLOOKUP($A20,Data!$A$230:$AW$450,AK$3+1,FALSE)-AK$8*VLOOKUP($A20,'Market models'!$A$4:$B$264,2,FALSE)</f>
        <v>2.4066432230493793E-2</v>
      </c>
      <c r="AL20" s="8">
        <f ca="1">VLOOKUP($A20,Data!$A$7:$AW$227,AL$3+1,FALSE)-AL$6-AL$7*VLOOKUP($A20,Data!$A$230:$AW$450,AL$3+1,FALSE)-AL$8*VLOOKUP($A20,'Market models'!$A$4:$B$264,2,FALSE)</f>
        <v>2.3832679834693667E-2</v>
      </c>
      <c r="AM20" s="8">
        <f ca="1">VLOOKUP($A20,Data!$A$7:$AW$227,AM$3+1,FALSE)-AM$6-AM$7*VLOOKUP($A20,Data!$A$230:$AW$450,AM$3+1,FALSE)-AM$8*VLOOKUP($A20,'Market models'!$A$4:$B$264,2,FALSE)</f>
        <v>2.8834166015915055E-2</v>
      </c>
      <c r="AN20" s="8">
        <f ca="1">VLOOKUP($A20,Data!$A$7:$AW$227,AN$3+1,FALSE)-AN$6-AN$7*VLOOKUP($A20,Data!$A$230:$AW$450,AN$3+1,FALSE)-AN$8*VLOOKUP($A20,'Market models'!$A$4:$B$264,2,FALSE)</f>
        <v>2.879848456099455E-3</v>
      </c>
      <c r="AO20" s="8">
        <f ca="1">VLOOKUP($A20,Data!$A$7:$AW$227,AO$3+1,FALSE)-AO$6-AO$7*VLOOKUP($A20,Data!$A$230:$AW$450,AO$3+1,FALSE)-AO$8*VLOOKUP($A20,'Market models'!$A$4:$B$264,2,FALSE)</f>
        <v>1.4367732380843922E-2</v>
      </c>
      <c r="AP20" s="8">
        <f ca="1">VLOOKUP($A20,Data!$A$7:$AW$227,AP$3+1,FALSE)-AP$6-AP$7*VLOOKUP($A20,Data!$A$230:$AW$450,AP$3+1,FALSE)-AP$8*VLOOKUP($A20,'Market models'!$A$4:$B$264,2,FALSE)</f>
        <v>-5.6096977305854353E-3</v>
      </c>
      <c r="AQ20" s="8">
        <f ca="1">VLOOKUP($A20,Data!$A$7:$AW$227,AQ$3+1,FALSE)-AQ$6-AQ$7*VLOOKUP($A20,Data!$A$230:$AW$450,AQ$3+1,FALSE)-AQ$8*VLOOKUP($A20,'Market models'!$A$4:$B$264,2,FALSE)</f>
        <v>-4.0704750697674067E-3</v>
      </c>
      <c r="AR20" s="8">
        <f ca="1">VLOOKUP($A20,Data!$A$7:$AW$227,AR$3+1,FALSE)-AR$6-AR$7*VLOOKUP($A20,Data!$A$230:$AW$450,AR$3+1,FALSE)-AR$8*VLOOKUP($A20,'Market models'!$A$4:$B$264,2,FALSE)</f>
        <v>1.2022133594766784E-2</v>
      </c>
      <c r="AS20" s="8">
        <f ca="1">VLOOKUP($A20,Data!$A$7:$AW$227,AS$3+1,FALSE)-AS$6-AS$7*VLOOKUP($A20,Data!$A$230:$AW$450,AS$3+1,FALSE)-AS$8*VLOOKUP($A20,'Market models'!$A$4:$B$264,2,FALSE)</f>
        <v>3.0542871450756053E-2</v>
      </c>
      <c r="AT20" s="8">
        <f ca="1">VLOOKUP($A20,Data!$A$7:$AW$227,AT$3+1,FALSE)-AT$6-AT$7*VLOOKUP($A20,Data!$A$230:$AW$450,AT$3+1,FALSE)-AT$8*VLOOKUP($A20,'Market models'!$A$4:$B$264,2,FALSE)</f>
        <v>8.6219547574281387E-3</v>
      </c>
      <c r="AU20" s="8">
        <f ca="1">VLOOKUP($A20,Data!$A$7:$AW$227,AU$3+1,FALSE)-AU$6-AU$7*VLOOKUP($A20,Data!$A$230:$AW$450,AU$3+1,FALSE)-AU$8*VLOOKUP($A20,'Market models'!$A$4:$B$264,2,FALSE)</f>
        <v>-9.3276235265627918E-3</v>
      </c>
      <c r="AV20" s="8">
        <f ca="1">VLOOKUP($A20,Data!$A$7:$AW$227,AV$3+1,FALSE)-AV$6-AV$7*VLOOKUP($A20,Data!$A$230:$AW$450,AV$3+1,FALSE)-AV$8*VLOOKUP($A20,'Market models'!$A$4:$B$264,2,FALSE)</f>
        <v>1.3147959965440353E-2</v>
      </c>
      <c r="AW20" s="8">
        <f ca="1">VLOOKUP($A20,Data!$A$7:$AW$227,AW$3+1,FALSE)-AW$6-AW$7*VLOOKUP($A20,Data!$A$230:$AW$450,AW$3+1,FALSE)-AW$8*VLOOKUP($A20,'Market models'!$A$4:$B$264,2,FALSE)</f>
        <v>1.5725054120172121E-2</v>
      </c>
      <c r="AY20" s="8">
        <f t="shared" ca="1" si="0"/>
        <v>2.0439442528925367E-2</v>
      </c>
    </row>
    <row r="21" spans="1:51" x14ac:dyDescent="0.25">
      <c r="A21" s="1">
        <v>-201</v>
      </c>
      <c r="B21" s="8">
        <f ca="1">VLOOKUP($A21,Data!$A$7:$AW$227,B$3+1,FALSE)-B$6-B$7*VLOOKUP($A21,Data!$A$230:$AW$450,B$3+1,FALSE)-B$8*VLOOKUP($A21,'Market models'!$A$4:$B$264,2,FALSE)</f>
        <v>1.9289293774479615E-2</v>
      </c>
      <c r="C21" s="8">
        <f ca="1">VLOOKUP($A21,Data!$A$7:$AW$227,C$3+1,FALSE)-C$6-C$7*VLOOKUP($A21,Data!$A$230:$AW$450,C$3+1,FALSE)-C$8*VLOOKUP($A21,'Market models'!$A$4:$B$264,2,FALSE)</f>
        <v>-3.7586891567305651E-2</v>
      </c>
      <c r="D21" s="8">
        <f ca="1">VLOOKUP($A21,Data!$A$7:$AW$227,D$3+1,FALSE)-D$6-D$7*VLOOKUP($A21,Data!$A$230:$AW$450,D$3+1,FALSE)-D$8*VLOOKUP($A21,'Market models'!$A$4:$B$264,2,FALSE)</f>
        <v>-4.8560111729375475E-3</v>
      </c>
      <c r="E21" s="8">
        <f ca="1">VLOOKUP($A21,Data!$A$7:$AW$227,E$3+1,FALSE)-E$6-E$7*VLOOKUP($A21,Data!$A$230:$AW$450,E$3+1,FALSE)-E$8*VLOOKUP($A21,'Market models'!$A$4:$B$264,2,FALSE)</f>
        <v>7.7415664936804785E-3</v>
      </c>
      <c r="F21" s="8">
        <f ca="1">VLOOKUP($A21,Data!$A$7:$AW$227,F$3+1,FALSE)-F$6-F$7*VLOOKUP($A21,Data!$A$230:$AW$450,F$3+1,FALSE)-F$8*VLOOKUP($A21,'Market models'!$A$4:$B$264,2,FALSE)</f>
        <v>8.9361092221727258E-3</v>
      </c>
      <c r="G21" s="8">
        <f ca="1">VLOOKUP($A21,Data!$A$7:$AW$227,G$3+1,FALSE)-G$6-G$7*VLOOKUP($A21,Data!$A$230:$AW$450,G$3+1,FALSE)-G$8*VLOOKUP($A21,'Market models'!$A$4:$B$264,2,FALSE)</f>
        <v>2.3966567335764105E-2</v>
      </c>
      <c r="H21" s="8">
        <f ca="1">VLOOKUP($A21,Data!$A$7:$AW$227,H$3+1,FALSE)-H$6-H$7*VLOOKUP($A21,Data!$A$230:$AW$450,H$3+1,FALSE)-H$8*VLOOKUP($A21,'Market models'!$A$4:$B$264,2,FALSE)</f>
        <v>2.5686942282692179E-2</v>
      </c>
      <c r="I21" s="8">
        <f ca="1">VLOOKUP($A21,Data!$A$7:$AW$227,I$3+1,FALSE)-I$6-I$7*VLOOKUP($A21,Data!$A$230:$AW$450,I$3+1,FALSE)-I$8*VLOOKUP($A21,'Market models'!$A$4:$B$264,2,FALSE)</f>
        <v>2.2843907053971494E-2</v>
      </c>
      <c r="J21" s="8">
        <f ca="1">VLOOKUP($A21,Data!$A$7:$AW$227,J$3+1,FALSE)-J$6-J$7*VLOOKUP($A21,Data!$A$230:$AW$450,J$3+1,FALSE)-J$8*VLOOKUP($A21,'Market models'!$A$4:$B$264,2,FALSE)</f>
        <v>4.8874742318797248E-3</v>
      </c>
      <c r="K21" s="8">
        <f ca="1">VLOOKUP($A21,Data!$A$7:$AW$227,K$3+1,FALSE)-K$6-K$7*VLOOKUP($A21,Data!$A$230:$AW$450,K$3+1,FALSE)-K$8*VLOOKUP($A21,'Market models'!$A$4:$B$264,2,FALSE)</f>
        <v>-3.5474500619660258E-3</v>
      </c>
      <c r="L21" s="8">
        <f ca="1">VLOOKUP($A21,Data!$A$7:$AW$227,L$3+1,FALSE)-L$6-L$7*VLOOKUP($A21,Data!$A$230:$AW$450,L$3+1,FALSE)-L$8*VLOOKUP($A21,'Market models'!$A$4:$B$264,2,FALSE)</f>
        <v>-3.2374770693252911E-3</v>
      </c>
      <c r="M21" s="8">
        <f ca="1">VLOOKUP($A21,Data!$A$7:$AW$227,M$3+1,FALSE)-M$6-M$7*VLOOKUP($A21,Data!$A$230:$AW$450,M$3+1,FALSE)-M$8*VLOOKUP($A21,'Market models'!$A$4:$B$264,2,FALSE)</f>
        <v>-1.0367799401683224E-3</v>
      </c>
      <c r="N21" s="8">
        <f ca="1">VLOOKUP($A21,Data!$A$7:$AW$227,N$3+1,FALSE)-N$6-N$7*VLOOKUP($A21,Data!$A$230:$AW$450,N$3+1,FALSE)-N$8*VLOOKUP($A21,'Market models'!$A$4:$B$264,2,FALSE)</f>
        <v>2.1420580199162619E-4</v>
      </c>
      <c r="O21" s="8">
        <f ca="1">VLOOKUP($A21,Data!$A$7:$AW$227,O$3+1,FALSE)-O$6-O$7*VLOOKUP($A21,Data!$A$230:$AW$450,O$3+1,FALSE)-O$8*VLOOKUP($A21,'Market models'!$A$4:$B$264,2,FALSE)</f>
        <v>1.6351854026536938E-2</v>
      </c>
      <c r="P21" s="8">
        <f ca="1">VLOOKUP($A21,Data!$A$7:$AW$227,P$3+1,FALSE)-P$6-P$7*VLOOKUP($A21,Data!$A$230:$AW$450,P$3+1,FALSE)-P$8*VLOOKUP($A21,'Market models'!$A$4:$B$264,2,FALSE)</f>
        <v>-8.837164828884303E-3</v>
      </c>
      <c r="Q21" s="8">
        <f ca="1">VLOOKUP($A21,Data!$A$7:$AW$227,Q$3+1,FALSE)-Q$6-Q$7*VLOOKUP($A21,Data!$A$230:$AW$450,Q$3+1,FALSE)-Q$8*VLOOKUP($A21,'Market models'!$A$4:$B$264,2,FALSE)</f>
        <v>6.1040273331076757E-3</v>
      </c>
      <c r="R21" s="8">
        <f ca="1">VLOOKUP($A21,Data!$A$7:$AW$227,R$3+1,FALSE)-R$6-R$7*VLOOKUP($A21,Data!$A$230:$AW$450,R$3+1,FALSE)-R$8*VLOOKUP($A21,'Market models'!$A$4:$B$264,2,FALSE)</f>
        <v>-1.7152613208147101E-3</v>
      </c>
      <c r="S21" s="8">
        <f ca="1">VLOOKUP($A21,Data!$A$7:$AW$227,S$3+1,FALSE)-S$6-S$7*VLOOKUP($A21,Data!$A$230:$AW$450,S$3+1,FALSE)-S$8*VLOOKUP($A21,'Market models'!$A$4:$B$264,2,FALSE)</f>
        <v>-3.3008569002440112E-2</v>
      </c>
      <c r="T21" s="8">
        <f ca="1">VLOOKUP($A21,Data!$A$7:$AW$227,T$3+1,FALSE)-T$6-T$7*VLOOKUP($A21,Data!$A$230:$AW$450,T$3+1,FALSE)-T$8*VLOOKUP($A21,'Market models'!$A$4:$B$264,2,FALSE)</f>
        <v>-2.1915154115307981E-2</v>
      </c>
      <c r="U21" s="8">
        <f ca="1">VLOOKUP($A21,Data!$A$7:$AW$227,U$3+1,FALSE)-U$6-U$7*VLOOKUP($A21,Data!$A$230:$AW$450,U$3+1,FALSE)-U$8*VLOOKUP($A21,'Market models'!$A$4:$B$264,2,FALSE)</f>
        <v>1.2717869908987975E-2</v>
      </c>
      <c r="V21" s="8">
        <f ca="1">VLOOKUP($A21,Data!$A$7:$AW$227,V$3+1,FALSE)-V$6-V$7*VLOOKUP($A21,Data!$A$230:$AW$450,V$3+1,FALSE)-V$8*VLOOKUP($A21,'Market models'!$A$4:$B$264,2,FALSE)</f>
        <v>2.347244428374071E-2</v>
      </c>
      <c r="W21" s="8">
        <f ca="1">VLOOKUP($A21,Data!$A$7:$AW$227,W$3+1,FALSE)-W$6-W$7*VLOOKUP($A21,Data!$A$230:$AW$450,W$3+1,FALSE)-W$8*VLOOKUP($A21,'Market models'!$A$4:$B$264,2,FALSE)</f>
        <v>-1.7567410759217021E-2</v>
      </c>
      <c r="X21" s="8">
        <f ca="1">VLOOKUP($A21,Data!$A$7:$AW$227,X$3+1,FALSE)-X$6-X$7*VLOOKUP($A21,Data!$A$230:$AW$450,X$3+1,FALSE)-X$8*VLOOKUP($A21,'Market models'!$A$4:$B$264,2,FALSE)</f>
        <v>-1.9323313453193908E-2</v>
      </c>
      <c r="Y21" s="8">
        <f ca="1">VLOOKUP($A21,Data!$A$7:$AW$227,Y$3+1,FALSE)-Y$6-Y$7*VLOOKUP($A21,Data!$A$230:$AW$450,Y$3+1,FALSE)-Y$8*VLOOKUP($A21,'Market models'!$A$4:$B$264,2,FALSE)</f>
        <v>-6.4134642379481462E-3</v>
      </c>
      <c r="Z21" s="8">
        <f ca="1">VLOOKUP($A21,Data!$A$7:$AW$227,Z$3+1,FALSE)-Z$6-Z$7*VLOOKUP($A21,Data!$A$230:$AW$450,Z$3+1,FALSE)-Z$8*VLOOKUP($A21,'Market models'!$A$4:$B$264,2,FALSE)</f>
        <v>-7.790958457681017E-3</v>
      </c>
      <c r="AA21" s="8">
        <f ca="1">VLOOKUP($A21,Data!$A$7:$AW$227,AA$3+1,FALSE)-AA$6-AA$7*VLOOKUP($A21,Data!$A$230:$AW$450,AA$3+1,FALSE)-AA$8*VLOOKUP($A21,'Market models'!$A$4:$B$264,2,FALSE)</f>
        <v>-2.2510883201284852E-2</v>
      </c>
      <c r="AB21" s="8">
        <f ca="1">VLOOKUP($A21,Data!$A$7:$AW$227,AB$3+1,FALSE)-AB$6-AB$7*VLOOKUP($A21,Data!$A$230:$AW$450,AB$3+1,FALSE)-AB$8*VLOOKUP($A21,'Market models'!$A$4:$B$264,2,FALSE)</f>
        <v>-7.7949267021468639E-4</v>
      </c>
      <c r="AC21" s="8">
        <f ca="1">VLOOKUP($A21,Data!$A$7:$AW$227,AC$3+1,FALSE)-AC$6-AC$7*VLOOKUP($A21,Data!$A$230:$AW$450,AC$3+1,FALSE)-AC$8*VLOOKUP($A21,'Market models'!$A$4:$B$264,2,FALSE)</f>
        <v>-1.7810339014080133E-3</v>
      </c>
      <c r="AD21" s="8">
        <f ca="1">VLOOKUP($A21,Data!$A$7:$AW$227,AD$3+1,FALSE)-AD$6-AD$7*VLOOKUP($A21,Data!$A$230:$AW$450,AD$3+1,FALSE)-AD$8*VLOOKUP($A21,'Market models'!$A$4:$B$264,2,FALSE)</f>
        <v>3.7150373630291424E-3</v>
      </c>
      <c r="AE21" s="8">
        <f ca="1">VLOOKUP($A21,Data!$A$7:$AW$227,AE$3+1,FALSE)-AE$6-AE$7*VLOOKUP($A21,Data!$A$230:$AW$450,AE$3+1,FALSE)-AE$8*VLOOKUP($A21,'Market models'!$A$4:$B$264,2,FALSE)</f>
        <v>7.1102183091639069E-3</v>
      </c>
      <c r="AF21" s="8">
        <f ca="1">VLOOKUP($A21,Data!$A$7:$AW$227,AF$3+1,FALSE)-AF$6-AF$7*VLOOKUP($A21,Data!$A$230:$AW$450,AF$3+1,FALSE)-AF$8*VLOOKUP($A21,'Market models'!$A$4:$B$264,2,FALSE)</f>
        <v>8.5548706551954699E-3</v>
      </c>
      <c r="AG21" s="8">
        <f ca="1">VLOOKUP($A21,Data!$A$7:$AW$227,AG$3+1,FALSE)-AG$6-AG$7*VLOOKUP($A21,Data!$A$230:$AW$450,AG$3+1,FALSE)-AG$8*VLOOKUP($A21,'Market models'!$A$4:$B$264,2,FALSE)</f>
        <v>-7.0678339122605587E-3</v>
      </c>
      <c r="AH21" s="8">
        <f ca="1">VLOOKUP($A21,Data!$A$7:$AW$227,AH$3+1,FALSE)-AH$6-AH$7*VLOOKUP($A21,Data!$A$230:$AW$450,AH$3+1,FALSE)-AH$8*VLOOKUP($A21,'Market models'!$A$4:$B$264,2,FALSE)</f>
        <v>1.6985515277403503E-2</v>
      </c>
      <c r="AI21" s="8">
        <f ca="1">VLOOKUP($A21,Data!$A$7:$AW$227,AI$3+1,FALSE)-AI$6-AI$7*VLOOKUP($A21,Data!$A$230:$AW$450,AI$3+1,FALSE)-AI$8*VLOOKUP($A21,'Market models'!$A$4:$B$264,2,FALSE)</f>
        <v>-3.2853473701993981E-3</v>
      </c>
      <c r="AJ21" s="8">
        <f ca="1">VLOOKUP($A21,Data!$A$7:$AW$227,AJ$3+1,FALSE)-AJ$6-AJ$7*VLOOKUP($A21,Data!$A$230:$AW$450,AJ$3+1,FALSE)-AJ$8*VLOOKUP($A21,'Market models'!$A$4:$B$264,2,FALSE)</f>
        <v>-2.6861535926601482E-4</v>
      </c>
      <c r="AK21" s="8">
        <f ca="1">VLOOKUP($A21,Data!$A$7:$AW$227,AK$3+1,FALSE)-AK$6-AK$7*VLOOKUP($A21,Data!$A$230:$AW$450,AK$3+1,FALSE)-AK$8*VLOOKUP($A21,'Market models'!$A$4:$B$264,2,FALSE)</f>
        <v>6.1268704250191557E-3</v>
      </c>
      <c r="AL21" s="8">
        <f ca="1">VLOOKUP($A21,Data!$A$7:$AW$227,AL$3+1,FALSE)-AL$6-AL$7*VLOOKUP($A21,Data!$A$230:$AW$450,AL$3+1,FALSE)-AL$8*VLOOKUP($A21,'Market models'!$A$4:$B$264,2,FALSE)</f>
        <v>1.5985775672725078E-2</v>
      </c>
      <c r="AM21" s="8">
        <f ca="1">VLOOKUP($A21,Data!$A$7:$AW$227,AM$3+1,FALSE)-AM$6-AM$7*VLOOKUP($A21,Data!$A$230:$AW$450,AM$3+1,FALSE)-AM$8*VLOOKUP($A21,'Market models'!$A$4:$B$264,2,FALSE)</f>
        <v>1.3986581340636002E-2</v>
      </c>
      <c r="AN21" s="8">
        <f ca="1">VLOOKUP($A21,Data!$A$7:$AW$227,AN$3+1,FALSE)-AN$6-AN$7*VLOOKUP($A21,Data!$A$230:$AW$450,AN$3+1,FALSE)-AN$8*VLOOKUP($A21,'Market models'!$A$4:$B$264,2,FALSE)</f>
        <v>-8.6399310512747865E-3</v>
      </c>
      <c r="AO21" s="8">
        <f ca="1">VLOOKUP($A21,Data!$A$7:$AW$227,AO$3+1,FALSE)-AO$6-AO$7*VLOOKUP($A21,Data!$A$230:$AW$450,AO$3+1,FALSE)-AO$8*VLOOKUP($A21,'Market models'!$A$4:$B$264,2,FALSE)</f>
        <v>-2.1494459230694089E-2</v>
      </c>
      <c r="AP21" s="8">
        <f ca="1">VLOOKUP($A21,Data!$A$7:$AW$227,AP$3+1,FALSE)-AP$6-AP$7*VLOOKUP($A21,Data!$A$230:$AW$450,AP$3+1,FALSE)-AP$8*VLOOKUP($A21,'Market models'!$A$4:$B$264,2,FALSE)</f>
        <v>4.8485297407329667E-2</v>
      </c>
      <c r="AQ21" s="8">
        <f ca="1">VLOOKUP($A21,Data!$A$7:$AW$227,AQ$3+1,FALSE)-AQ$6-AQ$7*VLOOKUP($A21,Data!$A$230:$AW$450,AQ$3+1,FALSE)-AQ$8*VLOOKUP($A21,'Market models'!$A$4:$B$264,2,FALSE)</f>
        <v>3.5655119439101956E-3</v>
      </c>
      <c r="AR21" s="8">
        <f ca="1">VLOOKUP($A21,Data!$A$7:$AW$227,AR$3+1,FALSE)-AR$6-AR$7*VLOOKUP($A21,Data!$A$230:$AW$450,AR$3+1,FALSE)-AR$8*VLOOKUP($A21,'Market models'!$A$4:$B$264,2,FALSE)</f>
        <v>2.0807107240681296E-2</v>
      </c>
      <c r="AS21" s="8">
        <f ca="1">VLOOKUP($A21,Data!$A$7:$AW$227,AS$3+1,FALSE)-AS$6-AS$7*VLOOKUP($A21,Data!$A$230:$AW$450,AS$3+1,FALSE)-AS$8*VLOOKUP($A21,'Market models'!$A$4:$B$264,2,FALSE)</f>
        <v>4.8349129472545268E-3</v>
      </c>
      <c r="AT21" s="8">
        <f ca="1">VLOOKUP($A21,Data!$A$7:$AW$227,AT$3+1,FALSE)-AT$6-AT$7*VLOOKUP($A21,Data!$A$230:$AW$450,AT$3+1,FALSE)-AT$8*VLOOKUP($A21,'Market models'!$A$4:$B$264,2,FALSE)</f>
        <v>1.2076031631944421E-2</v>
      </c>
      <c r="AU21" s="8">
        <f ca="1">VLOOKUP($A21,Data!$A$7:$AW$227,AU$3+1,FALSE)-AU$6-AU$7*VLOOKUP($A21,Data!$A$230:$AW$450,AU$3+1,FALSE)-AU$8*VLOOKUP($A21,'Market models'!$A$4:$B$264,2,FALSE)</f>
        <v>-2.8585983218745614E-2</v>
      </c>
      <c r="AV21" s="8">
        <f ca="1">VLOOKUP($A21,Data!$A$7:$AW$227,AV$3+1,FALSE)-AV$6-AV$7*VLOOKUP($A21,Data!$A$230:$AW$450,AV$3+1,FALSE)-AV$8*VLOOKUP($A21,'Market models'!$A$4:$B$264,2,FALSE)</f>
        <v>2.259568382466607E-3</v>
      </c>
      <c r="AW21" s="8">
        <f ca="1">VLOOKUP($A21,Data!$A$7:$AW$227,AW$3+1,FALSE)-AW$6-AW$7*VLOOKUP($A21,Data!$A$230:$AW$450,AW$3+1,FALSE)-AW$8*VLOOKUP($A21,'Market models'!$A$4:$B$264,2,FALSE)</f>
        <v>-1.9855402450720074E-2</v>
      </c>
      <c r="AY21" s="8">
        <f t="shared" ca="1" si="0"/>
        <v>1.6850367956613047E-2</v>
      </c>
    </row>
    <row r="22" spans="1:51" x14ac:dyDescent="0.25">
      <c r="A22" s="1">
        <v>-200</v>
      </c>
      <c r="B22" s="8">
        <f ca="1">VLOOKUP($A22,Data!$A$7:$AW$227,B$3+1,FALSE)-B$6-B$7*VLOOKUP($A22,Data!$A$230:$AW$450,B$3+1,FALSE)-B$8*VLOOKUP($A22,'Market models'!$A$4:$B$264,2,FALSE)</f>
        <v>-6.2564506587291565E-3</v>
      </c>
      <c r="C22" s="8">
        <f ca="1">VLOOKUP($A22,Data!$A$7:$AW$227,C$3+1,FALSE)-C$6-C$7*VLOOKUP($A22,Data!$A$230:$AW$450,C$3+1,FALSE)-C$8*VLOOKUP($A22,'Market models'!$A$4:$B$264,2,FALSE)</f>
        <v>4.1178536722055438E-2</v>
      </c>
      <c r="D22" s="8">
        <f ca="1">VLOOKUP($A22,Data!$A$7:$AW$227,D$3+1,FALSE)-D$6-D$7*VLOOKUP($A22,Data!$A$230:$AW$450,D$3+1,FALSE)-D$8*VLOOKUP($A22,'Market models'!$A$4:$B$264,2,FALSE)</f>
        <v>-2.1886426391483473E-3</v>
      </c>
      <c r="E22" s="8">
        <f ca="1">VLOOKUP($A22,Data!$A$7:$AW$227,E$3+1,FALSE)-E$6-E$7*VLOOKUP($A22,Data!$A$230:$AW$450,E$3+1,FALSE)-E$8*VLOOKUP($A22,'Market models'!$A$4:$B$264,2,FALSE)</f>
        <v>-3.0646069548421226E-3</v>
      </c>
      <c r="F22" s="8">
        <f ca="1">VLOOKUP($A22,Data!$A$7:$AW$227,F$3+1,FALSE)-F$6-F$7*VLOOKUP($A22,Data!$A$230:$AW$450,F$3+1,FALSE)-F$8*VLOOKUP($A22,'Market models'!$A$4:$B$264,2,FALSE)</f>
        <v>-2.7077509369766009E-2</v>
      </c>
      <c r="G22" s="8">
        <f ca="1">VLOOKUP($A22,Data!$A$7:$AW$227,G$3+1,FALSE)-G$6-G$7*VLOOKUP($A22,Data!$A$230:$AW$450,G$3+1,FALSE)-G$8*VLOOKUP($A22,'Market models'!$A$4:$B$264,2,FALSE)</f>
        <v>9.4531197106431097E-3</v>
      </c>
      <c r="H22" s="8">
        <f ca="1">VLOOKUP($A22,Data!$A$7:$AW$227,H$3+1,FALSE)-H$6-H$7*VLOOKUP($A22,Data!$A$230:$AW$450,H$3+1,FALSE)-H$8*VLOOKUP($A22,'Market models'!$A$4:$B$264,2,FALSE)</f>
        <v>1.6938162891306285E-2</v>
      </c>
      <c r="I22" s="8">
        <f ca="1">VLOOKUP($A22,Data!$A$7:$AW$227,I$3+1,FALSE)-I$6-I$7*VLOOKUP($A22,Data!$A$230:$AW$450,I$3+1,FALSE)-I$8*VLOOKUP($A22,'Market models'!$A$4:$B$264,2,FALSE)</f>
        <v>1.7308381569852347E-3</v>
      </c>
      <c r="J22" s="8">
        <f ca="1">VLOOKUP($A22,Data!$A$7:$AW$227,J$3+1,FALSE)-J$6-J$7*VLOOKUP($A22,Data!$A$230:$AW$450,J$3+1,FALSE)-J$8*VLOOKUP($A22,'Market models'!$A$4:$B$264,2,FALSE)</f>
        <v>-9.0814419553235538E-3</v>
      </c>
      <c r="K22" s="8">
        <f ca="1">VLOOKUP($A22,Data!$A$7:$AW$227,K$3+1,FALSE)-K$6-K$7*VLOOKUP($A22,Data!$A$230:$AW$450,K$3+1,FALSE)-K$8*VLOOKUP($A22,'Market models'!$A$4:$B$264,2,FALSE)</f>
        <v>-6.8587018147782827E-2</v>
      </c>
      <c r="L22" s="8">
        <f ca="1">VLOOKUP($A22,Data!$A$7:$AW$227,L$3+1,FALSE)-L$6-L$7*VLOOKUP($A22,Data!$A$230:$AW$450,L$3+1,FALSE)-L$8*VLOOKUP($A22,'Market models'!$A$4:$B$264,2,FALSE)</f>
        <v>2.7155448726858118E-2</v>
      </c>
      <c r="M22" s="8">
        <f ca="1">VLOOKUP($A22,Data!$A$7:$AW$227,M$3+1,FALSE)-M$6-M$7*VLOOKUP($A22,Data!$A$230:$AW$450,M$3+1,FALSE)-M$8*VLOOKUP($A22,'Market models'!$A$4:$B$264,2,FALSE)</f>
        <v>5.6662769185209213E-3</v>
      </c>
      <c r="N22" s="8">
        <f ca="1">VLOOKUP($A22,Data!$A$7:$AW$227,N$3+1,FALSE)-N$6-N$7*VLOOKUP($A22,Data!$A$230:$AW$450,N$3+1,FALSE)-N$8*VLOOKUP($A22,'Market models'!$A$4:$B$264,2,FALSE)</f>
        <v>-1.1775966171001137E-2</v>
      </c>
      <c r="O22" s="8">
        <f ca="1">VLOOKUP($A22,Data!$A$7:$AW$227,O$3+1,FALSE)-O$6-O$7*VLOOKUP($A22,Data!$A$230:$AW$450,O$3+1,FALSE)-O$8*VLOOKUP($A22,'Market models'!$A$4:$B$264,2,FALSE)</f>
        <v>2.0426891543657684E-2</v>
      </c>
      <c r="P22" s="8">
        <f ca="1">VLOOKUP($A22,Data!$A$7:$AW$227,P$3+1,FALSE)-P$6-P$7*VLOOKUP($A22,Data!$A$230:$AW$450,P$3+1,FALSE)-P$8*VLOOKUP($A22,'Market models'!$A$4:$B$264,2,FALSE)</f>
        <v>-1.514424137096162E-3</v>
      </c>
      <c r="Q22" s="8">
        <f ca="1">VLOOKUP($A22,Data!$A$7:$AW$227,Q$3+1,FALSE)-Q$6-Q$7*VLOOKUP($A22,Data!$A$230:$AW$450,Q$3+1,FALSE)-Q$8*VLOOKUP($A22,'Market models'!$A$4:$B$264,2,FALSE)</f>
        <v>1.1101794699484739E-2</v>
      </c>
      <c r="R22" s="8">
        <f ca="1">VLOOKUP($A22,Data!$A$7:$AW$227,R$3+1,FALSE)-R$6-R$7*VLOOKUP($A22,Data!$A$230:$AW$450,R$3+1,FALSE)-R$8*VLOOKUP($A22,'Market models'!$A$4:$B$264,2,FALSE)</f>
        <v>2.507739780886455E-2</v>
      </c>
      <c r="S22" s="8">
        <f ca="1">VLOOKUP($A22,Data!$A$7:$AW$227,S$3+1,FALSE)-S$6-S$7*VLOOKUP($A22,Data!$A$230:$AW$450,S$3+1,FALSE)-S$8*VLOOKUP($A22,'Market models'!$A$4:$B$264,2,FALSE)</f>
        <v>-1.2157537289350043E-2</v>
      </c>
      <c r="T22" s="8">
        <f ca="1">VLOOKUP($A22,Data!$A$7:$AW$227,T$3+1,FALSE)-T$6-T$7*VLOOKUP($A22,Data!$A$230:$AW$450,T$3+1,FALSE)-T$8*VLOOKUP($A22,'Market models'!$A$4:$B$264,2,FALSE)</f>
        <v>-3.4140105502630941E-2</v>
      </c>
      <c r="U22" s="8">
        <f ca="1">VLOOKUP($A22,Data!$A$7:$AW$227,U$3+1,FALSE)-U$6-U$7*VLOOKUP($A22,Data!$A$230:$AW$450,U$3+1,FALSE)-U$8*VLOOKUP($A22,'Market models'!$A$4:$B$264,2,FALSE)</f>
        <v>3.9495545683357145E-3</v>
      </c>
      <c r="V22" s="8">
        <f ca="1">VLOOKUP($A22,Data!$A$7:$AW$227,V$3+1,FALSE)-V$6-V$7*VLOOKUP($A22,Data!$A$230:$AW$450,V$3+1,FALSE)-V$8*VLOOKUP($A22,'Market models'!$A$4:$B$264,2,FALSE)</f>
        <v>1.819741099259535E-2</v>
      </c>
      <c r="W22" s="8">
        <f ca="1">VLOOKUP($A22,Data!$A$7:$AW$227,W$3+1,FALSE)-W$6-W$7*VLOOKUP($A22,Data!$A$230:$AW$450,W$3+1,FALSE)-W$8*VLOOKUP($A22,'Market models'!$A$4:$B$264,2,FALSE)</f>
        <v>1.1505643457151716E-4</v>
      </c>
      <c r="X22" s="8">
        <f ca="1">VLOOKUP($A22,Data!$A$7:$AW$227,X$3+1,FALSE)-X$6-X$7*VLOOKUP($A22,Data!$A$230:$AW$450,X$3+1,FALSE)-X$8*VLOOKUP($A22,'Market models'!$A$4:$B$264,2,FALSE)</f>
        <v>1.0645071861386251E-2</v>
      </c>
      <c r="Y22" s="8">
        <f ca="1">VLOOKUP($A22,Data!$A$7:$AW$227,Y$3+1,FALSE)-Y$6-Y$7*VLOOKUP($A22,Data!$A$230:$AW$450,Y$3+1,FALSE)-Y$8*VLOOKUP($A22,'Market models'!$A$4:$B$264,2,FALSE)</f>
        <v>-2.8494086873985087E-2</v>
      </c>
      <c r="Z22" s="8">
        <f ca="1">VLOOKUP($A22,Data!$A$7:$AW$227,Z$3+1,FALSE)-Z$6-Z$7*VLOOKUP($A22,Data!$A$230:$AW$450,Z$3+1,FALSE)-Z$8*VLOOKUP($A22,'Market models'!$A$4:$B$264,2,FALSE)</f>
        <v>-5.2322333053004908E-3</v>
      </c>
      <c r="AA22" s="8">
        <f ca="1">VLOOKUP($A22,Data!$A$7:$AW$227,AA$3+1,FALSE)-AA$6-AA$7*VLOOKUP($A22,Data!$A$230:$AW$450,AA$3+1,FALSE)-AA$8*VLOOKUP($A22,'Market models'!$A$4:$B$264,2,FALSE)</f>
        <v>-1.6630131375192349E-2</v>
      </c>
      <c r="AB22" s="8">
        <f ca="1">VLOOKUP($A22,Data!$A$7:$AW$227,AB$3+1,FALSE)-AB$6-AB$7*VLOOKUP($A22,Data!$A$230:$AW$450,AB$3+1,FALSE)-AB$8*VLOOKUP($A22,'Market models'!$A$4:$B$264,2,FALSE)</f>
        <v>1.6933728985909592E-2</v>
      </c>
      <c r="AC22" s="8">
        <f ca="1">VLOOKUP($A22,Data!$A$7:$AW$227,AC$3+1,FALSE)-AC$6-AC$7*VLOOKUP($A22,Data!$A$230:$AW$450,AC$3+1,FALSE)-AC$8*VLOOKUP($A22,'Market models'!$A$4:$B$264,2,FALSE)</f>
        <v>-7.6940890776376353E-3</v>
      </c>
      <c r="AD22" s="8">
        <f ca="1">VLOOKUP($A22,Data!$A$7:$AW$227,AD$3+1,FALSE)-AD$6-AD$7*VLOOKUP($A22,Data!$A$230:$AW$450,AD$3+1,FALSE)-AD$8*VLOOKUP($A22,'Market models'!$A$4:$B$264,2,FALSE)</f>
        <v>-1.1819284293549254E-2</v>
      </c>
      <c r="AE22" s="8">
        <f ca="1">VLOOKUP($A22,Data!$A$7:$AW$227,AE$3+1,FALSE)-AE$6-AE$7*VLOOKUP($A22,Data!$A$230:$AW$450,AE$3+1,FALSE)-AE$8*VLOOKUP($A22,'Market models'!$A$4:$B$264,2,FALSE)</f>
        <v>1.397438597207554E-2</v>
      </c>
      <c r="AF22" s="8">
        <f ca="1">VLOOKUP($A22,Data!$A$7:$AW$227,AF$3+1,FALSE)-AF$6-AF$7*VLOOKUP($A22,Data!$A$230:$AW$450,AF$3+1,FALSE)-AF$8*VLOOKUP($A22,'Market models'!$A$4:$B$264,2,FALSE)</f>
        <v>1.9138567448817733E-3</v>
      </c>
      <c r="AG22" s="8">
        <f ca="1">VLOOKUP($A22,Data!$A$7:$AW$227,AG$3+1,FALSE)-AG$6-AG$7*VLOOKUP($A22,Data!$A$230:$AW$450,AG$3+1,FALSE)-AG$8*VLOOKUP($A22,'Market models'!$A$4:$B$264,2,FALSE)</f>
        <v>-1.1177946642893496E-2</v>
      </c>
      <c r="AH22" s="8">
        <f ca="1">VLOOKUP($A22,Data!$A$7:$AW$227,AH$3+1,FALSE)-AH$6-AH$7*VLOOKUP($A22,Data!$A$230:$AW$450,AH$3+1,FALSE)-AH$8*VLOOKUP($A22,'Market models'!$A$4:$B$264,2,FALSE)</f>
        <v>-6.9748779236700389E-3</v>
      </c>
      <c r="AI22" s="8">
        <f ca="1">VLOOKUP($A22,Data!$A$7:$AW$227,AI$3+1,FALSE)-AI$6-AI$7*VLOOKUP($A22,Data!$A$230:$AW$450,AI$3+1,FALSE)-AI$8*VLOOKUP($A22,'Market models'!$A$4:$B$264,2,FALSE)</f>
        <v>-1.8300105697878648E-2</v>
      </c>
      <c r="AJ22" s="8">
        <f ca="1">VLOOKUP($A22,Data!$A$7:$AW$227,AJ$3+1,FALSE)-AJ$6-AJ$7*VLOOKUP($A22,Data!$A$230:$AW$450,AJ$3+1,FALSE)-AJ$8*VLOOKUP($A22,'Market models'!$A$4:$B$264,2,FALSE)</f>
        <v>-7.1682884671889786E-3</v>
      </c>
      <c r="AK22" s="8">
        <f ca="1">VLOOKUP($A22,Data!$A$7:$AW$227,AK$3+1,FALSE)-AK$6-AK$7*VLOOKUP($A22,Data!$A$230:$AW$450,AK$3+1,FALSE)-AK$8*VLOOKUP($A22,'Market models'!$A$4:$B$264,2,FALSE)</f>
        <v>-1.5172062876273564E-2</v>
      </c>
      <c r="AL22" s="8">
        <f ca="1">VLOOKUP($A22,Data!$A$7:$AW$227,AL$3+1,FALSE)-AL$6-AL$7*VLOOKUP($A22,Data!$A$230:$AW$450,AL$3+1,FALSE)-AL$8*VLOOKUP($A22,'Market models'!$A$4:$B$264,2,FALSE)</f>
        <v>1.3766796416452788E-2</v>
      </c>
      <c r="AM22" s="8">
        <f ca="1">VLOOKUP($A22,Data!$A$7:$AW$227,AM$3+1,FALSE)-AM$6-AM$7*VLOOKUP($A22,Data!$A$230:$AW$450,AM$3+1,FALSE)-AM$8*VLOOKUP($A22,'Market models'!$A$4:$B$264,2,FALSE)</f>
        <v>3.5477950496293514E-2</v>
      </c>
      <c r="AN22" s="8">
        <f ca="1">VLOOKUP($A22,Data!$A$7:$AW$227,AN$3+1,FALSE)-AN$6-AN$7*VLOOKUP($A22,Data!$A$230:$AW$450,AN$3+1,FALSE)-AN$8*VLOOKUP($A22,'Market models'!$A$4:$B$264,2,FALSE)</f>
        <v>-7.8211389131402215E-3</v>
      </c>
      <c r="AO22" s="8">
        <f ca="1">VLOOKUP($A22,Data!$A$7:$AW$227,AO$3+1,FALSE)-AO$6-AO$7*VLOOKUP($A22,Data!$A$230:$AW$450,AO$3+1,FALSE)-AO$8*VLOOKUP($A22,'Market models'!$A$4:$B$264,2,FALSE)</f>
        <v>1.6907463773939962E-2</v>
      </c>
      <c r="AP22" s="8">
        <f ca="1">VLOOKUP($A22,Data!$A$7:$AW$227,AP$3+1,FALSE)-AP$6-AP$7*VLOOKUP($A22,Data!$A$230:$AW$450,AP$3+1,FALSE)-AP$8*VLOOKUP($A22,'Market models'!$A$4:$B$264,2,FALSE)</f>
        <v>-4.6122107657225082E-3</v>
      </c>
      <c r="AQ22" s="8">
        <f ca="1">VLOOKUP($A22,Data!$A$7:$AW$227,AQ$3+1,FALSE)-AQ$6-AQ$7*VLOOKUP($A22,Data!$A$230:$AW$450,AQ$3+1,FALSE)-AQ$8*VLOOKUP($A22,'Market models'!$A$4:$B$264,2,FALSE)</f>
        <v>-3.8398788331585549E-3</v>
      </c>
      <c r="AR22" s="8">
        <f ca="1">VLOOKUP($A22,Data!$A$7:$AW$227,AR$3+1,FALSE)-AR$6-AR$7*VLOOKUP($A22,Data!$A$230:$AW$450,AR$3+1,FALSE)-AR$8*VLOOKUP($A22,'Market models'!$A$4:$B$264,2,FALSE)</f>
        <v>-8.1691061374739027E-3</v>
      </c>
      <c r="AS22" s="8">
        <f ca="1">VLOOKUP($A22,Data!$A$7:$AW$227,AS$3+1,FALSE)-AS$6-AS$7*VLOOKUP($A22,Data!$A$230:$AW$450,AS$3+1,FALSE)-AS$8*VLOOKUP($A22,'Market models'!$A$4:$B$264,2,FALSE)</f>
        <v>9.4916419943142458E-3</v>
      </c>
      <c r="AT22" s="8">
        <f ca="1">VLOOKUP($A22,Data!$A$7:$AW$227,AT$3+1,FALSE)-AT$6-AT$7*VLOOKUP($A22,Data!$A$230:$AW$450,AT$3+1,FALSE)-AT$8*VLOOKUP($A22,'Market models'!$A$4:$B$264,2,FALSE)</f>
        <v>4.8402698058000258E-2</v>
      </c>
      <c r="AU22" s="8">
        <f ca="1">VLOOKUP($A22,Data!$A$7:$AW$227,AU$3+1,FALSE)-AU$6-AU$7*VLOOKUP($A22,Data!$A$230:$AW$450,AU$3+1,FALSE)-AU$8*VLOOKUP($A22,'Market models'!$A$4:$B$264,2,FALSE)</f>
        <v>-3.1884741537524779E-3</v>
      </c>
      <c r="AV22" s="8">
        <f ca="1">VLOOKUP($A22,Data!$A$7:$AW$227,AV$3+1,FALSE)-AV$6-AV$7*VLOOKUP($A22,Data!$A$230:$AW$450,AV$3+1,FALSE)-AV$8*VLOOKUP($A22,'Market models'!$A$4:$B$264,2,FALSE)</f>
        <v>-8.6195449940147592E-3</v>
      </c>
      <c r="AW22" s="8">
        <f ca="1">VLOOKUP($A22,Data!$A$7:$AW$227,AW$3+1,FALSE)-AW$6-AW$7*VLOOKUP($A22,Data!$A$230:$AW$450,AW$3+1,FALSE)-AW$8*VLOOKUP($A22,'Market models'!$A$4:$B$264,2,FALSE)</f>
        <v>4.576308573891818E-3</v>
      </c>
      <c r="AY22" s="8">
        <f t="shared" ca="1" si="0"/>
        <v>1.9853215573279397E-2</v>
      </c>
    </row>
    <row r="23" spans="1:51" x14ac:dyDescent="0.25">
      <c r="A23" s="1">
        <v>-199</v>
      </c>
      <c r="B23" s="8">
        <f ca="1">VLOOKUP($A23,Data!$A$7:$AW$227,B$3+1,FALSE)-B$6-B$7*VLOOKUP($A23,Data!$A$230:$AW$450,B$3+1,FALSE)-B$8*VLOOKUP($A23,'Market models'!$A$4:$B$264,2,FALSE)</f>
        <v>-3.2388355556052441E-2</v>
      </c>
      <c r="C23" s="8">
        <f ca="1">VLOOKUP($A23,Data!$A$7:$AW$227,C$3+1,FALSE)-C$6-C$7*VLOOKUP($A23,Data!$A$230:$AW$450,C$3+1,FALSE)-C$8*VLOOKUP($A23,'Market models'!$A$4:$B$264,2,FALSE)</f>
        <v>-1.1651554587004334E-2</v>
      </c>
      <c r="D23" s="8">
        <f ca="1">VLOOKUP($A23,Data!$A$7:$AW$227,D$3+1,FALSE)-D$6-D$7*VLOOKUP($A23,Data!$A$230:$AW$450,D$3+1,FALSE)-D$8*VLOOKUP($A23,'Market models'!$A$4:$B$264,2,FALSE)</f>
        <v>-1.1803308170381856E-2</v>
      </c>
      <c r="E23" s="8">
        <f ca="1">VLOOKUP($A23,Data!$A$7:$AW$227,E$3+1,FALSE)-E$6-E$7*VLOOKUP($A23,Data!$A$230:$AW$450,E$3+1,FALSE)-E$8*VLOOKUP($A23,'Market models'!$A$4:$B$264,2,FALSE)</f>
        <v>7.2442261768976529E-4</v>
      </c>
      <c r="F23" s="8">
        <f ca="1">VLOOKUP($A23,Data!$A$7:$AW$227,F$3+1,FALSE)-F$6-F$7*VLOOKUP($A23,Data!$A$230:$AW$450,F$3+1,FALSE)-F$8*VLOOKUP($A23,'Market models'!$A$4:$B$264,2,FALSE)</f>
        <v>-3.1127138834694076E-2</v>
      </c>
      <c r="G23" s="8">
        <f ca="1">VLOOKUP($A23,Data!$A$7:$AW$227,G$3+1,FALSE)-G$6-G$7*VLOOKUP($A23,Data!$A$230:$AW$450,G$3+1,FALSE)-G$8*VLOOKUP($A23,'Market models'!$A$4:$B$264,2,FALSE)</f>
        <v>2.2739995586125425E-2</v>
      </c>
      <c r="H23" s="8">
        <f ca="1">VLOOKUP($A23,Data!$A$7:$AW$227,H$3+1,FALSE)-H$6-H$7*VLOOKUP($A23,Data!$A$230:$AW$450,H$3+1,FALSE)-H$8*VLOOKUP($A23,'Market models'!$A$4:$B$264,2,FALSE)</f>
        <v>-2.0255113053305931E-2</v>
      </c>
      <c r="I23" s="8">
        <f ca="1">VLOOKUP($A23,Data!$A$7:$AW$227,I$3+1,FALSE)-I$6-I$7*VLOOKUP($A23,Data!$A$230:$AW$450,I$3+1,FALSE)-I$8*VLOOKUP($A23,'Market models'!$A$4:$B$264,2,FALSE)</f>
        <v>-7.3401794357003981E-3</v>
      </c>
      <c r="J23" s="8">
        <f ca="1">VLOOKUP($A23,Data!$A$7:$AW$227,J$3+1,FALSE)-J$6-J$7*VLOOKUP($A23,Data!$A$230:$AW$450,J$3+1,FALSE)-J$8*VLOOKUP($A23,'Market models'!$A$4:$B$264,2,FALSE)</f>
        <v>-3.4302265155973032E-2</v>
      </c>
      <c r="K23" s="8">
        <f ca="1">VLOOKUP($A23,Data!$A$7:$AW$227,K$3+1,FALSE)-K$6-K$7*VLOOKUP($A23,Data!$A$230:$AW$450,K$3+1,FALSE)-K$8*VLOOKUP($A23,'Market models'!$A$4:$B$264,2,FALSE)</f>
        <v>-3.7793569577069377E-2</v>
      </c>
      <c r="L23" s="8">
        <f ca="1">VLOOKUP($A23,Data!$A$7:$AW$227,L$3+1,FALSE)-L$6-L$7*VLOOKUP($A23,Data!$A$230:$AW$450,L$3+1,FALSE)-L$8*VLOOKUP($A23,'Market models'!$A$4:$B$264,2,FALSE)</f>
        <v>-6.4063363896866286E-4</v>
      </c>
      <c r="M23" s="8">
        <f ca="1">VLOOKUP($A23,Data!$A$7:$AW$227,M$3+1,FALSE)-M$6-M$7*VLOOKUP($A23,Data!$A$230:$AW$450,M$3+1,FALSE)-M$8*VLOOKUP($A23,'Market models'!$A$4:$B$264,2,FALSE)</f>
        <v>3.8150251282247777E-4</v>
      </c>
      <c r="N23" s="8">
        <f ca="1">VLOOKUP($A23,Data!$A$7:$AW$227,N$3+1,FALSE)-N$6-N$7*VLOOKUP($A23,Data!$A$230:$AW$450,N$3+1,FALSE)-N$8*VLOOKUP($A23,'Market models'!$A$4:$B$264,2,FALSE)</f>
        <v>-2.9655578573861731E-3</v>
      </c>
      <c r="O23" s="8">
        <f ca="1">VLOOKUP($A23,Data!$A$7:$AW$227,O$3+1,FALSE)-O$6-O$7*VLOOKUP($A23,Data!$A$230:$AW$450,O$3+1,FALSE)-O$8*VLOOKUP($A23,'Market models'!$A$4:$B$264,2,FALSE)</f>
        <v>2.896749538404159E-2</v>
      </c>
      <c r="P23" s="8">
        <f ca="1">VLOOKUP($A23,Data!$A$7:$AW$227,P$3+1,FALSE)-P$6-P$7*VLOOKUP($A23,Data!$A$230:$AW$450,P$3+1,FALSE)-P$8*VLOOKUP($A23,'Market models'!$A$4:$B$264,2,FALSE)</f>
        <v>2.0612422501531176E-2</v>
      </c>
      <c r="Q23" s="8">
        <f ca="1">VLOOKUP($A23,Data!$A$7:$AW$227,Q$3+1,FALSE)-Q$6-Q$7*VLOOKUP($A23,Data!$A$230:$AW$450,Q$3+1,FALSE)-Q$8*VLOOKUP($A23,'Market models'!$A$4:$B$264,2,FALSE)</f>
        <v>-1.3663332417549075E-3</v>
      </c>
      <c r="R23" s="8">
        <f ca="1">VLOOKUP($A23,Data!$A$7:$AW$227,R$3+1,FALSE)-R$6-R$7*VLOOKUP($A23,Data!$A$230:$AW$450,R$3+1,FALSE)-R$8*VLOOKUP($A23,'Market models'!$A$4:$B$264,2,FALSE)</f>
        <v>-1.0018991833478519E-2</v>
      </c>
      <c r="S23" s="8">
        <f ca="1">VLOOKUP($A23,Data!$A$7:$AW$227,S$3+1,FALSE)-S$6-S$7*VLOOKUP($A23,Data!$A$230:$AW$450,S$3+1,FALSE)-S$8*VLOOKUP($A23,'Market models'!$A$4:$B$264,2,FALSE)</f>
        <v>-1.4113701262391875E-2</v>
      </c>
      <c r="T23" s="8">
        <f ca="1">VLOOKUP($A23,Data!$A$7:$AW$227,T$3+1,FALSE)-T$6-T$7*VLOOKUP($A23,Data!$A$230:$AW$450,T$3+1,FALSE)-T$8*VLOOKUP($A23,'Market models'!$A$4:$B$264,2,FALSE)</f>
        <v>3.5713404605384937E-3</v>
      </c>
      <c r="U23" s="8">
        <f ca="1">VLOOKUP($A23,Data!$A$7:$AW$227,U$3+1,FALSE)-U$6-U$7*VLOOKUP($A23,Data!$A$230:$AW$450,U$3+1,FALSE)-U$8*VLOOKUP($A23,'Market models'!$A$4:$B$264,2,FALSE)</f>
        <v>-2.9329263365186983E-2</v>
      </c>
      <c r="V23" s="8">
        <f ca="1">VLOOKUP($A23,Data!$A$7:$AW$227,V$3+1,FALSE)-V$6-V$7*VLOOKUP($A23,Data!$A$230:$AW$450,V$3+1,FALSE)-V$8*VLOOKUP($A23,'Market models'!$A$4:$B$264,2,FALSE)</f>
        <v>3.4308381995499897E-2</v>
      </c>
      <c r="W23" s="8">
        <f ca="1">VLOOKUP($A23,Data!$A$7:$AW$227,W$3+1,FALSE)-W$6-W$7*VLOOKUP($A23,Data!$A$230:$AW$450,W$3+1,FALSE)-W$8*VLOOKUP($A23,'Market models'!$A$4:$B$264,2,FALSE)</f>
        <v>2.4334834260287007E-2</v>
      </c>
      <c r="X23" s="8">
        <f ca="1">VLOOKUP($A23,Data!$A$7:$AW$227,X$3+1,FALSE)-X$6-X$7*VLOOKUP($A23,Data!$A$230:$AW$450,X$3+1,FALSE)-X$8*VLOOKUP($A23,'Market models'!$A$4:$B$264,2,FALSE)</f>
        <v>-5.6822135937150201E-3</v>
      </c>
      <c r="Y23" s="8">
        <f ca="1">VLOOKUP($A23,Data!$A$7:$AW$227,Y$3+1,FALSE)-Y$6-Y$7*VLOOKUP($A23,Data!$A$230:$AW$450,Y$3+1,FALSE)-Y$8*VLOOKUP($A23,'Market models'!$A$4:$B$264,2,FALSE)</f>
        <v>-6.6217764138132773E-4</v>
      </c>
      <c r="Z23" s="8">
        <f ca="1">VLOOKUP($A23,Data!$A$7:$AW$227,Z$3+1,FALSE)-Z$6-Z$7*VLOOKUP($A23,Data!$A$230:$AW$450,Z$3+1,FALSE)-Z$8*VLOOKUP($A23,'Market models'!$A$4:$B$264,2,FALSE)</f>
        <v>-6.2859018539893159E-3</v>
      </c>
      <c r="AA23" s="8">
        <f ca="1">VLOOKUP($A23,Data!$A$7:$AW$227,AA$3+1,FALSE)-AA$6-AA$7*VLOOKUP($A23,Data!$A$230:$AW$450,AA$3+1,FALSE)-AA$8*VLOOKUP($A23,'Market models'!$A$4:$B$264,2,FALSE)</f>
        <v>8.0104171615219578E-3</v>
      </c>
      <c r="AB23" s="8">
        <f ca="1">VLOOKUP($A23,Data!$A$7:$AW$227,AB$3+1,FALSE)-AB$6-AB$7*VLOOKUP($A23,Data!$A$230:$AW$450,AB$3+1,FALSE)-AB$8*VLOOKUP($A23,'Market models'!$A$4:$B$264,2,FALSE)</f>
        <v>-9.704261943333653E-3</v>
      </c>
      <c r="AC23" s="8">
        <f ca="1">VLOOKUP($A23,Data!$A$7:$AW$227,AC$3+1,FALSE)-AC$6-AC$7*VLOOKUP($A23,Data!$A$230:$AW$450,AC$3+1,FALSE)-AC$8*VLOOKUP($A23,'Market models'!$A$4:$B$264,2,FALSE)</f>
        <v>1.7298572299872441E-2</v>
      </c>
      <c r="AD23" s="8">
        <f ca="1">VLOOKUP($A23,Data!$A$7:$AW$227,AD$3+1,FALSE)-AD$6-AD$7*VLOOKUP($A23,Data!$A$230:$AW$450,AD$3+1,FALSE)-AD$8*VLOOKUP($A23,'Market models'!$A$4:$B$264,2,FALSE)</f>
        <v>-1.7241939188225085E-3</v>
      </c>
      <c r="AE23" s="8">
        <f ca="1">VLOOKUP($A23,Data!$A$7:$AW$227,AE$3+1,FALSE)-AE$6-AE$7*VLOOKUP($A23,Data!$A$230:$AW$450,AE$3+1,FALSE)-AE$8*VLOOKUP($A23,'Market models'!$A$4:$B$264,2,FALSE)</f>
        <v>1.8400440887575132E-3</v>
      </c>
      <c r="AF23" s="8">
        <f ca="1">VLOOKUP($A23,Data!$A$7:$AW$227,AF$3+1,FALSE)-AF$6-AF$7*VLOOKUP($A23,Data!$A$230:$AW$450,AF$3+1,FALSE)-AF$8*VLOOKUP($A23,'Market models'!$A$4:$B$264,2,FALSE)</f>
        <v>-6.8235550955598094E-3</v>
      </c>
      <c r="AG23" s="8">
        <f ca="1">VLOOKUP($A23,Data!$A$7:$AW$227,AG$3+1,FALSE)-AG$6-AG$7*VLOOKUP($A23,Data!$A$230:$AW$450,AG$3+1,FALSE)-AG$8*VLOOKUP($A23,'Market models'!$A$4:$B$264,2,FALSE)</f>
        <v>8.4206638055341065E-3</v>
      </c>
      <c r="AH23" s="8">
        <f ca="1">VLOOKUP($A23,Data!$A$7:$AW$227,AH$3+1,FALSE)-AH$6-AH$7*VLOOKUP($A23,Data!$A$230:$AW$450,AH$3+1,FALSE)-AH$8*VLOOKUP($A23,'Market models'!$A$4:$B$264,2,FALSE)</f>
        <v>9.1266578997794331E-3</v>
      </c>
      <c r="AI23" s="8">
        <f ca="1">VLOOKUP($A23,Data!$A$7:$AW$227,AI$3+1,FALSE)-AI$6-AI$7*VLOOKUP($A23,Data!$A$230:$AW$450,AI$3+1,FALSE)-AI$8*VLOOKUP($A23,'Market models'!$A$4:$B$264,2,FALSE)</f>
        <v>1.7249527023535501E-2</v>
      </c>
      <c r="AJ23" s="8">
        <f ca="1">VLOOKUP($A23,Data!$A$7:$AW$227,AJ$3+1,FALSE)-AJ$6-AJ$7*VLOOKUP($A23,Data!$A$230:$AW$450,AJ$3+1,FALSE)-AJ$8*VLOOKUP($A23,'Market models'!$A$4:$B$264,2,FALSE)</f>
        <v>9.7681622272619527E-3</v>
      </c>
      <c r="AK23" s="8">
        <f ca="1">VLOOKUP($A23,Data!$A$7:$AW$227,AK$3+1,FALSE)-AK$6-AK$7*VLOOKUP($A23,Data!$A$230:$AW$450,AK$3+1,FALSE)-AK$8*VLOOKUP($A23,'Market models'!$A$4:$B$264,2,FALSE)</f>
        <v>-1.2482850540957966E-2</v>
      </c>
      <c r="AL23" s="8">
        <f ca="1">VLOOKUP($A23,Data!$A$7:$AW$227,AL$3+1,FALSE)-AL$6-AL$7*VLOOKUP($A23,Data!$A$230:$AW$450,AL$3+1,FALSE)-AL$8*VLOOKUP($A23,'Market models'!$A$4:$B$264,2,FALSE)</f>
        <v>1.3142073880883141E-2</v>
      </c>
      <c r="AM23" s="8">
        <f ca="1">VLOOKUP($A23,Data!$A$7:$AW$227,AM$3+1,FALSE)-AM$6-AM$7*VLOOKUP($A23,Data!$A$230:$AW$450,AM$3+1,FALSE)-AM$8*VLOOKUP($A23,'Market models'!$A$4:$B$264,2,FALSE)</f>
        <v>5.3076126723410211E-3</v>
      </c>
      <c r="AN23" s="8">
        <f ca="1">VLOOKUP($A23,Data!$A$7:$AW$227,AN$3+1,FALSE)-AN$6-AN$7*VLOOKUP($A23,Data!$A$230:$AW$450,AN$3+1,FALSE)-AN$8*VLOOKUP($A23,'Market models'!$A$4:$B$264,2,FALSE)</f>
        <v>9.0836312004657915E-3</v>
      </c>
      <c r="AO23" s="8">
        <f ca="1">VLOOKUP($A23,Data!$A$7:$AW$227,AO$3+1,FALSE)-AO$6-AO$7*VLOOKUP($A23,Data!$A$230:$AW$450,AO$3+1,FALSE)-AO$8*VLOOKUP($A23,'Market models'!$A$4:$B$264,2,FALSE)</f>
        <v>-1.0030449210788486E-2</v>
      </c>
      <c r="AP23" s="8">
        <f ca="1">VLOOKUP($A23,Data!$A$7:$AW$227,AP$3+1,FALSE)-AP$6-AP$7*VLOOKUP($A23,Data!$A$230:$AW$450,AP$3+1,FALSE)-AP$8*VLOOKUP($A23,'Market models'!$A$4:$B$264,2,FALSE)</f>
        <v>5.4784504843199593E-3</v>
      </c>
      <c r="AQ23" s="8">
        <f ca="1">VLOOKUP($A23,Data!$A$7:$AW$227,AQ$3+1,FALSE)-AQ$6-AQ$7*VLOOKUP($A23,Data!$A$230:$AW$450,AQ$3+1,FALSE)-AQ$8*VLOOKUP($A23,'Market models'!$A$4:$B$264,2,FALSE)</f>
        <v>1.5143554809452026E-2</v>
      </c>
      <c r="AR23" s="8">
        <f ca="1">VLOOKUP($A23,Data!$A$7:$AW$227,AR$3+1,FALSE)-AR$6-AR$7*VLOOKUP($A23,Data!$A$230:$AW$450,AR$3+1,FALSE)-AR$8*VLOOKUP($A23,'Market models'!$A$4:$B$264,2,FALSE)</f>
        <v>-1.0070287223552391E-2</v>
      </c>
      <c r="AS23" s="8">
        <f ca="1">VLOOKUP($A23,Data!$A$7:$AW$227,AS$3+1,FALSE)-AS$6-AS$7*VLOOKUP($A23,Data!$A$230:$AW$450,AS$3+1,FALSE)-AS$8*VLOOKUP($A23,'Market models'!$A$4:$B$264,2,FALSE)</f>
        <v>-5.3179068504712297E-3</v>
      </c>
      <c r="AT23" s="8">
        <f ca="1">VLOOKUP($A23,Data!$A$7:$AW$227,AT$3+1,FALSE)-AT$6-AT$7*VLOOKUP($A23,Data!$A$230:$AW$450,AT$3+1,FALSE)-AT$8*VLOOKUP($A23,'Market models'!$A$4:$B$264,2,FALSE)</f>
        <v>-8.0679153485916748E-3</v>
      </c>
      <c r="AU23" s="8">
        <f ca="1">VLOOKUP($A23,Data!$A$7:$AW$227,AU$3+1,FALSE)-AU$6-AU$7*VLOOKUP($A23,Data!$A$230:$AW$450,AU$3+1,FALSE)-AU$8*VLOOKUP($A23,'Market models'!$A$4:$B$264,2,FALSE)</f>
        <v>-1.4207449427623989E-2</v>
      </c>
      <c r="AV23" s="8">
        <f ca="1">VLOOKUP($A23,Data!$A$7:$AW$227,AV$3+1,FALSE)-AV$6-AV$7*VLOOKUP($A23,Data!$A$230:$AW$450,AV$3+1,FALSE)-AV$8*VLOOKUP($A23,'Market models'!$A$4:$B$264,2,FALSE)</f>
        <v>2.8176238994279765E-3</v>
      </c>
      <c r="AW23" s="8">
        <f ca="1">VLOOKUP($A23,Data!$A$7:$AW$227,AW$3+1,FALSE)-AW$6-AW$7*VLOOKUP($A23,Data!$A$230:$AW$450,AW$3+1,FALSE)-AW$8*VLOOKUP($A23,'Market models'!$A$4:$B$264,2,FALSE)</f>
        <v>-4.7108645976552732E-2</v>
      </c>
      <c r="AY23" s="8">
        <f t="shared" ca="1" si="0"/>
        <v>1.7457811485994644E-2</v>
      </c>
    </row>
    <row r="24" spans="1:51" x14ac:dyDescent="0.25">
      <c r="A24" s="1">
        <v>-198</v>
      </c>
      <c r="B24" s="8">
        <f ca="1">VLOOKUP($A24,Data!$A$7:$AW$227,B$3+1,FALSE)-B$6-B$7*VLOOKUP($A24,Data!$A$230:$AW$450,B$3+1,FALSE)-B$8*VLOOKUP($A24,'Market models'!$A$4:$B$264,2,FALSE)</f>
        <v>-3.8591312912273322E-3</v>
      </c>
      <c r="C24" s="8">
        <f ca="1">VLOOKUP($A24,Data!$A$7:$AW$227,C$3+1,FALSE)-C$6-C$7*VLOOKUP($A24,Data!$A$230:$AW$450,C$3+1,FALSE)-C$8*VLOOKUP($A24,'Market models'!$A$4:$B$264,2,FALSE)</f>
        <v>1.7213960663098455E-2</v>
      </c>
      <c r="D24" s="8">
        <f ca="1">VLOOKUP($A24,Data!$A$7:$AW$227,D$3+1,FALSE)-D$6-D$7*VLOOKUP($A24,Data!$A$230:$AW$450,D$3+1,FALSE)-D$8*VLOOKUP($A24,'Market models'!$A$4:$B$264,2,FALSE)</f>
        <v>1.2796378652481006E-2</v>
      </c>
      <c r="E24" s="8">
        <f ca="1">VLOOKUP($A24,Data!$A$7:$AW$227,E$3+1,FALSE)-E$6-E$7*VLOOKUP($A24,Data!$A$230:$AW$450,E$3+1,FALSE)-E$8*VLOOKUP($A24,'Market models'!$A$4:$B$264,2,FALSE)</f>
        <v>-1.2999200158837858E-2</v>
      </c>
      <c r="F24" s="8">
        <f ca="1">VLOOKUP($A24,Data!$A$7:$AW$227,F$3+1,FALSE)-F$6-F$7*VLOOKUP($A24,Data!$A$230:$AW$450,F$3+1,FALSE)-F$8*VLOOKUP($A24,'Market models'!$A$4:$B$264,2,FALSE)</f>
        <v>9.1964433760814718E-3</v>
      </c>
      <c r="G24" s="8">
        <f ca="1">VLOOKUP($A24,Data!$A$7:$AW$227,G$3+1,FALSE)-G$6-G$7*VLOOKUP($A24,Data!$A$230:$AW$450,G$3+1,FALSE)-G$8*VLOOKUP($A24,'Market models'!$A$4:$B$264,2,FALSE)</f>
        <v>-8.6582054588741283E-3</v>
      </c>
      <c r="H24" s="8">
        <f ca="1">VLOOKUP($A24,Data!$A$7:$AW$227,H$3+1,FALSE)-H$6-H$7*VLOOKUP($A24,Data!$A$230:$AW$450,H$3+1,FALSE)-H$8*VLOOKUP($A24,'Market models'!$A$4:$B$264,2,FALSE)</f>
        <v>-7.7446447605191522E-3</v>
      </c>
      <c r="I24" s="8">
        <f ca="1">VLOOKUP($A24,Data!$A$7:$AW$227,I$3+1,FALSE)-I$6-I$7*VLOOKUP($A24,Data!$A$230:$AW$450,I$3+1,FALSE)-I$8*VLOOKUP($A24,'Market models'!$A$4:$B$264,2,FALSE)</f>
        <v>1.6921365394794E-2</v>
      </c>
      <c r="J24" s="8">
        <f ca="1">VLOOKUP($A24,Data!$A$7:$AW$227,J$3+1,FALSE)-J$6-J$7*VLOOKUP($A24,Data!$A$230:$AW$450,J$3+1,FALSE)-J$8*VLOOKUP($A24,'Market models'!$A$4:$B$264,2,FALSE)</f>
        <v>1.0879266898821406E-2</v>
      </c>
      <c r="K24" s="8">
        <f ca="1">VLOOKUP($A24,Data!$A$7:$AW$227,K$3+1,FALSE)-K$6-K$7*VLOOKUP($A24,Data!$A$230:$AW$450,K$3+1,FALSE)-K$8*VLOOKUP($A24,'Market models'!$A$4:$B$264,2,FALSE)</f>
        <v>-1.3131681197841548E-2</v>
      </c>
      <c r="L24" s="8">
        <f ca="1">VLOOKUP($A24,Data!$A$7:$AW$227,L$3+1,FALSE)-L$6-L$7*VLOOKUP($A24,Data!$A$230:$AW$450,L$3+1,FALSE)-L$8*VLOOKUP($A24,'Market models'!$A$4:$B$264,2,FALSE)</f>
        <v>-4.7575517707181504E-3</v>
      </c>
      <c r="M24" s="8">
        <f ca="1">VLOOKUP($A24,Data!$A$7:$AW$227,M$3+1,FALSE)-M$6-M$7*VLOOKUP($A24,Data!$A$230:$AW$450,M$3+1,FALSE)-M$8*VLOOKUP($A24,'Market models'!$A$4:$B$264,2,FALSE)</f>
        <v>-2.2499401726690009E-2</v>
      </c>
      <c r="N24" s="8">
        <f ca="1">VLOOKUP($A24,Data!$A$7:$AW$227,N$3+1,FALSE)-N$6-N$7*VLOOKUP($A24,Data!$A$230:$AW$450,N$3+1,FALSE)-N$8*VLOOKUP($A24,'Market models'!$A$4:$B$264,2,FALSE)</f>
        <v>-1.990092241516004E-3</v>
      </c>
      <c r="O24" s="8">
        <f ca="1">VLOOKUP($A24,Data!$A$7:$AW$227,O$3+1,FALSE)-O$6-O$7*VLOOKUP($A24,Data!$A$230:$AW$450,O$3+1,FALSE)-O$8*VLOOKUP($A24,'Market models'!$A$4:$B$264,2,FALSE)</f>
        <v>5.5536194578002076E-3</v>
      </c>
      <c r="P24" s="8">
        <f ca="1">VLOOKUP($A24,Data!$A$7:$AW$227,P$3+1,FALSE)-P$6-P$7*VLOOKUP($A24,Data!$A$230:$AW$450,P$3+1,FALSE)-P$8*VLOOKUP($A24,'Market models'!$A$4:$B$264,2,FALSE)</f>
        <v>-4.291706682350448E-3</v>
      </c>
      <c r="Q24" s="8">
        <f ca="1">VLOOKUP($A24,Data!$A$7:$AW$227,Q$3+1,FALSE)-Q$6-Q$7*VLOOKUP($A24,Data!$A$230:$AW$450,Q$3+1,FALSE)-Q$8*VLOOKUP($A24,'Market models'!$A$4:$B$264,2,FALSE)</f>
        <v>8.2434930492302801E-5</v>
      </c>
      <c r="R24" s="8">
        <f ca="1">VLOOKUP($A24,Data!$A$7:$AW$227,R$3+1,FALSE)-R$6-R$7*VLOOKUP($A24,Data!$A$230:$AW$450,R$3+1,FALSE)-R$8*VLOOKUP($A24,'Market models'!$A$4:$B$264,2,FALSE)</f>
        <v>9.2851771187263399E-3</v>
      </c>
      <c r="S24" s="8">
        <f ca="1">VLOOKUP($A24,Data!$A$7:$AW$227,S$3+1,FALSE)-S$6-S$7*VLOOKUP($A24,Data!$A$230:$AW$450,S$3+1,FALSE)-S$8*VLOOKUP($A24,'Market models'!$A$4:$B$264,2,FALSE)</f>
        <v>4.9190308124406083E-3</v>
      </c>
      <c r="T24" s="8">
        <f ca="1">VLOOKUP($A24,Data!$A$7:$AW$227,T$3+1,FALSE)-T$6-T$7*VLOOKUP($A24,Data!$A$230:$AW$450,T$3+1,FALSE)-T$8*VLOOKUP($A24,'Market models'!$A$4:$B$264,2,FALSE)</f>
        <v>-1.2292315659007949E-2</v>
      </c>
      <c r="U24" s="8">
        <f ca="1">VLOOKUP($A24,Data!$A$7:$AW$227,U$3+1,FALSE)-U$6-U$7*VLOOKUP($A24,Data!$A$230:$AW$450,U$3+1,FALSE)-U$8*VLOOKUP($A24,'Market models'!$A$4:$B$264,2,FALSE)</f>
        <v>3.2715978457966581E-2</v>
      </c>
      <c r="V24" s="8">
        <f ca="1">VLOOKUP($A24,Data!$A$7:$AW$227,V$3+1,FALSE)-V$6-V$7*VLOOKUP($A24,Data!$A$230:$AW$450,V$3+1,FALSE)-V$8*VLOOKUP($A24,'Market models'!$A$4:$B$264,2,FALSE)</f>
        <v>8.5486988983975304E-3</v>
      </c>
      <c r="W24" s="8">
        <f ca="1">VLOOKUP($A24,Data!$A$7:$AW$227,W$3+1,FALSE)-W$6-W$7*VLOOKUP($A24,Data!$A$230:$AW$450,W$3+1,FALSE)-W$8*VLOOKUP($A24,'Market models'!$A$4:$B$264,2,FALSE)</f>
        <v>1.1778453151212098E-2</v>
      </c>
      <c r="X24" s="8">
        <f ca="1">VLOOKUP($A24,Data!$A$7:$AW$227,X$3+1,FALSE)-X$6-X$7*VLOOKUP($A24,Data!$A$230:$AW$450,X$3+1,FALSE)-X$8*VLOOKUP($A24,'Market models'!$A$4:$B$264,2,FALSE)</f>
        <v>1.0360432528341406E-2</v>
      </c>
      <c r="Y24" s="8">
        <f ca="1">VLOOKUP($A24,Data!$A$7:$AW$227,Y$3+1,FALSE)-Y$6-Y$7*VLOOKUP($A24,Data!$A$230:$AW$450,Y$3+1,FALSE)-Y$8*VLOOKUP($A24,'Market models'!$A$4:$B$264,2,FALSE)</f>
        <v>3.1930616186295717E-2</v>
      </c>
      <c r="Z24" s="8">
        <f ca="1">VLOOKUP($A24,Data!$A$7:$AW$227,Z$3+1,FALSE)-Z$6-Z$7*VLOOKUP($A24,Data!$A$230:$AW$450,Z$3+1,FALSE)-Z$8*VLOOKUP($A24,'Market models'!$A$4:$B$264,2,FALSE)</f>
        <v>6.0960759601695847E-3</v>
      </c>
      <c r="AA24" s="8">
        <f ca="1">VLOOKUP($A24,Data!$A$7:$AW$227,AA$3+1,FALSE)-AA$6-AA$7*VLOOKUP($A24,Data!$A$230:$AW$450,AA$3+1,FALSE)-AA$8*VLOOKUP($A24,'Market models'!$A$4:$B$264,2,FALSE)</f>
        <v>-1.4557659455823398E-3</v>
      </c>
      <c r="AB24" s="8">
        <f ca="1">VLOOKUP($A24,Data!$A$7:$AW$227,AB$3+1,FALSE)-AB$6-AB$7*VLOOKUP($A24,Data!$A$230:$AW$450,AB$3+1,FALSE)-AB$8*VLOOKUP($A24,'Market models'!$A$4:$B$264,2,FALSE)</f>
        <v>-6.2706026139272564E-3</v>
      </c>
      <c r="AC24" s="8">
        <f ca="1">VLOOKUP($A24,Data!$A$7:$AW$227,AC$3+1,FALSE)-AC$6-AC$7*VLOOKUP($A24,Data!$A$230:$AW$450,AC$3+1,FALSE)-AC$8*VLOOKUP($A24,'Market models'!$A$4:$B$264,2,FALSE)</f>
        <v>8.9859722698698973E-3</v>
      </c>
      <c r="AD24" s="8">
        <f ca="1">VLOOKUP($A24,Data!$A$7:$AW$227,AD$3+1,FALSE)-AD$6-AD$7*VLOOKUP($A24,Data!$A$230:$AW$450,AD$3+1,FALSE)-AD$8*VLOOKUP($A24,'Market models'!$A$4:$B$264,2,FALSE)</f>
        <v>1.204436259011603E-2</v>
      </c>
      <c r="AE24" s="8">
        <f ca="1">VLOOKUP($A24,Data!$A$7:$AW$227,AE$3+1,FALSE)-AE$6-AE$7*VLOOKUP($A24,Data!$A$230:$AW$450,AE$3+1,FALSE)-AE$8*VLOOKUP($A24,'Market models'!$A$4:$B$264,2,FALSE)</f>
        <v>1.7704991459286966E-2</v>
      </c>
      <c r="AF24" s="8">
        <f ca="1">VLOOKUP($A24,Data!$A$7:$AW$227,AF$3+1,FALSE)-AF$6-AF$7*VLOOKUP($A24,Data!$A$230:$AW$450,AF$3+1,FALSE)-AF$8*VLOOKUP($A24,'Market models'!$A$4:$B$264,2,FALSE)</f>
        <v>-1.0661009181346694E-2</v>
      </c>
      <c r="AG24" s="8">
        <f ca="1">VLOOKUP($A24,Data!$A$7:$AW$227,AG$3+1,FALSE)-AG$6-AG$7*VLOOKUP($A24,Data!$A$230:$AW$450,AG$3+1,FALSE)-AG$8*VLOOKUP($A24,'Market models'!$A$4:$B$264,2,FALSE)</f>
        <v>8.7541544462890943E-3</v>
      </c>
      <c r="AH24" s="8">
        <f ca="1">VLOOKUP($A24,Data!$A$7:$AW$227,AH$3+1,FALSE)-AH$6-AH$7*VLOOKUP($A24,Data!$A$230:$AW$450,AH$3+1,FALSE)-AH$8*VLOOKUP($A24,'Market models'!$A$4:$B$264,2,FALSE)</f>
        <v>2.5109137076495774E-3</v>
      </c>
      <c r="AI24" s="8">
        <f ca="1">VLOOKUP($A24,Data!$A$7:$AW$227,AI$3+1,FALSE)-AI$6-AI$7*VLOOKUP($A24,Data!$A$230:$AW$450,AI$3+1,FALSE)-AI$8*VLOOKUP($A24,'Market models'!$A$4:$B$264,2,FALSE)</f>
        <v>3.7967841220426773E-3</v>
      </c>
      <c r="AJ24" s="8">
        <f ca="1">VLOOKUP($A24,Data!$A$7:$AW$227,AJ$3+1,FALSE)-AJ$6-AJ$7*VLOOKUP($A24,Data!$A$230:$AW$450,AJ$3+1,FALSE)-AJ$8*VLOOKUP($A24,'Market models'!$A$4:$B$264,2,FALSE)</f>
        <v>1.9359965271380748E-2</v>
      </c>
      <c r="AK24" s="8">
        <f ca="1">VLOOKUP($A24,Data!$A$7:$AW$227,AK$3+1,FALSE)-AK$6-AK$7*VLOOKUP($A24,Data!$A$230:$AW$450,AK$3+1,FALSE)-AK$8*VLOOKUP($A24,'Market models'!$A$4:$B$264,2,FALSE)</f>
        <v>-8.1848081147458153E-3</v>
      </c>
      <c r="AL24" s="8">
        <f ca="1">VLOOKUP($A24,Data!$A$7:$AW$227,AL$3+1,FALSE)-AL$6-AL$7*VLOOKUP($A24,Data!$A$230:$AW$450,AL$3+1,FALSE)-AL$8*VLOOKUP($A24,'Market models'!$A$4:$B$264,2,FALSE)</f>
        <v>3.5462006845744923E-2</v>
      </c>
      <c r="AM24" s="8">
        <f ca="1">VLOOKUP($A24,Data!$A$7:$AW$227,AM$3+1,FALSE)-AM$6-AM$7*VLOOKUP($A24,Data!$A$230:$AW$450,AM$3+1,FALSE)-AM$8*VLOOKUP($A24,'Market models'!$A$4:$B$264,2,FALSE)</f>
        <v>1.7565204244419211E-2</v>
      </c>
      <c r="AN24" s="8">
        <f ca="1">VLOOKUP($A24,Data!$A$7:$AW$227,AN$3+1,FALSE)-AN$6-AN$7*VLOOKUP($A24,Data!$A$230:$AW$450,AN$3+1,FALSE)-AN$8*VLOOKUP($A24,'Market models'!$A$4:$B$264,2,FALSE)</f>
        <v>4.9565297318625136E-3</v>
      </c>
      <c r="AO24" s="8">
        <f ca="1">VLOOKUP($A24,Data!$A$7:$AW$227,AO$3+1,FALSE)-AO$6-AO$7*VLOOKUP($A24,Data!$A$230:$AW$450,AO$3+1,FALSE)-AO$8*VLOOKUP($A24,'Market models'!$A$4:$B$264,2,FALSE)</f>
        <v>-2.7629921220240602E-2</v>
      </c>
      <c r="AP24" s="8">
        <f ca="1">VLOOKUP($A24,Data!$A$7:$AW$227,AP$3+1,FALSE)-AP$6-AP$7*VLOOKUP($A24,Data!$A$230:$AW$450,AP$3+1,FALSE)-AP$8*VLOOKUP($A24,'Market models'!$A$4:$B$264,2,FALSE)</f>
        <v>6.421099090578925E-3</v>
      </c>
      <c r="AQ24" s="8">
        <f ca="1">VLOOKUP($A24,Data!$A$7:$AW$227,AQ$3+1,FALSE)-AQ$6-AQ$7*VLOOKUP($A24,Data!$A$230:$AW$450,AQ$3+1,FALSE)-AQ$8*VLOOKUP($A24,'Market models'!$A$4:$B$264,2,FALSE)</f>
        <v>3.1251661624884068E-2</v>
      </c>
      <c r="AR24" s="8">
        <f ca="1">VLOOKUP($A24,Data!$A$7:$AW$227,AR$3+1,FALSE)-AR$6-AR$7*VLOOKUP($A24,Data!$A$230:$AW$450,AR$3+1,FALSE)-AR$8*VLOOKUP($A24,'Market models'!$A$4:$B$264,2,FALSE)</f>
        <v>5.9982035124096236E-2</v>
      </c>
      <c r="AS24" s="8">
        <f ca="1">VLOOKUP($A24,Data!$A$7:$AW$227,AS$3+1,FALSE)-AS$6-AS$7*VLOOKUP($A24,Data!$A$230:$AW$450,AS$3+1,FALSE)-AS$8*VLOOKUP($A24,'Market models'!$A$4:$B$264,2,FALSE)</f>
        <v>-1.3601790448678498E-2</v>
      </c>
      <c r="AT24" s="8">
        <f ca="1">VLOOKUP($A24,Data!$A$7:$AW$227,AT$3+1,FALSE)-AT$6-AT$7*VLOOKUP($A24,Data!$A$230:$AW$450,AT$3+1,FALSE)-AT$8*VLOOKUP($A24,'Market models'!$A$4:$B$264,2,FALSE)</f>
        <v>1.547911823476724E-2</v>
      </c>
      <c r="AU24" s="8">
        <f ca="1">VLOOKUP($A24,Data!$A$7:$AW$227,AU$3+1,FALSE)-AU$6-AU$7*VLOOKUP($A24,Data!$A$230:$AW$450,AU$3+1,FALSE)-AU$8*VLOOKUP($A24,'Market models'!$A$4:$B$264,2,FALSE)</f>
        <v>-2.2773400598475255E-2</v>
      </c>
      <c r="AV24" s="8">
        <f ca="1">VLOOKUP($A24,Data!$A$7:$AW$227,AV$3+1,FALSE)-AV$6-AV$7*VLOOKUP($A24,Data!$A$230:$AW$450,AV$3+1,FALSE)-AV$8*VLOOKUP($A24,'Market models'!$A$4:$B$264,2,FALSE)</f>
        <v>-9.5068457028117236E-3</v>
      </c>
      <c r="AW24" s="8">
        <f ca="1">VLOOKUP($A24,Data!$A$7:$AW$227,AW$3+1,FALSE)-AW$6-AW$7*VLOOKUP($A24,Data!$A$230:$AW$450,AW$3+1,FALSE)-AW$8*VLOOKUP($A24,'Market models'!$A$4:$B$264,2,FALSE)</f>
        <v>-1.4963552032091645E-2</v>
      </c>
      <c r="AY24" s="8">
        <f t="shared" ca="1" si="0"/>
        <v>1.6716629983465757E-2</v>
      </c>
    </row>
    <row r="25" spans="1:51" x14ac:dyDescent="0.25">
      <c r="A25" s="1">
        <v>-197</v>
      </c>
      <c r="B25" s="8">
        <f ca="1">VLOOKUP($A25,Data!$A$7:$AW$227,B$3+1,FALSE)-B$6-B$7*VLOOKUP($A25,Data!$A$230:$AW$450,B$3+1,FALSE)-B$8*VLOOKUP($A25,'Market models'!$A$4:$B$264,2,FALSE)</f>
        <v>2.6138920722232888E-2</v>
      </c>
      <c r="C25" s="8">
        <f ca="1">VLOOKUP($A25,Data!$A$7:$AW$227,C$3+1,FALSE)-C$6-C$7*VLOOKUP($A25,Data!$A$230:$AW$450,C$3+1,FALSE)-C$8*VLOOKUP($A25,'Market models'!$A$4:$B$264,2,FALSE)</f>
        <v>1.099926014044865E-2</v>
      </c>
      <c r="D25" s="8">
        <f ca="1">VLOOKUP($A25,Data!$A$7:$AW$227,D$3+1,FALSE)-D$6-D$7*VLOOKUP($A25,Data!$A$230:$AW$450,D$3+1,FALSE)-D$8*VLOOKUP($A25,'Market models'!$A$4:$B$264,2,FALSE)</f>
        <v>-1.2700843890542267E-2</v>
      </c>
      <c r="E25" s="8">
        <f ca="1">VLOOKUP($A25,Data!$A$7:$AW$227,E$3+1,FALSE)-E$6-E$7*VLOOKUP($A25,Data!$A$230:$AW$450,E$3+1,FALSE)-E$8*VLOOKUP($A25,'Market models'!$A$4:$B$264,2,FALSE)</f>
        <v>-1.0904749712945144E-2</v>
      </c>
      <c r="F25" s="8">
        <f ca="1">VLOOKUP($A25,Data!$A$7:$AW$227,F$3+1,FALSE)-F$6-F$7*VLOOKUP($A25,Data!$A$230:$AW$450,F$3+1,FALSE)-F$8*VLOOKUP($A25,'Market models'!$A$4:$B$264,2,FALSE)</f>
        <v>1.8956324466871045E-2</v>
      </c>
      <c r="G25" s="8">
        <f ca="1">VLOOKUP($A25,Data!$A$7:$AW$227,G$3+1,FALSE)-G$6-G$7*VLOOKUP($A25,Data!$A$230:$AW$450,G$3+1,FALSE)-G$8*VLOOKUP($A25,'Market models'!$A$4:$B$264,2,FALSE)</f>
        <v>9.4672887335879342E-3</v>
      </c>
      <c r="H25" s="8">
        <f ca="1">VLOOKUP($A25,Data!$A$7:$AW$227,H$3+1,FALSE)-H$6-H$7*VLOOKUP($A25,Data!$A$230:$AW$450,H$3+1,FALSE)-H$8*VLOOKUP($A25,'Market models'!$A$4:$B$264,2,FALSE)</f>
        <v>1.2409477389781388E-2</v>
      </c>
      <c r="I25" s="8">
        <f ca="1">VLOOKUP($A25,Data!$A$7:$AW$227,I$3+1,FALSE)-I$6-I$7*VLOOKUP($A25,Data!$A$230:$AW$450,I$3+1,FALSE)-I$8*VLOOKUP($A25,'Market models'!$A$4:$B$264,2,FALSE)</f>
        <v>-1.6876959338061152E-2</v>
      </c>
      <c r="J25" s="8">
        <f ca="1">VLOOKUP($A25,Data!$A$7:$AW$227,J$3+1,FALSE)-J$6-J$7*VLOOKUP($A25,Data!$A$230:$AW$450,J$3+1,FALSE)-J$8*VLOOKUP($A25,'Market models'!$A$4:$B$264,2,FALSE)</f>
        <v>8.5220031511794875E-3</v>
      </c>
      <c r="K25" s="8">
        <f ca="1">VLOOKUP($A25,Data!$A$7:$AW$227,K$3+1,FALSE)-K$6-K$7*VLOOKUP($A25,Data!$A$230:$AW$450,K$3+1,FALSE)-K$8*VLOOKUP($A25,'Market models'!$A$4:$B$264,2,FALSE)</f>
        <v>3.0610071402632982E-2</v>
      </c>
      <c r="L25" s="8">
        <f ca="1">VLOOKUP($A25,Data!$A$7:$AW$227,L$3+1,FALSE)-L$6-L$7*VLOOKUP($A25,Data!$A$230:$AW$450,L$3+1,FALSE)-L$8*VLOOKUP($A25,'Market models'!$A$4:$B$264,2,FALSE)</f>
        <v>2.3689930919953282E-3</v>
      </c>
      <c r="M25" s="8">
        <f ca="1">VLOOKUP($A25,Data!$A$7:$AW$227,M$3+1,FALSE)-M$6-M$7*VLOOKUP($A25,Data!$A$230:$AW$450,M$3+1,FALSE)-M$8*VLOOKUP($A25,'Market models'!$A$4:$B$264,2,FALSE)</f>
        <v>-7.7064320007139593E-3</v>
      </c>
      <c r="N25" s="8">
        <f ca="1">VLOOKUP($A25,Data!$A$7:$AW$227,N$3+1,FALSE)-N$6-N$7*VLOOKUP($A25,Data!$A$230:$AW$450,N$3+1,FALSE)-N$8*VLOOKUP($A25,'Market models'!$A$4:$B$264,2,FALSE)</f>
        <v>-1.7546151929781127E-2</v>
      </c>
      <c r="O25" s="8">
        <f ca="1">VLOOKUP($A25,Data!$A$7:$AW$227,O$3+1,FALSE)-O$6-O$7*VLOOKUP($A25,Data!$A$230:$AW$450,O$3+1,FALSE)-O$8*VLOOKUP($A25,'Market models'!$A$4:$B$264,2,FALSE)</f>
        <v>-1.2860671351922495E-2</v>
      </c>
      <c r="P25" s="8">
        <f ca="1">VLOOKUP($A25,Data!$A$7:$AW$227,P$3+1,FALSE)-P$6-P$7*VLOOKUP($A25,Data!$A$230:$AW$450,P$3+1,FALSE)-P$8*VLOOKUP($A25,'Market models'!$A$4:$B$264,2,FALSE)</f>
        <v>-1.2952486062177231E-2</v>
      </c>
      <c r="Q25" s="8">
        <f ca="1">VLOOKUP($A25,Data!$A$7:$AW$227,Q$3+1,FALSE)-Q$6-Q$7*VLOOKUP($A25,Data!$A$230:$AW$450,Q$3+1,FALSE)-Q$8*VLOOKUP($A25,'Market models'!$A$4:$B$264,2,FALSE)</f>
        <v>-3.5946910039666262E-5</v>
      </c>
      <c r="R25" s="8">
        <f ca="1">VLOOKUP($A25,Data!$A$7:$AW$227,R$3+1,FALSE)-R$6-R$7*VLOOKUP($A25,Data!$A$230:$AW$450,R$3+1,FALSE)-R$8*VLOOKUP($A25,'Market models'!$A$4:$B$264,2,FALSE)</f>
        <v>-4.0120705168802499E-3</v>
      </c>
      <c r="S25" s="8">
        <f ca="1">VLOOKUP($A25,Data!$A$7:$AW$227,S$3+1,FALSE)-S$6-S$7*VLOOKUP($A25,Data!$A$230:$AW$450,S$3+1,FALSE)-S$8*VLOOKUP($A25,'Market models'!$A$4:$B$264,2,FALSE)</f>
        <v>-9.8027032174667732E-3</v>
      </c>
      <c r="T25" s="8">
        <f ca="1">VLOOKUP($A25,Data!$A$7:$AW$227,T$3+1,FALSE)-T$6-T$7*VLOOKUP($A25,Data!$A$230:$AW$450,T$3+1,FALSE)-T$8*VLOOKUP($A25,'Market models'!$A$4:$B$264,2,FALSE)</f>
        <v>1.3186789945582122E-2</v>
      </c>
      <c r="U25" s="8">
        <f ca="1">VLOOKUP($A25,Data!$A$7:$AW$227,U$3+1,FALSE)-U$6-U$7*VLOOKUP($A25,Data!$A$230:$AW$450,U$3+1,FALSE)-U$8*VLOOKUP($A25,'Market models'!$A$4:$B$264,2,FALSE)</f>
        <v>2.37901099053793E-2</v>
      </c>
      <c r="V25" s="8">
        <f ca="1">VLOOKUP($A25,Data!$A$7:$AW$227,V$3+1,FALSE)-V$6-V$7*VLOOKUP($A25,Data!$A$230:$AW$450,V$3+1,FALSE)-V$8*VLOOKUP($A25,'Market models'!$A$4:$B$264,2,FALSE)</f>
        <v>-1.6050356795557774E-2</v>
      </c>
      <c r="W25" s="8">
        <f ca="1">VLOOKUP($A25,Data!$A$7:$AW$227,W$3+1,FALSE)-W$6-W$7*VLOOKUP($A25,Data!$A$230:$AW$450,W$3+1,FALSE)-W$8*VLOOKUP($A25,'Market models'!$A$4:$B$264,2,FALSE)</f>
        <v>4.4555163218118693E-3</v>
      </c>
      <c r="X25" s="8">
        <f ca="1">VLOOKUP($A25,Data!$A$7:$AW$227,X$3+1,FALSE)-X$6-X$7*VLOOKUP($A25,Data!$A$230:$AW$450,X$3+1,FALSE)-X$8*VLOOKUP($A25,'Market models'!$A$4:$B$264,2,FALSE)</f>
        <v>1.4030279390135828E-2</v>
      </c>
      <c r="Y25" s="8">
        <f ca="1">VLOOKUP($A25,Data!$A$7:$AW$227,Y$3+1,FALSE)-Y$6-Y$7*VLOOKUP($A25,Data!$A$230:$AW$450,Y$3+1,FALSE)-Y$8*VLOOKUP($A25,'Market models'!$A$4:$B$264,2,FALSE)</f>
        <v>-1.7019953341837644E-3</v>
      </c>
      <c r="Z25" s="8">
        <f ca="1">VLOOKUP($A25,Data!$A$7:$AW$227,Z$3+1,FALSE)-Z$6-Z$7*VLOOKUP($A25,Data!$A$230:$AW$450,Z$3+1,FALSE)-Z$8*VLOOKUP($A25,'Market models'!$A$4:$B$264,2,FALSE)</f>
        <v>-8.4801488151095492E-3</v>
      </c>
      <c r="AA25" s="8">
        <f ca="1">VLOOKUP($A25,Data!$A$7:$AW$227,AA$3+1,FALSE)-AA$6-AA$7*VLOOKUP($A25,Data!$A$230:$AW$450,AA$3+1,FALSE)-AA$8*VLOOKUP($A25,'Market models'!$A$4:$B$264,2,FALSE)</f>
        <v>1.4009763775502478E-2</v>
      </c>
      <c r="AB25" s="8">
        <f ca="1">VLOOKUP($A25,Data!$A$7:$AW$227,AB$3+1,FALSE)-AB$6-AB$7*VLOOKUP($A25,Data!$A$230:$AW$450,AB$3+1,FALSE)-AB$8*VLOOKUP($A25,'Market models'!$A$4:$B$264,2,FALSE)</f>
        <v>6.7782012240301948E-3</v>
      </c>
      <c r="AC25" s="8">
        <f ca="1">VLOOKUP($A25,Data!$A$7:$AW$227,AC$3+1,FALSE)-AC$6-AC$7*VLOOKUP($A25,Data!$A$230:$AW$450,AC$3+1,FALSE)-AC$8*VLOOKUP($A25,'Market models'!$A$4:$B$264,2,FALSE)</f>
        <v>2.3363159821294145E-3</v>
      </c>
      <c r="AD25" s="8">
        <f ca="1">VLOOKUP($A25,Data!$A$7:$AW$227,AD$3+1,FALSE)-AD$6-AD$7*VLOOKUP($A25,Data!$A$230:$AW$450,AD$3+1,FALSE)-AD$8*VLOOKUP($A25,'Market models'!$A$4:$B$264,2,FALSE)</f>
        <v>5.2968114505804274E-3</v>
      </c>
      <c r="AE25" s="8">
        <f ca="1">VLOOKUP($A25,Data!$A$7:$AW$227,AE$3+1,FALSE)-AE$6-AE$7*VLOOKUP($A25,Data!$A$230:$AW$450,AE$3+1,FALSE)-AE$8*VLOOKUP($A25,'Market models'!$A$4:$B$264,2,FALSE)</f>
        <v>1.0818853945118619E-2</v>
      </c>
      <c r="AF25" s="8">
        <f ca="1">VLOOKUP($A25,Data!$A$7:$AW$227,AF$3+1,FALSE)-AF$6-AF$7*VLOOKUP($A25,Data!$A$230:$AW$450,AF$3+1,FALSE)-AF$8*VLOOKUP($A25,'Market models'!$A$4:$B$264,2,FALSE)</f>
        <v>-6.5120511764240755E-3</v>
      </c>
      <c r="AG25" s="8">
        <f ca="1">VLOOKUP($A25,Data!$A$7:$AW$227,AG$3+1,FALSE)-AG$6-AG$7*VLOOKUP($A25,Data!$A$230:$AW$450,AG$3+1,FALSE)-AG$8*VLOOKUP($A25,'Market models'!$A$4:$B$264,2,FALSE)</f>
        <v>3.7528515453376303E-3</v>
      </c>
      <c r="AH25" s="8">
        <f ca="1">VLOOKUP($A25,Data!$A$7:$AW$227,AH$3+1,FALSE)-AH$6-AH$7*VLOOKUP($A25,Data!$A$230:$AW$450,AH$3+1,FALSE)-AH$8*VLOOKUP($A25,'Market models'!$A$4:$B$264,2,FALSE)</f>
        <v>1.1128150210290028E-2</v>
      </c>
      <c r="AI25" s="8">
        <f ca="1">VLOOKUP($A25,Data!$A$7:$AW$227,AI$3+1,FALSE)-AI$6-AI$7*VLOOKUP($A25,Data!$A$230:$AW$450,AI$3+1,FALSE)-AI$8*VLOOKUP($A25,'Market models'!$A$4:$B$264,2,FALSE)</f>
        <v>-1.2355487953720637E-2</v>
      </c>
      <c r="AJ25" s="8">
        <f ca="1">VLOOKUP($A25,Data!$A$7:$AW$227,AJ$3+1,FALSE)-AJ$6-AJ$7*VLOOKUP($A25,Data!$A$230:$AW$450,AJ$3+1,FALSE)-AJ$8*VLOOKUP($A25,'Market models'!$A$4:$B$264,2,FALSE)</f>
        <v>6.1536538213204277E-3</v>
      </c>
      <c r="AK25" s="8">
        <f ca="1">VLOOKUP($A25,Data!$A$7:$AW$227,AK$3+1,FALSE)-AK$6-AK$7*VLOOKUP($A25,Data!$A$230:$AW$450,AK$3+1,FALSE)-AK$8*VLOOKUP($A25,'Market models'!$A$4:$B$264,2,FALSE)</f>
        <v>-7.5305463424866189E-3</v>
      </c>
      <c r="AL25" s="8">
        <f ca="1">VLOOKUP($A25,Data!$A$7:$AW$227,AL$3+1,FALSE)-AL$6-AL$7*VLOOKUP($A25,Data!$A$230:$AW$450,AL$3+1,FALSE)-AL$8*VLOOKUP($A25,'Market models'!$A$4:$B$264,2,FALSE)</f>
        <v>2.32816981359452E-2</v>
      </c>
      <c r="AM25" s="8">
        <f ca="1">VLOOKUP($A25,Data!$A$7:$AW$227,AM$3+1,FALSE)-AM$6-AM$7*VLOOKUP($A25,Data!$A$230:$AW$450,AM$3+1,FALSE)-AM$8*VLOOKUP($A25,'Market models'!$A$4:$B$264,2,FALSE)</f>
        <v>-2.6680887456532444E-2</v>
      </c>
      <c r="AN25" s="8">
        <f ca="1">VLOOKUP($A25,Data!$A$7:$AW$227,AN$3+1,FALSE)-AN$6-AN$7*VLOOKUP($A25,Data!$A$230:$AW$450,AN$3+1,FALSE)-AN$8*VLOOKUP($A25,'Market models'!$A$4:$B$264,2,FALSE)</f>
        <v>-7.1431626766993005E-3</v>
      </c>
      <c r="AO25" s="8">
        <f ca="1">VLOOKUP($A25,Data!$A$7:$AW$227,AO$3+1,FALSE)-AO$6-AO$7*VLOOKUP($A25,Data!$A$230:$AW$450,AO$3+1,FALSE)-AO$8*VLOOKUP($A25,'Market models'!$A$4:$B$264,2,FALSE)</f>
        <v>-2.5455334009111073E-2</v>
      </c>
      <c r="AP25" s="8">
        <f ca="1">VLOOKUP($A25,Data!$A$7:$AW$227,AP$3+1,FALSE)-AP$6-AP$7*VLOOKUP($A25,Data!$A$230:$AW$450,AP$3+1,FALSE)-AP$8*VLOOKUP($A25,'Market models'!$A$4:$B$264,2,FALSE)</f>
        <v>-1.6580623630881412E-2</v>
      </c>
      <c r="AQ25" s="8">
        <f ca="1">VLOOKUP($A25,Data!$A$7:$AW$227,AQ$3+1,FALSE)-AQ$6-AQ$7*VLOOKUP($A25,Data!$A$230:$AW$450,AQ$3+1,FALSE)-AQ$8*VLOOKUP($A25,'Market models'!$A$4:$B$264,2,FALSE)</f>
        <v>-1.8473464436616564E-2</v>
      </c>
      <c r="AR25" s="8">
        <f ca="1">VLOOKUP($A25,Data!$A$7:$AW$227,AR$3+1,FALSE)-AR$6-AR$7*VLOOKUP($A25,Data!$A$230:$AW$450,AR$3+1,FALSE)-AR$8*VLOOKUP($A25,'Market models'!$A$4:$B$264,2,FALSE)</f>
        <v>-8.3674630677767845E-3</v>
      </c>
      <c r="AS25" s="8">
        <f ca="1">VLOOKUP($A25,Data!$A$7:$AW$227,AS$3+1,FALSE)-AS$6-AS$7*VLOOKUP($A25,Data!$A$230:$AW$450,AS$3+1,FALSE)-AS$8*VLOOKUP($A25,'Market models'!$A$4:$B$264,2,FALSE)</f>
        <v>3.1699403198729964E-2</v>
      </c>
      <c r="AT25" s="8">
        <f ca="1">VLOOKUP($A25,Data!$A$7:$AW$227,AT$3+1,FALSE)-AT$6-AT$7*VLOOKUP($A25,Data!$A$230:$AW$450,AT$3+1,FALSE)-AT$8*VLOOKUP($A25,'Market models'!$A$4:$B$264,2,FALSE)</f>
        <v>-1.9052852184061483E-2</v>
      </c>
      <c r="AU25" s="8">
        <f ca="1">VLOOKUP($A25,Data!$A$7:$AW$227,AU$3+1,FALSE)-AU$6-AU$7*VLOOKUP($A25,Data!$A$230:$AW$450,AU$3+1,FALSE)-AU$8*VLOOKUP($A25,'Market models'!$A$4:$B$264,2,FALSE)</f>
        <v>9.5446904811073065E-3</v>
      </c>
      <c r="AV25" s="8">
        <f ca="1">VLOOKUP($A25,Data!$A$7:$AW$227,AV$3+1,FALSE)-AV$6-AV$7*VLOOKUP($A25,Data!$A$230:$AW$450,AV$3+1,FALSE)-AV$8*VLOOKUP($A25,'Market models'!$A$4:$B$264,2,FALSE)</f>
        <v>2.0016435584314492E-2</v>
      </c>
      <c r="AW25" s="8">
        <f ca="1">VLOOKUP($A25,Data!$A$7:$AW$227,AW$3+1,FALSE)-AW$6-AW$7*VLOOKUP($A25,Data!$A$230:$AW$450,AW$3+1,FALSE)-AW$8*VLOOKUP($A25,'Market models'!$A$4:$B$264,2,FALSE)</f>
        <v>-3.344877935532722E-4</v>
      </c>
      <c r="AY25" s="8">
        <f t="shared" ca="1" si="0"/>
        <v>1.4857847658386603E-2</v>
      </c>
    </row>
    <row r="26" spans="1:51" x14ac:dyDescent="0.25">
      <c r="A26" s="1">
        <v>-196</v>
      </c>
      <c r="B26" s="8">
        <f ca="1">VLOOKUP($A26,Data!$A$7:$AW$227,B$3+1,FALSE)-B$6-B$7*VLOOKUP($A26,Data!$A$230:$AW$450,B$3+1,FALSE)-B$8*VLOOKUP($A26,'Market models'!$A$4:$B$264,2,FALSE)</f>
        <v>7.9557703387399242E-3</v>
      </c>
      <c r="C26" s="8">
        <f ca="1">VLOOKUP($A26,Data!$A$7:$AW$227,C$3+1,FALSE)-C$6-C$7*VLOOKUP($A26,Data!$A$230:$AW$450,C$3+1,FALSE)-C$8*VLOOKUP($A26,'Market models'!$A$4:$B$264,2,FALSE)</f>
        <v>-5.3889124084468394E-2</v>
      </c>
      <c r="D26" s="8">
        <f ca="1">VLOOKUP($A26,Data!$A$7:$AW$227,D$3+1,FALSE)-D$6-D$7*VLOOKUP($A26,Data!$A$230:$AW$450,D$3+1,FALSE)-D$8*VLOOKUP($A26,'Market models'!$A$4:$B$264,2,FALSE)</f>
        <v>7.445137049918513E-3</v>
      </c>
      <c r="E26" s="8">
        <f ca="1">VLOOKUP($A26,Data!$A$7:$AW$227,E$3+1,FALSE)-E$6-E$7*VLOOKUP($A26,Data!$A$230:$AW$450,E$3+1,FALSE)-E$8*VLOOKUP($A26,'Market models'!$A$4:$B$264,2,FALSE)</f>
        <v>-8.0802208107215575E-4</v>
      </c>
      <c r="F26" s="8">
        <f ca="1">VLOOKUP($A26,Data!$A$7:$AW$227,F$3+1,FALSE)-F$6-F$7*VLOOKUP($A26,Data!$A$230:$AW$450,F$3+1,FALSE)-F$8*VLOOKUP($A26,'Market models'!$A$4:$B$264,2,FALSE)</f>
        <v>1.9750863317320413E-2</v>
      </c>
      <c r="G26" s="8">
        <f ca="1">VLOOKUP($A26,Data!$A$7:$AW$227,G$3+1,FALSE)-G$6-G$7*VLOOKUP($A26,Data!$A$230:$AW$450,G$3+1,FALSE)-G$8*VLOOKUP($A26,'Market models'!$A$4:$B$264,2,FALSE)</f>
        <v>-2.0623828784476481E-2</v>
      </c>
      <c r="H26" s="8">
        <f ca="1">VLOOKUP($A26,Data!$A$7:$AW$227,H$3+1,FALSE)-H$6-H$7*VLOOKUP($A26,Data!$A$230:$AW$450,H$3+1,FALSE)-H$8*VLOOKUP($A26,'Market models'!$A$4:$B$264,2,FALSE)</f>
        <v>-1.5851214750259052E-2</v>
      </c>
      <c r="I26" s="8">
        <f ca="1">VLOOKUP($A26,Data!$A$7:$AW$227,I$3+1,FALSE)-I$6-I$7*VLOOKUP($A26,Data!$A$230:$AW$450,I$3+1,FALSE)-I$8*VLOOKUP($A26,'Market models'!$A$4:$B$264,2,FALSE)</f>
        <v>-8.3855509737573511E-3</v>
      </c>
      <c r="J26" s="8">
        <f ca="1">VLOOKUP($A26,Data!$A$7:$AW$227,J$3+1,FALSE)-J$6-J$7*VLOOKUP($A26,Data!$A$230:$AW$450,J$3+1,FALSE)-J$8*VLOOKUP($A26,'Market models'!$A$4:$B$264,2,FALSE)</f>
        <v>-9.0461361386352419E-3</v>
      </c>
      <c r="K26" s="8">
        <f ca="1">VLOOKUP($A26,Data!$A$7:$AW$227,K$3+1,FALSE)-K$6-K$7*VLOOKUP($A26,Data!$A$230:$AW$450,K$3+1,FALSE)-K$8*VLOOKUP($A26,'Market models'!$A$4:$B$264,2,FALSE)</f>
        <v>2.8431129705982685E-2</v>
      </c>
      <c r="L26" s="8">
        <f ca="1">VLOOKUP($A26,Data!$A$7:$AW$227,L$3+1,FALSE)-L$6-L$7*VLOOKUP($A26,Data!$A$230:$AW$450,L$3+1,FALSE)-L$8*VLOOKUP($A26,'Market models'!$A$4:$B$264,2,FALSE)</f>
        <v>-6.1785741279733967E-3</v>
      </c>
      <c r="M26" s="8">
        <f ca="1">VLOOKUP($A26,Data!$A$7:$AW$227,M$3+1,FALSE)-M$6-M$7*VLOOKUP($A26,Data!$A$230:$AW$450,M$3+1,FALSE)-M$8*VLOOKUP($A26,'Market models'!$A$4:$B$264,2,FALSE)</f>
        <v>3.6210810629682455E-2</v>
      </c>
      <c r="N26" s="8">
        <f ca="1">VLOOKUP($A26,Data!$A$7:$AW$227,N$3+1,FALSE)-N$6-N$7*VLOOKUP($A26,Data!$A$230:$AW$450,N$3+1,FALSE)-N$8*VLOOKUP($A26,'Market models'!$A$4:$B$264,2,FALSE)</f>
        <v>-1.7445587967086888E-2</v>
      </c>
      <c r="O26" s="8">
        <f ca="1">VLOOKUP($A26,Data!$A$7:$AW$227,O$3+1,FALSE)-O$6-O$7*VLOOKUP($A26,Data!$A$230:$AW$450,O$3+1,FALSE)-O$8*VLOOKUP($A26,'Market models'!$A$4:$B$264,2,FALSE)</f>
        <v>4.9745841167318242E-2</v>
      </c>
      <c r="P26" s="8">
        <f ca="1">VLOOKUP($A26,Data!$A$7:$AW$227,P$3+1,FALSE)-P$6-P$7*VLOOKUP($A26,Data!$A$230:$AW$450,P$3+1,FALSE)-P$8*VLOOKUP($A26,'Market models'!$A$4:$B$264,2,FALSE)</f>
        <v>3.7061226717233442E-2</v>
      </c>
      <c r="Q26" s="8">
        <f ca="1">VLOOKUP($A26,Data!$A$7:$AW$227,Q$3+1,FALSE)-Q$6-Q$7*VLOOKUP($A26,Data!$A$230:$AW$450,Q$3+1,FALSE)-Q$8*VLOOKUP($A26,'Market models'!$A$4:$B$264,2,FALSE)</f>
        <v>-8.2455681405905496E-3</v>
      </c>
      <c r="R26" s="8">
        <f ca="1">VLOOKUP($A26,Data!$A$7:$AW$227,R$3+1,FALSE)-R$6-R$7*VLOOKUP($A26,Data!$A$230:$AW$450,R$3+1,FALSE)-R$8*VLOOKUP($A26,'Market models'!$A$4:$B$264,2,FALSE)</f>
        <v>7.8731228910323536E-3</v>
      </c>
      <c r="S26" s="8">
        <f ca="1">VLOOKUP($A26,Data!$A$7:$AW$227,S$3+1,FALSE)-S$6-S$7*VLOOKUP($A26,Data!$A$230:$AW$450,S$3+1,FALSE)-S$8*VLOOKUP($A26,'Market models'!$A$4:$B$264,2,FALSE)</f>
        <v>1.7638586643759713E-2</v>
      </c>
      <c r="T26" s="8">
        <f ca="1">VLOOKUP($A26,Data!$A$7:$AW$227,T$3+1,FALSE)-T$6-T$7*VLOOKUP($A26,Data!$A$230:$AW$450,T$3+1,FALSE)-T$8*VLOOKUP($A26,'Market models'!$A$4:$B$264,2,FALSE)</f>
        <v>-1.7529452676574051E-2</v>
      </c>
      <c r="U26" s="8">
        <f ca="1">VLOOKUP($A26,Data!$A$7:$AW$227,U$3+1,FALSE)-U$6-U$7*VLOOKUP($A26,Data!$A$230:$AW$450,U$3+1,FALSE)-U$8*VLOOKUP($A26,'Market models'!$A$4:$B$264,2,FALSE)</f>
        <v>-1.6497210330009872E-4</v>
      </c>
      <c r="V26" s="8">
        <f ca="1">VLOOKUP($A26,Data!$A$7:$AW$227,V$3+1,FALSE)-V$6-V$7*VLOOKUP($A26,Data!$A$230:$AW$450,V$3+1,FALSE)-V$8*VLOOKUP($A26,'Market models'!$A$4:$B$264,2,FALSE)</f>
        <v>2.3907923401009008E-2</v>
      </c>
      <c r="W26" s="8">
        <f ca="1">VLOOKUP($A26,Data!$A$7:$AW$227,W$3+1,FALSE)-W$6-W$7*VLOOKUP($A26,Data!$A$230:$AW$450,W$3+1,FALSE)-W$8*VLOOKUP($A26,'Market models'!$A$4:$B$264,2,FALSE)</f>
        <v>2.0992061823186602E-2</v>
      </c>
      <c r="X26" s="8">
        <f ca="1">VLOOKUP($A26,Data!$A$7:$AW$227,X$3+1,FALSE)-X$6-X$7*VLOOKUP($A26,Data!$A$230:$AW$450,X$3+1,FALSE)-X$8*VLOOKUP($A26,'Market models'!$A$4:$B$264,2,FALSE)</f>
        <v>-1.940067587362982E-2</v>
      </c>
      <c r="Y26" s="8">
        <f ca="1">VLOOKUP($A26,Data!$A$7:$AW$227,Y$3+1,FALSE)-Y$6-Y$7*VLOOKUP($A26,Data!$A$230:$AW$450,Y$3+1,FALSE)-Y$8*VLOOKUP($A26,'Market models'!$A$4:$B$264,2,FALSE)</f>
        <v>4.0827045328203602E-3</v>
      </c>
      <c r="Z26" s="8">
        <f ca="1">VLOOKUP($A26,Data!$A$7:$AW$227,Z$3+1,FALSE)-Z$6-Z$7*VLOOKUP($A26,Data!$A$230:$AW$450,Z$3+1,FALSE)-Z$8*VLOOKUP($A26,'Market models'!$A$4:$B$264,2,FALSE)</f>
        <v>-7.5704971027729159E-3</v>
      </c>
      <c r="AA26" s="8">
        <f ca="1">VLOOKUP($A26,Data!$A$7:$AW$227,AA$3+1,FALSE)-AA$6-AA$7*VLOOKUP($A26,Data!$A$230:$AW$450,AA$3+1,FALSE)-AA$8*VLOOKUP($A26,'Market models'!$A$4:$B$264,2,FALSE)</f>
        <v>-5.4823602444496709E-3</v>
      </c>
      <c r="AB26" s="8">
        <f ca="1">VLOOKUP($A26,Data!$A$7:$AW$227,AB$3+1,FALSE)-AB$6-AB$7*VLOOKUP($A26,Data!$A$230:$AW$450,AB$3+1,FALSE)-AB$8*VLOOKUP($A26,'Market models'!$A$4:$B$264,2,FALSE)</f>
        <v>-7.8223165918676774E-3</v>
      </c>
      <c r="AC26" s="8">
        <f ca="1">VLOOKUP($A26,Data!$A$7:$AW$227,AC$3+1,FALSE)-AC$6-AC$7*VLOOKUP($A26,Data!$A$230:$AW$450,AC$3+1,FALSE)-AC$8*VLOOKUP($A26,'Market models'!$A$4:$B$264,2,FALSE)</f>
        <v>-8.6529789876325341E-2</v>
      </c>
      <c r="AD26" s="8">
        <f ca="1">VLOOKUP($A26,Data!$A$7:$AW$227,AD$3+1,FALSE)-AD$6-AD$7*VLOOKUP($A26,Data!$A$230:$AW$450,AD$3+1,FALSE)-AD$8*VLOOKUP($A26,'Market models'!$A$4:$B$264,2,FALSE)</f>
        <v>-2.1303137207556517E-2</v>
      </c>
      <c r="AE26" s="8">
        <f ca="1">VLOOKUP($A26,Data!$A$7:$AW$227,AE$3+1,FALSE)-AE$6-AE$7*VLOOKUP($A26,Data!$A$230:$AW$450,AE$3+1,FALSE)-AE$8*VLOOKUP($A26,'Market models'!$A$4:$B$264,2,FALSE)</f>
        <v>-1.6646895168650972E-3</v>
      </c>
      <c r="AF26" s="8">
        <f ca="1">VLOOKUP($A26,Data!$A$7:$AW$227,AF$3+1,FALSE)-AF$6-AF$7*VLOOKUP($A26,Data!$A$230:$AW$450,AF$3+1,FALSE)-AF$8*VLOOKUP($A26,'Market models'!$A$4:$B$264,2,FALSE)</f>
        <v>-1.8182378837847138E-2</v>
      </c>
      <c r="AG26" s="8">
        <f ca="1">VLOOKUP($A26,Data!$A$7:$AW$227,AG$3+1,FALSE)-AG$6-AG$7*VLOOKUP($A26,Data!$A$230:$AW$450,AG$3+1,FALSE)-AG$8*VLOOKUP($A26,'Market models'!$A$4:$B$264,2,FALSE)</f>
        <v>-5.1291042254779928E-3</v>
      </c>
      <c r="AH26" s="8">
        <f ca="1">VLOOKUP($A26,Data!$A$7:$AW$227,AH$3+1,FALSE)-AH$6-AH$7*VLOOKUP($A26,Data!$A$230:$AW$450,AH$3+1,FALSE)-AH$8*VLOOKUP($A26,'Market models'!$A$4:$B$264,2,FALSE)</f>
        <v>-2.2221847663710381E-3</v>
      </c>
      <c r="AI26" s="8">
        <f ca="1">VLOOKUP($A26,Data!$A$7:$AW$227,AI$3+1,FALSE)-AI$6-AI$7*VLOOKUP($A26,Data!$A$230:$AW$450,AI$3+1,FALSE)-AI$8*VLOOKUP($A26,'Market models'!$A$4:$B$264,2,FALSE)</f>
        <v>3.7448666748305152E-3</v>
      </c>
      <c r="AJ26" s="8">
        <f ca="1">VLOOKUP($A26,Data!$A$7:$AW$227,AJ$3+1,FALSE)-AJ$6-AJ$7*VLOOKUP($A26,Data!$A$230:$AW$450,AJ$3+1,FALSE)-AJ$8*VLOOKUP($A26,'Market models'!$A$4:$B$264,2,FALSE)</f>
        <v>7.4747876199975959E-3</v>
      </c>
      <c r="AK26" s="8">
        <f ca="1">VLOOKUP($A26,Data!$A$7:$AW$227,AK$3+1,FALSE)-AK$6-AK$7*VLOOKUP($A26,Data!$A$230:$AW$450,AK$3+1,FALSE)-AK$8*VLOOKUP($A26,'Market models'!$A$4:$B$264,2,FALSE)</f>
        <v>5.2706235197536823E-3</v>
      </c>
      <c r="AL26" s="8">
        <f ca="1">VLOOKUP($A26,Data!$A$7:$AW$227,AL$3+1,FALSE)-AL$6-AL$7*VLOOKUP($A26,Data!$A$230:$AW$450,AL$3+1,FALSE)-AL$8*VLOOKUP($A26,'Market models'!$A$4:$B$264,2,FALSE)</f>
        <v>-1.2119838243075744E-2</v>
      </c>
      <c r="AM26" s="8">
        <f ca="1">VLOOKUP($A26,Data!$A$7:$AW$227,AM$3+1,FALSE)-AM$6-AM$7*VLOOKUP($A26,Data!$A$230:$AW$450,AM$3+1,FALSE)-AM$8*VLOOKUP($A26,'Market models'!$A$4:$B$264,2,FALSE)</f>
        <v>-4.0678045651966494E-3</v>
      </c>
      <c r="AN26" s="8">
        <f ca="1">VLOOKUP($A26,Data!$A$7:$AW$227,AN$3+1,FALSE)-AN$6-AN$7*VLOOKUP($A26,Data!$A$230:$AW$450,AN$3+1,FALSE)-AN$8*VLOOKUP($A26,'Market models'!$A$4:$B$264,2,FALSE)</f>
        <v>1.9249043588950559E-2</v>
      </c>
      <c r="AO26" s="8">
        <f ca="1">VLOOKUP($A26,Data!$A$7:$AW$227,AO$3+1,FALSE)-AO$6-AO$7*VLOOKUP($A26,Data!$A$230:$AW$450,AO$3+1,FALSE)-AO$8*VLOOKUP($A26,'Market models'!$A$4:$B$264,2,FALSE)</f>
        <v>-3.7898164174570446E-2</v>
      </c>
      <c r="AP26" s="8">
        <f ca="1">VLOOKUP($A26,Data!$A$7:$AW$227,AP$3+1,FALSE)-AP$6-AP$7*VLOOKUP($A26,Data!$A$230:$AW$450,AP$3+1,FALSE)-AP$8*VLOOKUP($A26,'Market models'!$A$4:$B$264,2,FALSE)</f>
        <v>2.0455837946794519E-2</v>
      </c>
      <c r="AQ26" s="8">
        <f ca="1">VLOOKUP($A26,Data!$A$7:$AW$227,AQ$3+1,FALSE)-AQ$6-AQ$7*VLOOKUP($A26,Data!$A$230:$AW$450,AQ$3+1,FALSE)-AQ$8*VLOOKUP($A26,'Market models'!$A$4:$B$264,2,FALSE)</f>
        <v>-1.9030420562094037E-2</v>
      </c>
      <c r="AR26" s="8">
        <f ca="1">VLOOKUP($A26,Data!$A$7:$AW$227,AR$3+1,FALSE)-AR$6-AR$7*VLOOKUP($A26,Data!$A$230:$AW$450,AR$3+1,FALSE)-AR$8*VLOOKUP($A26,'Market models'!$A$4:$B$264,2,FALSE)</f>
        <v>-7.5487891886585196E-3</v>
      </c>
      <c r="AS26" s="8">
        <f ca="1">VLOOKUP($A26,Data!$A$7:$AW$227,AS$3+1,FALSE)-AS$6-AS$7*VLOOKUP($A26,Data!$A$230:$AW$450,AS$3+1,FALSE)-AS$8*VLOOKUP($A26,'Market models'!$A$4:$B$264,2,FALSE)</f>
        <v>1.7522310179331979E-2</v>
      </c>
      <c r="AT26" s="8">
        <f ca="1">VLOOKUP($A26,Data!$A$7:$AW$227,AT$3+1,FALSE)-AT$6-AT$7*VLOOKUP($A26,Data!$A$230:$AW$450,AT$3+1,FALSE)-AT$8*VLOOKUP($A26,'Market models'!$A$4:$B$264,2,FALSE)</f>
        <v>-5.8952998526690722E-3</v>
      </c>
      <c r="AU26" s="8">
        <f ca="1">VLOOKUP($A26,Data!$A$7:$AW$227,AU$3+1,FALSE)-AU$6-AU$7*VLOOKUP($A26,Data!$A$230:$AW$450,AU$3+1,FALSE)-AU$8*VLOOKUP($A26,'Market models'!$A$4:$B$264,2,FALSE)</f>
        <v>3.3853142130230718E-2</v>
      </c>
      <c r="AV26" s="8">
        <f ca="1">VLOOKUP($A26,Data!$A$7:$AW$227,AV$3+1,FALSE)-AV$6-AV$7*VLOOKUP($A26,Data!$A$230:$AW$450,AV$3+1,FALSE)-AV$8*VLOOKUP($A26,'Market models'!$A$4:$B$264,2,FALSE)</f>
        <v>-1.2262507942534879E-2</v>
      </c>
      <c r="AW26" s="8">
        <f ca="1">VLOOKUP($A26,Data!$A$7:$AW$227,AW$3+1,FALSE)-AW$6-AW$7*VLOOKUP($A26,Data!$A$230:$AW$450,AW$3+1,FALSE)-AW$8*VLOOKUP($A26,'Market models'!$A$4:$B$264,2,FALSE)</f>
        <v>-3.6327288407355759E-2</v>
      </c>
      <c r="AY26" s="8">
        <f t="shared" ca="1" si="0"/>
        <v>2.3886179173196548E-2</v>
      </c>
    </row>
    <row r="27" spans="1:51" x14ac:dyDescent="0.25">
      <c r="A27" s="1">
        <v>-195</v>
      </c>
      <c r="B27" s="8">
        <f ca="1">VLOOKUP($A27,Data!$A$7:$AW$227,B$3+1,FALSE)-B$6-B$7*VLOOKUP($A27,Data!$A$230:$AW$450,B$3+1,FALSE)-B$8*VLOOKUP($A27,'Market models'!$A$4:$B$264,2,FALSE)</f>
        <v>9.8302931662346557E-4</v>
      </c>
      <c r="C27" s="8">
        <f ca="1">VLOOKUP($A27,Data!$A$7:$AW$227,C$3+1,FALSE)-C$6-C$7*VLOOKUP($A27,Data!$A$230:$AW$450,C$3+1,FALSE)-C$8*VLOOKUP($A27,'Market models'!$A$4:$B$264,2,FALSE)</f>
        <v>-2.6515087946646235E-4</v>
      </c>
      <c r="D27" s="8">
        <f ca="1">VLOOKUP($A27,Data!$A$7:$AW$227,D$3+1,FALSE)-D$6-D$7*VLOOKUP($A27,Data!$A$230:$AW$450,D$3+1,FALSE)-D$8*VLOOKUP($A27,'Market models'!$A$4:$B$264,2,FALSE)</f>
        <v>-6.4974624658897476E-3</v>
      </c>
      <c r="E27" s="8">
        <f ca="1">VLOOKUP($A27,Data!$A$7:$AW$227,E$3+1,FALSE)-E$6-E$7*VLOOKUP($A27,Data!$A$230:$AW$450,E$3+1,FALSE)-E$8*VLOOKUP($A27,'Market models'!$A$4:$B$264,2,FALSE)</f>
        <v>-4.8620766656934438E-3</v>
      </c>
      <c r="F27" s="8">
        <f ca="1">VLOOKUP($A27,Data!$A$7:$AW$227,F$3+1,FALSE)-F$6-F$7*VLOOKUP($A27,Data!$A$230:$AW$450,F$3+1,FALSE)-F$8*VLOOKUP($A27,'Market models'!$A$4:$B$264,2,FALSE)</f>
        <v>1.7740442853694558E-2</v>
      </c>
      <c r="G27" s="8">
        <f ca="1">VLOOKUP($A27,Data!$A$7:$AW$227,G$3+1,FALSE)-G$6-G$7*VLOOKUP($A27,Data!$A$230:$AW$450,G$3+1,FALSE)-G$8*VLOOKUP($A27,'Market models'!$A$4:$B$264,2,FALSE)</f>
        <v>1.6094484887696797E-2</v>
      </c>
      <c r="H27" s="8">
        <f ca="1">VLOOKUP($A27,Data!$A$7:$AW$227,H$3+1,FALSE)-H$6-H$7*VLOOKUP($A27,Data!$A$230:$AW$450,H$3+1,FALSE)-H$8*VLOOKUP($A27,'Market models'!$A$4:$B$264,2,FALSE)</f>
        <v>2.4402786408448555E-2</v>
      </c>
      <c r="I27" s="8">
        <f ca="1">VLOOKUP($A27,Data!$A$7:$AW$227,I$3+1,FALSE)-I$6-I$7*VLOOKUP($A27,Data!$A$230:$AW$450,I$3+1,FALSE)-I$8*VLOOKUP($A27,'Market models'!$A$4:$B$264,2,FALSE)</f>
        <v>9.8830128927459605E-3</v>
      </c>
      <c r="J27" s="8">
        <f ca="1">VLOOKUP($A27,Data!$A$7:$AW$227,J$3+1,FALSE)-J$6-J$7*VLOOKUP($A27,Data!$A$230:$AW$450,J$3+1,FALSE)-J$8*VLOOKUP($A27,'Market models'!$A$4:$B$264,2,FALSE)</f>
        <v>-1.0394279255029353E-2</v>
      </c>
      <c r="K27" s="8">
        <f ca="1">VLOOKUP($A27,Data!$A$7:$AW$227,K$3+1,FALSE)-K$6-K$7*VLOOKUP($A27,Data!$A$230:$AW$450,K$3+1,FALSE)-K$8*VLOOKUP($A27,'Market models'!$A$4:$B$264,2,FALSE)</f>
        <v>3.1882121476500311E-2</v>
      </c>
      <c r="L27" s="8">
        <f ca="1">VLOOKUP($A27,Data!$A$7:$AW$227,L$3+1,FALSE)-L$6-L$7*VLOOKUP($A27,Data!$A$230:$AW$450,L$3+1,FALSE)-L$8*VLOOKUP($A27,'Market models'!$A$4:$B$264,2,FALSE)</f>
        <v>3.3064907006058685E-3</v>
      </c>
      <c r="M27" s="8">
        <f ca="1">VLOOKUP($A27,Data!$A$7:$AW$227,M$3+1,FALSE)-M$6-M$7*VLOOKUP($A27,Data!$A$230:$AW$450,M$3+1,FALSE)-M$8*VLOOKUP($A27,'Market models'!$A$4:$B$264,2,FALSE)</f>
        <v>2.6861413511429916E-2</v>
      </c>
      <c r="N27" s="8">
        <f ca="1">VLOOKUP($A27,Data!$A$7:$AW$227,N$3+1,FALSE)-N$6-N$7*VLOOKUP($A27,Data!$A$230:$AW$450,N$3+1,FALSE)-N$8*VLOOKUP($A27,'Market models'!$A$4:$B$264,2,FALSE)</f>
        <v>1.3463098230285518E-2</v>
      </c>
      <c r="O27" s="8">
        <f ca="1">VLOOKUP($A27,Data!$A$7:$AW$227,O$3+1,FALSE)-O$6-O$7*VLOOKUP($A27,Data!$A$230:$AW$450,O$3+1,FALSE)-O$8*VLOOKUP($A27,'Market models'!$A$4:$B$264,2,FALSE)</f>
        <v>4.6139773193785054E-3</v>
      </c>
      <c r="P27" s="8">
        <f ca="1">VLOOKUP($A27,Data!$A$7:$AW$227,P$3+1,FALSE)-P$6-P$7*VLOOKUP($A27,Data!$A$230:$AW$450,P$3+1,FALSE)-P$8*VLOOKUP($A27,'Market models'!$A$4:$B$264,2,FALSE)</f>
        <v>1.4129295530615987E-2</v>
      </c>
      <c r="Q27" s="8">
        <f ca="1">VLOOKUP($A27,Data!$A$7:$AW$227,Q$3+1,FALSE)-Q$6-Q$7*VLOOKUP($A27,Data!$A$230:$AW$450,Q$3+1,FALSE)-Q$8*VLOOKUP($A27,'Market models'!$A$4:$B$264,2,FALSE)</f>
        <v>-6.180896268227978E-3</v>
      </c>
      <c r="R27" s="8">
        <f ca="1">VLOOKUP($A27,Data!$A$7:$AW$227,R$3+1,FALSE)-R$6-R$7*VLOOKUP($A27,Data!$A$230:$AW$450,R$3+1,FALSE)-R$8*VLOOKUP($A27,'Market models'!$A$4:$B$264,2,FALSE)</f>
        <v>-3.2728827139746376E-2</v>
      </c>
      <c r="S27" s="8">
        <f ca="1">VLOOKUP($A27,Data!$A$7:$AW$227,S$3+1,FALSE)-S$6-S$7*VLOOKUP($A27,Data!$A$230:$AW$450,S$3+1,FALSE)-S$8*VLOOKUP($A27,'Market models'!$A$4:$B$264,2,FALSE)</f>
        <v>-1.0381546789544177E-2</v>
      </c>
      <c r="T27" s="8">
        <f ca="1">VLOOKUP($A27,Data!$A$7:$AW$227,T$3+1,FALSE)-T$6-T$7*VLOOKUP($A27,Data!$A$230:$AW$450,T$3+1,FALSE)-T$8*VLOOKUP($A27,'Market models'!$A$4:$B$264,2,FALSE)</f>
        <v>-1.0160007891124107E-2</v>
      </c>
      <c r="U27" s="8">
        <f ca="1">VLOOKUP($A27,Data!$A$7:$AW$227,U$3+1,FALSE)-U$6-U$7*VLOOKUP($A27,Data!$A$230:$AW$450,U$3+1,FALSE)-U$8*VLOOKUP($A27,'Market models'!$A$4:$B$264,2,FALSE)</f>
        <v>1.6152073526415451E-3</v>
      </c>
      <c r="V27" s="8">
        <f ca="1">VLOOKUP($A27,Data!$A$7:$AW$227,V$3+1,FALSE)-V$6-V$7*VLOOKUP($A27,Data!$A$230:$AW$450,V$3+1,FALSE)-V$8*VLOOKUP($A27,'Market models'!$A$4:$B$264,2,FALSE)</f>
        <v>-7.6929139777063352E-3</v>
      </c>
      <c r="W27" s="8">
        <f ca="1">VLOOKUP($A27,Data!$A$7:$AW$227,W$3+1,FALSE)-W$6-W$7*VLOOKUP($A27,Data!$A$230:$AW$450,W$3+1,FALSE)-W$8*VLOOKUP($A27,'Market models'!$A$4:$B$264,2,FALSE)</f>
        <v>-2.363425340572034E-2</v>
      </c>
      <c r="X27" s="8">
        <f ca="1">VLOOKUP($A27,Data!$A$7:$AW$227,X$3+1,FALSE)-X$6-X$7*VLOOKUP($A27,Data!$A$230:$AW$450,X$3+1,FALSE)-X$8*VLOOKUP($A27,'Market models'!$A$4:$B$264,2,FALSE)</f>
        <v>7.211416937363979E-3</v>
      </c>
      <c r="Y27" s="8">
        <f ca="1">VLOOKUP($A27,Data!$A$7:$AW$227,Y$3+1,FALSE)-Y$6-Y$7*VLOOKUP($A27,Data!$A$230:$AW$450,Y$3+1,FALSE)-Y$8*VLOOKUP($A27,'Market models'!$A$4:$B$264,2,FALSE)</f>
        <v>-5.9247519831324234E-3</v>
      </c>
      <c r="Z27" s="8">
        <f ca="1">VLOOKUP($A27,Data!$A$7:$AW$227,Z$3+1,FALSE)-Z$6-Z$7*VLOOKUP($A27,Data!$A$230:$AW$450,Z$3+1,FALSE)-Z$8*VLOOKUP($A27,'Market models'!$A$4:$B$264,2,FALSE)</f>
        <v>-1.0811456750379464E-2</v>
      </c>
      <c r="AA27" s="8">
        <f ca="1">VLOOKUP($A27,Data!$A$7:$AW$227,AA$3+1,FALSE)-AA$6-AA$7*VLOOKUP($A27,Data!$A$230:$AW$450,AA$3+1,FALSE)-AA$8*VLOOKUP($A27,'Market models'!$A$4:$B$264,2,FALSE)</f>
        <v>1.433531054537549E-2</v>
      </c>
      <c r="AB27" s="8">
        <f ca="1">VLOOKUP($A27,Data!$A$7:$AW$227,AB$3+1,FALSE)-AB$6-AB$7*VLOOKUP($A27,Data!$A$230:$AW$450,AB$3+1,FALSE)-AB$8*VLOOKUP($A27,'Market models'!$A$4:$B$264,2,FALSE)</f>
        <v>3.8032399498370173E-2</v>
      </c>
      <c r="AC27" s="8">
        <f ca="1">VLOOKUP($A27,Data!$A$7:$AW$227,AC$3+1,FALSE)-AC$6-AC$7*VLOOKUP($A27,Data!$A$230:$AW$450,AC$3+1,FALSE)-AC$8*VLOOKUP($A27,'Market models'!$A$4:$B$264,2,FALSE)</f>
        <v>4.0788783876731481E-2</v>
      </c>
      <c r="AD27" s="8">
        <f ca="1">VLOOKUP($A27,Data!$A$7:$AW$227,AD$3+1,FALSE)-AD$6-AD$7*VLOOKUP($A27,Data!$A$230:$AW$450,AD$3+1,FALSE)-AD$8*VLOOKUP($A27,'Market models'!$A$4:$B$264,2,FALSE)</f>
        <v>-2.0025411669105968E-2</v>
      </c>
      <c r="AE27" s="8">
        <f ca="1">VLOOKUP($A27,Data!$A$7:$AW$227,AE$3+1,FALSE)-AE$6-AE$7*VLOOKUP($A27,Data!$A$230:$AW$450,AE$3+1,FALSE)-AE$8*VLOOKUP($A27,'Market models'!$A$4:$B$264,2,FALSE)</f>
        <v>3.0749135322017777E-3</v>
      </c>
      <c r="AF27" s="8">
        <f ca="1">VLOOKUP($A27,Data!$A$7:$AW$227,AF$3+1,FALSE)-AF$6-AF$7*VLOOKUP($A27,Data!$A$230:$AW$450,AF$3+1,FALSE)-AF$8*VLOOKUP($A27,'Market models'!$A$4:$B$264,2,FALSE)</f>
        <v>3.8698540677053984E-3</v>
      </c>
      <c r="AG27" s="8">
        <f ca="1">VLOOKUP($A27,Data!$A$7:$AW$227,AG$3+1,FALSE)-AG$6-AG$7*VLOOKUP($A27,Data!$A$230:$AW$450,AG$3+1,FALSE)-AG$8*VLOOKUP($A27,'Market models'!$A$4:$B$264,2,FALSE)</f>
        <v>3.9877965591786496E-2</v>
      </c>
      <c r="AH27" s="8">
        <f ca="1">VLOOKUP($A27,Data!$A$7:$AW$227,AH$3+1,FALSE)-AH$6-AH$7*VLOOKUP($A27,Data!$A$230:$AW$450,AH$3+1,FALSE)-AH$8*VLOOKUP($A27,'Market models'!$A$4:$B$264,2,FALSE)</f>
        <v>-1.3055353933292334E-3</v>
      </c>
      <c r="AI27" s="8">
        <f ca="1">VLOOKUP($A27,Data!$A$7:$AW$227,AI$3+1,FALSE)-AI$6-AI$7*VLOOKUP($A27,Data!$A$230:$AW$450,AI$3+1,FALSE)-AI$8*VLOOKUP($A27,'Market models'!$A$4:$B$264,2,FALSE)</f>
        <v>-8.1191056164250618E-3</v>
      </c>
      <c r="AJ27" s="8">
        <f ca="1">VLOOKUP($A27,Data!$A$7:$AW$227,AJ$3+1,FALSE)-AJ$6-AJ$7*VLOOKUP($A27,Data!$A$230:$AW$450,AJ$3+1,FALSE)-AJ$8*VLOOKUP($A27,'Market models'!$A$4:$B$264,2,FALSE)</f>
        <v>7.393863396448567E-4</v>
      </c>
      <c r="AK27" s="8">
        <f ca="1">VLOOKUP($A27,Data!$A$7:$AW$227,AK$3+1,FALSE)-AK$6-AK$7*VLOOKUP($A27,Data!$A$230:$AW$450,AK$3+1,FALSE)-AK$8*VLOOKUP($A27,'Market models'!$A$4:$B$264,2,FALSE)</f>
        <v>-3.8501215892328224E-3</v>
      </c>
      <c r="AL27" s="8">
        <f ca="1">VLOOKUP($A27,Data!$A$7:$AW$227,AL$3+1,FALSE)-AL$6-AL$7*VLOOKUP($A27,Data!$A$230:$AW$450,AL$3+1,FALSE)-AL$8*VLOOKUP($A27,'Market models'!$A$4:$B$264,2,FALSE)</f>
        <v>-1.5699390139354733E-2</v>
      </c>
      <c r="AM27" s="8">
        <f ca="1">VLOOKUP($A27,Data!$A$7:$AW$227,AM$3+1,FALSE)-AM$6-AM$7*VLOOKUP($A27,Data!$A$230:$AW$450,AM$3+1,FALSE)-AM$8*VLOOKUP($A27,'Market models'!$A$4:$B$264,2,FALSE)</f>
        <v>2.5442118089612564E-2</v>
      </c>
      <c r="AN27" s="8">
        <f ca="1">VLOOKUP($A27,Data!$A$7:$AW$227,AN$3+1,FALSE)-AN$6-AN$7*VLOOKUP($A27,Data!$A$230:$AW$450,AN$3+1,FALSE)-AN$8*VLOOKUP($A27,'Market models'!$A$4:$B$264,2,FALSE)</f>
        <v>1.9385097675301544E-2</v>
      </c>
      <c r="AO27" s="8">
        <f ca="1">VLOOKUP($A27,Data!$A$7:$AW$227,AO$3+1,FALSE)-AO$6-AO$7*VLOOKUP($A27,Data!$A$230:$AW$450,AO$3+1,FALSE)-AO$8*VLOOKUP($A27,'Market models'!$A$4:$B$264,2,FALSE)</f>
        <v>-1.390346941104571E-2</v>
      </c>
      <c r="AP27" s="8">
        <f ca="1">VLOOKUP($A27,Data!$A$7:$AW$227,AP$3+1,FALSE)-AP$6-AP$7*VLOOKUP($A27,Data!$A$230:$AW$450,AP$3+1,FALSE)-AP$8*VLOOKUP($A27,'Market models'!$A$4:$B$264,2,FALSE)</f>
        <v>-1.7166606052136681E-2</v>
      </c>
      <c r="AQ27" s="8">
        <f ca="1">VLOOKUP($A27,Data!$A$7:$AW$227,AQ$3+1,FALSE)-AQ$6-AQ$7*VLOOKUP($A27,Data!$A$230:$AW$450,AQ$3+1,FALSE)-AQ$8*VLOOKUP($A27,'Market models'!$A$4:$B$264,2,FALSE)</f>
        <v>1.7839322535588092E-2</v>
      </c>
      <c r="AR27" s="8">
        <f ca="1">VLOOKUP($A27,Data!$A$7:$AW$227,AR$3+1,FALSE)-AR$6-AR$7*VLOOKUP($A27,Data!$A$230:$AW$450,AR$3+1,FALSE)-AR$8*VLOOKUP($A27,'Market models'!$A$4:$B$264,2,FALSE)</f>
        <v>4.4695854218958333E-3</v>
      </c>
      <c r="AS27" s="8">
        <f ca="1">VLOOKUP($A27,Data!$A$7:$AW$227,AS$3+1,FALSE)-AS$6-AS$7*VLOOKUP($A27,Data!$A$230:$AW$450,AS$3+1,FALSE)-AS$8*VLOOKUP($A27,'Market models'!$A$4:$B$264,2,FALSE)</f>
        <v>-2.1847446977941051E-2</v>
      </c>
      <c r="AT27" s="8">
        <f ca="1">VLOOKUP($A27,Data!$A$7:$AW$227,AT$3+1,FALSE)-AT$6-AT$7*VLOOKUP($A27,Data!$A$230:$AW$450,AT$3+1,FALSE)-AT$8*VLOOKUP($A27,'Market models'!$A$4:$B$264,2,FALSE)</f>
        <v>-6.888177039490258E-3</v>
      </c>
      <c r="AU27" s="8">
        <f ca="1">VLOOKUP($A27,Data!$A$7:$AW$227,AU$3+1,FALSE)-AU$6-AU$7*VLOOKUP($A27,Data!$A$230:$AW$450,AU$3+1,FALSE)-AU$8*VLOOKUP($A27,'Market models'!$A$4:$B$264,2,FALSE)</f>
        <v>-3.7503852989683763E-2</v>
      </c>
      <c r="AV27" s="8">
        <f ca="1">VLOOKUP($A27,Data!$A$7:$AW$227,AV$3+1,FALSE)-AV$6-AV$7*VLOOKUP($A27,Data!$A$230:$AW$450,AV$3+1,FALSE)-AV$8*VLOOKUP($A27,'Market models'!$A$4:$B$264,2,FALSE)</f>
        <v>3.0914524927041605E-2</v>
      </c>
      <c r="AW27" s="8">
        <f ca="1">VLOOKUP($A27,Data!$A$7:$AW$227,AW$3+1,FALSE)-AW$6-AW$7*VLOOKUP($A27,Data!$A$230:$AW$450,AW$3+1,FALSE)-AW$8*VLOOKUP($A27,'Market models'!$A$4:$B$264,2,FALSE)</f>
        <v>-1.2572436001371156E-2</v>
      </c>
      <c r="AY27" s="8">
        <f t="shared" ca="1" si="0"/>
        <v>1.8439153108493485E-2</v>
      </c>
    </row>
    <row r="28" spans="1:51" x14ac:dyDescent="0.25">
      <c r="A28" s="1">
        <v>-194</v>
      </c>
      <c r="B28" s="8">
        <f ca="1">VLOOKUP($A28,Data!$A$7:$AW$227,B$3+1,FALSE)-B$6-B$7*VLOOKUP($A28,Data!$A$230:$AW$450,B$3+1,FALSE)-B$8*VLOOKUP($A28,'Market models'!$A$4:$B$264,2,FALSE)</f>
        <v>-1.6169188243284244E-2</v>
      </c>
      <c r="C28" s="8">
        <f ca="1">VLOOKUP($A28,Data!$A$7:$AW$227,C$3+1,FALSE)-C$6-C$7*VLOOKUP($A28,Data!$A$230:$AW$450,C$3+1,FALSE)-C$8*VLOOKUP($A28,'Market models'!$A$4:$B$264,2,FALSE)</f>
        <v>-1.8435896055429758E-2</v>
      </c>
      <c r="D28" s="8">
        <f ca="1">VLOOKUP($A28,Data!$A$7:$AW$227,D$3+1,FALSE)-D$6-D$7*VLOOKUP($A28,Data!$A$230:$AW$450,D$3+1,FALSE)-D$8*VLOOKUP($A28,'Market models'!$A$4:$B$264,2,FALSE)</f>
        <v>-2.2574482282697466E-2</v>
      </c>
      <c r="E28" s="8">
        <f ca="1">VLOOKUP($A28,Data!$A$7:$AW$227,E$3+1,FALSE)-E$6-E$7*VLOOKUP($A28,Data!$A$230:$AW$450,E$3+1,FALSE)-E$8*VLOOKUP($A28,'Market models'!$A$4:$B$264,2,FALSE)</f>
        <v>1.2871364413361761E-2</v>
      </c>
      <c r="F28" s="8">
        <f ca="1">VLOOKUP($A28,Data!$A$7:$AW$227,F$3+1,FALSE)-F$6-F$7*VLOOKUP($A28,Data!$A$230:$AW$450,F$3+1,FALSE)-F$8*VLOOKUP($A28,'Market models'!$A$4:$B$264,2,FALSE)</f>
        <v>-7.7428915888213146E-4</v>
      </c>
      <c r="G28" s="8">
        <f ca="1">VLOOKUP($A28,Data!$A$7:$AW$227,G$3+1,FALSE)-G$6-G$7*VLOOKUP($A28,Data!$A$230:$AW$450,G$3+1,FALSE)-G$8*VLOOKUP($A28,'Market models'!$A$4:$B$264,2,FALSE)</f>
        <v>5.3613468047635914E-2</v>
      </c>
      <c r="H28" s="8">
        <f ca="1">VLOOKUP($A28,Data!$A$7:$AW$227,H$3+1,FALSE)-H$6-H$7*VLOOKUP($A28,Data!$A$230:$AW$450,H$3+1,FALSE)-H$8*VLOOKUP($A28,'Market models'!$A$4:$B$264,2,FALSE)</f>
        <v>2.7109110064306749E-3</v>
      </c>
      <c r="I28" s="8">
        <f ca="1">VLOOKUP($A28,Data!$A$7:$AW$227,I$3+1,FALSE)-I$6-I$7*VLOOKUP($A28,Data!$A$230:$AW$450,I$3+1,FALSE)-I$8*VLOOKUP($A28,'Market models'!$A$4:$B$264,2,FALSE)</f>
        <v>2.8287914614985865E-3</v>
      </c>
      <c r="J28" s="8">
        <f ca="1">VLOOKUP($A28,Data!$A$7:$AW$227,J$3+1,FALSE)-J$6-J$7*VLOOKUP($A28,Data!$A$230:$AW$450,J$3+1,FALSE)-J$8*VLOOKUP($A28,'Market models'!$A$4:$B$264,2,FALSE)</f>
        <v>2.5022022155928948E-2</v>
      </c>
      <c r="K28" s="8">
        <f ca="1">VLOOKUP($A28,Data!$A$7:$AW$227,K$3+1,FALSE)-K$6-K$7*VLOOKUP($A28,Data!$A$230:$AW$450,K$3+1,FALSE)-K$8*VLOOKUP($A28,'Market models'!$A$4:$B$264,2,FALSE)</f>
        <v>-3.7985054984759632E-2</v>
      </c>
      <c r="L28" s="8">
        <f ca="1">VLOOKUP($A28,Data!$A$7:$AW$227,L$3+1,FALSE)-L$6-L$7*VLOOKUP($A28,Data!$A$230:$AW$450,L$3+1,FALSE)-L$8*VLOOKUP($A28,'Market models'!$A$4:$B$264,2,FALSE)</f>
        <v>-8.177265034317227E-4</v>
      </c>
      <c r="M28" s="8">
        <f ca="1">VLOOKUP($A28,Data!$A$7:$AW$227,M$3+1,FALSE)-M$6-M$7*VLOOKUP($A28,Data!$A$230:$AW$450,M$3+1,FALSE)-M$8*VLOOKUP($A28,'Market models'!$A$4:$B$264,2,FALSE)</f>
        <v>2.3464201963912992E-2</v>
      </c>
      <c r="N28" s="8">
        <f ca="1">VLOOKUP($A28,Data!$A$7:$AW$227,N$3+1,FALSE)-N$6-N$7*VLOOKUP($A28,Data!$A$230:$AW$450,N$3+1,FALSE)-N$8*VLOOKUP($A28,'Market models'!$A$4:$B$264,2,FALSE)</f>
        <v>2.3510024109729168E-2</v>
      </c>
      <c r="O28" s="8">
        <f ca="1">VLOOKUP($A28,Data!$A$7:$AW$227,O$3+1,FALSE)-O$6-O$7*VLOOKUP($A28,Data!$A$230:$AW$450,O$3+1,FALSE)-O$8*VLOOKUP($A28,'Market models'!$A$4:$B$264,2,FALSE)</f>
        <v>-1.1141261831906252E-2</v>
      </c>
      <c r="P28" s="8">
        <f ca="1">VLOOKUP($A28,Data!$A$7:$AW$227,P$3+1,FALSE)-P$6-P$7*VLOOKUP($A28,Data!$A$230:$AW$450,P$3+1,FALSE)-P$8*VLOOKUP($A28,'Market models'!$A$4:$B$264,2,FALSE)</f>
        <v>4.6497398251796798E-3</v>
      </c>
      <c r="Q28" s="8">
        <f ca="1">VLOOKUP($A28,Data!$A$7:$AW$227,Q$3+1,FALSE)-Q$6-Q$7*VLOOKUP($A28,Data!$A$230:$AW$450,Q$3+1,FALSE)-Q$8*VLOOKUP($A28,'Market models'!$A$4:$B$264,2,FALSE)</f>
        <v>2.8865275307354388E-2</v>
      </c>
      <c r="R28" s="8">
        <f ca="1">VLOOKUP($A28,Data!$A$7:$AW$227,R$3+1,FALSE)-R$6-R$7*VLOOKUP($A28,Data!$A$230:$AW$450,R$3+1,FALSE)-R$8*VLOOKUP($A28,'Market models'!$A$4:$B$264,2,FALSE)</f>
        <v>-5.9283188283589285E-3</v>
      </c>
      <c r="S28" s="8">
        <f ca="1">VLOOKUP($A28,Data!$A$7:$AW$227,S$3+1,FALSE)-S$6-S$7*VLOOKUP($A28,Data!$A$230:$AW$450,S$3+1,FALSE)-S$8*VLOOKUP($A28,'Market models'!$A$4:$B$264,2,FALSE)</f>
        <v>-1.5822053591647949E-2</v>
      </c>
      <c r="T28" s="8">
        <f ca="1">VLOOKUP($A28,Data!$A$7:$AW$227,T$3+1,FALSE)-T$6-T$7*VLOOKUP($A28,Data!$A$230:$AW$450,T$3+1,FALSE)-T$8*VLOOKUP($A28,'Market models'!$A$4:$B$264,2,FALSE)</f>
        <v>8.3957084000131459E-3</v>
      </c>
      <c r="U28" s="8">
        <f ca="1">VLOOKUP($A28,Data!$A$7:$AW$227,U$3+1,FALSE)-U$6-U$7*VLOOKUP($A28,Data!$A$230:$AW$450,U$3+1,FALSE)-U$8*VLOOKUP($A28,'Market models'!$A$4:$B$264,2,FALSE)</f>
        <v>3.7572858535807742E-3</v>
      </c>
      <c r="V28" s="8">
        <f ca="1">VLOOKUP($A28,Data!$A$7:$AW$227,V$3+1,FALSE)-V$6-V$7*VLOOKUP($A28,Data!$A$230:$AW$450,V$3+1,FALSE)-V$8*VLOOKUP($A28,'Market models'!$A$4:$B$264,2,FALSE)</f>
        <v>7.6188210228448367E-3</v>
      </c>
      <c r="W28" s="8">
        <f ca="1">VLOOKUP($A28,Data!$A$7:$AW$227,W$3+1,FALSE)-W$6-W$7*VLOOKUP($A28,Data!$A$230:$AW$450,W$3+1,FALSE)-W$8*VLOOKUP($A28,'Market models'!$A$4:$B$264,2,FALSE)</f>
        <v>-1.4262170687603439E-2</v>
      </c>
      <c r="X28" s="8">
        <f ca="1">VLOOKUP($A28,Data!$A$7:$AW$227,X$3+1,FALSE)-X$6-X$7*VLOOKUP($A28,Data!$A$230:$AW$450,X$3+1,FALSE)-X$8*VLOOKUP($A28,'Market models'!$A$4:$B$264,2,FALSE)</f>
        <v>-3.552463053013179E-3</v>
      </c>
      <c r="Y28" s="8">
        <f ca="1">VLOOKUP($A28,Data!$A$7:$AW$227,Y$3+1,FALSE)-Y$6-Y$7*VLOOKUP($A28,Data!$A$230:$AW$450,Y$3+1,FALSE)-Y$8*VLOOKUP($A28,'Market models'!$A$4:$B$264,2,FALSE)</f>
        <v>-3.3359677443867093E-2</v>
      </c>
      <c r="Z28" s="8">
        <f ca="1">VLOOKUP($A28,Data!$A$7:$AW$227,Z$3+1,FALSE)-Z$6-Z$7*VLOOKUP($A28,Data!$A$230:$AW$450,Z$3+1,FALSE)-Z$8*VLOOKUP($A28,'Market models'!$A$4:$B$264,2,FALSE)</f>
        <v>1.4909325616606619E-2</v>
      </c>
      <c r="AA28" s="8">
        <f ca="1">VLOOKUP($A28,Data!$A$7:$AW$227,AA$3+1,FALSE)-AA$6-AA$7*VLOOKUP($A28,Data!$A$230:$AW$450,AA$3+1,FALSE)-AA$8*VLOOKUP($A28,'Market models'!$A$4:$B$264,2,FALSE)</f>
        <v>4.0785261907753632E-3</v>
      </c>
      <c r="AB28" s="8">
        <f ca="1">VLOOKUP($A28,Data!$A$7:$AW$227,AB$3+1,FALSE)-AB$6-AB$7*VLOOKUP($A28,Data!$A$230:$AW$450,AB$3+1,FALSE)-AB$8*VLOOKUP($A28,'Market models'!$A$4:$B$264,2,FALSE)</f>
        <v>-1.250104646268726E-2</v>
      </c>
      <c r="AC28" s="8">
        <f ca="1">VLOOKUP($A28,Data!$A$7:$AW$227,AC$3+1,FALSE)-AC$6-AC$7*VLOOKUP($A28,Data!$A$230:$AW$450,AC$3+1,FALSE)-AC$8*VLOOKUP($A28,'Market models'!$A$4:$B$264,2,FALSE)</f>
        <v>-1.6466209630951731E-2</v>
      </c>
      <c r="AD28" s="8">
        <f ca="1">VLOOKUP($A28,Data!$A$7:$AW$227,AD$3+1,FALSE)-AD$6-AD$7*VLOOKUP($A28,Data!$A$230:$AW$450,AD$3+1,FALSE)-AD$8*VLOOKUP($A28,'Market models'!$A$4:$B$264,2,FALSE)</f>
        <v>6.6346150873743924E-3</v>
      </c>
      <c r="AE28" s="8">
        <f ca="1">VLOOKUP($A28,Data!$A$7:$AW$227,AE$3+1,FALSE)-AE$6-AE$7*VLOOKUP($A28,Data!$A$230:$AW$450,AE$3+1,FALSE)-AE$8*VLOOKUP($A28,'Market models'!$A$4:$B$264,2,FALSE)</f>
        <v>6.2977837514169688E-2</v>
      </c>
      <c r="AF28" s="8">
        <f ca="1">VLOOKUP($A28,Data!$A$7:$AW$227,AF$3+1,FALSE)-AF$6-AF$7*VLOOKUP($A28,Data!$A$230:$AW$450,AF$3+1,FALSE)-AF$8*VLOOKUP($A28,'Market models'!$A$4:$B$264,2,FALSE)</f>
        <v>-5.4975207510360221E-3</v>
      </c>
      <c r="AG28" s="8">
        <f ca="1">VLOOKUP($A28,Data!$A$7:$AW$227,AG$3+1,FALSE)-AG$6-AG$7*VLOOKUP($A28,Data!$A$230:$AW$450,AG$3+1,FALSE)-AG$8*VLOOKUP($A28,'Market models'!$A$4:$B$264,2,FALSE)</f>
        <v>4.0718582428558462E-4</v>
      </c>
      <c r="AH28" s="8">
        <f ca="1">VLOOKUP($A28,Data!$A$7:$AW$227,AH$3+1,FALSE)-AH$6-AH$7*VLOOKUP($A28,Data!$A$230:$AW$450,AH$3+1,FALSE)-AH$8*VLOOKUP($A28,'Market models'!$A$4:$B$264,2,FALSE)</f>
        <v>1.100614456817401E-2</v>
      </c>
      <c r="AI28" s="8">
        <f ca="1">VLOOKUP($A28,Data!$A$7:$AW$227,AI$3+1,FALSE)-AI$6-AI$7*VLOOKUP($A28,Data!$A$230:$AW$450,AI$3+1,FALSE)-AI$8*VLOOKUP($A28,'Market models'!$A$4:$B$264,2,FALSE)</f>
        <v>2.1053920223637286E-2</v>
      </c>
      <c r="AJ28" s="8">
        <f ca="1">VLOOKUP($A28,Data!$A$7:$AW$227,AJ$3+1,FALSE)-AJ$6-AJ$7*VLOOKUP($A28,Data!$A$230:$AW$450,AJ$3+1,FALSE)-AJ$8*VLOOKUP($A28,'Market models'!$A$4:$B$264,2,FALSE)</f>
        <v>-7.7537033506246602E-3</v>
      </c>
      <c r="AK28" s="8">
        <f ca="1">VLOOKUP($A28,Data!$A$7:$AW$227,AK$3+1,FALSE)-AK$6-AK$7*VLOOKUP($A28,Data!$A$230:$AW$450,AK$3+1,FALSE)-AK$8*VLOOKUP($A28,'Market models'!$A$4:$B$264,2,FALSE)</f>
        <v>-1.3102788701888328E-2</v>
      </c>
      <c r="AL28" s="8">
        <f ca="1">VLOOKUP($A28,Data!$A$7:$AW$227,AL$3+1,FALSE)-AL$6-AL$7*VLOOKUP($A28,Data!$A$230:$AW$450,AL$3+1,FALSE)-AL$8*VLOOKUP($A28,'Market models'!$A$4:$B$264,2,FALSE)</f>
        <v>-7.5054318142416046E-3</v>
      </c>
      <c r="AM28" s="8">
        <f ca="1">VLOOKUP($A28,Data!$A$7:$AW$227,AM$3+1,FALSE)-AM$6-AM$7*VLOOKUP($A28,Data!$A$230:$AW$450,AM$3+1,FALSE)-AM$8*VLOOKUP($A28,'Market models'!$A$4:$B$264,2,FALSE)</f>
        <v>-1.1002191538286578E-2</v>
      </c>
      <c r="AN28" s="8">
        <f ca="1">VLOOKUP($A28,Data!$A$7:$AW$227,AN$3+1,FALSE)-AN$6-AN$7*VLOOKUP($A28,Data!$A$230:$AW$450,AN$3+1,FALSE)-AN$8*VLOOKUP($A28,'Market models'!$A$4:$B$264,2,FALSE)</f>
        <v>-2.0158968987482454E-4</v>
      </c>
      <c r="AO28" s="8">
        <f ca="1">VLOOKUP($A28,Data!$A$7:$AW$227,AO$3+1,FALSE)-AO$6-AO$7*VLOOKUP($A28,Data!$A$230:$AW$450,AO$3+1,FALSE)-AO$8*VLOOKUP($A28,'Market models'!$A$4:$B$264,2,FALSE)</f>
        <v>-2.0928638268855387E-3</v>
      </c>
      <c r="AP28" s="8">
        <f ca="1">VLOOKUP($A28,Data!$A$7:$AW$227,AP$3+1,FALSE)-AP$6-AP$7*VLOOKUP($A28,Data!$A$230:$AW$450,AP$3+1,FALSE)-AP$8*VLOOKUP($A28,'Market models'!$A$4:$B$264,2,FALSE)</f>
        <v>2.1276789330125878E-3</v>
      </c>
      <c r="AQ28" s="8">
        <f ca="1">VLOOKUP($A28,Data!$A$7:$AW$227,AQ$3+1,FALSE)-AQ$6-AQ$7*VLOOKUP($A28,Data!$A$230:$AW$450,AQ$3+1,FALSE)-AQ$8*VLOOKUP($A28,'Market models'!$A$4:$B$264,2,FALSE)</f>
        <v>-2.3659976953677154E-2</v>
      </c>
      <c r="AR28" s="8">
        <f ca="1">VLOOKUP($A28,Data!$A$7:$AW$227,AR$3+1,FALSE)-AR$6-AR$7*VLOOKUP($A28,Data!$A$230:$AW$450,AR$3+1,FALSE)-AR$8*VLOOKUP($A28,'Market models'!$A$4:$B$264,2,FALSE)</f>
        <v>-6.4083297247161025E-2</v>
      </c>
      <c r="AS28" s="8">
        <f ca="1">VLOOKUP($A28,Data!$A$7:$AW$227,AS$3+1,FALSE)-AS$6-AS$7*VLOOKUP($A28,Data!$A$230:$AW$450,AS$3+1,FALSE)-AS$8*VLOOKUP($A28,'Market models'!$A$4:$B$264,2,FALSE)</f>
        <v>1.6424315927845389E-2</v>
      </c>
      <c r="AT28" s="8">
        <f ca="1">VLOOKUP($A28,Data!$A$7:$AW$227,AT$3+1,FALSE)-AT$6-AT$7*VLOOKUP($A28,Data!$A$230:$AW$450,AT$3+1,FALSE)-AT$8*VLOOKUP($A28,'Market models'!$A$4:$B$264,2,FALSE)</f>
        <v>7.4358887635871396E-3</v>
      </c>
      <c r="AU28" s="8">
        <f ca="1">VLOOKUP($A28,Data!$A$7:$AW$227,AU$3+1,FALSE)-AU$6-AU$7*VLOOKUP($A28,Data!$A$230:$AW$450,AU$3+1,FALSE)-AU$8*VLOOKUP($A28,'Market models'!$A$4:$B$264,2,FALSE)</f>
        <v>-1.1483040560220734E-3</v>
      </c>
      <c r="AV28" s="8">
        <f ca="1">VLOOKUP($A28,Data!$A$7:$AW$227,AV$3+1,FALSE)-AV$6-AV$7*VLOOKUP($A28,Data!$A$230:$AW$450,AV$3+1,FALSE)-AV$8*VLOOKUP($A28,'Market models'!$A$4:$B$264,2,FALSE)</f>
        <v>6.8252140224685579E-5</v>
      </c>
      <c r="AW28" s="8">
        <f ca="1">VLOOKUP($A28,Data!$A$7:$AW$227,AW$3+1,FALSE)-AW$6-AW$7*VLOOKUP($A28,Data!$A$230:$AW$450,AW$3+1,FALSE)-AW$8*VLOOKUP($A28,'Market models'!$A$4:$B$264,2,FALSE)</f>
        <v>2.8235689290270476E-2</v>
      </c>
      <c r="AY28" s="8">
        <f t="shared" ca="1" si="0"/>
        <v>2.1408113664011082E-2</v>
      </c>
    </row>
    <row r="29" spans="1:51" x14ac:dyDescent="0.25">
      <c r="A29" s="1">
        <v>-193</v>
      </c>
      <c r="B29" s="8">
        <f ca="1">VLOOKUP($A29,Data!$A$7:$AW$227,B$3+1,FALSE)-B$6-B$7*VLOOKUP($A29,Data!$A$230:$AW$450,B$3+1,FALSE)-B$8*VLOOKUP($A29,'Market models'!$A$4:$B$264,2,FALSE)</f>
        <v>-9.8288051339485462E-3</v>
      </c>
      <c r="C29" s="8">
        <f ca="1">VLOOKUP($A29,Data!$A$7:$AW$227,C$3+1,FALSE)-C$6-C$7*VLOOKUP($A29,Data!$A$230:$AW$450,C$3+1,FALSE)-C$8*VLOOKUP($A29,'Market models'!$A$4:$B$264,2,FALSE)</f>
        <v>3.1903788231724341E-3</v>
      </c>
      <c r="D29" s="8">
        <f ca="1">VLOOKUP($A29,Data!$A$7:$AW$227,D$3+1,FALSE)-D$6-D$7*VLOOKUP($A29,Data!$A$230:$AW$450,D$3+1,FALSE)-D$8*VLOOKUP($A29,'Market models'!$A$4:$B$264,2,FALSE)</f>
        <v>-8.7923176408425535E-3</v>
      </c>
      <c r="E29" s="8">
        <f ca="1">VLOOKUP($A29,Data!$A$7:$AW$227,E$3+1,FALSE)-E$6-E$7*VLOOKUP($A29,Data!$A$230:$AW$450,E$3+1,FALSE)-E$8*VLOOKUP($A29,'Market models'!$A$4:$B$264,2,FALSE)</f>
        <v>-3.9523389670580257E-2</v>
      </c>
      <c r="F29" s="8">
        <f ca="1">VLOOKUP($A29,Data!$A$7:$AW$227,F$3+1,FALSE)-F$6-F$7*VLOOKUP($A29,Data!$A$230:$AW$450,F$3+1,FALSE)-F$8*VLOOKUP($A29,'Market models'!$A$4:$B$264,2,FALSE)</f>
        <v>2.3595326212484703E-2</v>
      </c>
      <c r="G29" s="8">
        <f ca="1">VLOOKUP($A29,Data!$A$7:$AW$227,G$3+1,FALSE)-G$6-G$7*VLOOKUP($A29,Data!$A$230:$AW$450,G$3+1,FALSE)-G$8*VLOOKUP($A29,'Market models'!$A$4:$B$264,2,FALSE)</f>
        <v>1.1612372539488481E-2</v>
      </c>
      <c r="H29" s="8">
        <f ca="1">VLOOKUP($A29,Data!$A$7:$AW$227,H$3+1,FALSE)-H$6-H$7*VLOOKUP($A29,Data!$A$230:$AW$450,H$3+1,FALSE)-H$8*VLOOKUP($A29,'Market models'!$A$4:$B$264,2,FALSE)</f>
        <v>-1.3113503634588304E-2</v>
      </c>
      <c r="I29" s="8">
        <f ca="1">VLOOKUP($A29,Data!$A$7:$AW$227,I$3+1,FALSE)-I$6-I$7*VLOOKUP($A29,Data!$A$230:$AW$450,I$3+1,FALSE)-I$8*VLOOKUP($A29,'Market models'!$A$4:$B$264,2,FALSE)</f>
        <v>-1.3388942452364281E-2</v>
      </c>
      <c r="J29" s="8">
        <f ca="1">VLOOKUP($A29,Data!$A$7:$AW$227,J$3+1,FALSE)-J$6-J$7*VLOOKUP($A29,Data!$A$230:$AW$450,J$3+1,FALSE)-J$8*VLOOKUP($A29,'Market models'!$A$4:$B$264,2,FALSE)</f>
        <v>5.4876743289409932E-2</v>
      </c>
      <c r="K29" s="8">
        <f ca="1">VLOOKUP($A29,Data!$A$7:$AW$227,K$3+1,FALSE)-K$6-K$7*VLOOKUP($A29,Data!$A$230:$AW$450,K$3+1,FALSE)-K$8*VLOOKUP($A29,'Market models'!$A$4:$B$264,2,FALSE)</f>
        <v>-3.5985692933940402E-3</v>
      </c>
      <c r="L29" s="8">
        <f ca="1">VLOOKUP($A29,Data!$A$7:$AW$227,L$3+1,FALSE)-L$6-L$7*VLOOKUP($A29,Data!$A$230:$AW$450,L$3+1,FALSE)-L$8*VLOOKUP($A29,'Market models'!$A$4:$B$264,2,FALSE)</f>
        <v>5.5953901950865203E-4</v>
      </c>
      <c r="M29" s="8">
        <f ca="1">VLOOKUP($A29,Data!$A$7:$AW$227,M$3+1,FALSE)-M$6-M$7*VLOOKUP($A29,Data!$A$230:$AW$450,M$3+1,FALSE)-M$8*VLOOKUP($A29,'Market models'!$A$4:$B$264,2,FALSE)</f>
        <v>1.7509968439419418E-3</v>
      </c>
      <c r="N29" s="8">
        <f ca="1">VLOOKUP($A29,Data!$A$7:$AW$227,N$3+1,FALSE)-N$6-N$7*VLOOKUP($A29,Data!$A$230:$AW$450,N$3+1,FALSE)-N$8*VLOOKUP($A29,'Market models'!$A$4:$B$264,2,FALSE)</f>
        <v>1.1524333495392379E-2</v>
      </c>
      <c r="O29" s="8">
        <f ca="1">VLOOKUP($A29,Data!$A$7:$AW$227,O$3+1,FALSE)-O$6-O$7*VLOOKUP($A29,Data!$A$230:$AW$450,O$3+1,FALSE)-O$8*VLOOKUP($A29,'Market models'!$A$4:$B$264,2,FALSE)</f>
        <v>-5.6677765254530398E-3</v>
      </c>
      <c r="P29" s="8">
        <f ca="1">VLOOKUP($A29,Data!$A$7:$AW$227,P$3+1,FALSE)-P$6-P$7*VLOOKUP($A29,Data!$A$230:$AW$450,P$3+1,FALSE)-P$8*VLOOKUP($A29,'Market models'!$A$4:$B$264,2,FALSE)</f>
        <v>3.1160254050251607E-2</v>
      </c>
      <c r="Q29" s="8">
        <f ca="1">VLOOKUP($A29,Data!$A$7:$AW$227,Q$3+1,FALSE)-Q$6-Q$7*VLOOKUP($A29,Data!$A$230:$AW$450,Q$3+1,FALSE)-Q$8*VLOOKUP($A29,'Market models'!$A$4:$B$264,2,FALSE)</f>
        <v>6.2432464783624096E-3</v>
      </c>
      <c r="R29" s="8">
        <f ca="1">VLOOKUP($A29,Data!$A$7:$AW$227,R$3+1,FALSE)-R$6-R$7*VLOOKUP($A29,Data!$A$230:$AW$450,R$3+1,FALSE)-R$8*VLOOKUP($A29,'Market models'!$A$4:$B$264,2,FALSE)</f>
        <v>-6.7578502837687647E-3</v>
      </c>
      <c r="S29" s="8">
        <f ca="1">VLOOKUP($A29,Data!$A$7:$AW$227,S$3+1,FALSE)-S$6-S$7*VLOOKUP($A29,Data!$A$230:$AW$450,S$3+1,FALSE)-S$8*VLOOKUP($A29,'Market models'!$A$4:$B$264,2,FALSE)</f>
        <v>7.1991204983456536E-3</v>
      </c>
      <c r="T29" s="8">
        <f ca="1">VLOOKUP($A29,Data!$A$7:$AW$227,T$3+1,FALSE)-T$6-T$7*VLOOKUP($A29,Data!$A$230:$AW$450,T$3+1,FALSE)-T$8*VLOOKUP($A29,'Market models'!$A$4:$B$264,2,FALSE)</f>
        <v>7.9975732689568522E-4</v>
      </c>
      <c r="U29" s="8">
        <f ca="1">VLOOKUP($A29,Data!$A$7:$AW$227,U$3+1,FALSE)-U$6-U$7*VLOOKUP($A29,Data!$A$230:$AW$450,U$3+1,FALSE)-U$8*VLOOKUP($A29,'Market models'!$A$4:$B$264,2,FALSE)</f>
        <v>7.9373044978835149E-3</v>
      </c>
      <c r="V29" s="8">
        <f ca="1">VLOOKUP($A29,Data!$A$7:$AW$227,V$3+1,FALSE)-V$6-V$7*VLOOKUP($A29,Data!$A$230:$AW$450,V$3+1,FALSE)-V$8*VLOOKUP($A29,'Market models'!$A$4:$B$264,2,FALSE)</f>
        <v>4.4763335379297275E-3</v>
      </c>
      <c r="W29" s="8">
        <f ca="1">VLOOKUP($A29,Data!$A$7:$AW$227,W$3+1,FALSE)-W$6-W$7*VLOOKUP($A29,Data!$A$230:$AW$450,W$3+1,FALSE)-W$8*VLOOKUP($A29,'Market models'!$A$4:$B$264,2,FALSE)</f>
        <v>-1.1114966113762857E-2</v>
      </c>
      <c r="X29" s="8">
        <f ca="1">VLOOKUP($A29,Data!$A$7:$AW$227,X$3+1,FALSE)-X$6-X$7*VLOOKUP($A29,Data!$A$230:$AW$450,X$3+1,FALSE)-X$8*VLOOKUP($A29,'Market models'!$A$4:$B$264,2,FALSE)</f>
        <v>2.3492753082765605E-2</v>
      </c>
      <c r="Y29" s="8">
        <f ca="1">VLOOKUP($A29,Data!$A$7:$AW$227,Y$3+1,FALSE)-Y$6-Y$7*VLOOKUP($A29,Data!$A$230:$AW$450,Y$3+1,FALSE)-Y$8*VLOOKUP($A29,'Market models'!$A$4:$B$264,2,FALSE)</f>
        <v>-8.9279575059470328E-3</v>
      </c>
      <c r="Z29" s="8">
        <f ca="1">VLOOKUP($A29,Data!$A$7:$AW$227,Z$3+1,FALSE)-Z$6-Z$7*VLOOKUP($A29,Data!$A$230:$AW$450,Z$3+1,FALSE)-Z$8*VLOOKUP($A29,'Market models'!$A$4:$B$264,2,FALSE)</f>
        <v>1.8841417134735916E-2</v>
      </c>
      <c r="AA29" s="8">
        <f ca="1">VLOOKUP($A29,Data!$A$7:$AW$227,AA$3+1,FALSE)-AA$6-AA$7*VLOOKUP($A29,Data!$A$230:$AW$450,AA$3+1,FALSE)-AA$8*VLOOKUP($A29,'Market models'!$A$4:$B$264,2,FALSE)</f>
        <v>-2.2688931497636612E-3</v>
      </c>
      <c r="AB29" s="8">
        <f ca="1">VLOOKUP($A29,Data!$A$7:$AW$227,AB$3+1,FALSE)-AB$6-AB$7*VLOOKUP($A29,Data!$A$230:$AW$450,AB$3+1,FALSE)-AB$8*VLOOKUP($A29,'Market models'!$A$4:$B$264,2,FALSE)</f>
        <v>3.2469952669462135E-2</v>
      </c>
      <c r="AC29" s="8">
        <f ca="1">VLOOKUP($A29,Data!$A$7:$AW$227,AC$3+1,FALSE)-AC$6-AC$7*VLOOKUP($A29,Data!$A$230:$AW$450,AC$3+1,FALSE)-AC$8*VLOOKUP($A29,'Market models'!$A$4:$B$264,2,FALSE)</f>
        <v>-5.4771725556097529E-2</v>
      </c>
      <c r="AD29" s="8">
        <f ca="1">VLOOKUP($A29,Data!$A$7:$AW$227,AD$3+1,FALSE)-AD$6-AD$7*VLOOKUP($A29,Data!$A$230:$AW$450,AD$3+1,FALSE)-AD$8*VLOOKUP($A29,'Market models'!$A$4:$B$264,2,FALSE)</f>
        <v>3.2743854161218426E-3</v>
      </c>
      <c r="AE29" s="8">
        <f ca="1">VLOOKUP($A29,Data!$A$7:$AW$227,AE$3+1,FALSE)-AE$6-AE$7*VLOOKUP($A29,Data!$A$230:$AW$450,AE$3+1,FALSE)-AE$8*VLOOKUP($A29,'Market models'!$A$4:$B$264,2,FALSE)</f>
        <v>-2.5619735386863424E-3</v>
      </c>
      <c r="AF29" s="8">
        <f ca="1">VLOOKUP($A29,Data!$A$7:$AW$227,AF$3+1,FALSE)-AF$6-AF$7*VLOOKUP($A29,Data!$A$230:$AW$450,AF$3+1,FALSE)-AF$8*VLOOKUP($A29,'Market models'!$A$4:$B$264,2,FALSE)</f>
        <v>8.1931901342331345E-4</v>
      </c>
      <c r="AG29" s="8">
        <f ca="1">VLOOKUP($A29,Data!$A$7:$AW$227,AG$3+1,FALSE)-AG$6-AG$7*VLOOKUP($A29,Data!$A$230:$AW$450,AG$3+1,FALSE)-AG$8*VLOOKUP($A29,'Market models'!$A$4:$B$264,2,FALSE)</f>
        <v>6.1527946070556025E-3</v>
      </c>
      <c r="AH29" s="8">
        <f ca="1">VLOOKUP($A29,Data!$A$7:$AW$227,AH$3+1,FALSE)-AH$6-AH$7*VLOOKUP($A29,Data!$A$230:$AW$450,AH$3+1,FALSE)-AH$8*VLOOKUP($A29,'Market models'!$A$4:$B$264,2,FALSE)</f>
        <v>6.3599346642974159E-3</v>
      </c>
      <c r="AI29" s="8">
        <f ca="1">VLOOKUP($A29,Data!$A$7:$AW$227,AI$3+1,FALSE)-AI$6-AI$7*VLOOKUP($A29,Data!$A$230:$AW$450,AI$3+1,FALSE)-AI$8*VLOOKUP($A29,'Market models'!$A$4:$B$264,2,FALSE)</f>
        <v>-4.5190337503090358E-2</v>
      </c>
      <c r="AJ29" s="8">
        <f ca="1">VLOOKUP($A29,Data!$A$7:$AW$227,AJ$3+1,FALSE)-AJ$6-AJ$7*VLOOKUP($A29,Data!$A$230:$AW$450,AJ$3+1,FALSE)-AJ$8*VLOOKUP($A29,'Market models'!$A$4:$B$264,2,FALSE)</f>
        <v>-1.7403651691231252E-2</v>
      </c>
      <c r="AK29" s="8">
        <f ca="1">VLOOKUP($A29,Data!$A$7:$AW$227,AK$3+1,FALSE)-AK$6-AK$7*VLOOKUP($A29,Data!$A$230:$AW$450,AK$3+1,FALSE)-AK$8*VLOOKUP($A29,'Market models'!$A$4:$B$264,2,FALSE)</f>
        <v>1.5310227482962731E-2</v>
      </c>
      <c r="AL29" s="8">
        <f ca="1">VLOOKUP($A29,Data!$A$7:$AW$227,AL$3+1,FALSE)-AL$6-AL$7*VLOOKUP($A29,Data!$A$230:$AW$450,AL$3+1,FALSE)-AL$8*VLOOKUP($A29,'Market models'!$A$4:$B$264,2,FALSE)</f>
        <v>-3.7278072438756367E-2</v>
      </c>
      <c r="AM29" s="8">
        <f ca="1">VLOOKUP($A29,Data!$A$7:$AW$227,AM$3+1,FALSE)-AM$6-AM$7*VLOOKUP($A29,Data!$A$230:$AW$450,AM$3+1,FALSE)-AM$8*VLOOKUP($A29,'Market models'!$A$4:$B$264,2,FALSE)</f>
        <v>1.5048691248328916E-2</v>
      </c>
      <c r="AN29" s="8">
        <f ca="1">VLOOKUP($A29,Data!$A$7:$AW$227,AN$3+1,FALSE)-AN$6-AN$7*VLOOKUP($A29,Data!$A$230:$AW$450,AN$3+1,FALSE)-AN$8*VLOOKUP($A29,'Market models'!$A$4:$B$264,2,FALSE)</f>
        <v>-1.8601123289740853E-2</v>
      </c>
      <c r="AO29" s="8">
        <f ca="1">VLOOKUP($A29,Data!$A$7:$AW$227,AO$3+1,FALSE)-AO$6-AO$7*VLOOKUP($A29,Data!$A$230:$AW$450,AO$3+1,FALSE)-AO$8*VLOOKUP($A29,'Market models'!$A$4:$B$264,2,FALSE)</f>
        <v>8.1982156066884894E-3</v>
      </c>
      <c r="AP29" s="8">
        <f ca="1">VLOOKUP($A29,Data!$A$7:$AW$227,AP$3+1,FALSE)-AP$6-AP$7*VLOOKUP($A29,Data!$A$230:$AW$450,AP$3+1,FALSE)-AP$8*VLOOKUP($A29,'Market models'!$A$4:$B$264,2,FALSE)</f>
        <v>1.6594428900286357E-2</v>
      </c>
      <c r="AQ29" s="8">
        <f ca="1">VLOOKUP($A29,Data!$A$7:$AW$227,AQ$3+1,FALSE)-AQ$6-AQ$7*VLOOKUP($A29,Data!$A$230:$AW$450,AQ$3+1,FALSE)-AQ$8*VLOOKUP($A29,'Market models'!$A$4:$B$264,2,FALSE)</f>
        <v>1.3620088049463804E-2</v>
      </c>
      <c r="AR29" s="8">
        <f ca="1">VLOOKUP($A29,Data!$A$7:$AW$227,AR$3+1,FALSE)-AR$6-AR$7*VLOOKUP($A29,Data!$A$230:$AW$450,AR$3+1,FALSE)-AR$8*VLOOKUP($A29,'Market models'!$A$4:$B$264,2,FALSE)</f>
        <v>1.1323397847340912E-2</v>
      </c>
      <c r="AS29" s="8">
        <f ca="1">VLOOKUP($A29,Data!$A$7:$AW$227,AS$3+1,FALSE)-AS$6-AS$7*VLOOKUP($A29,Data!$A$230:$AW$450,AS$3+1,FALSE)-AS$8*VLOOKUP($A29,'Market models'!$A$4:$B$264,2,FALSE)</f>
        <v>1.6154895032562976E-2</v>
      </c>
      <c r="AT29" s="8">
        <f ca="1">VLOOKUP($A29,Data!$A$7:$AW$227,AT$3+1,FALSE)-AT$6-AT$7*VLOOKUP($A29,Data!$A$230:$AW$450,AT$3+1,FALSE)-AT$8*VLOOKUP($A29,'Market models'!$A$4:$B$264,2,FALSE)</f>
        <v>-1.6216146903365272E-2</v>
      </c>
      <c r="AU29" s="8">
        <f ca="1">VLOOKUP($A29,Data!$A$7:$AW$227,AU$3+1,FALSE)-AU$6-AU$7*VLOOKUP($A29,Data!$A$230:$AW$450,AU$3+1,FALSE)-AU$8*VLOOKUP($A29,'Market models'!$A$4:$B$264,2,FALSE)</f>
        <v>1.3906922762432494E-2</v>
      </c>
      <c r="AV29" s="8">
        <f ca="1">VLOOKUP($A29,Data!$A$7:$AW$227,AV$3+1,FALSE)-AV$6-AV$7*VLOOKUP($A29,Data!$A$230:$AW$450,AV$3+1,FALSE)-AV$8*VLOOKUP($A29,'Market models'!$A$4:$B$264,2,FALSE)</f>
        <v>-3.4449226227528437E-3</v>
      </c>
      <c r="AW29" s="8">
        <f ca="1">VLOOKUP($A29,Data!$A$7:$AW$227,AW$3+1,FALSE)-AW$6-AW$7*VLOOKUP($A29,Data!$A$230:$AW$450,AW$3+1,FALSE)-AW$8*VLOOKUP($A29,'Market models'!$A$4:$B$264,2,FALSE)</f>
        <v>-9.6961459908123486E-3</v>
      </c>
      <c r="AY29" s="8">
        <f t="shared" ca="1" si="0"/>
        <v>1.9801744824838697E-2</v>
      </c>
    </row>
    <row r="30" spans="1:51" x14ac:dyDescent="0.25">
      <c r="A30" s="1">
        <v>-192</v>
      </c>
      <c r="B30" s="8">
        <f ca="1">VLOOKUP($A30,Data!$A$7:$AW$227,B$3+1,FALSE)-B$6-B$7*VLOOKUP($A30,Data!$A$230:$AW$450,B$3+1,FALSE)-B$8*VLOOKUP($A30,'Market models'!$A$4:$B$264,2,FALSE)</f>
        <v>-5.0142310466050844E-3</v>
      </c>
      <c r="C30" s="8">
        <f ca="1">VLOOKUP($A30,Data!$A$7:$AW$227,C$3+1,FALSE)-C$6-C$7*VLOOKUP($A30,Data!$A$230:$AW$450,C$3+1,FALSE)-C$8*VLOOKUP($A30,'Market models'!$A$4:$B$264,2,FALSE)</f>
        <v>8.707588280904734E-3</v>
      </c>
      <c r="D30" s="8">
        <f ca="1">VLOOKUP($A30,Data!$A$7:$AW$227,D$3+1,FALSE)-D$6-D$7*VLOOKUP($A30,Data!$A$230:$AW$450,D$3+1,FALSE)-D$8*VLOOKUP($A30,'Market models'!$A$4:$B$264,2,FALSE)</f>
        <v>7.8725045731155522E-3</v>
      </c>
      <c r="E30" s="8">
        <f ca="1">VLOOKUP($A30,Data!$A$7:$AW$227,E$3+1,FALSE)-E$6-E$7*VLOOKUP($A30,Data!$A$230:$AW$450,E$3+1,FALSE)-E$8*VLOOKUP($A30,'Market models'!$A$4:$B$264,2,FALSE)</f>
        <v>9.6704092222624205E-4</v>
      </c>
      <c r="F30" s="8">
        <f ca="1">VLOOKUP($A30,Data!$A$7:$AW$227,F$3+1,FALSE)-F$6-F$7*VLOOKUP($A30,Data!$A$230:$AW$450,F$3+1,FALSE)-F$8*VLOOKUP($A30,'Market models'!$A$4:$B$264,2,FALSE)</f>
        <v>4.155707569298726E-3</v>
      </c>
      <c r="G30" s="8">
        <f ca="1">VLOOKUP($A30,Data!$A$7:$AW$227,G$3+1,FALSE)-G$6-G$7*VLOOKUP($A30,Data!$A$230:$AW$450,G$3+1,FALSE)-G$8*VLOOKUP($A30,'Market models'!$A$4:$B$264,2,FALSE)</f>
        <v>-3.1080459236837107E-2</v>
      </c>
      <c r="H30" s="8">
        <f ca="1">VLOOKUP($A30,Data!$A$7:$AW$227,H$3+1,FALSE)-H$6-H$7*VLOOKUP($A30,Data!$A$230:$AW$450,H$3+1,FALSE)-H$8*VLOOKUP($A30,'Market models'!$A$4:$B$264,2,FALSE)</f>
        <v>-2.7530268725852285E-2</v>
      </c>
      <c r="I30" s="8">
        <f ca="1">VLOOKUP($A30,Data!$A$7:$AW$227,I$3+1,FALSE)-I$6-I$7*VLOOKUP($A30,Data!$A$230:$AW$450,I$3+1,FALSE)-I$8*VLOOKUP($A30,'Market models'!$A$4:$B$264,2,FALSE)</f>
        <v>-2.5417641081212045E-2</v>
      </c>
      <c r="J30" s="8">
        <f ca="1">VLOOKUP($A30,Data!$A$7:$AW$227,J$3+1,FALSE)-J$6-J$7*VLOOKUP($A30,Data!$A$230:$AW$450,J$3+1,FALSE)-J$8*VLOOKUP($A30,'Market models'!$A$4:$B$264,2,FALSE)</f>
        <v>1.5373483987576823E-3</v>
      </c>
      <c r="K30" s="8">
        <f ca="1">VLOOKUP($A30,Data!$A$7:$AW$227,K$3+1,FALSE)-K$6-K$7*VLOOKUP($A30,Data!$A$230:$AW$450,K$3+1,FALSE)-K$8*VLOOKUP($A30,'Market models'!$A$4:$B$264,2,FALSE)</f>
        <v>2.1609640879060844E-2</v>
      </c>
      <c r="L30" s="8">
        <f ca="1">VLOOKUP($A30,Data!$A$7:$AW$227,L$3+1,FALSE)-L$6-L$7*VLOOKUP($A30,Data!$A$230:$AW$450,L$3+1,FALSE)-L$8*VLOOKUP($A30,'Market models'!$A$4:$B$264,2,FALSE)</f>
        <v>-4.0572411287240144E-2</v>
      </c>
      <c r="M30" s="8">
        <f ca="1">VLOOKUP($A30,Data!$A$7:$AW$227,M$3+1,FALSE)-M$6-M$7*VLOOKUP($A30,Data!$A$230:$AW$450,M$3+1,FALSE)-M$8*VLOOKUP($A30,'Market models'!$A$4:$B$264,2,FALSE)</f>
        <v>5.9088276430202397E-3</v>
      </c>
      <c r="N30" s="8">
        <f ca="1">VLOOKUP($A30,Data!$A$7:$AW$227,N$3+1,FALSE)-N$6-N$7*VLOOKUP($A30,Data!$A$230:$AW$450,N$3+1,FALSE)-N$8*VLOOKUP($A30,'Market models'!$A$4:$B$264,2,FALSE)</f>
        <v>3.3830765924718655E-3</v>
      </c>
      <c r="O30" s="8">
        <f ca="1">VLOOKUP($A30,Data!$A$7:$AW$227,O$3+1,FALSE)-O$6-O$7*VLOOKUP($A30,Data!$A$230:$AW$450,O$3+1,FALSE)-O$8*VLOOKUP($A30,'Market models'!$A$4:$B$264,2,FALSE)</f>
        <v>-1.3006788309826633E-2</v>
      </c>
      <c r="P30" s="8">
        <f ca="1">VLOOKUP($A30,Data!$A$7:$AW$227,P$3+1,FALSE)-P$6-P$7*VLOOKUP($A30,Data!$A$230:$AW$450,P$3+1,FALSE)-P$8*VLOOKUP($A30,'Market models'!$A$4:$B$264,2,FALSE)</f>
        <v>-8.4178392919502278E-3</v>
      </c>
      <c r="Q30" s="8">
        <f ca="1">VLOOKUP($A30,Data!$A$7:$AW$227,Q$3+1,FALSE)-Q$6-Q$7*VLOOKUP($A30,Data!$A$230:$AW$450,Q$3+1,FALSE)-Q$8*VLOOKUP($A30,'Market models'!$A$4:$B$264,2,FALSE)</f>
        <v>-1.4647760589828725E-2</v>
      </c>
      <c r="R30" s="8">
        <f ca="1">VLOOKUP($A30,Data!$A$7:$AW$227,R$3+1,FALSE)-R$6-R$7*VLOOKUP($A30,Data!$A$230:$AW$450,R$3+1,FALSE)-R$8*VLOOKUP($A30,'Market models'!$A$4:$B$264,2,FALSE)</f>
        <v>-1.2961833398648624E-3</v>
      </c>
      <c r="S30" s="8">
        <f ca="1">VLOOKUP($A30,Data!$A$7:$AW$227,S$3+1,FALSE)-S$6-S$7*VLOOKUP($A30,Data!$A$230:$AW$450,S$3+1,FALSE)-S$8*VLOOKUP($A30,'Market models'!$A$4:$B$264,2,FALSE)</f>
        <v>6.9043617733557522E-3</v>
      </c>
      <c r="T30" s="8">
        <f ca="1">VLOOKUP($A30,Data!$A$7:$AW$227,T$3+1,FALSE)-T$6-T$7*VLOOKUP($A30,Data!$A$230:$AW$450,T$3+1,FALSE)-T$8*VLOOKUP($A30,'Market models'!$A$4:$B$264,2,FALSE)</f>
        <v>2.2852374788957408E-2</v>
      </c>
      <c r="U30" s="8">
        <f ca="1">VLOOKUP($A30,Data!$A$7:$AW$227,U$3+1,FALSE)-U$6-U$7*VLOOKUP($A30,Data!$A$230:$AW$450,U$3+1,FALSE)-U$8*VLOOKUP($A30,'Market models'!$A$4:$B$264,2,FALSE)</f>
        <v>1.3020917014445542E-2</v>
      </c>
      <c r="V30" s="8">
        <f ca="1">VLOOKUP($A30,Data!$A$7:$AW$227,V$3+1,FALSE)-V$6-V$7*VLOOKUP($A30,Data!$A$230:$AW$450,V$3+1,FALSE)-V$8*VLOOKUP($A30,'Market models'!$A$4:$B$264,2,FALSE)</f>
        <v>-4.1216384158056348E-2</v>
      </c>
      <c r="W30" s="8">
        <f ca="1">VLOOKUP($A30,Data!$A$7:$AW$227,W$3+1,FALSE)-W$6-W$7*VLOOKUP($A30,Data!$A$230:$AW$450,W$3+1,FALSE)-W$8*VLOOKUP($A30,'Market models'!$A$4:$B$264,2,FALSE)</f>
        <v>-4.8963705265878043E-3</v>
      </c>
      <c r="X30" s="8">
        <f ca="1">VLOOKUP($A30,Data!$A$7:$AW$227,X$3+1,FALSE)-X$6-X$7*VLOOKUP($A30,Data!$A$230:$AW$450,X$3+1,FALSE)-X$8*VLOOKUP($A30,'Market models'!$A$4:$B$264,2,FALSE)</f>
        <v>-3.8163933218970606E-3</v>
      </c>
      <c r="Y30" s="8">
        <f ca="1">VLOOKUP($A30,Data!$A$7:$AW$227,Y$3+1,FALSE)-Y$6-Y$7*VLOOKUP($A30,Data!$A$230:$AW$450,Y$3+1,FALSE)-Y$8*VLOOKUP($A30,'Market models'!$A$4:$B$264,2,FALSE)</f>
        <v>-3.7654006621779972E-2</v>
      </c>
      <c r="Z30" s="8">
        <f ca="1">VLOOKUP($A30,Data!$A$7:$AW$227,Z$3+1,FALSE)-Z$6-Z$7*VLOOKUP($A30,Data!$A$230:$AW$450,Z$3+1,FALSE)-Z$8*VLOOKUP($A30,'Market models'!$A$4:$B$264,2,FALSE)</f>
        <v>2.3230713621697988E-2</v>
      </c>
      <c r="AA30" s="8">
        <f ca="1">VLOOKUP($A30,Data!$A$7:$AW$227,AA$3+1,FALSE)-AA$6-AA$7*VLOOKUP($A30,Data!$A$230:$AW$450,AA$3+1,FALSE)-AA$8*VLOOKUP($A30,'Market models'!$A$4:$B$264,2,FALSE)</f>
        <v>-2.0042156632871708E-2</v>
      </c>
      <c r="AB30" s="8">
        <f ca="1">VLOOKUP($A30,Data!$A$7:$AW$227,AB$3+1,FALSE)-AB$6-AB$7*VLOOKUP($A30,Data!$A$230:$AW$450,AB$3+1,FALSE)-AB$8*VLOOKUP($A30,'Market models'!$A$4:$B$264,2,FALSE)</f>
        <v>7.7473363637371754E-3</v>
      </c>
      <c r="AC30" s="8">
        <f ca="1">VLOOKUP($A30,Data!$A$7:$AW$227,AC$3+1,FALSE)-AC$6-AC$7*VLOOKUP($A30,Data!$A$230:$AW$450,AC$3+1,FALSE)-AC$8*VLOOKUP($A30,'Market models'!$A$4:$B$264,2,FALSE)</f>
        <v>-6.9921184225326151E-3</v>
      </c>
      <c r="AD30" s="8">
        <f ca="1">VLOOKUP($A30,Data!$A$7:$AW$227,AD$3+1,FALSE)-AD$6-AD$7*VLOOKUP($A30,Data!$A$230:$AW$450,AD$3+1,FALSE)-AD$8*VLOOKUP($A30,'Market models'!$A$4:$B$264,2,FALSE)</f>
        <v>2.4845847934674758E-2</v>
      </c>
      <c r="AE30" s="8">
        <f ca="1">VLOOKUP($A30,Data!$A$7:$AW$227,AE$3+1,FALSE)-AE$6-AE$7*VLOOKUP($A30,Data!$A$230:$AW$450,AE$3+1,FALSE)-AE$8*VLOOKUP($A30,'Market models'!$A$4:$B$264,2,FALSE)</f>
        <v>3.8627196958952096E-4</v>
      </c>
      <c r="AF30" s="8">
        <f ca="1">VLOOKUP($A30,Data!$A$7:$AW$227,AF$3+1,FALSE)-AF$6-AF$7*VLOOKUP($A30,Data!$A$230:$AW$450,AF$3+1,FALSE)-AF$8*VLOOKUP($A30,'Market models'!$A$4:$B$264,2,FALSE)</f>
        <v>-7.0984658230831398E-3</v>
      </c>
      <c r="AG30" s="8">
        <f ca="1">VLOOKUP($A30,Data!$A$7:$AW$227,AG$3+1,FALSE)-AG$6-AG$7*VLOOKUP($A30,Data!$A$230:$AW$450,AG$3+1,FALSE)-AG$8*VLOOKUP($A30,'Market models'!$A$4:$B$264,2,FALSE)</f>
        <v>-1.7158999283448592E-3</v>
      </c>
      <c r="AH30" s="8">
        <f ca="1">VLOOKUP($A30,Data!$A$7:$AW$227,AH$3+1,FALSE)-AH$6-AH$7*VLOOKUP($A30,Data!$A$230:$AW$450,AH$3+1,FALSE)-AH$8*VLOOKUP($A30,'Market models'!$A$4:$B$264,2,FALSE)</f>
        <v>-1.1204720354497839E-2</v>
      </c>
      <c r="AI30" s="8">
        <f ca="1">VLOOKUP($A30,Data!$A$7:$AW$227,AI$3+1,FALSE)-AI$6-AI$7*VLOOKUP($A30,Data!$A$230:$AW$450,AI$3+1,FALSE)-AI$8*VLOOKUP($A30,'Market models'!$A$4:$B$264,2,FALSE)</f>
        <v>1.701828227082363E-2</v>
      </c>
      <c r="AJ30" s="8">
        <f ca="1">VLOOKUP($A30,Data!$A$7:$AW$227,AJ$3+1,FALSE)-AJ$6-AJ$7*VLOOKUP($A30,Data!$A$230:$AW$450,AJ$3+1,FALSE)-AJ$8*VLOOKUP($A30,'Market models'!$A$4:$B$264,2,FALSE)</f>
        <v>-9.0911862889171396E-3</v>
      </c>
      <c r="AK30" s="8">
        <f ca="1">VLOOKUP($A30,Data!$A$7:$AW$227,AK$3+1,FALSE)-AK$6-AK$7*VLOOKUP($A30,Data!$A$230:$AW$450,AK$3+1,FALSE)-AK$8*VLOOKUP($A30,'Market models'!$A$4:$B$264,2,FALSE)</f>
        <v>-7.859308642802881E-3</v>
      </c>
      <c r="AL30" s="8">
        <f ca="1">VLOOKUP($A30,Data!$A$7:$AW$227,AL$3+1,FALSE)-AL$6-AL$7*VLOOKUP($A30,Data!$A$230:$AW$450,AL$3+1,FALSE)-AL$8*VLOOKUP($A30,'Market models'!$A$4:$B$264,2,FALSE)</f>
        <v>4.0513851209589263E-3</v>
      </c>
      <c r="AM30" s="8">
        <f ca="1">VLOOKUP($A30,Data!$A$7:$AW$227,AM$3+1,FALSE)-AM$6-AM$7*VLOOKUP($A30,Data!$A$230:$AW$450,AM$3+1,FALSE)-AM$8*VLOOKUP($A30,'Market models'!$A$4:$B$264,2,FALSE)</f>
        <v>1.2200704983022639E-2</v>
      </c>
      <c r="AN30" s="8">
        <f ca="1">VLOOKUP($A30,Data!$A$7:$AW$227,AN$3+1,FALSE)-AN$6-AN$7*VLOOKUP($A30,Data!$A$230:$AW$450,AN$3+1,FALSE)-AN$8*VLOOKUP($A30,'Market models'!$A$4:$B$264,2,FALSE)</f>
        <v>-2.7941077726632339E-2</v>
      </c>
      <c r="AO30" s="8">
        <f ca="1">VLOOKUP($A30,Data!$A$7:$AW$227,AO$3+1,FALSE)-AO$6-AO$7*VLOOKUP($A30,Data!$A$230:$AW$450,AO$3+1,FALSE)-AO$8*VLOOKUP($A30,'Market models'!$A$4:$B$264,2,FALSE)</f>
        <v>-8.1532712878416343E-3</v>
      </c>
      <c r="AP30" s="8">
        <f ca="1">VLOOKUP($A30,Data!$A$7:$AW$227,AP$3+1,FALSE)-AP$6-AP$7*VLOOKUP($A30,Data!$A$230:$AW$450,AP$3+1,FALSE)-AP$8*VLOOKUP($A30,'Market models'!$A$4:$B$264,2,FALSE)</f>
        <v>-1.3925113646487153E-2</v>
      </c>
      <c r="AQ30" s="8">
        <f ca="1">VLOOKUP($A30,Data!$A$7:$AW$227,AQ$3+1,FALSE)-AQ$6-AQ$7*VLOOKUP($A30,Data!$A$230:$AW$450,AQ$3+1,FALSE)-AQ$8*VLOOKUP($A30,'Market models'!$A$4:$B$264,2,FALSE)</f>
        <v>1.8677308095971026E-2</v>
      </c>
      <c r="AR30" s="8">
        <f ca="1">VLOOKUP($A30,Data!$A$7:$AW$227,AR$3+1,FALSE)-AR$6-AR$7*VLOOKUP($A30,Data!$A$230:$AW$450,AR$3+1,FALSE)-AR$8*VLOOKUP($A30,'Market models'!$A$4:$B$264,2,FALSE)</f>
        <v>-1.9189191565499898E-2</v>
      </c>
      <c r="AS30" s="8">
        <f ca="1">VLOOKUP($A30,Data!$A$7:$AW$227,AS$3+1,FALSE)-AS$6-AS$7*VLOOKUP($A30,Data!$A$230:$AW$450,AS$3+1,FALSE)-AS$8*VLOOKUP($A30,'Market models'!$A$4:$B$264,2,FALSE)</f>
        <v>-2.1125758141955716E-2</v>
      </c>
      <c r="AT30" s="8">
        <f ca="1">VLOOKUP($A30,Data!$A$7:$AW$227,AT$3+1,FALSE)-AT$6-AT$7*VLOOKUP($A30,Data!$A$230:$AW$450,AT$3+1,FALSE)-AT$8*VLOOKUP($A30,'Market models'!$A$4:$B$264,2,FALSE)</f>
        <v>-5.931771186767465E-3</v>
      </c>
      <c r="AU30" s="8">
        <f ca="1">VLOOKUP($A30,Data!$A$7:$AW$227,AU$3+1,FALSE)-AU$6-AU$7*VLOOKUP($A30,Data!$A$230:$AW$450,AU$3+1,FALSE)-AU$8*VLOOKUP($A30,'Market models'!$A$4:$B$264,2,FALSE)</f>
        <v>1.6484193001057135E-2</v>
      </c>
      <c r="AV30" s="8">
        <f ca="1">VLOOKUP($A30,Data!$A$7:$AW$227,AV$3+1,FALSE)-AV$6-AV$7*VLOOKUP($A30,Data!$A$230:$AW$450,AV$3+1,FALSE)-AV$8*VLOOKUP($A30,'Market models'!$A$4:$B$264,2,FALSE)</f>
        <v>-1.2231173676632704E-2</v>
      </c>
      <c r="AW30" s="8">
        <f ca="1">VLOOKUP($A30,Data!$A$7:$AW$227,AW$3+1,FALSE)-AW$6-AW$7*VLOOKUP($A30,Data!$A$230:$AW$450,AW$3+1,FALSE)-AW$8*VLOOKUP($A30,'Market models'!$A$4:$B$264,2,FALSE)</f>
        <v>-1.2507849931089124E-2</v>
      </c>
      <c r="AY30" s="8">
        <f t="shared" ca="1" si="0"/>
        <v>1.6845308468846878E-2</v>
      </c>
    </row>
    <row r="31" spans="1:51" x14ac:dyDescent="0.25">
      <c r="A31" s="1">
        <v>-191</v>
      </c>
      <c r="B31" s="8">
        <f ca="1">VLOOKUP($A31,Data!$A$7:$AW$227,B$3+1,FALSE)-B$6-B$7*VLOOKUP($A31,Data!$A$230:$AW$450,B$3+1,FALSE)-B$8*VLOOKUP($A31,'Market models'!$A$4:$B$264,2,FALSE)</f>
        <v>1.0173795061160821E-2</v>
      </c>
      <c r="C31" s="8">
        <f ca="1">VLOOKUP($A31,Data!$A$7:$AW$227,C$3+1,FALSE)-C$6-C$7*VLOOKUP($A31,Data!$A$230:$AW$450,C$3+1,FALSE)-C$8*VLOOKUP($A31,'Market models'!$A$4:$B$264,2,FALSE)</f>
        <v>2.7730964966693177E-3</v>
      </c>
      <c r="D31" s="8">
        <f ca="1">VLOOKUP($A31,Data!$A$7:$AW$227,D$3+1,FALSE)-D$6-D$7*VLOOKUP($A31,Data!$A$230:$AW$450,D$3+1,FALSE)-D$8*VLOOKUP($A31,'Market models'!$A$4:$B$264,2,FALSE)</f>
        <v>-1.9176765389358082E-2</v>
      </c>
      <c r="E31" s="8">
        <f ca="1">VLOOKUP($A31,Data!$A$7:$AW$227,E$3+1,FALSE)-E$6-E$7*VLOOKUP($A31,Data!$A$230:$AW$450,E$3+1,FALSE)-E$8*VLOOKUP($A31,'Market models'!$A$4:$B$264,2,FALSE)</f>
        <v>3.350397122072174E-2</v>
      </c>
      <c r="F31" s="8">
        <f ca="1">VLOOKUP($A31,Data!$A$7:$AW$227,F$3+1,FALSE)-F$6-F$7*VLOOKUP($A31,Data!$A$230:$AW$450,F$3+1,FALSE)-F$8*VLOOKUP($A31,'Market models'!$A$4:$B$264,2,FALSE)</f>
        <v>4.1143859521033797E-2</v>
      </c>
      <c r="G31" s="8">
        <f ca="1">VLOOKUP($A31,Data!$A$7:$AW$227,G$3+1,FALSE)-G$6-G$7*VLOOKUP($A31,Data!$A$230:$AW$450,G$3+1,FALSE)-G$8*VLOOKUP($A31,'Market models'!$A$4:$B$264,2,FALSE)</f>
        <v>-1.1742077155304526E-2</v>
      </c>
      <c r="H31" s="8">
        <f ca="1">VLOOKUP($A31,Data!$A$7:$AW$227,H$3+1,FALSE)-H$6-H$7*VLOOKUP($A31,Data!$A$230:$AW$450,H$3+1,FALSE)-H$8*VLOOKUP($A31,'Market models'!$A$4:$B$264,2,FALSE)</f>
        <v>1.1545950450933609E-2</v>
      </c>
      <c r="I31" s="8">
        <f ca="1">VLOOKUP($A31,Data!$A$7:$AW$227,I$3+1,FALSE)-I$6-I$7*VLOOKUP($A31,Data!$A$230:$AW$450,I$3+1,FALSE)-I$8*VLOOKUP($A31,'Market models'!$A$4:$B$264,2,FALSE)</f>
        <v>-2.6221641637831809E-2</v>
      </c>
      <c r="J31" s="8">
        <f ca="1">VLOOKUP($A31,Data!$A$7:$AW$227,J$3+1,FALSE)-J$6-J$7*VLOOKUP($A31,Data!$A$230:$AW$450,J$3+1,FALSE)-J$8*VLOOKUP($A31,'Market models'!$A$4:$B$264,2,FALSE)</f>
        <v>3.6315671932076604E-2</v>
      </c>
      <c r="K31" s="8">
        <f ca="1">VLOOKUP($A31,Data!$A$7:$AW$227,K$3+1,FALSE)-K$6-K$7*VLOOKUP($A31,Data!$A$230:$AW$450,K$3+1,FALSE)-K$8*VLOOKUP($A31,'Market models'!$A$4:$B$264,2,FALSE)</f>
        <v>-4.1646882303854077E-2</v>
      </c>
      <c r="L31" s="8">
        <f ca="1">VLOOKUP($A31,Data!$A$7:$AW$227,L$3+1,FALSE)-L$6-L$7*VLOOKUP($A31,Data!$A$230:$AW$450,L$3+1,FALSE)-L$8*VLOOKUP($A31,'Market models'!$A$4:$B$264,2,FALSE)</f>
        <v>-1.7348137563116355E-2</v>
      </c>
      <c r="M31" s="8">
        <f ca="1">VLOOKUP($A31,Data!$A$7:$AW$227,M$3+1,FALSE)-M$6-M$7*VLOOKUP($A31,Data!$A$230:$AW$450,M$3+1,FALSE)-M$8*VLOOKUP($A31,'Market models'!$A$4:$B$264,2,FALSE)</f>
        <v>-3.0549949748420197E-3</v>
      </c>
      <c r="N31" s="8">
        <f ca="1">VLOOKUP($A31,Data!$A$7:$AW$227,N$3+1,FALSE)-N$6-N$7*VLOOKUP($A31,Data!$A$230:$AW$450,N$3+1,FALSE)-N$8*VLOOKUP($A31,'Market models'!$A$4:$B$264,2,FALSE)</f>
        <v>-2.0045537968866821E-3</v>
      </c>
      <c r="O31" s="8">
        <f ca="1">VLOOKUP($A31,Data!$A$7:$AW$227,O$3+1,FALSE)-O$6-O$7*VLOOKUP($A31,Data!$A$230:$AW$450,O$3+1,FALSE)-O$8*VLOOKUP($A31,'Market models'!$A$4:$B$264,2,FALSE)</f>
        <v>-4.6001474567265659E-2</v>
      </c>
      <c r="P31" s="8">
        <f ca="1">VLOOKUP($A31,Data!$A$7:$AW$227,P$3+1,FALSE)-P$6-P$7*VLOOKUP($A31,Data!$A$230:$AW$450,P$3+1,FALSE)-P$8*VLOOKUP($A31,'Market models'!$A$4:$B$264,2,FALSE)</f>
        <v>-4.8916728164790244E-2</v>
      </c>
      <c r="Q31" s="8">
        <f ca="1">VLOOKUP($A31,Data!$A$7:$AW$227,Q$3+1,FALSE)-Q$6-Q$7*VLOOKUP($A31,Data!$A$230:$AW$450,Q$3+1,FALSE)-Q$8*VLOOKUP($A31,'Market models'!$A$4:$B$264,2,FALSE)</f>
        <v>-6.5469786565284776E-3</v>
      </c>
      <c r="R31" s="8">
        <f ca="1">VLOOKUP($A31,Data!$A$7:$AW$227,R$3+1,FALSE)-R$6-R$7*VLOOKUP($A31,Data!$A$230:$AW$450,R$3+1,FALSE)-R$8*VLOOKUP($A31,'Market models'!$A$4:$B$264,2,FALSE)</f>
        <v>-9.1198722006867895E-3</v>
      </c>
      <c r="S31" s="8">
        <f ca="1">VLOOKUP($A31,Data!$A$7:$AW$227,S$3+1,FALSE)-S$6-S$7*VLOOKUP($A31,Data!$A$230:$AW$450,S$3+1,FALSE)-S$8*VLOOKUP($A31,'Market models'!$A$4:$B$264,2,FALSE)</f>
        <v>-4.800764405120026E-5</v>
      </c>
      <c r="T31" s="8">
        <f ca="1">VLOOKUP($A31,Data!$A$7:$AW$227,T$3+1,FALSE)-T$6-T$7*VLOOKUP($A31,Data!$A$230:$AW$450,T$3+1,FALSE)-T$8*VLOOKUP($A31,'Market models'!$A$4:$B$264,2,FALSE)</f>
        <v>3.4859645746522679E-4</v>
      </c>
      <c r="U31" s="8">
        <f ca="1">VLOOKUP($A31,Data!$A$7:$AW$227,U$3+1,FALSE)-U$6-U$7*VLOOKUP($A31,Data!$A$230:$AW$450,U$3+1,FALSE)-U$8*VLOOKUP($A31,'Market models'!$A$4:$B$264,2,FALSE)</f>
        <v>4.9981538348471077E-2</v>
      </c>
      <c r="V31" s="8">
        <f ca="1">VLOOKUP($A31,Data!$A$7:$AW$227,V$3+1,FALSE)-V$6-V$7*VLOOKUP($A31,Data!$A$230:$AW$450,V$3+1,FALSE)-V$8*VLOOKUP($A31,'Market models'!$A$4:$B$264,2,FALSE)</f>
        <v>-2.5027547404699712E-2</v>
      </c>
      <c r="W31" s="8">
        <f ca="1">VLOOKUP($A31,Data!$A$7:$AW$227,W$3+1,FALSE)-W$6-W$7*VLOOKUP($A31,Data!$A$230:$AW$450,W$3+1,FALSE)-W$8*VLOOKUP($A31,'Market models'!$A$4:$B$264,2,FALSE)</f>
        <v>8.1365449694006213E-3</v>
      </c>
      <c r="X31" s="8">
        <f ca="1">VLOOKUP($A31,Data!$A$7:$AW$227,X$3+1,FALSE)-X$6-X$7*VLOOKUP($A31,Data!$A$230:$AW$450,X$3+1,FALSE)-X$8*VLOOKUP($A31,'Market models'!$A$4:$B$264,2,FALSE)</f>
        <v>-2.191428540073374E-2</v>
      </c>
      <c r="Y31" s="8">
        <f ca="1">VLOOKUP($A31,Data!$A$7:$AW$227,Y$3+1,FALSE)-Y$6-Y$7*VLOOKUP($A31,Data!$A$230:$AW$450,Y$3+1,FALSE)-Y$8*VLOOKUP($A31,'Market models'!$A$4:$B$264,2,FALSE)</f>
        <v>-3.4223084170023253E-2</v>
      </c>
      <c r="Z31" s="8">
        <f ca="1">VLOOKUP($A31,Data!$A$7:$AW$227,Z$3+1,FALSE)-Z$6-Z$7*VLOOKUP($A31,Data!$A$230:$AW$450,Z$3+1,FALSE)-Z$8*VLOOKUP($A31,'Market models'!$A$4:$B$264,2,FALSE)</f>
        <v>1.6087262752713997E-2</v>
      </c>
      <c r="AA31" s="8">
        <f ca="1">VLOOKUP($A31,Data!$A$7:$AW$227,AA$3+1,FALSE)-AA$6-AA$7*VLOOKUP($A31,Data!$A$230:$AW$450,AA$3+1,FALSE)-AA$8*VLOOKUP($A31,'Market models'!$A$4:$B$264,2,FALSE)</f>
        <v>-1.5353539657795349E-2</v>
      </c>
      <c r="AB31" s="8">
        <f ca="1">VLOOKUP($A31,Data!$A$7:$AW$227,AB$3+1,FALSE)-AB$6-AB$7*VLOOKUP($A31,Data!$A$230:$AW$450,AB$3+1,FALSE)-AB$8*VLOOKUP($A31,'Market models'!$A$4:$B$264,2,FALSE)</f>
        <v>1.2351166899685524E-2</v>
      </c>
      <c r="AC31" s="8">
        <f ca="1">VLOOKUP($A31,Data!$A$7:$AW$227,AC$3+1,FALSE)-AC$6-AC$7*VLOOKUP($A31,Data!$A$230:$AW$450,AC$3+1,FALSE)-AC$8*VLOOKUP($A31,'Market models'!$A$4:$B$264,2,FALSE)</f>
        <v>4.6460356443069589E-2</v>
      </c>
      <c r="AD31" s="8">
        <f ca="1">VLOOKUP($A31,Data!$A$7:$AW$227,AD$3+1,FALSE)-AD$6-AD$7*VLOOKUP($A31,Data!$A$230:$AW$450,AD$3+1,FALSE)-AD$8*VLOOKUP($A31,'Market models'!$A$4:$B$264,2,FALSE)</f>
        <v>-1.5652216706859019E-2</v>
      </c>
      <c r="AE31" s="8">
        <f ca="1">VLOOKUP($A31,Data!$A$7:$AW$227,AE$3+1,FALSE)-AE$6-AE$7*VLOOKUP($A31,Data!$A$230:$AW$450,AE$3+1,FALSE)-AE$8*VLOOKUP($A31,'Market models'!$A$4:$B$264,2,FALSE)</f>
        <v>-2.5085663544692872E-2</v>
      </c>
      <c r="AF31" s="8">
        <f ca="1">VLOOKUP($A31,Data!$A$7:$AW$227,AF$3+1,FALSE)-AF$6-AF$7*VLOOKUP($A31,Data!$A$230:$AW$450,AF$3+1,FALSE)-AF$8*VLOOKUP($A31,'Market models'!$A$4:$B$264,2,FALSE)</f>
        <v>-1.0512391325468983E-2</v>
      </c>
      <c r="AG31" s="8">
        <f ca="1">VLOOKUP($A31,Data!$A$7:$AW$227,AG$3+1,FALSE)-AG$6-AG$7*VLOOKUP($A31,Data!$A$230:$AW$450,AG$3+1,FALSE)-AG$8*VLOOKUP($A31,'Market models'!$A$4:$B$264,2,FALSE)</f>
        <v>6.8701448809695229E-3</v>
      </c>
      <c r="AH31" s="8">
        <f ca="1">VLOOKUP($A31,Data!$A$7:$AW$227,AH$3+1,FALSE)-AH$6-AH$7*VLOOKUP($A31,Data!$A$230:$AW$450,AH$3+1,FALSE)-AH$8*VLOOKUP($A31,'Market models'!$A$4:$B$264,2,FALSE)</f>
        <v>-4.3499261645783393E-3</v>
      </c>
      <c r="AI31" s="8">
        <f ca="1">VLOOKUP($A31,Data!$A$7:$AW$227,AI$3+1,FALSE)-AI$6-AI$7*VLOOKUP($A31,Data!$A$230:$AW$450,AI$3+1,FALSE)-AI$8*VLOOKUP($A31,'Market models'!$A$4:$B$264,2,FALSE)</f>
        <v>-1.154429205185558E-2</v>
      </c>
      <c r="AJ31" s="8">
        <f ca="1">VLOOKUP($A31,Data!$A$7:$AW$227,AJ$3+1,FALSE)-AJ$6-AJ$7*VLOOKUP($A31,Data!$A$230:$AW$450,AJ$3+1,FALSE)-AJ$8*VLOOKUP($A31,'Market models'!$A$4:$B$264,2,FALSE)</f>
        <v>-3.0619660833841459E-4</v>
      </c>
      <c r="AK31" s="8">
        <f ca="1">VLOOKUP($A31,Data!$A$7:$AW$227,AK$3+1,FALSE)-AK$6-AK$7*VLOOKUP($A31,Data!$A$230:$AW$450,AK$3+1,FALSE)-AK$8*VLOOKUP($A31,'Market models'!$A$4:$B$264,2,FALSE)</f>
        <v>3.7505443371696158E-3</v>
      </c>
      <c r="AL31" s="8">
        <f ca="1">VLOOKUP($A31,Data!$A$7:$AW$227,AL$3+1,FALSE)-AL$6-AL$7*VLOOKUP($A31,Data!$A$230:$AW$450,AL$3+1,FALSE)-AL$8*VLOOKUP($A31,'Market models'!$A$4:$B$264,2,FALSE)</f>
        <v>-1.7164100930462671E-3</v>
      </c>
      <c r="AM31" s="8">
        <f ca="1">VLOOKUP($A31,Data!$A$7:$AW$227,AM$3+1,FALSE)-AM$6-AM$7*VLOOKUP($A31,Data!$A$230:$AW$450,AM$3+1,FALSE)-AM$8*VLOOKUP($A31,'Market models'!$A$4:$B$264,2,FALSE)</f>
        <v>-3.1913990532204529E-3</v>
      </c>
      <c r="AN31" s="8">
        <f ca="1">VLOOKUP($A31,Data!$A$7:$AW$227,AN$3+1,FALSE)-AN$6-AN$7*VLOOKUP($A31,Data!$A$230:$AW$450,AN$3+1,FALSE)-AN$8*VLOOKUP($A31,'Market models'!$A$4:$B$264,2,FALSE)</f>
        <v>1.0457595062698416E-2</v>
      </c>
      <c r="AO31" s="8">
        <f ca="1">VLOOKUP($A31,Data!$A$7:$AW$227,AO$3+1,FALSE)-AO$6-AO$7*VLOOKUP($A31,Data!$A$230:$AW$450,AO$3+1,FALSE)-AO$8*VLOOKUP($A31,'Market models'!$A$4:$B$264,2,FALSE)</f>
        <v>-1.5100079244939016E-2</v>
      </c>
      <c r="AP31" s="8">
        <f ca="1">VLOOKUP($A31,Data!$A$7:$AW$227,AP$3+1,FALSE)-AP$6-AP$7*VLOOKUP($A31,Data!$A$230:$AW$450,AP$3+1,FALSE)-AP$8*VLOOKUP($A31,'Market models'!$A$4:$B$264,2,FALSE)</f>
        <v>-2.0242263419634879E-2</v>
      </c>
      <c r="AQ31" s="8">
        <f ca="1">VLOOKUP($A31,Data!$A$7:$AW$227,AQ$3+1,FALSE)-AQ$6-AQ$7*VLOOKUP($A31,Data!$A$230:$AW$450,AQ$3+1,FALSE)-AQ$8*VLOOKUP($A31,'Market models'!$A$4:$B$264,2,FALSE)</f>
        <v>2.2495921913013753E-2</v>
      </c>
      <c r="AR31" s="8">
        <f ca="1">VLOOKUP($A31,Data!$A$7:$AW$227,AR$3+1,FALSE)-AR$6-AR$7*VLOOKUP($A31,Data!$A$230:$AW$450,AR$3+1,FALSE)-AR$8*VLOOKUP($A31,'Market models'!$A$4:$B$264,2,FALSE)</f>
        <v>-1.6630249171810871E-2</v>
      </c>
      <c r="AS31" s="8">
        <f ca="1">VLOOKUP($A31,Data!$A$7:$AW$227,AS$3+1,FALSE)-AS$6-AS$7*VLOOKUP($A31,Data!$A$230:$AW$450,AS$3+1,FALSE)-AS$8*VLOOKUP($A31,'Market models'!$A$4:$B$264,2,FALSE)</f>
        <v>6.1617622489535326E-3</v>
      </c>
      <c r="AT31" s="8">
        <f ca="1">VLOOKUP($A31,Data!$A$7:$AW$227,AT$3+1,FALSE)-AT$6-AT$7*VLOOKUP($A31,Data!$A$230:$AW$450,AT$3+1,FALSE)-AT$8*VLOOKUP($A31,'Market models'!$A$4:$B$264,2,FALSE)</f>
        <v>2.7197773175530959E-2</v>
      </c>
      <c r="AU31" s="8">
        <f ca="1">VLOOKUP($A31,Data!$A$7:$AW$227,AU$3+1,FALSE)-AU$6-AU$7*VLOOKUP($A31,Data!$A$230:$AW$450,AU$3+1,FALSE)-AU$8*VLOOKUP($A31,'Market models'!$A$4:$B$264,2,FALSE)</f>
        <v>-1.0969567694739682E-2</v>
      </c>
      <c r="AV31" s="8">
        <f ca="1">VLOOKUP($A31,Data!$A$7:$AW$227,AV$3+1,FALSE)-AV$6-AV$7*VLOOKUP($A31,Data!$A$230:$AW$450,AV$3+1,FALSE)-AV$8*VLOOKUP($A31,'Market models'!$A$4:$B$264,2,FALSE)</f>
        <v>-9.8641382671508515E-3</v>
      </c>
      <c r="AW31" s="8">
        <f ca="1">VLOOKUP($A31,Data!$A$7:$AW$227,AW$3+1,FALSE)-AW$6-AW$7*VLOOKUP($A31,Data!$A$230:$AW$450,AW$3+1,FALSE)-AW$8*VLOOKUP($A31,'Market models'!$A$4:$B$264,2,FALSE)</f>
        <v>-1.7022877268358907E-2</v>
      </c>
      <c r="AY31" s="8">
        <f t="shared" ca="1" si="0"/>
        <v>2.2357472583411805E-2</v>
      </c>
    </row>
    <row r="32" spans="1:51" x14ac:dyDescent="0.25">
      <c r="A32" s="1">
        <v>-190</v>
      </c>
      <c r="B32" s="8">
        <f ca="1">VLOOKUP($A32,Data!$A$7:$AW$227,B$3+1,FALSE)-B$6-B$7*VLOOKUP($A32,Data!$A$230:$AW$450,B$3+1,FALSE)-B$8*VLOOKUP($A32,'Market models'!$A$4:$B$264,2,FALSE)</f>
        <v>2.7158563669253722E-2</v>
      </c>
      <c r="C32" s="8">
        <f ca="1">VLOOKUP($A32,Data!$A$7:$AW$227,C$3+1,FALSE)-C$6-C$7*VLOOKUP($A32,Data!$A$230:$AW$450,C$3+1,FALSE)-C$8*VLOOKUP($A32,'Market models'!$A$4:$B$264,2,FALSE)</f>
        <v>-2.324481217930871E-2</v>
      </c>
      <c r="D32" s="8">
        <f ca="1">VLOOKUP($A32,Data!$A$7:$AW$227,D$3+1,FALSE)-D$6-D$7*VLOOKUP($A32,Data!$A$230:$AW$450,D$3+1,FALSE)-D$8*VLOOKUP($A32,'Market models'!$A$4:$B$264,2,FALSE)</f>
        <v>4.7814388617382726E-3</v>
      </c>
      <c r="E32" s="8">
        <f ca="1">VLOOKUP($A32,Data!$A$7:$AW$227,E$3+1,FALSE)-E$6-E$7*VLOOKUP($A32,Data!$A$230:$AW$450,E$3+1,FALSE)-E$8*VLOOKUP($A32,'Market models'!$A$4:$B$264,2,FALSE)</f>
        <v>1.323097502696444E-3</v>
      </c>
      <c r="F32" s="8">
        <f ca="1">VLOOKUP($A32,Data!$A$7:$AW$227,F$3+1,FALSE)-F$6-F$7*VLOOKUP($A32,Data!$A$230:$AW$450,F$3+1,FALSE)-F$8*VLOOKUP($A32,'Market models'!$A$4:$B$264,2,FALSE)</f>
        <v>-3.0489650030703499E-2</v>
      </c>
      <c r="G32" s="8">
        <f ca="1">VLOOKUP($A32,Data!$A$7:$AW$227,G$3+1,FALSE)-G$6-G$7*VLOOKUP($A32,Data!$A$230:$AW$450,G$3+1,FALSE)-G$8*VLOOKUP($A32,'Market models'!$A$4:$B$264,2,FALSE)</f>
        <v>1.3945581758443193E-4</v>
      </c>
      <c r="H32" s="8">
        <f ca="1">VLOOKUP($A32,Data!$A$7:$AW$227,H$3+1,FALSE)-H$6-H$7*VLOOKUP($A32,Data!$A$230:$AW$450,H$3+1,FALSE)-H$8*VLOOKUP($A32,'Market models'!$A$4:$B$264,2,FALSE)</f>
        <v>-1.7693787378867858E-3</v>
      </c>
      <c r="I32" s="8">
        <f ca="1">VLOOKUP($A32,Data!$A$7:$AW$227,I$3+1,FALSE)-I$6-I$7*VLOOKUP($A32,Data!$A$230:$AW$450,I$3+1,FALSE)-I$8*VLOOKUP($A32,'Market models'!$A$4:$B$264,2,FALSE)</f>
        <v>4.3094514555399088E-2</v>
      </c>
      <c r="J32" s="8">
        <f ca="1">VLOOKUP($A32,Data!$A$7:$AW$227,J$3+1,FALSE)-J$6-J$7*VLOOKUP($A32,Data!$A$230:$AW$450,J$3+1,FALSE)-J$8*VLOOKUP($A32,'Market models'!$A$4:$B$264,2,FALSE)</f>
        <v>5.8833829038783363E-3</v>
      </c>
      <c r="K32" s="8">
        <f ca="1">VLOOKUP($A32,Data!$A$7:$AW$227,K$3+1,FALSE)-K$6-K$7*VLOOKUP($A32,Data!$A$230:$AW$450,K$3+1,FALSE)-K$8*VLOOKUP($A32,'Market models'!$A$4:$B$264,2,FALSE)</f>
        <v>-1.8493818057851996E-5</v>
      </c>
      <c r="L32" s="8">
        <f ca="1">VLOOKUP($A32,Data!$A$7:$AW$227,L$3+1,FALSE)-L$6-L$7*VLOOKUP($A32,Data!$A$230:$AW$450,L$3+1,FALSE)-L$8*VLOOKUP($A32,'Market models'!$A$4:$B$264,2,FALSE)</f>
        <v>-6.2075332634244855E-2</v>
      </c>
      <c r="M32" s="8">
        <f ca="1">VLOOKUP($A32,Data!$A$7:$AW$227,M$3+1,FALSE)-M$6-M$7*VLOOKUP($A32,Data!$A$230:$AW$450,M$3+1,FALSE)-M$8*VLOOKUP($A32,'Market models'!$A$4:$B$264,2,FALSE)</f>
        <v>-1.3237487834949191E-2</v>
      </c>
      <c r="N32" s="8">
        <f ca="1">VLOOKUP($A32,Data!$A$7:$AW$227,N$3+1,FALSE)-N$6-N$7*VLOOKUP($A32,Data!$A$230:$AW$450,N$3+1,FALSE)-N$8*VLOOKUP($A32,'Market models'!$A$4:$B$264,2,FALSE)</f>
        <v>-1.8719783914428651E-2</v>
      </c>
      <c r="O32" s="8">
        <f ca="1">VLOOKUP($A32,Data!$A$7:$AW$227,O$3+1,FALSE)-O$6-O$7*VLOOKUP($A32,Data!$A$230:$AW$450,O$3+1,FALSE)-O$8*VLOOKUP($A32,'Market models'!$A$4:$B$264,2,FALSE)</f>
        <v>1.6693015343119313E-4</v>
      </c>
      <c r="P32" s="8">
        <f ca="1">VLOOKUP($A32,Data!$A$7:$AW$227,P$3+1,FALSE)-P$6-P$7*VLOOKUP($A32,Data!$A$230:$AW$450,P$3+1,FALSE)-P$8*VLOOKUP($A32,'Market models'!$A$4:$B$264,2,FALSE)</f>
        <v>2.1982289646638731E-3</v>
      </c>
      <c r="Q32" s="8">
        <f ca="1">VLOOKUP($A32,Data!$A$7:$AW$227,Q$3+1,FALSE)-Q$6-Q$7*VLOOKUP($A32,Data!$A$230:$AW$450,Q$3+1,FALSE)-Q$8*VLOOKUP($A32,'Market models'!$A$4:$B$264,2,FALSE)</f>
        <v>-2.8527929372669361E-2</v>
      </c>
      <c r="R32" s="8">
        <f ca="1">VLOOKUP($A32,Data!$A$7:$AW$227,R$3+1,FALSE)-R$6-R$7*VLOOKUP($A32,Data!$A$230:$AW$450,R$3+1,FALSE)-R$8*VLOOKUP($A32,'Market models'!$A$4:$B$264,2,FALSE)</f>
        <v>7.929974177462801E-4</v>
      </c>
      <c r="S32" s="8">
        <f ca="1">VLOOKUP($A32,Data!$A$7:$AW$227,S$3+1,FALSE)-S$6-S$7*VLOOKUP($A32,Data!$A$230:$AW$450,S$3+1,FALSE)-S$8*VLOOKUP($A32,'Market models'!$A$4:$B$264,2,FALSE)</f>
        <v>-6.3703137346929849E-4</v>
      </c>
      <c r="T32" s="8">
        <f ca="1">VLOOKUP($A32,Data!$A$7:$AW$227,T$3+1,FALSE)-T$6-T$7*VLOOKUP($A32,Data!$A$230:$AW$450,T$3+1,FALSE)-T$8*VLOOKUP($A32,'Market models'!$A$4:$B$264,2,FALSE)</f>
        <v>-8.9908792285238494E-3</v>
      </c>
      <c r="U32" s="8">
        <f ca="1">VLOOKUP($A32,Data!$A$7:$AW$227,U$3+1,FALSE)-U$6-U$7*VLOOKUP($A32,Data!$A$230:$AW$450,U$3+1,FALSE)-U$8*VLOOKUP($A32,'Market models'!$A$4:$B$264,2,FALSE)</f>
        <v>-6.7498336888601107E-3</v>
      </c>
      <c r="V32" s="8">
        <f ca="1">VLOOKUP($A32,Data!$A$7:$AW$227,V$3+1,FALSE)-V$6-V$7*VLOOKUP($A32,Data!$A$230:$AW$450,V$3+1,FALSE)-V$8*VLOOKUP($A32,'Market models'!$A$4:$B$264,2,FALSE)</f>
        <v>-1.0124642573080989E-2</v>
      </c>
      <c r="W32" s="8">
        <f ca="1">VLOOKUP($A32,Data!$A$7:$AW$227,W$3+1,FALSE)-W$6-W$7*VLOOKUP($A32,Data!$A$230:$AW$450,W$3+1,FALSE)-W$8*VLOOKUP($A32,'Market models'!$A$4:$B$264,2,FALSE)</f>
        <v>9.1624835258604983E-3</v>
      </c>
      <c r="X32" s="8">
        <f ca="1">VLOOKUP($A32,Data!$A$7:$AW$227,X$3+1,FALSE)-X$6-X$7*VLOOKUP($A32,Data!$A$230:$AW$450,X$3+1,FALSE)-X$8*VLOOKUP($A32,'Market models'!$A$4:$B$264,2,FALSE)</f>
        <v>-1.9817916907449479E-3</v>
      </c>
      <c r="Y32" s="8">
        <f ca="1">VLOOKUP($A32,Data!$A$7:$AW$227,Y$3+1,FALSE)-Y$6-Y$7*VLOOKUP($A32,Data!$A$230:$AW$450,Y$3+1,FALSE)-Y$8*VLOOKUP($A32,'Market models'!$A$4:$B$264,2,FALSE)</f>
        <v>5.3879088412923642E-3</v>
      </c>
      <c r="Z32" s="8">
        <f ca="1">VLOOKUP($A32,Data!$A$7:$AW$227,Z$3+1,FALSE)-Z$6-Z$7*VLOOKUP($A32,Data!$A$230:$AW$450,Z$3+1,FALSE)-Z$8*VLOOKUP($A32,'Market models'!$A$4:$B$264,2,FALSE)</f>
        <v>1.2512339016507872E-2</v>
      </c>
      <c r="AA32" s="8">
        <f ca="1">VLOOKUP($A32,Data!$A$7:$AW$227,AA$3+1,FALSE)-AA$6-AA$7*VLOOKUP($A32,Data!$A$230:$AW$450,AA$3+1,FALSE)-AA$8*VLOOKUP($A32,'Market models'!$A$4:$B$264,2,FALSE)</f>
        <v>3.7259874014108248E-3</v>
      </c>
      <c r="AB32" s="8">
        <f ca="1">VLOOKUP($A32,Data!$A$7:$AW$227,AB$3+1,FALSE)-AB$6-AB$7*VLOOKUP($A32,Data!$A$230:$AW$450,AB$3+1,FALSE)-AB$8*VLOOKUP($A32,'Market models'!$A$4:$B$264,2,FALSE)</f>
        <v>-3.0812569644301548E-3</v>
      </c>
      <c r="AC32" s="8">
        <f ca="1">VLOOKUP($A32,Data!$A$7:$AW$227,AC$3+1,FALSE)-AC$6-AC$7*VLOOKUP($A32,Data!$A$230:$AW$450,AC$3+1,FALSE)-AC$8*VLOOKUP($A32,'Market models'!$A$4:$B$264,2,FALSE)</f>
        <v>-3.0444843777175108E-2</v>
      </c>
      <c r="AD32" s="8">
        <f ca="1">VLOOKUP($A32,Data!$A$7:$AW$227,AD$3+1,FALSE)-AD$6-AD$7*VLOOKUP($A32,Data!$A$230:$AW$450,AD$3+1,FALSE)-AD$8*VLOOKUP($A32,'Market models'!$A$4:$B$264,2,FALSE)</f>
        <v>-4.8165716089559208E-3</v>
      </c>
      <c r="AE32" s="8">
        <f ca="1">VLOOKUP($A32,Data!$A$7:$AW$227,AE$3+1,FALSE)-AE$6-AE$7*VLOOKUP($A32,Data!$A$230:$AW$450,AE$3+1,FALSE)-AE$8*VLOOKUP($A32,'Market models'!$A$4:$B$264,2,FALSE)</f>
        <v>-7.7361311024566159E-4</v>
      </c>
      <c r="AF32" s="8">
        <f ca="1">VLOOKUP($A32,Data!$A$7:$AW$227,AF$3+1,FALSE)-AF$6-AF$7*VLOOKUP($A32,Data!$A$230:$AW$450,AF$3+1,FALSE)-AF$8*VLOOKUP($A32,'Market models'!$A$4:$B$264,2,FALSE)</f>
        <v>-1.0030478620894821E-2</v>
      </c>
      <c r="AG32" s="8">
        <f ca="1">VLOOKUP($A32,Data!$A$7:$AW$227,AG$3+1,FALSE)-AG$6-AG$7*VLOOKUP($A32,Data!$A$230:$AW$450,AG$3+1,FALSE)-AG$8*VLOOKUP($A32,'Market models'!$A$4:$B$264,2,FALSE)</f>
        <v>-3.4806949687574908E-3</v>
      </c>
      <c r="AH32" s="8">
        <f ca="1">VLOOKUP($A32,Data!$A$7:$AW$227,AH$3+1,FALSE)-AH$6-AH$7*VLOOKUP($A32,Data!$A$230:$AW$450,AH$3+1,FALSE)-AH$8*VLOOKUP($A32,'Market models'!$A$4:$B$264,2,FALSE)</f>
        <v>7.867202064128706E-3</v>
      </c>
      <c r="AI32" s="8">
        <f ca="1">VLOOKUP($A32,Data!$A$7:$AW$227,AI$3+1,FALSE)-AI$6-AI$7*VLOOKUP($A32,Data!$A$230:$AW$450,AI$3+1,FALSE)-AI$8*VLOOKUP($A32,'Market models'!$A$4:$B$264,2,FALSE)</f>
        <v>2.6648260295010887E-2</v>
      </c>
      <c r="AJ32" s="8">
        <f ca="1">VLOOKUP($A32,Data!$A$7:$AW$227,AJ$3+1,FALSE)-AJ$6-AJ$7*VLOOKUP($A32,Data!$A$230:$AW$450,AJ$3+1,FALSE)-AJ$8*VLOOKUP($A32,'Market models'!$A$4:$B$264,2,FALSE)</f>
        <v>2.8999448792138404E-3</v>
      </c>
      <c r="AK32" s="8">
        <f ca="1">VLOOKUP($A32,Data!$A$7:$AW$227,AK$3+1,FALSE)-AK$6-AK$7*VLOOKUP($A32,Data!$A$230:$AW$450,AK$3+1,FALSE)-AK$8*VLOOKUP($A32,'Market models'!$A$4:$B$264,2,FALSE)</f>
        <v>-7.042777555497772E-3</v>
      </c>
      <c r="AL32" s="8">
        <f ca="1">VLOOKUP($A32,Data!$A$7:$AW$227,AL$3+1,FALSE)-AL$6-AL$7*VLOOKUP($A32,Data!$A$230:$AW$450,AL$3+1,FALSE)-AL$8*VLOOKUP($A32,'Market models'!$A$4:$B$264,2,FALSE)</f>
        <v>4.2477944211966844E-3</v>
      </c>
      <c r="AM32" s="8">
        <f ca="1">VLOOKUP($A32,Data!$A$7:$AW$227,AM$3+1,FALSE)-AM$6-AM$7*VLOOKUP($A32,Data!$A$230:$AW$450,AM$3+1,FALSE)-AM$8*VLOOKUP($A32,'Market models'!$A$4:$B$264,2,FALSE)</f>
        <v>1.0474146193042433E-2</v>
      </c>
      <c r="AN32" s="8">
        <f ca="1">VLOOKUP($A32,Data!$A$7:$AW$227,AN$3+1,FALSE)-AN$6-AN$7*VLOOKUP($A32,Data!$A$230:$AW$450,AN$3+1,FALSE)-AN$8*VLOOKUP($A32,'Market models'!$A$4:$B$264,2,FALSE)</f>
        <v>1.2323928589386499E-2</v>
      </c>
      <c r="AO32" s="8">
        <f ca="1">VLOOKUP($A32,Data!$A$7:$AW$227,AO$3+1,FALSE)-AO$6-AO$7*VLOOKUP($A32,Data!$A$230:$AW$450,AO$3+1,FALSE)-AO$8*VLOOKUP($A32,'Market models'!$A$4:$B$264,2,FALSE)</f>
        <v>2.8826853292188079E-2</v>
      </c>
      <c r="AP32" s="8">
        <f ca="1">VLOOKUP($A32,Data!$A$7:$AW$227,AP$3+1,FALSE)-AP$6-AP$7*VLOOKUP($A32,Data!$A$230:$AW$450,AP$3+1,FALSE)-AP$8*VLOOKUP($A32,'Market models'!$A$4:$B$264,2,FALSE)</f>
        <v>-6.1240934902743616E-3</v>
      </c>
      <c r="AQ32" s="8">
        <f ca="1">VLOOKUP($A32,Data!$A$7:$AW$227,AQ$3+1,FALSE)-AQ$6-AQ$7*VLOOKUP($A32,Data!$A$230:$AW$450,AQ$3+1,FALSE)-AQ$8*VLOOKUP($A32,'Market models'!$A$4:$B$264,2,FALSE)</f>
        <v>3.473031219130833E-2</v>
      </c>
      <c r="AR32" s="8">
        <f ca="1">VLOOKUP($A32,Data!$A$7:$AW$227,AR$3+1,FALSE)-AR$6-AR$7*VLOOKUP($A32,Data!$A$230:$AW$450,AR$3+1,FALSE)-AR$8*VLOOKUP($A32,'Market models'!$A$4:$B$264,2,FALSE)</f>
        <v>1.4685611480845823E-2</v>
      </c>
      <c r="AS32" s="8">
        <f ca="1">VLOOKUP($A32,Data!$A$7:$AW$227,AS$3+1,FALSE)-AS$6-AS$7*VLOOKUP($A32,Data!$A$230:$AW$450,AS$3+1,FALSE)-AS$8*VLOOKUP($A32,'Market models'!$A$4:$B$264,2,FALSE)</f>
        <v>-2.3249497079119816E-2</v>
      </c>
      <c r="AT32" s="8">
        <f ca="1">VLOOKUP($A32,Data!$A$7:$AW$227,AT$3+1,FALSE)-AT$6-AT$7*VLOOKUP($A32,Data!$A$230:$AW$450,AT$3+1,FALSE)-AT$8*VLOOKUP($A32,'Market models'!$A$4:$B$264,2,FALSE)</f>
        <v>2.0402342210528997E-4</v>
      </c>
      <c r="AU32" s="8">
        <f ca="1">VLOOKUP($A32,Data!$A$7:$AW$227,AU$3+1,FALSE)-AU$6-AU$7*VLOOKUP($A32,Data!$A$230:$AW$450,AU$3+1,FALSE)-AU$8*VLOOKUP($A32,'Market models'!$A$4:$B$264,2,FALSE)</f>
        <v>-4.2383330724627272E-2</v>
      </c>
      <c r="AV32" s="8">
        <f ca="1">VLOOKUP($A32,Data!$A$7:$AW$227,AV$3+1,FALSE)-AV$6-AV$7*VLOOKUP($A32,Data!$A$230:$AW$450,AV$3+1,FALSE)-AV$8*VLOOKUP($A32,'Market models'!$A$4:$B$264,2,FALSE)</f>
        <v>8.949318864474233E-3</v>
      </c>
      <c r="AW32" s="8">
        <f ca="1">VLOOKUP($A32,Data!$A$7:$AW$227,AW$3+1,FALSE)-AW$6-AW$7*VLOOKUP($A32,Data!$A$230:$AW$450,AW$3+1,FALSE)-AW$8*VLOOKUP($A32,'Market models'!$A$4:$B$264,2,FALSE)</f>
        <v>-2.2470373990609933E-2</v>
      </c>
      <c r="AY32" s="8">
        <f t="shared" ca="1" si="0"/>
        <v>1.9051717887683381E-2</v>
      </c>
    </row>
    <row r="33" spans="1:51" x14ac:dyDescent="0.25">
      <c r="A33" s="1">
        <v>-189</v>
      </c>
      <c r="B33" s="8">
        <f ca="1">VLOOKUP($A33,Data!$A$7:$AW$227,B$3+1,FALSE)-B$6-B$7*VLOOKUP($A33,Data!$A$230:$AW$450,B$3+1,FALSE)-B$8*VLOOKUP($A33,'Market models'!$A$4:$B$264,2,FALSE)</f>
        <v>-2.3722236925782293E-3</v>
      </c>
      <c r="C33" s="8">
        <f ca="1">VLOOKUP($A33,Data!$A$7:$AW$227,C$3+1,FALSE)-C$6-C$7*VLOOKUP($A33,Data!$A$230:$AW$450,C$3+1,FALSE)-C$8*VLOOKUP($A33,'Market models'!$A$4:$B$264,2,FALSE)</f>
        <v>-2.9786357387161556E-2</v>
      </c>
      <c r="D33" s="8">
        <f ca="1">VLOOKUP($A33,Data!$A$7:$AW$227,D$3+1,FALSE)-D$6-D$7*VLOOKUP($A33,Data!$A$230:$AW$450,D$3+1,FALSE)-D$8*VLOOKUP($A33,'Market models'!$A$4:$B$264,2,FALSE)</f>
        <v>-2.7466477844912372E-4</v>
      </c>
      <c r="E33" s="8">
        <f ca="1">VLOOKUP($A33,Data!$A$7:$AW$227,E$3+1,FALSE)-E$6-E$7*VLOOKUP($A33,Data!$A$230:$AW$450,E$3+1,FALSE)-E$8*VLOOKUP($A33,'Market models'!$A$4:$B$264,2,FALSE)</f>
        <v>7.8201592398728648E-4</v>
      </c>
      <c r="F33" s="8">
        <f ca="1">VLOOKUP($A33,Data!$A$7:$AW$227,F$3+1,FALSE)-F$6-F$7*VLOOKUP($A33,Data!$A$230:$AW$450,F$3+1,FALSE)-F$8*VLOOKUP($A33,'Market models'!$A$4:$B$264,2,FALSE)</f>
        <v>1.2540565502322906E-2</v>
      </c>
      <c r="G33" s="8">
        <f ca="1">VLOOKUP($A33,Data!$A$7:$AW$227,G$3+1,FALSE)-G$6-G$7*VLOOKUP($A33,Data!$A$230:$AW$450,G$3+1,FALSE)-G$8*VLOOKUP($A33,'Market models'!$A$4:$B$264,2,FALSE)</f>
        <v>-1.589674264789594E-2</v>
      </c>
      <c r="H33" s="8">
        <f ca="1">VLOOKUP($A33,Data!$A$7:$AW$227,H$3+1,FALSE)-H$6-H$7*VLOOKUP($A33,Data!$A$230:$AW$450,H$3+1,FALSE)-H$8*VLOOKUP($A33,'Market models'!$A$4:$B$264,2,FALSE)</f>
        <v>-1.6746960548759838E-2</v>
      </c>
      <c r="I33" s="8">
        <f ca="1">VLOOKUP($A33,Data!$A$7:$AW$227,I$3+1,FALSE)-I$6-I$7*VLOOKUP($A33,Data!$A$230:$AW$450,I$3+1,FALSE)-I$8*VLOOKUP($A33,'Market models'!$A$4:$B$264,2,FALSE)</f>
        <v>-9.3978088297762327E-3</v>
      </c>
      <c r="J33" s="8">
        <f ca="1">VLOOKUP($A33,Data!$A$7:$AW$227,J$3+1,FALSE)-J$6-J$7*VLOOKUP($A33,Data!$A$230:$AW$450,J$3+1,FALSE)-J$8*VLOOKUP($A33,'Market models'!$A$4:$B$264,2,FALSE)</f>
        <v>-7.8669444383404254E-3</v>
      </c>
      <c r="K33" s="8">
        <f ca="1">VLOOKUP($A33,Data!$A$7:$AW$227,K$3+1,FALSE)-K$6-K$7*VLOOKUP($A33,Data!$A$230:$AW$450,K$3+1,FALSE)-K$8*VLOOKUP($A33,'Market models'!$A$4:$B$264,2,FALSE)</f>
        <v>1.8812061231384463E-3</v>
      </c>
      <c r="L33" s="8">
        <f ca="1">VLOOKUP($A33,Data!$A$7:$AW$227,L$3+1,FALSE)-L$6-L$7*VLOOKUP($A33,Data!$A$230:$AW$450,L$3+1,FALSE)-L$8*VLOOKUP($A33,'Market models'!$A$4:$B$264,2,FALSE)</f>
        <v>5.1970829256484247E-2</v>
      </c>
      <c r="M33" s="8">
        <f ca="1">VLOOKUP($A33,Data!$A$7:$AW$227,M$3+1,FALSE)-M$6-M$7*VLOOKUP($A33,Data!$A$230:$AW$450,M$3+1,FALSE)-M$8*VLOOKUP($A33,'Market models'!$A$4:$B$264,2,FALSE)</f>
        <v>-1.163029828144011E-2</v>
      </c>
      <c r="N33" s="8">
        <f ca="1">VLOOKUP($A33,Data!$A$7:$AW$227,N$3+1,FALSE)-N$6-N$7*VLOOKUP($A33,Data!$A$230:$AW$450,N$3+1,FALSE)-N$8*VLOOKUP($A33,'Market models'!$A$4:$B$264,2,FALSE)</f>
        <v>1.9338456534787937E-2</v>
      </c>
      <c r="O33" s="8">
        <f ca="1">VLOOKUP($A33,Data!$A$7:$AW$227,O$3+1,FALSE)-O$6-O$7*VLOOKUP($A33,Data!$A$230:$AW$450,O$3+1,FALSE)-O$8*VLOOKUP($A33,'Market models'!$A$4:$B$264,2,FALSE)</f>
        <v>1.0091229491745814E-2</v>
      </c>
      <c r="P33" s="8">
        <f ca="1">VLOOKUP($A33,Data!$A$7:$AW$227,P$3+1,FALSE)-P$6-P$7*VLOOKUP($A33,Data!$A$230:$AW$450,P$3+1,FALSE)-P$8*VLOOKUP($A33,'Market models'!$A$4:$B$264,2,FALSE)</f>
        <v>-1.2591447639318964E-2</v>
      </c>
      <c r="Q33" s="8">
        <f ca="1">VLOOKUP($A33,Data!$A$7:$AW$227,Q$3+1,FALSE)-Q$6-Q$7*VLOOKUP($A33,Data!$A$230:$AW$450,Q$3+1,FALSE)-Q$8*VLOOKUP($A33,'Market models'!$A$4:$B$264,2,FALSE)</f>
        <v>1.5209327447750132E-2</v>
      </c>
      <c r="R33" s="8">
        <f ca="1">VLOOKUP($A33,Data!$A$7:$AW$227,R$3+1,FALSE)-R$6-R$7*VLOOKUP($A33,Data!$A$230:$AW$450,R$3+1,FALSE)-R$8*VLOOKUP($A33,'Market models'!$A$4:$B$264,2,FALSE)</f>
        <v>7.8904390756060552E-3</v>
      </c>
      <c r="S33" s="8">
        <f ca="1">VLOOKUP($A33,Data!$A$7:$AW$227,S$3+1,FALSE)-S$6-S$7*VLOOKUP($A33,Data!$A$230:$AW$450,S$3+1,FALSE)-S$8*VLOOKUP($A33,'Market models'!$A$4:$B$264,2,FALSE)</f>
        <v>1.3376568069119734E-3</v>
      </c>
      <c r="T33" s="8">
        <f ca="1">VLOOKUP($A33,Data!$A$7:$AW$227,T$3+1,FALSE)-T$6-T$7*VLOOKUP($A33,Data!$A$230:$AW$450,T$3+1,FALSE)-T$8*VLOOKUP($A33,'Market models'!$A$4:$B$264,2,FALSE)</f>
        <v>1.5873539261232111E-2</v>
      </c>
      <c r="U33" s="8">
        <f ca="1">VLOOKUP($A33,Data!$A$7:$AW$227,U$3+1,FALSE)-U$6-U$7*VLOOKUP($A33,Data!$A$230:$AW$450,U$3+1,FALSE)-U$8*VLOOKUP($A33,'Market models'!$A$4:$B$264,2,FALSE)</f>
        <v>4.6111731967185422E-3</v>
      </c>
      <c r="V33" s="8">
        <f ca="1">VLOOKUP($A33,Data!$A$7:$AW$227,V$3+1,FALSE)-V$6-V$7*VLOOKUP($A33,Data!$A$230:$AW$450,V$3+1,FALSE)-V$8*VLOOKUP($A33,'Market models'!$A$4:$B$264,2,FALSE)</f>
        <v>9.8418225691639695E-3</v>
      </c>
      <c r="W33" s="8">
        <f ca="1">VLOOKUP($A33,Data!$A$7:$AW$227,W$3+1,FALSE)-W$6-W$7*VLOOKUP($A33,Data!$A$230:$AW$450,W$3+1,FALSE)-W$8*VLOOKUP($A33,'Market models'!$A$4:$B$264,2,FALSE)</f>
        <v>-4.2661953297370332E-2</v>
      </c>
      <c r="X33" s="8">
        <f ca="1">VLOOKUP($A33,Data!$A$7:$AW$227,X$3+1,FALSE)-X$6-X$7*VLOOKUP($A33,Data!$A$230:$AW$450,X$3+1,FALSE)-X$8*VLOOKUP($A33,'Market models'!$A$4:$B$264,2,FALSE)</f>
        <v>1.037766671649811E-2</v>
      </c>
      <c r="Y33" s="8">
        <f ca="1">VLOOKUP($A33,Data!$A$7:$AW$227,Y$3+1,FALSE)-Y$6-Y$7*VLOOKUP($A33,Data!$A$230:$AW$450,Y$3+1,FALSE)-Y$8*VLOOKUP($A33,'Market models'!$A$4:$B$264,2,FALSE)</f>
        <v>3.4071096833724154E-2</v>
      </c>
      <c r="Z33" s="8">
        <f ca="1">VLOOKUP($A33,Data!$A$7:$AW$227,Z$3+1,FALSE)-Z$6-Z$7*VLOOKUP($A33,Data!$A$230:$AW$450,Z$3+1,FALSE)-Z$8*VLOOKUP($A33,'Market models'!$A$4:$B$264,2,FALSE)</f>
        <v>-1.558739067641666E-2</v>
      </c>
      <c r="AA33" s="8">
        <f ca="1">VLOOKUP($A33,Data!$A$7:$AW$227,AA$3+1,FALSE)-AA$6-AA$7*VLOOKUP($A33,Data!$A$230:$AW$450,AA$3+1,FALSE)-AA$8*VLOOKUP($A33,'Market models'!$A$4:$B$264,2,FALSE)</f>
        <v>-1.9750551090265092E-2</v>
      </c>
      <c r="AB33" s="8">
        <f ca="1">VLOOKUP($A33,Data!$A$7:$AW$227,AB$3+1,FALSE)-AB$6-AB$7*VLOOKUP($A33,Data!$A$230:$AW$450,AB$3+1,FALSE)-AB$8*VLOOKUP($A33,'Market models'!$A$4:$B$264,2,FALSE)</f>
        <v>1.8665520630088299E-2</v>
      </c>
      <c r="AC33" s="8">
        <f ca="1">VLOOKUP($A33,Data!$A$7:$AW$227,AC$3+1,FALSE)-AC$6-AC$7*VLOOKUP($A33,Data!$A$230:$AW$450,AC$3+1,FALSE)-AC$8*VLOOKUP($A33,'Market models'!$A$4:$B$264,2,FALSE)</f>
        <v>4.0789443613826692E-2</v>
      </c>
      <c r="AD33" s="8">
        <f ca="1">VLOOKUP($A33,Data!$A$7:$AW$227,AD$3+1,FALSE)-AD$6-AD$7*VLOOKUP($A33,Data!$A$230:$AW$450,AD$3+1,FALSE)-AD$8*VLOOKUP($A33,'Market models'!$A$4:$B$264,2,FALSE)</f>
        <v>4.7255678594204714E-3</v>
      </c>
      <c r="AE33" s="8">
        <f ca="1">VLOOKUP($A33,Data!$A$7:$AW$227,AE$3+1,FALSE)-AE$6-AE$7*VLOOKUP($A33,Data!$A$230:$AW$450,AE$3+1,FALSE)-AE$8*VLOOKUP($A33,'Market models'!$A$4:$B$264,2,FALSE)</f>
        <v>7.5021674409813718E-3</v>
      </c>
      <c r="AF33" s="8">
        <f ca="1">VLOOKUP($A33,Data!$A$7:$AW$227,AF$3+1,FALSE)-AF$6-AF$7*VLOOKUP($A33,Data!$A$230:$AW$450,AF$3+1,FALSE)-AF$8*VLOOKUP($A33,'Market models'!$A$4:$B$264,2,FALSE)</f>
        <v>-2.0190887273302113E-3</v>
      </c>
      <c r="AG33" s="8">
        <f ca="1">VLOOKUP($A33,Data!$A$7:$AW$227,AG$3+1,FALSE)-AG$6-AG$7*VLOOKUP($A33,Data!$A$230:$AW$450,AG$3+1,FALSE)-AG$8*VLOOKUP($A33,'Market models'!$A$4:$B$264,2,FALSE)</f>
        <v>9.7678931655710722E-3</v>
      </c>
      <c r="AH33" s="8">
        <f ca="1">VLOOKUP($A33,Data!$A$7:$AW$227,AH$3+1,FALSE)-AH$6-AH$7*VLOOKUP($A33,Data!$A$230:$AW$450,AH$3+1,FALSE)-AH$8*VLOOKUP($A33,'Market models'!$A$4:$B$264,2,FALSE)</f>
        <v>9.2143465785073514E-3</v>
      </c>
      <c r="AI33" s="8">
        <f ca="1">VLOOKUP($A33,Data!$A$7:$AW$227,AI$3+1,FALSE)-AI$6-AI$7*VLOOKUP($A33,Data!$A$230:$AW$450,AI$3+1,FALSE)-AI$8*VLOOKUP($A33,'Market models'!$A$4:$B$264,2,FALSE)</f>
        <v>2.3058113216300191E-3</v>
      </c>
      <c r="AJ33" s="8">
        <f ca="1">VLOOKUP($A33,Data!$A$7:$AW$227,AJ$3+1,FALSE)-AJ$6-AJ$7*VLOOKUP($A33,Data!$A$230:$AW$450,AJ$3+1,FALSE)-AJ$8*VLOOKUP($A33,'Market models'!$A$4:$B$264,2,FALSE)</f>
        <v>1.819932800557764E-2</v>
      </c>
      <c r="AK33" s="8">
        <f ca="1">VLOOKUP($A33,Data!$A$7:$AW$227,AK$3+1,FALSE)-AK$6-AK$7*VLOOKUP($A33,Data!$A$230:$AW$450,AK$3+1,FALSE)-AK$8*VLOOKUP($A33,'Market models'!$A$4:$B$264,2,FALSE)</f>
        <v>-4.0105929044219326E-3</v>
      </c>
      <c r="AL33" s="8">
        <f ca="1">VLOOKUP($A33,Data!$A$7:$AW$227,AL$3+1,FALSE)-AL$6-AL$7*VLOOKUP($A33,Data!$A$230:$AW$450,AL$3+1,FALSE)-AL$8*VLOOKUP($A33,'Market models'!$A$4:$B$264,2,FALSE)</f>
        <v>1.4853718397745092E-2</v>
      </c>
      <c r="AM33" s="8">
        <f ca="1">VLOOKUP($A33,Data!$A$7:$AW$227,AM$3+1,FALSE)-AM$6-AM$7*VLOOKUP($A33,Data!$A$230:$AW$450,AM$3+1,FALSE)-AM$8*VLOOKUP($A33,'Market models'!$A$4:$B$264,2,FALSE)</f>
        <v>2.9972210862702683E-3</v>
      </c>
      <c r="AN33" s="8">
        <f ca="1">VLOOKUP($A33,Data!$A$7:$AW$227,AN$3+1,FALSE)-AN$6-AN$7*VLOOKUP($A33,Data!$A$230:$AW$450,AN$3+1,FALSE)-AN$8*VLOOKUP($A33,'Market models'!$A$4:$B$264,2,FALSE)</f>
        <v>5.8049039939956741E-3</v>
      </c>
      <c r="AO33" s="8">
        <f ca="1">VLOOKUP($A33,Data!$A$7:$AW$227,AO$3+1,FALSE)-AO$6-AO$7*VLOOKUP($A33,Data!$A$230:$AW$450,AO$3+1,FALSE)-AO$8*VLOOKUP($A33,'Market models'!$A$4:$B$264,2,FALSE)</f>
        <v>-9.6453017054313021E-3</v>
      </c>
      <c r="AP33" s="8">
        <f ca="1">VLOOKUP($A33,Data!$A$7:$AW$227,AP$3+1,FALSE)-AP$6-AP$7*VLOOKUP($A33,Data!$A$230:$AW$450,AP$3+1,FALSE)-AP$8*VLOOKUP($A33,'Market models'!$A$4:$B$264,2,FALSE)</f>
        <v>-5.9821639889026468E-3</v>
      </c>
      <c r="AQ33" s="8">
        <f ca="1">VLOOKUP($A33,Data!$A$7:$AW$227,AQ$3+1,FALSE)-AQ$6-AQ$7*VLOOKUP($A33,Data!$A$230:$AW$450,AQ$3+1,FALSE)-AQ$8*VLOOKUP($A33,'Market models'!$A$4:$B$264,2,FALSE)</f>
        <v>1.2450490768933968E-2</v>
      </c>
      <c r="AR33" s="8">
        <f ca="1">VLOOKUP($A33,Data!$A$7:$AW$227,AR$3+1,FALSE)-AR$6-AR$7*VLOOKUP($A33,Data!$A$230:$AW$450,AR$3+1,FALSE)-AR$8*VLOOKUP($A33,'Market models'!$A$4:$B$264,2,FALSE)</f>
        <v>-2.4868972330758431E-2</v>
      </c>
      <c r="AS33" s="8">
        <f ca="1">VLOOKUP($A33,Data!$A$7:$AW$227,AS$3+1,FALSE)-AS$6-AS$7*VLOOKUP($A33,Data!$A$230:$AW$450,AS$3+1,FALSE)-AS$8*VLOOKUP($A33,'Market models'!$A$4:$B$264,2,FALSE)</f>
        <v>-1.1907859239360735E-3</v>
      </c>
      <c r="AT33" s="8">
        <f ca="1">VLOOKUP($A33,Data!$A$7:$AW$227,AT$3+1,FALSE)-AT$6-AT$7*VLOOKUP($A33,Data!$A$230:$AW$450,AT$3+1,FALSE)-AT$8*VLOOKUP($A33,'Market models'!$A$4:$B$264,2,FALSE)</f>
        <v>1.2025996548222062E-2</v>
      </c>
      <c r="AU33" s="8">
        <f ca="1">VLOOKUP($A33,Data!$A$7:$AW$227,AU$3+1,FALSE)-AU$6-AU$7*VLOOKUP($A33,Data!$A$230:$AW$450,AU$3+1,FALSE)-AU$8*VLOOKUP($A33,'Market models'!$A$4:$B$264,2,FALSE)</f>
        <v>-2.3076957510204509E-2</v>
      </c>
      <c r="AV33" s="8">
        <f ca="1">VLOOKUP($A33,Data!$A$7:$AW$227,AV$3+1,FALSE)-AV$6-AV$7*VLOOKUP($A33,Data!$A$230:$AW$450,AV$3+1,FALSE)-AV$8*VLOOKUP($A33,'Market models'!$A$4:$B$264,2,FALSE)</f>
        <v>-7.2219457566388137E-3</v>
      </c>
      <c r="AW33" s="8">
        <f ca="1">VLOOKUP($A33,Data!$A$7:$AW$227,AW$3+1,FALSE)-AW$6-AW$7*VLOOKUP($A33,Data!$A$230:$AW$450,AW$3+1,FALSE)-AW$8*VLOOKUP($A33,'Market models'!$A$4:$B$264,2,FALSE)</f>
        <v>-3.6574266235376088E-2</v>
      </c>
      <c r="AY33" s="8">
        <f t="shared" ca="1" si="0"/>
        <v>1.8096657284021937E-2</v>
      </c>
    </row>
    <row r="34" spans="1:51" x14ac:dyDescent="0.25">
      <c r="A34" s="1">
        <v>-188</v>
      </c>
      <c r="B34" s="8">
        <f ca="1">VLOOKUP($A34,Data!$A$7:$AW$227,B$3+1,FALSE)-B$6-B$7*VLOOKUP($A34,Data!$A$230:$AW$450,B$3+1,FALSE)-B$8*VLOOKUP($A34,'Market models'!$A$4:$B$264,2,FALSE)</f>
        <v>-2.5515316432370146E-2</v>
      </c>
      <c r="C34" s="8">
        <f ca="1">VLOOKUP($A34,Data!$A$7:$AW$227,C$3+1,FALSE)-C$6-C$7*VLOOKUP($A34,Data!$A$230:$AW$450,C$3+1,FALSE)-C$8*VLOOKUP($A34,'Market models'!$A$4:$B$264,2,FALSE)</f>
        <v>3.3216932032392177E-2</v>
      </c>
      <c r="D34" s="8">
        <f ca="1">VLOOKUP($A34,Data!$A$7:$AW$227,D$3+1,FALSE)-D$6-D$7*VLOOKUP($A34,Data!$A$230:$AW$450,D$3+1,FALSE)-D$8*VLOOKUP($A34,'Market models'!$A$4:$B$264,2,FALSE)</f>
        <v>2.2664981925714141E-3</v>
      </c>
      <c r="E34" s="8">
        <f ca="1">VLOOKUP($A34,Data!$A$7:$AW$227,E$3+1,FALSE)-E$6-E$7*VLOOKUP($A34,Data!$A$230:$AW$450,E$3+1,FALSE)-E$8*VLOOKUP($A34,'Market models'!$A$4:$B$264,2,FALSE)</f>
        <v>-1.0641251908797299E-2</v>
      </c>
      <c r="F34" s="8">
        <f ca="1">VLOOKUP($A34,Data!$A$7:$AW$227,F$3+1,FALSE)-F$6-F$7*VLOOKUP($A34,Data!$A$230:$AW$450,F$3+1,FALSE)-F$8*VLOOKUP($A34,'Market models'!$A$4:$B$264,2,FALSE)</f>
        <v>3.0382748283591726E-3</v>
      </c>
      <c r="G34" s="8">
        <f ca="1">VLOOKUP($A34,Data!$A$7:$AW$227,G$3+1,FALSE)-G$6-G$7*VLOOKUP($A34,Data!$A$230:$AW$450,G$3+1,FALSE)-G$8*VLOOKUP($A34,'Market models'!$A$4:$B$264,2,FALSE)</f>
        <v>3.5612621732572548E-3</v>
      </c>
      <c r="H34" s="8">
        <f ca="1">VLOOKUP($A34,Data!$A$7:$AW$227,H$3+1,FALSE)-H$6-H$7*VLOOKUP($A34,Data!$A$230:$AW$450,H$3+1,FALSE)-H$8*VLOOKUP($A34,'Market models'!$A$4:$B$264,2,FALSE)</f>
        <v>-2.828370361641951E-5</v>
      </c>
      <c r="I34" s="8">
        <f ca="1">VLOOKUP($A34,Data!$A$7:$AW$227,I$3+1,FALSE)-I$6-I$7*VLOOKUP($A34,Data!$A$230:$AW$450,I$3+1,FALSE)-I$8*VLOOKUP($A34,'Market models'!$A$4:$B$264,2,FALSE)</f>
        <v>1.4513720176722349E-2</v>
      </c>
      <c r="J34" s="8">
        <f ca="1">VLOOKUP($A34,Data!$A$7:$AW$227,J$3+1,FALSE)-J$6-J$7*VLOOKUP($A34,Data!$A$230:$AW$450,J$3+1,FALSE)-J$8*VLOOKUP($A34,'Market models'!$A$4:$B$264,2,FALSE)</f>
        <v>-4.5294373241959876E-3</v>
      </c>
      <c r="K34" s="8">
        <f ca="1">VLOOKUP($A34,Data!$A$7:$AW$227,K$3+1,FALSE)-K$6-K$7*VLOOKUP($A34,Data!$A$230:$AW$450,K$3+1,FALSE)-K$8*VLOOKUP($A34,'Market models'!$A$4:$B$264,2,FALSE)</f>
        <v>-3.9492185870649062E-3</v>
      </c>
      <c r="L34" s="8">
        <f ca="1">VLOOKUP($A34,Data!$A$7:$AW$227,L$3+1,FALSE)-L$6-L$7*VLOOKUP($A34,Data!$A$230:$AW$450,L$3+1,FALSE)-L$8*VLOOKUP($A34,'Market models'!$A$4:$B$264,2,FALSE)</f>
        <v>1.6305726653561163E-2</v>
      </c>
      <c r="M34" s="8">
        <f ca="1">VLOOKUP($A34,Data!$A$7:$AW$227,M$3+1,FALSE)-M$6-M$7*VLOOKUP($A34,Data!$A$230:$AW$450,M$3+1,FALSE)-M$8*VLOOKUP($A34,'Market models'!$A$4:$B$264,2,FALSE)</f>
        <v>-2.1216122295574277E-2</v>
      </c>
      <c r="N34" s="8">
        <f ca="1">VLOOKUP($A34,Data!$A$7:$AW$227,N$3+1,FALSE)-N$6-N$7*VLOOKUP($A34,Data!$A$230:$AW$450,N$3+1,FALSE)-N$8*VLOOKUP($A34,'Market models'!$A$4:$B$264,2,FALSE)</f>
        <v>-1.8461413395637182E-2</v>
      </c>
      <c r="O34" s="8">
        <f ca="1">VLOOKUP($A34,Data!$A$7:$AW$227,O$3+1,FALSE)-O$6-O$7*VLOOKUP($A34,Data!$A$230:$AW$450,O$3+1,FALSE)-O$8*VLOOKUP($A34,'Market models'!$A$4:$B$264,2,FALSE)</f>
        <v>2.3938815916155612E-2</v>
      </c>
      <c r="P34" s="8">
        <f ca="1">VLOOKUP($A34,Data!$A$7:$AW$227,P$3+1,FALSE)-P$6-P$7*VLOOKUP($A34,Data!$A$230:$AW$450,P$3+1,FALSE)-P$8*VLOOKUP($A34,'Market models'!$A$4:$B$264,2,FALSE)</f>
        <v>1.2629428803525911E-2</v>
      </c>
      <c r="Q34" s="8">
        <f ca="1">VLOOKUP($A34,Data!$A$7:$AW$227,Q$3+1,FALSE)-Q$6-Q$7*VLOOKUP($A34,Data!$A$230:$AW$450,Q$3+1,FALSE)-Q$8*VLOOKUP($A34,'Market models'!$A$4:$B$264,2,FALSE)</f>
        <v>-2.3331620340328587E-4</v>
      </c>
      <c r="R34" s="8">
        <f ca="1">VLOOKUP($A34,Data!$A$7:$AW$227,R$3+1,FALSE)-R$6-R$7*VLOOKUP($A34,Data!$A$230:$AW$450,R$3+1,FALSE)-R$8*VLOOKUP($A34,'Market models'!$A$4:$B$264,2,FALSE)</f>
        <v>-1.6584939978530992E-3</v>
      </c>
      <c r="S34" s="8">
        <f ca="1">VLOOKUP($A34,Data!$A$7:$AW$227,S$3+1,FALSE)-S$6-S$7*VLOOKUP($A34,Data!$A$230:$AW$450,S$3+1,FALSE)-S$8*VLOOKUP($A34,'Market models'!$A$4:$B$264,2,FALSE)</f>
        <v>8.0565816653785371E-3</v>
      </c>
      <c r="T34" s="8">
        <f ca="1">VLOOKUP($A34,Data!$A$7:$AW$227,T$3+1,FALSE)-T$6-T$7*VLOOKUP($A34,Data!$A$230:$AW$450,T$3+1,FALSE)-T$8*VLOOKUP($A34,'Market models'!$A$4:$B$264,2,FALSE)</f>
        <v>3.2332709013652254E-3</v>
      </c>
      <c r="U34" s="8">
        <f ca="1">VLOOKUP($A34,Data!$A$7:$AW$227,U$3+1,FALSE)-U$6-U$7*VLOOKUP($A34,Data!$A$230:$AW$450,U$3+1,FALSE)-U$8*VLOOKUP($A34,'Market models'!$A$4:$B$264,2,FALSE)</f>
        <v>1.0890801344817402E-2</v>
      </c>
      <c r="V34" s="8">
        <f ca="1">VLOOKUP($A34,Data!$A$7:$AW$227,V$3+1,FALSE)-V$6-V$7*VLOOKUP($A34,Data!$A$230:$AW$450,V$3+1,FALSE)-V$8*VLOOKUP($A34,'Market models'!$A$4:$B$264,2,FALSE)</f>
        <v>8.1354699406401103E-3</v>
      </c>
      <c r="W34" s="8">
        <f ca="1">VLOOKUP($A34,Data!$A$7:$AW$227,W$3+1,FALSE)-W$6-W$7*VLOOKUP($A34,Data!$A$230:$AW$450,W$3+1,FALSE)-W$8*VLOOKUP($A34,'Market models'!$A$4:$B$264,2,FALSE)</f>
        <v>2.8981946262800665E-2</v>
      </c>
      <c r="X34" s="8">
        <f ca="1">VLOOKUP($A34,Data!$A$7:$AW$227,X$3+1,FALSE)-X$6-X$7*VLOOKUP($A34,Data!$A$230:$AW$450,X$3+1,FALSE)-X$8*VLOOKUP($A34,'Market models'!$A$4:$B$264,2,FALSE)</f>
        <v>2.8424923824396126E-2</v>
      </c>
      <c r="Y34" s="8">
        <f ca="1">VLOOKUP($A34,Data!$A$7:$AW$227,Y$3+1,FALSE)-Y$6-Y$7*VLOOKUP($A34,Data!$A$230:$AW$450,Y$3+1,FALSE)-Y$8*VLOOKUP($A34,'Market models'!$A$4:$B$264,2,FALSE)</f>
        <v>-5.5507191294117408E-3</v>
      </c>
      <c r="Z34" s="8">
        <f ca="1">VLOOKUP($A34,Data!$A$7:$AW$227,Z$3+1,FALSE)-Z$6-Z$7*VLOOKUP($A34,Data!$A$230:$AW$450,Z$3+1,FALSE)-Z$8*VLOOKUP($A34,'Market models'!$A$4:$B$264,2,FALSE)</f>
        <v>1.5908828091248731E-2</v>
      </c>
      <c r="AA34" s="8">
        <f ca="1">VLOOKUP($A34,Data!$A$7:$AW$227,AA$3+1,FALSE)-AA$6-AA$7*VLOOKUP($A34,Data!$A$230:$AW$450,AA$3+1,FALSE)-AA$8*VLOOKUP($A34,'Market models'!$A$4:$B$264,2,FALSE)</f>
        <v>2.7367316517144729E-2</v>
      </c>
      <c r="AB34" s="8">
        <f ca="1">VLOOKUP($A34,Data!$A$7:$AW$227,AB$3+1,FALSE)-AB$6-AB$7*VLOOKUP($A34,Data!$A$230:$AW$450,AB$3+1,FALSE)-AB$8*VLOOKUP($A34,'Market models'!$A$4:$B$264,2,FALSE)</f>
        <v>-3.9043343508517736E-2</v>
      </c>
      <c r="AC34" s="8">
        <f ca="1">VLOOKUP($A34,Data!$A$7:$AW$227,AC$3+1,FALSE)-AC$6-AC$7*VLOOKUP($A34,Data!$A$230:$AW$450,AC$3+1,FALSE)-AC$8*VLOOKUP($A34,'Market models'!$A$4:$B$264,2,FALSE)</f>
        <v>-1.2218435337450495E-3</v>
      </c>
      <c r="AD34" s="8">
        <f ca="1">VLOOKUP($A34,Data!$A$7:$AW$227,AD$3+1,FALSE)-AD$6-AD$7*VLOOKUP($A34,Data!$A$230:$AW$450,AD$3+1,FALSE)-AD$8*VLOOKUP($A34,'Market models'!$A$4:$B$264,2,FALSE)</f>
        <v>1.9729743830566793E-2</v>
      </c>
      <c r="AE34" s="8">
        <f ca="1">VLOOKUP($A34,Data!$A$7:$AW$227,AE$3+1,FALSE)-AE$6-AE$7*VLOOKUP($A34,Data!$A$230:$AW$450,AE$3+1,FALSE)-AE$8*VLOOKUP($A34,'Market models'!$A$4:$B$264,2,FALSE)</f>
        <v>1.4839584445230761E-2</v>
      </c>
      <c r="AF34" s="8">
        <f ca="1">VLOOKUP($A34,Data!$A$7:$AW$227,AF$3+1,FALSE)-AF$6-AF$7*VLOOKUP($A34,Data!$A$230:$AW$450,AF$3+1,FALSE)-AF$8*VLOOKUP($A34,'Market models'!$A$4:$B$264,2,FALSE)</f>
        <v>-3.6051444797854215E-2</v>
      </c>
      <c r="AG34" s="8">
        <f ca="1">VLOOKUP($A34,Data!$A$7:$AW$227,AG$3+1,FALSE)-AG$6-AG$7*VLOOKUP($A34,Data!$A$230:$AW$450,AG$3+1,FALSE)-AG$8*VLOOKUP($A34,'Market models'!$A$4:$B$264,2,FALSE)</f>
        <v>1.9337030358164923E-2</v>
      </c>
      <c r="AH34" s="8">
        <f ca="1">VLOOKUP($A34,Data!$A$7:$AW$227,AH$3+1,FALSE)-AH$6-AH$7*VLOOKUP($A34,Data!$A$230:$AW$450,AH$3+1,FALSE)-AH$8*VLOOKUP($A34,'Market models'!$A$4:$B$264,2,FALSE)</f>
        <v>2.328939425232622E-2</v>
      </c>
      <c r="AI34" s="8">
        <f ca="1">VLOOKUP($A34,Data!$A$7:$AW$227,AI$3+1,FALSE)-AI$6-AI$7*VLOOKUP($A34,Data!$A$230:$AW$450,AI$3+1,FALSE)-AI$8*VLOOKUP($A34,'Market models'!$A$4:$B$264,2,FALSE)</f>
        <v>7.9331478460474662E-3</v>
      </c>
      <c r="AJ34" s="8">
        <f ca="1">VLOOKUP($A34,Data!$A$7:$AW$227,AJ$3+1,FALSE)-AJ$6-AJ$7*VLOOKUP($A34,Data!$A$230:$AW$450,AJ$3+1,FALSE)-AJ$8*VLOOKUP($A34,'Market models'!$A$4:$B$264,2,FALSE)</f>
        <v>1.5580233734550409E-3</v>
      </c>
      <c r="AK34" s="8">
        <f ca="1">VLOOKUP($A34,Data!$A$7:$AW$227,AK$3+1,FALSE)-AK$6-AK$7*VLOOKUP($A34,Data!$A$230:$AW$450,AK$3+1,FALSE)-AK$8*VLOOKUP($A34,'Market models'!$A$4:$B$264,2,FALSE)</f>
        <v>7.9026676656128968E-3</v>
      </c>
      <c r="AL34" s="8">
        <f ca="1">VLOOKUP($A34,Data!$A$7:$AW$227,AL$3+1,FALSE)-AL$6-AL$7*VLOOKUP($A34,Data!$A$230:$AW$450,AL$3+1,FALSE)-AL$8*VLOOKUP($A34,'Market models'!$A$4:$B$264,2,FALSE)</f>
        <v>2.0789803479808766E-3</v>
      </c>
      <c r="AM34" s="8">
        <f ca="1">VLOOKUP($A34,Data!$A$7:$AW$227,AM$3+1,FALSE)-AM$6-AM$7*VLOOKUP($A34,Data!$A$230:$AW$450,AM$3+1,FALSE)-AM$8*VLOOKUP($A34,'Market models'!$A$4:$B$264,2,FALSE)</f>
        <v>-1.4628627108288137E-2</v>
      </c>
      <c r="AN34" s="8">
        <f ca="1">VLOOKUP($A34,Data!$A$7:$AW$227,AN$3+1,FALSE)-AN$6-AN$7*VLOOKUP($A34,Data!$A$230:$AW$450,AN$3+1,FALSE)-AN$8*VLOOKUP($A34,'Market models'!$A$4:$B$264,2,FALSE)</f>
        <v>9.4121024857739249E-3</v>
      </c>
      <c r="AO34" s="8">
        <f ca="1">VLOOKUP($A34,Data!$A$7:$AW$227,AO$3+1,FALSE)-AO$6-AO$7*VLOOKUP($A34,Data!$A$230:$AW$450,AO$3+1,FALSE)-AO$8*VLOOKUP($A34,'Market models'!$A$4:$B$264,2,FALSE)</f>
        <v>8.4927071875405599E-3</v>
      </c>
      <c r="AP34" s="8">
        <f ca="1">VLOOKUP($A34,Data!$A$7:$AW$227,AP$3+1,FALSE)-AP$6-AP$7*VLOOKUP($A34,Data!$A$230:$AW$450,AP$3+1,FALSE)-AP$8*VLOOKUP($A34,'Market models'!$A$4:$B$264,2,FALSE)</f>
        <v>-1.2706873627430035E-2</v>
      </c>
      <c r="AQ34" s="8">
        <f ca="1">VLOOKUP($A34,Data!$A$7:$AW$227,AQ$3+1,FALSE)-AQ$6-AQ$7*VLOOKUP($A34,Data!$A$230:$AW$450,AQ$3+1,FALSE)-AQ$8*VLOOKUP($A34,'Market models'!$A$4:$B$264,2,FALSE)</f>
        <v>-1.3487764226265595E-3</v>
      </c>
      <c r="AR34" s="8">
        <f ca="1">VLOOKUP($A34,Data!$A$7:$AW$227,AR$3+1,FALSE)-AR$6-AR$7*VLOOKUP($A34,Data!$A$230:$AW$450,AR$3+1,FALSE)-AR$8*VLOOKUP($A34,'Market models'!$A$4:$B$264,2,FALSE)</f>
        <v>-1.8335275790628727E-2</v>
      </c>
      <c r="AS34" s="8">
        <f ca="1">VLOOKUP($A34,Data!$A$7:$AW$227,AS$3+1,FALSE)-AS$6-AS$7*VLOOKUP($A34,Data!$A$230:$AW$450,AS$3+1,FALSE)-AS$8*VLOOKUP($A34,'Market models'!$A$4:$B$264,2,FALSE)</f>
        <v>-1.8546222223220266E-2</v>
      </c>
      <c r="AT34" s="8">
        <f ca="1">VLOOKUP($A34,Data!$A$7:$AW$227,AT$3+1,FALSE)-AT$6-AT$7*VLOOKUP($A34,Data!$A$230:$AW$450,AT$3+1,FALSE)-AT$8*VLOOKUP($A34,'Market models'!$A$4:$B$264,2,FALSE)</f>
        <v>-5.953852693588859E-3</v>
      </c>
      <c r="AU34" s="8">
        <f ca="1">VLOOKUP($A34,Data!$A$7:$AW$227,AU$3+1,FALSE)-AU$6-AU$7*VLOOKUP($A34,Data!$A$230:$AW$450,AU$3+1,FALSE)-AU$8*VLOOKUP($A34,'Market models'!$A$4:$B$264,2,FALSE)</f>
        <v>-1.1142151517239638E-2</v>
      </c>
      <c r="AV34" s="8">
        <f ca="1">VLOOKUP($A34,Data!$A$7:$AW$227,AV$3+1,FALSE)-AV$6-AV$7*VLOOKUP($A34,Data!$A$230:$AW$450,AV$3+1,FALSE)-AV$8*VLOOKUP($A34,'Market models'!$A$4:$B$264,2,FALSE)</f>
        <v>-3.8981503007306691E-3</v>
      </c>
      <c r="AW34" s="8">
        <f ca="1">VLOOKUP($A34,Data!$A$7:$AW$227,AW$3+1,FALSE)-AW$6-AW$7*VLOOKUP($A34,Data!$A$230:$AW$450,AW$3+1,FALSE)-AW$8*VLOOKUP($A34,'Market models'!$A$4:$B$264,2,FALSE)</f>
        <v>-1.8826620240364571E-2</v>
      </c>
      <c r="AY34" s="8">
        <f t="shared" ca="1" si="0"/>
        <v>1.6609990084693035E-2</v>
      </c>
    </row>
    <row r="35" spans="1:51" x14ac:dyDescent="0.25">
      <c r="A35" s="1">
        <v>-187</v>
      </c>
      <c r="B35" s="8">
        <f ca="1">VLOOKUP($A35,Data!$A$7:$AW$227,B$3+1,FALSE)-B$6-B$7*VLOOKUP($A35,Data!$A$230:$AW$450,B$3+1,FALSE)-B$8*VLOOKUP($A35,'Market models'!$A$4:$B$264,2,FALSE)</f>
        <v>-1.9630974211459498E-2</v>
      </c>
      <c r="C35" s="8">
        <f ca="1">VLOOKUP($A35,Data!$A$7:$AW$227,C$3+1,FALSE)-C$6-C$7*VLOOKUP($A35,Data!$A$230:$AW$450,C$3+1,FALSE)-C$8*VLOOKUP($A35,'Market models'!$A$4:$B$264,2,FALSE)</f>
        <v>-3.9852615830958407E-2</v>
      </c>
      <c r="D35" s="8">
        <f ca="1">VLOOKUP($A35,Data!$A$7:$AW$227,D$3+1,FALSE)-D$6-D$7*VLOOKUP($A35,Data!$A$230:$AW$450,D$3+1,FALSE)-D$8*VLOOKUP($A35,'Market models'!$A$4:$B$264,2,FALSE)</f>
        <v>7.3577639456745021E-3</v>
      </c>
      <c r="E35" s="8">
        <f ca="1">VLOOKUP($A35,Data!$A$7:$AW$227,E$3+1,FALSE)-E$6-E$7*VLOOKUP($A35,Data!$A$230:$AW$450,E$3+1,FALSE)-E$8*VLOOKUP($A35,'Market models'!$A$4:$B$264,2,FALSE)</f>
        <v>-1.4503575762914759E-2</v>
      </c>
      <c r="F35" s="8">
        <f ca="1">VLOOKUP($A35,Data!$A$7:$AW$227,F$3+1,FALSE)-F$6-F$7*VLOOKUP($A35,Data!$A$230:$AW$450,F$3+1,FALSE)-F$8*VLOOKUP($A35,'Market models'!$A$4:$B$264,2,FALSE)</f>
        <v>3.8511197331285336E-3</v>
      </c>
      <c r="G35" s="8">
        <f ca="1">VLOOKUP($A35,Data!$A$7:$AW$227,G$3+1,FALSE)-G$6-G$7*VLOOKUP($A35,Data!$A$230:$AW$450,G$3+1,FALSE)-G$8*VLOOKUP($A35,'Market models'!$A$4:$B$264,2,FALSE)</f>
        <v>1.8698221449567828E-2</v>
      </c>
      <c r="H35" s="8">
        <f ca="1">VLOOKUP($A35,Data!$A$7:$AW$227,H$3+1,FALSE)-H$6-H$7*VLOOKUP($A35,Data!$A$230:$AW$450,H$3+1,FALSE)-H$8*VLOOKUP($A35,'Market models'!$A$4:$B$264,2,FALSE)</f>
        <v>-1.5649071690343509E-2</v>
      </c>
      <c r="I35" s="8">
        <f ca="1">VLOOKUP($A35,Data!$A$7:$AW$227,I$3+1,FALSE)-I$6-I$7*VLOOKUP($A35,Data!$A$230:$AW$450,I$3+1,FALSE)-I$8*VLOOKUP($A35,'Market models'!$A$4:$B$264,2,FALSE)</f>
        <v>-3.1076991456776995E-4</v>
      </c>
      <c r="J35" s="8">
        <f ca="1">VLOOKUP($A35,Data!$A$7:$AW$227,J$3+1,FALSE)-J$6-J$7*VLOOKUP($A35,Data!$A$230:$AW$450,J$3+1,FALSE)-J$8*VLOOKUP($A35,'Market models'!$A$4:$B$264,2,FALSE)</f>
        <v>-1.4234510381760889E-2</v>
      </c>
      <c r="K35" s="8">
        <f ca="1">VLOOKUP($A35,Data!$A$7:$AW$227,K$3+1,FALSE)-K$6-K$7*VLOOKUP($A35,Data!$A$230:$AW$450,K$3+1,FALSE)-K$8*VLOOKUP($A35,'Market models'!$A$4:$B$264,2,FALSE)</f>
        <v>-3.3344269766551984E-2</v>
      </c>
      <c r="L35" s="8">
        <f ca="1">VLOOKUP($A35,Data!$A$7:$AW$227,L$3+1,FALSE)-L$6-L$7*VLOOKUP($A35,Data!$A$230:$AW$450,L$3+1,FALSE)-L$8*VLOOKUP($A35,'Market models'!$A$4:$B$264,2,FALSE)</f>
        <v>-1.8497219220803995E-2</v>
      </c>
      <c r="M35" s="8">
        <f ca="1">VLOOKUP($A35,Data!$A$7:$AW$227,M$3+1,FALSE)-M$6-M$7*VLOOKUP($A35,Data!$A$230:$AW$450,M$3+1,FALSE)-M$8*VLOOKUP($A35,'Market models'!$A$4:$B$264,2,FALSE)</f>
        <v>1.7620232617768102E-3</v>
      </c>
      <c r="N35" s="8">
        <f ca="1">VLOOKUP($A35,Data!$A$7:$AW$227,N$3+1,FALSE)-N$6-N$7*VLOOKUP($A35,Data!$A$230:$AW$450,N$3+1,FALSE)-N$8*VLOOKUP($A35,'Market models'!$A$4:$B$264,2,FALSE)</f>
        <v>-1.5706652479448743E-2</v>
      </c>
      <c r="O35" s="8">
        <f ca="1">VLOOKUP($A35,Data!$A$7:$AW$227,O$3+1,FALSE)-O$6-O$7*VLOOKUP($A35,Data!$A$230:$AW$450,O$3+1,FALSE)-O$8*VLOOKUP($A35,'Market models'!$A$4:$B$264,2,FALSE)</f>
        <v>4.4769874510001806E-2</v>
      </c>
      <c r="P35" s="8">
        <f ca="1">VLOOKUP($A35,Data!$A$7:$AW$227,P$3+1,FALSE)-P$6-P$7*VLOOKUP($A35,Data!$A$230:$AW$450,P$3+1,FALSE)-P$8*VLOOKUP($A35,'Market models'!$A$4:$B$264,2,FALSE)</f>
        <v>3.9142261725939285E-2</v>
      </c>
      <c r="Q35" s="8">
        <f ca="1">VLOOKUP($A35,Data!$A$7:$AW$227,Q$3+1,FALSE)-Q$6-Q$7*VLOOKUP($A35,Data!$A$230:$AW$450,Q$3+1,FALSE)-Q$8*VLOOKUP($A35,'Market models'!$A$4:$B$264,2,FALSE)</f>
        <v>1.229016382861628E-2</v>
      </c>
      <c r="R35" s="8">
        <f ca="1">VLOOKUP($A35,Data!$A$7:$AW$227,R$3+1,FALSE)-R$6-R$7*VLOOKUP($A35,Data!$A$230:$AW$450,R$3+1,FALSE)-R$8*VLOOKUP($A35,'Market models'!$A$4:$B$264,2,FALSE)</f>
        <v>3.4642745681250785E-3</v>
      </c>
      <c r="S35" s="8">
        <f ca="1">VLOOKUP($A35,Data!$A$7:$AW$227,S$3+1,FALSE)-S$6-S$7*VLOOKUP($A35,Data!$A$230:$AW$450,S$3+1,FALSE)-S$8*VLOOKUP($A35,'Market models'!$A$4:$B$264,2,FALSE)</f>
        <v>3.6840581449607739E-3</v>
      </c>
      <c r="T35" s="8">
        <f ca="1">VLOOKUP($A35,Data!$A$7:$AW$227,T$3+1,FALSE)-T$6-T$7*VLOOKUP($A35,Data!$A$230:$AW$450,T$3+1,FALSE)-T$8*VLOOKUP($A35,'Market models'!$A$4:$B$264,2,FALSE)</f>
        <v>7.9186533978867837E-3</v>
      </c>
      <c r="U35" s="8">
        <f ca="1">VLOOKUP($A35,Data!$A$7:$AW$227,U$3+1,FALSE)-U$6-U$7*VLOOKUP($A35,Data!$A$230:$AW$450,U$3+1,FALSE)-U$8*VLOOKUP($A35,'Market models'!$A$4:$B$264,2,FALSE)</f>
        <v>3.0036718590780366E-2</v>
      </c>
      <c r="V35" s="8">
        <f ca="1">VLOOKUP($A35,Data!$A$7:$AW$227,V$3+1,FALSE)-V$6-V$7*VLOOKUP($A35,Data!$A$230:$AW$450,V$3+1,FALSE)-V$8*VLOOKUP($A35,'Market models'!$A$4:$B$264,2,FALSE)</f>
        <v>2.6964424666948528E-2</v>
      </c>
      <c r="W35" s="8">
        <f ca="1">VLOOKUP($A35,Data!$A$7:$AW$227,W$3+1,FALSE)-W$6-W$7*VLOOKUP($A35,Data!$A$230:$AW$450,W$3+1,FALSE)-W$8*VLOOKUP($A35,'Market models'!$A$4:$B$264,2,FALSE)</f>
        <v>3.9322039247736751E-2</v>
      </c>
      <c r="X35" s="8">
        <f ca="1">VLOOKUP($A35,Data!$A$7:$AW$227,X$3+1,FALSE)-X$6-X$7*VLOOKUP($A35,Data!$A$230:$AW$450,X$3+1,FALSE)-X$8*VLOOKUP($A35,'Market models'!$A$4:$B$264,2,FALSE)</f>
        <v>2.277495055295788E-3</v>
      </c>
      <c r="Y35" s="8">
        <f ca="1">VLOOKUP($A35,Data!$A$7:$AW$227,Y$3+1,FALSE)-Y$6-Y$7*VLOOKUP($A35,Data!$A$230:$AW$450,Y$3+1,FALSE)-Y$8*VLOOKUP($A35,'Market models'!$A$4:$B$264,2,FALSE)</f>
        <v>-4.4983835771452894E-2</v>
      </c>
      <c r="Z35" s="8">
        <f ca="1">VLOOKUP($A35,Data!$A$7:$AW$227,Z$3+1,FALSE)-Z$6-Z$7*VLOOKUP($A35,Data!$A$230:$AW$450,Z$3+1,FALSE)-Z$8*VLOOKUP($A35,'Market models'!$A$4:$B$264,2,FALSE)</f>
        <v>1.4383273209156789E-3</v>
      </c>
      <c r="AA35" s="8">
        <f ca="1">VLOOKUP($A35,Data!$A$7:$AW$227,AA$3+1,FALSE)-AA$6-AA$7*VLOOKUP($A35,Data!$A$230:$AW$450,AA$3+1,FALSE)-AA$8*VLOOKUP($A35,'Market models'!$A$4:$B$264,2,FALSE)</f>
        <v>3.3328187911133261E-2</v>
      </c>
      <c r="AB35" s="8">
        <f ca="1">VLOOKUP($A35,Data!$A$7:$AW$227,AB$3+1,FALSE)-AB$6-AB$7*VLOOKUP($A35,Data!$A$230:$AW$450,AB$3+1,FALSE)-AB$8*VLOOKUP($A35,'Market models'!$A$4:$B$264,2,FALSE)</f>
        <v>-2.654316033689719E-2</v>
      </c>
      <c r="AC35" s="8">
        <f ca="1">VLOOKUP($A35,Data!$A$7:$AW$227,AC$3+1,FALSE)-AC$6-AC$7*VLOOKUP($A35,Data!$A$230:$AW$450,AC$3+1,FALSE)-AC$8*VLOOKUP($A35,'Market models'!$A$4:$B$264,2,FALSE)</f>
        <v>4.1244083396012418E-2</v>
      </c>
      <c r="AD35" s="8">
        <f ca="1">VLOOKUP($A35,Data!$A$7:$AW$227,AD$3+1,FALSE)-AD$6-AD$7*VLOOKUP($A35,Data!$A$230:$AW$450,AD$3+1,FALSE)-AD$8*VLOOKUP($A35,'Market models'!$A$4:$B$264,2,FALSE)</f>
        <v>1.286147843545794E-2</v>
      </c>
      <c r="AE35" s="8">
        <f ca="1">VLOOKUP($A35,Data!$A$7:$AW$227,AE$3+1,FALSE)-AE$6-AE$7*VLOOKUP($A35,Data!$A$230:$AW$450,AE$3+1,FALSE)-AE$8*VLOOKUP($A35,'Market models'!$A$4:$B$264,2,FALSE)</f>
        <v>-1.6132747664642268E-2</v>
      </c>
      <c r="AF35" s="8">
        <f ca="1">VLOOKUP($A35,Data!$A$7:$AW$227,AF$3+1,FALSE)-AF$6-AF$7*VLOOKUP($A35,Data!$A$230:$AW$450,AF$3+1,FALSE)-AF$8*VLOOKUP($A35,'Market models'!$A$4:$B$264,2,FALSE)</f>
        <v>-6.6233525702169855E-3</v>
      </c>
      <c r="AG35" s="8">
        <f ca="1">VLOOKUP($A35,Data!$A$7:$AW$227,AG$3+1,FALSE)-AG$6-AG$7*VLOOKUP($A35,Data!$A$230:$AW$450,AG$3+1,FALSE)-AG$8*VLOOKUP($A35,'Market models'!$A$4:$B$264,2,FALSE)</f>
        <v>2.5164970342888868E-2</v>
      </c>
      <c r="AH35" s="8">
        <f ca="1">VLOOKUP($A35,Data!$A$7:$AW$227,AH$3+1,FALSE)-AH$6-AH$7*VLOOKUP($A35,Data!$A$230:$AW$450,AH$3+1,FALSE)-AH$8*VLOOKUP($A35,'Market models'!$A$4:$B$264,2,FALSE)</f>
        <v>5.660750123639027E-3</v>
      </c>
      <c r="AI35" s="8">
        <f ca="1">VLOOKUP($A35,Data!$A$7:$AW$227,AI$3+1,FALSE)-AI$6-AI$7*VLOOKUP($A35,Data!$A$230:$AW$450,AI$3+1,FALSE)-AI$8*VLOOKUP($A35,'Market models'!$A$4:$B$264,2,FALSE)</f>
        <v>-1.8641230941242974E-3</v>
      </c>
      <c r="AJ35" s="8">
        <f ca="1">VLOOKUP($A35,Data!$A$7:$AW$227,AJ$3+1,FALSE)-AJ$6-AJ$7*VLOOKUP($A35,Data!$A$230:$AW$450,AJ$3+1,FALSE)-AJ$8*VLOOKUP($A35,'Market models'!$A$4:$B$264,2,FALSE)</f>
        <v>-1.585173878555754E-2</v>
      </c>
      <c r="AK35" s="8">
        <f ca="1">VLOOKUP($A35,Data!$A$7:$AW$227,AK$3+1,FALSE)-AK$6-AK$7*VLOOKUP($A35,Data!$A$230:$AW$450,AK$3+1,FALSE)-AK$8*VLOOKUP($A35,'Market models'!$A$4:$B$264,2,FALSE)</f>
        <v>1.4934386525816317E-2</v>
      </c>
      <c r="AL35" s="8">
        <f ca="1">VLOOKUP($A35,Data!$A$7:$AW$227,AL$3+1,FALSE)-AL$6-AL$7*VLOOKUP($A35,Data!$A$230:$AW$450,AL$3+1,FALSE)-AL$8*VLOOKUP($A35,'Market models'!$A$4:$B$264,2,FALSE)</f>
        <v>-5.1755628324782633E-3</v>
      </c>
      <c r="AM35" s="8">
        <f ca="1">VLOOKUP($A35,Data!$A$7:$AW$227,AM$3+1,FALSE)-AM$6-AM$7*VLOOKUP($A35,Data!$A$230:$AW$450,AM$3+1,FALSE)-AM$8*VLOOKUP($A35,'Market models'!$A$4:$B$264,2,FALSE)</f>
        <v>7.3894392893958209E-3</v>
      </c>
      <c r="AN35" s="8">
        <f ca="1">VLOOKUP($A35,Data!$A$7:$AW$227,AN$3+1,FALSE)-AN$6-AN$7*VLOOKUP($A35,Data!$A$230:$AW$450,AN$3+1,FALSE)-AN$8*VLOOKUP($A35,'Market models'!$A$4:$B$264,2,FALSE)</f>
        <v>1.0937366475160441E-2</v>
      </c>
      <c r="AO35" s="8">
        <f ca="1">VLOOKUP($A35,Data!$A$7:$AW$227,AO$3+1,FALSE)-AO$6-AO$7*VLOOKUP($A35,Data!$A$230:$AW$450,AO$3+1,FALSE)-AO$8*VLOOKUP($A35,'Market models'!$A$4:$B$264,2,FALSE)</f>
        <v>1.8217590688949317E-2</v>
      </c>
      <c r="AP35" s="8">
        <f ca="1">VLOOKUP($A35,Data!$A$7:$AW$227,AP$3+1,FALSE)-AP$6-AP$7*VLOOKUP($A35,Data!$A$230:$AW$450,AP$3+1,FALSE)-AP$8*VLOOKUP($A35,'Market models'!$A$4:$B$264,2,FALSE)</f>
        <v>1.9625131373466362E-4</v>
      </c>
      <c r="AQ35" s="8">
        <f ca="1">VLOOKUP($A35,Data!$A$7:$AW$227,AQ$3+1,FALSE)-AQ$6-AQ$7*VLOOKUP($A35,Data!$A$230:$AW$450,AQ$3+1,FALSE)-AQ$8*VLOOKUP($A35,'Market models'!$A$4:$B$264,2,FALSE)</f>
        <v>-2.6975703645510871E-2</v>
      </c>
      <c r="AR35" s="8">
        <f ca="1">VLOOKUP($A35,Data!$A$7:$AW$227,AR$3+1,FALSE)-AR$6-AR$7*VLOOKUP($A35,Data!$A$230:$AW$450,AR$3+1,FALSE)-AR$8*VLOOKUP($A35,'Market models'!$A$4:$B$264,2,FALSE)</f>
        <v>-2.6434268835075655E-2</v>
      </c>
      <c r="AS35" s="8">
        <f ca="1">VLOOKUP($A35,Data!$A$7:$AW$227,AS$3+1,FALSE)-AS$6-AS$7*VLOOKUP($A35,Data!$A$230:$AW$450,AS$3+1,FALSE)-AS$8*VLOOKUP($A35,'Market models'!$A$4:$B$264,2,FALSE)</f>
        <v>-9.154449273308593E-6</v>
      </c>
      <c r="AT35" s="8">
        <f ca="1">VLOOKUP($A35,Data!$A$7:$AW$227,AT$3+1,FALSE)-AT$6-AT$7*VLOOKUP($A35,Data!$A$230:$AW$450,AT$3+1,FALSE)-AT$8*VLOOKUP($A35,'Market models'!$A$4:$B$264,2,FALSE)</f>
        <v>-6.0951222701978664E-3</v>
      </c>
      <c r="AU35" s="8">
        <f ca="1">VLOOKUP($A35,Data!$A$7:$AW$227,AU$3+1,FALSE)-AU$6-AU$7*VLOOKUP($A35,Data!$A$230:$AW$450,AU$3+1,FALSE)-AU$8*VLOOKUP($A35,'Market models'!$A$4:$B$264,2,FALSE)</f>
        <v>1.598083015157566E-2</v>
      </c>
      <c r="AV35" s="8">
        <f ca="1">VLOOKUP($A35,Data!$A$7:$AW$227,AV$3+1,FALSE)-AV$6-AV$7*VLOOKUP($A35,Data!$A$230:$AW$450,AV$3+1,FALSE)-AV$8*VLOOKUP($A35,'Market models'!$A$4:$B$264,2,FALSE)</f>
        <v>-4.7494496730739015E-3</v>
      </c>
      <c r="AW35" s="8">
        <f ca="1">VLOOKUP($A35,Data!$A$7:$AW$227,AW$3+1,FALSE)-AW$6-AW$7*VLOOKUP($A35,Data!$A$230:$AW$450,AW$3+1,FALSE)-AW$8*VLOOKUP($A35,'Market models'!$A$4:$B$264,2,FALSE)</f>
        <v>-1.765902789193657E-2</v>
      </c>
      <c r="AY35" s="8">
        <f t="shared" ca="1" si="0"/>
        <v>2.1328822495678603E-2</v>
      </c>
    </row>
    <row r="36" spans="1:51" x14ac:dyDescent="0.25">
      <c r="A36" s="1">
        <v>-186</v>
      </c>
      <c r="B36" s="8">
        <f ca="1">VLOOKUP($A36,Data!$A$7:$AW$227,B$3+1,FALSE)-B$6-B$7*VLOOKUP($A36,Data!$A$230:$AW$450,B$3+1,FALSE)-B$8*VLOOKUP($A36,'Market models'!$A$4:$B$264,2,FALSE)</f>
        <v>-1.2201333140764336E-2</v>
      </c>
      <c r="C36" s="8">
        <f ca="1">VLOOKUP($A36,Data!$A$7:$AW$227,C$3+1,FALSE)-C$6-C$7*VLOOKUP($A36,Data!$A$230:$AW$450,C$3+1,FALSE)-C$8*VLOOKUP($A36,'Market models'!$A$4:$B$264,2,FALSE)</f>
        <v>-1.1277177152631438E-2</v>
      </c>
      <c r="D36" s="8">
        <f ca="1">VLOOKUP($A36,Data!$A$7:$AW$227,D$3+1,FALSE)-D$6-D$7*VLOOKUP($A36,Data!$A$230:$AW$450,D$3+1,FALSE)-D$8*VLOOKUP($A36,'Market models'!$A$4:$B$264,2,FALSE)</f>
        <v>-5.1399348893058161E-3</v>
      </c>
      <c r="E36" s="8">
        <f ca="1">VLOOKUP($A36,Data!$A$7:$AW$227,E$3+1,FALSE)-E$6-E$7*VLOOKUP($A36,Data!$A$230:$AW$450,E$3+1,FALSE)-E$8*VLOOKUP($A36,'Market models'!$A$4:$B$264,2,FALSE)</f>
        <v>3.2908198273361804E-3</v>
      </c>
      <c r="F36" s="8">
        <f ca="1">VLOOKUP($A36,Data!$A$7:$AW$227,F$3+1,FALSE)-F$6-F$7*VLOOKUP($A36,Data!$A$230:$AW$450,F$3+1,FALSE)-F$8*VLOOKUP($A36,'Market models'!$A$4:$B$264,2,FALSE)</f>
        <v>2.5351151100758355E-2</v>
      </c>
      <c r="G36" s="8">
        <f ca="1">VLOOKUP($A36,Data!$A$7:$AW$227,G$3+1,FALSE)-G$6-G$7*VLOOKUP($A36,Data!$A$230:$AW$450,G$3+1,FALSE)-G$8*VLOOKUP($A36,'Market models'!$A$4:$B$264,2,FALSE)</f>
        <v>-1.0220299586186315E-2</v>
      </c>
      <c r="H36" s="8">
        <f ca="1">VLOOKUP($A36,Data!$A$7:$AW$227,H$3+1,FALSE)-H$6-H$7*VLOOKUP($A36,Data!$A$230:$AW$450,H$3+1,FALSE)-H$8*VLOOKUP($A36,'Market models'!$A$4:$B$264,2,FALSE)</f>
        <v>-4.4617665253834857E-2</v>
      </c>
      <c r="I36" s="8">
        <f ca="1">VLOOKUP($A36,Data!$A$7:$AW$227,I$3+1,FALSE)-I$6-I$7*VLOOKUP($A36,Data!$A$230:$AW$450,I$3+1,FALSE)-I$8*VLOOKUP($A36,'Market models'!$A$4:$B$264,2,FALSE)</f>
        <v>-2.5664917989055738E-4</v>
      </c>
      <c r="J36" s="8">
        <f ca="1">VLOOKUP($A36,Data!$A$7:$AW$227,J$3+1,FALSE)-J$6-J$7*VLOOKUP($A36,Data!$A$230:$AW$450,J$3+1,FALSE)-J$8*VLOOKUP($A36,'Market models'!$A$4:$B$264,2,FALSE)</f>
        <v>-1.5906128566694856E-2</v>
      </c>
      <c r="K36" s="8">
        <f ca="1">VLOOKUP($A36,Data!$A$7:$AW$227,K$3+1,FALSE)-K$6-K$7*VLOOKUP($A36,Data!$A$230:$AW$450,K$3+1,FALSE)-K$8*VLOOKUP($A36,'Market models'!$A$4:$B$264,2,FALSE)</f>
        <v>8.2256315495817384E-3</v>
      </c>
      <c r="L36" s="8">
        <f ca="1">VLOOKUP($A36,Data!$A$7:$AW$227,L$3+1,FALSE)-L$6-L$7*VLOOKUP($A36,Data!$A$230:$AW$450,L$3+1,FALSE)-L$8*VLOOKUP($A36,'Market models'!$A$4:$B$264,2,FALSE)</f>
        <v>-7.0188282965793361E-3</v>
      </c>
      <c r="M36" s="8">
        <f ca="1">VLOOKUP($A36,Data!$A$7:$AW$227,M$3+1,FALSE)-M$6-M$7*VLOOKUP($A36,Data!$A$230:$AW$450,M$3+1,FALSE)-M$8*VLOOKUP($A36,'Market models'!$A$4:$B$264,2,FALSE)</f>
        <v>5.9889743571458895E-3</v>
      </c>
      <c r="N36" s="8">
        <f ca="1">VLOOKUP($A36,Data!$A$7:$AW$227,N$3+1,FALSE)-N$6-N$7*VLOOKUP($A36,Data!$A$230:$AW$450,N$3+1,FALSE)-N$8*VLOOKUP($A36,'Market models'!$A$4:$B$264,2,FALSE)</f>
        <v>1.6970450166532446E-3</v>
      </c>
      <c r="O36" s="8">
        <f ca="1">VLOOKUP($A36,Data!$A$7:$AW$227,O$3+1,FALSE)-O$6-O$7*VLOOKUP($A36,Data!$A$230:$AW$450,O$3+1,FALSE)-O$8*VLOOKUP($A36,'Market models'!$A$4:$B$264,2,FALSE)</f>
        <v>-1.5876724159984749E-2</v>
      </c>
      <c r="P36" s="8">
        <f ca="1">VLOOKUP($A36,Data!$A$7:$AW$227,P$3+1,FALSE)-P$6-P$7*VLOOKUP($A36,Data!$A$230:$AW$450,P$3+1,FALSE)-P$8*VLOOKUP($A36,'Market models'!$A$4:$B$264,2,FALSE)</f>
        <v>9.1769528375266508E-4</v>
      </c>
      <c r="Q36" s="8">
        <f ca="1">VLOOKUP($A36,Data!$A$7:$AW$227,Q$3+1,FALSE)-Q$6-Q$7*VLOOKUP($A36,Data!$A$230:$AW$450,Q$3+1,FALSE)-Q$8*VLOOKUP($A36,'Market models'!$A$4:$B$264,2,FALSE)</f>
        <v>-3.4862168718550378E-2</v>
      </c>
      <c r="R36" s="8">
        <f ca="1">VLOOKUP($A36,Data!$A$7:$AW$227,R$3+1,FALSE)-R$6-R$7*VLOOKUP($A36,Data!$A$230:$AW$450,R$3+1,FALSE)-R$8*VLOOKUP($A36,'Market models'!$A$4:$B$264,2,FALSE)</f>
        <v>-3.2156577686848306E-2</v>
      </c>
      <c r="S36" s="8">
        <f ca="1">VLOOKUP($A36,Data!$A$7:$AW$227,S$3+1,FALSE)-S$6-S$7*VLOOKUP($A36,Data!$A$230:$AW$450,S$3+1,FALSE)-S$8*VLOOKUP($A36,'Market models'!$A$4:$B$264,2,FALSE)</f>
        <v>-7.2311270752726765E-3</v>
      </c>
      <c r="T36" s="8">
        <f ca="1">VLOOKUP($A36,Data!$A$7:$AW$227,T$3+1,FALSE)-T$6-T$7*VLOOKUP($A36,Data!$A$230:$AW$450,T$3+1,FALSE)-T$8*VLOOKUP($A36,'Market models'!$A$4:$B$264,2,FALSE)</f>
        <v>7.5473955663274486E-3</v>
      </c>
      <c r="U36" s="8">
        <f ca="1">VLOOKUP($A36,Data!$A$7:$AW$227,U$3+1,FALSE)-U$6-U$7*VLOOKUP($A36,Data!$A$230:$AW$450,U$3+1,FALSE)-U$8*VLOOKUP($A36,'Market models'!$A$4:$B$264,2,FALSE)</f>
        <v>2.7642213891743463E-2</v>
      </c>
      <c r="V36" s="8">
        <f ca="1">VLOOKUP($A36,Data!$A$7:$AW$227,V$3+1,FALSE)-V$6-V$7*VLOOKUP($A36,Data!$A$230:$AW$450,V$3+1,FALSE)-V$8*VLOOKUP($A36,'Market models'!$A$4:$B$264,2,FALSE)</f>
        <v>-8.9860910405617188E-3</v>
      </c>
      <c r="W36" s="8">
        <f ca="1">VLOOKUP($A36,Data!$A$7:$AW$227,W$3+1,FALSE)-W$6-W$7*VLOOKUP($A36,Data!$A$230:$AW$450,W$3+1,FALSE)-W$8*VLOOKUP($A36,'Market models'!$A$4:$B$264,2,FALSE)</f>
        <v>-2.9845414720139317E-2</v>
      </c>
      <c r="X36" s="8">
        <f ca="1">VLOOKUP($A36,Data!$A$7:$AW$227,X$3+1,FALSE)-X$6-X$7*VLOOKUP($A36,Data!$A$230:$AW$450,X$3+1,FALSE)-X$8*VLOOKUP($A36,'Market models'!$A$4:$B$264,2,FALSE)</f>
        <v>-1.7104863143984858E-3</v>
      </c>
      <c r="Y36" s="8">
        <f ca="1">VLOOKUP($A36,Data!$A$7:$AW$227,Y$3+1,FALSE)-Y$6-Y$7*VLOOKUP($A36,Data!$A$230:$AW$450,Y$3+1,FALSE)-Y$8*VLOOKUP($A36,'Market models'!$A$4:$B$264,2,FALSE)</f>
        <v>1.6256317455110747E-2</v>
      </c>
      <c r="Z36" s="8">
        <f ca="1">VLOOKUP($A36,Data!$A$7:$AW$227,Z$3+1,FALSE)-Z$6-Z$7*VLOOKUP($A36,Data!$A$230:$AW$450,Z$3+1,FALSE)-Z$8*VLOOKUP($A36,'Market models'!$A$4:$B$264,2,FALSE)</f>
        <v>8.9713990913513723E-3</v>
      </c>
      <c r="AA36" s="8">
        <f ca="1">VLOOKUP($A36,Data!$A$7:$AW$227,AA$3+1,FALSE)-AA$6-AA$7*VLOOKUP($A36,Data!$A$230:$AW$450,AA$3+1,FALSE)-AA$8*VLOOKUP($A36,'Market models'!$A$4:$B$264,2,FALSE)</f>
        <v>-1.6367667216349743E-2</v>
      </c>
      <c r="AB36" s="8">
        <f ca="1">VLOOKUP($A36,Data!$A$7:$AW$227,AB$3+1,FALSE)-AB$6-AB$7*VLOOKUP($A36,Data!$A$230:$AW$450,AB$3+1,FALSE)-AB$8*VLOOKUP($A36,'Market models'!$A$4:$B$264,2,FALSE)</f>
        <v>-1.7928344331468397E-2</v>
      </c>
      <c r="AC36" s="8">
        <f ca="1">VLOOKUP($A36,Data!$A$7:$AW$227,AC$3+1,FALSE)-AC$6-AC$7*VLOOKUP($A36,Data!$A$230:$AW$450,AC$3+1,FALSE)-AC$8*VLOOKUP($A36,'Market models'!$A$4:$B$264,2,FALSE)</f>
        <v>-4.1213295843951364E-2</v>
      </c>
      <c r="AD36" s="8">
        <f ca="1">VLOOKUP($A36,Data!$A$7:$AW$227,AD$3+1,FALSE)-AD$6-AD$7*VLOOKUP($A36,Data!$A$230:$AW$450,AD$3+1,FALSE)-AD$8*VLOOKUP($A36,'Market models'!$A$4:$B$264,2,FALSE)</f>
        <v>-2.8776383072137476E-3</v>
      </c>
      <c r="AE36" s="8">
        <f ca="1">VLOOKUP($A36,Data!$A$7:$AW$227,AE$3+1,FALSE)-AE$6-AE$7*VLOOKUP($A36,Data!$A$230:$AW$450,AE$3+1,FALSE)-AE$8*VLOOKUP($A36,'Market models'!$A$4:$B$264,2,FALSE)</f>
        <v>-1.6053409196444469E-2</v>
      </c>
      <c r="AF36" s="8">
        <f ca="1">VLOOKUP($A36,Data!$A$7:$AW$227,AF$3+1,FALSE)-AF$6-AF$7*VLOOKUP($A36,Data!$A$230:$AW$450,AF$3+1,FALSE)-AF$8*VLOOKUP($A36,'Market models'!$A$4:$B$264,2,FALSE)</f>
        <v>-1.3489534573631799E-2</v>
      </c>
      <c r="AG36" s="8">
        <f ca="1">VLOOKUP($A36,Data!$A$7:$AW$227,AG$3+1,FALSE)-AG$6-AG$7*VLOOKUP($A36,Data!$A$230:$AW$450,AG$3+1,FALSE)-AG$8*VLOOKUP($A36,'Market models'!$A$4:$B$264,2,FALSE)</f>
        <v>-5.718664323432052E-3</v>
      </c>
      <c r="AH36" s="8">
        <f ca="1">VLOOKUP($A36,Data!$A$7:$AW$227,AH$3+1,FALSE)-AH$6-AH$7*VLOOKUP($A36,Data!$A$230:$AW$450,AH$3+1,FALSE)-AH$8*VLOOKUP($A36,'Market models'!$A$4:$B$264,2,FALSE)</f>
        <v>7.3311809628820905E-3</v>
      </c>
      <c r="AI36" s="8">
        <f ca="1">VLOOKUP($A36,Data!$A$7:$AW$227,AI$3+1,FALSE)-AI$6-AI$7*VLOOKUP($A36,Data!$A$230:$AW$450,AI$3+1,FALSE)-AI$8*VLOOKUP($A36,'Market models'!$A$4:$B$264,2,FALSE)</f>
        <v>-6.7038338617447981E-3</v>
      </c>
      <c r="AJ36" s="8">
        <f ca="1">VLOOKUP($A36,Data!$A$7:$AW$227,AJ$3+1,FALSE)-AJ$6-AJ$7*VLOOKUP($A36,Data!$A$230:$AW$450,AJ$3+1,FALSE)-AJ$8*VLOOKUP($A36,'Market models'!$A$4:$B$264,2,FALSE)</f>
        <v>-1.9437451269178768E-2</v>
      </c>
      <c r="AK36" s="8">
        <f ca="1">VLOOKUP($A36,Data!$A$7:$AW$227,AK$3+1,FALSE)-AK$6-AK$7*VLOOKUP($A36,Data!$A$230:$AW$450,AK$3+1,FALSE)-AK$8*VLOOKUP($A36,'Market models'!$A$4:$B$264,2,FALSE)</f>
        <v>8.5913327303316491E-5</v>
      </c>
      <c r="AL36" s="8">
        <f ca="1">VLOOKUP($A36,Data!$A$7:$AW$227,AL$3+1,FALSE)-AL$6-AL$7*VLOOKUP($A36,Data!$A$230:$AW$450,AL$3+1,FALSE)-AL$8*VLOOKUP($A36,'Market models'!$A$4:$B$264,2,FALSE)</f>
        <v>-6.1891634032503894E-4</v>
      </c>
      <c r="AM36" s="8">
        <f ca="1">VLOOKUP($A36,Data!$A$7:$AW$227,AM$3+1,FALSE)-AM$6-AM$7*VLOOKUP($A36,Data!$A$230:$AW$450,AM$3+1,FALSE)-AM$8*VLOOKUP($A36,'Market models'!$A$4:$B$264,2,FALSE)</f>
        <v>2.2779965209049249E-2</v>
      </c>
      <c r="AN36" s="8">
        <f ca="1">VLOOKUP($A36,Data!$A$7:$AW$227,AN$3+1,FALSE)-AN$6-AN$7*VLOOKUP($A36,Data!$A$230:$AW$450,AN$3+1,FALSE)-AN$8*VLOOKUP($A36,'Market models'!$A$4:$B$264,2,FALSE)</f>
        <v>-2.4122681089109978E-3</v>
      </c>
      <c r="AO36" s="8">
        <f ca="1">VLOOKUP($A36,Data!$A$7:$AW$227,AO$3+1,FALSE)-AO$6-AO$7*VLOOKUP($A36,Data!$A$230:$AW$450,AO$3+1,FALSE)-AO$8*VLOOKUP($A36,'Market models'!$A$4:$B$264,2,FALSE)</f>
        <v>-4.2837734820879547E-2</v>
      </c>
      <c r="AP36" s="8">
        <f ca="1">VLOOKUP($A36,Data!$A$7:$AW$227,AP$3+1,FALSE)-AP$6-AP$7*VLOOKUP($A36,Data!$A$230:$AW$450,AP$3+1,FALSE)-AP$8*VLOOKUP($A36,'Market models'!$A$4:$B$264,2,FALSE)</f>
        <v>1.6557266742729795E-2</v>
      </c>
      <c r="AQ36" s="8">
        <f ca="1">VLOOKUP($A36,Data!$A$7:$AW$227,AQ$3+1,FALSE)-AQ$6-AQ$7*VLOOKUP($A36,Data!$A$230:$AW$450,AQ$3+1,FALSE)-AQ$8*VLOOKUP($A36,'Market models'!$A$4:$B$264,2,FALSE)</f>
        <v>-6.524301839650375E-3</v>
      </c>
      <c r="AR36" s="8">
        <f ca="1">VLOOKUP($A36,Data!$A$7:$AW$227,AR$3+1,FALSE)-AR$6-AR$7*VLOOKUP($A36,Data!$A$230:$AW$450,AR$3+1,FALSE)-AR$8*VLOOKUP($A36,'Market models'!$A$4:$B$264,2,FALSE)</f>
        <v>5.4897287674578335E-3</v>
      </c>
      <c r="AS36" s="8">
        <f ca="1">VLOOKUP($A36,Data!$A$7:$AW$227,AS$3+1,FALSE)-AS$6-AS$7*VLOOKUP($A36,Data!$A$230:$AW$450,AS$3+1,FALSE)-AS$8*VLOOKUP($A36,'Market models'!$A$4:$B$264,2,FALSE)</f>
        <v>-1.9354134219399754E-2</v>
      </c>
      <c r="AT36" s="8">
        <f ca="1">VLOOKUP($A36,Data!$A$7:$AW$227,AT$3+1,FALSE)-AT$6-AT$7*VLOOKUP($A36,Data!$A$230:$AW$450,AT$3+1,FALSE)-AT$8*VLOOKUP($A36,'Market models'!$A$4:$B$264,2,FALSE)</f>
        <v>2.816703241738612E-3</v>
      </c>
      <c r="AU36" s="8">
        <f ca="1">VLOOKUP($A36,Data!$A$7:$AW$227,AU$3+1,FALSE)-AU$6-AU$7*VLOOKUP($A36,Data!$A$230:$AW$450,AU$3+1,FALSE)-AU$8*VLOOKUP($A36,'Market models'!$A$4:$B$264,2,FALSE)</f>
        <v>5.4480055077894621E-3</v>
      </c>
      <c r="AV36" s="8">
        <f ca="1">VLOOKUP($A36,Data!$A$7:$AW$227,AV$3+1,FALSE)-AV$6-AV$7*VLOOKUP($A36,Data!$A$230:$AW$450,AV$3+1,FALSE)-AV$8*VLOOKUP($A36,'Market models'!$A$4:$B$264,2,FALSE)</f>
        <v>-1.5941097658157544E-3</v>
      </c>
      <c r="AW36" s="8">
        <f ca="1">VLOOKUP($A36,Data!$A$7:$AW$227,AW$3+1,FALSE)-AW$6-AW$7*VLOOKUP($A36,Data!$A$230:$AW$450,AW$3+1,FALSE)-AW$8*VLOOKUP($A36,'Market models'!$A$4:$B$264,2,FALSE)</f>
        <v>-2.3286610459934143E-4</v>
      </c>
      <c r="AY36" s="8">
        <f t="shared" ca="1" si="0"/>
        <v>1.6527260982758325E-2</v>
      </c>
    </row>
    <row r="37" spans="1:51" x14ac:dyDescent="0.25">
      <c r="A37" s="1">
        <v>-185</v>
      </c>
      <c r="B37" s="8">
        <f ca="1">VLOOKUP($A37,Data!$A$7:$AW$227,B$3+1,FALSE)-B$6-B$7*VLOOKUP($A37,Data!$A$230:$AW$450,B$3+1,FALSE)-B$8*VLOOKUP($A37,'Market models'!$A$4:$B$264,2,FALSE)</f>
        <v>2.5673306331261338E-2</v>
      </c>
      <c r="C37" s="8">
        <f ca="1">VLOOKUP($A37,Data!$A$7:$AW$227,C$3+1,FALSE)-C$6-C$7*VLOOKUP($A37,Data!$A$230:$AW$450,C$3+1,FALSE)-C$8*VLOOKUP($A37,'Market models'!$A$4:$B$264,2,FALSE)</f>
        <v>-4.8508747534031046E-2</v>
      </c>
      <c r="D37" s="8">
        <f ca="1">VLOOKUP($A37,Data!$A$7:$AW$227,D$3+1,FALSE)-D$6-D$7*VLOOKUP($A37,Data!$A$230:$AW$450,D$3+1,FALSE)-D$8*VLOOKUP($A37,'Market models'!$A$4:$B$264,2,FALSE)</f>
        <v>-2.7664234048460305E-3</v>
      </c>
      <c r="E37" s="8">
        <f ca="1">VLOOKUP($A37,Data!$A$7:$AW$227,E$3+1,FALSE)-E$6-E$7*VLOOKUP($A37,Data!$A$230:$AW$450,E$3+1,FALSE)-E$8*VLOOKUP($A37,'Market models'!$A$4:$B$264,2,FALSE)</f>
        <v>-2.3603775524521118E-2</v>
      </c>
      <c r="F37" s="8">
        <f ca="1">VLOOKUP($A37,Data!$A$7:$AW$227,F$3+1,FALSE)-F$6-F$7*VLOOKUP($A37,Data!$A$230:$AW$450,F$3+1,FALSE)-F$8*VLOOKUP($A37,'Market models'!$A$4:$B$264,2,FALSE)</f>
        <v>2.0828310171366042E-2</v>
      </c>
      <c r="G37" s="8">
        <f ca="1">VLOOKUP($A37,Data!$A$7:$AW$227,G$3+1,FALSE)-G$6-G$7*VLOOKUP($A37,Data!$A$230:$AW$450,G$3+1,FALSE)-G$8*VLOOKUP($A37,'Market models'!$A$4:$B$264,2,FALSE)</f>
        <v>-6.3822062017057516E-3</v>
      </c>
      <c r="H37" s="8">
        <f ca="1">VLOOKUP($A37,Data!$A$7:$AW$227,H$3+1,FALSE)-H$6-H$7*VLOOKUP($A37,Data!$A$230:$AW$450,H$3+1,FALSE)-H$8*VLOOKUP($A37,'Market models'!$A$4:$B$264,2,FALSE)</f>
        <v>-3.3934577013637904E-2</v>
      </c>
      <c r="I37" s="8">
        <f ca="1">VLOOKUP($A37,Data!$A$7:$AW$227,I$3+1,FALSE)-I$6-I$7*VLOOKUP($A37,Data!$A$230:$AW$450,I$3+1,FALSE)-I$8*VLOOKUP($A37,'Market models'!$A$4:$B$264,2,FALSE)</f>
        <v>9.6815117786312761E-3</v>
      </c>
      <c r="J37" s="8">
        <f ca="1">VLOOKUP($A37,Data!$A$7:$AW$227,J$3+1,FALSE)-J$6-J$7*VLOOKUP($A37,Data!$A$230:$AW$450,J$3+1,FALSE)-J$8*VLOOKUP($A37,'Market models'!$A$4:$B$264,2,FALSE)</f>
        <v>6.0510560109658489E-3</v>
      </c>
      <c r="K37" s="8">
        <f ca="1">VLOOKUP($A37,Data!$A$7:$AW$227,K$3+1,FALSE)-K$6-K$7*VLOOKUP($A37,Data!$A$230:$AW$450,K$3+1,FALSE)-K$8*VLOOKUP($A37,'Market models'!$A$4:$B$264,2,FALSE)</f>
        <v>3.356702966824178E-2</v>
      </c>
      <c r="L37" s="8">
        <f ca="1">VLOOKUP($A37,Data!$A$7:$AW$227,L$3+1,FALSE)-L$6-L$7*VLOOKUP($A37,Data!$A$230:$AW$450,L$3+1,FALSE)-L$8*VLOOKUP($A37,'Market models'!$A$4:$B$264,2,FALSE)</f>
        <v>2.2154668173022141E-2</v>
      </c>
      <c r="M37" s="8">
        <f ca="1">VLOOKUP($A37,Data!$A$7:$AW$227,M$3+1,FALSE)-M$6-M$7*VLOOKUP($A37,Data!$A$230:$AW$450,M$3+1,FALSE)-M$8*VLOOKUP($A37,'Market models'!$A$4:$B$264,2,FALSE)</f>
        <v>-3.5280336026918289E-2</v>
      </c>
      <c r="N37" s="8">
        <f ca="1">VLOOKUP($A37,Data!$A$7:$AW$227,N$3+1,FALSE)-N$6-N$7*VLOOKUP($A37,Data!$A$230:$AW$450,N$3+1,FALSE)-N$8*VLOOKUP($A37,'Market models'!$A$4:$B$264,2,FALSE)</f>
        <v>3.3553087949065165E-3</v>
      </c>
      <c r="O37" s="8">
        <f ca="1">VLOOKUP($A37,Data!$A$7:$AW$227,O$3+1,FALSE)-O$6-O$7*VLOOKUP($A37,Data!$A$230:$AW$450,O$3+1,FALSE)-O$8*VLOOKUP($A37,'Market models'!$A$4:$B$264,2,FALSE)</f>
        <v>-8.0069145386794122E-3</v>
      </c>
      <c r="P37" s="8">
        <f ca="1">VLOOKUP($A37,Data!$A$7:$AW$227,P$3+1,FALSE)-P$6-P$7*VLOOKUP($A37,Data!$A$230:$AW$450,P$3+1,FALSE)-P$8*VLOOKUP($A37,'Market models'!$A$4:$B$264,2,FALSE)</f>
        <v>3.2314648370638469E-3</v>
      </c>
      <c r="Q37" s="8">
        <f ca="1">VLOOKUP($A37,Data!$A$7:$AW$227,Q$3+1,FALSE)-Q$6-Q$7*VLOOKUP($A37,Data!$A$230:$AW$450,Q$3+1,FALSE)-Q$8*VLOOKUP($A37,'Market models'!$A$4:$B$264,2,FALSE)</f>
        <v>-1.0104985126264553E-2</v>
      </c>
      <c r="R37" s="8">
        <f ca="1">VLOOKUP($A37,Data!$A$7:$AW$227,R$3+1,FALSE)-R$6-R$7*VLOOKUP($A37,Data!$A$230:$AW$450,R$3+1,FALSE)-R$8*VLOOKUP($A37,'Market models'!$A$4:$B$264,2,FALSE)</f>
        <v>1.9233151209367135E-2</v>
      </c>
      <c r="S37" s="8">
        <f ca="1">VLOOKUP($A37,Data!$A$7:$AW$227,S$3+1,FALSE)-S$6-S$7*VLOOKUP($A37,Data!$A$230:$AW$450,S$3+1,FALSE)-S$8*VLOOKUP($A37,'Market models'!$A$4:$B$264,2,FALSE)</f>
        <v>-5.4347286227219788E-3</v>
      </c>
      <c r="T37" s="8">
        <f ca="1">VLOOKUP($A37,Data!$A$7:$AW$227,T$3+1,FALSE)-T$6-T$7*VLOOKUP($A37,Data!$A$230:$AW$450,T$3+1,FALSE)-T$8*VLOOKUP($A37,'Market models'!$A$4:$B$264,2,FALSE)</f>
        <v>-1.46797862932674E-2</v>
      </c>
      <c r="U37" s="8">
        <f ca="1">VLOOKUP($A37,Data!$A$7:$AW$227,U$3+1,FALSE)-U$6-U$7*VLOOKUP($A37,Data!$A$230:$AW$450,U$3+1,FALSE)-U$8*VLOOKUP($A37,'Market models'!$A$4:$B$264,2,FALSE)</f>
        <v>9.9813745723006907E-3</v>
      </c>
      <c r="V37" s="8">
        <f ca="1">VLOOKUP($A37,Data!$A$7:$AW$227,V$3+1,FALSE)-V$6-V$7*VLOOKUP($A37,Data!$A$230:$AW$450,V$3+1,FALSE)-V$8*VLOOKUP($A37,'Market models'!$A$4:$B$264,2,FALSE)</f>
        <v>2.2992410985795728E-2</v>
      </c>
      <c r="W37" s="8">
        <f ca="1">VLOOKUP($A37,Data!$A$7:$AW$227,W$3+1,FALSE)-W$6-W$7*VLOOKUP($A37,Data!$A$230:$AW$450,W$3+1,FALSE)-W$8*VLOOKUP($A37,'Market models'!$A$4:$B$264,2,FALSE)</f>
        <v>-5.5292484126827721E-3</v>
      </c>
      <c r="X37" s="8">
        <f ca="1">VLOOKUP($A37,Data!$A$7:$AW$227,X$3+1,FALSE)-X$6-X$7*VLOOKUP($A37,Data!$A$230:$AW$450,X$3+1,FALSE)-X$8*VLOOKUP($A37,'Market models'!$A$4:$B$264,2,FALSE)</f>
        <v>1.2159001451544003E-2</v>
      </c>
      <c r="Y37" s="8">
        <f ca="1">VLOOKUP($A37,Data!$A$7:$AW$227,Y$3+1,FALSE)-Y$6-Y$7*VLOOKUP($A37,Data!$A$230:$AW$450,Y$3+1,FALSE)-Y$8*VLOOKUP($A37,'Market models'!$A$4:$B$264,2,FALSE)</f>
        <v>-2.0880257560409683E-2</v>
      </c>
      <c r="Z37" s="8">
        <f ca="1">VLOOKUP($A37,Data!$A$7:$AW$227,Z$3+1,FALSE)-Z$6-Z$7*VLOOKUP($A37,Data!$A$230:$AW$450,Z$3+1,FALSE)-Z$8*VLOOKUP($A37,'Market models'!$A$4:$B$264,2,FALSE)</f>
        <v>-1.0885841958857541E-2</v>
      </c>
      <c r="AA37" s="8">
        <f ca="1">VLOOKUP($A37,Data!$A$7:$AW$227,AA$3+1,FALSE)-AA$6-AA$7*VLOOKUP($A37,Data!$A$230:$AW$450,AA$3+1,FALSE)-AA$8*VLOOKUP($A37,'Market models'!$A$4:$B$264,2,FALSE)</f>
        <v>-1.679597812632189E-2</v>
      </c>
      <c r="AB37" s="8">
        <f ca="1">VLOOKUP($A37,Data!$A$7:$AW$227,AB$3+1,FALSE)-AB$6-AB$7*VLOOKUP($A37,Data!$A$230:$AW$450,AB$3+1,FALSE)-AB$8*VLOOKUP($A37,'Market models'!$A$4:$B$264,2,FALSE)</f>
        <v>2.8473323121542264E-2</v>
      </c>
      <c r="AC37" s="8">
        <f ca="1">VLOOKUP($A37,Data!$A$7:$AW$227,AC$3+1,FALSE)-AC$6-AC$7*VLOOKUP($A37,Data!$A$230:$AW$450,AC$3+1,FALSE)-AC$8*VLOOKUP($A37,'Market models'!$A$4:$B$264,2,FALSE)</f>
        <v>-2.4450740040294881E-2</v>
      </c>
      <c r="AD37" s="8">
        <f ca="1">VLOOKUP($A37,Data!$A$7:$AW$227,AD$3+1,FALSE)-AD$6-AD$7*VLOOKUP($A37,Data!$A$230:$AW$450,AD$3+1,FALSE)-AD$8*VLOOKUP($A37,'Market models'!$A$4:$B$264,2,FALSE)</f>
        <v>-2.8724093395999929E-3</v>
      </c>
      <c r="AE37" s="8">
        <f ca="1">VLOOKUP($A37,Data!$A$7:$AW$227,AE$3+1,FALSE)-AE$6-AE$7*VLOOKUP($A37,Data!$A$230:$AW$450,AE$3+1,FALSE)-AE$8*VLOOKUP($A37,'Market models'!$A$4:$B$264,2,FALSE)</f>
        <v>1.580167929475524E-2</v>
      </c>
      <c r="AF37" s="8">
        <f ca="1">VLOOKUP($A37,Data!$A$7:$AW$227,AF$3+1,FALSE)-AF$6-AF$7*VLOOKUP($A37,Data!$A$230:$AW$450,AF$3+1,FALSE)-AF$8*VLOOKUP($A37,'Market models'!$A$4:$B$264,2,FALSE)</f>
        <v>3.9183760108797887E-3</v>
      </c>
      <c r="AG37" s="8">
        <f ca="1">VLOOKUP($A37,Data!$A$7:$AW$227,AG$3+1,FALSE)-AG$6-AG$7*VLOOKUP($A37,Data!$A$230:$AW$450,AG$3+1,FALSE)-AG$8*VLOOKUP($A37,'Market models'!$A$4:$B$264,2,FALSE)</f>
        <v>-9.0729146572173514E-3</v>
      </c>
      <c r="AH37" s="8">
        <f ca="1">VLOOKUP($A37,Data!$A$7:$AW$227,AH$3+1,FALSE)-AH$6-AH$7*VLOOKUP($A37,Data!$A$230:$AW$450,AH$3+1,FALSE)-AH$8*VLOOKUP($A37,'Market models'!$A$4:$B$264,2,FALSE)</f>
        <v>-2.227507550343942E-3</v>
      </c>
      <c r="AI37" s="8">
        <f ca="1">VLOOKUP($A37,Data!$A$7:$AW$227,AI$3+1,FALSE)-AI$6-AI$7*VLOOKUP($A37,Data!$A$230:$AW$450,AI$3+1,FALSE)-AI$8*VLOOKUP($A37,'Market models'!$A$4:$B$264,2,FALSE)</f>
        <v>1.0193245915128919E-2</v>
      </c>
      <c r="AJ37" s="8">
        <f ca="1">VLOOKUP($A37,Data!$A$7:$AW$227,AJ$3+1,FALSE)-AJ$6-AJ$7*VLOOKUP($A37,Data!$A$230:$AW$450,AJ$3+1,FALSE)-AJ$8*VLOOKUP($A37,'Market models'!$A$4:$B$264,2,FALSE)</f>
        <v>-1.1908016326698755E-2</v>
      </c>
      <c r="AK37" s="8">
        <f ca="1">VLOOKUP($A37,Data!$A$7:$AW$227,AK$3+1,FALSE)-AK$6-AK$7*VLOOKUP($A37,Data!$A$230:$AW$450,AK$3+1,FALSE)-AK$8*VLOOKUP($A37,'Market models'!$A$4:$B$264,2,FALSE)</f>
        <v>-1.3080450776111131E-2</v>
      </c>
      <c r="AL37" s="8">
        <f ca="1">VLOOKUP($A37,Data!$A$7:$AW$227,AL$3+1,FALSE)-AL$6-AL$7*VLOOKUP($A37,Data!$A$230:$AW$450,AL$3+1,FALSE)-AL$8*VLOOKUP($A37,'Market models'!$A$4:$B$264,2,FALSE)</f>
        <v>2.0378187257999385E-2</v>
      </c>
      <c r="AM37" s="8">
        <f ca="1">VLOOKUP($A37,Data!$A$7:$AW$227,AM$3+1,FALSE)-AM$6-AM$7*VLOOKUP($A37,Data!$A$230:$AW$450,AM$3+1,FALSE)-AM$8*VLOOKUP($A37,'Market models'!$A$4:$B$264,2,FALSE)</f>
        <v>-3.8685219110189545E-2</v>
      </c>
      <c r="AN37" s="8">
        <f ca="1">VLOOKUP($A37,Data!$A$7:$AW$227,AN$3+1,FALSE)-AN$6-AN$7*VLOOKUP($A37,Data!$A$230:$AW$450,AN$3+1,FALSE)-AN$8*VLOOKUP($A37,'Market models'!$A$4:$B$264,2,FALSE)</f>
        <v>2.5067626951309541E-2</v>
      </c>
      <c r="AO37" s="8">
        <f ca="1">VLOOKUP($A37,Data!$A$7:$AW$227,AO$3+1,FALSE)-AO$6-AO$7*VLOOKUP($A37,Data!$A$230:$AW$450,AO$3+1,FALSE)-AO$8*VLOOKUP($A37,'Market models'!$A$4:$B$264,2,FALSE)</f>
        <v>-3.9258798036866435E-3</v>
      </c>
      <c r="AP37" s="8">
        <f ca="1">VLOOKUP($A37,Data!$A$7:$AW$227,AP$3+1,FALSE)-AP$6-AP$7*VLOOKUP($A37,Data!$A$230:$AW$450,AP$3+1,FALSE)-AP$8*VLOOKUP($A37,'Market models'!$A$4:$B$264,2,FALSE)</f>
        <v>1.1181684272126777E-2</v>
      </c>
      <c r="AQ37" s="8">
        <f ca="1">VLOOKUP($A37,Data!$A$7:$AW$227,AQ$3+1,FALSE)-AQ$6-AQ$7*VLOOKUP($A37,Data!$A$230:$AW$450,AQ$3+1,FALSE)-AQ$8*VLOOKUP($A37,'Market models'!$A$4:$B$264,2,FALSE)</f>
        <v>2.4865857549541126E-2</v>
      </c>
      <c r="AR37" s="8">
        <f ca="1">VLOOKUP($A37,Data!$A$7:$AW$227,AR$3+1,FALSE)-AR$6-AR$7*VLOOKUP($A37,Data!$A$230:$AW$450,AR$3+1,FALSE)-AR$8*VLOOKUP($A37,'Market models'!$A$4:$B$264,2,FALSE)</f>
        <v>-3.5181909774901113E-2</v>
      </c>
      <c r="AS37" s="8">
        <f ca="1">VLOOKUP($A37,Data!$A$7:$AW$227,AS$3+1,FALSE)-AS$6-AS$7*VLOOKUP($A37,Data!$A$230:$AW$450,AS$3+1,FALSE)-AS$8*VLOOKUP($A37,'Market models'!$A$4:$B$264,2,FALSE)</f>
        <v>3.8773048371344938E-2</v>
      </c>
      <c r="AT37" s="8">
        <f ca="1">VLOOKUP($A37,Data!$A$7:$AW$227,AT$3+1,FALSE)-AT$6-AT$7*VLOOKUP($A37,Data!$A$230:$AW$450,AT$3+1,FALSE)-AT$8*VLOOKUP($A37,'Market models'!$A$4:$B$264,2,FALSE)</f>
        <v>-3.9222961447319907E-3</v>
      </c>
      <c r="AU37" s="8">
        <f ca="1">VLOOKUP($A37,Data!$A$7:$AW$227,AU$3+1,FALSE)-AU$6-AU$7*VLOOKUP($A37,Data!$A$230:$AW$450,AU$3+1,FALSE)-AU$8*VLOOKUP($A37,'Market models'!$A$4:$B$264,2,FALSE)</f>
        <v>1.3185866991404709E-2</v>
      </c>
      <c r="AV37" s="8">
        <f ca="1">VLOOKUP($A37,Data!$A$7:$AW$227,AV$3+1,FALSE)-AV$6-AV$7*VLOOKUP($A37,Data!$A$230:$AW$450,AV$3+1,FALSE)-AV$8*VLOOKUP($A37,'Market models'!$A$4:$B$264,2,FALSE)</f>
        <v>6.9084585909417254E-3</v>
      </c>
      <c r="AW37" s="8">
        <f ca="1">VLOOKUP($A37,Data!$A$7:$AW$227,AW$3+1,FALSE)-AW$6-AW$7*VLOOKUP($A37,Data!$A$230:$AW$450,AW$3+1,FALSE)-AW$8*VLOOKUP($A37,'Market models'!$A$4:$B$264,2,FALSE)</f>
        <v>4.3543163507705597E-3</v>
      </c>
      <c r="AY37" s="8">
        <f t="shared" ca="1" si="0"/>
        <v>2.0171358585965946E-2</v>
      </c>
    </row>
    <row r="38" spans="1:51" x14ac:dyDescent="0.25">
      <c r="A38" s="1">
        <v>-184</v>
      </c>
      <c r="B38" s="8">
        <f ca="1">VLOOKUP($A38,Data!$A$7:$AW$227,B$3+1,FALSE)-B$6-B$7*VLOOKUP($A38,Data!$A$230:$AW$450,B$3+1,FALSE)-B$8*VLOOKUP($A38,'Market models'!$A$4:$B$264,2,FALSE)</f>
        <v>4.3417037961081123E-2</v>
      </c>
      <c r="C38" s="8">
        <f ca="1">VLOOKUP($A38,Data!$A$7:$AW$227,C$3+1,FALSE)-C$6-C$7*VLOOKUP($A38,Data!$A$230:$AW$450,C$3+1,FALSE)-C$8*VLOOKUP($A38,'Market models'!$A$4:$B$264,2,FALSE)</f>
        <v>-1.3237676411781252E-2</v>
      </c>
      <c r="D38" s="8">
        <f ca="1">VLOOKUP($A38,Data!$A$7:$AW$227,D$3+1,FALSE)-D$6-D$7*VLOOKUP($A38,Data!$A$230:$AW$450,D$3+1,FALSE)-D$8*VLOOKUP($A38,'Market models'!$A$4:$B$264,2,FALSE)</f>
        <v>2.2239014124105779E-2</v>
      </c>
      <c r="E38" s="8">
        <f ca="1">VLOOKUP($A38,Data!$A$7:$AW$227,E$3+1,FALSE)-E$6-E$7*VLOOKUP($A38,Data!$A$230:$AW$450,E$3+1,FALSE)-E$8*VLOOKUP($A38,'Market models'!$A$4:$B$264,2,FALSE)</f>
        <v>2.9753150410594073E-3</v>
      </c>
      <c r="F38" s="8">
        <f ca="1">VLOOKUP($A38,Data!$A$7:$AW$227,F$3+1,FALSE)-F$6-F$7*VLOOKUP($A38,Data!$A$230:$AW$450,F$3+1,FALSE)-F$8*VLOOKUP($A38,'Market models'!$A$4:$B$264,2,FALSE)</f>
        <v>-1.9542271854702385E-2</v>
      </c>
      <c r="G38" s="8">
        <f ca="1">VLOOKUP($A38,Data!$A$7:$AW$227,G$3+1,FALSE)-G$6-G$7*VLOOKUP($A38,Data!$A$230:$AW$450,G$3+1,FALSE)-G$8*VLOOKUP($A38,'Market models'!$A$4:$B$264,2,FALSE)</f>
        <v>6.3901451827107665E-3</v>
      </c>
      <c r="H38" s="8">
        <f ca="1">VLOOKUP($A38,Data!$A$7:$AW$227,H$3+1,FALSE)-H$6-H$7*VLOOKUP($A38,Data!$A$230:$AW$450,H$3+1,FALSE)-H$8*VLOOKUP($A38,'Market models'!$A$4:$B$264,2,FALSE)</f>
        <v>-1.3471096693120207E-2</v>
      </c>
      <c r="I38" s="8">
        <f ca="1">VLOOKUP($A38,Data!$A$7:$AW$227,I$3+1,FALSE)-I$6-I$7*VLOOKUP($A38,Data!$A$230:$AW$450,I$3+1,FALSE)-I$8*VLOOKUP($A38,'Market models'!$A$4:$B$264,2,FALSE)</f>
        <v>1.0483564254556682E-3</v>
      </c>
      <c r="J38" s="8">
        <f ca="1">VLOOKUP($A38,Data!$A$7:$AW$227,J$3+1,FALSE)-J$6-J$7*VLOOKUP($A38,Data!$A$230:$AW$450,J$3+1,FALSE)-J$8*VLOOKUP($A38,'Market models'!$A$4:$B$264,2,FALSE)</f>
        <v>1.7049199599538337E-3</v>
      </c>
      <c r="K38" s="8">
        <f ca="1">VLOOKUP($A38,Data!$A$7:$AW$227,K$3+1,FALSE)-K$6-K$7*VLOOKUP($A38,Data!$A$230:$AW$450,K$3+1,FALSE)-K$8*VLOOKUP($A38,'Market models'!$A$4:$B$264,2,FALSE)</f>
        <v>1.4619520335208497E-2</v>
      </c>
      <c r="L38" s="8">
        <f ca="1">VLOOKUP($A38,Data!$A$7:$AW$227,L$3+1,FALSE)-L$6-L$7*VLOOKUP($A38,Data!$A$230:$AW$450,L$3+1,FALSE)-L$8*VLOOKUP($A38,'Market models'!$A$4:$B$264,2,FALSE)</f>
        <v>1.9444168893432919E-2</v>
      </c>
      <c r="M38" s="8">
        <f ca="1">VLOOKUP($A38,Data!$A$7:$AW$227,M$3+1,FALSE)-M$6-M$7*VLOOKUP($A38,Data!$A$230:$AW$450,M$3+1,FALSE)-M$8*VLOOKUP($A38,'Market models'!$A$4:$B$264,2,FALSE)</f>
        <v>3.5501772095207176E-2</v>
      </c>
      <c r="N38" s="8">
        <f ca="1">VLOOKUP($A38,Data!$A$7:$AW$227,N$3+1,FALSE)-N$6-N$7*VLOOKUP($A38,Data!$A$230:$AW$450,N$3+1,FALSE)-N$8*VLOOKUP($A38,'Market models'!$A$4:$B$264,2,FALSE)</f>
        <v>-3.1429172305409581E-3</v>
      </c>
      <c r="O38" s="8">
        <f ca="1">VLOOKUP($A38,Data!$A$7:$AW$227,O$3+1,FALSE)-O$6-O$7*VLOOKUP($A38,Data!$A$230:$AW$450,O$3+1,FALSE)-O$8*VLOOKUP($A38,'Market models'!$A$4:$B$264,2,FALSE)</f>
        <v>-2.4322956249176193E-2</v>
      </c>
      <c r="P38" s="8">
        <f ca="1">VLOOKUP($A38,Data!$A$7:$AW$227,P$3+1,FALSE)-P$6-P$7*VLOOKUP($A38,Data!$A$230:$AW$450,P$3+1,FALSE)-P$8*VLOOKUP($A38,'Market models'!$A$4:$B$264,2,FALSE)</f>
        <v>-1.6098928930013655E-2</v>
      </c>
      <c r="Q38" s="8">
        <f ca="1">VLOOKUP($A38,Data!$A$7:$AW$227,Q$3+1,FALSE)-Q$6-Q$7*VLOOKUP($A38,Data!$A$230:$AW$450,Q$3+1,FALSE)-Q$8*VLOOKUP($A38,'Market models'!$A$4:$B$264,2,FALSE)</f>
        <v>-3.2657677294311759E-2</v>
      </c>
      <c r="R38" s="8">
        <f ca="1">VLOOKUP($A38,Data!$A$7:$AW$227,R$3+1,FALSE)-R$6-R$7*VLOOKUP($A38,Data!$A$230:$AW$450,R$3+1,FALSE)-R$8*VLOOKUP($A38,'Market models'!$A$4:$B$264,2,FALSE)</f>
        <v>7.3115069342160124E-3</v>
      </c>
      <c r="S38" s="8">
        <f ca="1">VLOOKUP($A38,Data!$A$7:$AW$227,S$3+1,FALSE)-S$6-S$7*VLOOKUP($A38,Data!$A$230:$AW$450,S$3+1,FALSE)-S$8*VLOOKUP($A38,'Market models'!$A$4:$B$264,2,FALSE)</f>
        <v>2.3817390762245843E-3</v>
      </c>
      <c r="T38" s="8">
        <f ca="1">VLOOKUP($A38,Data!$A$7:$AW$227,T$3+1,FALSE)-T$6-T$7*VLOOKUP($A38,Data!$A$230:$AW$450,T$3+1,FALSE)-T$8*VLOOKUP($A38,'Market models'!$A$4:$B$264,2,FALSE)</f>
        <v>-6.7477664944096032E-3</v>
      </c>
      <c r="U38" s="8">
        <f ca="1">VLOOKUP($A38,Data!$A$7:$AW$227,U$3+1,FALSE)-U$6-U$7*VLOOKUP($A38,Data!$A$230:$AW$450,U$3+1,FALSE)-U$8*VLOOKUP($A38,'Market models'!$A$4:$B$264,2,FALSE)</f>
        <v>-1.3513561413902168E-2</v>
      </c>
      <c r="V38" s="8">
        <f ca="1">VLOOKUP($A38,Data!$A$7:$AW$227,V$3+1,FALSE)-V$6-V$7*VLOOKUP($A38,Data!$A$230:$AW$450,V$3+1,FALSE)-V$8*VLOOKUP($A38,'Market models'!$A$4:$B$264,2,FALSE)</f>
        <v>-5.8197812291059603E-3</v>
      </c>
      <c r="W38" s="8">
        <f ca="1">VLOOKUP($A38,Data!$A$7:$AW$227,W$3+1,FALSE)-W$6-W$7*VLOOKUP($A38,Data!$A$230:$AW$450,W$3+1,FALSE)-W$8*VLOOKUP($A38,'Market models'!$A$4:$B$264,2,FALSE)</f>
        <v>4.3630326769953306E-2</v>
      </c>
      <c r="X38" s="8">
        <f ca="1">VLOOKUP($A38,Data!$A$7:$AW$227,X$3+1,FALSE)-X$6-X$7*VLOOKUP($A38,Data!$A$230:$AW$450,X$3+1,FALSE)-X$8*VLOOKUP($A38,'Market models'!$A$4:$B$264,2,FALSE)</f>
        <v>1.7847921115981152E-3</v>
      </c>
      <c r="Y38" s="8">
        <f ca="1">VLOOKUP($A38,Data!$A$7:$AW$227,Y$3+1,FALSE)-Y$6-Y$7*VLOOKUP($A38,Data!$A$230:$AW$450,Y$3+1,FALSE)-Y$8*VLOOKUP($A38,'Market models'!$A$4:$B$264,2,FALSE)</f>
        <v>-1.2174855523391079E-2</v>
      </c>
      <c r="Z38" s="8">
        <f ca="1">VLOOKUP($A38,Data!$A$7:$AW$227,Z$3+1,FALSE)-Z$6-Z$7*VLOOKUP($A38,Data!$A$230:$AW$450,Z$3+1,FALSE)-Z$8*VLOOKUP($A38,'Market models'!$A$4:$B$264,2,FALSE)</f>
        <v>-7.2532721514169188E-3</v>
      </c>
      <c r="AA38" s="8">
        <f ca="1">VLOOKUP($A38,Data!$A$7:$AW$227,AA$3+1,FALSE)-AA$6-AA$7*VLOOKUP($A38,Data!$A$230:$AW$450,AA$3+1,FALSE)-AA$8*VLOOKUP($A38,'Market models'!$A$4:$B$264,2,FALSE)</f>
        <v>-2.2949101803141681E-2</v>
      </c>
      <c r="AB38" s="8">
        <f ca="1">VLOOKUP($A38,Data!$A$7:$AW$227,AB$3+1,FALSE)-AB$6-AB$7*VLOOKUP($A38,Data!$A$230:$AW$450,AB$3+1,FALSE)-AB$8*VLOOKUP($A38,'Market models'!$A$4:$B$264,2,FALSE)</f>
        <v>-4.853466770233095E-3</v>
      </c>
      <c r="AC38" s="8">
        <f ca="1">VLOOKUP($A38,Data!$A$7:$AW$227,AC$3+1,FALSE)-AC$6-AC$7*VLOOKUP($A38,Data!$A$230:$AW$450,AC$3+1,FALSE)-AC$8*VLOOKUP($A38,'Market models'!$A$4:$B$264,2,FALSE)</f>
        <v>1.793450005006253E-2</v>
      </c>
      <c r="AD38" s="8">
        <f ca="1">VLOOKUP($A38,Data!$A$7:$AW$227,AD$3+1,FALSE)-AD$6-AD$7*VLOOKUP($A38,Data!$A$230:$AW$450,AD$3+1,FALSE)-AD$8*VLOOKUP($A38,'Market models'!$A$4:$B$264,2,FALSE)</f>
        <v>1.7797131943269064E-2</v>
      </c>
      <c r="AE38" s="8">
        <f ca="1">VLOOKUP($A38,Data!$A$7:$AW$227,AE$3+1,FALSE)-AE$6-AE$7*VLOOKUP($A38,Data!$A$230:$AW$450,AE$3+1,FALSE)-AE$8*VLOOKUP($A38,'Market models'!$A$4:$B$264,2,FALSE)</f>
        <v>-3.720363641893519E-2</v>
      </c>
      <c r="AF38" s="8">
        <f ca="1">VLOOKUP($A38,Data!$A$7:$AW$227,AF$3+1,FALSE)-AF$6-AF$7*VLOOKUP($A38,Data!$A$230:$AW$450,AF$3+1,FALSE)-AF$8*VLOOKUP($A38,'Market models'!$A$4:$B$264,2,FALSE)</f>
        <v>-9.344338195026447E-3</v>
      </c>
      <c r="AG38" s="8">
        <f ca="1">VLOOKUP($A38,Data!$A$7:$AW$227,AG$3+1,FALSE)-AG$6-AG$7*VLOOKUP($A38,Data!$A$230:$AW$450,AG$3+1,FALSE)-AG$8*VLOOKUP($A38,'Market models'!$A$4:$B$264,2,FALSE)</f>
        <v>3.2237488842008725E-3</v>
      </c>
      <c r="AH38" s="8">
        <f ca="1">VLOOKUP($A38,Data!$A$7:$AW$227,AH$3+1,FALSE)-AH$6-AH$7*VLOOKUP($A38,Data!$A$230:$AW$450,AH$3+1,FALSE)-AH$8*VLOOKUP($A38,'Market models'!$A$4:$B$264,2,FALSE)</f>
        <v>-2.1184836800671434E-4</v>
      </c>
      <c r="AI38" s="8">
        <f ca="1">VLOOKUP($A38,Data!$A$7:$AW$227,AI$3+1,FALSE)-AI$6-AI$7*VLOOKUP($A38,Data!$A$230:$AW$450,AI$3+1,FALSE)-AI$8*VLOOKUP($A38,'Market models'!$A$4:$B$264,2,FALSE)</f>
        <v>-4.046948473557156E-3</v>
      </c>
      <c r="AJ38" s="8">
        <f ca="1">VLOOKUP($A38,Data!$A$7:$AW$227,AJ$3+1,FALSE)-AJ$6-AJ$7*VLOOKUP($A38,Data!$A$230:$AW$450,AJ$3+1,FALSE)-AJ$8*VLOOKUP($A38,'Market models'!$A$4:$B$264,2,FALSE)</f>
        <v>4.7026944181195106E-4</v>
      </c>
      <c r="AK38" s="8">
        <f ca="1">VLOOKUP($A38,Data!$A$7:$AW$227,AK$3+1,FALSE)-AK$6-AK$7*VLOOKUP($A38,Data!$A$230:$AW$450,AK$3+1,FALSE)-AK$8*VLOOKUP($A38,'Market models'!$A$4:$B$264,2,FALSE)</f>
        <v>-9.2781997222829123E-4</v>
      </c>
      <c r="AL38" s="8">
        <f ca="1">VLOOKUP($A38,Data!$A$7:$AW$227,AL$3+1,FALSE)-AL$6-AL$7*VLOOKUP($A38,Data!$A$230:$AW$450,AL$3+1,FALSE)-AL$8*VLOOKUP($A38,'Market models'!$A$4:$B$264,2,FALSE)</f>
        <v>2.6482571974790043E-3</v>
      </c>
      <c r="AM38" s="8">
        <f ca="1">VLOOKUP($A38,Data!$A$7:$AW$227,AM$3+1,FALSE)-AM$6-AM$7*VLOOKUP($A38,Data!$A$230:$AW$450,AM$3+1,FALSE)-AM$8*VLOOKUP($A38,'Market models'!$A$4:$B$264,2,FALSE)</f>
        <v>4.4321215715767987E-3</v>
      </c>
      <c r="AN38" s="8">
        <f ca="1">VLOOKUP($A38,Data!$A$7:$AW$227,AN$3+1,FALSE)-AN$6-AN$7*VLOOKUP($A38,Data!$A$230:$AW$450,AN$3+1,FALSE)-AN$8*VLOOKUP($A38,'Market models'!$A$4:$B$264,2,FALSE)</f>
        <v>1.3620704821504209E-2</v>
      </c>
      <c r="AO38" s="8">
        <f ca="1">VLOOKUP($A38,Data!$A$7:$AW$227,AO$3+1,FALSE)-AO$6-AO$7*VLOOKUP($A38,Data!$A$230:$AW$450,AO$3+1,FALSE)-AO$8*VLOOKUP($A38,'Market models'!$A$4:$B$264,2,FALSE)</f>
        <v>-4.8081207736063326E-3</v>
      </c>
      <c r="AP38" s="8">
        <f ca="1">VLOOKUP($A38,Data!$A$7:$AW$227,AP$3+1,FALSE)-AP$6-AP$7*VLOOKUP($A38,Data!$A$230:$AW$450,AP$3+1,FALSE)-AP$8*VLOOKUP($A38,'Market models'!$A$4:$B$264,2,FALSE)</f>
        <v>-9.530564614295833E-3</v>
      </c>
      <c r="AQ38" s="8">
        <f ca="1">VLOOKUP($A38,Data!$A$7:$AW$227,AQ$3+1,FALSE)-AQ$6-AQ$7*VLOOKUP($A38,Data!$A$230:$AW$450,AQ$3+1,FALSE)-AQ$8*VLOOKUP($A38,'Market models'!$A$4:$B$264,2,FALSE)</f>
        <v>-2.6065752735960151E-3</v>
      </c>
      <c r="AR38" s="8">
        <f ca="1">VLOOKUP($A38,Data!$A$7:$AW$227,AR$3+1,FALSE)-AR$6-AR$7*VLOOKUP($A38,Data!$A$230:$AW$450,AR$3+1,FALSE)-AR$8*VLOOKUP($A38,'Market models'!$A$4:$B$264,2,FALSE)</f>
        <v>3.9994351641428356E-3</v>
      </c>
      <c r="AS38" s="8">
        <f ca="1">VLOOKUP($A38,Data!$A$7:$AW$227,AS$3+1,FALSE)-AS$6-AS$7*VLOOKUP($A38,Data!$A$230:$AW$450,AS$3+1,FALSE)-AS$8*VLOOKUP($A38,'Market models'!$A$4:$B$264,2,FALSE)</f>
        <v>6.5190599237399657E-2</v>
      </c>
      <c r="AT38" s="8">
        <f ca="1">VLOOKUP($A38,Data!$A$7:$AW$227,AT$3+1,FALSE)-AT$6-AT$7*VLOOKUP($A38,Data!$A$230:$AW$450,AT$3+1,FALSE)-AT$8*VLOOKUP($A38,'Market models'!$A$4:$B$264,2,FALSE)</f>
        <v>3.4718956066882869E-3</v>
      </c>
      <c r="AU38" s="8">
        <f ca="1">VLOOKUP($A38,Data!$A$7:$AW$227,AU$3+1,FALSE)-AU$6-AU$7*VLOOKUP($A38,Data!$A$230:$AW$450,AU$3+1,FALSE)-AU$8*VLOOKUP($A38,'Market models'!$A$4:$B$264,2,FALSE)</f>
        <v>-1.2182809208746686E-2</v>
      </c>
      <c r="AV38" s="8">
        <f ca="1">VLOOKUP($A38,Data!$A$7:$AW$227,AV$3+1,FALSE)-AV$6-AV$7*VLOOKUP($A38,Data!$A$230:$AW$450,AV$3+1,FALSE)-AV$8*VLOOKUP($A38,'Market models'!$A$4:$B$264,2,FALSE)</f>
        <v>-6.6668042178795253E-3</v>
      </c>
      <c r="AW38" s="8">
        <f ca="1">VLOOKUP($A38,Data!$A$7:$AW$227,AW$3+1,FALSE)-AW$6-AW$7*VLOOKUP($A38,Data!$A$230:$AW$450,AW$3+1,FALSE)-AW$8*VLOOKUP($A38,'Market models'!$A$4:$B$264,2,FALSE)</f>
        <v>8.1572310054296888E-4</v>
      </c>
      <c r="AY38" s="8">
        <f t="shared" ca="1" si="0"/>
        <v>1.8914340820684869E-2</v>
      </c>
    </row>
    <row r="39" spans="1:51" x14ac:dyDescent="0.25">
      <c r="A39" s="1">
        <v>-183</v>
      </c>
      <c r="B39" s="8">
        <f ca="1">VLOOKUP($A39,Data!$A$7:$AW$227,B$3+1,FALSE)-B$6-B$7*VLOOKUP($A39,Data!$A$230:$AW$450,B$3+1,FALSE)-B$8*VLOOKUP($A39,'Market models'!$A$4:$B$264,2,FALSE)</f>
        <v>1.6650081360101335E-2</v>
      </c>
      <c r="C39" s="8">
        <f ca="1">VLOOKUP($A39,Data!$A$7:$AW$227,C$3+1,FALSE)-C$6-C$7*VLOOKUP($A39,Data!$A$230:$AW$450,C$3+1,FALSE)-C$8*VLOOKUP($A39,'Market models'!$A$4:$B$264,2,FALSE)</f>
        <v>3.4760255868066754E-2</v>
      </c>
      <c r="D39" s="8">
        <f ca="1">VLOOKUP($A39,Data!$A$7:$AW$227,D$3+1,FALSE)-D$6-D$7*VLOOKUP($A39,Data!$A$230:$AW$450,D$3+1,FALSE)-D$8*VLOOKUP($A39,'Market models'!$A$4:$B$264,2,FALSE)</f>
        <v>-6.8735864853551728E-4</v>
      </c>
      <c r="E39" s="8">
        <f ca="1">VLOOKUP($A39,Data!$A$7:$AW$227,E$3+1,FALSE)-E$6-E$7*VLOOKUP($A39,Data!$A$230:$AW$450,E$3+1,FALSE)-E$8*VLOOKUP($A39,'Market models'!$A$4:$B$264,2,FALSE)</f>
        <v>-2.7829574284063893E-2</v>
      </c>
      <c r="F39" s="8">
        <f ca="1">VLOOKUP($A39,Data!$A$7:$AW$227,F$3+1,FALSE)-F$6-F$7*VLOOKUP($A39,Data!$A$230:$AW$450,F$3+1,FALSE)-F$8*VLOOKUP($A39,'Market models'!$A$4:$B$264,2,FALSE)</f>
        <v>-8.4901634233586504E-3</v>
      </c>
      <c r="G39" s="8">
        <f ca="1">VLOOKUP($A39,Data!$A$7:$AW$227,G$3+1,FALSE)-G$6-G$7*VLOOKUP($A39,Data!$A$230:$AW$450,G$3+1,FALSE)-G$8*VLOOKUP($A39,'Market models'!$A$4:$B$264,2,FALSE)</f>
        <v>5.4248077235400363E-3</v>
      </c>
      <c r="H39" s="8">
        <f ca="1">VLOOKUP($A39,Data!$A$7:$AW$227,H$3+1,FALSE)-H$6-H$7*VLOOKUP($A39,Data!$A$230:$AW$450,H$3+1,FALSE)-H$8*VLOOKUP($A39,'Market models'!$A$4:$B$264,2,FALSE)</f>
        <v>5.2721694671771461E-3</v>
      </c>
      <c r="I39" s="8">
        <f ca="1">VLOOKUP($A39,Data!$A$7:$AW$227,I$3+1,FALSE)-I$6-I$7*VLOOKUP($A39,Data!$A$230:$AW$450,I$3+1,FALSE)-I$8*VLOOKUP($A39,'Market models'!$A$4:$B$264,2,FALSE)</f>
        <v>-1.0409733128371155E-3</v>
      </c>
      <c r="J39" s="8">
        <f ca="1">VLOOKUP($A39,Data!$A$7:$AW$227,J$3+1,FALSE)-J$6-J$7*VLOOKUP($A39,Data!$A$230:$AW$450,J$3+1,FALSE)-J$8*VLOOKUP($A39,'Market models'!$A$4:$B$264,2,FALSE)</f>
        <v>1.458437654320959E-2</v>
      </c>
      <c r="K39" s="8">
        <f ca="1">VLOOKUP($A39,Data!$A$7:$AW$227,K$3+1,FALSE)-K$6-K$7*VLOOKUP($A39,Data!$A$230:$AW$450,K$3+1,FALSE)-K$8*VLOOKUP($A39,'Market models'!$A$4:$B$264,2,FALSE)</f>
        <v>2.042246686134153E-2</v>
      </c>
      <c r="L39" s="8">
        <f ca="1">VLOOKUP($A39,Data!$A$7:$AW$227,L$3+1,FALSE)-L$6-L$7*VLOOKUP($A39,Data!$A$230:$AW$450,L$3+1,FALSE)-L$8*VLOOKUP($A39,'Market models'!$A$4:$B$264,2,FALSE)</f>
        <v>1.0261955472519601E-2</v>
      </c>
      <c r="M39" s="8">
        <f ca="1">VLOOKUP($A39,Data!$A$7:$AW$227,M$3+1,FALSE)-M$6-M$7*VLOOKUP($A39,Data!$A$230:$AW$450,M$3+1,FALSE)-M$8*VLOOKUP($A39,'Market models'!$A$4:$B$264,2,FALSE)</f>
        <v>-4.0333080493877266E-2</v>
      </c>
      <c r="N39" s="8">
        <f ca="1">VLOOKUP($A39,Data!$A$7:$AW$227,N$3+1,FALSE)-N$6-N$7*VLOOKUP($A39,Data!$A$230:$AW$450,N$3+1,FALSE)-N$8*VLOOKUP($A39,'Market models'!$A$4:$B$264,2,FALSE)</f>
        <v>-1.8788924437604743E-2</v>
      </c>
      <c r="O39" s="8">
        <f ca="1">VLOOKUP($A39,Data!$A$7:$AW$227,O$3+1,FALSE)-O$6-O$7*VLOOKUP($A39,Data!$A$230:$AW$450,O$3+1,FALSE)-O$8*VLOOKUP($A39,'Market models'!$A$4:$B$264,2,FALSE)</f>
        <v>-2.399019115393617E-2</v>
      </c>
      <c r="P39" s="8">
        <f ca="1">VLOOKUP($A39,Data!$A$7:$AW$227,P$3+1,FALSE)-P$6-P$7*VLOOKUP($A39,Data!$A$230:$AW$450,P$3+1,FALSE)-P$8*VLOOKUP($A39,'Market models'!$A$4:$B$264,2,FALSE)</f>
        <v>-2.4799240411379188E-2</v>
      </c>
      <c r="Q39" s="8">
        <f ca="1">VLOOKUP($A39,Data!$A$7:$AW$227,Q$3+1,FALSE)-Q$6-Q$7*VLOOKUP($A39,Data!$A$230:$AW$450,Q$3+1,FALSE)-Q$8*VLOOKUP($A39,'Market models'!$A$4:$B$264,2,FALSE)</f>
        <v>1.6134166535056614E-3</v>
      </c>
      <c r="R39" s="8">
        <f ca="1">VLOOKUP($A39,Data!$A$7:$AW$227,R$3+1,FALSE)-R$6-R$7*VLOOKUP($A39,Data!$A$230:$AW$450,R$3+1,FALSE)-R$8*VLOOKUP($A39,'Market models'!$A$4:$B$264,2,FALSE)</f>
        <v>-1.6641520354297067E-2</v>
      </c>
      <c r="S39" s="8">
        <f ca="1">VLOOKUP($A39,Data!$A$7:$AW$227,S$3+1,FALSE)-S$6-S$7*VLOOKUP($A39,Data!$A$230:$AW$450,S$3+1,FALSE)-S$8*VLOOKUP($A39,'Market models'!$A$4:$B$264,2,FALSE)</f>
        <v>-9.4689812843281387E-3</v>
      </c>
      <c r="T39" s="8">
        <f ca="1">VLOOKUP($A39,Data!$A$7:$AW$227,T$3+1,FALSE)-T$6-T$7*VLOOKUP($A39,Data!$A$230:$AW$450,T$3+1,FALSE)-T$8*VLOOKUP($A39,'Market models'!$A$4:$B$264,2,FALSE)</f>
        <v>-1.1610521675487274E-2</v>
      </c>
      <c r="U39" s="8">
        <f ca="1">VLOOKUP($A39,Data!$A$7:$AW$227,U$3+1,FALSE)-U$6-U$7*VLOOKUP($A39,Data!$A$230:$AW$450,U$3+1,FALSE)-U$8*VLOOKUP($A39,'Market models'!$A$4:$B$264,2,FALSE)</f>
        <v>-1.9169511254039335E-2</v>
      </c>
      <c r="V39" s="8">
        <f ca="1">VLOOKUP($A39,Data!$A$7:$AW$227,V$3+1,FALSE)-V$6-V$7*VLOOKUP($A39,Data!$A$230:$AW$450,V$3+1,FALSE)-V$8*VLOOKUP($A39,'Market models'!$A$4:$B$264,2,FALSE)</f>
        <v>-2.6640012568752112E-4</v>
      </c>
      <c r="W39" s="8">
        <f ca="1">VLOOKUP($A39,Data!$A$7:$AW$227,W$3+1,FALSE)-W$6-W$7*VLOOKUP($A39,Data!$A$230:$AW$450,W$3+1,FALSE)-W$8*VLOOKUP($A39,'Market models'!$A$4:$B$264,2,FALSE)</f>
        <v>3.6100709751541268E-2</v>
      </c>
      <c r="X39" s="8">
        <f ca="1">VLOOKUP($A39,Data!$A$7:$AW$227,X$3+1,FALSE)-X$6-X$7*VLOOKUP($A39,Data!$A$230:$AW$450,X$3+1,FALSE)-X$8*VLOOKUP($A39,'Market models'!$A$4:$B$264,2,FALSE)</f>
        <v>2.6122244762585574E-2</v>
      </c>
      <c r="Y39" s="8">
        <f ca="1">VLOOKUP($A39,Data!$A$7:$AW$227,Y$3+1,FALSE)-Y$6-Y$7*VLOOKUP($A39,Data!$A$230:$AW$450,Y$3+1,FALSE)-Y$8*VLOOKUP($A39,'Market models'!$A$4:$B$264,2,FALSE)</f>
        <v>-4.163225254739316E-3</v>
      </c>
      <c r="Z39" s="8">
        <f ca="1">VLOOKUP($A39,Data!$A$7:$AW$227,Z$3+1,FALSE)-Z$6-Z$7*VLOOKUP($A39,Data!$A$230:$AW$450,Z$3+1,FALSE)-Z$8*VLOOKUP($A39,'Market models'!$A$4:$B$264,2,FALSE)</f>
        <v>-2.6688419139359624E-3</v>
      </c>
      <c r="AA39" s="8">
        <f ca="1">VLOOKUP($A39,Data!$A$7:$AW$227,AA$3+1,FALSE)-AA$6-AA$7*VLOOKUP($A39,Data!$A$230:$AW$450,AA$3+1,FALSE)-AA$8*VLOOKUP($A39,'Market models'!$A$4:$B$264,2,FALSE)</f>
        <v>-9.2143486036334171E-4</v>
      </c>
      <c r="AB39" s="8">
        <f ca="1">VLOOKUP($A39,Data!$A$7:$AW$227,AB$3+1,FALSE)-AB$6-AB$7*VLOOKUP($A39,Data!$A$230:$AW$450,AB$3+1,FALSE)-AB$8*VLOOKUP($A39,'Market models'!$A$4:$B$264,2,FALSE)</f>
        <v>3.4209526028845822E-3</v>
      </c>
      <c r="AC39" s="8">
        <f ca="1">VLOOKUP($A39,Data!$A$7:$AW$227,AC$3+1,FALSE)-AC$6-AC$7*VLOOKUP($A39,Data!$A$230:$AW$450,AC$3+1,FALSE)-AC$8*VLOOKUP($A39,'Market models'!$A$4:$B$264,2,FALSE)</f>
        <v>-3.9568713201384251E-3</v>
      </c>
      <c r="AD39" s="8">
        <f ca="1">VLOOKUP($A39,Data!$A$7:$AW$227,AD$3+1,FALSE)-AD$6-AD$7*VLOOKUP($A39,Data!$A$230:$AW$450,AD$3+1,FALSE)-AD$8*VLOOKUP($A39,'Market models'!$A$4:$B$264,2,FALSE)</f>
        <v>5.3632751945153732E-3</v>
      </c>
      <c r="AE39" s="8">
        <f ca="1">VLOOKUP($A39,Data!$A$7:$AW$227,AE$3+1,FALSE)-AE$6-AE$7*VLOOKUP($A39,Data!$A$230:$AW$450,AE$3+1,FALSE)-AE$8*VLOOKUP($A39,'Market models'!$A$4:$B$264,2,FALSE)</f>
        <v>-1.8825027617097204E-2</v>
      </c>
      <c r="AF39" s="8">
        <f ca="1">VLOOKUP($A39,Data!$A$7:$AW$227,AF$3+1,FALSE)-AF$6-AF$7*VLOOKUP($A39,Data!$A$230:$AW$450,AF$3+1,FALSE)-AF$8*VLOOKUP($A39,'Market models'!$A$4:$B$264,2,FALSE)</f>
        <v>-6.181499490382842E-3</v>
      </c>
      <c r="AG39" s="8">
        <f ca="1">VLOOKUP($A39,Data!$A$7:$AW$227,AG$3+1,FALSE)-AG$6-AG$7*VLOOKUP($A39,Data!$A$230:$AW$450,AG$3+1,FALSE)-AG$8*VLOOKUP($A39,'Market models'!$A$4:$B$264,2,FALSE)</f>
        <v>1.3465216475335239E-2</v>
      </c>
      <c r="AH39" s="8">
        <f ca="1">VLOOKUP($A39,Data!$A$7:$AW$227,AH$3+1,FALSE)-AH$6-AH$7*VLOOKUP($A39,Data!$A$230:$AW$450,AH$3+1,FALSE)-AH$8*VLOOKUP($A39,'Market models'!$A$4:$B$264,2,FALSE)</f>
        <v>3.8543553410482503E-3</v>
      </c>
      <c r="AI39" s="8">
        <f ca="1">VLOOKUP($A39,Data!$A$7:$AW$227,AI$3+1,FALSE)-AI$6-AI$7*VLOOKUP($A39,Data!$A$230:$AW$450,AI$3+1,FALSE)-AI$8*VLOOKUP($A39,'Market models'!$A$4:$B$264,2,FALSE)</f>
        <v>5.973836941319248E-3</v>
      </c>
      <c r="AJ39" s="8">
        <f ca="1">VLOOKUP($A39,Data!$A$7:$AW$227,AJ$3+1,FALSE)-AJ$6-AJ$7*VLOOKUP($A39,Data!$A$230:$AW$450,AJ$3+1,FALSE)-AJ$8*VLOOKUP($A39,'Market models'!$A$4:$B$264,2,FALSE)</f>
        <v>1.9261246416048775E-2</v>
      </c>
      <c r="AK39" s="8">
        <f ca="1">VLOOKUP($A39,Data!$A$7:$AW$227,AK$3+1,FALSE)-AK$6-AK$7*VLOOKUP($A39,Data!$A$230:$AW$450,AK$3+1,FALSE)-AK$8*VLOOKUP($A39,'Market models'!$A$4:$B$264,2,FALSE)</f>
        <v>1.0088971471145819E-2</v>
      </c>
      <c r="AL39" s="8">
        <f ca="1">VLOOKUP($A39,Data!$A$7:$AW$227,AL$3+1,FALSE)-AL$6-AL$7*VLOOKUP($A39,Data!$A$230:$AW$450,AL$3+1,FALSE)-AL$8*VLOOKUP($A39,'Market models'!$A$4:$B$264,2,FALSE)</f>
        <v>-1.0094003275223326E-4</v>
      </c>
      <c r="AM39" s="8">
        <f ca="1">VLOOKUP($A39,Data!$A$7:$AW$227,AM$3+1,FALSE)-AM$6-AM$7*VLOOKUP($A39,Data!$A$230:$AW$450,AM$3+1,FALSE)-AM$8*VLOOKUP($A39,'Market models'!$A$4:$B$264,2,FALSE)</f>
        <v>-1.5482267432789335E-2</v>
      </c>
      <c r="AN39" s="8">
        <f ca="1">VLOOKUP($A39,Data!$A$7:$AW$227,AN$3+1,FALSE)-AN$6-AN$7*VLOOKUP($A39,Data!$A$230:$AW$450,AN$3+1,FALSE)-AN$8*VLOOKUP($A39,'Market models'!$A$4:$B$264,2,FALSE)</f>
        <v>4.8090150082968925E-3</v>
      </c>
      <c r="AO39" s="8">
        <f ca="1">VLOOKUP($A39,Data!$A$7:$AW$227,AO$3+1,FALSE)-AO$6-AO$7*VLOOKUP($A39,Data!$A$230:$AW$450,AO$3+1,FALSE)-AO$8*VLOOKUP($A39,'Market models'!$A$4:$B$264,2,FALSE)</f>
        <v>5.199330689651379E-2</v>
      </c>
      <c r="AP39" s="8">
        <f ca="1">VLOOKUP($A39,Data!$A$7:$AW$227,AP$3+1,FALSE)-AP$6-AP$7*VLOOKUP($A39,Data!$A$230:$AW$450,AP$3+1,FALSE)-AP$8*VLOOKUP($A39,'Market models'!$A$4:$B$264,2,FALSE)</f>
        <v>-1.4252201312076411E-2</v>
      </c>
      <c r="AQ39" s="8">
        <f ca="1">VLOOKUP($A39,Data!$A$7:$AW$227,AQ$3+1,FALSE)-AQ$6-AQ$7*VLOOKUP($A39,Data!$A$230:$AW$450,AQ$3+1,FALSE)-AQ$8*VLOOKUP($A39,'Market models'!$A$4:$B$264,2,FALSE)</f>
        <v>-2.3010091369917037E-4</v>
      </c>
      <c r="AR39" s="8">
        <f ca="1">VLOOKUP($A39,Data!$A$7:$AW$227,AR$3+1,FALSE)-AR$6-AR$7*VLOOKUP($A39,Data!$A$230:$AW$450,AR$3+1,FALSE)-AR$8*VLOOKUP($A39,'Market models'!$A$4:$B$264,2,FALSE)</f>
        <v>3.2049524721405119E-2</v>
      </c>
      <c r="AS39" s="8">
        <f ca="1">VLOOKUP($A39,Data!$A$7:$AW$227,AS$3+1,FALSE)-AS$6-AS$7*VLOOKUP($A39,Data!$A$230:$AW$450,AS$3+1,FALSE)-AS$8*VLOOKUP($A39,'Market models'!$A$4:$B$264,2,FALSE)</f>
        <v>-1.7271313772313755E-2</v>
      </c>
      <c r="AT39" s="8">
        <f ca="1">VLOOKUP($A39,Data!$A$7:$AW$227,AT$3+1,FALSE)-AT$6-AT$7*VLOOKUP($A39,Data!$A$230:$AW$450,AT$3+1,FALSE)-AT$8*VLOOKUP($A39,'Market models'!$A$4:$B$264,2,FALSE)</f>
        <v>1.6315144672192052E-2</v>
      </c>
      <c r="AU39" s="8">
        <f ca="1">VLOOKUP($A39,Data!$A$7:$AW$227,AU$3+1,FALSE)-AU$6-AU$7*VLOOKUP($A39,Data!$A$230:$AW$450,AU$3+1,FALSE)-AU$8*VLOOKUP($A39,'Market models'!$A$4:$B$264,2,FALSE)</f>
        <v>-2.039391226791943E-2</v>
      </c>
      <c r="AV39" s="8">
        <f ca="1">VLOOKUP($A39,Data!$A$7:$AW$227,AV$3+1,FALSE)-AV$6-AV$7*VLOOKUP($A39,Data!$A$230:$AW$450,AV$3+1,FALSE)-AV$8*VLOOKUP($A39,'Market models'!$A$4:$B$264,2,FALSE)</f>
        <v>3.3767471277166483E-3</v>
      </c>
      <c r="AW39" s="8">
        <f ca="1">VLOOKUP($A39,Data!$A$7:$AW$227,AW$3+1,FALSE)-AW$6-AW$7*VLOOKUP($A39,Data!$A$230:$AW$450,AW$3+1,FALSE)-AW$8*VLOOKUP($A39,'Market models'!$A$4:$B$264,2,FALSE)</f>
        <v>-4.6745052373199387E-3</v>
      </c>
      <c r="AY39" s="8">
        <f t="shared" ca="1" si="0"/>
        <v>1.8174553626872713E-2</v>
      </c>
    </row>
    <row r="40" spans="1:51" x14ac:dyDescent="0.25">
      <c r="A40" s="1">
        <v>-182</v>
      </c>
      <c r="B40" s="8">
        <f ca="1">VLOOKUP($A40,Data!$A$7:$AW$227,B$3+1,FALSE)-B$6-B$7*VLOOKUP($A40,Data!$A$230:$AW$450,B$3+1,FALSE)-B$8*VLOOKUP($A40,'Market models'!$A$4:$B$264,2,FALSE)</f>
        <v>1.3553344677466168E-2</v>
      </c>
      <c r="C40" s="8">
        <f ca="1">VLOOKUP($A40,Data!$A$7:$AW$227,C$3+1,FALSE)-C$6-C$7*VLOOKUP($A40,Data!$A$230:$AW$450,C$3+1,FALSE)-C$8*VLOOKUP($A40,'Market models'!$A$4:$B$264,2,FALSE)</f>
        <v>-3.1874218051995591E-2</v>
      </c>
      <c r="D40" s="8">
        <f ca="1">VLOOKUP($A40,Data!$A$7:$AW$227,D$3+1,FALSE)-D$6-D$7*VLOOKUP($A40,Data!$A$230:$AW$450,D$3+1,FALSE)-D$8*VLOOKUP($A40,'Market models'!$A$4:$B$264,2,FALSE)</f>
        <v>-1.7241851471477037E-2</v>
      </c>
      <c r="E40" s="8">
        <f ca="1">VLOOKUP($A40,Data!$A$7:$AW$227,E$3+1,FALSE)-E$6-E$7*VLOOKUP($A40,Data!$A$230:$AW$450,E$3+1,FALSE)-E$8*VLOOKUP($A40,'Market models'!$A$4:$B$264,2,FALSE)</f>
        <v>-1.8268798884046613E-2</v>
      </c>
      <c r="F40" s="8">
        <f ca="1">VLOOKUP($A40,Data!$A$7:$AW$227,F$3+1,FALSE)-F$6-F$7*VLOOKUP($A40,Data!$A$230:$AW$450,F$3+1,FALSE)-F$8*VLOOKUP($A40,'Market models'!$A$4:$B$264,2,FALSE)</f>
        <v>-7.5369138403909861E-3</v>
      </c>
      <c r="G40" s="8">
        <f ca="1">VLOOKUP($A40,Data!$A$7:$AW$227,G$3+1,FALSE)-G$6-G$7*VLOOKUP($A40,Data!$A$230:$AW$450,G$3+1,FALSE)-G$8*VLOOKUP($A40,'Market models'!$A$4:$B$264,2,FALSE)</f>
        <v>-2.4365201371810419E-2</v>
      </c>
      <c r="H40" s="8">
        <f ca="1">VLOOKUP($A40,Data!$A$7:$AW$227,H$3+1,FALSE)-H$6-H$7*VLOOKUP($A40,Data!$A$230:$AW$450,H$3+1,FALSE)-H$8*VLOOKUP($A40,'Market models'!$A$4:$B$264,2,FALSE)</f>
        <v>-1.4714594002548258E-2</v>
      </c>
      <c r="I40" s="8">
        <f ca="1">VLOOKUP($A40,Data!$A$7:$AW$227,I$3+1,FALSE)-I$6-I$7*VLOOKUP($A40,Data!$A$230:$AW$450,I$3+1,FALSE)-I$8*VLOOKUP($A40,'Market models'!$A$4:$B$264,2,FALSE)</f>
        <v>-1.6209885074150717E-2</v>
      </c>
      <c r="J40" s="8">
        <f ca="1">VLOOKUP($A40,Data!$A$7:$AW$227,J$3+1,FALSE)-J$6-J$7*VLOOKUP($A40,Data!$A$230:$AW$450,J$3+1,FALSE)-J$8*VLOOKUP($A40,'Market models'!$A$4:$B$264,2,FALSE)</f>
        <v>2.2009367645317569E-2</v>
      </c>
      <c r="K40" s="8">
        <f ca="1">VLOOKUP($A40,Data!$A$7:$AW$227,K$3+1,FALSE)-K$6-K$7*VLOOKUP($A40,Data!$A$230:$AW$450,K$3+1,FALSE)-K$8*VLOOKUP($A40,'Market models'!$A$4:$B$264,2,FALSE)</f>
        <v>-7.0657070250377055E-4</v>
      </c>
      <c r="L40" s="8">
        <f ca="1">VLOOKUP($A40,Data!$A$7:$AW$227,L$3+1,FALSE)-L$6-L$7*VLOOKUP($A40,Data!$A$230:$AW$450,L$3+1,FALSE)-L$8*VLOOKUP($A40,'Market models'!$A$4:$B$264,2,FALSE)</f>
        <v>-2.195629536121127E-2</v>
      </c>
      <c r="M40" s="8">
        <f ca="1">VLOOKUP($A40,Data!$A$7:$AW$227,M$3+1,FALSE)-M$6-M$7*VLOOKUP($A40,Data!$A$230:$AW$450,M$3+1,FALSE)-M$8*VLOOKUP($A40,'Market models'!$A$4:$B$264,2,FALSE)</f>
        <v>1.6687683721757754E-3</v>
      </c>
      <c r="N40" s="8">
        <f ca="1">VLOOKUP($A40,Data!$A$7:$AW$227,N$3+1,FALSE)-N$6-N$7*VLOOKUP($A40,Data!$A$230:$AW$450,N$3+1,FALSE)-N$8*VLOOKUP($A40,'Market models'!$A$4:$B$264,2,FALSE)</f>
        <v>7.0655711167592799E-3</v>
      </c>
      <c r="O40" s="8">
        <f ca="1">VLOOKUP($A40,Data!$A$7:$AW$227,O$3+1,FALSE)-O$6-O$7*VLOOKUP($A40,Data!$A$230:$AW$450,O$3+1,FALSE)-O$8*VLOOKUP($A40,'Market models'!$A$4:$B$264,2,FALSE)</f>
        <v>5.9319299826314578E-3</v>
      </c>
      <c r="P40" s="8">
        <f ca="1">VLOOKUP($A40,Data!$A$7:$AW$227,P$3+1,FALSE)-P$6-P$7*VLOOKUP($A40,Data!$A$230:$AW$450,P$3+1,FALSE)-P$8*VLOOKUP($A40,'Market models'!$A$4:$B$264,2,FALSE)</f>
        <v>2.039887149643952E-2</v>
      </c>
      <c r="Q40" s="8">
        <f ca="1">VLOOKUP($A40,Data!$A$7:$AW$227,Q$3+1,FALSE)-Q$6-Q$7*VLOOKUP($A40,Data!$A$230:$AW$450,Q$3+1,FALSE)-Q$8*VLOOKUP($A40,'Market models'!$A$4:$B$264,2,FALSE)</f>
        <v>2.2819461398073922E-3</v>
      </c>
      <c r="R40" s="8">
        <f ca="1">VLOOKUP($A40,Data!$A$7:$AW$227,R$3+1,FALSE)-R$6-R$7*VLOOKUP($A40,Data!$A$230:$AW$450,R$3+1,FALSE)-R$8*VLOOKUP($A40,'Market models'!$A$4:$B$264,2,FALSE)</f>
        <v>-3.3189191155114151E-2</v>
      </c>
      <c r="S40" s="8">
        <f ca="1">VLOOKUP($A40,Data!$A$7:$AW$227,S$3+1,FALSE)-S$6-S$7*VLOOKUP($A40,Data!$A$230:$AW$450,S$3+1,FALSE)-S$8*VLOOKUP($A40,'Market models'!$A$4:$B$264,2,FALSE)</f>
        <v>-1.3428520412667523E-2</v>
      </c>
      <c r="T40" s="8">
        <f ca="1">VLOOKUP($A40,Data!$A$7:$AW$227,T$3+1,FALSE)-T$6-T$7*VLOOKUP($A40,Data!$A$230:$AW$450,T$3+1,FALSE)-T$8*VLOOKUP($A40,'Market models'!$A$4:$B$264,2,FALSE)</f>
        <v>-1.4746608313485874E-2</v>
      </c>
      <c r="U40" s="8">
        <f ca="1">VLOOKUP($A40,Data!$A$7:$AW$227,U$3+1,FALSE)-U$6-U$7*VLOOKUP($A40,Data!$A$230:$AW$450,U$3+1,FALSE)-U$8*VLOOKUP($A40,'Market models'!$A$4:$B$264,2,FALSE)</f>
        <v>-5.5181747170528787E-3</v>
      </c>
      <c r="V40" s="8">
        <f ca="1">VLOOKUP($A40,Data!$A$7:$AW$227,V$3+1,FALSE)-V$6-V$7*VLOOKUP($A40,Data!$A$230:$AW$450,V$3+1,FALSE)-V$8*VLOOKUP($A40,'Market models'!$A$4:$B$264,2,FALSE)</f>
        <v>-1.4789392641394502E-2</v>
      </c>
      <c r="W40" s="8">
        <f ca="1">VLOOKUP($A40,Data!$A$7:$AW$227,W$3+1,FALSE)-W$6-W$7*VLOOKUP($A40,Data!$A$230:$AW$450,W$3+1,FALSE)-W$8*VLOOKUP($A40,'Market models'!$A$4:$B$264,2,FALSE)</f>
        <v>-1.0066958417801797E-2</v>
      </c>
      <c r="X40" s="8">
        <f ca="1">VLOOKUP($A40,Data!$A$7:$AW$227,X$3+1,FALSE)-X$6-X$7*VLOOKUP($A40,Data!$A$230:$AW$450,X$3+1,FALSE)-X$8*VLOOKUP($A40,'Market models'!$A$4:$B$264,2,FALSE)</f>
        <v>-7.2954843838911251E-3</v>
      </c>
      <c r="Y40" s="8">
        <f ca="1">VLOOKUP($A40,Data!$A$7:$AW$227,Y$3+1,FALSE)-Y$6-Y$7*VLOOKUP($A40,Data!$A$230:$AW$450,Y$3+1,FALSE)-Y$8*VLOOKUP($A40,'Market models'!$A$4:$B$264,2,FALSE)</f>
        <v>-9.591253315240595E-3</v>
      </c>
      <c r="Z40" s="8">
        <f ca="1">VLOOKUP($A40,Data!$A$7:$AW$227,Z$3+1,FALSE)-Z$6-Z$7*VLOOKUP($A40,Data!$A$230:$AW$450,Z$3+1,FALSE)-Z$8*VLOOKUP($A40,'Market models'!$A$4:$B$264,2,FALSE)</f>
        <v>3.2949598497493508E-2</v>
      </c>
      <c r="AA40" s="8">
        <f ca="1">VLOOKUP($A40,Data!$A$7:$AW$227,AA$3+1,FALSE)-AA$6-AA$7*VLOOKUP($A40,Data!$A$230:$AW$450,AA$3+1,FALSE)-AA$8*VLOOKUP($A40,'Market models'!$A$4:$B$264,2,FALSE)</f>
        <v>2.5456402864076481E-3</v>
      </c>
      <c r="AB40" s="8">
        <f ca="1">VLOOKUP($A40,Data!$A$7:$AW$227,AB$3+1,FALSE)-AB$6-AB$7*VLOOKUP($A40,Data!$A$230:$AW$450,AB$3+1,FALSE)-AB$8*VLOOKUP($A40,'Market models'!$A$4:$B$264,2,FALSE)</f>
        <v>1.8504199223220028E-2</v>
      </c>
      <c r="AC40" s="8">
        <f ca="1">VLOOKUP($A40,Data!$A$7:$AW$227,AC$3+1,FALSE)-AC$6-AC$7*VLOOKUP($A40,Data!$A$230:$AW$450,AC$3+1,FALSE)-AC$8*VLOOKUP($A40,'Market models'!$A$4:$B$264,2,FALSE)</f>
        <v>-6.2682735072727138E-3</v>
      </c>
      <c r="AD40" s="8">
        <f ca="1">VLOOKUP($A40,Data!$A$7:$AW$227,AD$3+1,FALSE)-AD$6-AD$7*VLOOKUP($A40,Data!$A$230:$AW$450,AD$3+1,FALSE)-AD$8*VLOOKUP($A40,'Market models'!$A$4:$B$264,2,FALSE)</f>
        <v>-1.3491672367346256E-2</v>
      </c>
      <c r="AE40" s="8">
        <f ca="1">VLOOKUP($A40,Data!$A$7:$AW$227,AE$3+1,FALSE)-AE$6-AE$7*VLOOKUP($A40,Data!$A$230:$AW$450,AE$3+1,FALSE)-AE$8*VLOOKUP($A40,'Market models'!$A$4:$B$264,2,FALSE)</f>
        <v>-2.883608675949864E-5</v>
      </c>
      <c r="AF40" s="8">
        <f ca="1">VLOOKUP($A40,Data!$A$7:$AW$227,AF$3+1,FALSE)-AF$6-AF$7*VLOOKUP($A40,Data!$A$230:$AW$450,AF$3+1,FALSE)-AF$8*VLOOKUP($A40,'Market models'!$A$4:$B$264,2,FALSE)</f>
        <v>-2.0032406513593854E-2</v>
      </c>
      <c r="AG40" s="8">
        <f ca="1">VLOOKUP($A40,Data!$A$7:$AW$227,AG$3+1,FALSE)-AG$6-AG$7*VLOOKUP($A40,Data!$A$230:$AW$450,AG$3+1,FALSE)-AG$8*VLOOKUP($A40,'Market models'!$A$4:$B$264,2,FALSE)</f>
        <v>1.513557484937895E-3</v>
      </c>
      <c r="AH40" s="8">
        <f ca="1">VLOOKUP($A40,Data!$A$7:$AW$227,AH$3+1,FALSE)-AH$6-AH$7*VLOOKUP($A40,Data!$A$230:$AW$450,AH$3+1,FALSE)-AH$8*VLOOKUP($A40,'Market models'!$A$4:$B$264,2,FALSE)</f>
        <v>2.4495642839616116E-3</v>
      </c>
      <c r="AI40" s="8">
        <f ca="1">VLOOKUP($A40,Data!$A$7:$AW$227,AI$3+1,FALSE)-AI$6-AI$7*VLOOKUP($A40,Data!$A$230:$AW$450,AI$3+1,FALSE)-AI$8*VLOOKUP($A40,'Market models'!$A$4:$B$264,2,FALSE)</f>
        <v>1.09677173924919E-2</v>
      </c>
      <c r="AJ40" s="8">
        <f ca="1">VLOOKUP($A40,Data!$A$7:$AW$227,AJ$3+1,FALSE)-AJ$6-AJ$7*VLOOKUP($A40,Data!$A$230:$AW$450,AJ$3+1,FALSE)-AJ$8*VLOOKUP($A40,'Market models'!$A$4:$B$264,2,FALSE)</f>
        <v>-7.3296177191951428E-3</v>
      </c>
      <c r="AK40" s="8">
        <f ca="1">VLOOKUP($A40,Data!$A$7:$AW$227,AK$3+1,FALSE)-AK$6-AK$7*VLOOKUP($A40,Data!$A$230:$AW$450,AK$3+1,FALSE)-AK$8*VLOOKUP($A40,'Market models'!$A$4:$B$264,2,FALSE)</f>
        <v>-1.2340255930599078E-2</v>
      </c>
      <c r="AL40" s="8">
        <f ca="1">VLOOKUP($A40,Data!$A$7:$AW$227,AL$3+1,FALSE)-AL$6-AL$7*VLOOKUP($A40,Data!$A$230:$AW$450,AL$3+1,FALSE)-AL$8*VLOOKUP($A40,'Market models'!$A$4:$B$264,2,FALSE)</f>
        <v>3.272502808860054E-2</v>
      </c>
      <c r="AM40" s="8">
        <f ca="1">VLOOKUP($A40,Data!$A$7:$AW$227,AM$3+1,FALSE)-AM$6-AM$7*VLOOKUP($A40,Data!$A$230:$AW$450,AM$3+1,FALSE)-AM$8*VLOOKUP($A40,'Market models'!$A$4:$B$264,2,FALSE)</f>
        <v>-1.8100822693054928E-2</v>
      </c>
      <c r="AN40" s="8">
        <f ca="1">VLOOKUP($A40,Data!$A$7:$AW$227,AN$3+1,FALSE)-AN$6-AN$7*VLOOKUP($A40,Data!$A$230:$AW$450,AN$3+1,FALSE)-AN$8*VLOOKUP($A40,'Market models'!$A$4:$B$264,2,FALSE)</f>
        <v>9.5203925258205216E-3</v>
      </c>
      <c r="AO40" s="8">
        <f ca="1">VLOOKUP($A40,Data!$A$7:$AW$227,AO$3+1,FALSE)-AO$6-AO$7*VLOOKUP($A40,Data!$A$230:$AW$450,AO$3+1,FALSE)-AO$8*VLOOKUP($A40,'Market models'!$A$4:$B$264,2,FALSE)</f>
        <v>1.4253732953863601E-2</v>
      </c>
      <c r="AP40" s="8">
        <f ca="1">VLOOKUP($A40,Data!$A$7:$AW$227,AP$3+1,FALSE)-AP$6-AP$7*VLOOKUP($A40,Data!$A$230:$AW$450,AP$3+1,FALSE)-AP$8*VLOOKUP($A40,'Market models'!$A$4:$B$264,2,FALSE)</f>
        <v>-2.4071524466820933E-2</v>
      </c>
      <c r="AQ40" s="8">
        <f ca="1">VLOOKUP($A40,Data!$A$7:$AW$227,AQ$3+1,FALSE)-AQ$6-AQ$7*VLOOKUP($A40,Data!$A$230:$AW$450,AQ$3+1,FALSE)-AQ$8*VLOOKUP($A40,'Market models'!$A$4:$B$264,2,FALSE)</f>
        <v>9.5032910715051842E-3</v>
      </c>
      <c r="AR40" s="8">
        <f ca="1">VLOOKUP($A40,Data!$A$7:$AW$227,AR$3+1,FALSE)-AR$6-AR$7*VLOOKUP($A40,Data!$A$230:$AW$450,AR$3+1,FALSE)-AR$8*VLOOKUP($A40,'Market models'!$A$4:$B$264,2,FALSE)</f>
        <v>9.3707434498787254E-3</v>
      </c>
      <c r="AS40" s="8">
        <f ca="1">VLOOKUP($A40,Data!$A$7:$AW$227,AS$3+1,FALSE)-AS$6-AS$7*VLOOKUP($A40,Data!$A$230:$AW$450,AS$3+1,FALSE)-AS$8*VLOOKUP($A40,'Market models'!$A$4:$B$264,2,FALSE)</f>
        <v>2.2562061678926753E-2</v>
      </c>
      <c r="AT40" s="8">
        <f ca="1">VLOOKUP($A40,Data!$A$7:$AW$227,AT$3+1,FALSE)-AT$6-AT$7*VLOOKUP($A40,Data!$A$230:$AW$450,AT$3+1,FALSE)-AT$8*VLOOKUP($A40,'Market models'!$A$4:$B$264,2,FALSE)</f>
        <v>2.4647014880713348E-3</v>
      </c>
      <c r="AU40" s="8">
        <f ca="1">VLOOKUP($A40,Data!$A$7:$AW$227,AU$3+1,FALSE)-AU$6-AU$7*VLOOKUP($A40,Data!$A$230:$AW$450,AU$3+1,FALSE)-AU$8*VLOOKUP($A40,'Market models'!$A$4:$B$264,2,FALSE)</f>
        <v>1.2368942933888403E-2</v>
      </c>
      <c r="AV40" s="8">
        <f ca="1">VLOOKUP($A40,Data!$A$7:$AW$227,AV$3+1,FALSE)-AV$6-AV$7*VLOOKUP($A40,Data!$A$230:$AW$450,AV$3+1,FALSE)-AV$8*VLOOKUP($A40,'Market models'!$A$4:$B$264,2,FALSE)</f>
        <v>-3.1222593332660645E-3</v>
      </c>
      <c r="AW40" s="8">
        <f ca="1">VLOOKUP($A40,Data!$A$7:$AW$227,AW$3+1,FALSE)-AW$6-AW$7*VLOOKUP($A40,Data!$A$230:$AW$450,AW$3+1,FALSE)-AW$8*VLOOKUP($A40,'Market models'!$A$4:$B$264,2,FALSE)</f>
        <v>-7.8873161242341804E-3</v>
      </c>
      <c r="AY40" s="8">
        <f t="shared" ca="1" si="0"/>
        <v>1.5788250438871103E-2</v>
      </c>
    </row>
    <row r="41" spans="1:51" x14ac:dyDescent="0.25">
      <c r="A41" s="1">
        <v>-181</v>
      </c>
      <c r="B41" s="8">
        <f ca="1">VLOOKUP($A41,Data!$A$7:$AW$227,B$3+1,FALSE)-B$6-B$7*VLOOKUP($A41,Data!$A$230:$AW$450,B$3+1,FALSE)-B$8*VLOOKUP($A41,'Market models'!$A$4:$B$264,2,FALSE)</f>
        <v>-5.6760566891971127E-2</v>
      </c>
      <c r="C41" s="8">
        <f ca="1">VLOOKUP($A41,Data!$A$7:$AW$227,C$3+1,FALSE)-C$6-C$7*VLOOKUP($A41,Data!$A$230:$AW$450,C$3+1,FALSE)-C$8*VLOOKUP($A41,'Market models'!$A$4:$B$264,2,FALSE)</f>
        <v>-3.5046248876555552E-2</v>
      </c>
      <c r="D41" s="8">
        <f ca="1">VLOOKUP($A41,Data!$A$7:$AW$227,D$3+1,FALSE)-D$6-D$7*VLOOKUP($A41,Data!$A$230:$AW$450,D$3+1,FALSE)-D$8*VLOOKUP($A41,'Market models'!$A$4:$B$264,2,FALSE)</f>
        <v>9.6869226711508664E-3</v>
      </c>
      <c r="E41" s="8">
        <f ca="1">VLOOKUP($A41,Data!$A$7:$AW$227,E$3+1,FALSE)-E$6-E$7*VLOOKUP($A41,Data!$A$230:$AW$450,E$3+1,FALSE)-E$8*VLOOKUP($A41,'Market models'!$A$4:$B$264,2,FALSE)</f>
        <v>-4.5272205232234795E-3</v>
      </c>
      <c r="F41" s="8">
        <f ca="1">VLOOKUP($A41,Data!$A$7:$AW$227,F$3+1,FALSE)-F$6-F$7*VLOOKUP($A41,Data!$A$230:$AW$450,F$3+1,FALSE)-F$8*VLOOKUP($A41,'Market models'!$A$4:$B$264,2,FALSE)</f>
        <v>-5.0588886397131116E-3</v>
      </c>
      <c r="G41" s="8">
        <f ca="1">VLOOKUP($A41,Data!$A$7:$AW$227,G$3+1,FALSE)-G$6-G$7*VLOOKUP($A41,Data!$A$230:$AW$450,G$3+1,FALSE)-G$8*VLOOKUP($A41,'Market models'!$A$4:$B$264,2,FALSE)</f>
        <v>8.4868299202343171E-3</v>
      </c>
      <c r="H41" s="8">
        <f ca="1">VLOOKUP($A41,Data!$A$7:$AW$227,H$3+1,FALSE)-H$6-H$7*VLOOKUP($A41,Data!$A$230:$AW$450,H$3+1,FALSE)-H$8*VLOOKUP($A41,'Market models'!$A$4:$B$264,2,FALSE)</f>
        <v>1.6356617794561139E-2</v>
      </c>
      <c r="I41" s="8">
        <f ca="1">VLOOKUP($A41,Data!$A$7:$AW$227,I$3+1,FALSE)-I$6-I$7*VLOOKUP($A41,Data!$A$230:$AW$450,I$3+1,FALSE)-I$8*VLOOKUP($A41,'Market models'!$A$4:$B$264,2,FALSE)</f>
        <v>-4.19580644782088E-3</v>
      </c>
      <c r="J41" s="8">
        <f ca="1">VLOOKUP($A41,Data!$A$7:$AW$227,J$3+1,FALSE)-J$6-J$7*VLOOKUP($A41,Data!$A$230:$AW$450,J$3+1,FALSE)-J$8*VLOOKUP($A41,'Market models'!$A$4:$B$264,2,FALSE)</f>
        <v>2.0487023521898462E-3</v>
      </c>
      <c r="K41" s="8">
        <f ca="1">VLOOKUP($A41,Data!$A$7:$AW$227,K$3+1,FALSE)-K$6-K$7*VLOOKUP($A41,Data!$A$230:$AW$450,K$3+1,FALSE)-K$8*VLOOKUP($A41,'Market models'!$A$4:$B$264,2,FALSE)</f>
        <v>-1.8148792559362754E-2</v>
      </c>
      <c r="L41" s="8">
        <f ca="1">VLOOKUP($A41,Data!$A$7:$AW$227,L$3+1,FALSE)-L$6-L$7*VLOOKUP($A41,Data!$A$230:$AW$450,L$3+1,FALSE)-L$8*VLOOKUP($A41,'Market models'!$A$4:$B$264,2,FALSE)</f>
        <v>1.3457758249416437E-2</v>
      </c>
      <c r="M41" s="8">
        <f ca="1">VLOOKUP($A41,Data!$A$7:$AW$227,M$3+1,FALSE)-M$6-M$7*VLOOKUP($A41,Data!$A$230:$AW$450,M$3+1,FALSE)-M$8*VLOOKUP($A41,'Market models'!$A$4:$B$264,2,FALSE)</f>
        <v>2.3612765059070322E-3</v>
      </c>
      <c r="N41" s="8">
        <f ca="1">VLOOKUP($A41,Data!$A$7:$AW$227,N$3+1,FALSE)-N$6-N$7*VLOOKUP($A41,Data!$A$230:$AW$450,N$3+1,FALSE)-N$8*VLOOKUP($A41,'Market models'!$A$4:$B$264,2,FALSE)</f>
        <v>-8.0562468625866683E-3</v>
      </c>
      <c r="O41" s="8">
        <f ca="1">VLOOKUP($A41,Data!$A$7:$AW$227,O$3+1,FALSE)-O$6-O$7*VLOOKUP($A41,Data!$A$230:$AW$450,O$3+1,FALSE)-O$8*VLOOKUP($A41,'Market models'!$A$4:$B$264,2,FALSE)</f>
        <v>8.2149534251869001E-3</v>
      </c>
      <c r="P41" s="8">
        <f ca="1">VLOOKUP($A41,Data!$A$7:$AW$227,P$3+1,FALSE)-P$6-P$7*VLOOKUP($A41,Data!$A$230:$AW$450,P$3+1,FALSE)-P$8*VLOOKUP($A41,'Market models'!$A$4:$B$264,2,FALSE)</f>
        <v>1.0171364136175233E-2</v>
      </c>
      <c r="Q41" s="8">
        <f ca="1">VLOOKUP($A41,Data!$A$7:$AW$227,Q$3+1,FALSE)-Q$6-Q$7*VLOOKUP($A41,Data!$A$230:$AW$450,Q$3+1,FALSE)-Q$8*VLOOKUP($A41,'Market models'!$A$4:$B$264,2,FALSE)</f>
        <v>-1.0613154462966417E-2</v>
      </c>
      <c r="R41" s="8">
        <f ca="1">VLOOKUP($A41,Data!$A$7:$AW$227,R$3+1,FALSE)-R$6-R$7*VLOOKUP($A41,Data!$A$230:$AW$450,R$3+1,FALSE)-R$8*VLOOKUP($A41,'Market models'!$A$4:$B$264,2,FALSE)</f>
        <v>-1.990937508151748E-2</v>
      </c>
      <c r="S41" s="8">
        <f ca="1">VLOOKUP($A41,Data!$A$7:$AW$227,S$3+1,FALSE)-S$6-S$7*VLOOKUP($A41,Data!$A$230:$AW$450,S$3+1,FALSE)-S$8*VLOOKUP($A41,'Market models'!$A$4:$B$264,2,FALSE)</f>
        <v>1.6693240925864258E-2</v>
      </c>
      <c r="T41" s="8">
        <f ca="1">VLOOKUP($A41,Data!$A$7:$AW$227,T$3+1,FALSE)-T$6-T$7*VLOOKUP($A41,Data!$A$230:$AW$450,T$3+1,FALSE)-T$8*VLOOKUP($A41,'Market models'!$A$4:$B$264,2,FALSE)</f>
        <v>4.024316639276348E-3</v>
      </c>
      <c r="U41" s="8">
        <f ca="1">VLOOKUP($A41,Data!$A$7:$AW$227,U$3+1,FALSE)-U$6-U$7*VLOOKUP($A41,Data!$A$230:$AW$450,U$3+1,FALSE)-U$8*VLOOKUP($A41,'Market models'!$A$4:$B$264,2,FALSE)</f>
        <v>-1.4610443143001719E-2</v>
      </c>
      <c r="V41" s="8">
        <f ca="1">VLOOKUP($A41,Data!$A$7:$AW$227,V$3+1,FALSE)-V$6-V$7*VLOOKUP($A41,Data!$A$230:$AW$450,V$3+1,FALSE)-V$8*VLOOKUP($A41,'Market models'!$A$4:$B$264,2,FALSE)</f>
        <v>4.7180155141612889E-4</v>
      </c>
      <c r="W41" s="8">
        <f ca="1">VLOOKUP($A41,Data!$A$7:$AW$227,W$3+1,FALSE)-W$6-W$7*VLOOKUP($A41,Data!$A$230:$AW$450,W$3+1,FALSE)-W$8*VLOOKUP($A41,'Market models'!$A$4:$B$264,2,FALSE)</f>
        <v>-1.2487099939242781E-2</v>
      </c>
      <c r="X41" s="8">
        <f ca="1">VLOOKUP($A41,Data!$A$7:$AW$227,X$3+1,FALSE)-X$6-X$7*VLOOKUP($A41,Data!$A$230:$AW$450,X$3+1,FALSE)-X$8*VLOOKUP($A41,'Market models'!$A$4:$B$264,2,FALSE)</f>
        <v>1.5444252053065932E-2</v>
      </c>
      <c r="Y41" s="8">
        <f ca="1">VLOOKUP($A41,Data!$A$7:$AW$227,Y$3+1,FALSE)-Y$6-Y$7*VLOOKUP($A41,Data!$A$230:$AW$450,Y$3+1,FALSE)-Y$8*VLOOKUP($A41,'Market models'!$A$4:$B$264,2,FALSE)</f>
        <v>3.2539804985396081E-3</v>
      </c>
      <c r="Z41" s="8">
        <f ca="1">VLOOKUP($A41,Data!$A$7:$AW$227,Z$3+1,FALSE)-Z$6-Z$7*VLOOKUP($A41,Data!$A$230:$AW$450,Z$3+1,FALSE)-Z$8*VLOOKUP($A41,'Market models'!$A$4:$B$264,2,FALSE)</f>
        <v>-6.0464333145589279E-3</v>
      </c>
      <c r="AA41" s="8">
        <f ca="1">VLOOKUP($A41,Data!$A$7:$AW$227,AA$3+1,FALSE)-AA$6-AA$7*VLOOKUP($A41,Data!$A$230:$AW$450,AA$3+1,FALSE)-AA$8*VLOOKUP($A41,'Market models'!$A$4:$B$264,2,FALSE)</f>
        <v>-1.3541544701523994E-2</v>
      </c>
      <c r="AB41" s="8">
        <f ca="1">VLOOKUP($A41,Data!$A$7:$AW$227,AB$3+1,FALSE)-AB$6-AB$7*VLOOKUP($A41,Data!$A$230:$AW$450,AB$3+1,FALSE)-AB$8*VLOOKUP($A41,'Market models'!$A$4:$B$264,2,FALSE)</f>
        <v>7.6749757393815635E-3</v>
      </c>
      <c r="AC41" s="8">
        <f ca="1">VLOOKUP($A41,Data!$A$7:$AW$227,AC$3+1,FALSE)-AC$6-AC$7*VLOOKUP($A41,Data!$A$230:$AW$450,AC$3+1,FALSE)-AC$8*VLOOKUP($A41,'Market models'!$A$4:$B$264,2,FALSE)</f>
        <v>1.0050292399899003E-2</v>
      </c>
      <c r="AD41" s="8">
        <f ca="1">VLOOKUP($A41,Data!$A$7:$AW$227,AD$3+1,FALSE)-AD$6-AD$7*VLOOKUP($A41,Data!$A$230:$AW$450,AD$3+1,FALSE)-AD$8*VLOOKUP($A41,'Market models'!$A$4:$B$264,2,FALSE)</f>
        <v>-2.7567731593716404E-2</v>
      </c>
      <c r="AE41" s="8">
        <f ca="1">VLOOKUP($A41,Data!$A$7:$AW$227,AE$3+1,FALSE)-AE$6-AE$7*VLOOKUP($A41,Data!$A$230:$AW$450,AE$3+1,FALSE)-AE$8*VLOOKUP($A41,'Market models'!$A$4:$B$264,2,FALSE)</f>
        <v>6.2917719816585442E-3</v>
      </c>
      <c r="AF41" s="8">
        <f ca="1">VLOOKUP($A41,Data!$A$7:$AW$227,AF$3+1,FALSE)-AF$6-AF$7*VLOOKUP($A41,Data!$A$230:$AW$450,AF$3+1,FALSE)-AF$8*VLOOKUP($A41,'Market models'!$A$4:$B$264,2,FALSE)</f>
        <v>-1.0988429309377466E-3</v>
      </c>
      <c r="AG41" s="8">
        <f ca="1">VLOOKUP($A41,Data!$A$7:$AW$227,AG$3+1,FALSE)-AG$6-AG$7*VLOOKUP($A41,Data!$A$230:$AW$450,AG$3+1,FALSE)-AG$8*VLOOKUP($A41,'Market models'!$A$4:$B$264,2,FALSE)</f>
        <v>-1.2720242271478876E-3</v>
      </c>
      <c r="AH41" s="8">
        <f ca="1">VLOOKUP($A41,Data!$A$7:$AW$227,AH$3+1,FALSE)-AH$6-AH$7*VLOOKUP($A41,Data!$A$230:$AW$450,AH$3+1,FALSE)-AH$8*VLOOKUP($A41,'Market models'!$A$4:$B$264,2,FALSE)</f>
        <v>-5.7918349164244702E-3</v>
      </c>
      <c r="AI41" s="8">
        <f ca="1">VLOOKUP($A41,Data!$A$7:$AW$227,AI$3+1,FALSE)-AI$6-AI$7*VLOOKUP($A41,Data!$A$230:$AW$450,AI$3+1,FALSE)-AI$8*VLOOKUP($A41,'Market models'!$A$4:$B$264,2,FALSE)</f>
        <v>4.8166767888537139E-3</v>
      </c>
      <c r="AJ41" s="8">
        <f ca="1">VLOOKUP($A41,Data!$A$7:$AW$227,AJ$3+1,FALSE)-AJ$6-AJ$7*VLOOKUP($A41,Data!$A$230:$AW$450,AJ$3+1,FALSE)-AJ$8*VLOOKUP($A41,'Market models'!$A$4:$B$264,2,FALSE)</f>
        <v>3.8084066653333586E-3</v>
      </c>
      <c r="AK41" s="8">
        <f ca="1">VLOOKUP($A41,Data!$A$7:$AW$227,AK$3+1,FALSE)-AK$6-AK$7*VLOOKUP($A41,Data!$A$230:$AW$450,AK$3+1,FALSE)-AK$8*VLOOKUP($A41,'Market models'!$A$4:$B$264,2,FALSE)</f>
        <v>1.9739503634664535E-2</v>
      </c>
      <c r="AL41" s="8">
        <f ca="1">VLOOKUP($A41,Data!$A$7:$AW$227,AL$3+1,FALSE)-AL$6-AL$7*VLOOKUP($A41,Data!$A$230:$AW$450,AL$3+1,FALSE)-AL$8*VLOOKUP($A41,'Market models'!$A$4:$B$264,2,FALSE)</f>
        <v>2.2444217948153662E-2</v>
      </c>
      <c r="AM41" s="8">
        <f ca="1">VLOOKUP($A41,Data!$A$7:$AW$227,AM$3+1,FALSE)-AM$6-AM$7*VLOOKUP($A41,Data!$A$230:$AW$450,AM$3+1,FALSE)-AM$8*VLOOKUP($A41,'Market models'!$A$4:$B$264,2,FALSE)</f>
        <v>3.2300418676540162E-2</v>
      </c>
      <c r="AN41" s="8">
        <f ca="1">VLOOKUP($A41,Data!$A$7:$AW$227,AN$3+1,FALSE)-AN$6-AN$7*VLOOKUP($A41,Data!$A$230:$AW$450,AN$3+1,FALSE)-AN$8*VLOOKUP($A41,'Market models'!$A$4:$B$264,2,FALSE)</f>
        <v>1.2894859246866563E-2</v>
      </c>
      <c r="AO41" s="8">
        <f ca="1">VLOOKUP($A41,Data!$A$7:$AW$227,AO$3+1,FALSE)-AO$6-AO$7*VLOOKUP($A41,Data!$A$230:$AW$450,AO$3+1,FALSE)-AO$8*VLOOKUP($A41,'Market models'!$A$4:$B$264,2,FALSE)</f>
        <v>2.5565800618075177E-2</v>
      </c>
      <c r="AP41" s="8">
        <f ca="1">VLOOKUP($A41,Data!$A$7:$AW$227,AP$3+1,FALSE)-AP$6-AP$7*VLOOKUP($A41,Data!$A$230:$AW$450,AP$3+1,FALSE)-AP$8*VLOOKUP($A41,'Market models'!$A$4:$B$264,2,FALSE)</f>
        <v>2.5990479266365138E-3</v>
      </c>
      <c r="AQ41" s="8">
        <f ca="1">VLOOKUP($A41,Data!$A$7:$AW$227,AQ$3+1,FALSE)-AQ$6-AQ$7*VLOOKUP($A41,Data!$A$230:$AW$450,AQ$3+1,FALSE)-AQ$8*VLOOKUP($A41,'Market models'!$A$4:$B$264,2,FALSE)</f>
        <v>2.0987718718236559E-2</v>
      </c>
      <c r="AR41" s="8">
        <f ca="1">VLOOKUP($A41,Data!$A$7:$AW$227,AR$3+1,FALSE)-AR$6-AR$7*VLOOKUP($A41,Data!$A$230:$AW$450,AR$3+1,FALSE)-AR$8*VLOOKUP($A41,'Market models'!$A$4:$B$264,2,FALSE)</f>
        <v>1.9673697868382606E-2</v>
      </c>
      <c r="AS41" s="8">
        <f ca="1">VLOOKUP($A41,Data!$A$7:$AW$227,AS$3+1,FALSE)-AS$6-AS$7*VLOOKUP($A41,Data!$A$230:$AW$450,AS$3+1,FALSE)-AS$8*VLOOKUP($A41,'Market models'!$A$4:$B$264,2,FALSE)</f>
        <v>3.8736890232347744E-3</v>
      </c>
      <c r="AT41" s="8">
        <f ca="1">VLOOKUP($A41,Data!$A$7:$AW$227,AT$3+1,FALSE)-AT$6-AT$7*VLOOKUP($A41,Data!$A$230:$AW$450,AT$3+1,FALSE)-AT$8*VLOOKUP($A41,'Market models'!$A$4:$B$264,2,FALSE)</f>
        <v>1.491114761629231E-2</v>
      </c>
      <c r="AU41" s="8">
        <f ca="1">VLOOKUP($A41,Data!$A$7:$AW$227,AU$3+1,FALSE)-AU$6-AU$7*VLOOKUP($A41,Data!$A$230:$AW$450,AU$3+1,FALSE)-AU$8*VLOOKUP($A41,'Market models'!$A$4:$B$264,2,FALSE)</f>
        <v>2.1008538931082073E-2</v>
      </c>
      <c r="AV41" s="8">
        <f ca="1">VLOOKUP($A41,Data!$A$7:$AW$227,AV$3+1,FALSE)-AV$6-AV$7*VLOOKUP($A41,Data!$A$230:$AW$450,AV$3+1,FALSE)-AV$8*VLOOKUP($A41,'Market models'!$A$4:$B$264,2,FALSE)</f>
        <v>4.3671182599392556E-3</v>
      </c>
      <c r="AW41" s="8">
        <f ca="1">VLOOKUP($A41,Data!$A$7:$AW$227,AW$3+1,FALSE)-AW$6-AW$7*VLOOKUP($A41,Data!$A$230:$AW$450,AW$3+1,FALSE)-AW$8*VLOOKUP($A41,'Market models'!$A$4:$B$264,2,FALSE)</f>
        <v>-1.1173114909037532E-2</v>
      </c>
      <c r="AY41" s="8">
        <f t="shared" ca="1" si="0"/>
        <v>1.6394278014361097E-2</v>
      </c>
    </row>
    <row r="42" spans="1:51" x14ac:dyDescent="0.25">
      <c r="A42" s="1">
        <v>-180</v>
      </c>
      <c r="B42" s="8">
        <f ca="1">VLOOKUP($A42,Data!$A$7:$AW$227,B$3+1,FALSE)-B$6-B$7*VLOOKUP($A42,Data!$A$230:$AW$450,B$3+1,FALSE)-B$8*VLOOKUP($A42,'Market models'!$A$4:$B$264,2,FALSE)</f>
        <v>-1.9674711437464611E-2</v>
      </c>
      <c r="C42" s="8">
        <f ca="1">VLOOKUP($A42,Data!$A$7:$AW$227,C$3+1,FALSE)-C$6-C$7*VLOOKUP($A42,Data!$A$230:$AW$450,C$3+1,FALSE)-C$8*VLOOKUP($A42,'Market models'!$A$4:$B$264,2,FALSE)</f>
        <v>6.0967770357447286E-3</v>
      </c>
      <c r="D42" s="8">
        <f ca="1">VLOOKUP($A42,Data!$A$7:$AW$227,D$3+1,FALSE)-D$6-D$7*VLOOKUP($A42,Data!$A$230:$AW$450,D$3+1,FALSE)-D$8*VLOOKUP($A42,'Market models'!$A$4:$B$264,2,FALSE)</f>
        <v>1.2413957051954321E-2</v>
      </c>
      <c r="E42" s="8">
        <f ca="1">VLOOKUP($A42,Data!$A$7:$AW$227,E$3+1,FALSE)-E$6-E$7*VLOOKUP($A42,Data!$A$230:$AW$450,E$3+1,FALSE)-E$8*VLOOKUP($A42,'Market models'!$A$4:$B$264,2,FALSE)</f>
        <v>2.7390808697485856E-2</v>
      </c>
      <c r="F42" s="8">
        <f ca="1">VLOOKUP($A42,Data!$A$7:$AW$227,F$3+1,FALSE)-F$6-F$7*VLOOKUP($A42,Data!$A$230:$AW$450,F$3+1,FALSE)-F$8*VLOOKUP($A42,'Market models'!$A$4:$B$264,2,FALSE)</f>
        <v>-1.5272529583481846E-2</v>
      </c>
      <c r="G42" s="8">
        <f ca="1">VLOOKUP($A42,Data!$A$7:$AW$227,G$3+1,FALSE)-G$6-G$7*VLOOKUP($A42,Data!$A$230:$AW$450,G$3+1,FALSE)-G$8*VLOOKUP($A42,'Market models'!$A$4:$B$264,2,FALSE)</f>
        <v>4.7055891952012957E-4</v>
      </c>
      <c r="H42" s="8">
        <f ca="1">VLOOKUP($A42,Data!$A$7:$AW$227,H$3+1,FALSE)-H$6-H$7*VLOOKUP($A42,Data!$A$230:$AW$450,H$3+1,FALSE)-H$8*VLOOKUP($A42,'Market models'!$A$4:$B$264,2,FALSE)</f>
        <v>-1.2196507165388707E-2</v>
      </c>
      <c r="I42" s="8">
        <f ca="1">VLOOKUP($A42,Data!$A$7:$AW$227,I$3+1,FALSE)-I$6-I$7*VLOOKUP($A42,Data!$A$230:$AW$450,I$3+1,FALSE)-I$8*VLOOKUP($A42,'Market models'!$A$4:$B$264,2,FALSE)</f>
        <v>9.6200728672090469E-4</v>
      </c>
      <c r="J42" s="8">
        <f ca="1">VLOOKUP($A42,Data!$A$7:$AW$227,J$3+1,FALSE)-J$6-J$7*VLOOKUP($A42,Data!$A$230:$AW$450,J$3+1,FALSE)-J$8*VLOOKUP($A42,'Market models'!$A$4:$B$264,2,FALSE)</f>
        <v>2.28681869221793E-3</v>
      </c>
      <c r="K42" s="8">
        <f ca="1">VLOOKUP($A42,Data!$A$7:$AW$227,K$3+1,FALSE)-K$6-K$7*VLOOKUP($A42,Data!$A$230:$AW$450,K$3+1,FALSE)-K$8*VLOOKUP($A42,'Market models'!$A$4:$B$264,2,FALSE)</f>
        <v>-1.4120485862240333E-2</v>
      </c>
      <c r="L42" s="8">
        <f ca="1">VLOOKUP($A42,Data!$A$7:$AW$227,L$3+1,FALSE)-L$6-L$7*VLOOKUP($A42,Data!$A$230:$AW$450,L$3+1,FALSE)-L$8*VLOOKUP($A42,'Market models'!$A$4:$B$264,2,FALSE)</f>
        <v>-2.0937606391084967E-2</v>
      </c>
      <c r="M42" s="8">
        <f ca="1">VLOOKUP($A42,Data!$A$7:$AW$227,M$3+1,FALSE)-M$6-M$7*VLOOKUP($A42,Data!$A$230:$AW$450,M$3+1,FALSE)-M$8*VLOOKUP($A42,'Market models'!$A$4:$B$264,2,FALSE)</f>
        <v>8.1760239425150835E-4</v>
      </c>
      <c r="N42" s="8">
        <f ca="1">VLOOKUP($A42,Data!$A$7:$AW$227,N$3+1,FALSE)-N$6-N$7*VLOOKUP($A42,Data!$A$230:$AW$450,N$3+1,FALSE)-N$8*VLOOKUP($A42,'Market models'!$A$4:$B$264,2,FALSE)</f>
        <v>-7.8485795106610877E-3</v>
      </c>
      <c r="O42" s="8">
        <f ca="1">VLOOKUP($A42,Data!$A$7:$AW$227,O$3+1,FALSE)-O$6-O$7*VLOOKUP($A42,Data!$A$230:$AW$450,O$3+1,FALSE)-O$8*VLOOKUP($A42,'Market models'!$A$4:$B$264,2,FALSE)</f>
        <v>1.2219632445560864E-2</v>
      </c>
      <c r="P42" s="8">
        <f ca="1">VLOOKUP($A42,Data!$A$7:$AW$227,P$3+1,FALSE)-P$6-P$7*VLOOKUP($A42,Data!$A$230:$AW$450,P$3+1,FALSE)-P$8*VLOOKUP($A42,'Market models'!$A$4:$B$264,2,FALSE)</f>
        <v>-4.7988000653577867E-3</v>
      </c>
      <c r="Q42" s="8">
        <f ca="1">VLOOKUP($A42,Data!$A$7:$AW$227,Q$3+1,FALSE)-Q$6-Q$7*VLOOKUP($A42,Data!$A$230:$AW$450,Q$3+1,FALSE)-Q$8*VLOOKUP($A42,'Market models'!$A$4:$B$264,2,FALSE)</f>
        <v>-2.7529632521656272E-2</v>
      </c>
      <c r="R42" s="8">
        <f ca="1">VLOOKUP($A42,Data!$A$7:$AW$227,R$3+1,FALSE)-R$6-R$7*VLOOKUP($A42,Data!$A$230:$AW$450,R$3+1,FALSE)-R$8*VLOOKUP($A42,'Market models'!$A$4:$B$264,2,FALSE)</f>
        <v>-7.3078504631076523E-3</v>
      </c>
      <c r="S42" s="8">
        <f ca="1">VLOOKUP($A42,Data!$A$7:$AW$227,S$3+1,FALSE)-S$6-S$7*VLOOKUP($A42,Data!$A$230:$AW$450,S$3+1,FALSE)-S$8*VLOOKUP($A42,'Market models'!$A$4:$B$264,2,FALSE)</f>
        <v>-5.3582215756248296E-2</v>
      </c>
      <c r="T42" s="8">
        <f ca="1">VLOOKUP($A42,Data!$A$7:$AW$227,T$3+1,FALSE)-T$6-T$7*VLOOKUP($A42,Data!$A$230:$AW$450,T$3+1,FALSE)-T$8*VLOOKUP($A42,'Market models'!$A$4:$B$264,2,FALSE)</f>
        <v>3.870662197318075E-3</v>
      </c>
      <c r="U42" s="8">
        <f ca="1">VLOOKUP($A42,Data!$A$7:$AW$227,U$3+1,FALSE)-U$6-U$7*VLOOKUP($A42,Data!$A$230:$AW$450,U$3+1,FALSE)-U$8*VLOOKUP($A42,'Market models'!$A$4:$B$264,2,FALSE)</f>
        <v>-2.0815894847394188E-2</v>
      </c>
      <c r="V42" s="8">
        <f ca="1">VLOOKUP($A42,Data!$A$7:$AW$227,V$3+1,FALSE)-V$6-V$7*VLOOKUP($A42,Data!$A$230:$AW$450,V$3+1,FALSE)-V$8*VLOOKUP($A42,'Market models'!$A$4:$B$264,2,FALSE)</f>
        <v>-1.0587393059053962E-2</v>
      </c>
      <c r="W42" s="8">
        <f ca="1">VLOOKUP($A42,Data!$A$7:$AW$227,W$3+1,FALSE)-W$6-W$7*VLOOKUP($A42,Data!$A$230:$AW$450,W$3+1,FALSE)-W$8*VLOOKUP($A42,'Market models'!$A$4:$B$264,2,FALSE)</f>
        <v>-7.7104482238526549E-4</v>
      </c>
      <c r="X42" s="8">
        <f ca="1">VLOOKUP($A42,Data!$A$7:$AW$227,X$3+1,FALSE)-X$6-X$7*VLOOKUP($A42,Data!$A$230:$AW$450,X$3+1,FALSE)-X$8*VLOOKUP($A42,'Market models'!$A$4:$B$264,2,FALSE)</f>
        <v>7.4881171990786493E-3</v>
      </c>
      <c r="Y42" s="8">
        <f ca="1">VLOOKUP($A42,Data!$A$7:$AW$227,Y$3+1,FALSE)-Y$6-Y$7*VLOOKUP($A42,Data!$A$230:$AW$450,Y$3+1,FALSE)-Y$8*VLOOKUP($A42,'Market models'!$A$4:$B$264,2,FALSE)</f>
        <v>-1.152941857962822E-2</v>
      </c>
      <c r="Z42" s="8">
        <f ca="1">VLOOKUP($A42,Data!$A$7:$AW$227,Z$3+1,FALSE)-Z$6-Z$7*VLOOKUP($A42,Data!$A$230:$AW$450,Z$3+1,FALSE)-Z$8*VLOOKUP($A42,'Market models'!$A$4:$B$264,2,FALSE)</f>
        <v>9.3696474498272848E-3</v>
      </c>
      <c r="AA42" s="8">
        <f ca="1">VLOOKUP($A42,Data!$A$7:$AW$227,AA$3+1,FALSE)-AA$6-AA$7*VLOOKUP($A42,Data!$A$230:$AW$450,AA$3+1,FALSE)-AA$8*VLOOKUP($A42,'Market models'!$A$4:$B$264,2,FALSE)</f>
        <v>-5.2075936215626888E-2</v>
      </c>
      <c r="AB42" s="8">
        <f ca="1">VLOOKUP($A42,Data!$A$7:$AW$227,AB$3+1,FALSE)-AB$6-AB$7*VLOOKUP($A42,Data!$A$230:$AW$450,AB$3+1,FALSE)-AB$8*VLOOKUP($A42,'Market models'!$A$4:$B$264,2,FALSE)</f>
        <v>1.5614043313826884E-2</v>
      </c>
      <c r="AC42" s="8">
        <f ca="1">VLOOKUP($A42,Data!$A$7:$AW$227,AC$3+1,FALSE)-AC$6-AC$7*VLOOKUP($A42,Data!$A$230:$AW$450,AC$3+1,FALSE)-AC$8*VLOOKUP($A42,'Market models'!$A$4:$B$264,2,FALSE)</f>
        <v>2.1198331897757189E-2</v>
      </c>
      <c r="AD42" s="8">
        <f ca="1">VLOOKUP($A42,Data!$A$7:$AW$227,AD$3+1,FALSE)-AD$6-AD$7*VLOOKUP($A42,Data!$A$230:$AW$450,AD$3+1,FALSE)-AD$8*VLOOKUP($A42,'Market models'!$A$4:$B$264,2,FALSE)</f>
        <v>2.9598854004850503E-2</v>
      </c>
      <c r="AE42" s="8">
        <f ca="1">VLOOKUP($A42,Data!$A$7:$AW$227,AE$3+1,FALSE)-AE$6-AE$7*VLOOKUP($A42,Data!$A$230:$AW$450,AE$3+1,FALSE)-AE$8*VLOOKUP($A42,'Market models'!$A$4:$B$264,2,FALSE)</f>
        <v>1.8065139877172523E-2</v>
      </c>
      <c r="AF42" s="8">
        <f ca="1">VLOOKUP($A42,Data!$A$7:$AW$227,AF$3+1,FALSE)-AF$6-AF$7*VLOOKUP($A42,Data!$A$230:$AW$450,AF$3+1,FALSE)-AF$8*VLOOKUP($A42,'Market models'!$A$4:$B$264,2,FALSE)</f>
        <v>-1.1384681837754755E-2</v>
      </c>
      <c r="AG42" s="8">
        <f ca="1">VLOOKUP($A42,Data!$A$7:$AW$227,AG$3+1,FALSE)-AG$6-AG$7*VLOOKUP($A42,Data!$A$230:$AW$450,AG$3+1,FALSE)-AG$8*VLOOKUP($A42,'Market models'!$A$4:$B$264,2,FALSE)</f>
        <v>-1.7672778551672545E-2</v>
      </c>
      <c r="AH42" s="8">
        <f ca="1">VLOOKUP($A42,Data!$A$7:$AW$227,AH$3+1,FALSE)-AH$6-AH$7*VLOOKUP($A42,Data!$A$230:$AW$450,AH$3+1,FALSE)-AH$8*VLOOKUP($A42,'Market models'!$A$4:$B$264,2,FALSE)</f>
        <v>-3.7154879566904148E-3</v>
      </c>
      <c r="AI42" s="8">
        <f ca="1">VLOOKUP($A42,Data!$A$7:$AW$227,AI$3+1,FALSE)-AI$6-AI$7*VLOOKUP($A42,Data!$A$230:$AW$450,AI$3+1,FALSE)-AI$8*VLOOKUP($A42,'Market models'!$A$4:$B$264,2,FALSE)</f>
        <v>-6.6913870226138769E-3</v>
      </c>
      <c r="AJ42" s="8">
        <f ca="1">VLOOKUP($A42,Data!$A$7:$AW$227,AJ$3+1,FALSE)-AJ$6-AJ$7*VLOOKUP($A42,Data!$A$230:$AW$450,AJ$3+1,FALSE)-AJ$8*VLOOKUP($A42,'Market models'!$A$4:$B$264,2,FALSE)</f>
        <v>1.0916233175360536E-3</v>
      </c>
      <c r="AK42" s="8">
        <f ca="1">VLOOKUP($A42,Data!$A$7:$AW$227,AK$3+1,FALSE)-AK$6-AK$7*VLOOKUP($A42,Data!$A$230:$AW$450,AK$3+1,FALSE)-AK$8*VLOOKUP($A42,'Market models'!$A$4:$B$264,2,FALSE)</f>
        <v>6.3889053361386068E-3</v>
      </c>
      <c r="AL42" s="8">
        <f ca="1">VLOOKUP($A42,Data!$A$7:$AW$227,AL$3+1,FALSE)-AL$6-AL$7*VLOOKUP($A42,Data!$A$230:$AW$450,AL$3+1,FALSE)-AL$8*VLOOKUP($A42,'Market models'!$A$4:$B$264,2,FALSE)</f>
        <v>-2.4171050070242429E-2</v>
      </c>
      <c r="AM42" s="8">
        <f ca="1">VLOOKUP($A42,Data!$A$7:$AW$227,AM$3+1,FALSE)-AM$6-AM$7*VLOOKUP($A42,Data!$A$230:$AW$450,AM$3+1,FALSE)-AM$8*VLOOKUP($A42,'Market models'!$A$4:$B$264,2,FALSE)</f>
        <v>5.4288024059059147E-3</v>
      </c>
      <c r="AN42" s="8">
        <f ca="1">VLOOKUP($A42,Data!$A$7:$AW$227,AN$3+1,FALSE)-AN$6-AN$7*VLOOKUP($A42,Data!$A$230:$AW$450,AN$3+1,FALSE)-AN$8*VLOOKUP($A42,'Market models'!$A$4:$B$264,2,FALSE)</f>
        <v>-4.7543695172895398E-3</v>
      </c>
      <c r="AO42" s="8">
        <f ca="1">VLOOKUP($A42,Data!$A$7:$AW$227,AO$3+1,FALSE)-AO$6-AO$7*VLOOKUP($A42,Data!$A$230:$AW$450,AO$3+1,FALSE)-AO$8*VLOOKUP($A42,'Market models'!$A$4:$B$264,2,FALSE)</f>
        <v>-1.7644433533209838E-2</v>
      </c>
      <c r="AP42" s="8">
        <f ca="1">VLOOKUP($A42,Data!$A$7:$AW$227,AP$3+1,FALSE)-AP$6-AP$7*VLOOKUP($A42,Data!$A$230:$AW$450,AP$3+1,FALSE)-AP$8*VLOOKUP($A42,'Market models'!$A$4:$B$264,2,FALSE)</f>
        <v>7.8271437044908441E-3</v>
      </c>
      <c r="AQ42" s="8">
        <f ca="1">VLOOKUP($A42,Data!$A$7:$AW$227,AQ$3+1,FALSE)-AQ$6-AQ$7*VLOOKUP($A42,Data!$A$230:$AW$450,AQ$3+1,FALSE)-AQ$8*VLOOKUP($A42,'Market models'!$A$4:$B$264,2,FALSE)</f>
        <v>8.5115312011454728E-3</v>
      </c>
      <c r="AR42" s="8">
        <f ca="1">VLOOKUP($A42,Data!$A$7:$AW$227,AR$3+1,FALSE)-AR$6-AR$7*VLOOKUP($A42,Data!$A$230:$AW$450,AR$3+1,FALSE)-AR$8*VLOOKUP($A42,'Market models'!$A$4:$B$264,2,FALSE)</f>
        <v>1.0515364715564864E-2</v>
      </c>
      <c r="AS42" s="8">
        <f ca="1">VLOOKUP($A42,Data!$A$7:$AW$227,AS$3+1,FALSE)-AS$6-AS$7*VLOOKUP($A42,Data!$A$230:$AW$450,AS$3+1,FALSE)-AS$8*VLOOKUP($A42,'Market models'!$A$4:$B$264,2,FALSE)</f>
        <v>-3.1664807373255374E-2</v>
      </c>
      <c r="AT42" s="8">
        <f ca="1">VLOOKUP($A42,Data!$A$7:$AW$227,AT$3+1,FALSE)-AT$6-AT$7*VLOOKUP($A42,Data!$A$230:$AW$450,AT$3+1,FALSE)-AT$8*VLOOKUP($A42,'Market models'!$A$4:$B$264,2,FALSE)</f>
        <v>2.8606969588042958E-3</v>
      </c>
      <c r="AU42" s="8">
        <f ca="1">VLOOKUP($A42,Data!$A$7:$AW$227,AU$3+1,FALSE)-AU$6-AU$7*VLOOKUP($A42,Data!$A$230:$AW$450,AU$3+1,FALSE)-AU$8*VLOOKUP($A42,'Market models'!$A$4:$B$264,2,FALSE)</f>
        <v>1.3158600369517246E-2</v>
      </c>
      <c r="AV42" s="8">
        <f ca="1">VLOOKUP($A42,Data!$A$7:$AW$227,AV$3+1,FALSE)-AV$6-AV$7*VLOOKUP($A42,Data!$A$230:$AW$450,AV$3+1,FALSE)-AV$8*VLOOKUP($A42,'Market models'!$A$4:$B$264,2,FALSE)</f>
        <v>7.0910036391075709E-3</v>
      </c>
      <c r="AW42" s="8">
        <f ca="1">VLOOKUP($A42,Data!$A$7:$AW$227,AW$3+1,FALSE)-AW$6-AW$7*VLOOKUP($A42,Data!$A$230:$AW$450,AW$3+1,FALSE)-AW$8*VLOOKUP($A42,'Market models'!$A$4:$B$264,2,FALSE)</f>
        <v>3.4085516214352039E-2</v>
      </c>
      <c r="AY42" s="8">
        <f t="shared" ca="1" si="0"/>
        <v>1.8151237165177924E-2</v>
      </c>
    </row>
    <row r="43" spans="1:51" x14ac:dyDescent="0.25">
      <c r="A43" s="1">
        <v>-179</v>
      </c>
      <c r="B43" s="8">
        <f ca="1">VLOOKUP($A43,Data!$A$7:$AW$227,B$3+1,FALSE)-B$6-B$7*VLOOKUP($A43,Data!$A$230:$AW$450,B$3+1,FALSE)-B$8*VLOOKUP($A43,'Market models'!$A$4:$B$264,2,FALSE)</f>
        <v>3.2872036981704988E-2</v>
      </c>
      <c r="C43" s="8">
        <f ca="1">VLOOKUP($A43,Data!$A$7:$AW$227,C$3+1,FALSE)-C$6-C$7*VLOOKUP($A43,Data!$A$230:$AW$450,C$3+1,FALSE)-C$8*VLOOKUP($A43,'Market models'!$A$4:$B$264,2,FALSE)</f>
        <v>1.5979253117599478E-2</v>
      </c>
      <c r="D43" s="8">
        <f ca="1">VLOOKUP($A43,Data!$A$7:$AW$227,D$3+1,FALSE)-D$6-D$7*VLOOKUP($A43,Data!$A$230:$AW$450,D$3+1,FALSE)-D$8*VLOOKUP($A43,'Market models'!$A$4:$B$264,2,FALSE)</f>
        <v>1.6513458003089856E-2</v>
      </c>
      <c r="E43" s="8">
        <f ca="1">VLOOKUP($A43,Data!$A$7:$AW$227,E$3+1,FALSE)-E$6-E$7*VLOOKUP($A43,Data!$A$230:$AW$450,E$3+1,FALSE)-E$8*VLOOKUP($A43,'Market models'!$A$4:$B$264,2,FALSE)</f>
        <v>1.5383696283890585E-2</v>
      </c>
      <c r="F43" s="8">
        <f ca="1">VLOOKUP($A43,Data!$A$7:$AW$227,F$3+1,FALSE)-F$6-F$7*VLOOKUP($A43,Data!$A$230:$AW$450,F$3+1,FALSE)-F$8*VLOOKUP($A43,'Market models'!$A$4:$B$264,2,FALSE)</f>
        <v>1.2648749492353223E-2</v>
      </c>
      <c r="G43" s="8">
        <f ca="1">VLOOKUP($A43,Data!$A$7:$AW$227,G$3+1,FALSE)-G$6-G$7*VLOOKUP($A43,Data!$A$230:$AW$450,G$3+1,FALSE)-G$8*VLOOKUP($A43,'Market models'!$A$4:$B$264,2,FALSE)</f>
        <v>-5.4377339420391052E-2</v>
      </c>
      <c r="H43" s="8">
        <f ca="1">VLOOKUP($A43,Data!$A$7:$AW$227,H$3+1,FALSE)-H$6-H$7*VLOOKUP($A43,Data!$A$230:$AW$450,H$3+1,FALSE)-H$8*VLOOKUP($A43,'Market models'!$A$4:$B$264,2,FALSE)</f>
        <v>3.9573369316941408E-3</v>
      </c>
      <c r="I43" s="8">
        <f ca="1">VLOOKUP($A43,Data!$A$7:$AW$227,I$3+1,FALSE)-I$6-I$7*VLOOKUP($A43,Data!$A$230:$AW$450,I$3+1,FALSE)-I$8*VLOOKUP($A43,'Market models'!$A$4:$B$264,2,FALSE)</f>
        <v>-2.4378134364714234E-2</v>
      </c>
      <c r="J43" s="8">
        <f ca="1">VLOOKUP($A43,Data!$A$7:$AW$227,J$3+1,FALSE)-J$6-J$7*VLOOKUP($A43,Data!$A$230:$AW$450,J$3+1,FALSE)-J$8*VLOOKUP($A43,'Market models'!$A$4:$B$264,2,FALSE)</f>
        <v>1.140191582608624E-2</v>
      </c>
      <c r="K43" s="8">
        <f ca="1">VLOOKUP($A43,Data!$A$7:$AW$227,K$3+1,FALSE)-K$6-K$7*VLOOKUP($A43,Data!$A$230:$AW$450,K$3+1,FALSE)-K$8*VLOOKUP($A43,'Market models'!$A$4:$B$264,2,FALSE)</f>
        <v>-4.600302639140354E-3</v>
      </c>
      <c r="L43" s="8">
        <f ca="1">VLOOKUP($A43,Data!$A$7:$AW$227,L$3+1,FALSE)-L$6-L$7*VLOOKUP($A43,Data!$A$230:$AW$450,L$3+1,FALSE)-L$8*VLOOKUP($A43,'Market models'!$A$4:$B$264,2,FALSE)</f>
        <v>-8.6056928964146559E-3</v>
      </c>
      <c r="M43" s="8">
        <f ca="1">VLOOKUP($A43,Data!$A$7:$AW$227,M$3+1,FALSE)-M$6-M$7*VLOOKUP($A43,Data!$A$230:$AW$450,M$3+1,FALSE)-M$8*VLOOKUP($A43,'Market models'!$A$4:$B$264,2,FALSE)</f>
        <v>3.1702987377504633E-4</v>
      </c>
      <c r="N43" s="8">
        <f ca="1">VLOOKUP($A43,Data!$A$7:$AW$227,N$3+1,FALSE)-N$6-N$7*VLOOKUP($A43,Data!$A$230:$AW$450,N$3+1,FALSE)-N$8*VLOOKUP($A43,'Market models'!$A$4:$B$264,2,FALSE)</f>
        <v>4.5248850007705808E-3</v>
      </c>
      <c r="O43" s="8">
        <f ca="1">VLOOKUP($A43,Data!$A$7:$AW$227,O$3+1,FALSE)-O$6-O$7*VLOOKUP($A43,Data!$A$230:$AW$450,O$3+1,FALSE)-O$8*VLOOKUP($A43,'Market models'!$A$4:$B$264,2,FALSE)</f>
        <v>-3.1056364390182004E-2</v>
      </c>
      <c r="P43" s="8">
        <f ca="1">VLOOKUP($A43,Data!$A$7:$AW$227,P$3+1,FALSE)-P$6-P$7*VLOOKUP($A43,Data!$A$230:$AW$450,P$3+1,FALSE)-P$8*VLOOKUP($A43,'Market models'!$A$4:$B$264,2,FALSE)</f>
        <v>8.2535131165546692E-3</v>
      </c>
      <c r="Q43" s="8">
        <f ca="1">VLOOKUP($A43,Data!$A$7:$AW$227,Q$3+1,FALSE)-Q$6-Q$7*VLOOKUP($A43,Data!$A$230:$AW$450,Q$3+1,FALSE)-Q$8*VLOOKUP($A43,'Market models'!$A$4:$B$264,2,FALSE)</f>
        <v>3.6610021156583468E-2</v>
      </c>
      <c r="R43" s="8">
        <f ca="1">VLOOKUP($A43,Data!$A$7:$AW$227,R$3+1,FALSE)-R$6-R$7*VLOOKUP($A43,Data!$A$230:$AW$450,R$3+1,FALSE)-R$8*VLOOKUP($A43,'Market models'!$A$4:$B$264,2,FALSE)</f>
        <v>5.160726147626719E-3</v>
      </c>
      <c r="S43" s="8">
        <f ca="1">VLOOKUP($A43,Data!$A$7:$AW$227,S$3+1,FALSE)-S$6-S$7*VLOOKUP($A43,Data!$A$230:$AW$450,S$3+1,FALSE)-S$8*VLOOKUP($A43,'Market models'!$A$4:$B$264,2,FALSE)</f>
        <v>1.6743873114847038E-2</v>
      </c>
      <c r="T43" s="8">
        <f ca="1">VLOOKUP($A43,Data!$A$7:$AW$227,T$3+1,FALSE)-T$6-T$7*VLOOKUP($A43,Data!$A$230:$AW$450,T$3+1,FALSE)-T$8*VLOOKUP($A43,'Market models'!$A$4:$B$264,2,FALSE)</f>
        <v>-9.829532848497542E-5</v>
      </c>
      <c r="U43" s="8">
        <f ca="1">VLOOKUP($A43,Data!$A$7:$AW$227,U$3+1,FALSE)-U$6-U$7*VLOOKUP($A43,Data!$A$230:$AW$450,U$3+1,FALSE)-U$8*VLOOKUP($A43,'Market models'!$A$4:$B$264,2,FALSE)</f>
        <v>1.823242900505298E-2</v>
      </c>
      <c r="V43" s="8">
        <f ca="1">VLOOKUP($A43,Data!$A$7:$AW$227,V$3+1,FALSE)-V$6-V$7*VLOOKUP($A43,Data!$A$230:$AW$450,V$3+1,FALSE)-V$8*VLOOKUP($A43,'Market models'!$A$4:$B$264,2,FALSE)</f>
        <v>1.4199098839210063E-3</v>
      </c>
      <c r="W43" s="8">
        <f ca="1">VLOOKUP($A43,Data!$A$7:$AW$227,W$3+1,FALSE)-W$6-W$7*VLOOKUP($A43,Data!$A$230:$AW$450,W$3+1,FALSE)-W$8*VLOOKUP($A43,'Market models'!$A$4:$B$264,2,FALSE)</f>
        <v>-1.3295718133745195E-2</v>
      </c>
      <c r="X43" s="8">
        <f ca="1">VLOOKUP($A43,Data!$A$7:$AW$227,X$3+1,FALSE)-X$6-X$7*VLOOKUP($A43,Data!$A$230:$AW$450,X$3+1,FALSE)-X$8*VLOOKUP($A43,'Market models'!$A$4:$B$264,2,FALSE)</f>
        <v>1.7732595598987605E-3</v>
      </c>
      <c r="Y43" s="8">
        <f ca="1">VLOOKUP($A43,Data!$A$7:$AW$227,Y$3+1,FALSE)-Y$6-Y$7*VLOOKUP($A43,Data!$A$230:$AW$450,Y$3+1,FALSE)-Y$8*VLOOKUP($A43,'Market models'!$A$4:$B$264,2,FALSE)</f>
        <v>-2.7476639132470813E-2</v>
      </c>
      <c r="Z43" s="8">
        <f ca="1">VLOOKUP($A43,Data!$A$7:$AW$227,Z$3+1,FALSE)-Z$6-Z$7*VLOOKUP($A43,Data!$A$230:$AW$450,Z$3+1,FALSE)-Z$8*VLOOKUP($A43,'Market models'!$A$4:$B$264,2,FALSE)</f>
        <v>9.2703238356111883E-3</v>
      </c>
      <c r="AA43" s="8">
        <f ca="1">VLOOKUP($A43,Data!$A$7:$AW$227,AA$3+1,FALSE)-AA$6-AA$7*VLOOKUP($A43,Data!$A$230:$AW$450,AA$3+1,FALSE)-AA$8*VLOOKUP($A43,'Market models'!$A$4:$B$264,2,FALSE)</f>
        <v>-1.6972705907466017E-2</v>
      </c>
      <c r="AB43" s="8">
        <f ca="1">VLOOKUP($A43,Data!$A$7:$AW$227,AB$3+1,FALSE)-AB$6-AB$7*VLOOKUP($A43,Data!$A$230:$AW$450,AB$3+1,FALSE)-AB$8*VLOOKUP($A43,'Market models'!$A$4:$B$264,2,FALSE)</f>
        <v>-2.2773586401720395E-2</v>
      </c>
      <c r="AC43" s="8">
        <f ca="1">VLOOKUP($A43,Data!$A$7:$AW$227,AC$3+1,FALSE)-AC$6-AC$7*VLOOKUP($A43,Data!$A$230:$AW$450,AC$3+1,FALSE)-AC$8*VLOOKUP($A43,'Market models'!$A$4:$B$264,2,FALSE)</f>
        <v>-2.4748332731477506E-3</v>
      </c>
      <c r="AD43" s="8">
        <f ca="1">VLOOKUP($A43,Data!$A$7:$AW$227,AD$3+1,FALSE)-AD$6-AD$7*VLOOKUP($A43,Data!$A$230:$AW$450,AD$3+1,FALSE)-AD$8*VLOOKUP($A43,'Market models'!$A$4:$B$264,2,FALSE)</f>
        <v>3.7709170626520114E-2</v>
      </c>
      <c r="AE43" s="8">
        <f ca="1">VLOOKUP($A43,Data!$A$7:$AW$227,AE$3+1,FALSE)-AE$6-AE$7*VLOOKUP($A43,Data!$A$230:$AW$450,AE$3+1,FALSE)-AE$8*VLOOKUP($A43,'Market models'!$A$4:$B$264,2,FALSE)</f>
        <v>2.6242183892559844E-3</v>
      </c>
      <c r="AF43" s="8">
        <f ca="1">VLOOKUP($A43,Data!$A$7:$AW$227,AF$3+1,FALSE)-AF$6-AF$7*VLOOKUP($A43,Data!$A$230:$AW$450,AF$3+1,FALSE)-AF$8*VLOOKUP($A43,'Market models'!$A$4:$B$264,2,FALSE)</f>
        <v>6.675736008799984E-4</v>
      </c>
      <c r="AG43" s="8">
        <f ca="1">VLOOKUP($A43,Data!$A$7:$AW$227,AG$3+1,FALSE)-AG$6-AG$7*VLOOKUP($A43,Data!$A$230:$AW$450,AG$3+1,FALSE)-AG$8*VLOOKUP($A43,'Market models'!$A$4:$B$264,2,FALSE)</f>
        <v>9.0951240343308624E-3</v>
      </c>
      <c r="AH43" s="8">
        <f ca="1">VLOOKUP($A43,Data!$A$7:$AW$227,AH$3+1,FALSE)-AH$6-AH$7*VLOOKUP($A43,Data!$A$230:$AW$450,AH$3+1,FALSE)-AH$8*VLOOKUP($A43,'Market models'!$A$4:$B$264,2,FALSE)</f>
        <v>-1.5921077892531894E-2</v>
      </c>
      <c r="AI43" s="8">
        <f ca="1">VLOOKUP($A43,Data!$A$7:$AW$227,AI$3+1,FALSE)-AI$6-AI$7*VLOOKUP($A43,Data!$A$230:$AW$450,AI$3+1,FALSE)-AI$8*VLOOKUP($A43,'Market models'!$A$4:$B$264,2,FALSE)</f>
        <v>-8.8517845694402759E-3</v>
      </c>
      <c r="AJ43" s="8">
        <f ca="1">VLOOKUP($A43,Data!$A$7:$AW$227,AJ$3+1,FALSE)-AJ$6-AJ$7*VLOOKUP($A43,Data!$A$230:$AW$450,AJ$3+1,FALSE)-AJ$8*VLOOKUP($A43,'Market models'!$A$4:$B$264,2,FALSE)</f>
        <v>1.613495973159966E-2</v>
      </c>
      <c r="AK43" s="8">
        <f ca="1">VLOOKUP($A43,Data!$A$7:$AW$227,AK$3+1,FALSE)-AK$6-AK$7*VLOOKUP($A43,Data!$A$230:$AW$450,AK$3+1,FALSE)-AK$8*VLOOKUP($A43,'Market models'!$A$4:$B$264,2,FALSE)</f>
        <v>-1.0693678298019254E-3</v>
      </c>
      <c r="AL43" s="8">
        <f ca="1">VLOOKUP($A43,Data!$A$7:$AW$227,AL$3+1,FALSE)-AL$6-AL$7*VLOOKUP($A43,Data!$A$230:$AW$450,AL$3+1,FALSE)-AL$8*VLOOKUP($A43,'Market models'!$A$4:$B$264,2,FALSE)</f>
        <v>1.3509900000963705E-2</v>
      </c>
      <c r="AM43" s="8">
        <f ca="1">VLOOKUP($A43,Data!$A$7:$AW$227,AM$3+1,FALSE)-AM$6-AM$7*VLOOKUP($A43,Data!$A$230:$AW$450,AM$3+1,FALSE)-AM$8*VLOOKUP($A43,'Market models'!$A$4:$B$264,2,FALSE)</f>
        <v>1.3826610467724966E-2</v>
      </c>
      <c r="AN43" s="8">
        <f ca="1">VLOOKUP($A43,Data!$A$7:$AW$227,AN$3+1,FALSE)-AN$6-AN$7*VLOOKUP($A43,Data!$A$230:$AW$450,AN$3+1,FALSE)-AN$8*VLOOKUP($A43,'Market models'!$A$4:$B$264,2,FALSE)</f>
        <v>-4.2823995776176352E-4</v>
      </c>
      <c r="AO43" s="8">
        <f ca="1">VLOOKUP($A43,Data!$A$7:$AW$227,AO$3+1,FALSE)-AO$6-AO$7*VLOOKUP($A43,Data!$A$230:$AW$450,AO$3+1,FALSE)-AO$8*VLOOKUP($A43,'Market models'!$A$4:$B$264,2,FALSE)</f>
        <v>-1.4798387320397491E-2</v>
      </c>
      <c r="AP43" s="8">
        <f ca="1">VLOOKUP($A43,Data!$A$7:$AW$227,AP$3+1,FALSE)-AP$6-AP$7*VLOOKUP($A43,Data!$A$230:$AW$450,AP$3+1,FALSE)-AP$8*VLOOKUP($A43,'Market models'!$A$4:$B$264,2,FALSE)</f>
        <v>-1.9004555297547484E-3</v>
      </c>
      <c r="AQ43" s="8">
        <f ca="1">VLOOKUP($A43,Data!$A$7:$AW$227,AQ$3+1,FALSE)-AQ$6-AQ$7*VLOOKUP($A43,Data!$A$230:$AW$450,AQ$3+1,FALSE)-AQ$8*VLOOKUP($A43,'Market models'!$A$4:$B$264,2,FALSE)</f>
        <v>-1.0391413820344138E-2</v>
      </c>
      <c r="AR43" s="8">
        <f ca="1">VLOOKUP($A43,Data!$A$7:$AW$227,AR$3+1,FALSE)-AR$6-AR$7*VLOOKUP($A43,Data!$A$230:$AW$450,AR$3+1,FALSE)-AR$8*VLOOKUP($A43,'Market models'!$A$4:$B$264,2,FALSE)</f>
        <v>-9.1689660999978925E-3</v>
      </c>
      <c r="AS43" s="8">
        <f ca="1">VLOOKUP($A43,Data!$A$7:$AW$227,AS$3+1,FALSE)-AS$6-AS$7*VLOOKUP($A43,Data!$A$230:$AW$450,AS$3+1,FALSE)-AS$8*VLOOKUP($A43,'Market models'!$A$4:$B$264,2,FALSE)</f>
        <v>1.4670801799335281E-3</v>
      </c>
      <c r="AT43" s="8">
        <f ca="1">VLOOKUP($A43,Data!$A$7:$AW$227,AT$3+1,FALSE)-AT$6-AT$7*VLOOKUP($A43,Data!$A$230:$AW$450,AT$3+1,FALSE)-AT$8*VLOOKUP($A43,'Market models'!$A$4:$B$264,2,FALSE)</f>
        <v>-3.1963560224130471E-3</v>
      </c>
      <c r="AU43" s="8">
        <f ca="1">VLOOKUP($A43,Data!$A$7:$AW$227,AU$3+1,FALSE)-AU$6-AU$7*VLOOKUP($A43,Data!$A$230:$AW$450,AU$3+1,FALSE)-AU$8*VLOOKUP($A43,'Market models'!$A$4:$B$264,2,FALSE)</f>
        <v>3.5362176667032653E-2</v>
      </c>
      <c r="AV43" s="8">
        <f ca="1">VLOOKUP($A43,Data!$A$7:$AW$227,AV$3+1,FALSE)-AV$6-AV$7*VLOOKUP($A43,Data!$A$230:$AW$450,AV$3+1,FALSE)-AV$8*VLOOKUP($A43,'Market models'!$A$4:$B$264,2,FALSE)</f>
        <v>-2.0599252215909303E-2</v>
      </c>
      <c r="AW43" s="8">
        <f ca="1">VLOOKUP($A43,Data!$A$7:$AW$227,AW$3+1,FALSE)-AW$6-AW$7*VLOOKUP($A43,Data!$A$230:$AW$450,AW$3+1,FALSE)-AW$8*VLOOKUP($A43,'Market models'!$A$4:$B$264,2,FALSE)</f>
        <v>-2.8168490662902688E-2</v>
      </c>
      <c r="AY43" s="8">
        <f t="shared" ca="1" si="0"/>
        <v>1.8468704474512064E-2</v>
      </c>
    </row>
    <row r="44" spans="1:51" x14ac:dyDescent="0.25">
      <c r="A44" s="1">
        <v>-178</v>
      </c>
      <c r="B44" s="8">
        <f ca="1">VLOOKUP($A44,Data!$A$7:$AW$227,B$3+1,FALSE)-B$6-B$7*VLOOKUP($A44,Data!$A$230:$AW$450,B$3+1,FALSE)-B$8*VLOOKUP($A44,'Market models'!$A$4:$B$264,2,FALSE)</f>
        <v>-1.0651496841445824E-2</v>
      </c>
      <c r="C44" s="8">
        <f ca="1">VLOOKUP($A44,Data!$A$7:$AW$227,C$3+1,FALSE)-C$6-C$7*VLOOKUP($A44,Data!$A$230:$AW$450,C$3+1,FALSE)-C$8*VLOOKUP($A44,'Market models'!$A$4:$B$264,2,FALSE)</f>
        <v>-1.4335446862538287E-2</v>
      </c>
      <c r="D44" s="8">
        <f ca="1">VLOOKUP($A44,Data!$A$7:$AW$227,D$3+1,FALSE)-D$6-D$7*VLOOKUP($A44,Data!$A$230:$AW$450,D$3+1,FALSE)-D$8*VLOOKUP($A44,'Market models'!$A$4:$B$264,2,FALSE)</f>
        <v>1.0476683212635087E-2</v>
      </c>
      <c r="E44" s="8">
        <f ca="1">VLOOKUP($A44,Data!$A$7:$AW$227,E$3+1,FALSE)-E$6-E$7*VLOOKUP($A44,Data!$A$230:$AW$450,E$3+1,FALSE)-E$8*VLOOKUP($A44,'Market models'!$A$4:$B$264,2,FALSE)</f>
        <v>2.8927391284540263E-2</v>
      </c>
      <c r="F44" s="8">
        <f ca="1">VLOOKUP($A44,Data!$A$7:$AW$227,F$3+1,FALSE)-F$6-F$7*VLOOKUP($A44,Data!$A$230:$AW$450,F$3+1,FALSE)-F$8*VLOOKUP($A44,'Market models'!$A$4:$B$264,2,FALSE)</f>
        <v>-1.7497343866230627E-2</v>
      </c>
      <c r="G44" s="8">
        <f ca="1">VLOOKUP($A44,Data!$A$7:$AW$227,G$3+1,FALSE)-G$6-G$7*VLOOKUP($A44,Data!$A$230:$AW$450,G$3+1,FALSE)-G$8*VLOOKUP($A44,'Market models'!$A$4:$B$264,2,FALSE)</f>
        <v>-4.2038276116438039E-2</v>
      </c>
      <c r="H44" s="8">
        <f ca="1">VLOOKUP($A44,Data!$A$7:$AW$227,H$3+1,FALSE)-H$6-H$7*VLOOKUP($A44,Data!$A$230:$AW$450,H$3+1,FALSE)-H$8*VLOOKUP($A44,'Market models'!$A$4:$B$264,2,FALSE)</f>
        <v>5.137089061216283E-3</v>
      </c>
      <c r="I44" s="8">
        <f ca="1">VLOOKUP($A44,Data!$A$7:$AW$227,I$3+1,FALSE)-I$6-I$7*VLOOKUP($A44,Data!$A$230:$AW$450,I$3+1,FALSE)-I$8*VLOOKUP($A44,'Market models'!$A$4:$B$264,2,FALSE)</f>
        <v>1.5245100780307724E-2</v>
      </c>
      <c r="J44" s="8">
        <f ca="1">VLOOKUP($A44,Data!$A$7:$AW$227,J$3+1,FALSE)-J$6-J$7*VLOOKUP($A44,Data!$A$230:$AW$450,J$3+1,FALSE)-J$8*VLOOKUP($A44,'Market models'!$A$4:$B$264,2,FALSE)</f>
        <v>-1.1626519592155462E-2</v>
      </c>
      <c r="K44" s="8">
        <f ca="1">VLOOKUP($A44,Data!$A$7:$AW$227,K$3+1,FALSE)-K$6-K$7*VLOOKUP($A44,Data!$A$230:$AW$450,K$3+1,FALSE)-K$8*VLOOKUP($A44,'Market models'!$A$4:$B$264,2,FALSE)</f>
        <v>7.3656733046558211E-3</v>
      </c>
      <c r="L44" s="8">
        <f ca="1">VLOOKUP($A44,Data!$A$7:$AW$227,L$3+1,FALSE)-L$6-L$7*VLOOKUP($A44,Data!$A$230:$AW$450,L$3+1,FALSE)-L$8*VLOOKUP($A44,'Market models'!$A$4:$B$264,2,FALSE)</f>
        <v>-2.872310402202952E-2</v>
      </c>
      <c r="M44" s="8">
        <f ca="1">VLOOKUP($A44,Data!$A$7:$AW$227,M$3+1,FALSE)-M$6-M$7*VLOOKUP($A44,Data!$A$230:$AW$450,M$3+1,FALSE)-M$8*VLOOKUP($A44,'Market models'!$A$4:$B$264,2,FALSE)</f>
        <v>1.2008141629031669E-2</v>
      </c>
      <c r="N44" s="8">
        <f ca="1">VLOOKUP($A44,Data!$A$7:$AW$227,N$3+1,FALSE)-N$6-N$7*VLOOKUP($A44,Data!$A$230:$AW$450,N$3+1,FALSE)-N$8*VLOOKUP($A44,'Market models'!$A$4:$B$264,2,FALSE)</f>
        <v>1.8736454750202722E-2</v>
      </c>
      <c r="O44" s="8">
        <f ca="1">VLOOKUP($A44,Data!$A$7:$AW$227,O$3+1,FALSE)-O$6-O$7*VLOOKUP($A44,Data!$A$230:$AW$450,O$3+1,FALSE)-O$8*VLOOKUP($A44,'Market models'!$A$4:$B$264,2,FALSE)</f>
        <v>1.6028635379045399E-2</v>
      </c>
      <c r="P44" s="8">
        <f ca="1">VLOOKUP($A44,Data!$A$7:$AW$227,P$3+1,FALSE)-P$6-P$7*VLOOKUP($A44,Data!$A$230:$AW$450,P$3+1,FALSE)-P$8*VLOOKUP($A44,'Market models'!$A$4:$B$264,2,FALSE)</f>
        <v>1.0113394959823696E-2</v>
      </c>
      <c r="Q44" s="8">
        <f ca="1">VLOOKUP($A44,Data!$A$7:$AW$227,Q$3+1,FALSE)-Q$6-Q$7*VLOOKUP($A44,Data!$A$230:$AW$450,Q$3+1,FALSE)-Q$8*VLOOKUP($A44,'Market models'!$A$4:$B$264,2,FALSE)</f>
        <v>8.0484983936727345E-3</v>
      </c>
      <c r="R44" s="8">
        <f ca="1">VLOOKUP($A44,Data!$A$7:$AW$227,R$3+1,FALSE)-R$6-R$7*VLOOKUP($A44,Data!$A$230:$AW$450,R$3+1,FALSE)-R$8*VLOOKUP($A44,'Market models'!$A$4:$B$264,2,FALSE)</f>
        <v>-1.371143234963978E-3</v>
      </c>
      <c r="S44" s="8">
        <f ca="1">VLOOKUP($A44,Data!$A$7:$AW$227,S$3+1,FALSE)-S$6-S$7*VLOOKUP($A44,Data!$A$230:$AW$450,S$3+1,FALSE)-S$8*VLOOKUP($A44,'Market models'!$A$4:$B$264,2,FALSE)</f>
        <v>-2.7192098919956113E-2</v>
      </c>
      <c r="T44" s="8">
        <f ca="1">VLOOKUP($A44,Data!$A$7:$AW$227,T$3+1,FALSE)-T$6-T$7*VLOOKUP($A44,Data!$A$230:$AW$450,T$3+1,FALSE)-T$8*VLOOKUP($A44,'Market models'!$A$4:$B$264,2,FALSE)</f>
        <v>3.595634877450969E-3</v>
      </c>
      <c r="U44" s="8">
        <f ca="1">VLOOKUP($A44,Data!$A$7:$AW$227,U$3+1,FALSE)-U$6-U$7*VLOOKUP($A44,Data!$A$230:$AW$450,U$3+1,FALSE)-U$8*VLOOKUP($A44,'Market models'!$A$4:$B$264,2,FALSE)</f>
        <v>1.5027285704323681E-2</v>
      </c>
      <c r="V44" s="8">
        <f ca="1">VLOOKUP($A44,Data!$A$7:$AW$227,V$3+1,FALSE)-V$6-V$7*VLOOKUP($A44,Data!$A$230:$AW$450,V$3+1,FALSE)-V$8*VLOOKUP($A44,'Market models'!$A$4:$B$264,2,FALSE)</f>
        <v>1.3836557679589911E-2</v>
      </c>
      <c r="W44" s="8">
        <f ca="1">VLOOKUP($A44,Data!$A$7:$AW$227,W$3+1,FALSE)-W$6-W$7*VLOOKUP($A44,Data!$A$230:$AW$450,W$3+1,FALSE)-W$8*VLOOKUP($A44,'Market models'!$A$4:$B$264,2,FALSE)</f>
        <v>3.4043495641403938E-3</v>
      </c>
      <c r="X44" s="8">
        <f ca="1">VLOOKUP($A44,Data!$A$7:$AW$227,X$3+1,FALSE)-X$6-X$7*VLOOKUP($A44,Data!$A$230:$AW$450,X$3+1,FALSE)-X$8*VLOOKUP($A44,'Market models'!$A$4:$B$264,2,FALSE)</f>
        <v>1.8012495893560687E-2</v>
      </c>
      <c r="Y44" s="8">
        <f ca="1">VLOOKUP($A44,Data!$A$7:$AW$227,Y$3+1,FALSE)-Y$6-Y$7*VLOOKUP($A44,Data!$A$230:$AW$450,Y$3+1,FALSE)-Y$8*VLOOKUP($A44,'Market models'!$A$4:$B$264,2,FALSE)</f>
        <v>1.1436916826993035E-2</v>
      </c>
      <c r="Z44" s="8">
        <f ca="1">VLOOKUP($A44,Data!$A$7:$AW$227,Z$3+1,FALSE)-Z$6-Z$7*VLOOKUP($A44,Data!$A$230:$AW$450,Z$3+1,FALSE)-Z$8*VLOOKUP($A44,'Market models'!$A$4:$B$264,2,FALSE)</f>
        <v>1.1567524834024887E-2</v>
      </c>
      <c r="AA44" s="8">
        <f ca="1">VLOOKUP($A44,Data!$A$7:$AW$227,AA$3+1,FALSE)-AA$6-AA$7*VLOOKUP($A44,Data!$A$230:$AW$450,AA$3+1,FALSE)-AA$8*VLOOKUP($A44,'Market models'!$A$4:$B$264,2,FALSE)</f>
        <v>7.8385146350361447E-3</v>
      </c>
      <c r="AB44" s="8">
        <f ca="1">VLOOKUP($A44,Data!$A$7:$AW$227,AB$3+1,FALSE)-AB$6-AB$7*VLOOKUP($A44,Data!$A$230:$AW$450,AB$3+1,FALSE)-AB$8*VLOOKUP($A44,'Market models'!$A$4:$B$264,2,FALSE)</f>
        <v>-2.7907295235594237E-2</v>
      </c>
      <c r="AC44" s="8">
        <f ca="1">VLOOKUP($A44,Data!$A$7:$AW$227,AC$3+1,FALSE)-AC$6-AC$7*VLOOKUP($A44,Data!$A$230:$AW$450,AC$3+1,FALSE)-AC$8*VLOOKUP($A44,'Market models'!$A$4:$B$264,2,FALSE)</f>
        <v>-2.4213221659142893E-2</v>
      </c>
      <c r="AD44" s="8">
        <f ca="1">VLOOKUP($A44,Data!$A$7:$AW$227,AD$3+1,FALSE)-AD$6-AD$7*VLOOKUP($A44,Data!$A$230:$AW$450,AD$3+1,FALSE)-AD$8*VLOOKUP($A44,'Market models'!$A$4:$B$264,2,FALSE)</f>
        <v>2.601244429211743E-2</v>
      </c>
      <c r="AE44" s="8">
        <f ca="1">VLOOKUP($A44,Data!$A$7:$AW$227,AE$3+1,FALSE)-AE$6-AE$7*VLOOKUP($A44,Data!$A$230:$AW$450,AE$3+1,FALSE)-AE$8*VLOOKUP($A44,'Market models'!$A$4:$B$264,2,FALSE)</f>
        <v>5.0263078660566524E-3</v>
      </c>
      <c r="AF44" s="8">
        <f ca="1">VLOOKUP($A44,Data!$A$7:$AW$227,AF$3+1,FALSE)-AF$6-AF$7*VLOOKUP($A44,Data!$A$230:$AW$450,AF$3+1,FALSE)-AF$8*VLOOKUP($A44,'Market models'!$A$4:$B$264,2,FALSE)</f>
        <v>-2.7922749428318169E-3</v>
      </c>
      <c r="AG44" s="8">
        <f ca="1">VLOOKUP($A44,Data!$A$7:$AW$227,AG$3+1,FALSE)-AG$6-AG$7*VLOOKUP($A44,Data!$A$230:$AW$450,AG$3+1,FALSE)-AG$8*VLOOKUP($A44,'Market models'!$A$4:$B$264,2,FALSE)</f>
        <v>-1.0008767738052751E-2</v>
      </c>
      <c r="AH44" s="8">
        <f ca="1">VLOOKUP($A44,Data!$A$7:$AW$227,AH$3+1,FALSE)-AH$6-AH$7*VLOOKUP($A44,Data!$A$230:$AW$450,AH$3+1,FALSE)-AH$8*VLOOKUP($A44,'Market models'!$A$4:$B$264,2,FALSE)</f>
        <v>-6.986891803883637E-3</v>
      </c>
      <c r="AI44" s="8">
        <f ca="1">VLOOKUP($A44,Data!$A$7:$AW$227,AI$3+1,FALSE)-AI$6-AI$7*VLOOKUP($A44,Data!$A$230:$AW$450,AI$3+1,FALSE)-AI$8*VLOOKUP($A44,'Market models'!$A$4:$B$264,2,FALSE)</f>
        <v>-2.8253572570779331E-2</v>
      </c>
      <c r="AJ44" s="8">
        <f ca="1">VLOOKUP($A44,Data!$A$7:$AW$227,AJ$3+1,FALSE)-AJ$6-AJ$7*VLOOKUP($A44,Data!$A$230:$AW$450,AJ$3+1,FALSE)-AJ$8*VLOOKUP($A44,'Market models'!$A$4:$B$264,2,FALSE)</f>
        <v>-3.5846556366628496E-3</v>
      </c>
      <c r="AK44" s="8">
        <f ca="1">VLOOKUP($A44,Data!$A$7:$AW$227,AK$3+1,FALSE)-AK$6-AK$7*VLOOKUP($A44,Data!$A$230:$AW$450,AK$3+1,FALSE)-AK$8*VLOOKUP($A44,'Market models'!$A$4:$B$264,2,FALSE)</f>
        <v>-2.1283750677463836E-3</v>
      </c>
      <c r="AL44" s="8">
        <f ca="1">VLOOKUP($A44,Data!$A$7:$AW$227,AL$3+1,FALSE)-AL$6-AL$7*VLOOKUP($A44,Data!$A$230:$AW$450,AL$3+1,FALSE)-AL$8*VLOOKUP($A44,'Market models'!$A$4:$B$264,2,FALSE)</f>
        <v>1.8765533595259461E-2</v>
      </c>
      <c r="AM44" s="8">
        <f ca="1">VLOOKUP($A44,Data!$A$7:$AW$227,AM$3+1,FALSE)-AM$6-AM$7*VLOOKUP($A44,Data!$A$230:$AW$450,AM$3+1,FALSE)-AM$8*VLOOKUP($A44,'Market models'!$A$4:$B$264,2,FALSE)</f>
        <v>8.9090869307624568E-3</v>
      </c>
      <c r="AN44" s="8">
        <f ca="1">VLOOKUP($A44,Data!$A$7:$AW$227,AN$3+1,FALSE)-AN$6-AN$7*VLOOKUP($A44,Data!$A$230:$AW$450,AN$3+1,FALSE)-AN$8*VLOOKUP($A44,'Market models'!$A$4:$B$264,2,FALSE)</f>
        <v>-2.0194937300022867E-4</v>
      </c>
      <c r="AO44" s="8">
        <f ca="1">VLOOKUP($A44,Data!$A$7:$AW$227,AO$3+1,FALSE)-AO$6-AO$7*VLOOKUP($A44,Data!$A$230:$AW$450,AO$3+1,FALSE)-AO$8*VLOOKUP($A44,'Market models'!$A$4:$B$264,2,FALSE)</f>
        <v>4.7226563922856776E-2</v>
      </c>
      <c r="AP44" s="8">
        <f ca="1">VLOOKUP($A44,Data!$A$7:$AW$227,AP$3+1,FALSE)-AP$6-AP$7*VLOOKUP($A44,Data!$A$230:$AW$450,AP$3+1,FALSE)-AP$8*VLOOKUP($A44,'Market models'!$A$4:$B$264,2,FALSE)</f>
        <v>2.867740739196004E-3</v>
      </c>
      <c r="AQ44" s="8">
        <f ca="1">VLOOKUP($A44,Data!$A$7:$AW$227,AQ$3+1,FALSE)-AQ$6-AQ$7*VLOOKUP($A44,Data!$A$230:$AW$450,AQ$3+1,FALSE)-AQ$8*VLOOKUP($A44,'Market models'!$A$4:$B$264,2,FALSE)</f>
        <v>2.264553226186335E-2</v>
      </c>
      <c r="AR44" s="8">
        <f ca="1">VLOOKUP($A44,Data!$A$7:$AW$227,AR$3+1,FALSE)-AR$6-AR$7*VLOOKUP($A44,Data!$A$230:$AW$450,AR$3+1,FALSE)-AR$8*VLOOKUP($A44,'Market models'!$A$4:$B$264,2,FALSE)</f>
        <v>-6.1680111384893061E-3</v>
      </c>
      <c r="AS44" s="8">
        <f ca="1">VLOOKUP($A44,Data!$A$7:$AW$227,AS$3+1,FALSE)-AS$6-AS$7*VLOOKUP($A44,Data!$A$230:$AW$450,AS$3+1,FALSE)-AS$8*VLOOKUP($A44,'Market models'!$A$4:$B$264,2,FALSE)</f>
        <v>-1.1054515813652174E-2</v>
      </c>
      <c r="AT44" s="8">
        <f ca="1">VLOOKUP($A44,Data!$A$7:$AW$227,AT$3+1,FALSE)-AT$6-AT$7*VLOOKUP($A44,Data!$A$230:$AW$450,AT$3+1,FALSE)-AT$8*VLOOKUP($A44,'Market models'!$A$4:$B$264,2,FALSE)</f>
        <v>1.7050733648086916E-3</v>
      </c>
      <c r="AU44" s="8">
        <f ca="1">VLOOKUP($A44,Data!$A$7:$AW$227,AU$3+1,FALSE)-AU$6-AU$7*VLOOKUP($A44,Data!$A$230:$AW$450,AU$3+1,FALSE)-AU$8*VLOOKUP($A44,'Market models'!$A$4:$B$264,2,FALSE)</f>
        <v>-2.366531988335794E-2</v>
      </c>
      <c r="AV44" s="8">
        <f ca="1">VLOOKUP($A44,Data!$A$7:$AW$227,AV$3+1,FALSE)-AV$6-AV$7*VLOOKUP($A44,Data!$A$230:$AW$450,AV$3+1,FALSE)-AV$8*VLOOKUP($A44,'Market models'!$A$4:$B$264,2,FALSE)</f>
        <v>-5.9948000862337786E-3</v>
      </c>
      <c r="AW44" s="8">
        <f ca="1">VLOOKUP($A44,Data!$A$7:$AW$227,AW$3+1,FALSE)-AW$6-AW$7*VLOOKUP($A44,Data!$A$230:$AW$450,AW$3+1,FALSE)-AW$8*VLOOKUP($A44,'Market models'!$A$4:$B$264,2,FALSE)</f>
        <v>1.502247392238525E-2</v>
      </c>
      <c r="AY44" s="8">
        <f t="shared" ca="1" si="0"/>
        <v>1.7564851250984087E-2</v>
      </c>
    </row>
    <row r="45" spans="1:51" x14ac:dyDescent="0.25">
      <c r="A45" s="1">
        <v>-177</v>
      </c>
      <c r="B45" s="8">
        <f ca="1">VLOOKUP($A45,Data!$A$7:$AW$227,B$3+1,FALSE)-B$6-B$7*VLOOKUP($A45,Data!$A$230:$AW$450,B$3+1,FALSE)-B$8*VLOOKUP($A45,'Market models'!$A$4:$B$264,2,FALSE)</f>
        <v>3.2554336886586443E-3</v>
      </c>
      <c r="C45" s="8">
        <f ca="1">VLOOKUP($A45,Data!$A$7:$AW$227,C$3+1,FALSE)-C$6-C$7*VLOOKUP($A45,Data!$A$230:$AW$450,C$3+1,FALSE)-C$8*VLOOKUP($A45,'Market models'!$A$4:$B$264,2,FALSE)</f>
        <v>2.6857838259670138E-2</v>
      </c>
      <c r="D45" s="8">
        <f ca="1">VLOOKUP($A45,Data!$A$7:$AW$227,D$3+1,FALSE)-D$6-D$7*VLOOKUP($A45,Data!$A$230:$AW$450,D$3+1,FALSE)-D$8*VLOOKUP($A45,'Market models'!$A$4:$B$264,2,FALSE)</f>
        <v>2.3827879809309355E-2</v>
      </c>
      <c r="E45" s="8">
        <f ca="1">VLOOKUP($A45,Data!$A$7:$AW$227,E$3+1,FALSE)-E$6-E$7*VLOOKUP($A45,Data!$A$230:$AW$450,E$3+1,FALSE)-E$8*VLOOKUP($A45,'Market models'!$A$4:$B$264,2,FALSE)</f>
        <v>6.5918267129639989E-3</v>
      </c>
      <c r="F45" s="8">
        <f ca="1">VLOOKUP($A45,Data!$A$7:$AW$227,F$3+1,FALSE)-F$6-F$7*VLOOKUP($A45,Data!$A$230:$AW$450,F$3+1,FALSE)-F$8*VLOOKUP($A45,'Market models'!$A$4:$B$264,2,FALSE)</f>
        <v>-4.7514644461616523E-3</v>
      </c>
      <c r="G45" s="8">
        <f ca="1">VLOOKUP($A45,Data!$A$7:$AW$227,G$3+1,FALSE)-G$6-G$7*VLOOKUP($A45,Data!$A$230:$AW$450,G$3+1,FALSE)-G$8*VLOOKUP($A45,'Market models'!$A$4:$B$264,2,FALSE)</f>
        <v>-3.5850353578568764E-2</v>
      </c>
      <c r="H45" s="8">
        <f ca="1">VLOOKUP($A45,Data!$A$7:$AW$227,H$3+1,FALSE)-H$6-H$7*VLOOKUP($A45,Data!$A$230:$AW$450,H$3+1,FALSE)-H$8*VLOOKUP($A45,'Market models'!$A$4:$B$264,2,FALSE)</f>
        <v>-1.1822822980626762E-2</v>
      </c>
      <c r="I45" s="8">
        <f ca="1">VLOOKUP($A45,Data!$A$7:$AW$227,I$3+1,FALSE)-I$6-I$7*VLOOKUP($A45,Data!$A$230:$AW$450,I$3+1,FALSE)-I$8*VLOOKUP($A45,'Market models'!$A$4:$B$264,2,FALSE)</f>
        <v>6.0009947252299654E-3</v>
      </c>
      <c r="J45" s="8">
        <f ca="1">VLOOKUP($A45,Data!$A$7:$AW$227,J$3+1,FALSE)-J$6-J$7*VLOOKUP($A45,Data!$A$230:$AW$450,J$3+1,FALSE)-J$8*VLOOKUP($A45,'Market models'!$A$4:$B$264,2,FALSE)</f>
        <v>-9.3496471604583228E-3</v>
      </c>
      <c r="K45" s="8">
        <f ca="1">VLOOKUP($A45,Data!$A$7:$AW$227,K$3+1,FALSE)-K$6-K$7*VLOOKUP($A45,Data!$A$230:$AW$450,K$3+1,FALSE)-K$8*VLOOKUP($A45,'Market models'!$A$4:$B$264,2,FALSE)</f>
        <v>-2.3578831905348478E-2</v>
      </c>
      <c r="L45" s="8">
        <f ca="1">VLOOKUP($A45,Data!$A$7:$AW$227,L$3+1,FALSE)-L$6-L$7*VLOOKUP($A45,Data!$A$230:$AW$450,L$3+1,FALSE)-L$8*VLOOKUP($A45,'Market models'!$A$4:$B$264,2,FALSE)</f>
        <v>-1.2406796822542376E-2</v>
      </c>
      <c r="M45" s="8">
        <f ca="1">VLOOKUP($A45,Data!$A$7:$AW$227,M$3+1,FALSE)-M$6-M$7*VLOOKUP($A45,Data!$A$230:$AW$450,M$3+1,FALSE)-M$8*VLOOKUP($A45,'Market models'!$A$4:$B$264,2,FALSE)</f>
        <v>-5.6107325841353983E-3</v>
      </c>
      <c r="N45" s="8">
        <f ca="1">VLOOKUP($A45,Data!$A$7:$AW$227,N$3+1,FALSE)-N$6-N$7*VLOOKUP($A45,Data!$A$230:$AW$450,N$3+1,FALSE)-N$8*VLOOKUP($A45,'Market models'!$A$4:$B$264,2,FALSE)</f>
        <v>-2.9281792597844569E-3</v>
      </c>
      <c r="O45" s="8">
        <f ca="1">VLOOKUP($A45,Data!$A$7:$AW$227,O$3+1,FALSE)-O$6-O$7*VLOOKUP($A45,Data!$A$230:$AW$450,O$3+1,FALSE)-O$8*VLOOKUP($A45,'Market models'!$A$4:$B$264,2,FALSE)</f>
        <v>-4.3354540740137386E-3</v>
      </c>
      <c r="P45" s="8">
        <f ca="1">VLOOKUP($A45,Data!$A$7:$AW$227,P$3+1,FALSE)-P$6-P$7*VLOOKUP($A45,Data!$A$230:$AW$450,P$3+1,FALSE)-P$8*VLOOKUP($A45,'Market models'!$A$4:$B$264,2,FALSE)</f>
        <v>-5.4067796367272486E-3</v>
      </c>
      <c r="Q45" s="8">
        <f ca="1">VLOOKUP($A45,Data!$A$7:$AW$227,Q$3+1,FALSE)-Q$6-Q$7*VLOOKUP($A45,Data!$A$230:$AW$450,Q$3+1,FALSE)-Q$8*VLOOKUP($A45,'Market models'!$A$4:$B$264,2,FALSE)</f>
        <v>-1.5566168343498369E-2</v>
      </c>
      <c r="R45" s="8">
        <f ca="1">VLOOKUP($A45,Data!$A$7:$AW$227,R$3+1,FALSE)-R$6-R$7*VLOOKUP($A45,Data!$A$230:$AW$450,R$3+1,FALSE)-R$8*VLOOKUP($A45,'Market models'!$A$4:$B$264,2,FALSE)</f>
        <v>-1.9761572433412578E-2</v>
      </c>
      <c r="S45" s="8">
        <f ca="1">VLOOKUP($A45,Data!$A$7:$AW$227,S$3+1,FALSE)-S$6-S$7*VLOOKUP($A45,Data!$A$230:$AW$450,S$3+1,FALSE)-S$8*VLOOKUP($A45,'Market models'!$A$4:$B$264,2,FALSE)</f>
        <v>-1.5463889372833932E-2</v>
      </c>
      <c r="T45" s="8">
        <f ca="1">VLOOKUP($A45,Data!$A$7:$AW$227,T$3+1,FALSE)-T$6-T$7*VLOOKUP($A45,Data!$A$230:$AW$450,T$3+1,FALSE)-T$8*VLOOKUP($A45,'Market models'!$A$4:$B$264,2,FALSE)</f>
        <v>-1.9417337304111274E-2</v>
      </c>
      <c r="U45" s="8">
        <f ca="1">VLOOKUP($A45,Data!$A$7:$AW$227,U$3+1,FALSE)-U$6-U$7*VLOOKUP($A45,Data!$A$230:$AW$450,U$3+1,FALSE)-U$8*VLOOKUP($A45,'Market models'!$A$4:$B$264,2,FALSE)</f>
        <v>4.8557649990612906E-3</v>
      </c>
      <c r="V45" s="8">
        <f ca="1">VLOOKUP($A45,Data!$A$7:$AW$227,V$3+1,FALSE)-V$6-V$7*VLOOKUP($A45,Data!$A$230:$AW$450,V$3+1,FALSE)-V$8*VLOOKUP($A45,'Market models'!$A$4:$B$264,2,FALSE)</f>
        <v>-2.3274079576670471E-2</v>
      </c>
      <c r="W45" s="8">
        <f ca="1">VLOOKUP($A45,Data!$A$7:$AW$227,W$3+1,FALSE)-W$6-W$7*VLOOKUP($A45,Data!$A$230:$AW$450,W$3+1,FALSE)-W$8*VLOOKUP($A45,'Market models'!$A$4:$B$264,2,FALSE)</f>
        <v>-1.0098339985136253E-2</v>
      </c>
      <c r="X45" s="8">
        <f ca="1">VLOOKUP($A45,Data!$A$7:$AW$227,X$3+1,FALSE)-X$6-X$7*VLOOKUP($A45,Data!$A$230:$AW$450,X$3+1,FALSE)-X$8*VLOOKUP($A45,'Market models'!$A$4:$B$264,2,FALSE)</f>
        <v>-2.0086833778186489E-2</v>
      </c>
      <c r="Y45" s="8">
        <f ca="1">VLOOKUP($A45,Data!$A$7:$AW$227,Y$3+1,FALSE)-Y$6-Y$7*VLOOKUP($A45,Data!$A$230:$AW$450,Y$3+1,FALSE)-Y$8*VLOOKUP($A45,'Market models'!$A$4:$B$264,2,FALSE)</f>
        <v>7.0187088555794357E-3</v>
      </c>
      <c r="Z45" s="8">
        <f ca="1">VLOOKUP($A45,Data!$A$7:$AW$227,Z$3+1,FALSE)-Z$6-Z$7*VLOOKUP($A45,Data!$A$230:$AW$450,Z$3+1,FALSE)-Z$8*VLOOKUP($A45,'Market models'!$A$4:$B$264,2,FALSE)</f>
        <v>-1.1095936883148715E-2</v>
      </c>
      <c r="AA45" s="8">
        <f ca="1">VLOOKUP($A45,Data!$A$7:$AW$227,AA$3+1,FALSE)-AA$6-AA$7*VLOOKUP($A45,Data!$A$230:$AW$450,AA$3+1,FALSE)-AA$8*VLOOKUP($A45,'Market models'!$A$4:$B$264,2,FALSE)</f>
        <v>1.4228692007944872E-3</v>
      </c>
      <c r="AB45" s="8">
        <f ca="1">VLOOKUP($A45,Data!$A$7:$AW$227,AB$3+1,FALSE)-AB$6-AB$7*VLOOKUP($A45,Data!$A$230:$AW$450,AB$3+1,FALSE)-AB$8*VLOOKUP($A45,'Market models'!$A$4:$B$264,2,FALSE)</f>
        <v>1.8670723115471237E-2</v>
      </c>
      <c r="AC45" s="8">
        <f ca="1">VLOOKUP($A45,Data!$A$7:$AW$227,AC$3+1,FALSE)-AC$6-AC$7*VLOOKUP($A45,Data!$A$230:$AW$450,AC$3+1,FALSE)-AC$8*VLOOKUP($A45,'Market models'!$A$4:$B$264,2,FALSE)</f>
        <v>1.6659659672162291E-2</v>
      </c>
      <c r="AD45" s="8">
        <f ca="1">VLOOKUP($A45,Data!$A$7:$AW$227,AD$3+1,FALSE)-AD$6-AD$7*VLOOKUP($A45,Data!$A$230:$AW$450,AD$3+1,FALSE)-AD$8*VLOOKUP($A45,'Market models'!$A$4:$B$264,2,FALSE)</f>
        <v>-2.4020200429144746E-2</v>
      </c>
      <c r="AE45" s="8">
        <f ca="1">VLOOKUP($A45,Data!$A$7:$AW$227,AE$3+1,FALSE)-AE$6-AE$7*VLOOKUP($A45,Data!$A$230:$AW$450,AE$3+1,FALSE)-AE$8*VLOOKUP($A45,'Market models'!$A$4:$B$264,2,FALSE)</f>
        <v>1.5052333512027012E-2</v>
      </c>
      <c r="AF45" s="8">
        <f ca="1">VLOOKUP($A45,Data!$A$7:$AW$227,AF$3+1,FALSE)-AF$6-AF$7*VLOOKUP($A45,Data!$A$230:$AW$450,AF$3+1,FALSE)-AF$8*VLOOKUP($A45,'Market models'!$A$4:$B$264,2,FALSE)</f>
        <v>2.2850198471146704E-2</v>
      </c>
      <c r="AG45" s="8">
        <f ca="1">VLOOKUP($A45,Data!$A$7:$AW$227,AG$3+1,FALSE)-AG$6-AG$7*VLOOKUP($A45,Data!$A$230:$AW$450,AG$3+1,FALSE)-AG$8*VLOOKUP($A45,'Market models'!$A$4:$B$264,2,FALSE)</f>
        <v>9.2235185112349953E-3</v>
      </c>
      <c r="AH45" s="8">
        <f ca="1">VLOOKUP($A45,Data!$A$7:$AW$227,AH$3+1,FALSE)-AH$6-AH$7*VLOOKUP($A45,Data!$A$230:$AW$450,AH$3+1,FALSE)-AH$8*VLOOKUP($A45,'Market models'!$A$4:$B$264,2,FALSE)</f>
        <v>-3.2081868910354134E-3</v>
      </c>
      <c r="AI45" s="8">
        <f ca="1">VLOOKUP($A45,Data!$A$7:$AW$227,AI$3+1,FALSE)-AI$6-AI$7*VLOOKUP($A45,Data!$A$230:$AW$450,AI$3+1,FALSE)-AI$8*VLOOKUP($A45,'Market models'!$A$4:$B$264,2,FALSE)</f>
        <v>1.2519436877768431E-2</v>
      </c>
      <c r="AJ45" s="8">
        <f ca="1">VLOOKUP($A45,Data!$A$7:$AW$227,AJ$3+1,FALSE)-AJ$6-AJ$7*VLOOKUP($A45,Data!$A$230:$AW$450,AJ$3+1,FALSE)-AJ$8*VLOOKUP($A45,'Market models'!$A$4:$B$264,2,FALSE)</f>
        <v>1.0424837827468683E-2</v>
      </c>
      <c r="AK45" s="8">
        <f ca="1">VLOOKUP($A45,Data!$A$7:$AW$227,AK$3+1,FALSE)-AK$6-AK$7*VLOOKUP($A45,Data!$A$230:$AW$450,AK$3+1,FALSE)-AK$8*VLOOKUP($A45,'Market models'!$A$4:$B$264,2,FALSE)</f>
        <v>-2.4856884921022233E-2</v>
      </c>
      <c r="AL45" s="8">
        <f ca="1">VLOOKUP($A45,Data!$A$7:$AW$227,AL$3+1,FALSE)-AL$6-AL$7*VLOOKUP($A45,Data!$A$230:$AW$450,AL$3+1,FALSE)-AL$8*VLOOKUP($A45,'Market models'!$A$4:$B$264,2,FALSE)</f>
        <v>-1.2078378366488566E-2</v>
      </c>
      <c r="AM45" s="8">
        <f ca="1">VLOOKUP($A45,Data!$A$7:$AW$227,AM$3+1,FALSE)-AM$6-AM$7*VLOOKUP($A45,Data!$A$230:$AW$450,AM$3+1,FALSE)-AM$8*VLOOKUP($A45,'Market models'!$A$4:$B$264,2,FALSE)</f>
        <v>-4.2371736761371423E-3</v>
      </c>
      <c r="AN45" s="8">
        <f ca="1">VLOOKUP($A45,Data!$A$7:$AW$227,AN$3+1,FALSE)-AN$6-AN$7*VLOOKUP($A45,Data!$A$230:$AW$450,AN$3+1,FALSE)-AN$8*VLOOKUP($A45,'Market models'!$A$4:$B$264,2,FALSE)</f>
        <v>-5.4095737069399189E-4</v>
      </c>
      <c r="AO45" s="8">
        <f ca="1">VLOOKUP($A45,Data!$A$7:$AW$227,AO$3+1,FALSE)-AO$6-AO$7*VLOOKUP($A45,Data!$A$230:$AW$450,AO$3+1,FALSE)-AO$8*VLOOKUP($A45,'Market models'!$A$4:$B$264,2,FALSE)</f>
        <v>-2.3185886290548116E-5</v>
      </c>
      <c r="AP45" s="8">
        <f ca="1">VLOOKUP($A45,Data!$A$7:$AW$227,AP$3+1,FALSE)-AP$6-AP$7*VLOOKUP($A45,Data!$A$230:$AW$450,AP$3+1,FALSE)-AP$8*VLOOKUP($A45,'Market models'!$A$4:$B$264,2,FALSE)</f>
        <v>8.823326922858258E-3</v>
      </c>
      <c r="AQ45" s="8">
        <f ca="1">VLOOKUP($A45,Data!$A$7:$AW$227,AQ$3+1,FALSE)-AQ$6-AQ$7*VLOOKUP($A45,Data!$A$230:$AW$450,AQ$3+1,FALSE)-AQ$8*VLOOKUP($A45,'Market models'!$A$4:$B$264,2,FALSE)</f>
        <v>1.1519025557375384E-2</v>
      </c>
      <c r="AR45" s="8">
        <f ca="1">VLOOKUP($A45,Data!$A$7:$AW$227,AR$3+1,FALSE)-AR$6-AR$7*VLOOKUP($A45,Data!$A$230:$AW$450,AR$3+1,FALSE)-AR$8*VLOOKUP($A45,'Market models'!$A$4:$B$264,2,FALSE)</f>
        <v>3.1366049649387065E-2</v>
      </c>
      <c r="AS45" s="8">
        <f ca="1">VLOOKUP($A45,Data!$A$7:$AW$227,AS$3+1,FALSE)-AS$6-AS$7*VLOOKUP($A45,Data!$A$230:$AW$450,AS$3+1,FALSE)-AS$8*VLOOKUP($A45,'Market models'!$A$4:$B$264,2,FALSE)</f>
        <v>1.2272840622901446E-2</v>
      </c>
      <c r="AT45" s="8">
        <f ca="1">VLOOKUP($A45,Data!$A$7:$AW$227,AT$3+1,FALSE)-AT$6-AT$7*VLOOKUP($A45,Data!$A$230:$AW$450,AT$3+1,FALSE)-AT$8*VLOOKUP($A45,'Market models'!$A$4:$B$264,2,FALSE)</f>
        <v>2.8493451080362719E-2</v>
      </c>
      <c r="AU45" s="8">
        <f ca="1">VLOOKUP($A45,Data!$A$7:$AW$227,AU$3+1,FALSE)-AU$6-AU$7*VLOOKUP($A45,Data!$A$230:$AW$450,AU$3+1,FALSE)-AU$8*VLOOKUP($A45,'Market models'!$A$4:$B$264,2,FALSE)</f>
        <v>1.135496822020729E-2</v>
      </c>
      <c r="AV45" s="8">
        <f ca="1">VLOOKUP($A45,Data!$A$7:$AW$227,AV$3+1,FALSE)-AV$6-AV$7*VLOOKUP($A45,Data!$A$230:$AW$450,AV$3+1,FALSE)-AV$8*VLOOKUP($A45,'Market models'!$A$4:$B$264,2,FALSE)</f>
        <v>5.2620363270732213E-3</v>
      </c>
      <c r="AW45" s="8">
        <f ca="1">VLOOKUP($A45,Data!$A$7:$AW$227,AW$3+1,FALSE)-AW$6-AW$7*VLOOKUP($A45,Data!$A$230:$AW$450,AW$3+1,FALSE)-AW$8*VLOOKUP($A45,'Market models'!$A$4:$B$264,2,FALSE)</f>
        <v>-4.0722352459380821E-2</v>
      </c>
      <c r="AY45" s="8">
        <f t="shared" ca="1" si="0"/>
        <v>1.6746839331194713E-2</v>
      </c>
    </row>
    <row r="46" spans="1:51" x14ac:dyDescent="0.25">
      <c r="A46" s="1">
        <v>-176</v>
      </c>
      <c r="B46" s="8">
        <f ca="1">VLOOKUP($A46,Data!$A$7:$AW$227,B$3+1,FALSE)-B$6-B$7*VLOOKUP($A46,Data!$A$230:$AW$450,B$3+1,FALSE)-B$8*VLOOKUP($A46,'Market models'!$A$4:$B$264,2,FALSE)</f>
        <v>-1.2524707586879718E-2</v>
      </c>
      <c r="C46" s="8">
        <f ca="1">VLOOKUP($A46,Data!$A$7:$AW$227,C$3+1,FALSE)-C$6-C$7*VLOOKUP($A46,Data!$A$230:$AW$450,C$3+1,FALSE)-C$8*VLOOKUP($A46,'Market models'!$A$4:$B$264,2,FALSE)</f>
        <v>3.407662519494245E-2</v>
      </c>
      <c r="D46" s="8">
        <f ca="1">VLOOKUP($A46,Data!$A$7:$AW$227,D$3+1,FALSE)-D$6-D$7*VLOOKUP($A46,Data!$A$230:$AW$450,D$3+1,FALSE)-D$8*VLOOKUP($A46,'Market models'!$A$4:$B$264,2,FALSE)</f>
        <v>2.0398499722336882E-2</v>
      </c>
      <c r="E46" s="8">
        <f ca="1">VLOOKUP($A46,Data!$A$7:$AW$227,E$3+1,FALSE)-E$6-E$7*VLOOKUP($A46,Data!$A$230:$AW$450,E$3+1,FALSE)-E$8*VLOOKUP($A46,'Market models'!$A$4:$B$264,2,FALSE)</f>
        <v>-1.1399778421360245E-2</v>
      </c>
      <c r="F46" s="8">
        <f ca="1">VLOOKUP($A46,Data!$A$7:$AW$227,F$3+1,FALSE)-F$6-F$7*VLOOKUP($A46,Data!$A$230:$AW$450,F$3+1,FALSE)-F$8*VLOOKUP($A46,'Market models'!$A$4:$B$264,2,FALSE)</f>
        <v>7.5692654869744819E-3</v>
      </c>
      <c r="G46" s="8">
        <f ca="1">VLOOKUP($A46,Data!$A$7:$AW$227,G$3+1,FALSE)-G$6-G$7*VLOOKUP($A46,Data!$A$230:$AW$450,G$3+1,FALSE)-G$8*VLOOKUP($A46,'Market models'!$A$4:$B$264,2,FALSE)</f>
        <v>-1.441822230459768E-2</v>
      </c>
      <c r="H46" s="8">
        <f ca="1">VLOOKUP($A46,Data!$A$7:$AW$227,H$3+1,FALSE)-H$6-H$7*VLOOKUP($A46,Data!$A$230:$AW$450,H$3+1,FALSE)-H$8*VLOOKUP($A46,'Market models'!$A$4:$B$264,2,FALSE)</f>
        <v>-2.6993002016905104E-2</v>
      </c>
      <c r="I46" s="8">
        <f ca="1">VLOOKUP($A46,Data!$A$7:$AW$227,I$3+1,FALSE)-I$6-I$7*VLOOKUP($A46,Data!$A$230:$AW$450,I$3+1,FALSE)-I$8*VLOOKUP($A46,'Market models'!$A$4:$B$264,2,FALSE)</f>
        <v>-3.1060719922859553E-2</v>
      </c>
      <c r="J46" s="8">
        <f ca="1">VLOOKUP($A46,Data!$A$7:$AW$227,J$3+1,FALSE)-J$6-J$7*VLOOKUP($A46,Data!$A$230:$AW$450,J$3+1,FALSE)-J$8*VLOOKUP($A46,'Market models'!$A$4:$B$264,2,FALSE)</f>
        <v>-7.5381995301293196E-3</v>
      </c>
      <c r="K46" s="8">
        <f ca="1">VLOOKUP($A46,Data!$A$7:$AW$227,K$3+1,FALSE)-K$6-K$7*VLOOKUP($A46,Data!$A$230:$AW$450,K$3+1,FALSE)-K$8*VLOOKUP($A46,'Market models'!$A$4:$B$264,2,FALSE)</f>
        <v>-1.3053291808644783E-2</v>
      </c>
      <c r="L46" s="8">
        <f ca="1">VLOOKUP($A46,Data!$A$7:$AW$227,L$3+1,FALSE)-L$6-L$7*VLOOKUP($A46,Data!$A$230:$AW$450,L$3+1,FALSE)-L$8*VLOOKUP($A46,'Market models'!$A$4:$B$264,2,FALSE)</f>
        <v>8.3614735487215798E-3</v>
      </c>
      <c r="M46" s="8">
        <f ca="1">VLOOKUP($A46,Data!$A$7:$AW$227,M$3+1,FALSE)-M$6-M$7*VLOOKUP($A46,Data!$A$230:$AW$450,M$3+1,FALSE)-M$8*VLOOKUP($A46,'Market models'!$A$4:$B$264,2,FALSE)</f>
        <v>-2.7436589115297311E-2</v>
      </c>
      <c r="N46" s="8">
        <f ca="1">VLOOKUP($A46,Data!$A$7:$AW$227,N$3+1,FALSE)-N$6-N$7*VLOOKUP($A46,Data!$A$230:$AW$450,N$3+1,FALSE)-N$8*VLOOKUP($A46,'Market models'!$A$4:$B$264,2,FALSE)</f>
        <v>-1.8923676303011772E-2</v>
      </c>
      <c r="O46" s="8">
        <f ca="1">VLOOKUP($A46,Data!$A$7:$AW$227,O$3+1,FALSE)-O$6-O$7*VLOOKUP($A46,Data!$A$230:$AW$450,O$3+1,FALSE)-O$8*VLOOKUP($A46,'Market models'!$A$4:$B$264,2,FALSE)</f>
        <v>2.3761109661079405E-3</v>
      </c>
      <c r="P46" s="8">
        <f ca="1">VLOOKUP($A46,Data!$A$7:$AW$227,P$3+1,FALSE)-P$6-P$7*VLOOKUP($A46,Data!$A$230:$AW$450,P$3+1,FALSE)-P$8*VLOOKUP($A46,'Market models'!$A$4:$B$264,2,FALSE)</f>
        <v>1.9933487988119405E-2</v>
      </c>
      <c r="Q46" s="8">
        <f ca="1">VLOOKUP($A46,Data!$A$7:$AW$227,Q$3+1,FALSE)-Q$6-Q$7*VLOOKUP($A46,Data!$A$230:$AW$450,Q$3+1,FALSE)-Q$8*VLOOKUP($A46,'Market models'!$A$4:$B$264,2,FALSE)</f>
        <v>1.3186381695008159E-2</v>
      </c>
      <c r="R46" s="8">
        <f ca="1">VLOOKUP($A46,Data!$A$7:$AW$227,R$3+1,FALSE)-R$6-R$7*VLOOKUP($A46,Data!$A$230:$AW$450,R$3+1,FALSE)-R$8*VLOOKUP($A46,'Market models'!$A$4:$B$264,2,FALSE)</f>
        <v>-3.7786730134595709E-3</v>
      </c>
      <c r="S46" s="8">
        <f ca="1">VLOOKUP($A46,Data!$A$7:$AW$227,S$3+1,FALSE)-S$6-S$7*VLOOKUP($A46,Data!$A$230:$AW$450,S$3+1,FALSE)-S$8*VLOOKUP($A46,'Market models'!$A$4:$B$264,2,FALSE)</f>
        <v>1.0933421280853251E-2</v>
      </c>
      <c r="T46" s="8">
        <f ca="1">VLOOKUP($A46,Data!$A$7:$AW$227,T$3+1,FALSE)-T$6-T$7*VLOOKUP($A46,Data!$A$230:$AW$450,T$3+1,FALSE)-T$8*VLOOKUP($A46,'Market models'!$A$4:$B$264,2,FALSE)</f>
        <v>-2.3158339281605773E-2</v>
      </c>
      <c r="U46" s="8">
        <f ca="1">VLOOKUP($A46,Data!$A$7:$AW$227,U$3+1,FALSE)-U$6-U$7*VLOOKUP($A46,Data!$A$230:$AW$450,U$3+1,FALSE)-U$8*VLOOKUP($A46,'Market models'!$A$4:$B$264,2,FALSE)</f>
        <v>1.3035401478423199E-2</v>
      </c>
      <c r="V46" s="8">
        <f ca="1">VLOOKUP($A46,Data!$A$7:$AW$227,V$3+1,FALSE)-V$6-V$7*VLOOKUP($A46,Data!$A$230:$AW$450,V$3+1,FALSE)-V$8*VLOOKUP($A46,'Market models'!$A$4:$B$264,2,FALSE)</f>
        <v>-1.2430254044750772E-2</v>
      </c>
      <c r="W46" s="8">
        <f ca="1">VLOOKUP($A46,Data!$A$7:$AW$227,W$3+1,FALSE)-W$6-W$7*VLOOKUP($A46,Data!$A$230:$AW$450,W$3+1,FALSE)-W$8*VLOOKUP($A46,'Market models'!$A$4:$B$264,2,FALSE)</f>
        <v>-1.0717059456843148E-2</v>
      </c>
      <c r="X46" s="8">
        <f ca="1">VLOOKUP($A46,Data!$A$7:$AW$227,X$3+1,FALSE)-X$6-X$7*VLOOKUP($A46,Data!$A$230:$AW$450,X$3+1,FALSE)-X$8*VLOOKUP($A46,'Market models'!$A$4:$B$264,2,FALSE)</f>
        <v>1.8339365301777058E-2</v>
      </c>
      <c r="Y46" s="8">
        <f ca="1">VLOOKUP($A46,Data!$A$7:$AW$227,Y$3+1,FALSE)-Y$6-Y$7*VLOOKUP($A46,Data!$A$230:$AW$450,Y$3+1,FALSE)-Y$8*VLOOKUP($A46,'Market models'!$A$4:$B$264,2,FALSE)</f>
        <v>-5.486708464416689E-2</v>
      </c>
      <c r="Z46" s="8">
        <f ca="1">VLOOKUP($A46,Data!$A$7:$AW$227,Z$3+1,FALSE)-Z$6-Z$7*VLOOKUP($A46,Data!$A$230:$AW$450,Z$3+1,FALSE)-Z$8*VLOOKUP($A46,'Market models'!$A$4:$B$264,2,FALSE)</f>
        <v>1.2136574023870129E-2</v>
      </c>
      <c r="AA46" s="8">
        <f ca="1">VLOOKUP($A46,Data!$A$7:$AW$227,AA$3+1,FALSE)-AA$6-AA$7*VLOOKUP($A46,Data!$A$230:$AW$450,AA$3+1,FALSE)-AA$8*VLOOKUP($A46,'Market models'!$A$4:$B$264,2,FALSE)</f>
        <v>2.5632940094282537E-2</v>
      </c>
      <c r="AB46" s="8">
        <f ca="1">VLOOKUP($A46,Data!$A$7:$AW$227,AB$3+1,FALSE)-AB$6-AB$7*VLOOKUP($A46,Data!$A$230:$AW$450,AB$3+1,FALSE)-AB$8*VLOOKUP($A46,'Market models'!$A$4:$B$264,2,FALSE)</f>
        <v>6.0961844803163814E-3</v>
      </c>
      <c r="AC46" s="8">
        <f ca="1">VLOOKUP($A46,Data!$A$7:$AW$227,AC$3+1,FALSE)-AC$6-AC$7*VLOOKUP($A46,Data!$A$230:$AW$450,AC$3+1,FALSE)-AC$8*VLOOKUP($A46,'Market models'!$A$4:$B$264,2,FALSE)</f>
        <v>-2.5610246757294271E-3</v>
      </c>
      <c r="AD46" s="8">
        <f ca="1">VLOOKUP($A46,Data!$A$7:$AW$227,AD$3+1,FALSE)-AD$6-AD$7*VLOOKUP($A46,Data!$A$230:$AW$450,AD$3+1,FALSE)-AD$8*VLOOKUP($A46,'Market models'!$A$4:$B$264,2,FALSE)</f>
        <v>9.4154362140735654E-3</v>
      </c>
      <c r="AE46" s="8">
        <f ca="1">VLOOKUP($A46,Data!$A$7:$AW$227,AE$3+1,FALSE)-AE$6-AE$7*VLOOKUP($A46,Data!$A$230:$AW$450,AE$3+1,FALSE)-AE$8*VLOOKUP($A46,'Market models'!$A$4:$B$264,2,FALSE)</f>
        <v>-3.3347951571346735E-3</v>
      </c>
      <c r="AF46" s="8">
        <f ca="1">VLOOKUP($A46,Data!$A$7:$AW$227,AF$3+1,FALSE)-AF$6-AF$7*VLOOKUP($A46,Data!$A$230:$AW$450,AF$3+1,FALSE)-AF$8*VLOOKUP($A46,'Market models'!$A$4:$B$264,2,FALSE)</f>
        <v>2.2833514026149068E-2</v>
      </c>
      <c r="AG46" s="8">
        <f ca="1">VLOOKUP($A46,Data!$A$7:$AW$227,AG$3+1,FALSE)-AG$6-AG$7*VLOOKUP($A46,Data!$A$230:$AW$450,AG$3+1,FALSE)-AG$8*VLOOKUP($A46,'Market models'!$A$4:$B$264,2,FALSE)</f>
        <v>1.1817613171238733E-3</v>
      </c>
      <c r="AH46" s="8">
        <f ca="1">VLOOKUP($A46,Data!$A$7:$AW$227,AH$3+1,FALSE)-AH$6-AH$7*VLOOKUP($A46,Data!$A$230:$AW$450,AH$3+1,FALSE)-AH$8*VLOOKUP($A46,'Market models'!$A$4:$B$264,2,FALSE)</f>
        <v>-5.6883046982084411E-4</v>
      </c>
      <c r="AI46" s="8">
        <f ca="1">VLOOKUP($A46,Data!$A$7:$AW$227,AI$3+1,FALSE)-AI$6-AI$7*VLOOKUP($A46,Data!$A$230:$AW$450,AI$3+1,FALSE)-AI$8*VLOOKUP($A46,'Market models'!$A$4:$B$264,2,FALSE)</f>
        <v>-5.0142108677219957E-3</v>
      </c>
      <c r="AJ46" s="8">
        <f ca="1">VLOOKUP($A46,Data!$A$7:$AW$227,AJ$3+1,FALSE)-AJ$6-AJ$7*VLOOKUP($A46,Data!$A$230:$AW$450,AJ$3+1,FALSE)-AJ$8*VLOOKUP($A46,'Market models'!$A$4:$B$264,2,FALSE)</f>
        <v>9.4107446376363348E-4</v>
      </c>
      <c r="AK46" s="8">
        <f ca="1">VLOOKUP($A46,Data!$A$7:$AW$227,AK$3+1,FALSE)-AK$6-AK$7*VLOOKUP($A46,Data!$A$230:$AW$450,AK$3+1,FALSE)-AK$8*VLOOKUP($A46,'Market models'!$A$4:$B$264,2,FALSE)</f>
        <v>2.979953673358412E-3</v>
      </c>
      <c r="AL46" s="8">
        <f ca="1">VLOOKUP($A46,Data!$A$7:$AW$227,AL$3+1,FALSE)-AL$6-AL$7*VLOOKUP($A46,Data!$A$230:$AW$450,AL$3+1,FALSE)-AL$8*VLOOKUP($A46,'Market models'!$A$4:$B$264,2,FALSE)</f>
        <v>-1.8944441099716825E-3</v>
      </c>
      <c r="AM46" s="8">
        <f ca="1">VLOOKUP($A46,Data!$A$7:$AW$227,AM$3+1,FALSE)-AM$6-AM$7*VLOOKUP($A46,Data!$A$230:$AW$450,AM$3+1,FALSE)-AM$8*VLOOKUP($A46,'Market models'!$A$4:$B$264,2,FALSE)</f>
        <v>2.4921949586085852E-2</v>
      </c>
      <c r="AN46" s="8">
        <f ca="1">VLOOKUP($A46,Data!$A$7:$AW$227,AN$3+1,FALSE)-AN$6-AN$7*VLOOKUP($A46,Data!$A$230:$AW$450,AN$3+1,FALSE)-AN$8*VLOOKUP($A46,'Market models'!$A$4:$B$264,2,FALSE)</f>
        <v>-2.3624810383913456E-2</v>
      </c>
      <c r="AO46" s="8">
        <f ca="1">VLOOKUP($A46,Data!$A$7:$AW$227,AO$3+1,FALSE)-AO$6-AO$7*VLOOKUP($A46,Data!$A$230:$AW$450,AO$3+1,FALSE)-AO$8*VLOOKUP($A46,'Market models'!$A$4:$B$264,2,FALSE)</f>
        <v>-2.4927203790477319E-3</v>
      </c>
      <c r="AP46" s="8">
        <f ca="1">VLOOKUP($A46,Data!$A$7:$AW$227,AP$3+1,FALSE)-AP$6-AP$7*VLOOKUP($A46,Data!$A$230:$AW$450,AP$3+1,FALSE)-AP$8*VLOOKUP($A46,'Market models'!$A$4:$B$264,2,FALSE)</f>
        <v>2.3527454400227892E-2</v>
      </c>
      <c r="AQ46" s="8">
        <f ca="1">VLOOKUP($A46,Data!$A$7:$AW$227,AQ$3+1,FALSE)-AQ$6-AQ$7*VLOOKUP($A46,Data!$A$230:$AW$450,AQ$3+1,FALSE)-AQ$8*VLOOKUP($A46,'Market models'!$A$4:$B$264,2,FALSE)</f>
        <v>-1.2592086903003046E-2</v>
      </c>
      <c r="AR46" s="8">
        <f ca="1">VLOOKUP($A46,Data!$A$7:$AW$227,AR$3+1,FALSE)-AR$6-AR$7*VLOOKUP($A46,Data!$A$230:$AW$450,AR$3+1,FALSE)-AR$8*VLOOKUP($A46,'Market models'!$A$4:$B$264,2,FALSE)</f>
        <v>-3.9054798173004036E-2</v>
      </c>
      <c r="AS46" s="8">
        <f ca="1">VLOOKUP($A46,Data!$A$7:$AW$227,AS$3+1,FALSE)-AS$6-AS$7*VLOOKUP($A46,Data!$A$230:$AW$450,AS$3+1,FALSE)-AS$8*VLOOKUP($A46,'Market models'!$A$4:$B$264,2,FALSE)</f>
        <v>2.6177155865803423E-2</v>
      </c>
      <c r="AT46" s="8">
        <f ca="1">VLOOKUP($A46,Data!$A$7:$AW$227,AT$3+1,FALSE)-AT$6-AT$7*VLOOKUP($A46,Data!$A$230:$AW$450,AT$3+1,FALSE)-AT$8*VLOOKUP($A46,'Market models'!$A$4:$B$264,2,FALSE)</f>
        <v>-8.4030613320102594E-3</v>
      </c>
      <c r="AU46" s="8">
        <f ca="1">VLOOKUP($A46,Data!$A$7:$AW$227,AU$3+1,FALSE)-AU$6-AU$7*VLOOKUP($A46,Data!$A$230:$AW$450,AU$3+1,FALSE)-AU$8*VLOOKUP($A46,'Market models'!$A$4:$B$264,2,FALSE)</f>
        <v>-3.6554802023777734E-2</v>
      </c>
      <c r="AV46" s="8">
        <f ca="1">VLOOKUP($A46,Data!$A$7:$AW$227,AV$3+1,FALSE)-AV$6-AV$7*VLOOKUP($A46,Data!$A$230:$AW$450,AV$3+1,FALSE)-AV$8*VLOOKUP($A46,'Market models'!$A$4:$B$264,2,FALSE)</f>
        <v>-8.2574102051505231E-3</v>
      </c>
      <c r="AW46" s="8">
        <f ca="1">VLOOKUP($A46,Data!$A$7:$AW$227,AW$3+1,FALSE)-AW$6-AW$7*VLOOKUP($A46,Data!$A$230:$AW$450,AW$3+1,FALSE)-AW$8*VLOOKUP($A46,'Market models'!$A$4:$B$264,2,FALSE)</f>
        <v>1.8362907413518579E-3</v>
      </c>
      <c r="AY46" s="8">
        <f t="shared" ca="1" si="0"/>
        <v>1.908668739614984E-2</v>
      </c>
    </row>
    <row r="47" spans="1:51" x14ac:dyDescent="0.25">
      <c r="A47" s="1">
        <v>-175</v>
      </c>
      <c r="B47" s="8">
        <f ca="1">VLOOKUP($A47,Data!$A$7:$AW$227,B$3+1,FALSE)-B$6-B$7*VLOOKUP($A47,Data!$A$230:$AW$450,B$3+1,FALSE)-B$8*VLOOKUP($A47,'Market models'!$A$4:$B$264,2,FALSE)</f>
        <v>-6.8374741953436298E-3</v>
      </c>
      <c r="C47" s="8">
        <f ca="1">VLOOKUP($A47,Data!$A$7:$AW$227,C$3+1,FALSE)-C$6-C$7*VLOOKUP($A47,Data!$A$230:$AW$450,C$3+1,FALSE)-C$8*VLOOKUP($A47,'Market models'!$A$4:$B$264,2,FALSE)</f>
        <v>-1.7340186689817235E-2</v>
      </c>
      <c r="D47" s="8">
        <f ca="1">VLOOKUP($A47,Data!$A$7:$AW$227,D$3+1,FALSE)-D$6-D$7*VLOOKUP($A47,Data!$A$230:$AW$450,D$3+1,FALSE)-D$8*VLOOKUP($A47,'Market models'!$A$4:$B$264,2,FALSE)</f>
        <v>-9.8668169808795881E-3</v>
      </c>
      <c r="E47" s="8">
        <f ca="1">VLOOKUP($A47,Data!$A$7:$AW$227,E$3+1,FALSE)-E$6-E$7*VLOOKUP($A47,Data!$A$230:$AW$450,E$3+1,FALSE)-E$8*VLOOKUP($A47,'Market models'!$A$4:$B$264,2,FALSE)</f>
        <v>-9.3236897728620049E-3</v>
      </c>
      <c r="F47" s="8">
        <f ca="1">VLOOKUP($A47,Data!$A$7:$AW$227,F$3+1,FALSE)-F$6-F$7*VLOOKUP($A47,Data!$A$230:$AW$450,F$3+1,FALSE)-F$8*VLOOKUP($A47,'Market models'!$A$4:$B$264,2,FALSE)</f>
        <v>-1.2727608433676539E-4</v>
      </c>
      <c r="G47" s="8">
        <f ca="1">VLOOKUP($A47,Data!$A$7:$AW$227,G$3+1,FALSE)-G$6-G$7*VLOOKUP($A47,Data!$A$230:$AW$450,G$3+1,FALSE)-G$8*VLOOKUP($A47,'Market models'!$A$4:$B$264,2,FALSE)</f>
        <v>-1.7231523858671067E-2</v>
      </c>
      <c r="H47" s="8">
        <f ca="1">VLOOKUP($A47,Data!$A$7:$AW$227,H$3+1,FALSE)-H$6-H$7*VLOOKUP($A47,Data!$A$230:$AW$450,H$3+1,FALSE)-H$8*VLOOKUP($A47,'Market models'!$A$4:$B$264,2,FALSE)</f>
        <v>-1.2662096485991078E-2</v>
      </c>
      <c r="I47" s="8">
        <f ca="1">VLOOKUP($A47,Data!$A$7:$AW$227,I$3+1,FALSE)-I$6-I$7*VLOOKUP($A47,Data!$A$230:$AW$450,I$3+1,FALSE)-I$8*VLOOKUP($A47,'Market models'!$A$4:$B$264,2,FALSE)</f>
        <v>-4.491989045959233E-3</v>
      </c>
      <c r="J47" s="8">
        <f ca="1">VLOOKUP($A47,Data!$A$7:$AW$227,J$3+1,FALSE)-J$6-J$7*VLOOKUP($A47,Data!$A$230:$AW$450,J$3+1,FALSE)-J$8*VLOOKUP($A47,'Market models'!$A$4:$B$264,2,FALSE)</f>
        <v>6.5038180841536647E-3</v>
      </c>
      <c r="K47" s="8">
        <f ca="1">VLOOKUP($A47,Data!$A$7:$AW$227,K$3+1,FALSE)-K$6-K$7*VLOOKUP($A47,Data!$A$230:$AW$450,K$3+1,FALSE)-K$8*VLOOKUP($A47,'Market models'!$A$4:$B$264,2,FALSE)</f>
        <v>-9.0413337140954238E-3</v>
      </c>
      <c r="L47" s="8">
        <f ca="1">VLOOKUP($A47,Data!$A$7:$AW$227,L$3+1,FALSE)-L$6-L$7*VLOOKUP($A47,Data!$A$230:$AW$450,L$3+1,FALSE)-L$8*VLOOKUP($A47,'Market models'!$A$4:$B$264,2,FALSE)</f>
        <v>2.4753860150087282E-2</v>
      </c>
      <c r="M47" s="8">
        <f ca="1">VLOOKUP($A47,Data!$A$7:$AW$227,M$3+1,FALSE)-M$6-M$7*VLOOKUP($A47,Data!$A$230:$AW$450,M$3+1,FALSE)-M$8*VLOOKUP($A47,'Market models'!$A$4:$B$264,2,FALSE)</f>
        <v>-2.5639757009644371E-2</v>
      </c>
      <c r="N47" s="8">
        <f ca="1">VLOOKUP($A47,Data!$A$7:$AW$227,N$3+1,FALSE)-N$6-N$7*VLOOKUP($A47,Data!$A$230:$AW$450,N$3+1,FALSE)-N$8*VLOOKUP($A47,'Market models'!$A$4:$B$264,2,FALSE)</f>
        <v>-2.2044975255041616E-3</v>
      </c>
      <c r="O47" s="8">
        <f ca="1">VLOOKUP($A47,Data!$A$7:$AW$227,O$3+1,FALSE)-O$6-O$7*VLOOKUP($A47,Data!$A$230:$AW$450,O$3+1,FALSE)-O$8*VLOOKUP($A47,'Market models'!$A$4:$B$264,2,FALSE)</f>
        <v>7.8417926687389741E-4</v>
      </c>
      <c r="P47" s="8">
        <f ca="1">VLOOKUP($A47,Data!$A$7:$AW$227,P$3+1,FALSE)-P$6-P$7*VLOOKUP($A47,Data!$A$230:$AW$450,P$3+1,FALSE)-P$8*VLOOKUP($A47,'Market models'!$A$4:$B$264,2,FALSE)</f>
        <v>-1.8149099421780036E-2</v>
      </c>
      <c r="Q47" s="8">
        <f ca="1">VLOOKUP($A47,Data!$A$7:$AW$227,Q$3+1,FALSE)-Q$6-Q$7*VLOOKUP($A47,Data!$A$230:$AW$450,Q$3+1,FALSE)-Q$8*VLOOKUP($A47,'Market models'!$A$4:$B$264,2,FALSE)</f>
        <v>-3.2678465261735283E-2</v>
      </c>
      <c r="R47" s="8">
        <f ca="1">VLOOKUP($A47,Data!$A$7:$AW$227,R$3+1,FALSE)-R$6-R$7*VLOOKUP($A47,Data!$A$230:$AW$450,R$3+1,FALSE)-R$8*VLOOKUP($A47,'Market models'!$A$4:$B$264,2,FALSE)</f>
        <v>-1.0968909644543614E-2</v>
      </c>
      <c r="S47" s="8">
        <f ca="1">VLOOKUP($A47,Data!$A$7:$AW$227,S$3+1,FALSE)-S$6-S$7*VLOOKUP($A47,Data!$A$230:$AW$450,S$3+1,FALSE)-S$8*VLOOKUP($A47,'Market models'!$A$4:$B$264,2,FALSE)</f>
        <v>2.1671290178311393E-2</v>
      </c>
      <c r="T47" s="8">
        <f ca="1">VLOOKUP($A47,Data!$A$7:$AW$227,T$3+1,FALSE)-T$6-T$7*VLOOKUP($A47,Data!$A$230:$AW$450,T$3+1,FALSE)-T$8*VLOOKUP($A47,'Market models'!$A$4:$B$264,2,FALSE)</f>
        <v>-1.2558880034427931E-2</v>
      </c>
      <c r="U47" s="8">
        <f ca="1">VLOOKUP($A47,Data!$A$7:$AW$227,U$3+1,FALSE)-U$6-U$7*VLOOKUP($A47,Data!$A$230:$AW$450,U$3+1,FALSE)-U$8*VLOOKUP($A47,'Market models'!$A$4:$B$264,2,FALSE)</f>
        <v>-2.5198318419894686E-2</v>
      </c>
      <c r="V47" s="8">
        <f ca="1">VLOOKUP($A47,Data!$A$7:$AW$227,V$3+1,FALSE)-V$6-V$7*VLOOKUP($A47,Data!$A$230:$AW$450,V$3+1,FALSE)-V$8*VLOOKUP($A47,'Market models'!$A$4:$B$264,2,FALSE)</f>
        <v>-3.4313581535419108E-3</v>
      </c>
      <c r="W47" s="8">
        <f ca="1">VLOOKUP($A47,Data!$A$7:$AW$227,W$3+1,FALSE)-W$6-W$7*VLOOKUP($A47,Data!$A$230:$AW$450,W$3+1,FALSE)-W$8*VLOOKUP($A47,'Market models'!$A$4:$B$264,2,FALSE)</f>
        <v>-7.814037085240871E-3</v>
      </c>
      <c r="X47" s="8">
        <f ca="1">VLOOKUP($A47,Data!$A$7:$AW$227,X$3+1,FALSE)-X$6-X$7*VLOOKUP($A47,Data!$A$230:$AW$450,X$3+1,FALSE)-X$8*VLOOKUP($A47,'Market models'!$A$4:$B$264,2,FALSE)</f>
        <v>-1.2658211835907551E-2</v>
      </c>
      <c r="Y47" s="8">
        <f ca="1">VLOOKUP($A47,Data!$A$7:$AW$227,Y$3+1,FALSE)-Y$6-Y$7*VLOOKUP($A47,Data!$A$230:$AW$450,Y$3+1,FALSE)-Y$8*VLOOKUP($A47,'Market models'!$A$4:$B$264,2,FALSE)</f>
        <v>-4.1105334104884629E-2</v>
      </c>
      <c r="Z47" s="8">
        <f ca="1">VLOOKUP($A47,Data!$A$7:$AW$227,Z$3+1,FALSE)-Z$6-Z$7*VLOOKUP($A47,Data!$A$230:$AW$450,Z$3+1,FALSE)-Z$8*VLOOKUP($A47,'Market models'!$A$4:$B$264,2,FALSE)</f>
        <v>1.1626364263641591E-2</v>
      </c>
      <c r="AA47" s="8">
        <f ca="1">VLOOKUP($A47,Data!$A$7:$AW$227,AA$3+1,FALSE)-AA$6-AA$7*VLOOKUP($A47,Data!$A$230:$AW$450,AA$3+1,FALSE)-AA$8*VLOOKUP($A47,'Market models'!$A$4:$B$264,2,FALSE)</f>
        <v>-3.0098279456770146E-3</v>
      </c>
      <c r="AB47" s="8">
        <f ca="1">VLOOKUP($A47,Data!$A$7:$AW$227,AB$3+1,FALSE)-AB$6-AB$7*VLOOKUP($A47,Data!$A$230:$AW$450,AB$3+1,FALSE)-AB$8*VLOOKUP($A47,'Market models'!$A$4:$B$264,2,FALSE)</f>
        <v>-2.618360063691889E-2</v>
      </c>
      <c r="AC47" s="8">
        <f ca="1">VLOOKUP($A47,Data!$A$7:$AW$227,AC$3+1,FALSE)-AC$6-AC$7*VLOOKUP($A47,Data!$A$230:$AW$450,AC$3+1,FALSE)-AC$8*VLOOKUP($A47,'Market models'!$A$4:$B$264,2,FALSE)</f>
        <v>-7.3401293985923526E-3</v>
      </c>
      <c r="AD47" s="8">
        <f ca="1">VLOOKUP($A47,Data!$A$7:$AW$227,AD$3+1,FALSE)-AD$6-AD$7*VLOOKUP($A47,Data!$A$230:$AW$450,AD$3+1,FALSE)-AD$8*VLOOKUP($A47,'Market models'!$A$4:$B$264,2,FALSE)</f>
        <v>5.9620209314206491E-3</v>
      </c>
      <c r="AE47" s="8">
        <f ca="1">VLOOKUP($A47,Data!$A$7:$AW$227,AE$3+1,FALSE)-AE$6-AE$7*VLOOKUP($A47,Data!$A$230:$AW$450,AE$3+1,FALSE)-AE$8*VLOOKUP($A47,'Market models'!$A$4:$B$264,2,FALSE)</f>
        <v>5.3487382669067411E-3</v>
      </c>
      <c r="AF47" s="8">
        <f ca="1">VLOOKUP($A47,Data!$A$7:$AW$227,AF$3+1,FALSE)-AF$6-AF$7*VLOOKUP($A47,Data!$A$230:$AW$450,AF$3+1,FALSE)-AF$8*VLOOKUP($A47,'Market models'!$A$4:$B$264,2,FALSE)</f>
        <v>-2.3906728456032384E-2</v>
      </c>
      <c r="AG47" s="8">
        <f ca="1">VLOOKUP($A47,Data!$A$7:$AW$227,AG$3+1,FALSE)-AG$6-AG$7*VLOOKUP($A47,Data!$A$230:$AW$450,AG$3+1,FALSE)-AG$8*VLOOKUP($A47,'Market models'!$A$4:$B$264,2,FALSE)</f>
        <v>-5.9222093393547018E-3</v>
      </c>
      <c r="AH47" s="8">
        <f ca="1">VLOOKUP($A47,Data!$A$7:$AW$227,AH$3+1,FALSE)-AH$6-AH$7*VLOOKUP($A47,Data!$A$230:$AW$450,AH$3+1,FALSE)-AH$8*VLOOKUP($A47,'Market models'!$A$4:$B$264,2,FALSE)</f>
        <v>-1.274175515319656E-2</v>
      </c>
      <c r="AI47" s="8">
        <f ca="1">VLOOKUP($A47,Data!$A$7:$AW$227,AI$3+1,FALSE)-AI$6-AI$7*VLOOKUP($A47,Data!$A$230:$AW$450,AI$3+1,FALSE)-AI$8*VLOOKUP($A47,'Market models'!$A$4:$B$264,2,FALSE)</f>
        <v>5.8780085672779005E-3</v>
      </c>
      <c r="AJ47" s="8">
        <f ca="1">VLOOKUP($A47,Data!$A$7:$AW$227,AJ$3+1,FALSE)-AJ$6-AJ$7*VLOOKUP($A47,Data!$A$230:$AW$450,AJ$3+1,FALSE)-AJ$8*VLOOKUP($A47,'Market models'!$A$4:$B$264,2,FALSE)</f>
        <v>-2.3442835702010333E-4</v>
      </c>
      <c r="AK47" s="8">
        <f ca="1">VLOOKUP($A47,Data!$A$7:$AW$227,AK$3+1,FALSE)-AK$6-AK$7*VLOOKUP($A47,Data!$A$230:$AW$450,AK$3+1,FALSE)-AK$8*VLOOKUP($A47,'Market models'!$A$4:$B$264,2,FALSE)</f>
        <v>1.2555192545890263E-2</v>
      </c>
      <c r="AL47" s="8">
        <f ca="1">VLOOKUP($A47,Data!$A$7:$AW$227,AL$3+1,FALSE)-AL$6-AL$7*VLOOKUP($A47,Data!$A$230:$AW$450,AL$3+1,FALSE)-AL$8*VLOOKUP($A47,'Market models'!$A$4:$B$264,2,FALSE)</f>
        <v>7.9864673812468489E-3</v>
      </c>
      <c r="AM47" s="8">
        <f ca="1">VLOOKUP($A47,Data!$A$7:$AW$227,AM$3+1,FALSE)-AM$6-AM$7*VLOOKUP($A47,Data!$A$230:$AW$450,AM$3+1,FALSE)-AM$8*VLOOKUP($A47,'Market models'!$A$4:$B$264,2,FALSE)</f>
        <v>2.5262846124356635E-2</v>
      </c>
      <c r="AN47" s="8">
        <f ca="1">VLOOKUP($A47,Data!$A$7:$AW$227,AN$3+1,FALSE)-AN$6-AN$7*VLOOKUP($A47,Data!$A$230:$AW$450,AN$3+1,FALSE)-AN$8*VLOOKUP($A47,'Market models'!$A$4:$B$264,2,FALSE)</f>
        <v>1.0141224015598232E-2</v>
      </c>
      <c r="AO47" s="8">
        <f ca="1">VLOOKUP($A47,Data!$A$7:$AW$227,AO$3+1,FALSE)-AO$6-AO$7*VLOOKUP($A47,Data!$A$230:$AW$450,AO$3+1,FALSE)-AO$8*VLOOKUP($A47,'Market models'!$A$4:$B$264,2,FALSE)</f>
        <v>5.7211787954007484E-2</v>
      </c>
      <c r="AP47" s="8">
        <f ca="1">VLOOKUP($A47,Data!$A$7:$AW$227,AP$3+1,FALSE)-AP$6-AP$7*VLOOKUP($A47,Data!$A$230:$AW$450,AP$3+1,FALSE)-AP$8*VLOOKUP($A47,'Market models'!$A$4:$B$264,2,FALSE)</f>
        <v>-6.1801018154061197E-3</v>
      </c>
      <c r="AQ47" s="8">
        <f ca="1">VLOOKUP($A47,Data!$A$7:$AW$227,AQ$3+1,FALSE)-AQ$6-AQ$7*VLOOKUP($A47,Data!$A$230:$AW$450,AQ$3+1,FALSE)-AQ$8*VLOOKUP($A47,'Market models'!$A$4:$B$264,2,FALSE)</f>
        <v>-1.0594904473370742E-2</v>
      </c>
      <c r="AR47" s="8">
        <f ca="1">VLOOKUP($A47,Data!$A$7:$AW$227,AR$3+1,FALSE)-AR$6-AR$7*VLOOKUP($A47,Data!$A$230:$AW$450,AR$3+1,FALSE)-AR$8*VLOOKUP($A47,'Market models'!$A$4:$B$264,2,FALSE)</f>
        <v>-6.1116838028309681E-3</v>
      </c>
      <c r="AS47" s="8">
        <f ca="1">VLOOKUP($A47,Data!$A$7:$AW$227,AS$3+1,FALSE)-AS$6-AS$7*VLOOKUP($A47,Data!$A$230:$AW$450,AS$3+1,FALSE)-AS$8*VLOOKUP($A47,'Market models'!$A$4:$B$264,2,FALSE)</f>
        <v>2.3591650486007698E-2</v>
      </c>
      <c r="AT47" s="8">
        <f ca="1">VLOOKUP($A47,Data!$A$7:$AW$227,AT$3+1,FALSE)-AT$6-AT$7*VLOOKUP($A47,Data!$A$230:$AW$450,AT$3+1,FALSE)-AT$8*VLOOKUP($A47,'Market models'!$A$4:$B$264,2,FALSE)</f>
        <v>8.1429806745838985E-3</v>
      </c>
      <c r="AU47" s="8">
        <f ca="1">VLOOKUP($A47,Data!$A$7:$AW$227,AU$3+1,FALSE)-AU$6-AU$7*VLOOKUP($A47,Data!$A$230:$AW$450,AU$3+1,FALSE)-AU$8*VLOOKUP($A47,'Market models'!$A$4:$B$264,2,FALSE)</f>
        <v>-1.2855763102116294E-2</v>
      </c>
      <c r="AV47" s="8">
        <f ca="1">VLOOKUP($A47,Data!$A$7:$AW$227,AV$3+1,FALSE)-AV$6-AV$7*VLOOKUP($A47,Data!$A$230:$AW$450,AV$3+1,FALSE)-AV$8*VLOOKUP($A47,'Market models'!$A$4:$B$264,2,FALSE)</f>
        <v>-6.5437792145333924E-3</v>
      </c>
      <c r="AW47" s="8">
        <f ca="1">VLOOKUP($A47,Data!$A$7:$AW$227,AW$3+1,FALSE)-AW$6-AW$7*VLOOKUP($A47,Data!$A$230:$AW$450,AW$3+1,FALSE)-AW$8*VLOOKUP($A47,'Market models'!$A$4:$B$264,2,FALSE)</f>
        <v>2.813549951719365E-3</v>
      </c>
      <c r="AY47" s="8">
        <f t="shared" ca="1" si="0"/>
        <v>1.6959285993829652E-2</v>
      </c>
    </row>
    <row r="48" spans="1:51" x14ac:dyDescent="0.25">
      <c r="A48" s="1">
        <v>-174</v>
      </c>
      <c r="B48" s="8">
        <f ca="1">VLOOKUP($A48,Data!$A$7:$AW$227,B$3+1,FALSE)-B$6-B$7*VLOOKUP($A48,Data!$A$230:$AW$450,B$3+1,FALSE)-B$8*VLOOKUP($A48,'Market models'!$A$4:$B$264,2,FALSE)</f>
        <v>2.0445296713810204E-2</v>
      </c>
      <c r="C48" s="8">
        <f ca="1">VLOOKUP($A48,Data!$A$7:$AW$227,C$3+1,FALSE)-C$6-C$7*VLOOKUP($A48,Data!$A$230:$AW$450,C$3+1,FALSE)-C$8*VLOOKUP($A48,'Market models'!$A$4:$B$264,2,FALSE)</f>
        <v>-2.0918746426757786E-3</v>
      </c>
      <c r="D48" s="8">
        <f ca="1">VLOOKUP($A48,Data!$A$7:$AW$227,D$3+1,FALSE)-D$6-D$7*VLOOKUP($A48,Data!$A$230:$AW$450,D$3+1,FALSE)-D$8*VLOOKUP($A48,'Market models'!$A$4:$B$264,2,FALSE)</f>
        <v>-7.5032152582676726E-3</v>
      </c>
      <c r="E48" s="8">
        <f ca="1">VLOOKUP($A48,Data!$A$7:$AW$227,E$3+1,FALSE)-E$6-E$7*VLOOKUP($A48,Data!$A$230:$AW$450,E$3+1,FALSE)-E$8*VLOOKUP($A48,'Market models'!$A$4:$B$264,2,FALSE)</f>
        <v>1.0339619543850558E-2</v>
      </c>
      <c r="F48" s="8">
        <f ca="1">VLOOKUP($A48,Data!$A$7:$AW$227,F$3+1,FALSE)-F$6-F$7*VLOOKUP($A48,Data!$A$230:$AW$450,F$3+1,FALSE)-F$8*VLOOKUP($A48,'Market models'!$A$4:$B$264,2,FALSE)</f>
        <v>-5.0425615777539541E-3</v>
      </c>
      <c r="G48" s="8">
        <f ca="1">VLOOKUP($A48,Data!$A$7:$AW$227,G$3+1,FALSE)-G$6-G$7*VLOOKUP($A48,Data!$A$230:$AW$450,G$3+1,FALSE)-G$8*VLOOKUP($A48,'Market models'!$A$4:$B$264,2,FALSE)</f>
        <v>2.2199345474111475E-2</v>
      </c>
      <c r="H48" s="8">
        <f ca="1">VLOOKUP($A48,Data!$A$7:$AW$227,H$3+1,FALSE)-H$6-H$7*VLOOKUP($A48,Data!$A$230:$AW$450,H$3+1,FALSE)-H$8*VLOOKUP($A48,'Market models'!$A$4:$B$264,2,FALSE)</f>
        <v>1.2481134756797251E-2</v>
      </c>
      <c r="I48" s="8">
        <f ca="1">VLOOKUP($A48,Data!$A$7:$AW$227,I$3+1,FALSE)-I$6-I$7*VLOOKUP($A48,Data!$A$230:$AW$450,I$3+1,FALSE)-I$8*VLOOKUP($A48,'Market models'!$A$4:$B$264,2,FALSE)</f>
        <v>-7.5938352950161974E-3</v>
      </c>
      <c r="J48" s="8">
        <f ca="1">VLOOKUP($A48,Data!$A$7:$AW$227,J$3+1,FALSE)-J$6-J$7*VLOOKUP($A48,Data!$A$230:$AW$450,J$3+1,FALSE)-J$8*VLOOKUP($A48,'Market models'!$A$4:$B$264,2,FALSE)</f>
        <v>1.6222777626420156E-2</v>
      </c>
      <c r="K48" s="8">
        <f ca="1">VLOOKUP($A48,Data!$A$7:$AW$227,K$3+1,FALSE)-K$6-K$7*VLOOKUP($A48,Data!$A$230:$AW$450,K$3+1,FALSE)-K$8*VLOOKUP($A48,'Market models'!$A$4:$B$264,2,FALSE)</f>
        <v>2.1280301862523512E-2</v>
      </c>
      <c r="L48" s="8">
        <f ca="1">VLOOKUP($A48,Data!$A$7:$AW$227,L$3+1,FALSE)-L$6-L$7*VLOOKUP($A48,Data!$A$230:$AW$450,L$3+1,FALSE)-L$8*VLOOKUP($A48,'Market models'!$A$4:$B$264,2,FALSE)</f>
        <v>-7.991681333773976E-3</v>
      </c>
      <c r="M48" s="8">
        <f ca="1">VLOOKUP($A48,Data!$A$7:$AW$227,M$3+1,FALSE)-M$6-M$7*VLOOKUP($A48,Data!$A$230:$AW$450,M$3+1,FALSE)-M$8*VLOOKUP($A48,'Market models'!$A$4:$B$264,2,FALSE)</f>
        <v>3.1505875011236716E-2</v>
      </c>
      <c r="N48" s="8">
        <f ca="1">VLOOKUP($A48,Data!$A$7:$AW$227,N$3+1,FALSE)-N$6-N$7*VLOOKUP($A48,Data!$A$230:$AW$450,N$3+1,FALSE)-N$8*VLOOKUP($A48,'Market models'!$A$4:$B$264,2,FALSE)</f>
        <v>4.3783276327798125E-3</v>
      </c>
      <c r="O48" s="8">
        <f ca="1">VLOOKUP($A48,Data!$A$7:$AW$227,O$3+1,FALSE)-O$6-O$7*VLOOKUP($A48,Data!$A$230:$AW$450,O$3+1,FALSE)-O$8*VLOOKUP($A48,'Market models'!$A$4:$B$264,2,FALSE)</f>
        <v>-2.0031218913120711E-2</v>
      </c>
      <c r="P48" s="8">
        <f ca="1">VLOOKUP($A48,Data!$A$7:$AW$227,P$3+1,FALSE)-P$6-P$7*VLOOKUP($A48,Data!$A$230:$AW$450,P$3+1,FALSE)-P$8*VLOOKUP($A48,'Market models'!$A$4:$B$264,2,FALSE)</f>
        <v>4.2969232770334572E-3</v>
      </c>
      <c r="Q48" s="8">
        <f ca="1">VLOOKUP($A48,Data!$A$7:$AW$227,Q$3+1,FALSE)-Q$6-Q$7*VLOOKUP($A48,Data!$A$230:$AW$450,Q$3+1,FALSE)-Q$8*VLOOKUP($A48,'Market models'!$A$4:$B$264,2,FALSE)</f>
        <v>-4.3902112323828471E-3</v>
      </c>
      <c r="R48" s="8">
        <f ca="1">VLOOKUP($A48,Data!$A$7:$AW$227,R$3+1,FALSE)-R$6-R$7*VLOOKUP($A48,Data!$A$230:$AW$450,R$3+1,FALSE)-R$8*VLOOKUP($A48,'Market models'!$A$4:$B$264,2,FALSE)</f>
        <v>-1.0407368709822692E-2</v>
      </c>
      <c r="S48" s="8">
        <f ca="1">VLOOKUP($A48,Data!$A$7:$AW$227,S$3+1,FALSE)-S$6-S$7*VLOOKUP($A48,Data!$A$230:$AW$450,S$3+1,FALSE)-S$8*VLOOKUP($A48,'Market models'!$A$4:$B$264,2,FALSE)</f>
        <v>-2.9476967743970401E-3</v>
      </c>
      <c r="T48" s="8">
        <f ca="1">VLOOKUP($A48,Data!$A$7:$AW$227,T$3+1,FALSE)-T$6-T$7*VLOOKUP($A48,Data!$A$230:$AW$450,T$3+1,FALSE)-T$8*VLOOKUP($A48,'Market models'!$A$4:$B$264,2,FALSE)</f>
        <v>7.9294348840856389E-3</v>
      </c>
      <c r="U48" s="8">
        <f ca="1">VLOOKUP($A48,Data!$A$7:$AW$227,U$3+1,FALSE)-U$6-U$7*VLOOKUP($A48,Data!$A$230:$AW$450,U$3+1,FALSE)-U$8*VLOOKUP($A48,'Market models'!$A$4:$B$264,2,FALSE)</f>
        <v>9.3521968273017099E-3</v>
      </c>
      <c r="V48" s="8">
        <f ca="1">VLOOKUP($A48,Data!$A$7:$AW$227,V$3+1,FALSE)-V$6-V$7*VLOOKUP($A48,Data!$A$230:$AW$450,V$3+1,FALSE)-V$8*VLOOKUP($A48,'Market models'!$A$4:$B$264,2,FALSE)</f>
        <v>8.8556737965589556E-3</v>
      </c>
      <c r="W48" s="8">
        <f ca="1">VLOOKUP($A48,Data!$A$7:$AW$227,W$3+1,FALSE)-W$6-W$7*VLOOKUP($A48,Data!$A$230:$AW$450,W$3+1,FALSE)-W$8*VLOOKUP($A48,'Market models'!$A$4:$B$264,2,FALSE)</f>
        <v>-2.7640476413087253E-2</v>
      </c>
      <c r="X48" s="8">
        <f ca="1">VLOOKUP($A48,Data!$A$7:$AW$227,X$3+1,FALSE)-X$6-X$7*VLOOKUP($A48,Data!$A$230:$AW$450,X$3+1,FALSE)-X$8*VLOOKUP($A48,'Market models'!$A$4:$B$264,2,FALSE)</f>
        <v>-1.8679530536693766E-3</v>
      </c>
      <c r="Y48" s="8">
        <f ca="1">VLOOKUP($A48,Data!$A$7:$AW$227,Y$3+1,FALSE)-Y$6-Y$7*VLOOKUP($A48,Data!$A$230:$AW$450,Y$3+1,FALSE)-Y$8*VLOOKUP($A48,'Market models'!$A$4:$B$264,2,FALSE)</f>
        <v>-3.4325774646941599E-3</v>
      </c>
      <c r="Z48" s="8">
        <f ca="1">VLOOKUP($A48,Data!$A$7:$AW$227,Z$3+1,FALSE)-Z$6-Z$7*VLOOKUP($A48,Data!$A$230:$AW$450,Z$3+1,FALSE)-Z$8*VLOOKUP($A48,'Market models'!$A$4:$B$264,2,FALSE)</f>
        <v>7.8633003797090179E-3</v>
      </c>
      <c r="AA48" s="8">
        <f ca="1">VLOOKUP($A48,Data!$A$7:$AW$227,AA$3+1,FALSE)-AA$6-AA$7*VLOOKUP($A48,Data!$A$230:$AW$450,AA$3+1,FALSE)-AA$8*VLOOKUP($A48,'Market models'!$A$4:$B$264,2,FALSE)</f>
        <v>-1.1861180433157965E-2</v>
      </c>
      <c r="AB48" s="8">
        <f ca="1">VLOOKUP($A48,Data!$A$7:$AW$227,AB$3+1,FALSE)-AB$6-AB$7*VLOOKUP($A48,Data!$A$230:$AW$450,AB$3+1,FALSE)-AB$8*VLOOKUP($A48,'Market models'!$A$4:$B$264,2,FALSE)</f>
        <v>1.3353905199437442E-2</v>
      </c>
      <c r="AC48" s="8">
        <f ca="1">VLOOKUP($A48,Data!$A$7:$AW$227,AC$3+1,FALSE)-AC$6-AC$7*VLOOKUP($A48,Data!$A$230:$AW$450,AC$3+1,FALSE)-AC$8*VLOOKUP($A48,'Market models'!$A$4:$B$264,2,FALSE)</f>
        <v>2.0906084689127365E-2</v>
      </c>
      <c r="AD48" s="8">
        <f ca="1">VLOOKUP($A48,Data!$A$7:$AW$227,AD$3+1,FALSE)-AD$6-AD$7*VLOOKUP($A48,Data!$A$230:$AW$450,AD$3+1,FALSE)-AD$8*VLOOKUP($A48,'Market models'!$A$4:$B$264,2,FALSE)</f>
        <v>1.2806002639502006E-2</v>
      </c>
      <c r="AE48" s="8">
        <f ca="1">VLOOKUP($A48,Data!$A$7:$AW$227,AE$3+1,FALSE)-AE$6-AE$7*VLOOKUP($A48,Data!$A$230:$AW$450,AE$3+1,FALSE)-AE$8*VLOOKUP($A48,'Market models'!$A$4:$B$264,2,FALSE)</f>
        <v>2.1398029807941808E-3</v>
      </c>
      <c r="AF48" s="8">
        <f ca="1">VLOOKUP($A48,Data!$A$7:$AW$227,AF$3+1,FALSE)-AF$6-AF$7*VLOOKUP($A48,Data!$A$230:$AW$450,AF$3+1,FALSE)-AF$8*VLOOKUP($A48,'Market models'!$A$4:$B$264,2,FALSE)</f>
        <v>-1.4352481477983648E-2</v>
      </c>
      <c r="AG48" s="8">
        <f ca="1">VLOOKUP($A48,Data!$A$7:$AW$227,AG$3+1,FALSE)-AG$6-AG$7*VLOOKUP($A48,Data!$A$230:$AW$450,AG$3+1,FALSE)-AG$8*VLOOKUP($A48,'Market models'!$A$4:$B$264,2,FALSE)</f>
        <v>-5.8678049149447596E-3</v>
      </c>
      <c r="AH48" s="8">
        <f ca="1">VLOOKUP($A48,Data!$A$7:$AW$227,AH$3+1,FALSE)-AH$6-AH$7*VLOOKUP($A48,Data!$A$230:$AW$450,AH$3+1,FALSE)-AH$8*VLOOKUP($A48,'Market models'!$A$4:$B$264,2,FALSE)</f>
        <v>6.9734214523328461E-3</v>
      </c>
      <c r="AI48" s="8">
        <f ca="1">VLOOKUP($A48,Data!$A$7:$AW$227,AI$3+1,FALSE)-AI$6-AI$7*VLOOKUP($A48,Data!$A$230:$AW$450,AI$3+1,FALSE)-AI$8*VLOOKUP($A48,'Market models'!$A$4:$B$264,2,FALSE)</f>
        <v>-8.7771112858068753E-5</v>
      </c>
      <c r="AJ48" s="8">
        <f ca="1">VLOOKUP($A48,Data!$A$7:$AW$227,AJ$3+1,FALSE)-AJ$6-AJ$7*VLOOKUP($A48,Data!$A$230:$AW$450,AJ$3+1,FALSE)-AJ$8*VLOOKUP($A48,'Market models'!$A$4:$B$264,2,FALSE)</f>
        <v>8.5783694333682308E-3</v>
      </c>
      <c r="AK48" s="8">
        <f ca="1">VLOOKUP($A48,Data!$A$7:$AW$227,AK$3+1,FALSE)-AK$6-AK$7*VLOOKUP($A48,Data!$A$230:$AW$450,AK$3+1,FALSE)-AK$8*VLOOKUP($A48,'Market models'!$A$4:$B$264,2,FALSE)</f>
        <v>-9.4976127891981503E-3</v>
      </c>
      <c r="AL48" s="8">
        <f ca="1">VLOOKUP($A48,Data!$A$7:$AW$227,AL$3+1,FALSE)-AL$6-AL$7*VLOOKUP($A48,Data!$A$230:$AW$450,AL$3+1,FALSE)-AL$8*VLOOKUP($A48,'Market models'!$A$4:$B$264,2,FALSE)</f>
        <v>-1.1578326590201669E-2</v>
      </c>
      <c r="AM48" s="8">
        <f ca="1">VLOOKUP($A48,Data!$A$7:$AW$227,AM$3+1,FALSE)-AM$6-AM$7*VLOOKUP($A48,Data!$A$230:$AW$450,AM$3+1,FALSE)-AM$8*VLOOKUP($A48,'Market models'!$A$4:$B$264,2,FALSE)</f>
        <v>2.3239629029938754E-2</v>
      </c>
      <c r="AN48" s="8">
        <f ca="1">VLOOKUP($A48,Data!$A$7:$AW$227,AN$3+1,FALSE)-AN$6-AN$7*VLOOKUP($A48,Data!$A$230:$AW$450,AN$3+1,FALSE)-AN$8*VLOOKUP($A48,'Market models'!$A$4:$B$264,2,FALSE)</f>
        <v>-1.4335659440873744E-2</v>
      </c>
      <c r="AO48" s="8">
        <f ca="1">VLOOKUP($A48,Data!$A$7:$AW$227,AO$3+1,FALSE)-AO$6-AO$7*VLOOKUP($A48,Data!$A$230:$AW$450,AO$3+1,FALSE)-AO$8*VLOOKUP($A48,'Market models'!$A$4:$B$264,2,FALSE)</f>
        <v>3.749049833380098E-3</v>
      </c>
      <c r="AP48" s="8">
        <f ca="1">VLOOKUP($A48,Data!$A$7:$AW$227,AP$3+1,FALSE)-AP$6-AP$7*VLOOKUP($A48,Data!$A$230:$AW$450,AP$3+1,FALSE)-AP$8*VLOOKUP($A48,'Market models'!$A$4:$B$264,2,FALSE)</f>
        <v>2.8524509424685115E-3</v>
      </c>
      <c r="AQ48" s="8">
        <f ca="1">VLOOKUP($A48,Data!$A$7:$AW$227,AQ$3+1,FALSE)-AQ$6-AQ$7*VLOOKUP($A48,Data!$A$230:$AW$450,AQ$3+1,FALSE)-AQ$8*VLOOKUP($A48,'Market models'!$A$4:$B$264,2,FALSE)</f>
        <v>-9.918344329961663E-3</v>
      </c>
      <c r="AR48" s="8">
        <f ca="1">VLOOKUP($A48,Data!$A$7:$AW$227,AR$3+1,FALSE)-AR$6-AR$7*VLOOKUP($A48,Data!$A$230:$AW$450,AR$3+1,FALSE)-AR$8*VLOOKUP($A48,'Market models'!$A$4:$B$264,2,FALSE)</f>
        <v>-4.7911127566398794E-3</v>
      </c>
      <c r="AS48" s="8">
        <f ca="1">VLOOKUP($A48,Data!$A$7:$AW$227,AS$3+1,FALSE)-AS$6-AS$7*VLOOKUP($A48,Data!$A$230:$AW$450,AS$3+1,FALSE)-AS$8*VLOOKUP($A48,'Market models'!$A$4:$B$264,2,FALSE)</f>
        <v>-1.5442116726933602E-2</v>
      </c>
      <c r="AT48" s="8">
        <f ca="1">VLOOKUP($A48,Data!$A$7:$AW$227,AT$3+1,FALSE)-AT$6-AT$7*VLOOKUP($A48,Data!$A$230:$AW$450,AT$3+1,FALSE)-AT$8*VLOOKUP($A48,'Market models'!$A$4:$B$264,2,FALSE)</f>
        <v>-1.9840970830327185E-3</v>
      </c>
      <c r="AU48" s="8">
        <f ca="1">VLOOKUP($A48,Data!$A$7:$AW$227,AU$3+1,FALSE)-AU$6-AU$7*VLOOKUP($A48,Data!$A$230:$AW$450,AU$3+1,FALSE)-AU$8*VLOOKUP($A48,'Market models'!$A$4:$B$264,2,FALSE)</f>
        <v>-2.6700055241056161E-3</v>
      </c>
      <c r="AV48" s="8">
        <f ca="1">VLOOKUP($A48,Data!$A$7:$AW$227,AV$3+1,FALSE)-AV$6-AV$7*VLOOKUP($A48,Data!$A$230:$AW$450,AV$3+1,FALSE)-AV$8*VLOOKUP($A48,'Market models'!$A$4:$B$264,2,FALSE)</f>
        <v>-7.1305468247690983E-3</v>
      </c>
      <c r="AW48" s="8">
        <f ca="1">VLOOKUP($A48,Data!$A$7:$AW$227,AW$3+1,FALSE)-AW$6-AW$7*VLOOKUP($A48,Data!$A$230:$AW$450,AW$3+1,FALSE)-AW$8*VLOOKUP($A48,'Market models'!$A$4:$B$264,2,FALSE)</f>
        <v>1.1967337696813607E-2</v>
      </c>
      <c r="AY48" s="8">
        <f t="shared" ca="1" si="0"/>
        <v>1.2604681624533329E-2</v>
      </c>
    </row>
    <row r="49" spans="1:51" x14ac:dyDescent="0.25">
      <c r="A49" s="1">
        <v>-173</v>
      </c>
      <c r="B49" s="8">
        <f ca="1">VLOOKUP($A49,Data!$A$7:$AW$227,B$3+1,FALSE)-B$6-B$7*VLOOKUP($A49,Data!$A$230:$AW$450,B$3+1,FALSE)-B$8*VLOOKUP($A49,'Market models'!$A$4:$B$264,2,FALSE)</f>
        <v>-1.1351913915155358E-2</v>
      </c>
      <c r="C49" s="8">
        <f ca="1">VLOOKUP($A49,Data!$A$7:$AW$227,C$3+1,FALSE)-C$6-C$7*VLOOKUP($A49,Data!$A$230:$AW$450,C$3+1,FALSE)-C$8*VLOOKUP($A49,'Market models'!$A$4:$B$264,2,FALSE)</f>
        <v>5.0279662611532619E-2</v>
      </c>
      <c r="D49" s="8">
        <f ca="1">VLOOKUP($A49,Data!$A$7:$AW$227,D$3+1,FALSE)-D$6-D$7*VLOOKUP($A49,Data!$A$230:$AW$450,D$3+1,FALSE)-D$8*VLOOKUP($A49,'Market models'!$A$4:$B$264,2,FALSE)</f>
        <v>-1.0087918203173941E-2</v>
      </c>
      <c r="E49" s="8">
        <f ca="1">VLOOKUP($A49,Data!$A$7:$AW$227,E$3+1,FALSE)-E$6-E$7*VLOOKUP($A49,Data!$A$230:$AW$450,E$3+1,FALSE)-E$8*VLOOKUP($A49,'Market models'!$A$4:$B$264,2,FALSE)</f>
        <v>-5.9575013449925412E-2</v>
      </c>
      <c r="F49" s="8">
        <f ca="1">VLOOKUP($A49,Data!$A$7:$AW$227,F$3+1,FALSE)-F$6-F$7*VLOOKUP($A49,Data!$A$230:$AW$450,F$3+1,FALSE)-F$8*VLOOKUP($A49,'Market models'!$A$4:$B$264,2,FALSE)</f>
        <v>-4.4089474640932724E-3</v>
      </c>
      <c r="G49" s="8">
        <f ca="1">VLOOKUP($A49,Data!$A$7:$AW$227,G$3+1,FALSE)-G$6-G$7*VLOOKUP($A49,Data!$A$230:$AW$450,G$3+1,FALSE)-G$8*VLOOKUP($A49,'Market models'!$A$4:$B$264,2,FALSE)</f>
        <v>-3.0195568468066283E-2</v>
      </c>
      <c r="H49" s="8">
        <f ca="1">VLOOKUP($A49,Data!$A$7:$AW$227,H$3+1,FALSE)-H$6-H$7*VLOOKUP($A49,Data!$A$230:$AW$450,H$3+1,FALSE)-H$8*VLOOKUP($A49,'Market models'!$A$4:$B$264,2,FALSE)</f>
        <v>2.4884151538281923E-2</v>
      </c>
      <c r="I49" s="8">
        <f ca="1">VLOOKUP($A49,Data!$A$7:$AW$227,I$3+1,FALSE)-I$6-I$7*VLOOKUP($A49,Data!$A$230:$AW$450,I$3+1,FALSE)-I$8*VLOOKUP($A49,'Market models'!$A$4:$B$264,2,FALSE)</f>
        <v>-9.1923965079452191E-3</v>
      </c>
      <c r="J49" s="8">
        <f ca="1">VLOOKUP($A49,Data!$A$7:$AW$227,J$3+1,FALSE)-J$6-J$7*VLOOKUP($A49,Data!$A$230:$AW$450,J$3+1,FALSE)-J$8*VLOOKUP($A49,'Market models'!$A$4:$B$264,2,FALSE)</f>
        <v>-4.4316720234163758E-3</v>
      </c>
      <c r="K49" s="8">
        <f ca="1">VLOOKUP($A49,Data!$A$7:$AW$227,K$3+1,FALSE)-K$6-K$7*VLOOKUP($A49,Data!$A$230:$AW$450,K$3+1,FALSE)-K$8*VLOOKUP($A49,'Market models'!$A$4:$B$264,2,FALSE)</f>
        <v>3.2156652696754594E-3</v>
      </c>
      <c r="L49" s="8">
        <f ca="1">VLOOKUP($A49,Data!$A$7:$AW$227,L$3+1,FALSE)-L$6-L$7*VLOOKUP($A49,Data!$A$230:$AW$450,L$3+1,FALSE)-L$8*VLOOKUP($A49,'Market models'!$A$4:$B$264,2,FALSE)</f>
        <v>2.5326119498398445E-2</v>
      </c>
      <c r="M49" s="8">
        <f ca="1">VLOOKUP($A49,Data!$A$7:$AW$227,M$3+1,FALSE)-M$6-M$7*VLOOKUP($A49,Data!$A$230:$AW$450,M$3+1,FALSE)-M$8*VLOOKUP($A49,'Market models'!$A$4:$B$264,2,FALSE)</f>
        <v>1.3888391560599574E-2</v>
      </c>
      <c r="N49" s="8">
        <f ca="1">VLOOKUP($A49,Data!$A$7:$AW$227,N$3+1,FALSE)-N$6-N$7*VLOOKUP($A49,Data!$A$230:$AW$450,N$3+1,FALSE)-N$8*VLOOKUP($A49,'Market models'!$A$4:$B$264,2,FALSE)</f>
        <v>3.5060169529960521E-3</v>
      </c>
      <c r="O49" s="8">
        <f ca="1">VLOOKUP($A49,Data!$A$7:$AW$227,O$3+1,FALSE)-O$6-O$7*VLOOKUP($A49,Data!$A$230:$AW$450,O$3+1,FALSE)-O$8*VLOOKUP($A49,'Market models'!$A$4:$B$264,2,FALSE)</f>
        <v>-5.145835519998164E-3</v>
      </c>
      <c r="P49" s="8">
        <f ca="1">VLOOKUP($A49,Data!$A$7:$AW$227,P$3+1,FALSE)-P$6-P$7*VLOOKUP($A49,Data!$A$230:$AW$450,P$3+1,FALSE)-P$8*VLOOKUP($A49,'Market models'!$A$4:$B$264,2,FALSE)</f>
        <v>1.0676774888184528E-2</v>
      </c>
      <c r="Q49" s="8">
        <f ca="1">VLOOKUP($A49,Data!$A$7:$AW$227,Q$3+1,FALSE)-Q$6-Q$7*VLOOKUP($A49,Data!$A$230:$AW$450,Q$3+1,FALSE)-Q$8*VLOOKUP($A49,'Market models'!$A$4:$B$264,2,FALSE)</f>
        <v>-5.9527158849726021E-3</v>
      </c>
      <c r="R49" s="8">
        <f ca="1">VLOOKUP($A49,Data!$A$7:$AW$227,R$3+1,FALSE)-R$6-R$7*VLOOKUP($A49,Data!$A$230:$AW$450,R$3+1,FALSE)-R$8*VLOOKUP($A49,'Market models'!$A$4:$B$264,2,FALSE)</f>
        <v>1.4601058697633727E-2</v>
      </c>
      <c r="S49" s="8">
        <f ca="1">VLOOKUP($A49,Data!$A$7:$AW$227,S$3+1,FALSE)-S$6-S$7*VLOOKUP($A49,Data!$A$230:$AW$450,S$3+1,FALSE)-S$8*VLOOKUP($A49,'Market models'!$A$4:$B$264,2,FALSE)</f>
        <v>-2.036429236481041E-2</v>
      </c>
      <c r="T49" s="8">
        <f ca="1">VLOOKUP($A49,Data!$A$7:$AW$227,T$3+1,FALSE)-T$6-T$7*VLOOKUP($A49,Data!$A$230:$AW$450,T$3+1,FALSE)-T$8*VLOOKUP($A49,'Market models'!$A$4:$B$264,2,FALSE)</f>
        <v>1.3750464129716236E-2</v>
      </c>
      <c r="U49" s="8">
        <f ca="1">VLOOKUP($A49,Data!$A$7:$AW$227,U$3+1,FALSE)-U$6-U$7*VLOOKUP($A49,Data!$A$230:$AW$450,U$3+1,FALSE)-U$8*VLOOKUP($A49,'Market models'!$A$4:$B$264,2,FALSE)</f>
        <v>-6.4939892565602734E-3</v>
      </c>
      <c r="V49" s="8">
        <f ca="1">VLOOKUP($A49,Data!$A$7:$AW$227,V$3+1,FALSE)-V$6-V$7*VLOOKUP($A49,Data!$A$230:$AW$450,V$3+1,FALSE)-V$8*VLOOKUP($A49,'Market models'!$A$4:$B$264,2,FALSE)</f>
        <v>-4.7673278513812777E-2</v>
      </c>
      <c r="W49" s="8">
        <f ca="1">VLOOKUP($A49,Data!$A$7:$AW$227,W$3+1,FALSE)-W$6-W$7*VLOOKUP($A49,Data!$A$230:$AW$450,W$3+1,FALSE)-W$8*VLOOKUP($A49,'Market models'!$A$4:$B$264,2,FALSE)</f>
        <v>-2.1628701360297061E-3</v>
      </c>
      <c r="X49" s="8">
        <f ca="1">VLOOKUP($A49,Data!$A$7:$AW$227,X$3+1,FALSE)-X$6-X$7*VLOOKUP($A49,Data!$A$230:$AW$450,X$3+1,FALSE)-X$8*VLOOKUP($A49,'Market models'!$A$4:$B$264,2,FALSE)</f>
        <v>-2.1305834956985539E-4</v>
      </c>
      <c r="Y49" s="8">
        <f ca="1">VLOOKUP($A49,Data!$A$7:$AW$227,Y$3+1,FALSE)-Y$6-Y$7*VLOOKUP($A49,Data!$A$230:$AW$450,Y$3+1,FALSE)-Y$8*VLOOKUP($A49,'Market models'!$A$4:$B$264,2,FALSE)</f>
        <v>6.8337950083919591E-3</v>
      </c>
      <c r="Z49" s="8">
        <f ca="1">VLOOKUP($A49,Data!$A$7:$AW$227,Z$3+1,FALSE)-Z$6-Z$7*VLOOKUP($A49,Data!$A$230:$AW$450,Z$3+1,FALSE)-Z$8*VLOOKUP($A49,'Market models'!$A$4:$B$264,2,FALSE)</f>
        <v>-1.3279267807719871E-3</v>
      </c>
      <c r="AA49" s="8">
        <f ca="1">VLOOKUP($A49,Data!$A$7:$AW$227,AA$3+1,FALSE)-AA$6-AA$7*VLOOKUP($A49,Data!$A$230:$AW$450,AA$3+1,FALSE)-AA$8*VLOOKUP($A49,'Market models'!$A$4:$B$264,2,FALSE)</f>
        <v>-1.7143733297301459E-2</v>
      </c>
      <c r="AB49" s="8">
        <f ca="1">VLOOKUP($A49,Data!$A$7:$AW$227,AB$3+1,FALSE)-AB$6-AB$7*VLOOKUP($A49,Data!$A$230:$AW$450,AB$3+1,FALSE)-AB$8*VLOOKUP($A49,'Market models'!$A$4:$B$264,2,FALSE)</f>
        <v>-4.215458622477102E-3</v>
      </c>
      <c r="AC49" s="8">
        <f ca="1">VLOOKUP($A49,Data!$A$7:$AW$227,AC$3+1,FALSE)-AC$6-AC$7*VLOOKUP($A49,Data!$A$230:$AW$450,AC$3+1,FALSE)-AC$8*VLOOKUP($A49,'Market models'!$A$4:$B$264,2,FALSE)</f>
        <v>7.4273991944551589E-3</v>
      </c>
      <c r="AD49" s="8">
        <f ca="1">VLOOKUP($A49,Data!$A$7:$AW$227,AD$3+1,FALSE)-AD$6-AD$7*VLOOKUP($A49,Data!$A$230:$AW$450,AD$3+1,FALSE)-AD$8*VLOOKUP($A49,'Market models'!$A$4:$B$264,2,FALSE)</f>
        <v>2.2573422678135468E-3</v>
      </c>
      <c r="AE49" s="8">
        <f ca="1">VLOOKUP($A49,Data!$A$7:$AW$227,AE$3+1,FALSE)-AE$6-AE$7*VLOOKUP($A49,Data!$A$230:$AW$450,AE$3+1,FALSE)-AE$8*VLOOKUP($A49,'Market models'!$A$4:$B$264,2,FALSE)</f>
        <v>1.6963944429161167E-2</v>
      </c>
      <c r="AF49" s="8">
        <f ca="1">VLOOKUP($A49,Data!$A$7:$AW$227,AF$3+1,FALSE)-AF$6-AF$7*VLOOKUP($A49,Data!$A$230:$AW$450,AF$3+1,FALSE)-AF$8*VLOOKUP($A49,'Market models'!$A$4:$B$264,2,FALSE)</f>
        <v>2.689216981334566E-3</v>
      </c>
      <c r="AG49" s="8">
        <f ca="1">VLOOKUP($A49,Data!$A$7:$AW$227,AG$3+1,FALSE)-AG$6-AG$7*VLOOKUP($A49,Data!$A$230:$AW$450,AG$3+1,FALSE)-AG$8*VLOOKUP($A49,'Market models'!$A$4:$B$264,2,FALSE)</f>
        <v>-1.1852233667479315E-2</v>
      </c>
      <c r="AH49" s="8">
        <f ca="1">VLOOKUP($A49,Data!$A$7:$AW$227,AH$3+1,FALSE)-AH$6-AH$7*VLOOKUP($A49,Data!$A$230:$AW$450,AH$3+1,FALSE)-AH$8*VLOOKUP($A49,'Market models'!$A$4:$B$264,2,FALSE)</f>
        <v>-9.4452232191587857E-3</v>
      </c>
      <c r="AI49" s="8">
        <f ca="1">VLOOKUP($A49,Data!$A$7:$AW$227,AI$3+1,FALSE)-AI$6-AI$7*VLOOKUP($A49,Data!$A$230:$AW$450,AI$3+1,FALSE)-AI$8*VLOOKUP($A49,'Market models'!$A$4:$B$264,2,FALSE)</f>
        <v>-1.2902707403594265E-2</v>
      </c>
      <c r="AJ49" s="8">
        <f ca="1">VLOOKUP($A49,Data!$A$7:$AW$227,AJ$3+1,FALSE)-AJ$6-AJ$7*VLOOKUP($A49,Data!$A$230:$AW$450,AJ$3+1,FALSE)-AJ$8*VLOOKUP($A49,'Market models'!$A$4:$B$264,2,FALSE)</f>
        <v>-6.1101971549069609E-3</v>
      </c>
      <c r="AK49" s="8">
        <f ca="1">VLOOKUP($A49,Data!$A$7:$AW$227,AK$3+1,FALSE)-AK$6-AK$7*VLOOKUP($A49,Data!$A$230:$AW$450,AK$3+1,FALSE)-AK$8*VLOOKUP($A49,'Market models'!$A$4:$B$264,2,FALSE)</f>
        <v>7.2398152091275878E-3</v>
      </c>
      <c r="AL49" s="8">
        <f ca="1">VLOOKUP($A49,Data!$A$7:$AW$227,AL$3+1,FALSE)-AL$6-AL$7*VLOOKUP($A49,Data!$A$230:$AW$450,AL$3+1,FALSE)-AL$8*VLOOKUP($A49,'Market models'!$A$4:$B$264,2,FALSE)</f>
        <v>2.0799757184945752E-2</v>
      </c>
      <c r="AM49" s="8">
        <f ca="1">VLOOKUP($A49,Data!$A$7:$AW$227,AM$3+1,FALSE)-AM$6-AM$7*VLOOKUP($A49,Data!$A$230:$AW$450,AM$3+1,FALSE)-AM$8*VLOOKUP($A49,'Market models'!$A$4:$B$264,2,FALSE)</f>
        <v>2.5152295432267747E-2</v>
      </c>
      <c r="AN49" s="8">
        <f ca="1">VLOOKUP($A49,Data!$A$7:$AW$227,AN$3+1,FALSE)-AN$6-AN$7*VLOOKUP($A49,Data!$A$230:$AW$450,AN$3+1,FALSE)-AN$8*VLOOKUP($A49,'Market models'!$A$4:$B$264,2,FALSE)</f>
        <v>4.8233215179982157E-3</v>
      </c>
      <c r="AO49" s="8">
        <f ca="1">VLOOKUP($A49,Data!$A$7:$AW$227,AO$3+1,FALSE)-AO$6-AO$7*VLOOKUP($A49,Data!$A$230:$AW$450,AO$3+1,FALSE)-AO$8*VLOOKUP($A49,'Market models'!$A$4:$B$264,2,FALSE)</f>
        <v>-3.6945607904264786E-2</v>
      </c>
      <c r="AP49" s="8">
        <f ca="1">VLOOKUP($A49,Data!$A$7:$AW$227,AP$3+1,FALSE)-AP$6-AP$7*VLOOKUP($A49,Data!$A$230:$AW$450,AP$3+1,FALSE)-AP$8*VLOOKUP($A49,'Market models'!$A$4:$B$264,2,FALSE)</f>
        <v>9.5603871696006964E-4</v>
      </c>
      <c r="AQ49" s="8">
        <f ca="1">VLOOKUP($A49,Data!$A$7:$AW$227,AQ$3+1,FALSE)-AQ$6-AQ$7*VLOOKUP($A49,Data!$A$230:$AW$450,AQ$3+1,FALSE)-AQ$8*VLOOKUP($A49,'Market models'!$A$4:$B$264,2,FALSE)</f>
        <v>1.1713357980849857E-2</v>
      </c>
      <c r="AR49" s="8">
        <f ca="1">VLOOKUP($A49,Data!$A$7:$AW$227,AR$3+1,FALSE)-AR$6-AR$7*VLOOKUP($A49,Data!$A$230:$AW$450,AR$3+1,FALSE)-AR$8*VLOOKUP($A49,'Market models'!$A$4:$B$264,2,FALSE)</f>
        <v>2.4283657313565209E-2</v>
      </c>
      <c r="AS49" s="8">
        <f ca="1">VLOOKUP($A49,Data!$A$7:$AW$227,AS$3+1,FALSE)-AS$6-AS$7*VLOOKUP($A49,Data!$A$230:$AW$450,AS$3+1,FALSE)-AS$8*VLOOKUP($A49,'Market models'!$A$4:$B$264,2,FALSE)</f>
        <v>1.1370297460600354E-2</v>
      </c>
      <c r="AT49" s="8">
        <f ca="1">VLOOKUP($A49,Data!$A$7:$AW$227,AT$3+1,FALSE)-AT$6-AT$7*VLOOKUP($A49,Data!$A$230:$AW$450,AT$3+1,FALSE)-AT$8*VLOOKUP($A49,'Market models'!$A$4:$B$264,2,FALSE)</f>
        <v>-5.7793980420777439E-3</v>
      </c>
      <c r="AU49" s="8">
        <f ca="1">VLOOKUP($A49,Data!$A$7:$AW$227,AU$3+1,FALSE)-AU$6-AU$7*VLOOKUP($A49,Data!$A$230:$AW$450,AU$3+1,FALSE)-AU$8*VLOOKUP($A49,'Market models'!$A$4:$B$264,2,FALSE)</f>
        <v>-2.7241173761605113E-2</v>
      </c>
      <c r="AV49" s="8">
        <f ca="1">VLOOKUP($A49,Data!$A$7:$AW$227,AV$3+1,FALSE)-AV$6-AV$7*VLOOKUP($A49,Data!$A$230:$AW$450,AV$3+1,FALSE)-AV$8*VLOOKUP($A49,'Market models'!$A$4:$B$264,2,FALSE)</f>
        <v>-1.198288759191591E-2</v>
      </c>
      <c r="AW49" s="8">
        <f ca="1">VLOOKUP($A49,Data!$A$7:$AW$227,AW$3+1,FALSE)-AW$6-AW$7*VLOOKUP($A49,Data!$A$230:$AW$450,AW$3+1,FALSE)-AW$8*VLOOKUP($A49,'Market models'!$A$4:$B$264,2,FALSE)</f>
        <v>-1.6600551562093054E-2</v>
      </c>
      <c r="AY49" s="8">
        <f t="shared" ca="1" si="0"/>
        <v>1.9415737087148072E-2</v>
      </c>
    </row>
    <row r="50" spans="1:51" x14ac:dyDescent="0.25">
      <c r="A50" s="1">
        <v>-172</v>
      </c>
      <c r="B50" s="8">
        <f ca="1">VLOOKUP($A50,Data!$A$7:$AW$227,B$3+1,FALSE)-B$6-B$7*VLOOKUP($A50,Data!$A$230:$AW$450,B$3+1,FALSE)-B$8*VLOOKUP($A50,'Market models'!$A$4:$B$264,2,FALSE)</f>
        <v>5.8292277481842118E-2</v>
      </c>
      <c r="C50" s="8">
        <f ca="1">VLOOKUP($A50,Data!$A$7:$AW$227,C$3+1,FALSE)-C$6-C$7*VLOOKUP($A50,Data!$A$230:$AW$450,C$3+1,FALSE)-C$8*VLOOKUP($A50,'Market models'!$A$4:$B$264,2,FALSE)</f>
        <v>1.8194947945468169E-2</v>
      </c>
      <c r="D50" s="8">
        <f ca="1">VLOOKUP($A50,Data!$A$7:$AW$227,D$3+1,FALSE)-D$6-D$7*VLOOKUP($A50,Data!$A$230:$AW$450,D$3+1,FALSE)-D$8*VLOOKUP($A50,'Market models'!$A$4:$B$264,2,FALSE)</f>
        <v>1.0800042946082349E-2</v>
      </c>
      <c r="E50" s="8">
        <f ca="1">VLOOKUP($A50,Data!$A$7:$AW$227,E$3+1,FALSE)-E$6-E$7*VLOOKUP($A50,Data!$A$230:$AW$450,E$3+1,FALSE)-E$8*VLOOKUP($A50,'Market models'!$A$4:$B$264,2,FALSE)</f>
        <v>2.6285576014169697E-3</v>
      </c>
      <c r="F50" s="8">
        <f ca="1">VLOOKUP($A50,Data!$A$7:$AW$227,F$3+1,FALSE)-F$6-F$7*VLOOKUP($A50,Data!$A$230:$AW$450,F$3+1,FALSE)-F$8*VLOOKUP($A50,'Market models'!$A$4:$B$264,2,FALSE)</f>
        <v>1.6133599646321259E-3</v>
      </c>
      <c r="G50" s="8">
        <f ca="1">VLOOKUP($A50,Data!$A$7:$AW$227,G$3+1,FALSE)-G$6-G$7*VLOOKUP($A50,Data!$A$230:$AW$450,G$3+1,FALSE)-G$8*VLOOKUP($A50,'Market models'!$A$4:$B$264,2,FALSE)</f>
        <v>6.9293536687276966E-3</v>
      </c>
      <c r="H50" s="8">
        <f ca="1">VLOOKUP($A50,Data!$A$7:$AW$227,H$3+1,FALSE)-H$6-H$7*VLOOKUP($A50,Data!$A$230:$AW$450,H$3+1,FALSE)-H$8*VLOOKUP($A50,'Market models'!$A$4:$B$264,2,FALSE)</f>
        <v>1.5913897255630385E-2</v>
      </c>
      <c r="I50" s="8">
        <f ca="1">VLOOKUP($A50,Data!$A$7:$AW$227,I$3+1,FALSE)-I$6-I$7*VLOOKUP($A50,Data!$A$230:$AW$450,I$3+1,FALSE)-I$8*VLOOKUP($A50,'Market models'!$A$4:$B$264,2,FALSE)</f>
        <v>-1.2635243271380943E-2</v>
      </c>
      <c r="J50" s="8">
        <f ca="1">VLOOKUP($A50,Data!$A$7:$AW$227,J$3+1,FALSE)-J$6-J$7*VLOOKUP($A50,Data!$A$230:$AW$450,J$3+1,FALSE)-J$8*VLOOKUP($A50,'Market models'!$A$4:$B$264,2,FALSE)</f>
        <v>2.7060186308553915E-3</v>
      </c>
      <c r="K50" s="8">
        <f ca="1">VLOOKUP($A50,Data!$A$7:$AW$227,K$3+1,FALSE)-K$6-K$7*VLOOKUP($A50,Data!$A$230:$AW$450,K$3+1,FALSE)-K$8*VLOOKUP($A50,'Market models'!$A$4:$B$264,2,FALSE)</f>
        <v>3.8726878455461626E-2</v>
      </c>
      <c r="L50" s="8">
        <f ca="1">VLOOKUP($A50,Data!$A$7:$AW$227,L$3+1,FALSE)-L$6-L$7*VLOOKUP($A50,Data!$A$230:$AW$450,L$3+1,FALSE)-L$8*VLOOKUP($A50,'Market models'!$A$4:$B$264,2,FALSE)</f>
        <v>3.6228430618807008E-3</v>
      </c>
      <c r="M50" s="8">
        <f ca="1">VLOOKUP($A50,Data!$A$7:$AW$227,M$3+1,FALSE)-M$6-M$7*VLOOKUP($A50,Data!$A$230:$AW$450,M$3+1,FALSE)-M$8*VLOOKUP($A50,'Market models'!$A$4:$B$264,2,FALSE)</f>
        <v>5.3720733925674254E-3</v>
      </c>
      <c r="N50" s="8">
        <f ca="1">VLOOKUP($A50,Data!$A$7:$AW$227,N$3+1,FALSE)-N$6-N$7*VLOOKUP($A50,Data!$A$230:$AW$450,N$3+1,FALSE)-N$8*VLOOKUP($A50,'Market models'!$A$4:$B$264,2,FALSE)</f>
        <v>8.3231756303995472E-3</v>
      </c>
      <c r="O50" s="8">
        <f ca="1">VLOOKUP($A50,Data!$A$7:$AW$227,O$3+1,FALSE)-O$6-O$7*VLOOKUP($A50,Data!$A$230:$AW$450,O$3+1,FALSE)-O$8*VLOOKUP($A50,'Market models'!$A$4:$B$264,2,FALSE)</f>
        <v>2.3432884867156084E-2</v>
      </c>
      <c r="P50" s="8">
        <f ca="1">VLOOKUP($A50,Data!$A$7:$AW$227,P$3+1,FALSE)-P$6-P$7*VLOOKUP($A50,Data!$A$230:$AW$450,P$3+1,FALSE)-P$8*VLOOKUP($A50,'Market models'!$A$4:$B$264,2,FALSE)</f>
        <v>6.2738996921690472E-3</v>
      </c>
      <c r="Q50" s="8">
        <f ca="1">VLOOKUP($A50,Data!$A$7:$AW$227,Q$3+1,FALSE)-Q$6-Q$7*VLOOKUP($A50,Data!$A$230:$AW$450,Q$3+1,FALSE)-Q$8*VLOOKUP($A50,'Market models'!$A$4:$B$264,2,FALSE)</f>
        <v>-1.5752556095213438E-3</v>
      </c>
      <c r="R50" s="8">
        <f ca="1">VLOOKUP($A50,Data!$A$7:$AW$227,R$3+1,FALSE)-R$6-R$7*VLOOKUP($A50,Data!$A$230:$AW$450,R$3+1,FALSE)-R$8*VLOOKUP($A50,'Market models'!$A$4:$B$264,2,FALSE)</f>
        <v>-3.6131086290077281E-3</v>
      </c>
      <c r="S50" s="8">
        <f ca="1">VLOOKUP($A50,Data!$A$7:$AW$227,S$3+1,FALSE)-S$6-S$7*VLOOKUP($A50,Data!$A$230:$AW$450,S$3+1,FALSE)-S$8*VLOOKUP($A50,'Market models'!$A$4:$B$264,2,FALSE)</f>
        <v>1.8999030710550584E-2</v>
      </c>
      <c r="T50" s="8">
        <f ca="1">VLOOKUP($A50,Data!$A$7:$AW$227,T$3+1,FALSE)-T$6-T$7*VLOOKUP($A50,Data!$A$230:$AW$450,T$3+1,FALSE)-T$8*VLOOKUP($A50,'Market models'!$A$4:$B$264,2,FALSE)</f>
        <v>2.4161188919142214E-3</v>
      </c>
      <c r="U50" s="8">
        <f ca="1">VLOOKUP($A50,Data!$A$7:$AW$227,U$3+1,FALSE)-U$6-U$7*VLOOKUP($A50,Data!$A$230:$AW$450,U$3+1,FALSE)-U$8*VLOOKUP($A50,'Market models'!$A$4:$B$264,2,FALSE)</f>
        <v>-6.7012812309956531E-3</v>
      </c>
      <c r="V50" s="8">
        <f ca="1">VLOOKUP($A50,Data!$A$7:$AW$227,V$3+1,FALSE)-V$6-V$7*VLOOKUP($A50,Data!$A$230:$AW$450,V$3+1,FALSE)-V$8*VLOOKUP($A50,'Market models'!$A$4:$B$264,2,FALSE)</f>
        <v>1.9462664566352962E-2</v>
      </c>
      <c r="W50" s="8">
        <f ca="1">VLOOKUP($A50,Data!$A$7:$AW$227,W$3+1,FALSE)-W$6-W$7*VLOOKUP($A50,Data!$A$230:$AW$450,W$3+1,FALSE)-W$8*VLOOKUP($A50,'Market models'!$A$4:$B$264,2,FALSE)</f>
        <v>2.5880332010197519E-2</v>
      </c>
      <c r="X50" s="8">
        <f ca="1">VLOOKUP($A50,Data!$A$7:$AW$227,X$3+1,FALSE)-X$6-X$7*VLOOKUP($A50,Data!$A$230:$AW$450,X$3+1,FALSE)-X$8*VLOOKUP($A50,'Market models'!$A$4:$B$264,2,FALSE)</f>
        <v>-1.3879204598653772E-2</v>
      </c>
      <c r="Y50" s="8">
        <f ca="1">VLOOKUP($A50,Data!$A$7:$AW$227,Y$3+1,FALSE)-Y$6-Y$7*VLOOKUP($A50,Data!$A$230:$AW$450,Y$3+1,FALSE)-Y$8*VLOOKUP($A50,'Market models'!$A$4:$B$264,2,FALSE)</f>
        <v>-1.1732475959835645E-3</v>
      </c>
      <c r="Z50" s="8">
        <f ca="1">VLOOKUP($A50,Data!$A$7:$AW$227,Z$3+1,FALSE)-Z$6-Z$7*VLOOKUP($A50,Data!$A$230:$AW$450,Z$3+1,FALSE)-Z$8*VLOOKUP($A50,'Market models'!$A$4:$B$264,2,FALSE)</f>
        <v>1.3409691961923542E-2</v>
      </c>
      <c r="AA50" s="8">
        <f ca="1">VLOOKUP($A50,Data!$A$7:$AW$227,AA$3+1,FALSE)-AA$6-AA$7*VLOOKUP($A50,Data!$A$230:$AW$450,AA$3+1,FALSE)-AA$8*VLOOKUP($A50,'Market models'!$A$4:$B$264,2,FALSE)</f>
        <v>1.672323751114874E-2</v>
      </c>
      <c r="AB50" s="8">
        <f ca="1">VLOOKUP($A50,Data!$A$7:$AW$227,AB$3+1,FALSE)-AB$6-AB$7*VLOOKUP($A50,Data!$A$230:$AW$450,AB$3+1,FALSE)-AB$8*VLOOKUP($A50,'Market models'!$A$4:$B$264,2,FALSE)</f>
        <v>-1.1247496322821932E-2</v>
      </c>
      <c r="AC50" s="8">
        <f ca="1">VLOOKUP($A50,Data!$A$7:$AW$227,AC$3+1,FALSE)-AC$6-AC$7*VLOOKUP($A50,Data!$A$230:$AW$450,AC$3+1,FALSE)-AC$8*VLOOKUP($A50,'Market models'!$A$4:$B$264,2,FALSE)</f>
        <v>-7.7923260841390798E-3</v>
      </c>
      <c r="AD50" s="8">
        <f ca="1">VLOOKUP($A50,Data!$A$7:$AW$227,AD$3+1,FALSE)-AD$6-AD$7*VLOOKUP($A50,Data!$A$230:$AW$450,AD$3+1,FALSE)-AD$8*VLOOKUP($A50,'Market models'!$A$4:$B$264,2,FALSE)</f>
        <v>7.9422832917283789E-3</v>
      </c>
      <c r="AE50" s="8">
        <f ca="1">VLOOKUP($A50,Data!$A$7:$AW$227,AE$3+1,FALSE)-AE$6-AE$7*VLOOKUP($A50,Data!$A$230:$AW$450,AE$3+1,FALSE)-AE$8*VLOOKUP($A50,'Market models'!$A$4:$B$264,2,FALSE)</f>
        <v>1.9545796119534897E-2</v>
      </c>
      <c r="AF50" s="8">
        <f ca="1">VLOOKUP($A50,Data!$A$7:$AW$227,AF$3+1,FALSE)-AF$6-AF$7*VLOOKUP($A50,Data!$A$230:$AW$450,AF$3+1,FALSE)-AF$8*VLOOKUP($A50,'Market models'!$A$4:$B$264,2,FALSE)</f>
        <v>4.2197004477599193E-3</v>
      </c>
      <c r="AG50" s="8">
        <f ca="1">VLOOKUP($A50,Data!$A$7:$AW$227,AG$3+1,FALSE)-AG$6-AG$7*VLOOKUP($A50,Data!$A$230:$AW$450,AG$3+1,FALSE)-AG$8*VLOOKUP($A50,'Market models'!$A$4:$B$264,2,FALSE)</f>
        <v>-1.4929964301021819E-3</v>
      </c>
      <c r="AH50" s="8">
        <f ca="1">VLOOKUP($A50,Data!$A$7:$AW$227,AH$3+1,FALSE)-AH$6-AH$7*VLOOKUP($A50,Data!$A$230:$AW$450,AH$3+1,FALSE)-AH$8*VLOOKUP($A50,'Market models'!$A$4:$B$264,2,FALSE)</f>
        <v>1.1119347488682076E-2</v>
      </c>
      <c r="AI50" s="8">
        <f ca="1">VLOOKUP($A50,Data!$A$7:$AW$227,AI$3+1,FALSE)-AI$6-AI$7*VLOOKUP($A50,Data!$A$230:$AW$450,AI$3+1,FALSE)-AI$8*VLOOKUP($A50,'Market models'!$A$4:$B$264,2,FALSE)</f>
        <v>3.6549291436930351E-2</v>
      </c>
      <c r="AJ50" s="8">
        <f ca="1">VLOOKUP($A50,Data!$A$7:$AW$227,AJ$3+1,FALSE)-AJ$6-AJ$7*VLOOKUP($A50,Data!$A$230:$AW$450,AJ$3+1,FALSE)-AJ$8*VLOOKUP($A50,'Market models'!$A$4:$B$264,2,FALSE)</f>
        <v>-1.4424292084133527E-2</v>
      </c>
      <c r="AK50" s="8">
        <f ca="1">VLOOKUP($A50,Data!$A$7:$AW$227,AK$3+1,FALSE)-AK$6-AK$7*VLOOKUP($A50,Data!$A$230:$AW$450,AK$3+1,FALSE)-AK$8*VLOOKUP($A50,'Market models'!$A$4:$B$264,2,FALSE)</f>
        <v>-8.383333781257496E-3</v>
      </c>
      <c r="AL50" s="8">
        <f ca="1">VLOOKUP($A50,Data!$A$7:$AW$227,AL$3+1,FALSE)-AL$6-AL$7*VLOOKUP($A50,Data!$A$230:$AW$450,AL$3+1,FALSE)-AL$8*VLOOKUP($A50,'Market models'!$A$4:$B$264,2,FALSE)</f>
        <v>1.7709077606867293E-2</v>
      </c>
      <c r="AM50" s="8">
        <f ca="1">VLOOKUP($A50,Data!$A$7:$AW$227,AM$3+1,FALSE)-AM$6-AM$7*VLOOKUP($A50,Data!$A$230:$AW$450,AM$3+1,FALSE)-AM$8*VLOOKUP($A50,'Market models'!$A$4:$B$264,2,FALSE)</f>
        <v>4.6457554701779683E-3</v>
      </c>
      <c r="AN50" s="8">
        <f ca="1">VLOOKUP($A50,Data!$A$7:$AW$227,AN$3+1,FALSE)-AN$6-AN$7*VLOOKUP($A50,Data!$A$230:$AW$450,AN$3+1,FALSE)-AN$8*VLOOKUP($A50,'Market models'!$A$4:$B$264,2,FALSE)</f>
        <v>4.633393156834479E-3</v>
      </c>
      <c r="AO50" s="8">
        <f ca="1">VLOOKUP($A50,Data!$A$7:$AW$227,AO$3+1,FALSE)-AO$6-AO$7*VLOOKUP($A50,Data!$A$230:$AW$450,AO$3+1,FALSE)-AO$8*VLOOKUP($A50,'Market models'!$A$4:$B$264,2,FALSE)</f>
        <v>-2.9876951091875912E-2</v>
      </c>
      <c r="AP50" s="8">
        <f ca="1">VLOOKUP($A50,Data!$A$7:$AW$227,AP$3+1,FALSE)-AP$6-AP$7*VLOOKUP($A50,Data!$A$230:$AW$450,AP$3+1,FALSE)-AP$8*VLOOKUP($A50,'Market models'!$A$4:$B$264,2,FALSE)</f>
        <v>1.3647854245783717E-2</v>
      </c>
      <c r="AQ50" s="8">
        <f ca="1">VLOOKUP($A50,Data!$A$7:$AW$227,AQ$3+1,FALSE)-AQ$6-AQ$7*VLOOKUP($A50,Data!$A$230:$AW$450,AQ$3+1,FALSE)-AQ$8*VLOOKUP($A50,'Market models'!$A$4:$B$264,2,FALSE)</f>
        <v>-4.1726778967079541E-2</v>
      </c>
      <c r="AR50" s="8">
        <f ca="1">VLOOKUP($A50,Data!$A$7:$AW$227,AR$3+1,FALSE)-AR$6-AR$7*VLOOKUP($A50,Data!$A$230:$AW$450,AR$3+1,FALSE)-AR$8*VLOOKUP($A50,'Market models'!$A$4:$B$264,2,FALSE)</f>
        <v>4.0785797254107988E-3</v>
      </c>
      <c r="AS50" s="8">
        <f ca="1">VLOOKUP($A50,Data!$A$7:$AW$227,AS$3+1,FALSE)-AS$6-AS$7*VLOOKUP($A50,Data!$A$230:$AW$450,AS$3+1,FALSE)-AS$8*VLOOKUP($A50,'Market models'!$A$4:$B$264,2,FALSE)</f>
        <v>-3.4219159889938858E-2</v>
      </c>
      <c r="AT50" s="8">
        <f ca="1">VLOOKUP($A50,Data!$A$7:$AW$227,AT$3+1,FALSE)-AT$6-AT$7*VLOOKUP($A50,Data!$A$230:$AW$450,AT$3+1,FALSE)-AT$8*VLOOKUP($A50,'Market models'!$A$4:$B$264,2,FALSE)</f>
        <v>-3.1177241160132579E-2</v>
      </c>
      <c r="AU50" s="8">
        <f ca="1">VLOOKUP($A50,Data!$A$7:$AW$227,AU$3+1,FALSE)-AU$6-AU$7*VLOOKUP($A50,Data!$A$230:$AW$450,AU$3+1,FALSE)-AU$8*VLOOKUP($A50,'Market models'!$A$4:$B$264,2,FALSE)</f>
        <v>-1.297333632880839E-2</v>
      </c>
      <c r="AV50" s="8">
        <f ca="1">VLOOKUP($A50,Data!$A$7:$AW$227,AV$3+1,FALSE)-AV$6-AV$7*VLOOKUP($A50,Data!$A$230:$AW$450,AV$3+1,FALSE)-AV$8*VLOOKUP($A50,'Market models'!$A$4:$B$264,2,FALSE)</f>
        <v>-2.1836968744688653E-2</v>
      </c>
      <c r="AW50" s="8">
        <f ca="1">VLOOKUP($A50,Data!$A$7:$AW$227,AW$3+1,FALSE)-AW$6-AW$7*VLOOKUP($A50,Data!$A$230:$AW$450,AW$3+1,FALSE)-AW$8*VLOOKUP($A50,'Market models'!$A$4:$B$264,2,FALSE)</f>
        <v>-2.2026294460468131E-2</v>
      </c>
      <c r="AY50" s="8">
        <f t="shared" ca="1" si="0"/>
        <v>1.905118166032984E-2</v>
      </c>
    </row>
    <row r="51" spans="1:51" x14ac:dyDescent="0.25">
      <c r="A51" s="1">
        <v>-171</v>
      </c>
      <c r="B51" s="8">
        <f ca="1">VLOOKUP($A51,Data!$A$7:$AW$227,B$3+1,FALSE)-B$6-B$7*VLOOKUP($A51,Data!$A$230:$AW$450,B$3+1,FALSE)-B$8*VLOOKUP($A51,'Market models'!$A$4:$B$264,2,FALSE)</f>
        <v>2.3655915286360255E-2</v>
      </c>
      <c r="C51" s="8">
        <f ca="1">VLOOKUP($A51,Data!$A$7:$AW$227,C$3+1,FALSE)-C$6-C$7*VLOOKUP($A51,Data!$A$230:$AW$450,C$3+1,FALSE)-C$8*VLOOKUP($A51,'Market models'!$A$4:$B$264,2,FALSE)</f>
        <v>1.8039701426985046E-2</v>
      </c>
      <c r="D51" s="8">
        <f ca="1">VLOOKUP($A51,Data!$A$7:$AW$227,D$3+1,FALSE)-D$6-D$7*VLOOKUP($A51,Data!$A$230:$AW$450,D$3+1,FALSE)-D$8*VLOOKUP($A51,'Market models'!$A$4:$B$264,2,FALSE)</f>
        <v>1.1381954922577476E-2</v>
      </c>
      <c r="E51" s="8">
        <f ca="1">VLOOKUP($A51,Data!$A$7:$AW$227,E$3+1,FALSE)-E$6-E$7*VLOOKUP($A51,Data!$A$230:$AW$450,E$3+1,FALSE)-E$8*VLOOKUP($A51,'Market models'!$A$4:$B$264,2,FALSE)</f>
        <v>-2.2477535133768732E-2</v>
      </c>
      <c r="F51" s="8">
        <f ca="1">VLOOKUP($A51,Data!$A$7:$AW$227,F$3+1,FALSE)-F$6-F$7*VLOOKUP($A51,Data!$A$230:$AW$450,F$3+1,FALSE)-F$8*VLOOKUP($A51,'Market models'!$A$4:$B$264,2,FALSE)</f>
        <v>-6.5178874260873237E-2</v>
      </c>
      <c r="G51" s="8">
        <f ca="1">VLOOKUP($A51,Data!$A$7:$AW$227,G$3+1,FALSE)-G$6-G$7*VLOOKUP($A51,Data!$A$230:$AW$450,G$3+1,FALSE)-G$8*VLOOKUP($A51,'Market models'!$A$4:$B$264,2,FALSE)</f>
        <v>3.9770382084312883E-4</v>
      </c>
      <c r="H51" s="8">
        <f ca="1">VLOOKUP($A51,Data!$A$7:$AW$227,H$3+1,FALSE)-H$6-H$7*VLOOKUP($A51,Data!$A$230:$AW$450,H$3+1,FALSE)-H$8*VLOOKUP($A51,'Market models'!$A$4:$B$264,2,FALSE)</f>
        <v>-9.7125209973774988E-4</v>
      </c>
      <c r="I51" s="8">
        <f ca="1">VLOOKUP($A51,Data!$A$7:$AW$227,I$3+1,FALSE)-I$6-I$7*VLOOKUP($A51,Data!$A$230:$AW$450,I$3+1,FALSE)-I$8*VLOOKUP($A51,'Market models'!$A$4:$B$264,2,FALSE)</f>
        <v>9.3067666318896961E-3</v>
      </c>
      <c r="J51" s="8">
        <f ca="1">VLOOKUP($A51,Data!$A$7:$AW$227,J$3+1,FALSE)-J$6-J$7*VLOOKUP($A51,Data!$A$230:$AW$450,J$3+1,FALSE)-J$8*VLOOKUP($A51,'Market models'!$A$4:$B$264,2,FALSE)</f>
        <v>-5.4626862185895532E-3</v>
      </c>
      <c r="K51" s="8">
        <f ca="1">VLOOKUP($A51,Data!$A$7:$AW$227,K$3+1,FALSE)-K$6-K$7*VLOOKUP($A51,Data!$A$230:$AW$450,K$3+1,FALSE)-K$8*VLOOKUP($A51,'Market models'!$A$4:$B$264,2,FALSE)</f>
        <v>1.075081748250201E-2</v>
      </c>
      <c r="L51" s="8">
        <f ca="1">VLOOKUP($A51,Data!$A$7:$AW$227,L$3+1,FALSE)-L$6-L$7*VLOOKUP($A51,Data!$A$230:$AW$450,L$3+1,FALSE)-L$8*VLOOKUP($A51,'Market models'!$A$4:$B$264,2,FALSE)</f>
        <v>-1.8665556235986976E-3</v>
      </c>
      <c r="M51" s="8">
        <f ca="1">VLOOKUP($A51,Data!$A$7:$AW$227,M$3+1,FALSE)-M$6-M$7*VLOOKUP($A51,Data!$A$230:$AW$450,M$3+1,FALSE)-M$8*VLOOKUP($A51,'Market models'!$A$4:$B$264,2,FALSE)</f>
        <v>-1.5730095097056279E-2</v>
      </c>
      <c r="N51" s="8">
        <f ca="1">VLOOKUP($A51,Data!$A$7:$AW$227,N$3+1,FALSE)-N$6-N$7*VLOOKUP($A51,Data!$A$230:$AW$450,N$3+1,FALSE)-N$8*VLOOKUP($A51,'Market models'!$A$4:$B$264,2,FALSE)</f>
        <v>2.4817679321848047E-2</v>
      </c>
      <c r="O51" s="8">
        <f ca="1">VLOOKUP($A51,Data!$A$7:$AW$227,O$3+1,FALSE)-O$6-O$7*VLOOKUP($A51,Data!$A$230:$AW$450,O$3+1,FALSE)-O$8*VLOOKUP($A51,'Market models'!$A$4:$B$264,2,FALSE)</f>
        <v>1.0932599292041406E-2</v>
      </c>
      <c r="P51" s="8">
        <f ca="1">VLOOKUP($A51,Data!$A$7:$AW$227,P$3+1,FALSE)-P$6-P$7*VLOOKUP($A51,Data!$A$230:$AW$450,P$3+1,FALSE)-P$8*VLOOKUP($A51,'Market models'!$A$4:$B$264,2,FALSE)</f>
        <v>-5.782553240290686E-3</v>
      </c>
      <c r="Q51" s="8">
        <f ca="1">VLOOKUP($A51,Data!$A$7:$AW$227,Q$3+1,FALSE)-Q$6-Q$7*VLOOKUP($A51,Data!$A$230:$AW$450,Q$3+1,FALSE)-Q$8*VLOOKUP($A51,'Market models'!$A$4:$B$264,2,FALSE)</f>
        <v>1.429806541775798E-2</v>
      </c>
      <c r="R51" s="8">
        <f ca="1">VLOOKUP($A51,Data!$A$7:$AW$227,R$3+1,FALSE)-R$6-R$7*VLOOKUP($A51,Data!$A$230:$AW$450,R$3+1,FALSE)-R$8*VLOOKUP($A51,'Market models'!$A$4:$B$264,2,FALSE)</f>
        <v>2.0928710101841979E-2</v>
      </c>
      <c r="S51" s="8">
        <f ca="1">VLOOKUP($A51,Data!$A$7:$AW$227,S$3+1,FALSE)-S$6-S$7*VLOOKUP($A51,Data!$A$230:$AW$450,S$3+1,FALSE)-S$8*VLOOKUP($A51,'Market models'!$A$4:$B$264,2,FALSE)</f>
        <v>3.6882413649886384E-2</v>
      </c>
      <c r="T51" s="8">
        <f ca="1">VLOOKUP($A51,Data!$A$7:$AW$227,T$3+1,FALSE)-T$6-T$7*VLOOKUP($A51,Data!$A$230:$AW$450,T$3+1,FALSE)-T$8*VLOOKUP($A51,'Market models'!$A$4:$B$264,2,FALSE)</f>
        <v>7.9399431534508628E-3</v>
      </c>
      <c r="U51" s="8">
        <f ca="1">VLOOKUP($A51,Data!$A$7:$AW$227,U$3+1,FALSE)-U$6-U$7*VLOOKUP($A51,Data!$A$230:$AW$450,U$3+1,FALSE)-U$8*VLOOKUP($A51,'Market models'!$A$4:$B$264,2,FALSE)</f>
        <v>1.8141081266204773E-2</v>
      </c>
      <c r="V51" s="8">
        <f ca="1">VLOOKUP($A51,Data!$A$7:$AW$227,V$3+1,FALSE)-V$6-V$7*VLOOKUP($A51,Data!$A$230:$AW$450,V$3+1,FALSE)-V$8*VLOOKUP($A51,'Market models'!$A$4:$B$264,2,FALSE)</f>
        <v>-3.9361171336099787E-2</v>
      </c>
      <c r="W51" s="8">
        <f ca="1">VLOOKUP($A51,Data!$A$7:$AW$227,W$3+1,FALSE)-W$6-W$7*VLOOKUP($A51,Data!$A$230:$AW$450,W$3+1,FALSE)-W$8*VLOOKUP($A51,'Market models'!$A$4:$B$264,2,FALSE)</f>
        <v>-1.0763820292724909E-2</v>
      </c>
      <c r="X51" s="8">
        <f ca="1">VLOOKUP($A51,Data!$A$7:$AW$227,X$3+1,FALSE)-X$6-X$7*VLOOKUP($A51,Data!$A$230:$AW$450,X$3+1,FALSE)-X$8*VLOOKUP($A51,'Market models'!$A$4:$B$264,2,FALSE)</f>
        <v>8.1832484126519531E-3</v>
      </c>
      <c r="Y51" s="8">
        <f ca="1">VLOOKUP($A51,Data!$A$7:$AW$227,Y$3+1,FALSE)-Y$6-Y$7*VLOOKUP($A51,Data!$A$230:$AW$450,Y$3+1,FALSE)-Y$8*VLOOKUP($A51,'Market models'!$A$4:$B$264,2,FALSE)</f>
        <v>2.3300677151708369E-3</v>
      </c>
      <c r="Z51" s="8">
        <f ca="1">VLOOKUP($A51,Data!$A$7:$AW$227,Z$3+1,FALSE)-Z$6-Z$7*VLOOKUP($A51,Data!$A$230:$AW$450,Z$3+1,FALSE)-Z$8*VLOOKUP($A51,'Market models'!$A$4:$B$264,2,FALSE)</f>
        <v>8.8772657106463704E-3</v>
      </c>
      <c r="AA51" s="8">
        <f ca="1">VLOOKUP($A51,Data!$A$7:$AW$227,AA$3+1,FALSE)-AA$6-AA$7*VLOOKUP($A51,Data!$A$230:$AW$450,AA$3+1,FALSE)-AA$8*VLOOKUP($A51,'Market models'!$A$4:$B$264,2,FALSE)</f>
        <v>6.1092402743067042E-3</v>
      </c>
      <c r="AB51" s="8">
        <f ca="1">VLOOKUP($A51,Data!$A$7:$AW$227,AB$3+1,FALSE)-AB$6-AB$7*VLOOKUP($A51,Data!$A$230:$AW$450,AB$3+1,FALSE)-AB$8*VLOOKUP($A51,'Market models'!$A$4:$B$264,2,FALSE)</f>
        <v>-3.5780388759211103E-3</v>
      </c>
      <c r="AC51" s="8">
        <f ca="1">VLOOKUP($A51,Data!$A$7:$AW$227,AC$3+1,FALSE)-AC$6-AC$7*VLOOKUP($A51,Data!$A$230:$AW$450,AC$3+1,FALSE)-AC$8*VLOOKUP($A51,'Market models'!$A$4:$B$264,2,FALSE)</f>
        <v>7.0014911476564898E-3</v>
      </c>
      <c r="AD51" s="8">
        <f ca="1">VLOOKUP($A51,Data!$A$7:$AW$227,AD$3+1,FALSE)-AD$6-AD$7*VLOOKUP($A51,Data!$A$230:$AW$450,AD$3+1,FALSE)-AD$8*VLOOKUP($A51,'Market models'!$A$4:$B$264,2,FALSE)</f>
        <v>-1.9782565568620103E-3</v>
      </c>
      <c r="AE51" s="8">
        <f ca="1">VLOOKUP($A51,Data!$A$7:$AW$227,AE$3+1,FALSE)-AE$6-AE$7*VLOOKUP($A51,Data!$A$230:$AW$450,AE$3+1,FALSE)-AE$8*VLOOKUP($A51,'Market models'!$A$4:$B$264,2,FALSE)</f>
        <v>1.4668165810641443E-2</v>
      </c>
      <c r="AF51" s="8">
        <f ca="1">VLOOKUP($A51,Data!$A$7:$AW$227,AF$3+1,FALSE)-AF$6-AF$7*VLOOKUP($A51,Data!$A$230:$AW$450,AF$3+1,FALSE)-AF$8*VLOOKUP($A51,'Market models'!$A$4:$B$264,2,FALSE)</f>
        <v>1.7890209022980441E-3</v>
      </c>
      <c r="AG51" s="8">
        <f ca="1">VLOOKUP($A51,Data!$A$7:$AW$227,AG$3+1,FALSE)-AG$6-AG$7*VLOOKUP($A51,Data!$A$230:$AW$450,AG$3+1,FALSE)-AG$8*VLOOKUP($A51,'Market models'!$A$4:$B$264,2,FALSE)</f>
        <v>2.9411196086344747E-3</v>
      </c>
      <c r="AH51" s="8">
        <f ca="1">VLOOKUP($A51,Data!$A$7:$AW$227,AH$3+1,FALSE)-AH$6-AH$7*VLOOKUP($A51,Data!$A$230:$AW$450,AH$3+1,FALSE)-AH$8*VLOOKUP($A51,'Market models'!$A$4:$B$264,2,FALSE)</f>
        <v>1.0883530957882808E-2</v>
      </c>
      <c r="AI51" s="8">
        <f ca="1">VLOOKUP($A51,Data!$A$7:$AW$227,AI$3+1,FALSE)-AI$6-AI$7*VLOOKUP($A51,Data!$A$230:$AW$450,AI$3+1,FALSE)-AI$8*VLOOKUP($A51,'Market models'!$A$4:$B$264,2,FALSE)</f>
        <v>2.0930308339631557E-2</v>
      </c>
      <c r="AJ51" s="8">
        <f ca="1">VLOOKUP($A51,Data!$A$7:$AW$227,AJ$3+1,FALSE)-AJ$6-AJ$7*VLOOKUP($A51,Data!$A$230:$AW$450,AJ$3+1,FALSE)-AJ$8*VLOOKUP($A51,'Market models'!$A$4:$B$264,2,FALSE)</f>
        <v>3.0885888660166388E-3</v>
      </c>
      <c r="AK51" s="8">
        <f ca="1">VLOOKUP($A51,Data!$A$7:$AW$227,AK$3+1,FALSE)-AK$6-AK$7*VLOOKUP($A51,Data!$A$230:$AW$450,AK$3+1,FALSE)-AK$8*VLOOKUP($A51,'Market models'!$A$4:$B$264,2,FALSE)</f>
        <v>1.0480002901332143E-2</v>
      </c>
      <c r="AL51" s="8">
        <f ca="1">VLOOKUP($A51,Data!$A$7:$AW$227,AL$3+1,FALSE)-AL$6-AL$7*VLOOKUP($A51,Data!$A$230:$AW$450,AL$3+1,FALSE)-AL$8*VLOOKUP($A51,'Market models'!$A$4:$B$264,2,FALSE)</f>
        <v>7.6135301060809284E-4</v>
      </c>
      <c r="AM51" s="8">
        <f ca="1">VLOOKUP($A51,Data!$A$7:$AW$227,AM$3+1,FALSE)-AM$6-AM$7*VLOOKUP($A51,Data!$A$230:$AW$450,AM$3+1,FALSE)-AM$8*VLOOKUP($A51,'Market models'!$A$4:$B$264,2,FALSE)</f>
        <v>-3.7650159084648754E-3</v>
      </c>
      <c r="AN51" s="8">
        <f ca="1">VLOOKUP($A51,Data!$A$7:$AW$227,AN$3+1,FALSE)-AN$6-AN$7*VLOOKUP($A51,Data!$A$230:$AW$450,AN$3+1,FALSE)-AN$8*VLOOKUP($A51,'Market models'!$A$4:$B$264,2,FALSE)</f>
        <v>9.1483324503453967E-3</v>
      </c>
      <c r="AO51" s="8">
        <f ca="1">VLOOKUP($A51,Data!$A$7:$AW$227,AO$3+1,FALSE)-AO$6-AO$7*VLOOKUP($A51,Data!$A$230:$AW$450,AO$3+1,FALSE)-AO$8*VLOOKUP($A51,'Market models'!$A$4:$B$264,2,FALSE)</f>
        <v>2.8367324971019105E-2</v>
      </c>
      <c r="AP51" s="8">
        <f ca="1">VLOOKUP($A51,Data!$A$7:$AW$227,AP$3+1,FALSE)-AP$6-AP$7*VLOOKUP($A51,Data!$A$230:$AW$450,AP$3+1,FALSE)-AP$8*VLOOKUP($A51,'Market models'!$A$4:$B$264,2,FALSE)</f>
        <v>1.0079722055215843E-3</v>
      </c>
      <c r="AQ51" s="8">
        <f ca="1">VLOOKUP($A51,Data!$A$7:$AW$227,AQ$3+1,FALSE)-AQ$6-AQ$7*VLOOKUP($A51,Data!$A$230:$AW$450,AQ$3+1,FALSE)-AQ$8*VLOOKUP($A51,'Market models'!$A$4:$B$264,2,FALSE)</f>
        <v>-3.0339336428796626E-3</v>
      </c>
      <c r="AR51" s="8">
        <f ca="1">VLOOKUP($A51,Data!$A$7:$AW$227,AR$3+1,FALSE)-AR$6-AR$7*VLOOKUP($A51,Data!$A$230:$AW$450,AR$3+1,FALSE)-AR$8*VLOOKUP($A51,'Market models'!$A$4:$B$264,2,FALSE)</f>
        <v>1.3836235456073865E-2</v>
      </c>
      <c r="AS51" s="8">
        <f ca="1">VLOOKUP($A51,Data!$A$7:$AW$227,AS$3+1,FALSE)-AS$6-AS$7*VLOOKUP($A51,Data!$A$230:$AW$450,AS$3+1,FALSE)-AS$8*VLOOKUP($A51,'Market models'!$A$4:$B$264,2,FALSE)</f>
        <v>8.5042977055702629E-3</v>
      </c>
      <c r="AT51" s="8">
        <f ca="1">VLOOKUP($A51,Data!$A$7:$AW$227,AT$3+1,FALSE)-AT$6-AT$7*VLOOKUP($A51,Data!$A$230:$AW$450,AT$3+1,FALSE)-AT$8*VLOOKUP($A51,'Market models'!$A$4:$B$264,2,FALSE)</f>
        <v>7.5449896777009607E-3</v>
      </c>
      <c r="AU51" s="8">
        <f ca="1">VLOOKUP($A51,Data!$A$7:$AW$227,AU$3+1,FALSE)-AU$6-AU$7*VLOOKUP($A51,Data!$A$230:$AW$450,AU$3+1,FALSE)-AU$8*VLOOKUP($A51,'Market models'!$A$4:$B$264,2,FALSE)</f>
        <v>2.7890743653178961E-2</v>
      </c>
      <c r="AV51" s="8">
        <f ca="1">VLOOKUP($A51,Data!$A$7:$AW$227,AV$3+1,FALSE)-AV$6-AV$7*VLOOKUP($A51,Data!$A$230:$AW$450,AV$3+1,FALSE)-AV$8*VLOOKUP($A51,'Market models'!$A$4:$B$264,2,FALSE)</f>
        <v>-1.176537695074849E-2</v>
      </c>
      <c r="AW51" s="8">
        <f ca="1">VLOOKUP($A51,Data!$A$7:$AW$227,AW$3+1,FALSE)-AW$6-AW$7*VLOOKUP($A51,Data!$A$230:$AW$450,AW$3+1,FALSE)-AW$8*VLOOKUP($A51,'Market models'!$A$4:$B$264,2,FALSE)</f>
        <v>3.8007180654201049E-3</v>
      </c>
      <c r="AY51" s="8">
        <f t="shared" ca="1" si="0"/>
        <v>1.6916493560438093E-2</v>
      </c>
    </row>
    <row r="52" spans="1:51" x14ac:dyDescent="0.25">
      <c r="A52" s="1">
        <v>-170</v>
      </c>
      <c r="B52" s="8">
        <f ca="1">VLOOKUP($A52,Data!$A$7:$AW$227,B$3+1,FALSE)-B$6-B$7*VLOOKUP($A52,Data!$A$230:$AW$450,B$3+1,FALSE)-B$8*VLOOKUP($A52,'Market models'!$A$4:$B$264,2,FALSE)</f>
        <v>-2.1782347234165542E-2</v>
      </c>
      <c r="C52" s="8">
        <f ca="1">VLOOKUP($A52,Data!$A$7:$AW$227,C$3+1,FALSE)-C$6-C$7*VLOOKUP($A52,Data!$A$230:$AW$450,C$3+1,FALSE)-C$8*VLOOKUP($A52,'Market models'!$A$4:$B$264,2,FALSE)</f>
        <v>7.272378996938474E-3</v>
      </c>
      <c r="D52" s="8">
        <f ca="1">VLOOKUP($A52,Data!$A$7:$AW$227,D$3+1,FALSE)-D$6-D$7*VLOOKUP($A52,Data!$A$230:$AW$450,D$3+1,FALSE)-D$8*VLOOKUP($A52,'Market models'!$A$4:$B$264,2,FALSE)</f>
        <v>5.0286538642489165E-3</v>
      </c>
      <c r="E52" s="8">
        <f ca="1">VLOOKUP($A52,Data!$A$7:$AW$227,E$3+1,FALSE)-E$6-E$7*VLOOKUP($A52,Data!$A$230:$AW$450,E$3+1,FALSE)-E$8*VLOOKUP($A52,'Market models'!$A$4:$B$264,2,FALSE)</f>
        <v>6.4731080606336778E-3</v>
      </c>
      <c r="F52" s="8">
        <f ca="1">VLOOKUP($A52,Data!$A$7:$AW$227,F$3+1,FALSE)-F$6-F$7*VLOOKUP($A52,Data!$A$230:$AW$450,F$3+1,FALSE)-F$8*VLOOKUP($A52,'Market models'!$A$4:$B$264,2,FALSE)</f>
        <v>-5.2841545722015E-2</v>
      </c>
      <c r="G52" s="8">
        <f ca="1">VLOOKUP($A52,Data!$A$7:$AW$227,G$3+1,FALSE)-G$6-G$7*VLOOKUP($A52,Data!$A$230:$AW$450,G$3+1,FALSE)-G$8*VLOOKUP($A52,'Market models'!$A$4:$B$264,2,FALSE)</f>
        <v>-7.7793250509871001E-3</v>
      </c>
      <c r="H52" s="8">
        <f ca="1">VLOOKUP($A52,Data!$A$7:$AW$227,H$3+1,FALSE)-H$6-H$7*VLOOKUP($A52,Data!$A$230:$AW$450,H$3+1,FALSE)-H$8*VLOOKUP($A52,'Market models'!$A$4:$B$264,2,FALSE)</f>
        <v>2.1602647484678897E-2</v>
      </c>
      <c r="I52" s="8">
        <f ca="1">VLOOKUP($A52,Data!$A$7:$AW$227,I$3+1,FALSE)-I$6-I$7*VLOOKUP($A52,Data!$A$230:$AW$450,I$3+1,FALSE)-I$8*VLOOKUP($A52,'Market models'!$A$4:$B$264,2,FALSE)</f>
        <v>9.1633895835558574E-3</v>
      </c>
      <c r="J52" s="8">
        <f ca="1">VLOOKUP($A52,Data!$A$7:$AW$227,J$3+1,FALSE)-J$6-J$7*VLOOKUP($A52,Data!$A$230:$AW$450,J$3+1,FALSE)-J$8*VLOOKUP($A52,'Market models'!$A$4:$B$264,2,FALSE)</f>
        <v>-4.5660324495193933E-3</v>
      </c>
      <c r="K52" s="8">
        <f ca="1">VLOOKUP($A52,Data!$A$7:$AW$227,K$3+1,FALSE)-K$6-K$7*VLOOKUP($A52,Data!$A$230:$AW$450,K$3+1,FALSE)-K$8*VLOOKUP($A52,'Market models'!$A$4:$B$264,2,FALSE)</f>
        <v>1.1629153988915531E-2</v>
      </c>
      <c r="L52" s="8">
        <f ca="1">VLOOKUP($A52,Data!$A$7:$AW$227,L$3+1,FALSE)-L$6-L$7*VLOOKUP($A52,Data!$A$230:$AW$450,L$3+1,FALSE)-L$8*VLOOKUP($A52,'Market models'!$A$4:$B$264,2,FALSE)</f>
        <v>-2.1050926486175518E-2</v>
      </c>
      <c r="M52" s="8">
        <f ca="1">VLOOKUP($A52,Data!$A$7:$AW$227,M$3+1,FALSE)-M$6-M$7*VLOOKUP($A52,Data!$A$230:$AW$450,M$3+1,FALSE)-M$8*VLOOKUP($A52,'Market models'!$A$4:$B$264,2,FALSE)</f>
        <v>3.4265510255842751E-3</v>
      </c>
      <c r="N52" s="8">
        <f ca="1">VLOOKUP($A52,Data!$A$7:$AW$227,N$3+1,FALSE)-N$6-N$7*VLOOKUP($A52,Data!$A$230:$AW$450,N$3+1,FALSE)-N$8*VLOOKUP($A52,'Market models'!$A$4:$B$264,2,FALSE)</f>
        <v>-4.5942543854762454E-3</v>
      </c>
      <c r="O52" s="8">
        <f ca="1">VLOOKUP($A52,Data!$A$7:$AW$227,O$3+1,FALSE)-O$6-O$7*VLOOKUP($A52,Data!$A$230:$AW$450,O$3+1,FALSE)-O$8*VLOOKUP($A52,'Market models'!$A$4:$B$264,2,FALSE)</f>
        <v>-2.025460282951963E-2</v>
      </c>
      <c r="P52" s="8">
        <f ca="1">VLOOKUP($A52,Data!$A$7:$AW$227,P$3+1,FALSE)-P$6-P$7*VLOOKUP($A52,Data!$A$230:$AW$450,P$3+1,FALSE)-P$8*VLOOKUP($A52,'Market models'!$A$4:$B$264,2,FALSE)</f>
        <v>-4.464387965461003E-3</v>
      </c>
      <c r="Q52" s="8">
        <f ca="1">VLOOKUP($A52,Data!$A$7:$AW$227,Q$3+1,FALSE)-Q$6-Q$7*VLOOKUP($A52,Data!$A$230:$AW$450,Q$3+1,FALSE)-Q$8*VLOOKUP($A52,'Market models'!$A$4:$B$264,2,FALSE)</f>
        <v>-6.2832028589984365E-3</v>
      </c>
      <c r="R52" s="8">
        <f ca="1">VLOOKUP($A52,Data!$A$7:$AW$227,R$3+1,FALSE)-R$6-R$7*VLOOKUP($A52,Data!$A$230:$AW$450,R$3+1,FALSE)-R$8*VLOOKUP($A52,'Market models'!$A$4:$B$264,2,FALSE)</f>
        <v>9.2381190632791176E-3</v>
      </c>
      <c r="S52" s="8">
        <f ca="1">VLOOKUP($A52,Data!$A$7:$AW$227,S$3+1,FALSE)-S$6-S$7*VLOOKUP($A52,Data!$A$230:$AW$450,S$3+1,FALSE)-S$8*VLOOKUP($A52,'Market models'!$A$4:$B$264,2,FALSE)</f>
        <v>-6.2272621672318021E-3</v>
      </c>
      <c r="T52" s="8">
        <f ca="1">VLOOKUP($A52,Data!$A$7:$AW$227,T$3+1,FALSE)-T$6-T$7*VLOOKUP($A52,Data!$A$230:$AW$450,T$3+1,FALSE)-T$8*VLOOKUP($A52,'Market models'!$A$4:$B$264,2,FALSE)</f>
        <v>-1.5945477815470725E-2</v>
      </c>
      <c r="U52" s="8">
        <f ca="1">VLOOKUP($A52,Data!$A$7:$AW$227,U$3+1,FALSE)-U$6-U$7*VLOOKUP($A52,Data!$A$230:$AW$450,U$3+1,FALSE)-U$8*VLOOKUP($A52,'Market models'!$A$4:$B$264,2,FALSE)</f>
        <v>2.0960903527332889E-4</v>
      </c>
      <c r="V52" s="8">
        <f ca="1">VLOOKUP($A52,Data!$A$7:$AW$227,V$3+1,FALSE)-V$6-V$7*VLOOKUP($A52,Data!$A$230:$AW$450,V$3+1,FALSE)-V$8*VLOOKUP($A52,'Market models'!$A$4:$B$264,2,FALSE)</f>
        <v>-5.1278314060033735E-3</v>
      </c>
      <c r="W52" s="8">
        <f ca="1">VLOOKUP($A52,Data!$A$7:$AW$227,W$3+1,FALSE)-W$6-W$7*VLOOKUP($A52,Data!$A$230:$AW$450,W$3+1,FALSE)-W$8*VLOOKUP($A52,'Market models'!$A$4:$B$264,2,FALSE)</f>
        <v>-1.4718055947257639E-2</v>
      </c>
      <c r="X52" s="8">
        <f ca="1">VLOOKUP($A52,Data!$A$7:$AW$227,X$3+1,FALSE)-X$6-X$7*VLOOKUP($A52,Data!$A$230:$AW$450,X$3+1,FALSE)-X$8*VLOOKUP($A52,'Market models'!$A$4:$B$264,2,FALSE)</f>
        <v>-7.7423594680766372E-3</v>
      </c>
      <c r="Y52" s="8">
        <f ca="1">VLOOKUP($A52,Data!$A$7:$AW$227,Y$3+1,FALSE)-Y$6-Y$7*VLOOKUP($A52,Data!$A$230:$AW$450,Y$3+1,FALSE)-Y$8*VLOOKUP($A52,'Market models'!$A$4:$B$264,2,FALSE)</f>
        <v>3.5590385675705473E-2</v>
      </c>
      <c r="Z52" s="8">
        <f ca="1">VLOOKUP($A52,Data!$A$7:$AW$227,Z$3+1,FALSE)-Z$6-Z$7*VLOOKUP($A52,Data!$A$230:$AW$450,Z$3+1,FALSE)-Z$8*VLOOKUP($A52,'Market models'!$A$4:$B$264,2,FALSE)</f>
        <v>1.6582809741856341E-2</v>
      </c>
      <c r="AA52" s="8">
        <f ca="1">VLOOKUP($A52,Data!$A$7:$AW$227,AA$3+1,FALSE)-AA$6-AA$7*VLOOKUP($A52,Data!$A$230:$AW$450,AA$3+1,FALSE)-AA$8*VLOOKUP($A52,'Market models'!$A$4:$B$264,2,FALSE)</f>
        <v>-1.4665638509548111E-3</v>
      </c>
      <c r="AB52" s="8">
        <f ca="1">VLOOKUP($A52,Data!$A$7:$AW$227,AB$3+1,FALSE)-AB$6-AB$7*VLOOKUP($A52,Data!$A$230:$AW$450,AB$3+1,FALSE)-AB$8*VLOOKUP($A52,'Market models'!$A$4:$B$264,2,FALSE)</f>
        <v>-5.5892399225506732E-3</v>
      </c>
      <c r="AC52" s="8">
        <f ca="1">VLOOKUP($A52,Data!$A$7:$AW$227,AC$3+1,FALSE)-AC$6-AC$7*VLOOKUP($A52,Data!$A$230:$AW$450,AC$3+1,FALSE)-AC$8*VLOOKUP($A52,'Market models'!$A$4:$B$264,2,FALSE)</f>
        <v>-5.4179802887345035E-3</v>
      </c>
      <c r="AD52" s="8">
        <f ca="1">VLOOKUP($A52,Data!$A$7:$AW$227,AD$3+1,FALSE)-AD$6-AD$7*VLOOKUP($A52,Data!$A$230:$AW$450,AD$3+1,FALSE)-AD$8*VLOOKUP($A52,'Market models'!$A$4:$B$264,2,FALSE)</f>
        <v>-3.6032720867263626E-2</v>
      </c>
      <c r="AE52" s="8">
        <f ca="1">VLOOKUP($A52,Data!$A$7:$AW$227,AE$3+1,FALSE)-AE$6-AE$7*VLOOKUP($A52,Data!$A$230:$AW$450,AE$3+1,FALSE)-AE$8*VLOOKUP($A52,'Market models'!$A$4:$B$264,2,FALSE)</f>
        <v>7.8236560670485941E-3</v>
      </c>
      <c r="AF52" s="8">
        <f ca="1">VLOOKUP($A52,Data!$A$7:$AW$227,AF$3+1,FALSE)-AF$6-AF$7*VLOOKUP($A52,Data!$A$230:$AW$450,AF$3+1,FALSE)-AF$8*VLOOKUP($A52,'Market models'!$A$4:$B$264,2,FALSE)</f>
        <v>8.1974865454235886E-3</v>
      </c>
      <c r="AG52" s="8">
        <f ca="1">VLOOKUP($A52,Data!$A$7:$AW$227,AG$3+1,FALSE)-AG$6-AG$7*VLOOKUP($A52,Data!$A$230:$AW$450,AG$3+1,FALSE)-AG$8*VLOOKUP($A52,'Market models'!$A$4:$B$264,2,FALSE)</f>
        <v>-1.3049172724714463E-2</v>
      </c>
      <c r="AH52" s="8">
        <f ca="1">VLOOKUP($A52,Data!$A$7:$AW$227,AH$3+1,FALSE)-AH$6-AH$7*VLOOKUP($A52,Data!$A$230:$AW$450,AH$3+1,FALSE)-AH$8*VLOOKUP($A52,'Market models'!$A$4:$B$264,2,FALSE)</f>
        <v>3.8455366417771259E-3</v>
      </c>
      <c r="AI52" s="8">
        <f ca="1">VLOOKUP($A52,Data!$A$7:$AW$227,AI$3+1,FALSE)-AI$6-AI$7*VLOOKUP($A52,Data!$A$230:$AW$450,AI$3+1,FALSE)-AI$8*VLOOKUP($A52,'Market models'!$A$4:$B$264,2,FALSE)</f>
        <v>1.4442986380382031E-2</v>
      </c>
      <c r="AJ52" s="8">
        <f ca="1">VLOOKUP($A52,Data!$A$7:$AW$227,AJ$3+1,FALSE)-AJ$6-AJ$7*VLOOKUP($A52,Data!$A$230:$AW$450,AJ$3+1,FALSE)-AJ$8*VLOOKUP($A52,'Market models'!$A$4:$B$264,2,FALSE)</f>
        <v>-3.82188580579562E-3</v>
      </c>
      <c r="AK52" s="8">
        <f ca="1">VLOOKUP($A52,Data!$A$7:$AW$227,AK$3+1,FALSE)-AK$6-AK$7*VLOOKUP($A52,Data!$A$230:$AW$450,AK$3+1,FALSE)-AK$8*VLOOKUP($A52,'Market models'!$A$4:$B$264,2,FALSE)</f>
        <v>1.3219099060826857E-2</v>
      </c>
      <c r="AL52" s="8">
        <f ca="1">VLOOKUP($A52,Data!$A$7:$AW$227,AL$3+1,FALSE)-AL$6-AL$7*VLOOKUP($A52,Data!$A$230:$AW$450,AL$3+1,FALSE)-AL$8*VLOOKUP($A52,'Market models'!$A$4:$B$264,2,FALSE)</f>
        <v>-1.8651914541520775E-2</v>
      </c>
      <c r="AM52" s="8">
        <f ca="1">VLOOKUP($A52,Data!$A$7:$AW$227,AM$3+1,FALSE)-AM$6-AM$7*VLOOKUP($A52,Data!$A$230:$AW$450,AM$3+1,FALSE)-AM$8*VLOOKUP($A52,'Market models'!$A$4:$B$264,2,FALSE)</f>
        <v>1.4912032053717137E-2</v>
      </c>
      <c r="AN52" s="8">
        <f ca="1">VLOOKUP($A52,Data!$A$7:$AW$227,AN$3+1,FALSE)-AN$6-AN$7*VLOOKUP($A52,Data!$A$230:$AW$450,AN$3+1,FALSE)-AN$8*VLOOKUP($A52,'Market models'!$A$4:$B$264,2,FALSE)</f>
        <v>-1.2895591518246863E-2</v>
      </c>
      <c r="AO52" s="8">
        <f ca="1">VLOOKUP($A52,Data!$A$7:$AW$227,AO$3+1,FALSE)-AO$6-AO$7*VLOOKUP($A52,Data!$A$230:$AW$450,AO$3+1,FALSE)-AO$8*VLOOKUP($A52,'Market models'!$A$4:$B$264,2,FALSE)</f>
        <v>-3.1555937500762909E-3</v>
      </c>
      <c r="AP52" s="8">
        <f ca="1">VLOOKUP($A52,Data!$A$7:$AW$227,AP$3+1,FALSE)-AP$6-AP$7*VLOOKUP($A52,Data!$A$230:$AW$450,AP$3+1,FALSE)-AP$8*VLOOKUP($A52,'Market models'!$A$4:$B$264,2,FALSE)</f>
        <v>1.3456428599634744E-2</v>
      </c>
      <c r="AQ52" s="8">
        <f ca="1">VLOOKUP($A52,Data!$A$7:$AW$227,AQ$3+1,FALSE)-AQ$6-AQ$7*VLOOKUP($A52,Data!$A$230:$AW$450,AQ$3+1,FALSE)-AQ$8*VLOOKUP($A52,'Market models'!$A$4:$B$264,2,FALSE)</f>
        <v>-6.3157255166032432E-3</v>
      </c>
      <c r="AR52" s="8">
        <f ca="1">VLOOKUP($A52,Data!$A$7:$AW$227,AR$3+1,FALSE)-AR$6-AR$7*VLOOKUP($A52,Data!$A$230:$AW$450,AR$3+1,FALSE)-AR$8*VLOOKUP($A52,'Market models'!$A$4:$B$264,2,FALSE)</f>
        <v>-1.0592661738244396E-2</v>
      </c>
      <c r="AS52" s="8">
        <f ca="1">VLOOKUP($A52,Data!$A$7:$AW$227,AS$3+1,FALSE)-AS$6-AS$7*VLOOKUP($A52,Data!$A$230:$AW$450,AS$3+1,FALSE)-AS$8*VLOOKUP($A52,'Market models'!$A$4:$B$264,2,FALSE)</f>
        <v>-5.6942421936992593E-3</v>
      </c>
      <c r="AT52" s="8">
        <f ca="1">VLOOKUP($A52,Data!$A$7:$AW$227,AT$3+1,FALSE)-AT$6-AT$7*VLOOKUP($A52,Data!$A$230:$AW$450,AT$3+1,FALSE)-AT$8*VLOOKUP($A52,'Market models'!$A$4:$B$264,2,FALSE)</f>
        <v>5.3105415788245909E-3</v>
      </c>
      <c r="AU52" s="8">
        <f ca="1">VLOOKUP($A52,Data!$A$7:$AW$227,AU$3+1,FALSE)-AU$6-AU$7*VLOOKUP($A52,Data!$A$230:$AW$450,AU$3+1,FALSE)-AU$8*VLOOKUP($A52,'Market models'!$A$4:$B$264,2,FALSE)</f>
        <v>1.0056434358671623E-2</v>
      </c>
      <c r="AV52" s="8">
        <f ca="1">VLOOKUP($A52,Data!$A$7:$AW$227,AV$3+1,FALSE)-AV$6-AV$7*VLOOKUP($A52,Data!$A$230:$AW$450,AV$3+1,FALSE)-AV$8*VLOOKUP($A52,'Market models'!$A$4:$B$264,2,FALSE)</f>
        <v>4.6505367036125591E-3</v>
      </c>
      <c r="AW52" s="8">
        <f ca="1">VLOOKUP($A52,Data!$A$7:$AW$227,AW$3+1,FALSE)-AW$6-AW$7*VLOOKUP($A52,Data!$A$230:$AW$450,AW$3+1,FALSE)-AW$8*VLOOKUP($A52,'Market models'!$A$4:$B$264,2,FALSE)</f>
        <v>-1.8446944756964369E-2</v>
      </c>
      <c r="AY52" s="8">
        <f t="shared" ca="1" si="0"/>
        <v>1.5113342872552568E-2</v>
      </c>
    </row>
    <row r="53" spans="1:51" x14ac:dyDescent="0.25">
      <c r="A53" s="1">
        <v>-169</v>
      </c>
      <c r="B53" s="8">
        <f ca="1">VLOOKUP($A53,Data!$A$7:$AW$227,B$3+1,FALSE)-B$6-B$7*VLOOKUP($A53,Data!$A$230:$AW$450,B$3+1,FALSE)-B$8*VLOOKUP($A53,'Market models'!$A$4:$B$264,2,FALSE)</f>
        <v>1.8140591640644781E-2</v>
      </c>
      <c r="C53" s="8">
        <f ca="1">VLOOKUP($A53,Data!$A$7:$AW$227,C$3+1,FALSE)-C$6-C$7*VLOOKUP($A53,Data!$A$230:$AW$450,C$3+1,FALSE)-C$8*VLOOKUP($A53,'Market models'!$A$4:$B$264,2,FALSE)</f>
        <v>-2.7930569477876539E-2</v>
      </c>
      <c r="D53" s="8">
        <f ca="1">VLOOKUP($A53,Data!$A$7:$AW$227,D$3+1,FALSE)-D$6-D$7*VLOOKUP($A53,Data!$A$230:$AW$450,D$3+1,FALSE)-D$8*VLOOKUP($A53,'Market models'!$A$4:$B$264,2,FALSE)</f>
        <v>-5.3098063972946783E-3</v>
      </c>
      <c r="E53" s="8">
        <f ca="1">VLOOKUP($A53,Data!$A$7:$AW$227,E$3+1,FALSE)-E$6-E$7*VLOOKUP($A53,Data!$A$230:$AW$450,E$3+1,FALSE)-E$8*VLOOKUP($A53,'Market models'!$A$4:$B$264,2,FALSE)</f>
        <v>9.463662564942011E-3</v>
      </c>
      <c r="F53" s="8">
        <f ca="1">VLOOKUP($A53,Data!$A$7:$AW$227,F$3+1,FALSE)-F$6-F$7*VLOOKUP($A53,Data!$A$230:$AW$450,F$3+1,FALSE)-F$8*VLOOKUP($A53,'Market models'!$A$4:$B$264,2,FALSE)</f>
        <v>-2.4348215240439182E-2</v>
      </c>
      <c r="G53" s="8">
        <f ca="1">VLOOKUP($A53,Data!$A$7:$AW$227,G$3+1,FALSE)-G$6-G$7*VLOOKUP($A53,Data!$A$230:$AW$450,G$3+1,FALSE)-G$8*VLOOKUP($A53,'Market models'!$A$4:$B$264,2,FALSE)</f>
        <v>1.5475208054689719E-2</v>
      </c>
      <c r="H53" s="8">
        <f ca="1">VLOOKUP($A53,Data!$A$7:$AW$227,H$3+1,FALSE)-H$6-H$7*VLOOKUP($A53,Data!$A$230:$AW$450,H$3+1,FALSE)-H$8*VLOOKUP($A53,'Market models'!$A$4:$B$264,2,FALSE)</f>
        <v>1.8805522009919522E-2</v>
      </c>
      <c r="I53" s="8">
        <f ca="1">VLOOKUP($A53,Data!$A$7:$AW$227,I$3+1,FALSE)-I$6-I$7*VLOOKUP($A53,Data!$A$230:$AW$450,I$3+1,FALSE)-I$8*VLOOKUP($A53,'Market models'!$A$4:$B$264,2,FALSE)</f>
        <v>-4.4653187025371567E-4</v>
      </c>
      <c r="J53" s="8">
        <f ca="1">VLOOKUP($A53,Data!$A$7:$AW$227,J$3+1,FALSE)-J$6-J$7*VLOOKUP($A53,Data!$A$230:$AW$450,J$3+1,FALSE)-J$8*VLOOKUP($A53,'Market models'!$A$4:$B$264,2,FALSE)</f>
        <v>-2.2063350400160043E-2</v>
      </c>
      <c r="K53" s="8">
        <f ca="1">VLOOKUP($A53,Data!$A$7:$AW$227,K$3+1,FALSE)-K$6-K$7*VLOOKUP($A53,Data!$A$230:$AW$450,K$3+1,FALSE)-K$8*VLOOKUP($A53,'Market models'!$A$4:$B$264,2,FALSE)</f>
        <v>-3.6517910499180038E-2</v>
      </c>
      <c r="L53" s="8">
        <f ca="1">VLOOKUP($A53,Data!$A$7:$AW$227,L$3+1,FALSE)-L$6-L$7*VLOOKUP($A53,Data!$A$230:$AW$450,L$3+1,FALSE)-L$8*VLOOKUP($A53,'Market models'!$A$4:$B$264,2,FALSE)</f>
        <v>6.2615252297779722E-3</v>
      </c>
      <c r="M53" s="8">
        <f ca="1">VLOOKUP($A53,Data!$A$7:$AW$227,M$3+1,FALSE)-M$6-M$7*VLOOKUP($A53,Data!$A$230:$AW$450,M$3+1,FALSE)-M$8*VLOOKUP($A53,'Market models'!$A$4:$B$264,2,FALSE)</f>
        <v>7.8461724541020027E-3</v>
      </c>
      <c r="N53" s="8">
        <f ca="1">VLOOKUP($A53,Data!$A$7:$AW$227,N$3+1,FALSE)-N$6-N$7*VLOOKUP($A53,Data!$A$230:$AW$450,N$3+1,FALSE)-N$8*VLOOKUP($A53,'Market models'!$A$4:$B$264,2,FALSE)</f>
        <v>1.3009568067901735E-2</v>
      </c>
      <c r="O53" s="8">
        <f ca="1">VLOOKUP($A53,Data!$A$7:$AW$227,O$3+1,FALSE)-O$6-O$7*VLOOKUP($A53,Data!$A$230:$AW$450,O$3+1,FALSE)-O$8*VLOOKUP($A53,'Market models'!$A$4:$B$264,2,FALSE)</f>
        <v>-3.1512705649235236E-4</v>
      </c>
      <c r="P53" s="8">
        <f ca="1">VLOOKUP($A53,Data!$A$7:$AW$227,P$3+1,FALSE)-P$6-P$7*VLOOKUP($A53,Data!$A$230:$AW$450,P$3+1,FALSE)-P$8*VLOOKUP($A53,'Market models'!$A$4:$B$264,2,FALSE)</f>
        <v>-3.1214201370196631E-2</v>
      </c>
      <c r="Q53" s="8">
        <f ca="1">VLOOKUP($A53,Data!$A$7:$AW$227,Q$3+1,FALSE)-Q$6-Q$7*VLOOKUP($A53,Data!$A$230:$AW$450,Q$3+1,FALSE)-Q$8*VLOOKUP($A53,'Market models'!$A$4:$B$264,2,FALSE)</f>
        <v>2.7700138778651358E-2</v>
      </c>
      <c r="R53" s="8">
        <f ca="1">VLOOKUP($A53,Data!$A$7:$AW$227,R$3+1,FALSE)-R$6-R$7*VLOOKUP($A53,Data!$A$230:$AW$450,R$3+1,FALSE)-R$8*VLOOKUP($A53,'Market models'!$A$4:$B$264,2,FALSE)</f>
        <v>-2.1853901827855699E-2</v>
      </c>
      <c r="S53" s="8">
        <f ca="1">VLOOKUP($A53,Data!$A$7:$AW$227,S$3+1,FALSE)-S$6-S$7*VLOOKUP($A53,Data!$A$230:$AW$450,S$3+1,FALSE)-S$8*VLOOKUP($A53,'Market models'!$A$4:$B$264,2,FALSE)</f>
        <v>-1.0733010275693791E-3</v>
      </c>
      <c r="T53" s="8">
        <f ca="1">VLOOKUP($A53,Data!$A$7:$AW$227,T$3+1,FALSE)-T$6-T$7*VLOOKUP($A53,Data!$A$230:$AW$450,T$3+1,FALSE)-T$8*VLOOKUP($A53,'Market models'!$A$4:$B$264,2,FALSE)</f>
        <v>2.2480761980117569E-2</v>
      </c>
      <c r="U53" s="8">
        <f ca="1">VLOOKUP($A53,Data!$A$7:$AW$227,U$3+1,FALSE)-U$6-U$7*VLOOKUP($A53,Data!$A$230:$AW$450,U$3+1,FALSE)-U$8*VLOOKUP($A53,'Market models'!$A$4:$B$264,2,FALSE)</f>
        <v>7.673833375062721E-3</v>
      </c>
      <c r="V53" s="8">
        <f ca="1">VLOOKUP($A53,Data!$A$7:$AW$227,V$3+1,FALSE)-V$6-V$7*VLOOKUP($A53,Data!$A$230:$AW$450,V$3+1,FALSE)-V$8*VLOOKUP($A53,'Market models'!$A$4:$B$264,2,FALSE)</f>
        <v>-8.6396253788893068E-4</v>
      </c>
      <c r="W53" s="8">
        <f ca="1">VLOOKUP($A53,Data!$A$7:$AW$227,W$3+1,FALSE)-W$6-W$7*VLOOKUP($A53,Data!$A$230:$AW$450,W$3+1,FALSE)-W$8*VLOOKUP($A53,'Market models'!$A$4:$B$264,2,FALSE)</f>
        <v>-5.7751880041257342E-4</v>
      </c>
      <c r="X53" s="8">
        <f ca="1">VLOOKUP($A53,Data!$A$7:$AW$227,X$3+1,FALSE)-X$6-X$7*VLOOKUP($A53,Data!$A$230:$AW$450,X$3+1,FALSE)-X$8*VLOOKUP($A53,'Market models'!$A$4:$B$264,2,FALSE)</f>
        <v>1.1034009671525784E-2</v>
      </c>
      <c r="Y53" s="8">
        <f ca="1">VLOOKUP($A53,Data!$A$7:$AW$227,Y$3+1,FALSE)-Y$6-Y$7*VLOOKUP($A53,Data!$A$230:$AW$450,Y$3+1,FALSE)-Y$8*VLOOKUP($A53,'Market models'!$A$4:$B$264,2,FALSE)</f>
        <v>6.5346454728916325E-3</v>
      </c>
      <c r="Z53" s="8">
        <f ca="1">VLOOKUP($A53,Data!$A$7:$AW$227,Z$3+1,FALSE)-Z$6-Z$7*VLOOKUP($A53,Data!$A$230:$AW$450,Z$3+1,FALSE)-Z$8*VLOOKUP($A53,'Market models'!$A$4:$B$264,2,FALSE)</f>
        <v>5.3457540125025852E-3</v>
      </c>
      <c r="AA53" s="8">
        <f ca="1">VLOOKUP($A53,Data!$A$7:$AW$227,AA$3+1,FALSE)-AA$6-AA$7*VLOOKUP($A53,Data!$A$230:$AW$450,AA$3+1,FALSE)-AA$8*VLOOKUP($A53,'Market models'!$A$4:$B$264,2,FALSE)</f>
        <v>-1.6076153771691994E-2</v>
      </c>
      <c r="AB53" s="8">
        <f ca="1">VLOOKUP($A53,Data!$A$7:$AW$227,AB$3+1,FALSE)-AB$6-AB$7*VLOOKUP($A53,Data!$A$230:$AW$450,AB$3+1,FALSE)-AB$8*VLOOKUP($A53,'Market models'!$A$4:$B$264,2,FALSE)</f>
        <v>-7.3229093501679374E-2</v>
      </c>
      <c r="AC53" s="8">
        <f ca="1">VLOOKUP($A53,Data!$A$7:$AW$227,AC$3+1,FALSE)-AC$6-AC$7*VLOOKUP($A53,Data!$A$230:$AW$450,AC$3+1,FALSE)-AC$8*VLOOKUP($A53,'Market models'!$A$4:$B$264,2,FALSE)</f>
        <v>-6.5150213601742248E-3</v>
      </c>
      <c r="AD53" s="8">
        <f ca="1">VLOOKUP($A53,Data!$A$7:$AW$227,AD$3+1,FALSE)-AD$6-AD$7*VLOOKUP($A53,Data!$A$230:$AW$450,AD$3+1,FALSE)-AD$8*VLOOKUP($A53,'Market models'!$A$4:$B$264,2,FALSE)</f>
        <v>-2.536108733732452E-3</v>
      </c>
      <c r="AE53" s="8">
        <f ca="1">VLOOKUP($A53,Data!$A$7:$AW$227,AE$3+1,FALSE)-AE$6-AE$7*VLOOKUP($A53,Data!$A$230:$AW$450,AE$3+1,FALSE)-AE$8*VLOOKUP($A53,'Market models'!$A$4:$B$264,2,FALSE)</f>
        <v>2.2954313430344707E-3</v>
      </c>
      <c r="AF53" s="8">
        <f ca="1">VLOOKUP($A53,Data!$A$7:$AW$227,AF$3+1,FALSE)-AF$6-AF$7*VLOOKUP($A53,Data!$A$230:$AW$450,AF$3+1,FALSE)-AF$8*VLOOKUP($A53,'Market models'!$A$4:$B$264,2,FALSE)</f>
        <v>-5.6422377558242977E-3</v>
      </c>
      <c r="AG53" s="8">
        <f ca="1">VLOOKUP($A53,Data!$A$7:$AW$227,AG$3+1,FALSE)-AG$6-AG$7*VLOOKUP($A53,Data!$A$230:$AW$450,AG$3+1,FALSE)-AG$8*VLOOKUP($A53,'Market models'!$A$4:$B$264,2,FALSE)</f>
        <v>1.0300805717809764E-2</v>
      </c>
      <c r="AH53" s="8">
        <f ca="1">VLOOKUP($A53,Data!$A$7:$AW$227,AH$3+1,FALSE)-AH$6-AH$7*VLOOKUP($A53,Data!$A$230:$AW$450,AH$3+1,FALSE)-AH$8*VLOOKUP($A53,'Market models'!$A$4:$B$264,2,FALSE)</f>
        <v>-2.2184588108358931E-2</v>
      </c>
      <c r="AI53" s="8">
        <f ca="1">VLOOKUP($A53,Data!$A$7:$AW$227,AI$3+1,FALSE)-AI$6-AI$7*VLOOKUP($A53,Data!$A$230:$AW$450,AI$3+1,FALSE)-AI$8*VLOOKUP($A53,'Market models'!$A$4:$B$264,2,FALSE)</f>
        <v>8.7765901626329444E-3</v>
      </c>
      <c r="AJ53" s="8">
        <f ca="1">VLOOKUP($A53,Data!$A$7:$AW$227,AJ$3+1,FALSE)-AJ$6-AJ$7*VLOOKUP($A53,Data!$A$230:$AW$450,AJ$3+1,FALSE)-AJ$8*VLOOKUP($A53,'Market models'!$A$4:$B$264,2,FALSE)</f>
        <v>-1.4265428578051007E-3</v>
      </c>
      <c r="AK53" s="8">
        <f ca="1">VLOOKUP($A53,Data!$A$7:$AW$227,AK$3+1,FALSE)-AK$6-AK$7*VLOOKUP($A53,Data!$A$230:$AW$450,AK$3+1,FALSE)-AK$8*VLOOKUP($A53,'Market models'!$A$4:$B$264,2,FALSE)</f>
        <v>8.4846707421235186E-3</v>
      </c>
      <c r="AL53" s="8">
        <f ca="1">VLOOKUP($A53,Data!$A$7:$AW$227,AL$3+1,FALSE)-AL$6-AL$7*VLOOKUP($A53,Data!$A$230:$AW$450,AL$3+1,FALSE)-AL$8*VLOOKUP($A53,'Market models'!$A$4:$B$264,2,FALSE)</f>
        <v>1.7496293604310335E-3</v>
      </c>
      <c r="AM53" s="8">
        <f ca="1">VLOOKUP($A53,Data!$A$7:$AW$227,AM$3+1,FALSE)-AM$6-AM$7*VLOOKUP($A53,Data!$A$230:$AW$450,AM$3+1,FALSE)-AM$8*VLOOKUP($A53,'Market models'!$A$4:$B$264,2,FALSE)</f>
        <v>2.6567043565413296E-3</v>
      </c>
      <c r="AN53" s="8">
        <f ca="1">VLOOKUP($A53,Data!$A$7:$AW$227,AN$3+1,FALSE)-AN$6-AN$7*VLOOKUP($A53,Data!$A$230:$AW$450,AN$3+1,FALSE)-AN$8*VLOOKUP($A53,'Market models'!$A$4:$B$264,2,FALSE)</f>
        <v>3.5743095594994743E-2</v>
      </c>
      <c r="AO53" s="8">
        <f ca="1">VLOOKUP($A53,Data!$A$7:$AW$227,AO$3+1,FALSE)-AO$6-AO$7*VLOOKUP($A53,Data!$A$230:$AW$450,AO$3+1,FALSE)-AO$8*VLOOKUP($A53,'Market models'!$A$4:$B$264,2,FALSE)</f>
        <v>-2.342490538189472E-2</v>
      </c>
      <c r="AP53" s="8">
        <f ca="1">VLOOKUP($A53,Data!$A$7:$AW$227,AP$3+1,FALSE)-AP$6-AP$7*VLOOKUP($A53,Data!$A$230:$AW$450,AP$3+1,FALSE)-AP$8*VLOOKUP($A53,'Market models'!$A$4:$B$264,2,FALSE)</f>
        <v>-6.0737405670549726E-3</v>
      </c>
      <c r="AQ53" s="8">
        <f ca="1">VLOOKUP($A53,Data!$A$7:$AW$227,AQ$3+1,FALSE)-AQ$6-AQ$7*VLOOKUP($A53,Data!$A$230:$AW$450,AQ$3+1,FALSE)-AQ$8*VLOOKUP($A53,'Market models'!$A$4:$B$264,2,FALSE)</f>
        <v>1.2289840289392225E-2</v>
      </c>
      <c r="AR53" s="8">
        <f ca="1">VLOOKUP($A53,Data!$A$7:$AW$227,AR$3+1,FALSE)-AR$6-AR$7*VLOOKUP($A53,Data!$A$230:$AW$450,AR$3+1,FALSE)-AR$8*VLOOKUP($A53,'Market models'!$A$4:$B$264,2,FALSE)</f>
        <v>4.9093342139582379E-3</v>
      </c>
      <c r="AS53" s="8">
        <f ca="1">VLOOKUP($A53,Data!$A$7:$AW$227,AS$3+1,FALSE)-AS$6-AS$7*VLOOKUP($A53,Data!$A$230:$AW$450,AS$3+1,FALSE)-AS$8*VLOOKUP($A53,'Market models'!$A$4:$B$264,2,FALSE)</f>
        <v>-3.2719447619292193E-2</v>
      </c>
      <c r="AT53" s="8">
        <f ca="1">VLOOKUP($A53,Data!$A$7:$AW$227,AT$3+1,FALSE)-AT$6-AT$7*VLOOKUP($A53,Data!$A$230:$AW$450,AT$3+1,FALSE)-AT$8*VLOOKUP($A53,'Market models'!$A$4:$B$264,2,FALSE)</f>
        <v>-5.4864023814178197E-3</v>
      </c>
      <c r="AU53" s="8">
        <f ca="1">VLOOKUP($A53,Data!$A$7:$AW$227,AU$3+1,FALSE)-AU$6-AU$7*VLOOKUP($A53,Data!$A$230:$AW$450,AU$3+1,FALSE)-AU$8*VLOOKUP($A53,'Market models'!$A$4:$B$264,2,FALSE)</f>
        <v>5.3434075344377446E-3</v>
      </c>
      <c r="AV53" s="8">
        <f ca="1">VLOOKUP($A53,Data!$A$7:$AW$227,AV$3+1,FALSE)-AV$6-AV$7*VLOOKUP($A53,Data!$A$230:$AW$450,AV$3+1,FALSE)-AV$8*VLOOKUP($A53,'Market models'!$A$4:$B$264,2,FALSE)</f>
        <v>5.5712520304726856E-3</v>
      </c>
      <c r="AW53" s="8">
        <f ca="1">VLOOKUP($A53,Data!$A$7:$AW$227,AW$3+1,FALSE)-AW$6-AW$7*VLOOKUP($A53,Data!$A$230:$AW$450,AW$3+1,FALSE)-AW$8*VLOOKUP($A53,'Market models'!$A$4:$B$264,2,FALSE)</f>
        <v>-4.6153165947673738E-5</v>
      </c>
      <c r="AY53" s="8">
        <f t="shared" ca="1" si="0"/>
        <v>1.8984324129966874E-2</v>
      </c>
    </row>
    <row r="54" spans="1:51" x14ac:dyDescent="0.25">
      <c r="A54" s="1">
        <v>-168</v>
      </c>
      <c r="B54" s="8">
        <f ca="1">VLOOKUP($A54,Data!$A$7:$AW$227,B$3+1,FALSE)-B$6-B$7*VLOOKUP($A54,Data!$A$230:$AW$450,B$3+1,FALSE)-B$8*VLOOKUP($A54,'Market models'!$A$4:$B$264,2,FALSE)</f>
        <v>-2.48265046220684E-2</v>
      </c>
      <c r="C54" s="8">
        <f ca="1">VLOOKUP($A54,Data!$A$7:$AW$227,C$3+1,FALSE)-C$6-C$7*VLOOKUP($A54,Data!$A$230:$AW$450,C$3+1,FALSE)-C$8*VLOOKUP($A54,'Market models'!$A$4:$B$264,2,FALSE)</f>
        <v>5.331460229311303E-2</v>
      </c>
      <c r="D54" s="8">
        <f ca="1">VLOOKUP($A54,Data!$A$7:$AW$227,D$3+1,FALSE)-D$6-D$7*VLOOKUP($A54,Data!$A$230:$AW$450,D$3+1,FALSE)-D$8*VLOOKUP($A54,'Market models'!$A$4:$B$264,2,FALSE)</f>
        <v>1.1974547425594992E-2</v>
      </c>
      <c r="E54" s="8">
        <f ca="1">VLOOKUP($A54,Data!$A$7:$AW$227,E$3+1,FALSE)-E$6-E$7*VLOOKUP($A54,Data!$A$230:$AW$450,E$3+1,FALSE)-E$8*VLOOKUP($A54,'Market models'!$A$4:$B$264,2,FALSE)</f>
        <v>4.3653483011429337E-2</v>
      </c>
      <c r="F54" s="8">
        <f ca="1">VLOOKUP($A54,Data!$A$7:$AW$227,F$3+1,FALSE)-F$6-F$7*VLOOKUP($A54,Data!$A$230:$AW$450,F$3+1,FALSE)-F$8*VLOOKUP($A54,'Market models'!$A$4:$B$264,2,FALSE)</f>
        <v>2.5281017358484608E-3</v>
      </c>
      <c r="G54" s="8">
        <f ca="1">VLOOKUP($A54,Data!$A$7:$AW$227,G$3+1,FALSE)-G$6-G$7*VLOOKUP($A54,Data!$A$230:$AW$450,G$3+1,FALSE)-G$8*VLOOKUP($A54,'Market models'!$A$4:$B$264,2,FALSE)</f>
        <v>-2.4903995081614175E-2</v>
      </c>
      <c r="H54" s="8">
        <f ca="1">VLOOKUP($A54,Data!$A$7:$AW$227,H$3+1,FALSE)-H$6-H$7*VLOOKUP($A54,Data!$A$230:$AW$450,H$3+1,FALSE)-H$8*VLOOKUP($A54,'Market models'!$A$4:$B$264,2,FALSE)</f>
        <v>-1.7449821421808433E-2</v>
      </c>
      <c r="I54" s="8">
        <f ca="1">VLOOKUP($A54,Data!$A$7:$AW$227,I$3+1,FALSE)-I$6-I$7*VLOOKUP($A54,Data!$A$230:$AW$450,I$3+1,FALSE)-I$8*VLOOKUP($A54,'Market models'!$A$4:$B$264,2,FALSE)</f>
        <v>1.0750854243879976E-2</v>
      </c>
      <c r="J54" s="8">
        <f ca="1">VLOOKUP($A54,Data!$A$7:$AW$227,J$3+1,FALSE)-J$6-J$7*VLOOKUP($A54,Data!$A$230:$AW$450,J$3+1,FALSE)-J$8*VLOOKUP($A54,'Market models'!$A$4:$B$264,2,FALSE)</f>
        <v>-1.1617241249585974E-2</v>
      </c>
      <c r="K54" s="8">
        <f ca="1">VLOOKUP($A54,Data!$A$7:$AW$227,K$3+1,FALSE)-K$6-K$7*VLOOKUP($A54,Data!$A$230:$AW$450,K$3+1,FALSE)-K$8*VLOOKUP($A54,'Market models'!$A$4:$B$264,2,FALSE)</f>
        <v>-3.2128521660265419E-2</v>
      </c>
      <c r="L54" s="8">
        <f ca="1">VLOOKUP($A54,Data!$A$7:$AW$227,L$3+1,FALSE)-L$6-L$7*VLOOKUP($A54,Data!$A$230:$AW$450,L$3+1,FALSE)-L$8*VLOOKUP($A54,'Market models'!$A$4:$B$264,2,FALSE)</f>
        <v>3.4066714902389276E-3</v>
      </c>
      <c r="M54" s="8">
        <f ca="1">VLOOKUP($A54,Data!$A$7:$AW$227,M$3+1,FALSE)-M$6-M$7*VLOOKUP($A54,Data!$A$230:$AW$450,M$3+1,FALSE)-M$8*VLOOKUP($A54,'Market models'!$A$4:$B$264,2,FALSE)</f>
        <v>-2.3531329014082881E-2</v>
      </c>
      <c r="N54" s="8">
        <f ca="1">VLOOKUP($A54,Data!$A$7:$AW$227,N$3+1,FALSE)-N$6-N$7*VLOOKUP($A54,Data!$A$230:$AW$450,N$3+1,FALSE)-N$8*VLOOKUP($A54,'Market models'!$A$4:$B$264,2,FALSE)</f>
        <v>-3.8803865388961464E-3</v>
      </c>
      <c r="O54" s="8">
        <f ca="1">VLOOKUP($A54,Data!$A$7:$AW$227,O$3+1,FALSE)-O$6-O$7*VLOOKUP($A54,Data!$A$230:$AW$450,O$3+1,FALSE)-O$8*VLOOKUP($A54,'Market models'!$A$4:$B$264,2,FALSE)</f>
        <v>-9.3615516357826913E-3</v>
      </c>
      <c r="P54" s="8">
        <f ca="1">VLOOKUP($A54,Data!$A$7:$AW$227,P$3+1,FALSE)-P$6-P$7*VLOOKUP($A54,Data!$A$230:$AW$450,P$3+1,FALSE)-P$8*VLOOKUP($A54,'Market models'!$A$4:$B$264,2,FALSE)</f>
        <v>5.8823841993465784E-4</v>
      </c>
      <c r="Q54" s="8">
        <f ca="1">VLOOKUP($A54,Data!$A$7:$AW$227,Q$3+1,FALSE)-Q$6-Q$7*VLOOKUP($A54,Data!$A$230:$AW$450,Q$3+1,FALSE)-Q$8*VLOOKUP($A54,'Market models'!$A$4:$B$264,2,FALSE)</f>
        <v>-3.5397027190417589E-2</v>
      </c>
      <c r="R54" s="8">
        <f ca="1">VLOOKUP($A54,Data!$A$7:$AW$227,R$3+1,FALSE)-R$6-R$7*VLOOKUP($A54,Data!$A$230:$AW$450,R$3+1,FALSE)-R$8*VLOOKUP($A54,'Market models'!$A$4:$B$264,2,FALSE)</f>
        <v>-2.7836261895046585E-3</v>
      </c>
      <c r="S54" s="8">
        <f ca="1">VLOOKUP($A54,Data!$A$7:$AW$227,S$3+1,FALSE)-S$6-S$7*VLOOKUP($A54,Data!$A$230:$AW$450,S$3+1,FALSE)-S$8*VLOOKUP($A54,'Market models'!$A$4:$B$264,2,FALSE)</f>
        <v>-3.1184165446414161E-4</v>
      </c>
      <c r="T54" s="8">
        <f ca="1">VLOOKUP($A54,Data!$A$7:$AW$227,T$3+1,FALSE)-T$6-T$7*VLOOKUP($A54,Data!$A$230:$AW$450,T$3+1,FALSE)-T$8*VLOOKUP($A54,'Market models'!$A$4:$B$264,2,FALSE)</f>
        <v>-7.7965875128748812E-3</v>
      </c>
      <c r="U54" s="8">
        <f ca="1">VLOOKUP($A54,Data!$A$7:$AW$227,U$3+1,FALSE)-U$6-U$7*VLOOKUP($A54,Data!$A$230:$AW$450,U$3+1,FALSE)-U$8*VLOOKUP($A54,'Market models'!$A$4:$B$264,2,FALSE)</f>
        <v>-1.4648389496358545E-3</v>
      </c>
      <c r="V54" s="8">
        <f ca="1">VLOOKUP($A54,Data!$A$7:$AW$227,V$3+1,FALSE)-V$6-V$7*VLOOKUP($A54,Data!$A$230:$AW$450,V$3+1,FALSE)-V$8*VLOOKUP($A54,'Market models'!$A$4:$B$264,2,FALSE)</f>
        <v>-5.0192351906512035E-3</v>
      </c>
      <c r="W54" s="8">
        <f ca="1">VLOOKUP($A54,Data!$A$7:$AW$227,W$3+1,FALSE)-W$6-W$7*VLOOKUP($A54,Data!$A$230:$AW$450,W$3+1,FALSE)-W$8*VLOOKUP($A54,'Market models'!$A$4:$B$264,2,FALSE)</f>
        <v>-2.0436854666636953E-4</v>
      </c>
      <c r="X54" s="8">
        <f ca="1">VLOOKUP($A54,Data!$A$7:$AW$227,X$3+1,FALSE)-X$6-X$7*VLOOKUP($A54,Data!$A$230:$AW$450,X$3+1,FALSE)-X$8*VLOOKUP($A54,'Market models'!$A$4:$B$264,2,FALSE)</f>
        <v>-1.4216363698891566E-4</v>
      </c>
      <c r="Y54" s="8">
        <f ca="1">VLOOKUP($A54,Data!$A$7:$AW$227,Y$3+1,FALSE)-Y$6-Y$7*VLOOKUP($A54,Data!$A$230:$AW$450,Y$3+1,FALSE)-Y$8*VLOOKUP($A54,'Market models'!$A$4:$B$264,2,FALSE)</f>
        <v>-3.7441177653371851E-3</v>
      </c>
      <c r="Z54" s="8">
        <f ca="1">VLOOKUP($A54,Data!$A$7:$AW$227,Z$3+1,FALSE)-Z$6-Z$7*VLOOKUP($A54,Data!$A$230:$AW$450,Z$3+1,FALSE)-Z$8*VLOOKUP($A54,'Market models'!$A$4:$B$264,2,FALSE)</f>
        <v>9.610815809059552E-4</v>
      </c>
      <c r="AA54" s="8">
        <f ca="1">VLOOKUP($A54,Data!$A$7:$AW$227,AA$3+1,FALSE)-AA$6-AA$7*VLOOKUP($A54,Data!$A$230:$AW$450,AA$3+1,FALSE)-AA$8*VLOOKUP($A54,'Market models'!$A$4:$B$264,2,FALSE)</f>
        <v>1.6984047290969635E-3</v>
      </c>
      <c r="AB54" s="8">
        <f ca="1">VLOOKUP($A54,Data!$A$7:$AW$227,AB$3+1,FALSE)-AB$6-AB$7*VLOOKUP($A54,Data!$A$230:$AW$450,AB$3+1,FALSE)-AB$8*VLOOKUP($A54,'Market models'!$A$4:$B$264,2,FALSE)</f>
        <v>1.7180225761873214E-3</v>
      </c>
      <c r="AC54" s="8">
        <f ca="1">VLOOKUP($A54,Data!$A$7:$AW$227,AC$3+1,FALSE)-AC$6-AC$7*VLOOKUP($A54,Data!$A$230:$AW$450,AC$3+1,FALSE)-AC$8*VLOOKUP($A54,'Market models'!$A$4:$B$264,2,FALSE)</f>
        <v>5.7576732931660863E-4</v>
      </c>
      <c r="AD54" s="8">
        <f ca="1">VLOOKUP($A54,Data!$A$7:$AW$227,AD$3+1,FALSE)-AD$6-AD$7*VLOOKUP($A54,Data!$A$230:$AW$450,AD$3+1,FALSE)-AD$8*VLOOKUP($A54,'Market models'!$A$4:$B$264,2,FALSE)</f>
        <v>1.0673639408717253E-2</v>
      </c>
      <c r="AE54" s="8">
        <f ca="1">VLOOKUP($A54,Data!$A$7:$AW$227,AE$3+1,FALSE)-AE$6-AE$7*VLOOKUP($A54,Data!$A$230:$AW$450,AE$3+1,FALSE)-AE$8*VLOOKUP($A54,'Market models'!$A$4:$B$264,2,FALSE)</f>
        <v>8.9860847984925291E-3</v>
      </c>
      <c r="AF54" s="8">
        <f ca="1">VLOOKUP($A54,Data!$A$7:$AW$227,AF$3+1,FALSE)-AF$6-AF$7*VLOOKUP($A54,Data!$A$230:$AW$450,AF$3+1,FALSE)-AF$8*VLOOKUP($A54,'Market models'!$A$4:$B$264,2,FALSE)</f>
        <v>1.7778811471522833E-2</v>
      </c>
      <c r="AG54" s="8">
        <f ca="1">VLOOKUP($A54,Data!$A$7:$AW$227,AG$3+1,FALSE)-AG$6-AG$7*VLOOKUP($A54,Data!$A$230:$AW$450,AG$3+1,FALSE)-AG$8*VLOOKUP($A54,'Market models'!$A$4:$B$264,2,FALSE)</f>
        <v>-1.2354329370870321E-2</v>
      </c>
      <c r="AH54" s="8">
        <f ca="1">VLOOKUP($A54,Data!$A$7:$AW$227,AH$3+1,FALSE)-AH$6-AH$7*VLOOKUP($A54,Data!$A$230:$AW$450,AH$3+1,FALSE)-AH$8*VLOOKUP($A54,'Market models'!$A$4:$B$264,2,FALSE)</f>
        <v>-1.2455297480260539E-4</v>
      </c>
      <c r="AI54" s="8">
        <f ca="1">VLOOKUP($A54,Data!$A$7:$AW$227,AI$3+1,FALSE)-AI$6-AI$7*VLOOKUP($A54,Data!$A$230:$AW$450,AI$3+1,FALSE)-AI$8*VLOOKUP($A54,'Market models'!$A$4:$B$264,2,FALSE)</f>
        <v>8.3029876487073807E-3</v>
      </c>
      <c r="AJ54" s="8">
        <f ca="1">VLOOKUP($A54,Data!$A$7:$AW$227,AJ$3+1,FALSE)-AJ$6-AJ$7*VLOOKUP($A54,Data!$A$230:$AW$450,AJ$3+1,FALSE)-AJ$8*VLOOKUP($A54,'Market models'!$A$4:$B$264,2,FALSE)</f>
        <v>-5.568214678588132E-3</v>
      </c>
      <c r="AK54" s="8">
        <f ca="1">VLOOKUP($A54,Data!$A$7:$AW$227,AK$3+1,FALSE)-AK$6-AK$7*VLOOKUP($A54,Data!$A$230:$AW$450,AK$3+1,FALSE)-AK$8*VLOOKUP($A54,'Market models'!$A$4:$B$264,2,FALSE)</f>
        <v>-8.5191358221207818E-3</v>
      </c>
      <c r="AL54" s="8">
        <f ca="1">VLOOKUP($A54,Data!$A$7:$AW$227,AL$3+1,FALSE)-AL$6-AL$7*VLOOKUP($A54,Data!$A$230:$AW$450,AL$3+1,FALSE)-AL$8*VLOOKUP($A54,'Market models'!$A$4:$B$264,2,FALSE)</f>
        <v>-1.4329269084534574E-2</v>
      </c>
      <c r="AM54" s="8">
        <f ca="1">VLOOKUP($A54,Data!$A$7:$AW$227,AM$3+1,FALSE)-AM$6-AM$7*VLOOKUP($A54,Data!$A$230:$AW$450,AM$3+1,FALSE)-AM$8*VLOOKUP($A54,'Market models'!$A$4:$B$264,2,FALSE)</f>
        <v>-1.1705001991017799E-2</v>
      </c>
      <c r="AN54" s="8">
        <f ca="1">VLOOKUP($A54,Data!$A$7:$AW$227,AN$3+1,FALSE)-AN$6-AN$7*VLOOKUP($A54,Data!$A$230:$AW$450,AN$3+1,FALSE)-AN$8*VLOOKUP($A54,'Market models'!$A$4:$B$264,2,FALSE)</f>
        <v>-3.2709981626571458E-3</v>
      </c>
      <c r="AO54" s="8">
        <f ca="1">VLOOKUP($A54,Data!$A$7:$AW$227,AO$3+1,FALSE)-AO$6-AO$7*VLOOKUP($A54,Data!$A$230:$AW$450,AO$3+1,FALSE)-AO$8*VLOOKUP($A54,'Market models'!$A$4:$B$264,2,FALSE)</f>
        <v>-3.2900953402781478E-2</v>
      </c>
      <c r="AP54" s="8">
        <f ca="1">VLOOKUP($A54,Data!$A$7:$AW$227,AP$3+1,FALSE)-AP$6-AP$7*VLOOKUP($A54,Data!$A$230:$AW$450,AP$3+1,FALSE)-AP$8*VLOOKUP($A54,'Market models'!$A$4:$B$264,2,FALSE)</f>
        <v>8.0383071221433212E-3</v>
      </c>
      <c r="AQ54" s="8">
        <f ca="1">VLOOKUP($A54,Data!$A$7:$AW$227,AQ$3+1,FALSE)-AQ$6-AQ$7*VLOOKUP($A54,Data!$A$230:$AW$450,AQ$3+1,FALSE)-AQ$8*VLOOKUP($A54,'Market models'!$A$4:$B$264,2,FALSE)</f>
        <v>1.0309353889377648E-2</v>
      </c>
      <c r="AR54" s="8">
        <f ca="1">VLOOKUP($A54,Data!$A$7:$AW$227,AR$3+1,FALSE)-AR$6-AR$7*VLOOKUP($A54,Data!$A$230:$AW$450,AR$3+1,FALSE)-AR$8*VLOOKUP($A54,'Market models'!$A$4:$B$264,2,FALSE)</f>
        <v>-1.7911961144084949E-3</v>
      </c>
      <c r="AS54" s="8">
        <f ca="1">VLOOKUP($A54,Data!$A$7:$AW$227,AS$3+1,FALSE)-AS$6-AS$7*VLOOKUP($A54,Data!$A$230:$AW$450,AS$3+1,FALSE)-AS$8*VLOOKUP($A54,'Market models'!$A$4:$B$264,2,FALSE)</f>
        <v>-5.0510141936739646E-2</v>
      </c>
      <c r="AT54" s="8">
        <f ca="1">VLOOKUP($A54,Data!$A$7:$AW$227,AT$3+1,FALSE)-AT$6-AT$7*VLOOKUP($A54,Data!$A$230:$AW$450,AT$3+1,FALSE)-AT$8*VLOOKUP($A54,'Market models'!$A$4:$B$264,2,FALSE)</f>
        <v>-1.8282249182401639E-2</v>
      </c>
      <c r="AU54" s="8">
        <f ca="1">VLOOKUP($A54,Data!$A$7:$AW$227,AU$3+1,FALSE)-AU$6-AU$7*VLOOKUP($A54,Data!$A$230:$AW$450,AU$3+1,FALSE)-AU$8*VLOOKUP($A54,'Market models'!$A$4:$B$264,2,FALSE)</f>
        <v>-4.4637038370005995E-2</v>
      </c>
      <c r="AV54" s="8">
        <f ca="1">VLOOKUP($A54,Data!$A$7:$AW$227,AV$3+1,FALSE)-AV$6-AV$7*VLOOKUP($A54,Data!$A$230:$AW$450,AV$3+1,FALSE)-AV$8*VLOOKUP($A54,'Market models'!$A$4:$B$264,2,FALSE)</f>
        <v>5.822251640488706E-3</v>
      </c>
      <c r="AW54" s="8">
        <f ca="1">VLOOKUP($A54,Data!$A$7:$AW$227,AW$3+1,FALSE)-AW$6-AW$7*VLOOKUP($A54,Data!$A$230:$AW$450,AW$3+1,FALSE)-AW$8*VLOOKUP($A54,'Market models'!$A$4:$B$264,2,FALSE)</f>
        <v>-1.6798923136646857E-2</v>
      </c>
      <c r="AY54" s="8">
        <f t="shared" ca="1" si="0"/>
        <v>1.8652415715590866E-2</v>
      </c>
    </row>
    <row r="55" spans="1:51" x14ac:dyDescent="0.25">
      <c r="A55" s="1">
        <v>-167</v>
      </c>
      <c r="B55" s="8">
        <f ca="1">VLOOKUP($A55,Data!$A$7:$AW$227,B$3+1,FALSE)-B$6-B$7*VLOOKUP($A55,Data!$A$230:$AW$450,B$3+1,FALSE)-B$8*VLOOKUP($A55,'Market models'!$A$4:$B$264,2,FALSE)</f>
        <v>4.714109045469499E-3</v>
      </c>
      <c r="C55" s="8">
        <f ca="1">VLOOKUP($A55,Data!$A$7:$AW$227,C$3+1,FALSE)-C$6-C$7*VLOOKUP($A55,Data!$A$230:$AW$450,C$3+1,FALSE)-C$8*VLOOKUP($A55,'Market models'!$A$4:$B$264,2,FALSE)</f>
        <v>-9.1390575944307073E-4</v>
      </c>
      <c r="D55" s="8">
        <f ca="1">VLOOKUP($A55,Data!$A$7:$AW$227,D$3+1,FALSE)-D$6-D$7*VLOOKUP($A55,Data!$A$230:$AW$450,D$3+1,FALSE)-D$8*VLOOKUP($A55,'Market models'!$A$4:$B$264,2,FALSE)</f>
        <v>2.6283318138930981E-3</v>
      </c>
      <c r="E55" s="8">
        <f ca="1">VLOOKUP($A55,Data!$A$7:$AW$227,E$3+1,FALSE)-E$6-E$7*VLOOKUP($A55,Data!$A$230:$AW$450,E$3+1,FALSE)-E$8*VLOOKUP($A55,'Market models'!$A$4:$B$264,2,FALSE)</f>
        <v>1.7235170718408663E-2</v>
      </c>
      <c r="F55" s="8">
        <f ca="1">VLOOKUP($A55,Data!$A$7:$AW$227,F$3+1,FALSE)-F$6-F$7*VLOOKUP($A55,Data!$A$230:$AW$450,F$3+1,FALSE)-F$8*VLOOKUP($A55,'Market models'!$A$4:$B$264,2,FALSE)</f>
        <v>-1.1875019545525363E-2</v>
      </c>
      <c r="G55" s="8">
        <f ca="1">VLOOKUP($A55,Data!$A$7:$AW$227,G$3+1,FALSE)-G$6-G$7*VLOOKUP($A55,Data!$A$230:$AW$450,G$3+1,FALSE)-G$8*VLOOKUP($A55,'Market models'!$A$4:$B$264,2,FALSE)</f>
        <v>2.1696879722584964E-3</v>
      </c>
      <c r="H55" s="8">
        <f ca="1">VLOOKUP($A55,Data!$A$7:$AW$227,H$3+1,FALSE)-H$6-H$7*VLOOKUP($A55,Data!$A$230:$AW$450,H$3+1,FALSE)-H$8*VLOOKUP($A55,'Market models'!$A$4:$B$264,2,FALSE)</f>
        <v>2.9073310643028358E-2</v>
      </c>
      <c r="I55" s="8">
        <f ca="1">VLOOKUP($A55,Data!$A$7:$AW$227,I$3+1,FALSE)-I$6-I$7*VLOOKUP($A55,Data!$A$230:$AW$450,I$3+1,FALSE)-I$8*VLOOKUP($A55,'Market models'!$A$4:$B$264,2,FALSE)</f>
        <v>1.4823651759898217E-2</v>
      </c>
      <c r="J55" s="8">
        <f ca="1">VLOOKUP($A55,Data!$A$7:$AW$227,J$3+1,FALSE)-J$6-J$7*VLOOKUP($A55,Data!$A$230:$AW$450,J$3+1,FALSE)-J$8*VLOOKUP($A55,'Market models'!$A$4:$B$264,2,FALSE)</f>
        <v>-2.2878760231170737E-2</v>
      </c>
      <c r="K55" s="8">
        <f ca="1">VLOOKUP($A55,Data!$A$7:$AW$227,K$3+1,FALSE)-K$6-K$7*VLOOKUP($A55,Data!$A$230:$AW$450,K$3+1,FALSE)-K$8*VLOOKUP($A55,'Market models'!$A$4:$B$264,2,FALSE)</f>
        <v>-7.7301273055603616E-3</v>
      </c>
      <c r="L55" s="8">
        <f ca="1">VLOOKUP($A55,Data!$A$7:$AW$227,L$3+1,FALSE)-L$6-L$7*VLOOKUP($A55,Data!$A$230:$AW$450,L$3+1,FALSE)-L$8*VLOOKUP($A55,'Market models'!$A$4:$B$264,2,FALSE)</f>
        <v>-1.3277027419113978E-2</v>
      </c>
      <c r="M55" s="8">
        <f ca="1">VLOOKUP($A55,Data!$A$7:$AW$227,M$3+1,FALSE)-M$6-M$7*VLOOKUP($A55,Data!$A$230:$AW$450,M$3+1,FALSE)-M$8*VLOOKUP($A55,'Market models'!$A$4:$B$264,2,FALSE)</f>
        <v>1.0483984024468682E-2</v>
      </c>
      <c r="N55" s="8">
        <f ca="1">VLOOKUP($A55,Data!$A$7:$AW$227,N$3+1,FALSE)-N$6-N$7*VLOOKUP($A55,Data!$A$230:$AW$450,N$3+1,FALSE)-N$8*VLOOKUP($A55,'Market models'!$A$4:$B$264,2,FALSE)</f>
        <v>1.579705296932598E-2</v>
      </c>
      <c r="O55" s="8">
        <f ca="1">VLOOKUP($A55,Data!$A$7:$AW$227,O$3+1,FALSE)-O$6-O$7*VLOOKUP($A55,Data!$A$230:$AW$450,O$3+1,FALSE)-O$8*VLOOKUP($A55,'Market models'!$A$4:$B$264,2,FALSE)</f>
        <v>-1.2945884268295916E-2</v>
      </c>
      <c r="P55" s="8">
        <f ca="1">VLOOKUP($A55,Data!$A$7:$AW$227,P$3+1,FALSE)-P$6-P$7*VLOOKUP($A55,Data!$A$230:$AW$450,P$3+1,FALSE)-P$8*VLOOKUP($A55,'Market models'!$A$4:$B$264,2,FALSE)</f>
        <v>-2.1229991373679785E-3</v>
      </c>
      <c r="Q55" s="8">
        <f ca="1">VLOOKUP($A55,Data!$A$7:$AW$227,Q$3+1,FALSE)-Q$6-Q$7*VLOOKUP($A55,Data!$A$230:$AW$450,Q$3+1,FALSE)-Q$8*VLOOKUP($A55,'Market models'!$A$4:$B$264,2,FALSE)</f>
        <v>2.6459720250688171E-2</v>
      </c>
      <c r="R55" s="8">
        <f ca="1">VLOOKUP($A55,Data!$A$7:$AW$227,R$3+1,FALSE)-R$6-R$7*VLOOKUP($A55,Data!$A$230:$AW$450,R$3+1,FALSE)-R$8*VLOOKUP($A55,'Market models'!$A$4:$B$264,2,FALSE)</f>
        <v>6.3435576018450873E-3</v>
      </c>
      <c r="S55" s="8">
        <f ca="1">VLOOKUP($A55,Data!$A$7:$AW$227,S$3+1,FALSE)-S$6-S$7*VLOOKUP($A55,Data!$A$230:$AW$450,S$3+1,FALSE)-S$8*VLOOKUP($A55,'Market models'!$A$4:$B$264,2,FALSE)</f>
        <v>-1.0420827944773683E-2</v>
      </c>
      <c r="T55" s="8">
        <f ca="1">VLOOKUP($A55,Data!$A$7:$AW$227,T$3+1,FALSE)-T$6-T$7*VLOOKUP($A55,Data!$A$230:$AW$450,T$3+1,FALSE)-T$8*VLOOKUP($A55,'Market models'!$A$4:$B$264,2,FALSE)</f>
        <v>3.5416432782407652E-3</v>
      </c>
      <c r="U55" s="8">
        <f ca="1">VLOOKUP($A55,Data!$A$7:$AW$227,U$3+1,FALSE)-U$6-U$7*VLOOKUP($A55,Data!$A$230:$AW$450,U$3+1,FALSE)-U$8*VLOOKUP($A55,'Market models'!$A$4:$B$264,2,FALSE)</f>
        <v>-6.1841140096518974E-3</v>
      </c>
      <c r="V55" s="8">
        <f ca="1">VLOOKUP($A55,Data!$A$7:$AW$227,V$3+1,FALSE)-V$6-V$7*VLOOKUP($A55,Data!$A$230:$AW$450,V$3+1,FALSE)-V$8*VLOOKUP($A55,'Market models'!$A$4:$B$264,2,FALSE)</f>
        <v>8.8059111577700605E-3</v>
      </c>
      <c r="W55" s="8">
        <f ca="1">VLOOKUP($A55,Data!$A$7:$AW$227,W$3+1,FALSE)-W$6-W$7*VLOOKUP($A55,Data!$A$230:$AW$450,W$3+1,FALSE)-W$8*VLOOKUP($A55,'Market models'!$A$4:$B$264,2,FALSE)</f>
        <v>-2.1029338660569471E-3</v>
      </c>
      <c r="X55" s="8">
        <f ca="1">VLOOKUP($A55,Data!$A$7:$AW$227,X$3+1,FALSE)-X$6-X$7*VLOOKUP($A55,Data!$A$230:$AW$450,X$3+1,FALSE)-X$8*VLOOKUP($A55,'Market models'!$A$4:$B$264,2,FALSE)</f>
        <v>5.4882302759660688E-3</v>
      </c>
      <c r="Y55" s="8">
        <f ca="1">VLOOKUP($A55,Data!$A$7:$AW$227,Y$3+1,FALSE)-Y$6-Y$7*VLOOKUP($A55,Data!$A$230:$AW$450,Y$3+1,FALSE)-Y$8*VLOOKUP($A55,'Market models'!$A$4:$B$264,2,FALSE)</f>
        <v>-1.1165366266491684E-2</v>
      </c>
      <c r="Z55" s="8">
        <f ca="1">VLOOKUP($A55,Data!$A$7:$AW$227,Z$3+1,FALSE)-Z$6-Z$7*VLOOKUP($A55,Data!$A$230:$AW$450,Z$3+1,FALSE)-Z$8*VLOOKUP($A55,'Market models'!$A$4:$B$264,2,FALSE)</f>
        <v>-1.7408081385228296E-2</v>
      </c>
      <c r="AA55" s="8">
        <f ca="1">VLOOKUP($A55,Data!$A$7:$AW$227,AA$3+1,FALSE)-AA$6-AA$7*VLOOKUP($A55,Data!$A$230:$AW$450,AA$3+1,FALSE)-AA$8*VLOOKUP($A55,'Market models'!$A$4:$B$264,2,FALSE)</f>
        <v>-6.2488030802248665E-3</v>
      </c>
      <c r="AB55" s="8">
        <f ca="1">VLOOKUP($A55,Data!$A$7:$AW$227,AB$3+1,FALSE)-AB$6-AB$7*VLOOKUP($A55,Data!$A$230:$AW$450,AB$3+1,FALSE)-AB$8*VLOOKUP($A55,'Market models'!$A$4:$B$264,2,FALSE)</f>
        <v>1.1432280272851498E-2</v>
      </c>
      <c r="AC55" s="8">
        <f ca="1">VLOOKUP($A55,Data!$A$7:$AW$227,AC$3+1,FALSE)-AC$6-AC$7*VLOOKUP($A55,Data!$A$230:$AW$450,AC$3+1,FALSE)-AC$8*VLOOKUP($A55,'Market models'!$A$4:$B$264,2,FALSE)</f>
        <v>7.0560369009069149E-3</v>
      </c>
      <c r="AD55" s="8">
        <f ca="1">VLOOKUP($A55,Data!$A$7:$AW$227,AD$3+1,FALSE)-AD$6-AD$7*VLOOKUP($A55,Data!$A$230:$AW$450,AD$3+1,FALSE)-AD$8*VLOOKUP($A55,'Market models'!$A$4:$B$264,2,FALSE)</f>
        <v>-5.0107555018642797E-3</v>
      </c>
      <c r="AE55" s="8">
        <f ca="1">VLOOKUP($A55,Data!$A$7:$AW$227,AE$3+1,FALSE)-AE$6-AE$7*VLOOKUP($A55,Data!$A$230:$AW$450,AE$3+1,FALSE)-AE$8*VLOOKUP($A55,'Market models'!$A$4:$B$264,2,FALSE)</f>
        <v>3.9969057520623016E-3</v>
      </c>
      <c r="AF55" s="8">
        <f ca="1">VLOOKUP($A55,Data!$A$7:$AW$227,AF$3+1,FALSE)-AF$6-AF$7*VLOOKUP($A55,Data!$A$230:$AW$450,AF$3+1,FALSE)-AF$8*VLOOKUP($A55,'Market models'!$A$4:$B$264,2,FALSE)</f>
        <v>1.6821177672917527E-2</v>
      </c>
      <c r="AG55" s="8">
        <f ca="1">VLOOKUP($A55,Data!$A$7:$AW$227,AG$3+1,FALSE)-AG$6-AG$7*VLOOKUP($A55,Data!$A$230:$AW$450,AG$3+1,FALSE)-AG$8*VLOOKUP($A55,'Market models'!$A$4:$B$264,2,FALSE)</f>
        <v>-2.2149896516425349E-2</v>
      </c>
      <c r="AH55" s="8">
        <f ca="1">VLOOKUP($A55,Data!$A$7:$AW$227,AH$3+1,FALSE)-AH$6-AH$7*VLOOKUP($A55,Data!$A$230:$AW$450,AH$3+1,FALSE)-AH$8*VLOOKUP($A55,'Market models'!$A$4:$B$264,2,FALSE)</f>
        <v>1.1247934636270518E-2</v>
      </c>
      <c r="AI55" s="8">
        <f ca="1">VLOOKUP($A55,Data!$A$7:$AW$227,AI$3+1,FALSE)-AI$6-AI$7*VLOOKUP($A55,Data!$A$230:$AW$450,AI$3+1,FALSE)-AI$8*VLOOKUP($A55,'Market models'!$A$4:$B$264,2,FALSE)</f>
        <v>-1.9237512202729212E-3</v>
      </c>
      <c r="AJ55" s="8">
        <f ca="1">VLOOKUP($A55,Data!$A$7:$AW$227,AJ$3+1,FALSE)-AJ$6-AJ$7*VLOOKUP($A55,Data!$A$230:$AW$450,AJ$3+1,FALSE)-AJ$8*VLOOKUP($A55,'Market models'!$A$4:$B$264,2,FALSE)</f>
        <v>-3.5957979064431345E-3</v>
      </c>
      <c r="AK55" s="8">
        <f ca="1">VLOOKUP($A55,Data!$A$7:$AW$227,AK$3+1,FALSE)-AK$6-AK$7*VLOOKUP($A55,Data!$A$230:$AW$450,AK$3+1,FALSE)-AK$8*VLOOKUP($A55,'Market models'!$A$4:$B$264,2,FALSE)</f>
        <v>-8.8874340841982244E-3</v>
      </c>
      <c r="AL55" s="8">
        <f ca="1">VLOOKUP($A55,Data!$A$7:$AW$227,AL$3+1,FALSE)-AL$6-AL$7*VLOOKUP($A55,Data!$A$230:$AW$450,AL$3+1,FALSE)-AL$8*VLOOKUP($A55,'Market models'!$A$4:$B$264,2,FALSE)</f>
        <v>4.3078223706742753E-3</v>
      </c>
      <c r="AM55" s="8">
        <f ca="1">VLOOKUP($A55,Data!$A$7:$AW$227,AM$3+1,FALSE)-AM$6-AM$7*VLOOKUP($A55,Data!$A$230:$AW$450,AM$3+1,FALSE)-AM$8*VLOOKUP($A55,'Market models'!$A$4:$B$264,2,FALSE)</f>
        <v>-1.8577882926196242E-2</v>
      </c>
      <c r="AN55" s="8">
        <f ca="1">VLOOKUP($A55,Data!$A$7:$AW$227,AN$3+1,FALSE)-AN$6-AN$7*VLOOKUP($A55,Data!$A$230:$AW$450,AN$3+1,FALSE)-AN$8*VLOOKUP($A55,'Market models'!$A$4:$B$264,2,FALSE)</f>
        <v>-1.8250876228245071E-2</v>
      </c>
      <c r="AO55" s="8">
        <f ca="1">VLOOKUP($A55,Data!$A$7:$AW$227,AO$3+1,FALSE)-AO$6-AO$7*VLOOKUP($A55,Data!$A$230:$AW$450,AO$3+1,FALSE)-AO$8*VLOOKUP($A55,'Market models'!$A$4:$B$264,2,FALSE)</f>
        <v>2.9038755588984763E-2</v>
      </c>
      <c r="AP55" s="8">
        <f ca="1">VLOOKUP($A55,Data!$A$7:$AW$227,AP$3+1,FALSE)-AP$6-AP$7*VLOOKUP($A55,Data!$A$230:$AW$450,AP$3+1,FALSE)-AP$8*VLOOKUP($A55,'Market models'!$A$4:$B$264,2,FALSE)</f>
        <v>1.4060131622983618E-2</v>
      </c>
      <c r="AQ55" s="8">
        <f ca="1">VLOOKUP($A55,Data!$A$7:$AW$227,AQ$3+1,FALSE)-AQ$6-AQ$7*VLOOKUP($A55,Data!$A$230:$AW$450,AQ$3+1,FALSE)-AQ$8*VLOOKUP($A55,'Market models'!$A$4:$B$264,2,FALSE)</f>
        <v>1.2601434677813659E-2</v>
      </c>
      <c r="AR55" s="8">
        <f ca="1">VLOOKUP($A55,Data!$A$7:$AW$227,AR$3+1,FALSE)-AR$6-AR$7*VLOOKUP($A55,Data!$A$230:$AW$450,AR$3+1,FALSE)-AR$8*VLOOKUP($A55,'Market models'!$A$4:$B$264,2,FALSE)</f>
        <v>8.2559738273154069E-3</v>
      </c>
      <c r="AS55" s="8">
        <f ca="1">VLOOKUP($A55,Data!$A$7:$AW$227,AS$3+1,FALSE)-AS$6-AS$7*VLOOKUP($A55,Data!$A$230:$AW$450,AS$3+1,FALSE)-AS$8*VLOOKUP($A55,'Market models'!$A$4:$B$264,2,FALSE)</f>
        <v>-3.7069376662140687E-3</v>
      </c>
      <c r="AT55" s="8">
        <f ca="1">VLOOKUP($A55,Data!$A$7:$AW$227,AT$3+1,FALSE)-AT$6-AT$7*VLOOKUP($A55,Data!$A$230:$AW$450,AT$3+1,FALSE)-AT$8*VLOOKUP($A55,'Market models'!$A$4:$B$264,2,FALSE)</f>
        <v>-8.0711476349087669E-3</v>
      </c>
      <c r="AU55" s="8">
        <f ca="1">VLOOKUP($A55,Data!$A$7:$AW$227,AU$3+1,FALSE)-AU$6-AU$7*VLOOKUP($A55,Data!$A$230:$AW$450,AU$3+1,FALSE)-AU$8*VLOOKUP($A55,'Market models'!$A$4:$B$264,2,FALSE)</f>
        <v>1.5671902853928413E-3</v>
      </c>
      <c r="AV55" s="8">
        <f ca="1">VLOOKUP($A55,Data!$A$7:$AW$227,AV$3+1,FALSE)-AV$6-AV$7*VLOOKUP($A55,Data!$A$230:$AW$450,AV$3+1,FALSE)-AV$8*VLOOKUP($A55,'Market models'!$A$4:$B$264,2,FALSE)</f>
        <v>-7.1356599285874907E-3</v>
      </c>
      <c r="AW55" s="8">
        <f ca="1">VLOOKUP($A55,Data!$A$7:$AW$227,AW$3+1,FALSE)-AW$6-AW$7*VLOOKUP($A55,Data!$A$230:$AW$450,AW$3+1,FALSE)-AW$8*VLOOKUP($A55,'Market models'!$A$4:$B$264,2,FALSE)</f>
        <v>1.6691180874485391E-3</v>
      </c>
      <c r="AY55" s="8">
        <f t="shared" ca="1" si="0"/>
        <v>1.2698016865081613E-2</v>
      </c>
    </row>
    <row r="56" spans="1:51" x14ac:dyDescent="0.25">
      <c r="A56" s="1">
        <v>-166</v>
      </c>
      <c r="B56" s="8">
        <f ca="1">VLOOKUP($A56,Data!$A$7:$AW$227,B$3+1,FALSE)-B$6-B$7*VLOOKUP($A56,Data!$A$230:$AW$450,B$3+1,FALSE)-B$8*VLOOKUP($A56,'Market models'!$A$4:$B$264,2,FALSE)</f>
        <v>-1.5874303671263881E-2</v>
      </c>
      <c r="C56" s="8">
        <f ca="1">VLOOKUP($A56,Data!$A$7:$AW$227,C$3+1,FALSE)-C$6-C$7*VLOOKUP($A56,Data!$A$230:$AW$450,C$3+1,FALSE)-C$8*VLOOKUP($A56,'Market models'!$A$4:$B$264,2,FALSE)</f>
        <v>2.390344043751763E-3</v>
      </c>
      <c r="D56" s="8">
        <f ca="1">VLOOKUP($A56,Data!$A$7:$AW$227,D$3+1,FALSE)-D$6-D$7*VLOOKUP($A56,Data!$A$230:$AW$450,D$3+1,FALSE)-D$8*VLOOKUP($A56,'Market models'!$A$4:$B$264,2,FALSE)</f>
        <v>-9.383839432027901E-3</v>
      </c>
      <c r="E56" s="8">
        <f ca="1">VLOOKUP($A56,Data!$A$7:$AW$227,E$3+1,FALSE)-E$6-E$7*VLOOKUP($A56,Data!$A$230:$AW$450,E$3+1,FALSE)-E$8*VLOOKUP($A56,'Market models'!$A$4:$B$264,2,FALSE)</f>
        <v>-3.0249323148185712E-2</v>
      </c>
      <c r="F56" s="8">
        <f ca="1">VLOOKUP($A56,Data!$A$7:$AW$227,F$3+1,FALSE)-F$6-F$7*VLOOKUP($A56,Data!$A$230:$AW$450,F$3+1,FALSE)-F$8*VLOOKUP($A56,'Market models'!$A$4:$B$264,2,FALSE)</f>
        <v>1.9044820313670621E-2</v>
      </c>
      <c r="G56" s="8">
        <f ca="1">VLOOKUP($A56,Data!$A$7:$AW$227,G$3+1,FALSE)-G$6-G$7*VLOOKUP($A56,Data!$A$230:$AW$450,G$3+1,FALSE)-G$8*VLOOKUP($A56,'Market models'!$A$4:$B$264,2,FALSE)</f>
        <v>4.0579471693682201E-2</v>
      </c>
      <c r="H56" s="8">
        <f ca="1">VLOOKUP($A56,Data!$A$7:$AW$227,H$3+1,FALSE)-H$6-H$7*VLOOKUP($A56,Data!$A$230:$AW$450,H$3+1,FALSE)-H$8*VLOOKUP($A56,'Market models'!$A$4:$B$264,2,FALSE)</f>
        <v>3.4830917193541491E-2</v>
      </c>
      <c r="I56" s="8">
        <f ca="1">VLOOKUP($A56,Data!$A$7:$AW$227,I$3+1,FALSE)-I$6-I$7*VLOOKUP($A56,Data!$A$230:$AW$450,I$3+1,FALSE)-I$8*VLOOKUP($A56,'Market models'!$A$4:$B$264,2,FALSE)</f>
        <v>-1.2110526548291055E-2</v>
      </c>
      <c r="J56" s="8">
        <f ca="1">VLOOKUP($A56,Data!$A$7:$AW$227,J$3+1,FALSE)-J$6-J$7*VLOOKUP($A56,Data!$A$230:$AW$450,J$3+1,FALSE)-J$8*VLOOKUP($A56,'Market models'!$A$4:$B$264,2,FALSE)</f>
        <v>2.0363692781146411E-2</v>
      </c>
      <c r="K56" s="8">
        <f ca="1">VLOOKUP($A56,Data!$A$7:$AW$227,K$3+1,FALSE)-K$6-K$7*VLOOKUP($A56,Data!$A$230:$AW$450,K$3+1,FALSE)-K$8*VLOOKUP($A56,'Market models'!$A$4:$B$264,2,FALSE)</f>
        <v>-4.9564167799742251E-2</v>
      </c>
      <c r="L56" s="8">
        <f ca="1">VLOOKUP($A56,Data!$A$7:$AW$227,L$3+1,FALSE)-L$6-L$7*VLOOKUP($A56,Data!$A$230:$AW$450,L$3+1,FALSE)-L$8*VLOOKUP($A56,'Market models'!$A$4:$B$264,2,FALSE)</f>
        <v>-3.0702348766268109E-3</v>
      </c>
      <c r="M56" s="8">
        <f ca="1">VLOOKUP($A56,Data!$A$7:$AW$227,M$3+1,FALSE)-M$6-M$7*VLOOKUP($A56,Data!$A$230:$AW$450,M$3+1,FALSE)-M$8*VLOOKUP($A56,'Market models'!$A$4:$B$264,2,FALSE)</f>
        <v>4.8999710125662965E-3</v>
      </c>
      <c r="N56" s="8">
        <f ca="1">VLOOKUP($A56,Data!$A$7:$AW$227,N$3+1,FALSE)-N$6-N$7*VLOOKUP($A56,Data!$A$230:$AW$450,N$3+1,FALSE)-N$8*VLOOKUP($A56,'Market models'!$A$4:$B$264,2,FALSE)</f>
        <v>3.4473891011314781E-3</v>
      </c>
      <c r="O56" s="8">
        <f ca="1">VLOOKUP($A56,Data!$A$7:$AW$227,O$3+1,FALSE)-O$6-O$7*VLOOKUP($A56,Data!$A$230:$AW$450,O$3+1,FALSE)-O$8*VLOOKUP($A56,'Market models'!$A$4:$B$264,2,FALSE)</f>
        <v>2.8933356204970839E-2</v>
      </c>
      <c r="P56" s="8">
        <f ca="1">VLOOKUP($A56,Data!$A$7:$AW$227,P$3+1,FALSE)-P$6-P$7*VLOOKUP($A56,Data!$A$230:$AW$450,P$3+1,FALSE)-P$8*VLOOKUP($A56,'Market models'!$A$4:$B$264,2,FALSE)</f>
        <v>1.9058398010408734E-2</v>
      </c>
      <c r="Q56" s="8">
        <f ca="1">VLOOKUP($A56,Data!$A$7:$AW$227,Q$3+1,FALSE)-Q$6-Q$7*VLOOKUP($A56,Data!$A$230:$AW$450,Q$3+1,FALSE)-Q$8*VLOOKUP($A56,'Market models'!$A$4:$B$264,2,FALSE)</f>
        <v>7.4903012883994677E-5</v>
      </c>
      <c r="R56" s="8">
        <f ca="1">VLOOKUP($A56,Data!$A$7:$AW$227,R$3+1,FALSE)-R$6-R$7*VLOOKUP($A56,Data!$A$230:$AW$450,R$3+1,FALSE)-R$8*VLOOKUP($A56,'Market models'!$A$4:$B$264,2,FALSE)</f>
        <v>-8.5665850524456889E-4</v>
      </c>
      <c r="S56" s="8">
        <f ca="1">VLOOKUP($A56,Data!$A$7:$AW$227,S$3+1,FALSE)-S$6-S$7*VLOOKUP($A56,Data!$A$230:$AW$450,S$3+1,FALSE)-S$8*VLOOKUP($A56,'Market models'!$A$4:$B$264,2,FALSE)</f>
        <v>1.5660338784933839E-2</v>
      </c>
      <c r="T56" s="8">
        <f ca="1">VLOOKUP($A56,Data!$A$7:$AW$227,T$3+1,FALSE)-T$6-T$7*VLOOKUP($A56,Data!$A$230:$AW$450,T$3+1,FALSE)-T$8*VLOOKUP($A56,'Market models'!$A$4:$B$264,2,FALSE)</f>
        <v>-1.7115280339916744E-2</v>
      </c>
      <c r="U56" s="8">
        <f ca="1">VLOOKUP($A56,Data!$A$7:$AW$227,U$3+1,FALSE)-U$6-U$7*VLOOKUP($A56,Data!$A$230:$AW$450,U$3+1,FALSE)-U$8*VLOOKUP($A56,'Market models'!$A$4:$B$264,2,FALSE)</f>
        <v>-1.7018166875763215E-3</v>
      </c>
      <c r="V56" s="8">
        <f ca="1">VLOOKUP($A56,Data!$A$7:$AW$227,V$3+1,FALSE)-V$6-V$7*VLOOKUP($A56,Data!$A$230:$AW$450,V$3+1,FALSE)-V$8*VLOOKUP($A56,'Market models'!$A$4:$B$264,2,FALSE)</f>
        <v>6.8991657350920398E-3</v>
      </c>
      <c r="W56" s="8">
        <f ca="1">VLOOKUP($A56,Data!$A$7:$AW$227,W$3+1,FALSE)-W$6-W$7*VLOOKUP($A56,Data!$A$230:$AW$450,W$3+1,FALSE)-W$8*VLOOKUP($A56,'Market models'!$A$4:$B$264,2,FALSE)</f>
        <v>4.2570403915235195E-3</v>
      </c>
      <c r="X56" s="8">
        <f ca="1">VLOOKUP($A56,Data!$A$7:$AW$227,X$3+1,FALSE)-X$6-X$7*VLOOKUP($A56,Data!$A$230:$AW$450,X$3+1,FALSE)-X$8*VLOOKUP($A56,'Market models'!$A$4:$B$264,2,FALSE)</f>
        <v>8.856924428389111E-3</v>
      </c>
      <c r="Y56" s="8">
        <f ca="1">VLOOKUP($A56,Data!$A$7:$AW$227,Y$3+1,FALSE)-Y$6-Y$7*VLOOKUP($A56,Data!$A$230:$AW$450,Y$3+1,FALSE)-Y$8*VLOOKUP($A56,'Market models'!$A$4:$B$264,2,FALSE)</f>
        <v>1.7360200792579564E-2</v>
      </c>
      <c r="Z56" s="8">
        <f ca="1">VLOOKUP($A56,Data!$A$7:$AW$227,Z$3+1,FALSE)-Z$6-Z$7*VLOOKUP($A56,Data!$A$230:$AW$450,Z$3+1,FALSE)-Z$8*VLOOKUP($A56,'Market models'!$A$4:$B$264,2,FALSE)</f>
        <v>5.6307643054703815E-3</v>
      </c>
      <c r="AA56" s="8">
        <f ca="1">VLOOKUP($A56,Data!$A$7:$AW$227,AA$3+1,FALSE)-AA$6-AA$7*VLOOKUP($A56,Data!$A$230:$AW$450,AA$3+1,FALSE)-AA$8*VLOOKUP($A56,'Market models'!$A$4:$B$264,2,FALSE)</f>
        <v>8.976370907162757E-4</v>
      </c>
      <c r="AB56" s="8">
        <f ca="1">VLOOKUP($A56,Data!$A$7:$AW$227,AB$3+1,FALSE)-AB$6-AB$7*VLOOKUP($A56,Data!$A$230:$AW$450,AB$3+1,FALSE)-AB$8*VLOOKUP($A56,'Market models'!$A$4:$B$264,2,FALSE)</f>
        <v>1.1631393414360225E-2</v>
      </c>
      <c r="AC56" s="8">
        <f ca="1">VLOOKUP($A56,Data!$A$7:$AW$227,AC$3+1,FALSE)-AC$6-AC$7*VLOOKUP($A56,Data!$A$230:$AW$450,AC$3+1,FALSE)-AC$8*VLOOKUP($A56,'Market models'!$A$4:$B$264,2,FALSE)</f>
        <v>5.2766693227128967E-3</v>
      </c>
      <c r="AD56" s="8">
        <f ca="1">VLOOKUP($A56,Data!$A$7:$AW$227,AD$3+1,FALSE)-AD$6-AD$7*VLOOKUP($A56,Data!$A$230:$AW$450,AD$3+1,FALSE)-AD$8*VLOOKUP($A56,'Market models'!$A$4:$B$264,2,FALSE)</f>
        <v>-3.5385926121848307E-3</v>
      </c>
      <c r="AE56" s="8">
        <f ca="1">VLOOKUP($A56,Data!$A$7:$AW$227,AE$3+1,FALSE)-AE$6-AE$7*VLOOKUP($A56,Data!$A$230:$AW$450,AE$3+1,FALSE)-AE$8*VLOOKUP($A56,'Market models'!$A$4:$B$264,2,FALSE)</f>
        <v>8.4646414339380552E-4</v>
      </c>
      <c r="AF56" s="8">
        <f ca="1">VLOOKUP($A56,Data!$A$7:$AW$227,AF$3+1,FALSE)-AF$6-AF$7*VLOOKUP($A56,Data!$A$230:$AW$450,AF$3+1,FALSE)-AF$8*VLOOKUP($A56,'Market models'!$A$4:$B$264,2,FALSE)</f>
        <v>7.4108477195672711E-3</v>
      </c>
      <c r="AG56" s="8">
        <f ca="1">VLOOKUP($A56,Data!$A$7:$AW$227,AG$3+1,FALSE)-AG$6-AG$7*VLOOKUP($A56,Data!$A$230:$AW$450,AG$3+1,FALSE)-AG$8*VLOOKUP($A56,'Market models'!$A$4:$B$264,2,FALSE)</f>
        <v>3.7844145613613197E-3</v>
      </c>
      <c r="AH56" s="8">
        <f ca="1">VLOOKUP($A56,Data!$A$7:$AW$227,AH$3+1,FALSE)-AH$6-AH$7*VLOOKUP($A56,Data!$A$230:$AW$450,AH$3+1,FALSE)-AH$8*VLOOKUP($A56,'Market models'!$A$4:$B$264,2,FALSE)</f>
        <v>-1.8398683040547429E-2</v>
      </c>
      <c r="AI56" s="8">
        <f ca="1">VLOOKUP($A56,Data!$A$7:$AW$227,AI$3+1,FALSE)-AI$6-AI$7*VLOOKUP($A56,Data!$A$230:$AW$450,AI$3+1,FALSE)-AI$8*VLOOKUP($A56,'Market models'!$A$4:$B$264,2,FALSE)</f>
        <v>4.0723434494384933E-4</v>
      </c>
      <c r="AJ56" s="8">
        <f ca="1">VLOOKUP($A56,Data!$A$7:$AW$227,AJ$3+1,FALSE)-AJ$6-AJ$7*VLOOKUP($A56,Data!$A$230:$AW$450,AJ$3+1,FALSE)-AJ$8*VLOOKUP($A56,'Market models'!$A$4:$B$264,2,FALSE)</f>
        <v>-3.5380815551231109E-3</v>
      </c>
      <c r="AK56" s="8">
        <f ca="1">VLOOKUP($A56,Data!$A$7:$AW$227,AK$3+1,FALSE)-AK$6-AK$7*VLOOKUP($A56,Data!$A$230:$AW$450,AK$3+1,FALSE)-AK$8*VLOOKUP($A56,'Market models'!$A$4:$B$264,2,FALSE)</f>
        <v>-1.317490893210508E-2</v>
      </c>
      <c r="AL56" s="8">
        <f ca="1">VLOOKUP($A56,Data!$A$7:$AW$227,AL$3+1,FALSE)-AL$6-AL$7*VLOOKUP($A56,Data!$A$230:$AW$450,AL$3+1,FALSE)-AL$8*VLOOKUP($A56,'Market models'!$A$4:$B$264,2,FALSE)</f>
        <v>2.4417240486315887E-2</v>
      </c>
      <c r="AM56" s="8">
        <f ca="1">VLOOKUP($A56,Data!$A$7:$AW$227,AM$3+1,FALSE)-AM$6-AM$7*VLOOKUP($A56,Data!$A$230:$AW$450,AM$3+1,FALSE)-AM$8*VLOOKUP($A56,'Market models'!$A$4:$B$264,2,FALSE)</f>
        <v>3.6180078073779144E-3</v>
      </c>
      <c r="AN56" s="8">
        <f ca="1">VLOOKUP($A56,Data!$A$7:$AW$227,AN$3+1,FALSE)-AN$6-AN$7*VLOOKUP($A56,Data!$A$230:$AW$450,AN$3+1,FALSE)-AN$8*VLOOKUP($A56,'Market models'!$A$4:$B$264,2,FALSE)</f>
        <v>-1.7194102687998487E-2</v>
      </c>
      <c r="AO56" s="8">
        <f ca="1">VLOOKUP($A56,Data!$A$7:$AW$227,AO$3+1,FALSE)-AO$6-AO$7*VLOOKUP($A56,Data!$A$230:$AW$450,AO$3+1,FALSE)-AO$8*VLOOKUP($A56,'Market models'!$A$4:$B$264,2,FALSE)</f>
        <v>-1.6747624003040855E-2</v>
      </c>
      <c r="AP56" s="8">
        <f ca="1">VLOOKUP($A56,Data!$A$7:$AW$227,AP$3+1,FALSE)-AP$6-AP$7*VLOOKUP($A56,Data!$A$230:$AW$450,AP$3+1,FALSE)-AP$8*VLOOKUP($A56,'Market models'!$A$4:$B$264,2,FALSE)</f>
        <v>-1.6975945949740074E-2</v>
      </c>
      <c r="AQ56" s="8">
        <f ca="1">VLOOKUP($A56,Data!$A$7:$AW$227,AQ$3+1,FALSE)-AQ$6-AQ$7*VLOOKUP($A56,Data!$A$230:$AW$450,AQ$3+1,FALSE)-AQ$8*VLOOKUP($A56,'Market models'!$A$4:$B$264,2,FALSE)</f>
        <v>-4.1123255944456559E-3</v>
      </c>
      <c r="AR56" s="8">
        <f ca="1">VLOOKUP($A56,Data!$A$7:$AW$227,AR$3+1,FALSE)-AR$6-AR$7*VLOOKUP($A56,Data!$A$230:$AW$450,AR$3+1,FALSE)-AR$8*VLOOKUP($A56,'Market models'!$A$4:$B$264,2,FALSE)</f>
        <v>6.0155841646851614E-3</v>
      </c>
      <c r="AS56" s="8">
        <f ca="1">VLOOKUP($A56,Data!$A$7:$AW$227,AS$3+1,FALSE)-AS$6-AS$7*VLOOKUP($A56,Data!$A$230:$AW$450,AS$3+1,FALSE)-AS$8*VLOOKUP($A56,'Market models'!$A$4:$B$264,2,FALSE)</f>
        <v>-4.4711133993447387E-2</v>
      </c>
      <c r="AT56" s="8">
        <f ca="1">VLOOKUP($A56,Data!$A$7:$AW$227,AT$3+1,FALSE)-AT$6-AT$7*VLOOKUP($A56,Data!$A$230:$AW$450,AT$3+1,FALSE)-AT$8*VLOOKUP($A56,'Market models'!$A$4:$B$264,2,FALSE)</f>
        <v>-5.0296012352606615E-3</v>
      </c>
      <c r="AU56" s="8">
        <f ca="1">VLOOKUP($A56,Data!$A$7:$AW$227,AU$3+1,FALSE)-AU$6-AU$7*VLOOKUP($A56,Data!$A$230:$AW$450,AU$3+1,FALSE)-AU$8*VLOOKUP($A56,'Market models'!$A$4:$B$264,2,FALSE)</f>
        <v>7.0428154245586014E-4</v>
      </c>
      <c r="AV56" s="8">
        <f ca="1">VLOOKUP($A56,Data!$A$7:$AW$227,AV$3+1,FALSE)-AV$6-AV$7*VLOOKUP($A56,Data!$A$230:$AW$450,AV$3+1,FALSE)-AV$8*VLOOKUP($A56,'Market models'!$A$4:$B$264,2,FALSE)</f>
        <v>-2.7433440256949073E-2</v>
      </c>
      <c r="AW56" s="8">
        <f ca="1">VLOOKUP($A56,Data!$A$7:$AW$227,AW$3+1,FALSE)-AW$6-AW$7*VLOOKUP($A56,Data!$A$230:$AW$450,AW$3+1,FALSE)-AW$8*VLOOKUP($A56,'Market models'!$A$4:$B$264,2,FALSE)</f>
        <v>-1.7057566558476445E-4</v>
      </c>
      <c r="AY56" s="8">
        <f t="shared" ca="1" si="0"/>
        <v>1.7767754689097855E-2</v>
      </c>
    </row>
    <row r="57" spans="1:51" x14ac:dyDescent="0.25">
      <c r="A57" s="1">
        <v>-165</v>
      </c>
      <c r="B57" s="8">
        <f ca="1">VLOOKUP($A57,Data!$A$7:$AW$227,B$3+1,FALSE)-B$6-B$7*VLOOKUP($A57,Data!$A$230:$AW$450,B$3+1,FALSE)-B$8*VLOOKUP($A57,'Market models'!$A$4:$B$264,2,FALSE)</f>
        <v>-2.4472998770403895E-3</v>
      </c>
      <c r="C57" s="8">
        <f ca="1">VLOOKUP($A57,Data!$A$7:$AW$227,C$3+1,FALSE)-C$6-C$7*VLOOKUP($A57,Data!$A$230:$AW$450,C$3+1,FALSE)-C$8*VLOOKUP($A57,'Market models'!$A$4:$B$264,2,FALSE)</f>
        <v>3.0788183961279681E-2</v>
      </c>
      <c r="D57" s="8">
        <f ca="1">VLOOKUP($A57,Data!$A$7:$AW$227,D$3+1,FALSE)-D$6-D$7*VLOOKUP($A57,Data!$A$230:$AW$450,D$3+1,FALSE)-D$8*VLOOKUP($A57,'Market models'!$A$4:$B$264,2,FALSE)</f>
        <v>-7.7774113937556944E-3</v>
      </c>
      <c r="E57" s="8">
        <f ca="1">VLOOKUP($A57,Data!$A$7:$AW$227,E$3+1,FALSE)-E$6-E$7*VLOOKUP($A57,Data!$A$230:$AW$450,E$3+1,FALSE)-E$8*VLOOKUP($A57,'Market models'!$A$4:$B$264,2,FALSE)</f>
        <v>5.6819326842048575E-3</v>
      </c>
      <c r="F57" s="8">
        <f ca="1">VLOOKUP($A57,Data!$A$7:$AW$227,F$3+1,FALSE)-F$6-F$7*VLOOKUP($A57,Data!$A$230:$AW$450,F$3+1,FALSE)-F$8*VLOOKUP($A57,'Market models'!$A$4:$B$264,2,FALSE)</f>
        <v>-3.360208462819788E-2</v>
      </c>
      <c r="G57" s="8">
        <f ca="1">VLOOKUP($A57,Data!$A$7:$AW$227,G$3+1,FALSE)-G$6-G$7*VLOOKUP($A57,Data!$A$230:$AW$450,G$3+1,FALSE)-G$8*VLOOKUP($A57,'Market models'!$A$4:$B$264,2,FALSE)</f>
        <v>2.3084573971450976E-2</v>
      </c>
      <c r="H57" s="8">
        <f ca="1">VLOOKUP($A57,Data!$A$7:$AW$227,H$3+1,FALSE)-H$6-H$7*VLOOKUP($A57,Data!$A$230:$AW$450,H$3+1,FALSE)-H$8*VLOOKUP($A57,'Market models'!$A$4:$B$264,2,FALSE)</f>
        <v>2.4306859172429675E-2</v>
      </c>
      <c r="I57" s="8">
        <f ca="1">VLOOKUP($A57,Data!$A$7:$AW$227,I$3+1,FALSE)-I$6-I$7*VLOOKUP($A57,Data!$A$230:$AW$450,I$3+1,FALSE)-I$8*VLOOKUP($A57,'Market models'!$A$4:$B$264,2,FALSE)</f>
        <v>-5.3358639118461434E-3</v>
      </c>
      <c r="J57" s="8">
        <f ca="1">VLOOKUP($A57,Data!$A$7:$AW$227,J$3+1,FALSE)-J$6-J$7*VLOOKUP($A57,Data!$A$230:$AW$450,J$3+1,FALSE)-J$8*VLOOKUP($A57,'Market models'!$A$4:$B$264,2,FALSE)</f>
        <v>2.2805094170722448E-2</v>
      </c>
      <c r="K57" s="8">
        <f ca="1">VLOOKUP($A57,Data!$A$7:$AW$227,K$3+1,FALSE)-K$6-K$7*VLOOKUP($A57,Data!$A$230:$AW$450,K$3+1,FALSE)-K$8*VLOOKUP($A57,'Market models'!$A$4:$B$264,2,FALSE)</f>
        <v>1.1148660216167471E-2</v>
      </c>
      <c r="L57" s="8">
        <f ca="1">VLOOKUP($A57,Data!$A$7:$AW$227,L$3+1,FALSE)-L$6-L$7*VLOOKUP($A57,Data!$A$230:$AW$450,L$3+1,FALSE)-L$8*VLOOKUP($A57,'Market models'!$A$4:$B$264,2,FALSE)</f>
        <v>7.6990829721370743E-3</v>
      </c>
      <c r="M57" s="8">
        <f ca="1">VLOOKUP($A57,Data!$A$7:$AW$227,M$3+1,FALSE)-M$6-M$7*VLOOKUP($A57,Data!$A$230:$AW$450,M$3+1,FALSE)-M$8*VLOOKUP($A57,'Market models'!$A$4:$B$264,2,FALSE)</f>
        <v>2.4674969499234669E-2</v>
      </c>
      <c r="N57" s="8">
        <f ca="1">VLOOKUP($A57,Data!$A$7:$AW$227,N$3+1,FALSE)-N$6-N$7*VLOOKUP($A57,Data!$A$230:$AW$450,N$3+1,FALSE)-N$8*VLOOKUP($A57,'Market models'!$A$4:$B$264,2,FALSE)</f>
        <v>-1.5594649191699294E-3</v>
      </c>
      <c r="O57" s="8">
        <f ca="1">VLOOKUP($A57,Data!$A$7:$AW$227,O$3+1,FALSE)-O$6-O$7*VLOOKUP($A57,Data!$A$230:$AW$450,O$3+1,FALSE)-O$8*VLOOKUP($A57,'Market models'!$A$4:$B$264,2,FALSE)</f>
        <v>1.0461682286173328E-2</v>
      </c>
      <c r="P57" s="8">
        <f ca="1">VLOOKUP($A57,Data!$A$7:$AW$227,P$3+1,FALSE)-P$6-P$7*VLOOKUP($A57,Data!$A$230:$AW$450,P$3+1,FALSE)-P$8*VLOOKUP($A57,'Market models'!$A$4:$B$264,2,FALSE)</f>
        <v>-1.0839684629454208E-2</v>
      </c>
      <c r="Q57" s="8">
        <f ca="1">VLOOKUP($A57,Data!$A$7:$AW$227,Q$3+1,FALSE)-Q$6-Q$7*VLOOKUP($A57,Data!$A$230:$AW$450,Q$3+1,FALSE)-Q$8*VLOOKUP($A57,'Market models'!$A$4:$B$264,2,FALSE)</f>
        <v>-1.291349846301623E-2</v>
      </c>
      <c r="R57" s="8">
        <f ca="1">VLOOKUP($A57,Data!$A$7:$AW$227,R$3+1,FALSE)-R$6-R$7*VLOOKUP($A57,Data!$A$230:$AW$450,R$3+1,FALSE)-R$8*VLOOKUP($A57,'Market models'!$A$4:$B$264,2,FALSE)</f>
        <v>-4.0326946487922958E-3</v>
      </c>
      <c r="S57" s="8">
        <f ca="1">VLOOKUP($A57,Data!$A$7:$AW$227,S$3+1,FALSE)-S$6-S$7*VLOOKUP($A57,Data!$A$230:$AW$450,S$3+1,FALSE)-S$8*VLOOKUP($A57,'Market models'!$A$4:$B$264,2,FALSE)</f>
        <v>1.538612313869823E-2</v>
      </c>
      <c r="T57" s="8">
        <f ca="1">VLOOKUP($A57,Data!$A$7:$AW$227,T$3+1,FALSE)-T$6-T$7*VLOOKUP($A57,Data!$A$230:$AW$450,T$3+1,FALSE)-T$8*VLOOKUP($A57,'Market models'!$A$4:$B$264,2,FALSE)</f>
        <v>-6.1728375035397139E-3</v>
      </c>
      <c r="U57" s="8">
        <f ca="1">VLOOKUP($A57,Data!$A$7:$AW$227,U$3+1,FALSE)-U$6-U$7*VLOOKUP($A57,Data!$A$230:$AW$450,U$3+1,FALSE)-U$8*VLOOKUP($A57,'Market models'!$A$4:$B$264,2,FALSE)</f>
        <v>-8.9982955342772508E-6</v>
      </c>
      <c r="V57" s="8">
        <f ca="1">VLOOKUP($A57,Data!$A$7:$AW$227,V$3+1,FALSE)-V$6-V$7*VLOOKUP($A57,Data!$A$230:$AW$450,V$3+1,FALSE)-V$8*VLOOKUP($A57,'Market models'!$A$4:$B$264,2,FALSE)</f>
        <v>2.938860301275005E-2</v>
      </c>
      <c r="W57" s="8">
        <f ca="1">VLOOKUP($A57,Data!$A$7:$AW$227,W$3+1,FALSE)-W$6-W$7*VLOOKUP($A57,Data!$A$230:$AW$450,W$3+1,FALSE)-W$8*VLOOKUP($A57,'Market models'!$A$4:$B$264,2,FALSE)</f>
        <v>1.3448992771574964E-2</v>
      </c>
      <c r="X57" s="8">
        <f ca="1">VLOOKUP($A57,Data!$A$7:$AW$227,X$3+1,FALSE)-X$6-X$7*VLOOKUP($A57,Data!$A$230:$AW$450,X$3+1,FALSE)-X$8*VLOOKUP($A57,'Market models'!$A$4:$B$264,2,FALSE)</f>
        <v>1.7887834061761654E-3</v>
      </c>
      <c r="Y57" s="8">
        <f ca="1">VLOOKUP($A57,Data!$A$7:$AW$227,Y$3+1,FALSE)-Y$6-Y$7*VLOOKUP($A57,Data!$A$230:$AW$450,Y$3+1,FALSE)-Y$8*VLOOKUP($A57,'Market models'!$A$4:$B$264,2,FALSE)</f>
        <v>5.5917948469925018E-2</v>
      </c>
      <c r="Z57" s="8">
        <f ca="1">VLOOKUP($A57,Data!$A$7:$AW$227,Z$3+1,FALSE)-Z$6-Z$7*VLOOKUP($A57,Data!$A$230:$AW$450,Z$3+1,FALSE)-Z$8*VLOOKUP($A57,'Market models'!$A$4:$B$264,2,FALSE)</f>
        <v>-3.5322049135643296E-2</v>
      </c>
      <c r="AA57" s="8">
        <f ca="1">VLOOKUP($A57,Data!$A$7:$AW$227,AA$3+1,FALSE)-AA$6-AA$7*VLOOKUP($A57,Data!$A$230:$AW$450,AA$3+1,FALSE)-AA$8*VLOOKUP($A57,'Market models'!$A$4:$B$264,2,FALSE)</f>
        <v>-1.2734177036850685E-2</v>
      </c>
      <c r="AB57" s="8">
        <f ca="1">VLOOKUP($A57,Data!$A$7:$AW$227,AB$3+1,FALSE)-AB$6-AB$7*VLOOKUP($A57,Data!$A$230:$AW$450,AB$3+1,FALSE)-AB$8*VLOOKUP($A57,'Market models'!$A$4:$B$264,2,FALSE)</f>
        <v>9.7497556903037956E-3</v>
      </c>
      <c r="AC57" s="8">
        <f ca="1">VLOOKUP($A57,Data!$A$7:$AW$227,AC$3+1,FALSE)-AC$6-AC$7*VLOOKUP($A57,Data!$A$230:$AW$450,AC$3+1,FALSE)-AC$8*VLOOKUP($A57,'Market models'!$A$4:$B$264,2,FALSE)</f>
        <v>-3.650933516759846E-2</v>
      </c>
      <c r="AD57" s="8">
        <f ca="1">VLOOKUP($A57,Data!$A$7:$AW$227,AD$3+1,FALSE)-AD$6-AD$7*VLOOKUP($A57,Data!$A$230:$AW$450,AD$3+1,FALSE)-AD$8*VLOOKUP($A57,'Market models'!$A$4:$B$264,2,FALSE)</f>
        <v>1.4385026198693984E-2</v>
      </c>
      <c r="AE57" s="8">
        <f ca="1">VLOOKUP($A57,Data!$A$7:$AW$227,AE$3+1,FALSE)-AE$6-AE$7*VLOOKUP($A57,Data!$A$230:$AW$450,AE$3+1,FALSE)-AE$8*VLOOKUP($A57,'Market models'!$A$4:$B$264,2,FALSE)</f>
        <v>9.356040453155582E-3</v>
      </c>
      <c r="AF57" s="8">
        <f ca="1">VLOOKUP($A57,Data!$A$7:$AW$227,AF$3+1,FALSE)-AF$6-AF$7*VLOOKUP($A57,Data!$A$230:$AW$450,AF$3+1,FALSE)-AF$8*VLOOKUP($A57,'Market models'!$A$4:$B$264,2,FALSE)</f>
        <v>2.1181168829309566E-2</v>
      </c>
      <c r="AG57" s="8">
        <f ca="1">VLOOKUP($A57,Data!$A$7:$AW$227,AG$3+1,FALSE)-AG$6-AG$7*VLOOKUP($A57,Data!$A$230:$AW$450,AG$3+1,FALSE)-AG$8*VLOOKUP($A57,'Market models'!$A$4:$B$264,2,FALSE)</f>
        <v>6.8476581179974048E-3</v>
      </c>
      <c r="AH57" s="8">
        <f ca="1">VLOOKUP($A57,Data!$A$7:$AW$227,AH$3+1,FALSE)-AH$6-AH$7*VLOOKUP($A57,Data!$A$230:$AW$450,AH$3+1,FALSE)-AH$8*VLOOKUP($A57,'Market models'!$A$4:$B$264,2,FALSE)</f>
        <v>3.1783688626950283E-4</v>
      </c>
      <c r="AI57" s="8">
        <f ca="1">VLOOKUP($A57,Data!$A$7:$AW$227,AI$3+1,FALSE)-AI$6-AI$7*VLOOKUP($A57,Data!$A$230:$AW$450,AI$3+1,FALSE)-AI$8*VLOOKUP($A57,'Market models'!$A$4:$B$264,2,FALSE)</f>
        <v>3.2312199011744957E-3</v>
      </c>
      <c r="AJ57" s="8">
        <f ca="1">VLOOKUP($A57,Data!$A$7:$AW$227,AJ$3+1,FALSE)-AJ$6-AJ$7*VLOOKUP($A57,Data!$A$230:$AW$450,AJ$3+1,FALSE)-AJ$8*VLOOKUP($A57,'Market models'!$A$4:$B$264,2,FALSE)</f>
        <v>-6.1287512787943617E-3</v>
      </c>
      <c r="AK57" s="8">
        <f ca="1">VLOOKUP($A57,Data!$A$7:$AW$227,AK$3+1,FALSE)-AK$6-AK$7*VLOOKUP($A57,Data!$A$230:$AW$450,AK$3+1,FALSE)-AK$8*VLOOKUP($A57,'Market models'!$A$4:$B$264,2,FALSE)</f>
        <v>5.4877050582724735E-3</v>
      </c>
      <c r="AL57" s="8">
        <f ca="1">VLOOKUP($A57,Data!$A$7:$AW$227,AL$3+1,FALSE)-AL$6-AL$7*VLOOKUP($A57,Data!$A$230:$AW$450,AL$3+1,FALSE)-AL$8*VLOOKUP($A57,'Market models'!$A$4:$B$264,2,FALSE)</f>
        <v>3.8326899308808809E-3</v>
      </c>
      <c r="AM57" s="8">
        <f ca="1">VLOOKUP($A57,Data!$A$7:$AW$227,AM$3+1,FALSE)-AM$6-AM$7*VLOOKUP($A57,Data!$A$230:$AW$450,AM$3+1,FALSE)-AM$8*VLOOKUP($A57,'Market models'!$A$4:$B$264,2,FALSE)</f>
        <v>-1.2565530880061484E-2</v>
      </c>
      <c r="AN57" s="8">
        <f ca="1">VLOOKUP($A57,Data!$A$7:$AW$227,AN$3+1,FALSE)-AN$6-AN$7*VLOOKUP($A57,Data!$A$230:$AW$450,AN$3+1,FALSE)-AN$8*VLOOKUP($A57,'Market models'!$A$4:$B$264,2,FALSE)</f>
        <v>5.203144365471841E-3</v>
      </c>
      <c r="AO57" s="8">
        <f ca="1">VLOOKUP($A57,Data!$A$7:$AW$227,AO$3+1,FALSE)-AO$6-AO$7*VLOOKUP($A57,Data!$A$230:$AW$450,AO$3+1,FALSE)-AO$8*VLOOKUP($A57,'Market models'!$A$4:$B$264,2,FALSE)</f>
        <v>1.3681370782450677E-2</v>
      </c>
      <c r="AP57" s="8">
        <f ca="1">VLOOKUP($A57,Data!$A$7:$AW$227,AP$3+1,FALSE)-AP$6-AP$7*VLOOKUP($A57,Data!$A$230:$AW$450,AP$3+1,FALSE)-AP$8*VLOOKUP($A57,'Market models'!$A$4:$B$264,2,FALSE)</f>
        <v>4.2696175928158737E-4</v>
      </c>
      <c r="AQ57" s="8">
        <f ca="1">VLOOKUP($A57,Data!$A$7:$AW$227,AQ$3+1,FALSE)-AQ$6-AQ$7*VLOOKUP($A57,Data!$A$230:$AW$450,AQ$3+1,FALSE)-AQ$8*VLOOKUP($A57,'Market models'!$A$4:$B$264,2,FALSE)</f>
        <v>1.6523127696074013E-2</v>
      </c>
      <c r="AR57" s="8">
        <f ca="1">VLOOKUP($A57,Data!$A$7:$AW$227,AR$3+1,FALSE)-AR$6-AR$7*VLOOKUP($A57,Data!$A$230:$AW$450,AR$3+1,FALSE)-AR$8*VLOOKUP($A57,'Market models'!$A$4:$B$264,2,FALSE)</f>
        <v>-2.951143416928587E-3</v>
      </c>
      <c r="AS57" s="8">
        <f ca="1">VLOOKUP($A57,Data!$A$7:$AW$227,AS$3+1,FALSE)-AS$6-AS$7*VLOOKUP($A57,Data!$A$230:$AW$450,AS$3+1,FALSE)-AS$8*VLOOKUP($A57,'Market models'!$A$4:$B$264,2,FALSE)</f>
        <v>4.7695326555888165E-4</v>
      </c>
      <c r="AT57" s="8">
        <f ca="1">VLOOKUP($A57,Data!$A$7:$AW$227,AT$3+1,FALSE)-AT$6-AT$7*VLOOKUP($A57,Data!$A$230:$AW$450,AT$3+1,FALSE)-AT$8*VLOOKUP($A57,'Market models'!$A$4:$B$264,2,FALSE)</f>
        <v>-3.4902307043753939E-3</v>
      </c>
      <c r="AU57" s="8">
        <f ca="1">VLOOKUP($A57,Data!$A$7:$AW$227,AU$3+1,FALSE)-AU$6-AU$7*VLOOKUP($A57,Data!$A$230:$AW$450,AU$3+1,FALSE)-AU$8*VLOOKUP($A57,'Market models'!$A$4:$B$264,2,FALSE)</f>
        <v>9.2060796497900662E-3</v>
      </c>
      <c r="AV57" s="8">
        <f ca="1">VLOOKUP($A57,Data!$A$7:$AW$227,AV$3+1,FALSE)-AV$6-AV$7*VLOOKUP($A57,Data!$A$230:$AW$450,AV$3+1,FALSE)-AV$8*VLOOKUP($A57,'Market models'!$A$4:$B$264,2,FALSE)</f>
        <v>-1.9430463082944355E-5</v>
      </c>
      <c r="AW57" s="8">
        <f ca="1">VLOOKUP($A57,Data!$A$7:$AW$227,AW$3+1,FALSE)-AW$6-AW$7*VLOOKUP($A57,Data!$A$230:$AW$450,AW$3+1,FALSE)-AW$8*VLOOKUP($A57,'Market models'!$A$4:$B$264,2,FALSE)</f>
        <v>-1.5012742723172132E-2</v>
      </c>
      <c r="AY57" s="8">
        <f t="shared" ref="AY57:AY120" ca="1" si="1">_xlfn.STDEV.S(B57:AW57)</f>
        <v>1.6929482198146554E-2</v>
      </c>
    </row>
    <row r="58" spans="1:51" x14ac:dyDescent="0.25">
      <c r="A58" s="1">
        <v>-164</v>
      </c>
      <c r="B58" s="8">
        <f ca="1">VLOOKUP($A58,Data!$A$7:$AW$227,B$3+1,FALSE)-B$6-B$7*VLOOKUP($A58,Data!$A$230:$AW$450,B$3+1,FALSE)-B$8*VLOOKUP($A58,'Market models'!$A$4:$B$264,2,FALSE)</f>
        <v>7.567443245754089E-3</v>
      </c>
      <c r="C58" s="8">
        <f ca="1">VLOOKUP($A58,Data!$A$7:$AW$227,C$3+1,FALSE)-C$6-C$7*VLOOKUP($A58,Data!$A$230:$AW$450,C$3+1,FALSE)-C$8*VLOOKUP($A58,'Market models'!$A$4:$B$264,2,FALSE)</f>
        <v>3.4301541104374347E-3</v>
      </c>
      <c r="D58" s="8">
        <f ca="1">VLOOKUP($A58,Data!$A$7:$AW$227,D$3+1,FALSE)-D$6-D$7*VLOOKUP($A58,Data!$A$230:$AW$450,D$3+1,FALSE)-D$8*VLOOKUP($A58,'Market models'!$A$4:$B$264,2,FALSE)</f>
        <v>5.8705671976514266E-3</v>
      </c>
      <c r="E58" s="8">
        <f ca="1">VLOOKUP($A58,Data!$A$7:$AW$227,E$3+1,FALSE)-E$6-E$7*VLOOKUP($A58,Data!$A$230:$AW$450,E$3+1,FALSE)-E$8*VLOOKUP($A58,'Market models'!$A$4:$B$264,2,FALSE)</f>
        <v>4.2947434913967273E-3</v>
      </c>
      <c r="F58" s="8">
        <f ca="1">VLOOKUP($A58,Data!$A$7:$AW$227,F$3+1,FALSE)-F$6-F$7*VLOOKUP($A58,Data!$A$230:$AW$450,F$3+1,FALSE)-F$8*VLOOKUP($A58,'Market models'!$A$4:$B$264,2,FALSE)</f>
        <v>8.6705837563224204E-3</v>
      </c>
      <c r="G58" s="8">
        <f ca="1">VLOOKUP($A58,Data!$A$7:$AW$227,G$3+1,FALSE)-G$6-G$7*VLOOKUP($A58,Data!$A$230:$AW$450,G$3+1,FALSE)-G$8*VLOOKUP($A58,'Market models'!$A$4:$B$264,2,FALSE)</f>
        <v>6.1790851555859963E-4</v>
      </c>
      <c r="H58" s="8">
        <f ca="1">VLOOKUP($A58,Data!$A$7:$AW$227,H$3+1,FALSE)-H$6-H$7*VLOOKUP($A58,Data!$A$230:$AW$450,H$3+1,FALSE)-H$8*VLOOKUP($A58,'Market models'!$A$4:$B$264,2,FALSE)</f>
        <v>-1.1695103818070271E-2</v>
      </c>
      <c r="I58" s="8">
        <f ca="1">VLOOKUP($A58,Data!$A$7:$AW$227,I$3+1,FALSE)-I$6-I$7*VLOOKUP($A58,Data!$A$230:$AW$450,I$3+1,FALSE)-I$8*VLOOKUP($A58,'Market models'!$A$4:$B$264,2,FALSE)</f>
        <v>6.5926059473688757E-3</v>
      </c>
      <c r="J58" s="8">
        <f ca="1">VLOOKUP($A58,Data!$A$7:$AW$227,J$3+1,FALSE)-J$6-J$7*VLOOKUP($A58,Data!$A$230:$AW$450,J$3+1,FALSE)-J$8*VLOOKUP($A58,'Market models'!$A$4:$B$264,2,FALSE)</f>
        <v>1.6670701445707814E-2</v>
      </c>
      <c r="K58" s="8">
        <f ca="1">VLOOKUP($A58,Data!$A$7:$AW$227,K$3+1,FALSE)-K$6-K$7*VLOOKUP($A58,Data!$A$230:$AW$450,K$3+1,FALSE)-K$8*VLOOKUP($A58,'Market models'!$A$4:$B$264,2,FALSE)</f>
        <v>-9.781975804429574E-2</v>
      </c>
      <c r="L58" s="8">
        <f ca="1">VLOOKUP($A58,Data!$A$7:$AW$227,L$3+1,FALSE)-L$6-L$7*VLOOKUP($A58,Data!$A$230:$AW$450,L$3+1,FALSE)-L$8*VLOOKUP($A58,'Market models'!$A$4:$B$264,2,FALSE)</f>
        <v>5.4173862829050299E-3</v>
      </c>
      <c r="M58" s="8">
        <f ca="1">VLOOKUP($A58,Data!$A$7:$AW$227,M$3+1,FALSE)-M$6-M$7*VLOOKUP($A58,Data!$A$230:$AW$450,M$3+1,FALSE)-M$8*VLOOKUP($A58,'Market models'!$A$4:$B$264,2,FALSE)</f>
        <v>-2.5975607337823106E-3</v>
      </c>
      <c r="N58" s="8">
        <f ca="1">VLOOKUP($A58,Data!$A$7:$AW$227,N$3+1,FALSE)-N$6-N$7*VLOOKUP($A58,Data!$A$230:$AW$450,N$3+1,FALSE)-N$8*VLOOKUP($A58,'Market models'!$A$4:$B$264,2,FALSE)</f>
        <v>1.1061768719356288E-2</v>
      </c>
      <c r="O58" s="8">
        <f ca="1">VLOOKUP($A58,Data!$A$7:$AW$227,O$3+1,FALSE)-O$6-O$7*VLOOKUP($A58,Data!$A$230:$AW$450,O$3+1,FALSE)-O$8*VLOOKUP($A58,'Market models'!$A$4:$B$264,2,FALSE)</f>
        <v>-1.3803475444711145E-3</v>
      </c>
      <c r="P58" s="8">
        <f ca="1">VLOOKUP($A58,Data!$A$7:$AW$227,P$3+1,FALSE)-P$6-P$7*VLOOKUP($A58,Data!$A$230:$AW$450,P$3+1,FALSE)-P$8*VLOOKUP($A58,'Market models'!$A$4:$B$264,2,FALSE)</f>
        <v>-1.2515317181678188E-3</v>
      </c>
      <c r="Q58" s="8">
        <f ca="1">VLOOKUP($A58,Data!$A$7:$AW$227,Q$3+1,FALSE)-Q$6-Q$7*VLOOKUP($A58,Data!$A$230:$AW$450,Q$3+1,FALSE)-Q$8*VLOOKUP($A58,'Market models'!$A$4:$B$264,2,FALSE)</f>
        <v>-9.5045986969539697E-3</v>
      </c>
      <c r="R58" s="8">
        <f ca="1">VLOOKUP($A58,Data!$A$7:$AW$227,R$3+1,FALSE)-R$6-R$7*VLOOKUP($A58,Data!$A$230:$AW$450,R$3+1,FALSE)-R$8*VLOOKUP($A58,'Market models'!$A$4:$B$264,2,FALSE)</f>
        <v>6.6014215797529849E-3</v>
      </c>
      <c r="S58" s="8">
        <f ca="1">VLOOKUP($A58,Data!$A$7:$AW$227,S$3+1,FALSE)-S$6-S$7*VLOOKUP($A58,Data!$A$230:$AW$450,S$3+1,FALSE)-S$8*VLOOKUP($A58,'Market models'!$A$4:$B$264,2,FALSE)</f>
        <v>-2.0062490269131951E-3</v>
      </c>
      <c r="T58" s="8">
        <f ca="1">VLOOKUP($A58,Data!$A$7:$AW$227,T$3+1,FALSE)-T$6-T$7*VLOOKUP($A58,Data!$A$230:$AW$450,T$3+1,FALSE)-T$8*VLOOKUP($A58,'Market models'!$A$4:$B$264,2,FALSE)</f>
        <v>4.2258695066700299E-3</v>
      </c>
      <c r="U58" s="8">
        <f ca="1">VLOOKUP($A58,Data!$A$7:$AW$227,U$3+1,FALSE)-U$6-U$7*VLOOKUP($A58,Data!$A$230:$AW$450,U$3+1,FALSE)-U$8*VLOOKUP($A58,'Market models'!$A$4:$B$264,2,FALSE)</f>
        <v>-6.3034696169214687E-3</v>
      </c>
      <c r="V58" s="8">
        <f ca="1">VLOOKUP($A58,Data!$A$7:$AW$227,V$3+1,FALSE)-V$6-V$7*VLOOKUP($A58,Data!$A$230:$AW$450,V$3+1,FALSE)-V$8*VLOOKUP($A58,'Market models'!$A$4:$B$264,2,FALSE)</f>
        <v>-2.3848576231309558E-2</v>
      </c>
      <c r="W58" s="8">
        <f ca="1">VLOOKUP($A58,Data!$A$7:$AW$227,W$3+1,FALSE)-W$6-W$7*VLOOKUP($A58,Data!$A$230:$AW$450,W$3+1,FALSE)-W$8*VLOOKUP($A58,'Market models'!$A$4:$B$264,2,FALSE)</f>
        <v>-7.2396153494225833E-3</v>
      </c>
      <c r="X58" s="8">
        <f ca="1">VLOOKUP($A58,Data!$A$7:$AW$227,X$3+1,FALSE)-X$6-X$7*VLOOKUP($A58,Data!$A$230:$AW$450,X$3+1,FALSE)-X$8*VLOOKUP($A58,'Market models'!$A$4:$B$264,2,FALSE)</f>
        <v>-7.9790090519799614E-4</v>
      </c>
      <c r="Y58" s="8">
        <f ca="1">VLOOKUP($A58,Data!$A$7:$AW$227,Y$3+1,FALSE)-Y$6-Y$7*VLOOKUP($A58,Data!$A$230:$AW$450,Y$3+1,FALSE)-Y$8*VLOOKUP($A58,'Market models'!$A$4:$B$264,2,FALSE)</f>
        <v>-1.3647782486701626E-2</v>
      </c>
      <c r="Z58" s="8">
        <f ca="1">VLOOKUP($A58,Data!$A$7:$AW$227,Z$3+1,FALSE)-Z$6-Z$7*VLOOKUP($A58,Data!$A$230:$AW$450,Z$3+1,FALSE)-Z$8*VLOOKUP($A58,'Market models'!$A$4:$B$264,2,FALSE)</f>
        <v>2.2728626090921383E-3</v>
      </c>
      <c r="AA58" s="8">
        <f ca="1">VLOOKUP($A58,Data!$A$7:$AW$227,AA$3+1,FALSE)-AA$6-AA$7*VLOOKUP($A58,Data!$A$230:$AW$450,AA$3+1,FALSE)-AA$8*VLOOKUP($A58,'Market models'!$A$4:$B$264,2,FALSE)</f>
        <v>-5.8368511993036349E-3</v>
      </c>
      <c r="AB58" s="8">
        <f ca="1">VLOOKUP($A58,Data!$A$7:$AW$227,AB$3+1,FALSE)-AB$6-AB$7*VLOOKUP($A58,Data!$A$230:$AW$450,AB$3+1,FALSE)-AB$8*VLOOKUP($A58,'Market models'!$A$4:$B$264,2,FALSE)</f>
        <v>-2.3729260068638881E-2</v>
      </c>
      <c r="AC58" s="8">
        <f ca="1">VLOOKUP($A58,Data!$A$7:$AW$227,AC$3+1,FALSE)-AC$6-AC$7*VLOOKUP($A58,Data!$A$230:$AW$450,AC$3+1,FALSE)-AC$8*VLOOKUP($A58,'Market models'!$A$4:$B$264,2,FALSE)</f>
        <v>-1.8790092255515461E-2</v>
      </c>
      <c r="AD58" s="8">
        <f ca="1">VLOOKUP($A58,Data!$A$7:$AW$227,AD$3+1,FALSE)-AD$6-AD$7*VLOOKUP($A58,Data!$A$230:$AW$450,AD$3+1,FALSE)-AD$8*VLOOKUP($A58,'Market models'!$A$4:$B$264,2,FALSE)</f>
        <v>2.9953110520377349E-3</v>
      </c>
      <c r="AE58" s="8">
        <f ca="1">VLOOKUP($A58,Data!$A$7:$AW$227,AE$3+1,FALSE)-AE$6-AE$7*VLOOKUP($A58,Data!$A$230:$AW$450,AE$3+1,FALSE)-AE$8*VLOOKUP($A58,'Market models'!$A$4:$B$264,2,FALSE)</f>
        <v>-1.8354800043912295E-2</v>
      </c>
      <c r="AF58" s="8">
        <f ca="1">VLOOKUP($A58,Data!$A$7:$AW$227,AF$3+1,FALSE)-AF$6-AF$7*VLOOKUP($A58,Data!$A$230:$AW$450,AF$3+1,FALSE)-AF$8*VLOOKUP($A58,'Market models'!$A$4:$B$264,2,FALSE)</f>
        <v>1.3840487668321881E-2</v>
      </c>
      <c r="AG58" s="8">
        <f ca="1">VLOOKUP($A58,Data!$A$7:$AW$227,AG$3+1,FALSE)-AG$6-AG$7*VLOOKUP($A58,Data!$A$230:$AW$450,AG$3+1,FALSE)-AG$8*VLOOKUP($A58,'Market models'!$A$4:$B$264,2,FALSE)</f>
        <v>1.2386646092128565E-2</v>
      </c>
      <c r="AH58" s="8">
        <f ca="1">VLOOKUP($A58,Data!$A$7:$AW$227,AH$3+1,FALSE)-AH$6-AH$7*VLOOKUP($A58,Data!$A$230:$AW$450,AH$3+1,FALSE)-AH$8*VLOOKUP($A58,'Market models'!$A$4:$B$264,2,FALSE)</f>
        <v>-1.7899076448463822E-2</v>
      </c>
      <c r="AI58" s="8">
        <f ca="1">VLOOKUP($A58,Data!$A$7:$AW$227,AI$3+1,FALSE)-AI$6-AI$7*VLOOKUP($A58,Data!$A$230:$AW$450,AI$3+1,FALSE)-AI$8*VLOOKUP($A58,'Market models'!$A$4:$B$264,2,FALSE)</f>
        <v>-3.7033296600382523E-3</v>
      </c>
      <c r="AJ58" s="8">
        <f ca="1">VLOOKUP($A58,Data!$A$7:$AW$227,AJ$3+1,FALSE)-AJ$6-AJ$7*VLOOKUP($A58,Data!$A$230:$AW$450,AJ$3+1,FALSE)-AJ$8*VLOOKUP($A58,'Market models'!$A$4:$B$264,2,FALSE)</f>
        <v>1.6676886166042803E-2</v>
      </c>
      <c r="AK58" s="8">
        <f ca="1">VLOOKUP($A58,Data!$A$7:$AW$227,AK$3+1,FALSE)-AK$6-AK$7*VLOOKUP($A58,Data!$A$230:$AW$450,AK$3+1,FALSE)-AK$8*VLOOKUP($A58,'Market models'!$A$4:$B$264,2,FALSE)</f>
        <v>3.8763072223630029E-3</v>
      </c>
      <c r="AL58" s="8">
        <f ca="1">VLOOKUP($A58,Data!$A$7:$AW$227,AL$3+1,FALSE)-AL$6-AL$7*VLOOKUP($A58,Data!$A$230:$AW$450,AL$3+1,FALSE)-AL$8*VLOOKUP($A58,'Market models'!$A$4:$B$264,2,FALSE)</f>
        <v>-5.1490830316438618E-4</v>
      </c>
      <c r="AM58" s="8">
        <f ca="1">VLOOKUP($A58,Data!$A$7:$AW$227,AM$3+1,FALSE)-AM$6-AM$7*VLOOKUP($A58,Data!$A$230:$AW$450,AM$3+1,FALSE)-AM$8*VLOOKUP($A58,'Market models'!$A$4:$B$264,2,FALSE)</f>
        <v>7.4732084047709653E-3</v>
      </c>
      <c r="AN58" s="8">
        <f ca="1">VLOOKUP($A58,Data!$A$7:$AW$227,AN$3+1,FALSE)-AN$6-AN$7*VLOOKUP($A58,Data!$A$230:$AW$450,AN$3+1,FALSE)-AN$8*VLOOKUP($A58,'Market models'!$A$4:$B$264,2,FALSE)</f>
        <v>1.088321283588819E-3</v>
      </c>
      <c r="AO58" s="8">
        <f ca="1">VLOOKUP($A58,Data!$A$7:$AW$227,AO$3+1,FALSE)-AO$6-AO$7*VLOOKUP($A58,Data!$A$230:$AW$450,AO$3+1,FALSE)-AO$8*VLOOKUP($A58,'Market models'!$A$4:$B$264,2,FALSE)</f>
        <v>1.5717169791931158E-3</v>
      </c>
      <c r="AP58" s="8">
        <f ca="1">VLOOKUP($A58,Data!$A$7:$AW$227,AP$3+1,FALSE)-AP$6-AP$7*VLOOKUP($A58,Data!$A$230:$AW$450,AP$3+1,FALSE)-AP$8*VLOOKUP($A58,'Market models'!$A$4:$B$264,2,FALSE)</f>
        <v>8.7046604920900921E-3</v>
      </c>
      <c r="AQ58" s="8">
        <f ca="1">VLOOKUP($A58,Data!$A$7:$AW$227,AQ$3+1,FALSE)-AQ$6-AQ$7*VLOOKUP($A58,Data!$A$230:$AW$450,AQ$3+1,FALSE)-AQ$8*VLOOKUP($A58,'Market models'!$A$4:$B$264,2,FALSE)</f>
        <v>-1.0808017726566059E-2</v>
      </c>
      <c r="AR58" s="8">
        <f ca="1">VLOOKUP($A58,Data!$A$7:$AW$227,AR$3+1,FALSE)-AR$6-AR$7*VLOOKUP($A58,Data!$A$230:$AW$450,AR$3+1,FALSE)-AR$8*VLOOKUP($A58,'Market models'!$A$4:$B$264,2,FALSE)</f>
        <v>3.1773178689467566E-2</v>
      </c>
      <c r="AS58" s="8">
        <f ca="1">VLOOKUP($A58,Data!$A$7:$AW$227,AS$3+1,FALSE)-AS$6-AS$7*VLOOKUP($A58,Data!$A$230:$AW$450,AS$3+1,FALSE)-AS$8*VLOOKUP($A58,'Market models'!$A$4:$B$264,2,FALSE)</f>
        <v>6.0617021430299251E-4</v>
      </c>
      <c r="AT58" s="8">
        <f ca="1">VLOOKUP($A58,Data!$A$7:$AW$227,AT$3+1,FALSE)-AT$6-AT$7*VLOOKUP($A58,Data!$A$230:$AW$450,AT$3+1,FALSE)-AT$8*VLOOKUP($A58,'Market models'!$A$4:$B$264,2,FALSE)</f>
        <v>3.1544533067723686E-3</v>
      </c>
      <c r="AU58" s="8">
        <f ca="1">VLOOKUP($A58,Data!$A$7:$AW$227,AU$3+1,FALSE)-AU$6-AU$7*VLOOKUP($A58,Data!$A$230:$AW$450,AU$3+1,FALSE)-AU$8*VLOOKUP($A58,'Market models'!$A$4:$B$264,2,FALSE)</f>
        <v>-2.364938730067806E-2</v>
      </c>
      <c r="AV58" s="8">
        <f ca="1">VLOOKUP($A58,Data!$A$7:$AW$227,AV$3+1,FALSE)-AV$6-AV$7*VLOOKUP($A58,Data!$A$230:$AW$450,AV$3+1,FALSE)-AV$8*VLOOKUP($A58,'Market models'!$A$4:$B$264,2,FALSE)</f>
        <v>1.3028361595898411E-2</v>
      </c>
      <c r="AW58" s="8">
        <f ca="1">VLOOKUP($A58,Data!$A$7:$AW$227,AW$3+1,FALSE)-AW$6-AW$7*VLOOKUP($A58,Data!$A$230:$AW$450,AW$3+1,FALSE)-AW$8*VLOOKUP($A58,'Market models'!$A$4:$B$264,2,FALSE)</f>
        <v>1.3946550424339505E-4</v>
      </c>
      <c r="AY58" s="8">
        <f t="shared" ca="1" si="1"/>
        <v>1.8132530090847566E-2</v>
      </c>
    </row>
    <row r="59" spans="1:51" x14ac:dyDescent="0.25">
      <c r="A59" s="1">
        <v>-163</v>
      </c>
      <c r="B59" s="8">
        <f ca="1">VLOOKUP($A59,Data!$A$7:$AW$227,B$3+1,FALSE)-B$6-B$7*VLOOKUP($A59,Data!$A$230:$AW$450,B$3+1,FALSE)-B$8*VLOOKUP($A59,'Market models'!$A$4:$B$264,2,FALSE)</f>
        <v>-2.7592881635223266E-2</v>
      </c>
      <c r="C59" s="8">
        <f ca="1">VLOOKUP($A59,Data!$A$7:$AW$227,C$3+1,FALSE)-C$6-C$7*VLOOKUP($A59,Data!$A$230:$AW$450,C$3+1,FALSE)-C$8*VLOOKUP($A59,'Market models'!$A$4:$B$264,2,FALSE)</f>
        <v>1.5284354882861298E-2</v>
      </c>
      <c r="D59" s="8">
        <f ca="1">VLOOKUP($A59,Data!$A$7:$AW$227,D$3+1,FALSE)-D$6-D$7*VLOOKUP($A59,Data!$A$230:$AW$450,D$3+1,FALSE)-D$8*VLOOKUP($A59,'Market models'!$A$4:$B$264,2,FALSE)</f>
        <v>1.8777936470129132E-2</v>
      </c>
      <c r="E59" s="8">
        <f ca="1">VLOOKUP($A59,Data!$A$7:$AW$227,E$3+1,FALSE)-E$6-E$7*VLOOKUP($A59,Data!$A$230:$AW$450,E$3+1,FALSE)-E$8*VLOOKUP($A59,'Market models'!$A$4:$B$264,2,FALSE)</f>
        <v>1.0925888273882148E-2</v>
      </c>
      <c r="F59" s="8">
        <f ca="1">VLOOKUP($A59,Data!$A$7:$AW$227,F$3+1,FALSE)-F$6-F$7*VLOOKUP($A59,Data!$A$230:$AW$450,F$3+1,FALSE)-F$8*VLOOKUP($A59,'Market models'!$A$4:$B$264,2,FALSE)</f>
        <v>-5.4755480825566501E-3</v>
      </c>
      <c r="G59" s="8">
        <f ca="1">VLOOKUP($A59,Data!$A$7:$AW$227,G$3+1,FALSE)-G$6-G$7*VLOOKUP($A59,Data!$A$230:$AW$450,G$3+1,FALSE)-G$8*VLOOKUP($A59,'Market models'!$A$4:$B$264,2,FALSE)</f>
        <v>2.4004796510186097E-2</v>
      </c>
      <c r="H59" s="8">
        <f ca="1">VLOOKUP($A59,Data!$A$7:$AW$227,H$3+1,FALSE)-H$6-H$7*VLOOKUP($A59,Data!$A$230:$AW$450,H$3+1,FALSE)-H$8*VLOOKUP($A59,'Market models'!$A$4:$B$264,2,FALSE)</f>
        <v>-4.3774777513488627E-3</v>
      </c>
      <c r="I59" s="8">
        <f ca="1">VLOOKUP($A59,Data!$A$7:$AW$227,I$3+1,FALSE)-I$6-I$7*VLOOKUP($A59,Data!$A$230:$AW$450,I$3+1,FALSE)-I$8*VLOOKUP($A59,'Market models'!$A$4:$B$264,2,FALSE)</f>
        <v>-2.6518682781371549E-2</v>
      </c>
      <c r="J59" s="8">
        <f ca="1">VLOOKUP($A59,Data!$A$7:$AW$227,J$3+1,FALSE)-J$6-J$7*VLOOKUP($A59,Data!$A$230:$AW$450,J$3+1,FALSE)-J$8*VLOOKUP($A59,'Market models'!$A$4:$B$264,2,FALSE)</f>
        <v>-1.4975969085870207E-2</v>
      </c>
      <c r="K59" s="8">
        <f ca="1">VLOOKUP($A59,Data!$A$7:$AW$227,K$3+1,FALSE)-K$6-K$7*VLOOKUP($A59,Data!$A$230:$AW$450,K$3+1,FALSE)-K$8*VLOOKUP($A59,'Market models'!$A$4:$B$264,2,FALSE)</f>
        <v>-1.0620045669104365E-2</v>
      </c>
      <c r="L59" s="8">
        <f ca="1">VLOOKUP($A59,Data!$A$7:$AW$227,L$3+1,FALSE)-L$6-L$7*VLOOKUP($A59,Data!$A$230:$AW$450,L$3+1,FALSE)-L$8*VLOOKUP($A59,'Market models'!$A$4:$B$264,2,FALSE)</f>
        <v>-9.1642535380451152E-4</v>
      </c>
      <c r="M59" s="8">
        <f ca="1">VLOOKUP($A59,Data!$A$7:$AW$227,M$3+1,FALSE)-M$6-M$7*VLOOKUP($A59,Data!$A$230:$AW$450,M$3+1,FALSE)-M$8*VLOOKUP($A59,'Market models'!$A$4:$B$264,2,FALSE)</f>
        <v>4.0707099421951519E-2</v>
      </c>
      <c r="N59" s="8">
        <f ca="1">VLOOKUP($A59,Data!$A$7:$AW$227,N$3+1,FALSE)-N$6-N$7*VLOOKUP($A59,Data!$A$230:$AW$450,N$3+1,FALSE)-N$8*VLOOKUP($A59,'Market models'!$A$4:$B$264,2,FALSE)</f>
        <v>1.1595656647058212E-2</v>
      </c>
      <c r="O59" s="8">
        <f ca="1">VLOOKUP($A59,Data!$A$7:$AW$227,O$3+1,FALSE)-O$6-O$7*VLOOKUP($A59,Data!$A$230:$AW$450,O$3+1,FALSE)-O$8*VLOOKUP($A59,'Market models'!$A$4:$B$264,2,FALSE)</f>
        <v>1.5342265736833409E-3</v>
      </c>
      <c r="P59" s="8">
        <f ca="1">VLOOKUP($A59,Data!$A$7:$AW$227,P$3+1,FALSE)-P$6-P$7*VLOOKUP($A59,Data!$A$230:$AW$450,P$3+1,FALSE)-P$8*VLOOKUP($A59,'Market models'!$A$4:$B$264,2,FALSE)</f>
        <v>1.0188691277761106E-2</v>
      </c>
      <c r="Q59" s="8">
        <f ca="1">VLOOKUP($A59,Data!$A$7:$AW$227,Q$3+1,FALSE)-Q$6-Q$7*VLOOKUP($A59,Data!$A$230:$AW$450,Q$3+1,FALSE)-Q$8*VLOOKUP($A59,'Market models'!$A$4:$B$264,2,FALSE)</f>
        <v>2.8799487283552036E-3</v>
      </c>
      <c r="R59" s="8">
        <f ca="1">VLOOKUP($A59,Data!$A$7:$AW$227,R$3+1,FALSE)-R$6-R$7*VLOOKUP($A59,Data!$A$230:$AW$450,R$3+1,FALSE)-R$8*VLOOKUP($A59,'Market models'!$A$4:$B$264,2,FALSE)</f>
        <v>1.6639811882474629E-2</v>
      </c>
      <c r="S59" s="8">
        <f ca="1">VLOOKUP($A59,Data!$A$7:$AW$227,S$3+1,FALSE)-S$6-S$7*VLOOKUP($A59,Data!$A$230:$AW$450,S$3+1,FALSE)-S$8*VLOOKUP($A59,'Market models'!$A$4:$B$264,2,FALSE)</f>
        <v>-8.7377618984074076E-3</v>
      </c>
      <c r="T59" s="8">
        <f ca="1">VLOOKUP($A59,Data!$A$7:$AW$227,T$3+1,FALSE)-T$6-T$7*VLOOKUP($A59,Data!$A$230:$AW$450,T$3+1,FALSE)-T$8*VLOOKUP($A59,'Market models'!$A$4:$B$264,2,FALSE)</f>
        <v>-2.8163082804637369E-3</v>
      </c>
      <c r="U59" s="8">
        <f ca="1">VLOOKUP($A59,Data!$A$7:$AW$227,U$3+1,FALSE)-U$6-U$7*VLOOKUP($A59,Data!$A$230:$AW$450,U$3+1,FALSE)-U$8*VLOOKUP($A59,'Market models'!$A$4:$B$264,2,FALSE)</f>
        <v>-2.8640619903612548E-2</v>
      </c>
      <c r="V59" s="8">
        <f ca="1">VLOOKUP($A59,Data!$A$7:$AW$227,V$3+1,FALSE)-V$6-V$7*VLOOKUP($A59,Data!$A$230:$AW$450,V$3+1,FALSE)-V$8*VLOOKUP($A59,'Market models'!$A$4:$B$264,2,FALSE)</f>
        <v>-1.0245711327238068E-2</v>
      </c>
      <c r="W59" s="8">
        <f ca="1">VLOOKUP($A59,Data!$A$7:$AW$227,W$3+1,FALSE)-W$6-W$7*VLOOKUP($A59,Data!$A$230:$AW$450,W$3+1,FALSE)-W$8*VLOOKUP($A59,'Market models'!$A$4:$B$264,2,FALSE)</f>
        <v>-4.3556277390579641E-3</v>
      </c>
      <c r="X59" s="8">
        <f ca="1">VLOOKUP($A59,Data!$A$7:$AW$227,X$3+1,FALSE)-X$6-X$7*VLOOKUP($A59,Data!$A$230:$AW$450,X$3+1,FALSE)-X$8*VLOOKUP($A59,'Market models'!$A$4:$B$264,2,FALSE)</f>
        <v>1.2659503569300078E-2</v>
      </c>
      <c r="Y59" s="8">
        <f ca="1">VLOOKUP($A59,Data!$A$7:$AW$227,Y$3+1,FALSE)-Y$6-Y$7*VLOOKUP($A59,Data!$A$230:$AW$450,Y$3+1,FALSE)-Y$8*VLOOKUP($A59,'Market models'!$A$4:$B$264,2,FALSE)</f>
        <v>-4.6522711426903146E-2</v>
      </c>
      <c r="Z59" s="8">
        <f ca="1">VLOOKUP($A59,Data!$A$7:$AW$227,Z$3+1,FALSE)-Z$6-Z$7*VLOOKUP($A59,Data!$A$230:$AW$450,Z$3+1,FALSE)-Z$8*VLOOKUP($A59,'Market models'!$A$4:$B$264,2,FALSE)</f>
        <v>1.3874118776128283E-2</v>
      </c>
      <c r="AA59" s="8">
        <f ca="1">VLOOKUP($A59,Data!$A$7:$AW$227,AA$3+1,FALSE)-AA$6-AA$7*VLOOKUP($A59,Data!$A$230:$AW$450,AA$3+1,FALSE)-AA$8*VLOOKUP($A59,'Market models'!$A$4:$B$264,2,FALSE)</f>
        <v>8.0869759592969593E-3</v>
      </c>
      <c r="AB59" s="8">
        <f ca="1">VLOOKUP($A59,Data!$A$7:$AW$227,AB$3+1,FALSE)-AB$6-AB$7*VLOOKUP($A59,Data!$A$230:$AW$450,AB$3+1,FALSE)-AB$8*VLOOKUP($A59,'Market models'!$A$4:$B$264,2,FALSE)</f>
        <v>1.4718095254840548E-2</v>
      </c>
      <c r="AC59" s="8">
        <f ca="1">VLOOKUP($A59,Data!$A$7:$AW$227,AC$3+1,FALSE)-AC$6-AC$7*VLOOKUP($A59,Data!$A$230:$AW$450,AC$3+1,FALSE)-AC$8*VLOOKUP($A59,'Market models'!$A$4:$B$264,2,FALSE)</f>
        <v>1.3035422528548991E-2</v>
      </c>
      <c r="AD59" s="8">
        <f ca="1">VLOOKUP($A59,Data!$A$7:$AW$227,AD$3+1,FALSE)-AD$6-AD$7*VLOOKUP($A59,Data!$A$230:$AW$450,AD$3+1,FALSE)-AD$8*VLOOKUP($A59,'Market models'!$A$4:$B$264,2,FALSE)</f>
        <v>3.5600395676685076E-2</v>
      </c>
      <c r="AE59" s="8">
        <f ca="1">VLOOKUP($A59,Data!$A$7:$AW$227,AE$3+1,FALSE)-AE$6-AE$7*VLOOKUP($A59,Data!$A$230:$AW$450,AE$3+1,FALSE)-AE$8*VLOOKUP($A59,'Market models'!$A$4:$B$264,2,FALSE)</f>
        <v>-1.9430167555698187E-2</v>
      </c>
      <c r="AF59" s="8">
        <f ca="1">VLOOKUP($A59,Data!$A$7:$AW$227,AF$3+1,FALSE)-AF$6-AF$7*VLOOKUP($A59,Data!$A$230:$AW$450,AF$3+1,FALSE)-AF$8*VLOOKUP($A59,'Market models'!$A$4:$B$264,2,FALSE)</f>
        <v>-1.1686597026029691E-2</v>
      </c>
      <c r="AG59" s="8">
        <f ca="1">VLOOKUP($A59,Data!$A$7:$AW$227,AG$3+1,FALSE)-AG$6-AG$7*VLOOKUP($A59,Data!$A$230:$AW$450,AG$3+1,FALSE)-AG$8*VLOOKUP($A59,'Market models'!$A$4:$B$264,2,FALSE)</f>
        <v>1.4168711697986855E-2</v>
      </c>
      <c r="AH59" s="8">
        <f ca="1">VLOOKUP($A59,Data!$A$7:$AW$227,AH$3+1,FALSE)-AH$6-AH$7*VLOOKUP($A59,Data!$A$230:$AW$450,AH$3+1,FALSE)-AH$8*VLOOKUP($A59,'Market models'!$A$4:$B$264,2,FALSE)</f>
        <v>1.8997139838884704E-3</v>
      </c>
      <c r="AI59" s="8">
        <f ca="1">VLOOKUP($A59,Data!$A$7:$AW$227,AI$3+1,FALSE)-AI$6-AI$7*VLOOKUP($A59,Data!$A$230:$AW$450,AI$3+1,FALSE)-AI$8*VLOOKUP($A59,'Market models'!$A$4:$B$264,2,FALSE)</f>
        <v>1.4477691663504484E-3</v>
      </c>
      <c r="AJ59" s="8">
        <f ca="1">VLOOKUP($A59,Data!$A$7:$AW$227,AJ$3+1,FALSE)-AJ$6-AJ$7*VLOOKUP($A59,Data!$A$230:$AW$450,AJ$3+1,FALSE)-AJ$8*VLOOKUP($A59,'Market models'!$A$4:$B$264,2,FALSE)</f>
        <v>7.1154551726900269E-3</v>
      </c>
      <c r="AK59" s="8">
        <f ca="1">VLOOKUP($A59,Data!$A$7:$AW$227,AK$3+1,FALSE)-AK$6-AK$7*VLOOKUP($A59,Data!$A$230:$AW$450,AK$3+1,FALSE)-AK$8*VLOOKUP($A59,'Market models'!$A$4:$B$264,2,FALSE)</f>
        <v>1.0792720909329345E-2</v>
      </c>
      <c r="AL59" s="8">
        <f ca="1">VLOOKUP($A59,Data!$A$7:$AW$227,AL$3+1,FALSE)-AL$6-AL$7*VLOOKUP($A59,Data!$A$230:$AW$450,AL$3+1,FALSE)-AL$8*VLOOKUP($A59,'Market models'!$A$4:$B$264,2,FALSE)</f>
        <v>4.1857142397258825E-3</v>
      </c>
      <c r="AM59" s="8">
        <f ca="1">VLOOKUP($A59,Data!$A$7:$AW$227,AM$3+1,FALSE)-AM$6-AM$7*VLOOKUP($A59,Data!$A$230:$AW$450,AM$3+1,FALSE)-AM$8*VLOOKUP($A59,'Market models'!$A$4:$B$264,2,FALSE)</f>
        <v>2.1692294299772132E-2</v>
      </c>
      <c r="AN59" s="8">
        <f ca="1">VLOOKUP($A59,Data!$A$7:$AW$227,AN$3+1,FALSE)-AN$6-AN$7*VLOOKUP($A59,Data!$A$230:$AW$450,AN$3+1,FALSE)-AN$8*VLOOKUP($A59,'Market models'!$A$4:$B$264,2,FALSE)</f>
        <v>-1.293403675379029E-2</v>
      </c>
      <c r="AO59" s="8">
        <f ca="1">VLOOKUP($A59,Data!$A$7:$AW$227,AO$3+1,FALSE)-AO$6-AO$7*VLOOKUP($A59,Data!$A$230:$AW$450,AO$3+1,FALSE)-AO$8*VLOOKUP($A59,'Market models'!$A$4:$B$264,2,FALSE)</f>
        <v>-8.5805985527408948E-3</v>
      </c>
      <c r="AP59" s="8">
        <f ca="1">VLOOKUP($A59,Data!$A$7:$AW$227,AP$3+1,FALSE)-AP$6-AP$7*VLOOKUP($A59,Data!$A$230:$AW$450,AP$3+1,FALSE)-AP$8*VLOOKUP($A59,'Market models'!$A$4:$B$264,2,FALSE)</f>
        <v>-1.4112839677440871E-2</v>
      </c>
      <c r="AQ59" s="8">
        <f ca="1">VLOOKUP($A59,Data!$A$7:$AW$227,AQ$3+1,FALSE)-AQ$6-AQ$7*VLOOKUP($A59,Data!$A$230:$AW$450,AQ$3+1,FALSE)-AQ$8*VLOOKUP($A59,'Market models'!$A$4:$B$264,2,FALSE)</f>
        <v>-7.3629336719126829E-3</v>
      </c>
      <c r="AR59" s="8">
        <f ca="1">VLOOKUP($A59,Data!$A$7:$AW$227,AR$3+1,FALSE)-AR$6-AR$7*VLOOKUP($A59,Data!$A$230:$AW$450,AR$3+1,FALSE)-AR$8*VLOOKUP($A59,'Market models'!$A$4:$B$264,2,FALSE)</f>
        <v>2.1786383560537508E-3</v>
      </c>
      <c r="AS59" s="8">
        <f ca="1">VLOOKUP($A59,Data!$A$7:$AW$227,AS$3+1,FALSE)-AS$6-AS$7*VLOOKUP($A59,Data!$A$230:$AW$450,AS$3+1,FALSE)-AS$8*VLOOKUP($A59,'Market models'!$A$4:$B$264,2,FALSE)</f>
        <v>3.0997303529254214E-2</v>
      </c>
      <c r="AT59" s="8">
        <f ca="1">VLOOKUP($A59,Data!$A$7:$AW$227,AT$3+1,FALSE)-AT$6-AT$7*VLOOKUP($A59,Data!$A$230:$AW$450,AT$3+1,FALSE)-AT$8*VLOOKUP($A59,'Market models'!$A$4:$B$264,2,FALSE)</f>
        <v>-7.5139743735671526E-3</v>
      </c>
      <c r="AU59" s="8">
        <f ca="1">VLOOKUP($A59,Data!$A$7:$AW$227,AU$3+1,FALSE)-AU$6-AU$7*VLOOKUP($A59,Data!$A$230:$AW$450,AU$3+1,FALSE)-AU$8*VLOOKUP($A59,'Market models'!$A$4:$B$264,2,FALSE)</f>
        <v>-1.5954472594921401E-3</v>
      </c>
      <c r="AV59" s="8">
        <f ca="1">VLOOKUP($A59,Data!$A$7:$AW$227,AV$3+1,FALSE)-AV$6-AV$7*VLOOKUP($A59,Data!$A$230:$AW$450,AV$3+1,FALSE)-AV$8*VLOOKUP($A59,'Market models'!$A$4:$B$264,2,FALSE)</f>
        <v>1.2296451483526545E-2</v>
      </c>
      <c r="AW59" s="8">
        <f ca="1">VLOOKUP($A59,Data!$A$7:$AW$227,AW$3+1,FALSE)-AW$6-AW$7*VLOOKUP($A59,Data!$A$230:$AW$450,AW$3+1,FALSE)-AW$8*VLOOKUP($A59,'Market models'!$A$4:$B$264,2,FALSE)</f>
        <v>-7.9149236540089606E-3</v>
      </c>
      <c r="AY59" s="8">
        <f t="shared" ca="1" si="1"/>
        <v>1.6994744380044731E-2</v>
      </c>
    </row>
    <row r="60" spans="1:51" x14ac:dyDescent="0.25">
      <c r="A60" s="1">
        <v>-162</v>
      </c>
      <c r="B60" s="8">
        <f ca="1">VLOOKUP($A60,Data!$A$7:$AW$227,B$3+1,FALSE)-B$6-B$7*VLOOKUP($A60,Data!$A$230:$AW$450,B$3+1,FALSE)-B$8*VLOOKUP($A60,'Market models'!$A$4:$B$264,2,FALSE)</f>
        <v>2.7677350019258647E-2</v>
      </c>
      <c r="C60" s="8">
        <f ca="1">VLOOKUP($A60,Data!$A$7:$AW$227,C$3+1,FALSE)-C$6-C$7*VLOOKUP($A60,Data!$A$230:$AW$450,C$3+1,FALSE)-C$8*VLOOKUP($A60,'Market models'!$A$4:$B$264,2,FALSE)</f>
        <v>8.1172207414374128E-3</v>
      </c>
      <c r="D60" s="8">
        <f ca="1">VLOOKUP($A60,Data!$A$7:$AW$227,D$3+1,FALSE)-D$6-D$7*VLOOKUP($A60,Data!$A$230:$AW$450,D$3+1,FALSE)-D$8*VLOOKUP($A60,'Market models'!$A$4:$B$264,2,FALSE)</f>
        <v>-9.7355445031727876E-4</v>
      </c>
      <c r="E60" s="8">
        <f ca="1">VLOOKUP($A60,Data!$A$7:$AW$227,E$3+1,FALSE)-E$6-E$7*VLOOKUP($A60,Data!$A$230:$AW$450,E$3+1,FALSE)-E$8*VLOOKUP($A60,'Market models'!$A$4:$B$264,2,FALSE)</f>
        <v>2.7567734051128112E-2</v>
      </c>
      <c r="F60" s="8">
        <f ca="1">VLOOKUP($A60,Data!$A$7:$AW$227,F$3+1,FALSE)-F$6-F$7*VLOOKUP($A60,Data!$A$230:$AW$450,F$3+1,FALSE)-F$8*VLOOKUP($A60,'Market models'!$A$4:$B$264,2,FALSE)</f>
        <v>-1.8956189811120933E-2</v>
      </c>
      <c r="G60" s="8">
        <f ca="1">VLOOKUP($A60,Data!$A$7:$AW$227,G$3+1,FALSE)-G$6-G$7*VLOOKUP($A60,Data!$A$230:$AW$450,G$3+1,FALSE)-G$8*VLOOKUP($A60,'Market models'!$A$4:$B$264,2,FALSE)</f>
        <v>4.4076648673852768E-3</v>
      </c>
      <c r="H60" s="8">
        <f ca="1">VLOOKUP($A60,Data!$A$7:$AW$227,H$3+1,FALSE)-H$6-H$7*VLOOKUP($A60,Data!$A$230:$AW$450,H$3+1,FALSE)-H$8*VLOOKUP($A60,'Market models'!$A$4:$B$264,2,FALSE)</f>
        <v>1.9602330145876371E-2</v>
      </c>
      <c r="I60" s="8">
        <f ca="1">VLOOKUP($A60,Data!$A$7:$AW$227,I$3+1,FALSE)-I$6-I$7*VLOOKUP($A60,Data!$A$230:$AW$450,I$3+1,FALSE)-I$8*VLOOKUP($A60,'Market models'!$A$4:$B$264,2,FALSE)</f>
        <v>-4.8286550731293246E-2</v>
      </c>
      <c r="J60" s="8">
        <f ca="1">VLOOKUP($A60,Data!$A$7:$AW$227,J$3+1,FALSE)-J$6-J$7*VLOOKUP($A60,Data!$A$230:$AW$450,J$3+1,FALSE)-J$8*VLOOKUP($A60,'Market models'!$A$4:$B$264,2,FALSE)</f>
        <v>-2.853010674361587E-3</v>
      </c>
      <c r="K60" s="8">
        <f ca="1">VLOOKUP($A60,Data!$A$7:$AW$227,K$3+1,FALSE)-K$6-K$7*VLOOKUP($A60,Data!$A$230:$AW$450,K$3+1,FALSE)-K$8*VLOOKUP($A60,'Market models'!$A$4:$B$264,2,FALSE)</f>
        <v>1.5617595379197446E-2</v>
      </c>
      <c r="L60" s="8">
        <f ca="1">VLOOKUP($A60,Data!$A$7:$AW$227,L$3+1,FALSE)-L$6-L$7*VLOOKUP($A60,Data!$A$230:$AW$450,L$3+1,FALSE)-L$8*VLOOKUP($A60,'Market models'!$A$4:$B$264,2,FALSE)</f>
        <v>-1.3211286384490227E-2</v>
      </c>
      <c r="M60" s="8">
        <f ca="1">VLOOKUP($A60,Data!$A$7:$AW$227,M$3+1,FALSE)-M$6-M$7*VLOOKUP($A60,Data!$A$230:$AW$450,M$3+1,FALSE)-M$8*VLOOKUP($A60,'Market models'!$A$4:$B$264,2,FALSE)</f>
        <v>1.3743154637257044E-2</v>
      </c>
      <c r="N60" s="8">
        <f ca="1">VLOOKUP($A60,Data!$A$7:$AW$227,N$3+1,FALSE)-N$6-N$7*VLOOKUP($A60,Data!$A$230:$AW$450,N$3+1,FALSE)-N$8*VLOOKUP($A60,'Market models'!$A$4:$B$264,2,FALSE)</f>
        <v>-9.6388606118700763E-3</v>
      </c>
      <c r="O60" s="8">
        <f ca="1">VLOOKUP($A60,Data!$A$7:$AW$227,O$3+1,FALSE)-O$6-O$7*VLOOKUP($A60,Data!$A$230:$AW$450,O$3+1,FALSE)-O$8*VLOOKUP($A60,'Market models'!$A$4:$B$264,2,FALSE)</f>
        <v>-1.4757006903680535E-2</v>
      </c>
      <c r="P60" s="8">
        <f ca="1">VLOOKUP($A60,Data!$A$7:$AW$227,P$3+1,FALSE)-P$6-P$7*VLOOKUP($A60,Data!$A$230:$AW$450,P$3+1,FALSE)-P$8*VLOOKUP($A60,'Market models'!$A$4:$B$264,2,FALSE)</f>
        <v>1.3530129736917732E-2</v>
      </c>
      <c r="Q60" s="8">
        <f ca="1">VLOOKUP($A60,Data!$A$7:$AW$227,Q$3+1,FALSE)-Q$6-Q$7*VLOOKUP($A60,Data!$A$230:$AW$450,Q$3+1,FALSE)-Q$8*VLOOKUP($A60,'Market models'!$A$4:$B$264,2,FALSE)</f>
        <v>-1.7891284933828952E-2</v>
      </c>
      <c r="R60" s="8">
        <f ca="1">VLOOKUP($A60,Data!$A$7:$AW$227,R$3+1,FALSE)-R$6-R$7*VLOOKUP($A60,Data!$A$230:$AW$450,R$3+1,FALSE)-R$8*VLOOKUP($A60,'Market models'!$A$4:$B$264,2,FALSE)</f>
        <v>2.1612216624109268E-2</v>
      </c>
      <c r="S60" s="8">
        <f ca="1">VLOOKUP($A60,Data!$A$7:$AW$227,S$3+1,FALSE)-S$6-S$7*VLOOKUP($A60,Data!$A$230:$AW$450,S$3+1,FALSE)-S$8*VLOOKUP($A60,'Market models'!$A$4:$B$264,2,FALSE)</f>
        <v>-2.748211864057433E-2</v>
      </c>
      <c r="T60" s="8">
        <f ca="1">VLOOKUP($A60,Data!$A$7:$AW$227,T$3+1,FALSE)-T$6-T$7*VLOOKUP($A60,Data!$A$230:$AW$450,T$3+1,FALSE)-T$8*VLOOKUP($A60,'Market models'!$A$4:$B$264,2,FALSE)</f>
        <v>-1.2744000883630272E-3</v>
      </c>
      <c r="U60" s="8">
        <f ca="1">VLOOKUP($A60,Data!$A$7:$AW$227,U$3+1,FALSE)-U$6-U$7*VLOOKUP($A60,Data!$A$230:$AW$450,U$3+1,FALSE)-U$8*VLOOKUP($A60,'Market models'!$A$4:$B$264,2,FALSE)</f>
        <v>-2.9275688711302181E-2</v>
      </c>
      <c r="V60" s="8">
        <f ca="1">VLOOKUP($A60,Data!$A$7:$AW$227,V$3+1,FALSE)-V$6-V$7*VLOOKUP($A60,Data!$A$230:$AW$450,V$3+1,FALSE)-V$8*VLOOKUP($A60,'Market models'!$A$4:$B$264,2,FALSE)</f>
        <v>-4.8785461925308596E-2</v>
      </c>
      <c r="W60" s="8">
        <f ca="1">VLOOKUP($A60,Data!$A$7:$AW$227,W$3+1,FALSE)-W$6-W$7*VLOOKUP($A60,Data!$A$230:$AW$450,W$3+1,FALSE)-W$8*VLOOKUP($A60,'Market models'!$A$4:$B$264,2,FALSE)</f>
        <v>3.4022424508201025E-2</v>
      </c>
      <c r="X60" s="8">
        <f ca="1">VLOOKUP($A60,Data!$A$7:$AW$227,X$3+1,FALSE)-X$6-X$7*VLOOKUP($A60,Data!$A$230:$AW$450,X$3+1,FALSE)-X$8*VLOOKUP($A60,'Market models'!$A$4:$B$264,2,FALSE)</f>
        <v>1.3095916163898259E-2</v>
      </c>
      <c r="Y60" s="8">
        <f ca="1">VLOOKUP($A60,Data!$A$7:$AW$227,Y$3+1,FALSE)-Y$6-Y$7*VLOOKUP($A60,Data!$A$230:$AW$450,Y$3+1,FALSE)-Y$8*VLOOKUP($A60,'Market models'!$A$4:$B$264,2,FALSE)</f>
        <v>1.9621229225440837E-2</v>
      </c>
      <c r="Z60" s="8">
        <f ca="1">VLOOKUP($A60,Data!$A$7:$AW$227,Z$3+1,FALSE)-Z$6-Z$7*VLOOKUP($A60,Data!$A$230:$AW$450,Z$3+1,FALSE)-Z$8*VLOOKUP($A60,'Market models'!$A$4:$B$264,2,FALSE)</f>
        <v>-3.3775047654638686E-2</v>
      </c>
      <c r="AA60" s="8">
        <f ca="1">VLOOKUP($A60,Data!$A$7:$AW$227,AA$3+1,FALSE)-AA$6-AA$7*VLOOKUP($A60,Data!$A$230:$AW$450,AA$3+1,FALSE)-AA$8*VLOOKUP($A60,'Market models'!$A$4:$B$264,2,FALSE)</f>
        <v>9.0797445051182396E-3</v>
      </c>
      <c r="AB60" s="8">
        <f ca="1">VLOOKUP($A60,Data!$A$7:$AW$227,AB$3+1,FALSE)-AB$6-AB$7*VLOOKUP($A60,Data!$A$230:$AW$450,AB$3+1,FALSE)-AB$8*VLOOKUP($A60,'Market models'!$A$4:$B$264,2,FALSE)</f>
        <v>-2.5811044187236645E-2</v>
      </c>
      <c r="AC60" s="8">
        <f ca="1">VLOOKUP($A60,Data!$A$7:$AW$227,AC$3+1,FALSE)-AC$6-AC$7*VLOOKUP($A60,Data!$A$230:$AW$450,AC$3+1,FALSE)-AC$8*VLOOKUP($A60,'Market models'!$A$4:$B$264,2,FALSE)</f>
        <v>2.256450106460943E-2</v>
      </c>
      <c r="AD60" s="8">
        <f ca="1">VLOOKUP($A60,Data!$A$7:$AW$227,AD$3+1,FALSE)-AD$6-AD$7*VLOOKUP($A60,Data!$A$230:$AW$450,AD$3+1,FALSE)-AD$8*VLOOKUP($A60,'Market models'!$A$4:$B$264,2,FALSE)</f>
        <v>-2.7308459462411096E-2</v>
      </c>
      <c r="AE60" s="8">
        <f ca="1">VLOOKUP($A60,Data!$A$7:$AW$227,AE$3+1,FALSE)-AE$6-AE$7*VLOOKUP($A60,Data!$A$230:$AW$450,AE$3+1,FALSE)-AE$8*VLOOKUP($A60,'Market models'!$A$4:$B$264,2,FALSE)</f>
        <v>2.9817154577566228E-3</v>
      </c>
      <c r="AF60" s="8">
        <f ca="1">VLOOKUP($A60,Data!$A$7:$AW$227,AF$3+1,FALSE)-AF$6-AF$7*VLOOKUP($A60,Data!$A$230:$AW$450,AF$3+1,FALSE)-AF$8*VLOOKUP($A60,'Market models'!$A$4:$B$264,2,FALSE)</f>
        <v>-2.5053701875849647E-2</v>
      </c>
      <c r="AG60" s="8">
        <f ca="1">VLOOKUP($A60,Data!$A$7:$AW$227,AG$3+1,FALSE)-AG$6-AG$7*VLOOKUP($A60,Data!$A$230:$AW$450,AG$3+1,FALSE)-AG$8*VLOOKUP($A60,'Market models'!$A$4:$B$264,2,FALSE)</f>
        <v>8.7038285944668961E-3</v>
      </c>
      <c r="AH60" s="8">
        <f ca="1">VLOOKUP($A60,Data!$A$7:$AW$227,AH$3+1,FALSE)-AH$6-AH$7*VLOOKUP($A60,Data!$A$230:$AW$450,AH$3+1,FALSE)-AH$8*VLOOKUP($A60,'Market models'!$A$4:$B$264,2,FALSE)</f>
        <v>1.404542553829017E-2</v>
      </c>
      <c r="AI60" s="8">
        <f ca="1">VLOOKUP($A60,Data!$A$7:$AW$227,AI$3+1,FALSE)-AI$6-AI$7*VLOOKUP($A60,Data!$A$230:$AW$450,AI$3+1,FALSE)-AI$8*VLOOKUP($A60,'Market models'!$A$4:$B$264,2,FALSE)</f>
        <v>2.7542997093340411E-2</v>
      </c>
      <c r="AJ60" s="8">
        <f ca="1">VLOOKUP($A60,Data!$A$7:$AW$227,AJ$3+1,FALSE)-AJ$6-AJ$7*VLOOKUP($A60,Data!$A$230:$AW$450,AJ$3+1,FALSE)-AJ$8*VLOOKUP($A60,'Market models'!$A$4:$B$264,2,FALSE)</f>
        <v>-8.3221374139882381E-3</v>
      </c>
      <c r="AK60" s="8">
        <f ca="1">VLOOKUP($A60,Data!$A$7:$AW$227,AK$3+1,FALSE)-AK$6-AK$7*VLOOKUP($A60,Data!$A$230:$AW$450,AK$3+1,FALSE)-AK$8*VLOOKUP($A60,'Market models'!$A$4:$B$264,2,FALSE)</f>
        <v>2.700265873205356E-3</v>
      </c>
      <c r="AL60" s="8">
        <f ca="1">VLOOKUP($A60,Data!$A$7:$AW$227,AL$3+1,FALSE)-AL$6-AL$7*VLOOKUP($A60,Data!$A$230:$AW$450,AL$3+1,FALSE)-AL$8*VLOOKUP($A60,'Market models'!$A$4:$B$264,2,FALSE)</f>
        <v>9.0352460671906786E-3</v>
      </c>
      <c r="AM60" s="8">
        <f ca="1">VLOOKUP($A60,Data!$A$7:$AW$227,AM$3+1,FALSE)-AM$6-AM$7*VLOOKUP($A60,Data!$A$230:$AW$450,AM$3+1,FALSE)-AM$8*VLOOKUP($A60,'Market models'!$A$4:$B$264,2,FALSE)</f>
        <v>-1.2290228545469691E-2</v>
      </c>
      <c r="AN60" s="8">
        <f ca="1">VLOOKUP($A60,Data!$A$7:$AW$227,AN$3+1,FALSE)-AN$6-AN$7*VLOOKUP($A60,Data!$A$230:$AW$450,AN$3+1,FALSE)-AN$8*VLOOKUP($A60,'Market models'!$A$4:$B$264,2,FALSE)</f>
        <v>7.4192134626693083E-3</v>
      </c>
      <c r="AO60" s="8">
        <f ca="1">VLOOKUP($A60,Data!$A$7:$AW$227,AO$3+1,FALSE)-AO$6-AO$7*VLOOKUP($A60,Data!$A$230:$AW$450,AO$3+1,FALSE)-AO$8*VLOOKUP($A60,'Market models'!$A$4:$B$264,2,FALSE)</f>
        <v>2.8095975031113704E-2</v>
      </c>
      <c r="AP60" s="8">
        <f ca="1">VLOOKUP($A60,Data!$A$7:$AW$227,AP$3+1,FALSE)-AP$6-AP$7*VLOOKUP($A60,Data!$A$230:$AW$450,AP$3+1,FALSE)-AP$8*VLOOKUP($A60,'Market models'!$A$4:$B$264,2,FALSE)</f>
        <v>9.1857040252514514E-3</v>
      </c>
      <c r="AQ60" s="8">
        <f ca="1">VLOOKUP($A60,Data!$A$7:$AW$227,AQ$3+1,FALSE)-AQ$6-AQ$7*VLOOKUP($A60,Data!$A$230:$AW$450,AQ$3+1,FALSE)-AQ$8*VLOOKUP($A60,'Market models'!$A$4:$B$264,2,FALSE)</f>
        <v>-1.840517977786495E-2</v>
      </c>
      <c r="AR60" s="8">
        <f ca="1">VLOOKUP($A60,Data!$A$7:$AW$227,AR$3+1,FALSE)-AR$6-AR$7*VLOOKUP($A60,Data!$A$230:$AW$450,AR$3+1,FALSE)-AR$8*VLOOKUP($A60,'Market models'!$A$4:$B$264,2,FALSE)</f>
        <v>-7.6112484680710395E-3</v>
      </c>
      <c r="AS60" s="8">
        <f ca="1">VLOOKUP($A60,Data!$A$7:$AW$227,AS$3+1,FALSE)-AS$6-AS$7*VLOOKUP($A60,Data!$A$230:$AW$450,AS$3+1,FALSE)-AS$8*VLOOKUP($A60,'Market models'!$A$4:$B$264,2,FALSE)</f>
        <v>3.2164756593392844E-3</v>
      </c>
      <c r="AT60" s="8">
        <f ca="1">VLOOKUP($A60,Data!$A$7:$AW$227,AT$3+1,FALSE)-AT$6-AT$7*VLOOKUP($A60,Data!$A$230:$AW$450,AT$3+1,FALSE)-AT$8*VLOOKUP($A60,'Market models'!$A$4:$B$264,2,FALSE)</f>
        <v>-3.0735684708920966E-3</v>
      </c>
      <c r="AU60" s="8">
        <f ca="1">VLOOKUP($A60,Data!$A$7:$AW$227,AU$3+1,FALSE)-AU$6-AU$7*VLOOKUP($A60,Data!$A$230:$AW$450,AU$3+1,FALSE)-AU$8*VLOOKUP($A60,'Market models'!$A$4:$B$264,2,FALSE)</f>
        <v>-7.8839641818932091E-3</v>
      </c>
      <c r="AV60" s="8">
        <f ca="1">VLOOKUP($A60,Data!$A$7:$AW$227,AV$3+1,FALSE)-AV$6-AV$7*VLOOKUP($A60,Data!$A$230:$AW$450,AV$3+1,FALSE)-AV$8*VLOOKUP($A60,'Market models'!$A$4:$B$264,2,FALSE)</f>
        <v>3.6028094461174978E-3</v>
      </c>
      <c r="AW60" s="8">
        <f ca="1">VLOOKUP($A60,Data!$A$7:$AW$227,AW$3+1,FALSE)-AW$6-AW$7*VLOOKUP($A60,Data!$A$230:$AW$450,AW$3+1,FALSE)-AW$8*VLOOKUP($A60,'Market models'!$A$4:$B$264,2,FALSE)</f>
        <v>-3.4131964278340074E-2</v>
      </c>
      <c r="AY60" s="8">
        <f t="shared" ca="1" si="1"/>
        <v>2.0574813408772437E-2</v>
      </c>
    </row>
    <row r="61" spans="1:51" x14ac:dyDescent="0.25">
      <c r="A61" s="1">
        <v>-161</v>
      </c>
      <c r="B61" s="8">
        <f ca="1">VLOOKUP($A61,Data!$A$7:$AW$227,B$3+1,FALSE)-B$6-B$7*VLOOKUP($A61,Data!$A$230:$AW$450,B$3+1,FALSE)-B$8*VLOOKUP($A61,'Market models'!$A$4:$B$264,2,FALSE)</f>
        <v>7.9635502465781674E-3</v>
      </c>
      <c r="C61" s="8">
        <f ca="1">VLOOKUP($A61,Data!$A$7:$AW$227,C$3+1,FALSE)-C$6-C$7*VLOOKUP($A61,Data!$A$230:$AW$450,C$3+1,FALSE)-C$8*VLOOKUP($A61,'Market models'!$A$4:$B$264,2,FALSE)</f>
        <v>2.873118402134325E-3</v>
      </c>
      <c r="D61" s="8">
        <f ca="1">VLOOKUP($A61,Data!$A$7:$AW$227,D$3+1,FALSE)-D$6-D$7*VLOOKUP($A61,Data!$A$230:$AW$450,D$3+1,FALSE)-D$8*VLOOKUP($A61,'Market models'!$A$4:$B$264,2,FALSE)</f>
        <v>2.306883577500253E-2</v>
      </c>
      <c r="E61" s="8">
        <f ca="1">VLOOKUP($A61,Data!$A$7:$AW$227,E$3+1,FALSE)-E$6-E$7*VLOOKUP($A61,Data!$A$230:$AW$450,E$3+1,FALSE)-E$8*VLOOKUP($A61,'Market models'!$A$4:$B$264,2,FALSE)</f>
        <v>1.1698940028639799E-2</v>
      </c>
      <c r="F61" s="8">
        <f ca="1">VLOOKUP($A61,Data!$A$7:$AW$227,F$3+1,FALSE)-F$6-F$7*VLOOKUP($A61,Data!$A$230:$AW$450,F$3+1,FALSE)-F$8*VLOOKUP($A61,'Market models'!$A$4:$B$264,2,FALSE)</f>
        <v>9.3419422933682834E-3</v>
      </c>
      <c r="G61" s="8">
        <f ca="1">VLOOKUP($A61,Data!$A$7:$AW$227,G$3+1,FALSE)-G$6-G$7*VLOOKUP($A61,Data!$A$230:$AW$450,G$3+1,FALSE)-G$8*VLOOKUP($A61,'Market models'!$A$4:$B$264,2,FALSE)</f>
        <v>-7.9294415384581138E-4</v>
      </c>
      <c r="H61" s="8">
        <f ca="1">VLOOKUP($A61,Data!$A$7:$AW$227,H$3+1,FALSE)-H$6-H$7*VLOOKUP($A61,Data!$A$230:$AW$450,H$3+1,FALSE)-H$8*VLOOKUP($A61,'Market models'!$A$4:$B$264,2,FALSE)</f>
        <v>7.2072548343377583E-3</v>
      </c>
      <c r="I61" s="8">
        <f ca="1">VLOOKUP($A61,Data!$A$7:$AW$227,I$3+1,FALSE)-I$6-I$7*VLOOKUP($A61,Data!$A$230:$AW$450,I$3+1,FALSE)-I$8*VLOOKUP($A61,'Market models'!$A$4:$B$264,2,FALSE)</f>
        <v>6.4637066411289664E-3</v>
      </c>
      <c r="J61" s="8">
        <f ca="1">VLOOKUP($A61,Data!$A$7:$AW$227,J$3+1,FALSE)-J$6-J$7*VLOOKUP($A61,Data!$A$230:$AW$450,J$3+1,FALSE)-J$8*VLOOKUP($A61,'Market models'!$A$4:$B$264,2,FALSE)</f>
        <v>-2.4675007316685715E-2</v>
      </c>
      <c r="K61" s="8">
        <f ca="1">VLOOKUP($A61,Data!$A$7:$AW$227,K$3+1,FALSE)-K$6-K$7*VLOOKUP($A61,Data!$A$230:$AW$450,K$3+1,FALSE)-K$8*VLOOKUP($A61,'Market models'!$A$4:$B$264,2,FALSE)</f>
        <v>1.8273492031960277E-2</v>
      </c>
      <c r="L61" s="8">
        <f ca="1">VLOOKUP($A61,Data!$A$7:$AW$227,L$3+1,FALSE)-L$6-L$7*VLOOKUP($A61,Data!$A$230:$AW$450,L$3+1,FALSE)-L$8*VLOOKUP($A61,'Market models'!$A$4:$B$264,2,FALSE)</f>
        <v>5.1531496928400675E-3</v>
      </c>
      <c r="M61" s="8">
        <f ca="1">VLOOKUP($A61,Data!$A$7:$AW$227,M$3+1,FALSE)-M$6-M$7*VLOOKUP($A61,Data!$A$230:$AW$450,M$3+1,FALSE)-M$8*VLOOKUP($A61,'Market models'!$A$4:$B$264,2,FALSE)</f>
        <v>-8.7260338386479681E-3</v>
      </c>
      <c r="N61" s="8">
        <f ca="1">VLOOKUP($A61,Data!$A$7:$AW$227,N$3+1,FALSE)-N$6-N$7*VLOOKUP($A61,Data!$A$230:$AW$450,N$3+1,FALSE)-N$8*VLOOKUP($A61,'Market models'!$A$4:$B$264,2,FALSE)</f>
        <v>9.4071111079744585E-3</v>
      </c>
      <c r="O61" s="8">
        <f ca="1">VLOOKUP($A61,Data!$A$7:$AW$227,O$3+1,FALSE)-O$6-O$7*VLOOKUP($A61,Data!$A$230:$AW$450,O$3+1,FALSE)-O$8*VLOOKUP($A61,'Market models'!$A$4:$B$264,2,FALSE)</f>
        <v>1.7320893805203071E-2</v>
      </c>
      <c r="P61" s="8">
        <f ca="1">VLOOKUP($A61,Data!$A$7:$AW$227,P$3+1,FALSE)-P$6-P$7*VLOOKUP($A61,Data!$A$230:$AW$450,P$3+1,FALSE)-P$8*VLOOKUP($A61,'Market models'!$A$4:$B$264,2,FALSE)</f>
        <v>1.4100449778966226E-2</v>
      </c>
      <c r="Q61" s="8">
        <f ca="1">VLOOKUP($A61,Data!$A$7:$AW$227,Q$3+1,FALSE)-Q$6-Q$7*VLOOKUP($A61,Data!$A$230:$AW$450,Q$3+1,FALSE)-Q$8*VLOOKUP($A61,'Market models'!$A$4:$B$264,2,FALSE)</f>
        <v>1.643461701191722E-3</v>
      </c>
      <c r="R61" s="8">
        <f ca="1">VLOOKUP($A61,Data!$A$7:$AW$227,R$3+1,FALSE)-R$6-R$7*VLOOKUP($A61,Data!$A$230:$AW$450,R$3+1,FALSE)-R$8*VLOOKUP($A61,'Market models'!$A$4:$B$264,2,FALSE)</f>
        <v>-1.9571355539929801E-2</v>
      </c>
      <c r="S61" s="8">
        <f ca="1">VLOOKUP($A61,Data!$A$7:$AW$227,S$3+1,FALSE)-S$6-S$7*VLOOKUP($A61,Data!$A$230:$AW$450,S$3+1,FALSE)-S$8*VLOOKUP($A61,'Market models'!$A$4:$B$264,2,FALSE)</f>
        <v>9.6996359890497465E-3</v>
      </c>
      <c r="T61" s="8">
        <f ca="1">VLOOKUP($A61,Data!$A$7:$AW$227,T$3+1,FALSE)-T$6-T$7*VLOOKUP($A61,Data!$A$230:$AW$450,T$3+1,FALSE)-T$8*VLOOKUP($A61,'Market models'!$A$4:$B$264,2,FALSE)</f>
        <v>1.6758133328134261E-2</v>
      </c>
      <c r="U61" s="8">
        <f ca="1">VLOOKUP($A61,Data!$A$7:$AW$227,U$3+1,FALSE)-U$6-U$7*VLOOKUP($A61,Data!$A$230:$AW$450,U$3+1,FALSE)-U$8*VLOOKUP($A61,'Market models'!$A$4:$B$264,2,FALSE)</f>
        <v>-1.416078030502058E-2</v>
      </c>
      <c r="V61" s="8">
        <f ca="1">VLOOKUP($A61,Data!$A$7:$AW$227,V$3+1,FALSE)-V$6-V$7*VLOOKUP($A61,Data!$A$230:$AW$450,V$3+1,FALSE)-V$8*VLOOKUP($A61,'Market models'!$A$4:$B$264,2,FALSE)</f>
        <v>-4.1079912798637833E-3</v>
      </c>
      <c r="W61" s="8">
        <f ca="1">VLOOKUP($A61,Data!$A$7:$AW$227,W$3+1,FALSE)-W$6-W$7*VLOOKUP($A61,Data!$A$230:$AW$450,W$3+1,FALSE)-W$8*VLOOKUP($A61,'Market models'!$A$4:$B$264,2,FALSE)</f>
        <v>1.8973018637155045E-2</v>
      </c>
      <c r="X61" s="8">
        <f ca="1">VLOOKUP($A61,Data!$A$7:$AW$227,X$3+1,FALSE)-X$6-X$7*VLOOKUP($A61,Data!$A$230:$AW$450,X$3+1,FALSE)-X$8*VLOOKUP($A61,'Market models'!$A$4:$B$264,2,FALSE)</f>
        <v>1.2986468029041718E-2</v>
      </c>
      <c r="Y61" s="8">
        <f ca="1">VLOOKUP($A61,Data!$A$7:$AW$227,Y$3+1,FALSE)-Y$6-Y$7*VLOOKUP($A61,Data!$A$230:$AW$450,Y$3+1,FALSE)-Y$8*VLOOKUP($A61,'Market models'!$A$4:$B$264,2,FALSE)</f>
        <v>-5.4674543086087376E-3</v>
      </c>
      <c r="Z61" s="8">
        <f ca="1">VLOOKUP($A61,Data!$A$7:$AW$227,Z$3+1,FALSE)-Z$6-Z$7*VLOOKUP($A61,Data!$A$230:$AW$450,Z$3+1,FALSE)-Z$8*VLOOKUP($A61,'Market models'!$A$4:$B$264,2,FALSE)</f>
        <v>2.1463692584241842E-2</v>
      </c>
      <c r="AA61" s="8">
        <f ca="1">VLOOKUP($A61,Data!$A$7:$AW$227,AA$3+1,FALSE)-AA$6-AA$7*VLOOKUP($A61,Data!$A$230:$AW$450,AA$3+1,FALSE)-AA$8*VLOOKUP($A61,'Market models'!$A$4:$B$264,2,FALSE)</f>
        <v>-1.5970333934109571E-3</v>
      </c>
      <c r="AB61" s="8">
        <f ca="1">VLOOKUP($A61,Data!$A$7:$AW$227,AB$3+1,FALSE)-AB$6-AB$7*VLOOKUP($A61,Data!$A$230:$AW$450,AB$3+1,FALSE)-AB$8*VLOOKUP($A61,'Market models'!$A$4:$B$264,2,FALSE)</f>
        <v>2.1875174155855111E-2</v>
      </c>
      <c r="AC61" s="8">
        <f ca="1">VLOOKUP($A61,Data!$A$7:$AW$227,AC$3+1,FALSE)-AC$6-AC$7*VLOOKUP($A61,Data!$A$230:$AW$450,AC$3+1,FALSE)-AC$8*VLOOKUP($A61,'Market models'!$A$4:$B$264,2,FALSE)</f>
        <v>-6.1205752904156929E-3</v>
      </c>
      <c r="AD61" s="8">
        <f ca="1">VLOOKUP($A61,Data!$A$7:$AW$227,AD$3+1,FALSE)-AD$6-AD$7*VLOOKUP($A61,Data!$A$230:$AW$450,AD$3+1,FALSE)-AD$8*VLOOKUP($A61,'Market models'!$A$4:$B$264,2,FALSE)</f>
        <v>-4.9697949101302624E-3</v>
      </c>
      <c r="AE61" s="8">
        <f ca="1">VLOOKUP($A61,Data!$A$7:$AW$227,AE$3+1,FALSE)-AE$6-AE$7*VLOOKUP($A61,Data!$A$230:$AW$450,AE$3+1,FALSE)-AE$8*VLOOKUP($A61,'Market models'!$A$4:$B$264,2,FALSE)</f>
        <v>4.5311653973233194E-3</v>
      </c>
      <c r="AF61" s="8">
        <f ca="1">VLOOKUP($A61,Data!$A$7:$AW$227,AF$3+1,FALSE)-AF$6-AF$7*VLOOKUP($A61,Data!$A$230:$AW$450,AF$3+1,FALSE)-AF$8*VLOOKUP($A61,'Market models'!$A$4:$B$264,2,FALSE)</f>
        <v>1.5492608188209845E-3</v>
      </c>
      <c r="AG61" s="8">
        <f ca="1">VLOOKUP($A61,Data!$A$7:$AW$227,AG$3+1,FALSE)-AG$6-AG$7*VLOOKUP($A61,Data!$A$230:$AW$450,AG$3+1,FALSE)-AG$8*VLOOKUP($A61,'Market models'!$A$4:$B$264,2,FALSE)</f>
        <v>3.6424512908877558E-3</v>
      </c>
      <c r="AH61" s="8">
        <f ca="1">VLOOKUP($A61,Data!$A$7:$AW$227,AH$3+1,FALSE)-AH$6-AH$7*VLOOKUP($A61,Data!$A$230:$AW$450,AH$3+1,FALSE)-AH$8*VLOOKUP($A61,'Market models'!$A$4:$B$264,2,FALSE)</f>
        <v>9.1687707644185837E-3</v>
      </c>
      <c r="AI61" s="8">
        <f ca="1">VLOOKUP($A61,Data!$A$7:$AW$227,AI$3+1,FALSE)-AI$6-AI$7*VLOOKUP($A61,Data!$A$230:$AW$450,AI$3+1,FALSE)-AI$8*VLOOKUP($A61,'Market models'!$A$4:$B$264,2,FALSE)</f>
        <v>-1.4026149016069975E-2</v>
      </c>
      <c r="AJ61" s="8">
        <f ca="1">VLOOKUP($A61,Data!$A$7:$AW$227,AJ$3+1,FALSE)-AJ$6-AJ$7*VLOOKUP($A61,Data!$A$230:$AW$450,AJ$3+1,FALSE)-AJ$8*VLOOKUP($A61,'Market models'!$A$4:$B$264,2,FALSE)</f>
        <v>-1.1209790750863933E-2</v>
      </c>
      <c r="AK61" s="8">
        <f ca="1">VLOOKUP($A61,Data!$A$7:$AW$227,AK$3+1,FALSE)-AK$6-AK$7*VLOOKUP($A61,Data!$A$230:$AW$450,AK$3+1,FALSE)-AK$8*VLOOKUP($A61,'Market models'!$A$4:$B$264,2,FALSE)</f>
        <v>1.2600868087203145E-2</v>
      </c>
      <c r="AL61" s="8">
        <f ca="1">VLOOKUP($A61,Data!$A$7:$AW$227,AL$3+1,FALSE)-AL$6-AL$7*VLOOKUP($A61,Data!$A$230:$AW$450,AL$3+1,FALSE)-AL$8*VLOOKUP($A61,'Market models'!$A$4:$B$264,2,FALSE)</f>
        <v>-1.2409136032987942E-2</v>
      </c>
      <c r="AM61" s="8">
        <f ca="1">VLOOKUP($A61,Data!$A$7:$AW$227,AM$3+1,FALSE)-AM$6-AM$7*VLOOKUP($A61,Data!$A$230:$AW$450,AM$3+1,FALSE)-AM$8*VLOOKUP($A61,'Market models'!$A$4:$B$264,2,FALSE)</f>
        <v>-2.7056848526165134E-2</v>
      </c>
      <c r="AN61" s="8">
        <f ca="1">VLOOKUP($A61,Data!$A$7:$AW$227,AN$3+1,FALSE)-AN$6-AN$7*VLOOKUP($A61,Data!$A$230:$AW$450,AN$3+1,FALSE)-AN$8*VLOOKUP($A61,'Market models'!$A$4:$B$264,2,FALSE)</f>
        <v>-9.7222033050742666E-3</v>
      </c>
      <c r="AO61" s="8">
        <f ca="1">VLOOKUP($A61,Data!$A$7:$AW$227,AO$3+1,FALSE)-AO$6-AO$7*VLOOKUP($A61,Data!$A$230:$AW$450,AO$3+1,FALSE)-AO$8*VLOOKUP($A61,'Market models'!$A$4:$B$264,2,FALSE)</f>
        <v>3.1245878481164909E-3</v>
      </c>
      <c r="AP61" s="8">
        <f ca="1">VLOOKUP($A61,Data!$A$7:$AW$227,AP$3+1,FALSE)-AP$6-AP$7*VLOOKUP($A61,Data!$A$230:$AW$450,AP$3+1,FALSE)-AP$8*VLOOKUP($A61,'Market models'!$A$4:$B$264,2,FALSE)</f>
        <v>-1.8699057381152039E-2</v>
      </c>
      <c r="AQ61" s="8">
        <f ca="1">VLOOKUP($A61,Data!$A$7:$AW$227,AQ$3+1,FALSE)-AQ$6-AQ$7*VLOOKUP($A61,Data!$A$230:$AW$450,AQ$3+1,FALSE)-AQ$8*VLOOKUP($A61,'Market models'!$A$4:$B$264,2,FALSE)</f>
        <v>-5.4910627359893169E-3</v>
      </c>
      <c r="AR61" s="8">
        <f ca="1">VLOOKUP($A61,Data!$A$7:$AW$227,AR$3+1,FALSE)-AR$6-AR$7*VLOOKUP($A61,Data!$A$230:$AW$450,AR$3+1,FALSE)-AR$8*VLOOKUP($A61,'Market models'!$A$4:$B$264,2,FALSE)</f>
        <v>1.891443311252467E-3</v>
      </c>
      <c r="AS61" s="8">
        <f ca="1">VLOOKUP($A61,Data!$A$7:$AW$227,AS$3+1,FALSE)-AS$6-AS$7*VLOOKUP($A61,Data!$A$230:$AW$450,AS$3+1,FALSE)-AS$8*VLOOKUP($A61,'Market models'!$A$4:$B$264,2,FALSE)</f>
        <v>-3.0504837031491185E-3</v>
      </c>
      <c r="AT61" s="8">
        <f ca="1">VLOOKUP($A61,Data!$A$7:$AW$227,AT$3+1,FALSE)-AT$6-AT$7*VLOOKUP($A61,Data!$A$230:$AW$450,AT$3+1,FALSE)-AT$8*VLOOKUP($A61,'Market models'!$A$4:$B$264,2,FALSE)</f>
        <v>-2.8271157387314023E-3</v>
      </c>
      <c r="AU61" s="8">
        <f ca="1">VLOOKUP($A61,Data!$A$7:$AW$227,AU$3+1,FALSE)-AU$6-AU$7*VLOOKUP($A61,Data!$A$230:$AW$450,AU$3+1,FALSE)-AU$8*VLOOKUP($A61,'Market models'!$A$4:$B$264,2,FALSE)</f>
        <v>8.0849371429846714E-3</v>
      </c>
      <c r="AV61" s="8">
        <f ca="1">VLOOKUP($A61,Data!$A$7:$AW$227,AV$3+1,FALSE)-AV$6-AV$7*VLOOKUP($A61,Data!$A$230:$AW$450,AV$3+1,FALSE)-AV$8*VLOOKUP($A61,'Market models'!$A$4:$B$264,2,FALSE)</f>
        <v>-1.2638096405872606E-2</v>
      </c>
      <c r="AW61" s="8">
        <f ca="1">VLOOKUP($A61,Data!$A$7:$AW$227,AW$3+1,FALSE)-AW$6-AW$7*VLOOKUP($A61,Data!$A$230:$AW$450,AW$3+1,FALSE)-AW$8*VLOOKUP($A61,'Market models'!$A$4:$B$264,2,FALSE)</f>
        <v>9.5785956520603645E-3</v>
      </c>
      <c r="AY61" s="8">
        <f t="shared" ca="1" si="1"/>
        <v>1.2429365426495526E-2</v>
      </c>
    </row>
    <row r="62" spans="1:51" x14ac:dyDescent="0.25">
      <c r="A62" s="1">
        <v>-160</v>
      </c>
      <c r="B62" s="8">
        <f ca="1">VLOOKUP($A62,Data!$A$7:$AW$227,B$3+1,FALSE)-B$6-B$7*VLOOKUP($A62,Data!$A$230:$AW$450,B$3+1,FALSE)-B$8*VLOOKUP($A62,'Market models'!$A$4:$B$264,2,FALSE)</f>
        <v>8.9221433275522496E-3</v>
      </c>
      <c r="C62" s="8">
        <f ca="1">VLOOKUP($A62,Data!$A$7:$AW$227,C$3+1,FALSE)-C$6-C$7*VLOOKUP($A62,Data!$A$230:$AW$450,C$3+1,FALSE)-C$8*VLOOKUP($A62,'Market models'!$A$4:$B$264,2,FALSE)</f>
        <v>-3.3186928543376418E-2</v>
      </c>
      <c r="D62" s="8">
        <f ca="1">VLOOKUP($A62,Data!$A$7:$AW$227,D$3+1,FALSE)-D$6-D$7*VLOOKUP($A62,Data!$A$230:$AW$450,D$3+1,FALSE)-D$8*VLOOKUP($A62,'Market models'!$A$4:$B$264,2,FALSE)</f>
        <v>-6.6193520868149298E-4</v>
      </c>
      <c r="E62" s="8">
        <f ca="1">VLOOKUP($A62,Data!$A$7:$AW$227,E$3+1,FALSE)-E$6-E$7*VLOOKUP($A62,Data!$A$230:$AW$450,E$3+1,FALSE)-E$8*VLOOKUP($A62,'Market models'!$A$4:$B$264,2,FALSE)</f>
        <v>2.4488130603986389E-2</v>
      </c>
      <c r="F62" s="8">
        <f ca="1">VLOOKUP($A62,Data!$A$7:$AW$227,F$3+1,FALSE)-F$6-F$7*VLOOKUP($A62,Data!$A$230:$AW$450,F$3+1,FALSE)-F$8*VLOOKUP($A62,'Market models'!$A$4:$B$264,2,FALSE)</f>
        <v>-2.3084963324230656E-2</v>
      </c>
      <c r="G62" s="8">
        <f ca="1">VLOOKUP($A62,Data!$A$7:$AW$227,G$3+1,FALSE)-G$6-G$7*VLOOKUP($A62,Data!$A$230:$AW$450,G$3+1,FALSE)-G$8*VLOOKUP($A62,'Market models'!$A$4:$B$264,2,FALSE)</f>
        <v>1.5643026242886486E-2</v>
      </c>
      <c r="H62" s="8">
        <f ca="1">VLOOKUP($A62,Data!$A$7:$AW$227,H$3+1,FALSE)-H$6-H$7*VLOOKUP($A62,Data!$A$230:$AW$450,H$3+1,FALSE)-H$8*VLOOKUP($A62,'Market models'!$A$4:$B$264,2,FALSE)</f>
        <v>-6.7355230297760395E-3</v>
      </c>
      <c r="I62" s="8">
        <f ca="1">VLOOKUP($A62,Data!$A$7:$AW$227,I$3+1,FALSE)-I$6-I$7*VLOOKUP($A62,Data!$A$230:$AW$450,I$3+1,FALSE)-I$8*VLOOKUP($A62,'Market models'!$A$4:$B$264,2,FALSE)</f>
        <v>2.0862718514241985E-2</v>
      </c>
      <c r="J62" s="8">
        <f ca="1">VLOOKUP($A62,Data!$A$7:$AW$227,J$3+1,FALSE)-J$6-J$7*VLOOKUP($A62,Data!$A$230:$AW$450,J$3+1,FALSE)-J$8*VLOOKUP($A62,'Market models'!$A$4:$B$264,2,FALSE)</f>
        <v>-1.1622705940875043E-2</v>
      </c>
      <c r="K62" s="8">
        <f ca="1">VLOOKUP($A62,Data!$A$7:$AW$227,K$3+1,FALSE)-K$6-K$7*VLOOKUP($A62,Data!$A$230:$AW$450,K$3+1,FALSE)-K$8*VLOOKUP($A62,'Market models'!$A$4:$B$264,2,FALSE)</f>
        <v>5.4811747482921572E-2</v>
      </c>
      <c r="L62" s="8">
        <f ca="1">VLOOKUP($A62,Data!$A$7:$AW$227,L$3+1,FALSE)-L$6-L$7*VLOOKUP($A62,Data!$A$230:$AW$450,L$3+1,FALSE)-L$8*VLOOKUP($A62,'Market models'!$A$4:$B$264,2,FALSE)</f>
        <v>6.390894446521112E-3</v>
      </c>
      <c r="M62" s="8">
        <f ca="1">VLOOKUP($A62,Data!$A$7:$AW$227,M$3+1,FALSE)-M$6-M$7*VLOOKUP($A62,Data!$A$230:$AW$450,M$3+1,FALSE)-M$8*VLOOKUP($A62,'Market models'!$A$4:$B$264,2,FALSE)</f>
        <v>-8.0113231758091987E-4</v>
      </c>
      <c r="N62" s="8">
        <f ca="1">VLOOKUP($A62,Data!$A$7:$AW$227,N$3+1,FALSE)-N$6-N$7*VLOOKUP($A62,Data!$A$230:$AW$450,N$3+1,FALSE)-N$8*VLOOKUP($A62,'Market models'!$A$4:$B$264,2,FALSE)</f>
        <v>-1.2545434933992146E-3</v>
      </c>
      <c r="O62" s="8">
        <f ca="1">VLOOKUP($A62,Data!$A$7:$AW$227,O$3+1,FALSE)-O$6-O$7*VLOOKUP($A62,Data!$A$230:$AW$450,O$3+1,FALSE)-O$8*VLOOKUP($A62,'Market models'!$A$4:$B$264,2,FALSE)</f>
        <v>1.1603640941212611E-2</v>
      </c>
      <c r="P62" s="8">
        <f ca="1">VLOOKUP($A62,Data!$A$7:$AW$227,P$3+1,FALSE)-P$6-P$7*VLOOKUP($A62,Data!$A$230:$AW$450,P$3+1,FALSE)-P$8*VLOOKUP($A62,'Market models'!$A$4:$B$264,2,FALSE)</f>
        <v>1.9801744148576904E-2</v>
      </c>
      <c r="Q62" s="8">
        <f ca="1">VLOOKUP($A62,Data!$A$7:$AW$227,Q$3+1,FALSE)-Q$6-Q$7*VLOOKUP($A62,Data!$A$230:$AW$450,Q$3+1,FALSE)-Q$8*VLOOKUP($A62,'Market models'!$A$4:$B$264,2,FALSE)</f>
        <v>-1.7760293113229509E-2</v>
      </c>
      <c r="R62" s="8">
        <f ca="1">VLOOKUP($A62,Data!$A$7:$AW$227,R$3+1,FALSE)-R$6-R$7*VLOOKUP($A62,Data!$A$230:$AW$450,R$3+1,FALSE)-R$8*VLOOKUP($A62,'Market models'!$A$4:$B$264,2,FALSE)</f>
        <v>1.4259219050503957E-2</v>
      </c>
      <c r="S62" s="8">
        <f ca="1">VLOOKUP($A62,Data!$A$7:$AW$227,S$3+1,FALSE)-S$6-S$7*VLOOKUP($A62,Data!$A$230:$AW$450,S$3+1,FALSE)-S$8*VLOOKUP($A62,'Market models'!$A$4:$B$264,2,FALSE)</f>
        <v>5.1107290011735557E-2</v>
      </c>
      <c r="T62" s="8">
        <f ca="1">VLOOKUP($A62,Data!$A$7:$AW$227,T$3+1,FALSE)-T$6-T$7*VLOOKUP($A62,Data!$A$230:$AW$450,T$3+1,FALSE)-T$8*VLOOKUP($A62,'Market models'!$A$4:$B$264,2,FALSE)</f>
        <v>1.025951906346129E-2</v>
      </c>
      <c r="U62" s="8">
        <f ca="1">VLOOKUP($A62,Data!$A$7:$AW$227,U$3+1,FALSE)-U$6-U$7*VLOOKUP($A62,Data!$A$230:$AW$450,U$3+1,FALSE)-U$8*VLOOKUP($A62,'Market models'!$A$4:$B$264,2,FALSE)</f>
        <v>-1.9756217478894954E-3</v>
      </c>
      <c r="V62" s="8">
        <f ca="1">VLOOKUP($A62,Data!$A$7:$AW$227,V$3+1,FALSE)-V$6-V$7*VLOOKUP($A62,Data!$A$230:$AW$450,V$3+1,FALSE)-V$8*VLOOKUP($A62,'Market models'!$A$4:$B$264,2,FALSE)</f>
        <v>2.168089756183177E-2</v>
      </c>
      <c r="W62" s="8">
        <f ca="1">VLOOKUP($A62,Data!$A$7:$AW$227,W$3+1,FALSE)-W$6-W$7*VLOOKUP($A62,Data!$A$230:$AW$450,W$3+1,FALSE)-W$8*VLOOKUP($A62,'Market models'!$A$4:$B$264,2,FALSE)</f>
        <v>3.4113321899855498E-2</v>
      </c>
      <c r="X62" s="8">
        <f ca="1">VLOOKUP($A62,Data!$A$7:$AW$227,X$3+1,FALSE)-X$6-X$7*VLOOKUP($A62,Data!$A$230:$AW$450,X$3+1,FALSE)-X$8*VLOOKUP($A62,'Market models'!$A$4:$B$264,2,FALSE)</f>
        <v>-1.7206302753636698E-2</v>
      </c>
      <c r="Y62" s="8">
        <f ca="1">VLOOKUP($A62,Data!$A$7:$AW$227,Y$3+1,FALSE)-Y$6-Y$7*VLOOKUP($A62,Data!$A$230:$AW$450,Y$3+1,FALSE)-Y$8*VLOOKUP($A62,'Market models'!$A$4:$B$264,2,FALSE)</f>
        <v>-2.6818072897586306E-2</v>
      </c>
      <c r="Z62" s="8">
        <f ca="1">VLOOKUP($A62,Data!$A$7:$AW$227,Z$3+1,FALSE)-Z$6-Z$7*VLOOKUP($A62,Data!$A$230:$AW$450,Z$3+1,FALSE)-Z$8*VLOOKUP($A62,'Market models'!$A$4:$B$264,2,FALSE)</f>
        <v>-7.845503643216456E-3</v>
      </c>
      <c r="AA62" s="8">
        <f ca="1">VLOOKUP($A62,Data!$A$7:$AW$227,AA$3+1,FALSE)-AA$6-AA$7*VLOOKUP($A62,Data!$A$230:$AW$450,AA$3+1,FALSE)-AA$8*VLOOKUP($A62,'Market models'!$A$4:$B$264,2,FALSE)</f>
        <v>-2.4751345754263278E-2</v>
      </c>
      <c r="AB62" s="8">
        <f ca="1">VLOOKUP($A62,Data!$A$7:$AW$227,AB$3+1,FALSE)-AB$6-AB$7*VLOOKUP($A62,Data!$A$230:$AW$450,AB$3+1,FALSE)-AB$8*VLOOKUP($A62,'Market models'!$A$4:$B$264,2,FALSE)</f>
        <v>3.437910865912365E-2</v>
      </c>
      <c r="AC62" s="8">
        <f ca="1">VLOOKUP($A62,Data!$A$7:$AW$227,AC$3+1,FALSE)-AC$6-AC$7*VLOOKUP($A62,Data!$A$230:$AW$450,AC$3+1,FALSE)-AC$8*VLOOKUP($A62,'Market models'!$A$4:$B$264,2,FALSE)</f>
        <v>-1.3400725673654638E-2</v>
      </c>
      <c r="AD62" s="8">
        <f ca="1">VLOOKUP($A62,Data!$A$7:$AW$227,AD$3+1,FALSE)-AD$6-AD$7*VLOOKUP($A62,Data!$A$230:$AW$450,AD$3+1,FALSE)-AD$8*VLOOKUP($A62,'Market models'!$A$4:$B$264,2,FALSE)</f>
        <v>-1.923438790219409E-3</v>
      </c>
      <c r="AE62" s="8">
        <f ca="1">VLOOKUP($A62,Data!$A$7:$AW$227,AE$3+1,FALSE)-AE$6-AE$7*VLOOKUP($A62,Data!$A$230:$AW$450,AE$3+1,FALSE)-AE$8*VLOOKUP($A62,'Market models'!$A$4:$B$264,2,FALSE)</f>
        <v>-5.1696011986358953E-3</v>
      </c>
      <c r="AF62" s="8">
        <f ca="1">VLOOKUP($A62,Data!$A$7:$AW$227,AF$3+1,FALSE)-AF$6-AF$7*VLOOKUP($A62,Data!$A$230:$AW$450,AF$3+1,FALSE)-AF$8*VLOOKUP($A62,'Market models'!$A$4:$B$264,2,FALSE)</f>
        <v>1.8913822519492885E-3</v>
      </c>
      <c r="AG62" s="8">
        <f ca="1">VLOOKUP($A62,Data!$A$7:$AW$227,AG$3+1,FALSE)-AG$6-AG$7*VLOOKUP($A62,Data!$A$230:$AW$450,AG$3+1,FALSE)-AG$8*VLOOKUP($A62,'Market models'!$A$4:$B$264,2,FALSE)</f>
        <v>7.7368479732788471E-3</v>
      </c>
      <c r="AH62" s="8">
        <f ca="1">VLOOKUP($A62,Data!$A$7:$AW$227,AH$3+1,FALSE)-AH$6-AH$7*VLOOKUP($A62,Data!$A$230:$AW$450,AH$3+1,FALSE)-AH$8*VLOOKUP($A62,'Market models'!$A$4:$B$264,2,FALSE)</f>
        <v>-1.247210594536617E-2</v>
      </c>
      <c r="AI62" s="8">
        <f ca="1">VLOOKUP($A62,Data!$A$7:$AW$227,AI$3+1,FALSE)-AI$6-AI$7*VLOOKUP($A62,Data!$A$230:$AW$450,AI$3+1,FALSE)-AI$8*VLOOKUP($A62,'Market models'!$A$4:$B$264,2,FALSE)</f>
        <v>1.270614234656754E-2</v>
      </c>
      <c r="AJ62" s="8">
        <f ca="1">VLOOKUP($A62,Data!$A$7:$AW$227,AJ$3+1,FALSE)-AJ$6-AJ$7*VLOOKUP($A62,Data!$A$230:$AW$450,AJ$3+1,FALSE)-AJ$8*VLOOKUP($A62,'Market models'!$A$4:$B$264,2,FALSE)</f>
        <v>9.8616523454982882E-3</v>
      </c>
      <c r="AK62" s="8">
        <f ca="1">VLOOKUP($A62,Data!$A$7:$AW$227,AK$3+1,FALSE)-AK$6-AK$7*VLOOKUP($A62,Data!$A$230:$AW$450,AK$3+1,FALSE)-AK$8*VLOOKUP($A62,'Market models'!$A$4:$B$264,2,FALSE)</f>
        <v>-7.7646349630993775E-3</v>
      </c>
      <c r="AL62" s="8">
        <f ca="1">VLOOKUP($A62,Data!$A$7:$AW$227,AL$3+1,FALSE)-AL$6-AL$7*VLOOKUP($A62,Data!$A$230:$AW$450,AL$3+1,FALSE)-AL$8*VLOOKUP($A62,'Market models'!$A$4:$B$264,2,FALSE)</f>
        <v>-8.3453196806996151E-3</v>
      </c>
      <c r="AM62" s="8">
        <f ca="1">VLOOKUP($A62,Data!$A$7:$AW$227,AM$3+1,FALSE)-AM$6-AM$7*VLOOKUP($A62,Data!$A$230:$AW$450,AM$3+1,FALSE)-AM$8*VLOOKUP($A62,'Market models'!$A$4:$B$264,2,FALSE)</f>
        <v>-2.2330352699182279E-4</v>
      </c>
      <c r="AN62" s="8">
        <f ca="1">VLOOKUP($A62,Data!$A$7:$AW$227,AN$3+1,FALSE)-AN$6-AN$7*VLOOKUP($A62,Data!$A$230:$AW$450,AN$3+1,FALSE)-AN$8*VLOOKUP($A62,'Market models'!$A$4:$B$264,2,FALSE)</f>
        <v>-2.2585755776175866E-2</v>
      </c>
      <c r="AO62" s="8">
        <f ca="1">VLOOKUP($A62,Data!$A$7:$AW$227,AO$3+1,FALSE)-AO$6-AO$7*VLOOKUP($A62,Data!$A$230:$AW$450,AO$3+1,FALSE)-AO$8*VLOOKUP($A62,'Market models'!$A$4:$B$264,2,FALSE)</f>
        <v>2.0693061355089238E-2</v>
      </c>
      <c r="AP62" s="8">
        <f ca="1">VLOOKUP($A62,Data!$A$7:$AW$227,AP$3+1,FALSE)-AP$6-AP$7*VLOOKUP($A62,Data!$A$230:$AW$450,AP$3+1,FALSE)-AP$8*VLOOKUP($A62,'Market models'!$A$4:$B$264,2,FALSE)</f>
        <v>1.7347647323133403E-2</v>
      </c>
      <c r="AQ62" s="8">
        <f ca="1">VLOOKUP($A62,Data!$A$7:$AW$227,AQ$3+1,FALSE)-AQ$6-AQ$7*VLOOKUP($A62,Data!$A$230:$AW$450,AQ$3+1,FALSE)-AQ$8*VLOOKUP($A62,'Market models'!$A$4:$B$264,2,FALSE)</f>
        <v>-7.8684519934544544E-3</v>
      </c>
      <c r="AR62" s="8">
        <f ca="1">VLOOKUP($A62,Data!$A$7:$AW$227,AR$3+1,FALSE)-AR$6-AR$7*VLOOKUP($A62,Data!$A$230:$AW$450,AR$3+1,FALSE)-AR$8*VLOOKUP($A62,'Market models'!$A$4:$B$264,2,FALSE)</f>
        <v>-2.1986603625570009E-2</v>
      </c>
      <c r="AS62" s="8">
        <f ca="1">VLOOKUP($A62,Data!$A$7:$AW$227,AS$3+1,FALSE)-AS$6-AS$7*VLOOKUP($A62,Data!$A$230:$AW$450,AS$3+1,FALSE)-AS$8*VLOOKUP($A62,'Market models'!$A$4:$B$264,2,FALSE)</f>
        <v>-3.670522272421578E-2</v>
      </c>
      <c r="AT62" s="8">
        <f ca="1">VLOOKUP($A62,Data!$A$7:$AW$227,AT$3+1,FALSE)-AT$6-AT$7*VLOOKUP($A62,Data!$A$230:$AW$450,AT$3+1,FALSE)-AT$8*VLOOKUP($A62,'Market models'!$A$4:$B$264,2,FALSE)</f>
        <v>-2.2647315927305574E-2</v>
      </c>
      <c r="AU62" s="8">
        <f ca="1">VLOOKUP($A62,Data!$A$7:$AW$227,AU$3+1,FALSE)-AU$6-AU$7*VLOOKUP($A62,Data!$A$230:$AW$450,AU$3+1,FALSE)-AU$8*VLOOKUP($A62,'Market models'!$A$4:$B$264,2,FALSE)</f>
        <v>1.563298254287596E-3</v>
      </c>
      <c r="AV62" s="8">
        <f ca="1">VLOOKUP($A62,Data!$A$7:$AW$227,AV$3+1,FALSE)-AV$6-AV$7*VLOOKUP($A62,Data!$A$230:$AW$450,AV$3+1,FALSE)-AV$8*VLOOKUP($A62,'Market models'!$A$4:$B$264,2,FALSE)</f>
        <v>-5.9803750679410942E-3</v>
      </c>
      <c r="AW62" s="8">
        <f ca="1">VLOOKUP($A62,Data!$A$7:$AW$227,AW$3+1,FALSE)-AW$6-AW$7*VLOOKUP($A62,Data!$A$230:$AW$450,AW$3+1,FALSE)-AW$8*VLOOKUP($A62,'Market models'!$A$4:$B$264,2,FALSE)</f>
        <v>-1.9917636163497556E-3</v>
      </c>
      <c r="AY62" s="8">
        <f t="shared" ca="1" si="1"/>
        <v>2.0068843717134754E-2</v>
      </c>
    </row>
    <row r="63" spans="1:51" x14ac:dyDescent="0.25">
      <c r="A63" s="1">
        <v>-159</v>
      </c>
      <c r="B63" s="8">
        <f ca="1">VLOOKUP($A63,Data!$A$7:$AW$227,B$3+1,FALSE)-B$6-B$7*VLOOKUP($A63,Data!$A$230:$AW$450,B$3+1,FALSE)-B$8*VLOOKUP($A63,'Market models'!$A$4:$B$264,2,FALSE)</f>
        <v>1.1257450436780184E-2</v>
      </c>
      <c r="C63" s="8">
        <f ca="1">VLOOKUP($A63,Data!$A$7:$AW$227,C$3+1,FALSE)-C$6-C$7*VLOOKUP($A63,Data!$A$230:$AW$450,C$3+1,FALSE)-C$8*VLOOKUP($A63,'Market models'!$A$4:$B$264,2,FALSE)</f>
        <v>-3.7689581805373795E-2</v>
      </c>
      <c r="D63" s="8">
        <f ca="1">VLOOKUP($A63,Data!$A$7:$AW$227,D$3+1,FALSE)-D$6-D$7*VLOOKUP($A63,Data!$A$230:$AW$450,D$3+1,FALSE)-D$8*VLOOKUP($A63,'Market models'!$A$4:$B$264,2,FALSE)</f>
        <v>-2.7423482057808441E-3</v>
      </c>
      <c r="E63" s="8">
        <f ca="1">VLOOKUP($A63,Data!$A$7:$AW$227,E$3+1,FALSE)-E$6-E$7*VLOOKUP($A63,Data!$A$230:$AW$450,E$3+1,FALSE)-E$8*VLOOKUP($A63,'Market models'!$A$4:$B$264,2,FALSE)</f>
        <v>-5.141156534456159E-3</v>
      </c>
      <c r="F63" s="8">
        <f ca="1">VLOOKUP($A63,Data!$A$7:$AW$227,F$3+1,FALSE)-F$6-F$7*VLOOKUP($A63,Data!$A$230:$AW$450,F$3+1,FALSE)-F$8*VLOOKUP($A63,'Market models'!$A$4:$B$264,2,FALSE)</f>
        <v>4.7413549303393383E-3</v>
      </c>
      <c r="G63" s="8">
        <f ca="1">VLOOKUP($A63,Data!$A$7:$AW$227,G$3+1,FALSE)-G$6-G$7*VLOOKUP($A63,Data!$A$230:$AW$450,G$3+1,FALSE)-G$8*VLOOKUP($A63,'Market models'!$A$4:$B$264,2,FALSE)</f>
        <v>1.5156001110887957E-2</v>
      </c>
      <c r="H63" s="8">
        <f ca="1">VLOOKUP($A63,Data!$A$7:$AW$227,H$3+1,FALSE)-H$6-H$7*VLOOKUP($A63,Data!$A$230:$AW$450,H$3+1,FALSE)-H$8*VLOOKUP($A63,'Market models'!$A$4:$B$264,2,FALSE)</f>
        <v>1.0074284610451161E-2</v>
      </c>
      <c r="I63" s="8">
        <f ca="1">VLOOKUP($A63,Data!$A$7:$AW$227,I$3+1,FALSE)-I$6-I$7*VLOOKUP($A63,Data!$A$230:$AW$450,I$3+1,FALSE)-I$8*VLOOKUP($A63,'Market models'!$A$4:$B$264,2,FALSE)</f>
        <v>-1.8842588593142189E-3</v>
      </c>
      <c r="J63" s="8">
        <f ca="1">VLOOKUP($A63,Data!$A$7:$AW$227,J$3+1,FALSE)-J$6-J$7*VLOOKUP($A63,Data!$A$230:$AW$450,J$3+1,FALSE)-J$8*VLOOKUP($A63,'Market models'!$A$4:$B$264,2,FALSE)</f>
        <v>1.6198226812321678E-3</v>
      </c>
      <c r="K63" s="8">
        <f ca="1">VLOOKUP($A63,Data!$A$7:$AW$227,K$3+1,FALSE)-K$6-K$7*VLOOKUP($A63,Data!$A$230:$AW$450,K$3+1,FALSE)-K$8*VLOOKUP($A63,'Market models'!$A$4:$B$264,2,FALSE)</f>
        <v>7.1882960125230252E-2</v>
      </c>
      <c r="L63" s="8">
        <f ca="1">VLOOKUP($A63,Data!$A$7:$AW$227,L$3+1,FALSE)-L$6-L$7*VLOOKUP($A63,Data!$A$230:$AW$450,L$3+1,FALSE)-L$8*VLOOKUP($A63,'Market models'!$A$4:$B$264,2,FALSE)</f>
        <v>-2.4893223099024159E-2</v>
      </c>
      <c r="M63" s="8">
        <f ca="1">VLOOKUP($A63,Data!$A$7:$AW$227,M$3+1,FALSE)-M$6-M$7*VLOOKUP($A63,Data!$A$230:$AW$450,M$3+1,FALSE)-M$8*VLOOKUP($A63,'Market models'!$A$4:$B$264,2,FALSE)</f>
        <v>-5.4421407896589249E-3</v>
      </c>
      <c r="N63" s="8">
        <f ca="1">VLOOKUP($A63,Data!$A$7:$AW$227,N$3+1,FALSE)-N$6-N$7*VLOOKUP($A63,Data!$A$230:$AW$450,N$3+1,FALSE)-N$8*VLOOKUP($A63,'Market models'!$A$4:$B$264,2,FALSE)</f>
        <v>9.1986926386541435E-4</v>
      </c>
      <c r="O63" s="8">
        <f ca="1">VLOOKUP($A63,Data!$A$7:$AW$227,O$3+1,FALSE)-O$6-O$7*VLOOKUP($A63,Data!$A$230:$AW$450,O$3+1,FALSE)-O$8*VLOOKUP($A63,'Market models'!$A$4:$B$264,2,FALSE)</f>
        <v>3.1514742440459757E-2</v>
      </c>
      <c r="P63" s="8">
        <f ca="1">VLOOKUP($A63,Data!$A$7:$AW$227,P$3+1,FALSE)-P$6-P$7*VLOOKUP($A63,Data!$A$230:$AW$450,P$3+1,FALSE)-P$8*VLOOKUP($A63,'Market models'!$A$4:$B$264,2,FALSE)</f>
        <v>4.1862647818872903E-2</v>
      </c>
      <c r="Q63" s="8">
        <f ca="1">VLOOKUP($A63,Data!$A$7:$AW$227,Q$3+1,FALSE)-Q$6-Q$7*VLOOKUP($A63,Data!$A$230:$AW$450,Q$3+1,FALSE)-Q$8*VLOOKUP($A63,'Market models'!$A$4:$B$264,2,FALSE)</f>
        <v>-2.4907812306969264E-2</v>
      </c>
      <c r="R63" s="8">
        <f ca="1">VLOOKUP($A63,Data!$A$7:$AW$227,R$3+1,FALSE)-R$6-R$7*VLOOKUP($A63,Data!$A$230:$AW$450,R$3+1,FALSE)-R$8*VLOOKUP($A63,'Market models'!$A$4:$B$264,2,FALSE)</f>
        <v>1.5935267902181952E-3</v>
      </c>
      <c r="S63" s="8">
        <f ca="1">VLOOKUP($A63,Data!$A$7:$AW$227,S$3+1,FALSE)-S$6-S$7*VLOOKUP($A63,Data!$A$230:$AW$450,S$3+1,FALSE)-S$8*VLOOKUP($A63,'Market models'!$A$4:$B$264,2,FALSE)</f>
        <v>1.4278255167235799E-3</v>
      </c>
      <c r="T63" s="8">
        <f ca="1">VLOOKUP($A63,Data!$A$7:$AW$227,T$3+1,FALSE)-T$6-T$7*VLOOKUP($A63,Data!$A$230:$AW$450,T$3+1,FALSE)-T$8*VLOOKUP($A63,'Market models'!$A$4:$B$264,2,FALSE)</f>
        <v>-1.4979304184411147E-2</v>
      </c>
      <c r="U63" s="8">
        <f ca="1">VLOOKUP($A63,Data!$A$7:$AW$227,U$3+1,FALSE)-U$6-U$7*VLOOKUP($A63,Data!$A$230:$AW$450,U$3+1,FALSE)-U$8*VLOOKUP($A63,'Market models'!$A$4:$B$264,2,FALSE)</f>
        <v>-6.416099394661136E-3</v>
      </c>
      <c r="V63" s="8">
        <f ca="1">VLOOKUP($A63,Data!$A$7:$AW$227,V$3+1,FALSE)-V$6-V$7*VLOOKUP($A63,Data!$A$230:$AW$450,V$3+1,FALSE)-V$8*VLOOKUP($A63,'Market models'!$A$4:$B$264,2,FALSE)</f>
        <v>-2.1803838864155087E-2</v>
      </c>
      <c r="W63" s="8">
        <f ca="1">VLOOKUP($A63,Data!$A$7:$AW$227,W$3+1,FALSE)-W$6-W$7*VLOOKUP($A63,Data!$A$230:$AW$450,W$3+1,FALSE)-W$8*VLOOKUP($A63,'Market models'!$A$4:$B$264,2,FALSE)</f>
        <v>4.8805059890825913E-3</v>
      </c>
      <c r="X63" s="8">
        <f ca="1">VLOOKUP($A63,Data!$A$7:$AW$227,X$3+1,FALSE)-X$6-X$7*VLOOKUP($A63,Data!$A$230:$AW$450,X$3+1,FALSE)-X$8*VLOOKUP($A63,'Market models'!$A$4:$B$264,2,FALSE)</f>
        <v>-1.4813866653321942E-3</v>
      </c>
      <c r="Y63" s="8">
        <f ca="1">VLOOKUP($A63,Data!$A$7:$AW$227,Y$3+1,FALSE)-Y$6-Y$7*VLOOKUP($A63,Data!$A$230:$AW$450,Y$3+1,FALSE)-Y$8*VLOOKUP($A63,'Market models'!$A$4:$B$264,2,FALSE)</f>
        <v>-1.3535939128475007E-2</v>
      </c>
      <c r="Z63" s="8">
        <f ca="1">VLOOKUP($A63,Data!$A$7:$AW$227,Z$3+1,FALSE)-Z$6-Z$7*VLOOKUP($A63,Data!$A$230:$AW$450,Z$3+1,FALSE)-Z$8*VLOOKUP($A63,'Market models'!$A$4:$B$264,2,FALSE)</f>
        <v>-3.6257921522032137E-3</v>
      </c>
      <c r="AA63" s="8">
        <f ca="1">VLOOKUP($A63,Data!$A$7:$AW$227,AA$3+1,FALSE)-AA$6-AA$7*VLOOKUP($A63,Data!$A$230:$AW$450,AA$3+1,FALSE)-AA$8*VLOOKUP($A63,'Market models'!$A$4:$B$264,2,FALSE)</f>
        <v>-3.9356943116431913E-3</v>
      </c>
      <c r="AB63" s="8">
        <f ca="1">VLOOKUP($A63,Data!$A$7:$AW$227,AB$3+1,FALSE)-AB$6-AB$7*VLOOKUP($A63,Data!$A$230:$AW$450,AB$3+1,FALSE)-AB$8*VLOOKUP($A63,'Market models'!$A$4:$B$264,2,FALSE)</f>
        <v>-3.0848798230696931E-3</v>
      </c>
      <c r="AC63" s="8">
        <f ca="1">VLOOKUP($A63,Data!$A$7:$AW$227,AC$3+1,FALSE)-AC$6-AC$7*VLOOKUP($A63,Data!$A$230:$AW$450,AC$3+1,FALSE)-AC$8*VLOOKUP($A63,'Market models'!$A$4:$B$264,2,FALSE)</f>
        <v>1.1003360712946386E-2</v>
      </c>
      <c r="AD63" s="8">
        <f ca="1">VLOOKUP($A63,Data!$A$7:$AW$227,AD$3+1,FALSE)-AD$6-AD$7*VLOOKUP($A63,Data!$A$230:$AW$450,AD$3+1,FALSE)-AD$8*VLOOKUP($A63,'Market models'!$A$4:$B$264,2,FALSE)</f>
        <v>-5.4110659612570302E-3</v>
      </c>
      <c r="AE63" s="8">
        <f ca="1">VLOOKUP($A63,Data!$A$7:$AW$227,AE$3+1,FALSE)-AE$6-AE$7*VLOOKUP($A63,Data!$A$230:$AW$450,AE$3+1,FALSE)-AE$8*VLOOKUP($A63,'Market models'!$A$4:$B$264,2,FALSE)</f>
        <v>-1.4869092918292479E-2</v>
      </c>
      <c r="AF63" s="8">
        <f ca="1">VLOOKUP($A63,Data!$A$7:$AW$227,AF$3+1,FALSE)-AF$6-AF$7*VLOOKUP($A63,Data!$A$230:$AW$450,AF$3+1,FALSE)-AF$8*VLOOKUP($A63,'Market models'!$A$4:$B$264,2,FALSE)</f>
        <v>-1.8638893221251375E-2</v>
      </c>
      <c r="AG63" s="8">
        <f ca="1">VLOOKUP($A63,Data!$A$7:$AW$227,AG$3+1,FALSE)-AG$6-AG$7*VLOOKUP($A63,Data!$A$230:$AW$450,AG$3+1,FALSE)-AG$8*VLOOKUP($A63,'Market models'!$A$4:$B$264,2,FALSE)</f>
        <v>1.8387460998367257E-3</v>
      </c>
      <c r="AH63" s="8">
        <f ca="1">VLOOKUP($A63,Data!$A$7:$AW$227,AH$3+1,FALSE)-AH$6-AH$7*VLOOKUP($A63,Data!$A$230:$AW$450,AH$3+1,FALSE)-AH$8*VLOOKUP($A63,'Market models'!$A$4:$B$264,2,FALSE)</f>
        <v>4.1206962166760955E-3</v>
      </c>
      <c r="AI63" s="8">
        <f ca="1">VLOOKUP($A63,Data!$A$7:$AW$227,AI$3+1,FALSE)-AI$6-AI$7*VLOOKUP($A63,Data!$A$230:$AW$450,AI$3+1,FALSE)-AI$8*VLOOKUP($A63,'Market models'!$A$4:$B$264,2,FALSE)</f>
        <v>6.0246357252254582E-3</v>
      </c>
      <c r="AJ63" s="8">
        <f ca="1">VLOOKUP($A63,Data!$A$7:$AW$227,AJ$3+1,FALSE)-AJ$6-AJ$7*VLOOKUP($A63,Data!$A$230:$AW$450,AJ$3+1,FALSE)-AJ$8*VLOOKUP($A63,'Market models'!$A$4:$B$264,2,FALSE)</f>
        <v>-1.6691177673212206E-3</v>
      </c>
      <c r="AK63" s="8">
        <f ca="1">VLOOKUP($A63,Data!$A$7:$AW$227,AK$3+1,FALSE)-AK$6-AK$7*VLOOKUP($A63,Data!$A$230:$AW$450,AK$3+1,FALSE)-AK$8*VLOOKUP($A63,'Market models'!$A$4:$B$264,2,FALSE)</f>
        <v>3.8099768200481089E-3</v>
      </c>
      <c r="AL63" s="8">
        <f ca="1">VLOOKUP($A63,Data!$A$7:$AW$227,AL$3+1,FALSE)-AL$6-AL$7*VLOOKUP($A63,Data!$A$230:$AW$450,AL$3+1,FALSE)-AL$8*VLOOKUP($A63,'Market models'!$A$4:$B$264,2,FALSE)</f>
        <v>-2.3757341983504314E-2</v>
      </c>
      <c r="AM63" s="8">
        <f ca="1">VLOOKUP($A63,Data!$A$7:$AW$227,AM$3+1,FALSE)-AM$6-AM$7*VLOOKUP($A63,Data!$A$230:$AW$450,AM$3+1,FALSE)-AM$8*VLOOKUP($A63,'Market models'!$A$4:$B$264,2,FALSE)</f>
        <v>3.1187951723486641E-2</v>
      </c>
      <c r="AN63" s="8">
        <f ca="1">VLOOKUP($A63,Data!$A$7:$AW$227,AN$3+1,FALSE)-AN$6-AN$7*VLOOKUP($A63,Data!$A$230:$AW$450,AN$3+1,FALSE)-AN$8*VLOOKUP($A63,'Market models'!$A$4:$B$264,2,FALSE)</f>
        <v>-1.729371263978053E-2</v>
      </c>
      <c r="AO63" s="8">
        <f ca="1">VLOOKUP($A63,Data!$A$7:$AW$227,AO$3+1,FALSE)-AO$6-AO$7*VLOOKUP($A63,Data!$A$230:$AW$450,AO$3+1,FALSE)-AO$8*VLOOKUP($A63,'Market models'!$A$4:$B$264,2,FALSE)</f>
        <v>-9.3941553203528913E-3</v>
      </c>
      <c r="AP63" s="8">
        <f ca="1">VLOOKUP($A63,Data!$A$7:$AW$227,AP$3+1,FALSE)-AP$6-AP$7*VLOOKUP($A63,Data!$A$230:$AW$450,AP$3+1,FALSE)-AP$8*VLOOKUP($A63,'Market models'!$A$4:$B$264,2,FALSE)</f>
        <v>-3.0845309194469767E-3</v>
      </c>
      <c r="AQ63" s="8">
        <f ca="1">VLOOKUP($A63,Data!$A$7:$AW$227,AQ$3+1,FALSE)-AQ$6-AQ$7*VLOOKUP($A63,Data!$A$230:$AW$450,AQ$3+1,FALSE)-AQ$8*VLOOKUP($A63,'Market models'!$A$4:$B$264,2,FALSE)</f>
        <v>-2.7788173358115592E-2</v>
      </c>
      <c r="AR63" s="8">
        <f ca="1">VLOOKUP($A63,Data!$A$7:$AW$227,AR$3+1,FALSE)-AR$6-AR$7*VLOOKUP($A63,Data!$A$230:$AW$450,AR$3+1,FALSE)-AR$8*VLOOKUP($A63,'Market models'!$A$4:$B$264,2,FALSE)</f>
        <v>-3.1773227143220846E-2</v>
      </c>
      <c r="AS63" s="8">
        <f ca="1">VLOOKUP($A63,Data!$A$7:$AW$227,AS$3+1,FALSE)-AS$6-AS$7*VLOOKUP($A63,Data!$A$230:$AW$450,AS$3+1,FALSE)-AS$8*VLOOKUP($A63,'Market models'!$A$4:$B$264,2,FALSE)</f>
        <v>-3.0011279296023357E-2</v>
      </c>
      <c r="AT63" s="8">
        <f ca="1">VLOOKUP($A63,Data!$A$7:$AW$227,AT$3+1,FALSE)-AT$6-AT$7*VLOOKUP($A63,Data!$A$230:$AW$450,AT$3+1,FALSE)-AT$8*VLOOKUP($A63,'Market models'!$A$4:$B$264,2,FALSE)</f>
        <v>-9.2969409792583043E-4</v>
      </c>
      <c r="AU63" s="8">
        <f ca="1">VLOOKUP($A63,Data!$A$7:$AW$227,AU$3+1,FALSE)-AU$6-AU$7*VLOOKUP($A63,Data!$A$230:$AW$450,AU$3+1,FALSE)-AU$8*VLOOKUP($A63,'Market models'!$A$4:$B$264,2,FALSE)</f>
        <v>-5.2807297994595728E-2</v>
      </c>
      <c r="AV63" s="8">
        <f ca="1">VLOOKUP($A63,Data!$A$7:$AW$227,AV$3+1,FALSE)-AV$6-AV$7*VLOOKUP($A63,Data!$A$230:$AW$450,AV$3+1,FALSE)-AV$8*VLOOKUP($A63,'Market models'!$A$4:$B$264,2,FALSE)</f>
        <v>1.5312130049632286E-3</v>
      </c>
      <c r="AW63" s="8">
        <f ca="1">VLOOKUP($A63,Data!$A$7:$AW$227,AW$3+1,FALSE)-AW$6-AW$7*VLOOKUP($A63,Data!$A$230:$AW$450,AW$3+1,FALSE)-AW$8*VLOOKUP($A63,'Market models'!$A$4:$B$264,2,FALSE)</f>
        <v>-1.2848197740751749E-2</v>
      </c>
      <c r="AY63" s="8">
        <f t="shared" ca="1" si="1"/>
        <v>2.0583751534217359E-2</v>
      </c>
    </row>
    <row r="64" spans="1:51" x14ac:dyDescent="0.25">
      <c r="A64" s="1">
        <v>-158</v>
      </c>
      <c r="B64" s="8">
        <f ca="1">VLOOKUP($A64,Data!$A$7:$AW$227,B$3+1,FALSE)-B$6-B$7*VLOOKUP($A64,Data!$A$230:$AW$450,B$3+1,FALSE)-B$8*VLOOKUP($A64,'Market models'!$A$4:$B$264,2,FALSE)</f>
        <v>1.7102406186269077E-2</v>
      </c>
      <c r="C64" s="8">
        <f ca="1">VLOOKUP($A64,Data!$A$7:$AW$227,C$3+1,FALSE)-C$6-C$7*VLOOKUP($A64,Data!$A$230:$AW$450,C$3+1,FALSE)-C$8*VLOOKUP($A64,'Market models'!$A$4:$B$264,2,FALSE)</f>
        <v>-1.7466547921908607E-2</v>
      </c>
      <c r="D64" s="8">
        <f ca="1">VLOOKUP($A64,Data!$A$7:$AW$227,D$3+1,FALSE)-D$6-D$7*VLOOKUP($A64,Data!$A$230:$AW$450,D$3+1,FALSE)-D$8*VLOOKUP($A64,'Market models'!$A$4:$B$264,2,FALSE)</f>
        <v>1.0407272713101898E-3</v>
      </c>
      <c r="E64" s="8">
        <f ca="1">VLOOKUP($A64,Data!$A$7:$AW$227,E$3+1,FALSE)-E$6-E$7*VLOOKUP($A64,Data!$A$230:$AW$450,E$3+1,FALSE)-E$8*VLOOKUP($A64,'Market models'!$A$4:$B$264,2,FALSE)</f>
        <v>-8.5509404363656016E-3</v>
      </c>
      <c r="F64" s="8">
        <f ca="1">VLOOKUP($A64,Data!$A$7:$AW$227,F$3+1,FALSE)-F$6-F$7*VLOOKUP($A64,Data!$A$230:$AW$450,F$3+1,FALSE)-F$8*VLOOKUP($A64,'Market models'!$A$4:$B$264,2,FALSE)</f>
        <v>2.9692925336928726E-2</v>
      </c>
      <c r="G64" s="8">
        <f ca="1">VLOOKUP($A64,Data!$A$7:$AW$227,G$3+1,FALSE)-G$6-G$7*VLOOKUP($A64,Data!$A$230:$AW$450,G$3+1,FALSE)-G$8*VLOOKUP($A64,'Market models'!$A$4:$B$264,2,FALSE)</f>
        <v>2.0179433205636345E-2</v>
      </c>
      <c r="H64" s="8">
        <f ca="1">VLOOKUP($A64,Data!$A$7:$AW$227,H$3+1,FALSE)-H$6-H$7*VLOOKUP($A64,Data!$A$230:$AW$450,H$3+1,FALSE)-H$8*VLOOKUP($A64,'Market models'!$A$4:$B$264,2,FALSE)</f>
        <v>-1.0946023382803658E-2</v>
      </c>
      <c r="I64" s="8">
        <f ca="1">VLOOKUP($A64,Data!$A$7:$AW$227,I$3+1,FALSE)-I$6-I$7*VLOOKUP($A64,Data!$A$230:$AW$450,I$3+1,FALSE)-I$8*VLOOKUP($A64,'Market models'!$A$4:$B$264,2,FALSE)</f>
        <v>1.1425242291401847E-3</v>
      </c>
      <c r="J64" s="8">
        <f ca="1">VLOOKUP($A64,Data!$A$7:$AW$227,J$3+1,FALSE)-J$6-J$7*VLOOKUP($A64,Data!$A$230:$AW$450,J$3+1,FALSE)-J$8*VLOOKUP($A64,'Market models'!$A$4:$B$264,2,FALSE)</f>
        <v>-2.1295486927280699E-2</v>
      </c>
      <c r="K64" s="8">
        <f ca="1">VLOOKUP($A64,Data!$A$7:$AW$227,K$3+1,FALSE)-K$6-K$7*VLOOKUP($A64,Data!$A$230:$AW$450,K$3+1,FALSE)-K$8*VLOOKUP($A64,'Market models'!$A$4:$B$264,2,FALSE)</f>
        <v>-2.1602151645001084E-2</v>
      </c>
      <c r="L64" s="8">
        <f ca="1">VLOOKUP($A64,Data!$A$7:$AW$227,L$3+1,FALSE)-L$6-L$7*VLOOKUP($A64,Data!$A$230:$AW$450,L$3+1,FALSE)-L$8*VLOOKUP($A64,'Market models'!$A$4:$B$264,2,FALSE)</f>
        <v>3.1848092445363456E-2</v>
      </c>
      <c r="M64" s="8">
        <f ca="1">VLOOKUP($A64,Data!$A$7:$AW$227,M$3+1,FALSE)-M$6-M$7*VLOOKUP($A64,Data!$A$230:$AW$450,M$3+1,FALSE)-M$8*VLOOKUP($A64,'Market models'!$A$4:$B$264,2,FALSE)</f>
        <v>-2.1400486698714173E-2</v>
      </c>
      <c r="N64" s="8">
        <f ca="1">VLOOKUP($A64,Data!$A$7:$AW$227,N$3+1,FALSE)-N$6-N$7*VLOOKUP($A64,Data!$A$230:$AW$450,N$3+1,FALSE)-N$8*VLOOKUP($A64,'Market models'!$A$4:$B$264,2,FALSE)</f>
        <v>4.5355672425932423E-3</v>
      </c>
      <c r="O64" s="8">
        <f ca="1">VLOOKUP($A64,Data!$A$7:$AW$227,O$3+1,FALSE)-O$6-O$7*VLOOKUP($A64,Data!$A$230:$AW$450,O$3+1,FALSE)-O$8*VLOOKUP($A64,'Market models'!$A$4:$B$264,2,FALSE)</f>
        <v>3.5781940526720402E-2</v>
      </c>
      <c r="P64" s="8">
        <f ca="1">VLOOKUP($A64,Data!$A$7:$AW$227,P$3+1,FALSE)-P$6-P$7*VLOOKUP($A64,Data!$A$230:$AW$450,P$3+1,FALSE)-P$8*VLOOKUP($A64,'Market models'!$A$4:$B$264,2,FALSE)</f>
        <v>2.5778461012924754E-2</v>
      </c>
      <c r="Q64" s="8">
        <f ca="1">VLOOKUP($A64,Data!$A$7:$AW$227,Q$3+1,FALSE)-Q$6-Q$7*VLOOKUP($A64,Data!$A$230:$AW$450,Q$3+1,FALSE)-Q$8*VLOOKUP($A64,'Market models'!$A$4:$B$264,2,FALSE)</f>
        <v>8.6554332042587008E-3</v>
      </c>
      <c r="R64" s="8">
        <f ca="1">VLOOKUP($A64,Data!$A$7:$AW$227,R$3+1,FALSE)-R$6-R$7*VLOOKUP($A64,Data!$A$230:$AW$450,R$3+1,FALSE)-R$8*VLOOKUP($A64,'Market models'!$A$4:$B$264,2,FALSE)</f>
        <v>-5.5064093047671014E-4</v>
      </c>
      <c r="S64" s="8">
        <f ca="1">VLOOKUP($A64,Data!$A$7:$AW$227,S$3+1,FALSE)-S$6-S$7*VLOOKUP($A64,Data!$A$230:$AW$450,S$3+1,FALSE)-S$8*VLOOKUP($A64,'Market models'!$A$4:$B$264,2,FALSE)</f>
        <v>3.9440023458723161E-2</v>
      </c>
      <c r="T64" s="8">
        <f ca="1">VLOOKUP($A64,Data!$A$7:$AW$227,T$3+1,FALSE)-T$6-T$7*VLOOKUP($A64,Data!$A$230:$AW$450,T$3+1,FALSE)-T$8*VLOOKUP($A64,'Market models'!$A$4:$B$264,2,FALSE)</f>
        <v>4.5216590635704188E-3</v>
      </c>
      <c r="U64" s="8">
        <f ca="1">VLOOKUP($A64,Data!$A$7:$AW$227,U$3+1,FALSE)-U$6-U$7*VLOOKUP($A64,Data!$A$230:$AW$450,U$3+1,FALSE)-U$8*VLOOKUP($A64,'Market models'!$A$4:$B$264,2,FALSE)</f>
        <v>-1.7555405926662649E-3</v>
      </c>
      <c r="V64" s="8">
        <f ca="1">VLOOKUP($A64,Data!$A$7:$AW$227,V$3+1,FALSE)-V$6-V$7*VLOOKUP($A64,Data!$A$230:$AW$450,V$3+1,FALSE)-V$8*VLOOKUP($A64,'Market models'!$A$4:$B$264,2,FALSE)</f>
        <v>3.2937207839554665E-2</v>
      </c>
      <c r="W64" s="8">
        <f ca="1">VLOOKUP($A64,Data!$A$7:$AW$227,W$3+1,FALSE)-W$6-W$7*VLOOKUP($A64,Data!$A$230:$AW$450,W$3+1,FALSE)-W$8*VLOOKUP($A64,'Market models'!$A$4:$B$264,2,FALSE)</f>
        <v>2.8661449971671735E-2</v>
      </c>
      <c r="X64" s="8">
        <f ca="1">VLOOKUP($A64,Data!$A$7:$AW$227,X$3+1,FALSE)-X$6-X$7*VLOOKUP($A64,Data!$A$230:$AW$450,X$3+1,FALSE)-X$8*VLOOKUP($A64,'Market models'!$A$4:$B$264,2,FALSE)</f>
        <v>-1.0397490583957857E-2</v>
      </c>
      <c r="Y64" s="8">
        <f ca="1">VLOOKUP($A64,Data!$A$7:$AW$227,Y$3+1,FALSE)-Y$6-Y$7*VLOOKUP($A64,Data!$A$230:$AW$450,Y$3+1,FALSE)-Y$8*VLOOKUP($A64,'Market models'!$A$4:$B$264,2,FALSE)</f>
        <v>2.6577317613353506E-3</v>
      </c>
      <c r="Z64" s="8">
        <f ca="1">VLOOKUP($A64,Data!$A$7:$AW$227,Z$3+1,FALSE)-Z$6-Z$7*VLOOKUP($A64,Data!$A$230:$AW$450,Z$3+1,FALSE)-Z$8*VLOOKUP($A64,'Market models'!$A$4:$B$264,2,FALSE)</f>
        <v>1.1858492256204514E-2</v>
      </c>
      <c r="AA64" s="8">
        <f ca="1">VLOOKUP($A64,Data!$A$7:$AW$227,AA$3+1,FALSE)-AA$6-AA$7*VLOOKUP($A64,Data!$A$230:$AW$450,AA$3+1,FALSE)-AA$8*VLOOKUP($A64,'Market models'!$A$4:$B$264,2,FALSE)</f>
        <v>-3.9357913530035918E-3</v>
      </c>
      <c r="AB64" s="8">
        <f ca="1">VLOOKUP($A64,Data!$A$7:$AW$227,AB$3+1,FALSE)-AB$6-AB$7*VLOOKUP($A64,Data!$A$230:$AW$450,AB$3+1,FALSE)-AB$8*VLOOKUP($A64,'Market models'!$A$4:$B$264,2,FALSE)</f>
        <v>-1.9887095057072392E-2</v>
      </c>
      <c r="AC64" s="8">
        <f ca="1">VLOOKUP($A64,Data!$A$7:$AW$227,AC$3+1,FALSE)-AC$6-AC$7*VLOOKUP($A64,Data!$A$230:$AW$450,AC$3+1,FALSE)-AC$8*VLOOKUP($A64,'Market models'!$A$4:$B$264,2,FALSE)</f>
        <v>1.4812019668604799E-2</v>
      </c>
      <c r="AD64" s="8">
        <f ca="1">VLOOKUP($A64,Data!$A$7:$AW$227,AD$3+1,FALSE)-AD$6-AD$7*VLOOKUP($A64,Data!$A$230:$AW$450,AD$3+1,FALSE)-AD$8*VLOOKUP($A64,'Market models'!$A$4:$B$264,2,FALSE)</f>
        <v>-2.982323594260787E-2</v>
      </c>
      <c r="AE64" s="8">
        <f ca="1">VLOOKUP($A64,Data!$A$7:$AW$227,AE$3+1,FALSE)-AE$6-AE$7*VLOOKUP($A64,Data!$A$230:$AW$450,AE$3+1,FALSE)-AE$8*VLOOKUP($A64,'Market models'!$A$4:$B$264,2,FALSE)</f>
        <v>1.5472956546649345E-2</v>
      </c>
      <c r="AF64" s="8">
        <f ca="1">VLOOKUP($A64,Data!$A$7:$AW$227,AF$3+1,FALSE)-AF$6-AF$7*VLOOKUP($A64,Data!$A$230:$AW$450,AF$3+1,FALSE)-AF$8*VLOOKUP($A64,'Market models'!$A$4:$B$264,2,FALSE)</f>
        <v>8.2753675584889882E-3</v>
      </c>
      <c r="AG64" s="8">
        <f ca="1">VLOOKUP($A64,Data!$A$7:$AW$227,AG$3+1,FALSE)-AG$6-AG$7*VLOOKUP($A64,Data!$A$230:$AW$450,AG$3+1,FALSE)-AG$8*VLOOKUP($A64,'Market models'!$A$4:$B$264,2,FALSE)</f>
        <v>-4.5008752586351529E-3</v>
      </c>
      <c r="AH64" s="8">
        <f ca="1">VLOOKUP($A64,Data!$A$7:$AW$227,AH$3+1,FALSE)-AH$6-AH$7*VLOOKUP($A64,Data!$A$230:$AW$450,AH$3+1,FALSE)-AH$8*VLOOKUP($A64,'Market models'!$A$4:$B$264,2,FALSE)</f>
        <v>-1.4070212331604793E-2</v>
      </c>
      <c r="AI64" s="8">
        <f ca="1">VLOOKUP($A64,Data!$A$7:$AW$227,AI$3+1,FALSE)-AI$6-AI$7*VLOOKUP($A64,Data!$A$230:$AW$450,AI$3+1,FALSE)-AI$8*VLOOKUP($A64,'Market models'!$A$4:$B$264,2,FALSE)</f>
        <v>-2.3418515768656271E-2</v>
      </c>
      <c r="AJ64" s="8">
        <f ca="1">VLOOKUP($A64,Data!$A$7:$AW$227,AJ$3+1,FALSE)-AJ$6-AJ$7*VLOOKUP($A64,Data!$A$230:$AW$450,AJ$3+1,FALSE)-AJ$8*VLOOKUP($A64,'Market models'!$A$4:$B$264,2,FALSE)</f>
        <v>6.9010561177324159E-3</v>
      </c>
      <c r="AK64" s="8">
        <f ca="1">VLOOKUP($A64,Data!$A$7:$AW$227,AK$3+1,FALSE)-AK$6-AK$7*VLOOKUP($A64,Data!$A$230:$AW$450,AK$3+1,FALSE)-AK$8*VLOOKUP($A64,'Market models'!$A$4:$B$264,2,FALSE)</f>
        <v>1.932831244669592E-2</v>
      </c>
      <c r="AL64" s="8">
        <f ca="1">VLOOKUP($A64,Data!$A$7:$AW$227,AL$3+1,FALSE)-AL$6-AL$7*VLOOKUP($A64,Data!$A$230:$AW$450,AL$3+1,FALSE)-AL$8*VLOOKUP($A64,'Market models'!$A$4:$B$264,2,FALSE)</f>
        <v>1.3938351588652033E-2</v>
      </c>
      <c r="AM64" s="8">
        <f ca="1">VLOOKUP($A64,Data!$A$7:$AW$227,AM$3+1,FALSE)-AM$6-AM$7*VLOOKUP($A64,Data!$A$230:$AW$450,AM$3+1,FALSE)-AM$8*VLOOKUP($A64,'Market models'!$A$4:$B$264,2,FALSE)</f>
        <v>4.975091180461446E-2</v>
      </c>
      <c r="AN64" s="8">
        <f ca="1">VLOOKUP($A64,Data!$A$7:$AW$227,AN$3+1,FALSE)-AN$6-AN$7*VLOOKUP($A64,Data!$A$230:$AW$450,AN$3+1,FALSE)-AN$8*VLOOKUP($A64,'Market models'!$A$4:$B$264,2,FALSE)</f>
        <v>-5.0888986470284652E-3</v>
      </c>
      <c r="AO64" s="8">
        <f ca="1">VLOOKUP($A64,Data!$A$7:$AW$227,AO$3+1,FALSE)-AO$6-AO$7*VLOOKUP($A64,Data!$A$230:$AW$450,AO$3+1,FALSE)-AO$8*VLOOKUP($A64,'Market models'!$A$4:$B$264,2,FALSE)</f>
        <v>3.8098524718840135E-3</v>
      </c>
      <c r="AP64" s="8">
        <f ca="1">VLOOKUP($A64,Data!$A$7:$AW$227,AP$3+1,FALSE)-AP$6-AP$7*VLOOKUP($A64,Data!$A$230:$AW$450,AP$3+1,FALSE)-AP$8*VLOOKUP($A64,'Market models'!$A$4:$B$264,2,FALSE)</f>
        <v>-3.3009075410950404E-3</v>
      </c>
      <c r="AQ64" s="8">
        <f ca="1">VLOOKUP($A64,Data!$A$7:$AW$227,AQ$3+1,FALSE)-AQ$6-AQ$7*VLOOKUP($A64,Data!$A$230:$AW$450,AQ$3+1,FALSE)-AQ$8*VLOOKUP($A64,'Market models'!$A$4:$B$264,2,FALSE)</f>
        <v>4.8016959015155174E-2</v>
      </c>
      <c r="AR64" s="8">
        <f ca="1">VLOOKUP($A64,Data!$A$7:$AW$227,AR$3+1,FALSE)-AR$6-AR$7*VLOOKUP($A64,Data!$A$230:$AW$450,AR$3+1,FALSE)-AR$8*VLOOKUP($A64,'Market models'!$A$4:$B$264,2,FALSE)</f>
        <v>6.2653399051653021E-3</v>
      </c>
      <c r="AS64" s="8">
        <f ca="1">VLOOKUP($A64,Data!$A$7:$AW$227,AS$3+1,FALSE)-AS$6-AS$7*VLOOKUP($A64,Data!$A$230:$AW$450,AS$3+1,FALSE)-AS$8*VLOOKUP($A64,'Market models'!$A$4:$B$264,2,FALSE)</f>
        <v>5.4361618701777598E-3</v>
      </c>
      <c r="AT64" s="8">
        <f ca="1">VLOOKUP($A64,Data!$A$7:$AW$227,AT$3+1,FALSE)-AT$6-AT$7*VLOOKUP($A64,Data!$A$230:$AW$450,AT$3+1,FALSE)-AT$8*VLOOKUP($A64,'Market models'!$A$4:$B$264,2,FALSE)</f>
        <v>-9.540208386537288E-3</v>
      </c>
      <c r="AU64" s="8">
        <f ca="1">VLOOKUP($A64,Data!$A$7:$AW$227,AU$3+1,FALSE)-AU$6-AU$7*VLOOKUP($A64,Data!$A$230:$AW$450,AU$3+1,FALSE)-AU$8*VLOOKUP($A64,'Market models'!$A$4:$B$264,2,FALSE)</f>
        <v>-1.418105861666849E-2</v>
      </c>
      <c r="AV64" s="8">
        <f ca="1">VLOOKUP($A64,Data!$A$7:$AW$227,AV$3+1,FALSE)-AV$6-AV$7*VLOOKUP($A64,Data!$A$230:$AW$450,AV$3+1,FALSE)-AV$8*VLOOKUP($A64,'Market models'!$A$4:$B$264,2,FALSE)</f>
        <v>2.0073414577034085E-2</v>
      </c>
      <c r="AW64" s="8">
        <f ca="1">VLOOKUP($A64,Data!$A$7:$AW$227,AW$3+1,FALSE)-AW$6-AW$7*VLOOKUP($A64,Data!$A$230:$AW$450,AW$3+1,FALSE)-AW$8*VLOOKUP($A64,'Market models'!$A$4:$B$264,2,FALSE)</f>
        <v>-1.5893666686129761E-2</v>
      </c>
      <c r="AY64" s="8">
        <f t="shared" ca="1" si="1"/>
        <v>1.9574818241577082E-2</v>
      </c>
    </row>
    <row r="65" spans="1:51" x14ac:dyDescent="0.25">
      <c r="A65" s="1">
        <v>-157</v>
      </c>
      <c r="B65" s="8">
        <f ca="1">VLOOKUP($A65,Data!$A$7:$AW$227,B$3+1,FALSE)-B$6-B$7*VLOOKUP($A65,Data!$A$230:$AW$450,B$3+1,FALSE)-B$8*VLOOKUP($A65,'Market models'!$A$4:$B$264,2,FALSE)</f>
        <v>-9.6317254699476752E-3</v>
      </c>
      <c r="C65" s="8">
        <f ca="1">VLOOKUP($A65,Data!$A$7:$AW$227,C$3+1,FALSE)-C$6-C$7*VLOOKUP($A65,Data!$A$230:$AW$450,C$3+1,FALSE)-C$8*VLOOKUP($A65,'Market models'!$A$4:$B$264,2,FALSE)</f>
        <v>5.9396772506232993E-2</v>
      </c>
      <c r="D65" s="8">
        <f ca="1">VLOOKUP($A65,Data!$A$7:$AW$227,D$3+1,FALSE)-D$6-D$7*VLOOKUP($A65,Data!$A$230:$AW$450,D$3+1,FALSE)-D$8*VLOOKUP($A65,'Market models'!$A$4:$B$264,2,FALSE)</f>
        <v>6.5826928139305447E-3</v>
      </c>
      <c r="E65" s="8">
        <f ca="1">VLOOKUP($A65,Data!$A$7:$AW$227,E$3+1,FALSE)-E$6-E$7*VLOOKUP($A65,Data!$A$230:$AW$450,E$3+1,FALSE)-E$8*VLOOKUP($A65,'Market models'!$A$4:$B$264,2,FALSE)</f>
        <v>-8.0047255670216404E-3</v>
      </c>
      <c r="F65" s="8">
        <f ca="1">VLOOKUP($A65,Data!$A$7:$AW$227,F$3+1,FALSE)-F$6-F$7*VLOOKUP($A65,Data!$A$230:$AW$450,F$3+1,FALSE)-F$8*VLOOKUP($A65,'Market models'!$A$4:$B$264,2,FALSE)</f>
        <v>2.8176908560989438E-3</v>
      </c>
      <c r="G65" s="8">
        <f ca="1">VLOOKUP($A65,Data!$A$7:$AW$227,G$3+1,FALSE)-G$6-G$7*VLOOKUP($A65,Data!$A$230:$AW$450,G$3+1,FALSE)-G$8*VLOOKUP($A65,'Market models'!$A$4:$B$264,2,FALSE)</f>
        <v>-3.7809014014060102E-2</v>
      </c>
      <c r="H65" s="8">
        <f ca="1">VLOOKUP($A65,Data!$A$7:$AW$227,H$3+1,FALSE)-H$6-H$7*VLOOKUP($A65,Data!$A$230:$AW$450,H$3+1,FALSE)-H$8*VLOOKUP($A65,'Market models'!$A$4:$B$264,2,FALSE)</f>
        <v>1.0094380596859114E-2</v>
      </c>
      <c r="I65" s="8">
        <f ca="1">VLOOKUP($A65,Data!$A$7:$AW$227,I$3+1,FALSE)-I$6-I$7*VLOOKUP($A65,Data!$A$230:$AW$450,I$3+1,FALSE)-I$8*VLOOKUP($A65,'Market models'!$A$4:$B$264,2,FALSE)</f>
        <v>-7.6372433715703E-2</v>
      </c>
      <c r="J65" s="8">
        <f ca="1">VLOOKUP($A65,Data!$A$7:$AW$227,J$3+1,FALSE)-J$6-J$7*VLOOKUP($A65,Data!$A$230:$AW$450,J$3+1,FALSE)-J$8*VLOOKUP($A65,'Market models'!$A$4:$B$264,2,FALSE)</f>
        <v>4.3765924305784595E-3</v>
      </c>
      <c r="K65" s="8">
        <f ca="1">VLOOKUP($A65,Data!$A$7:$AW$227,K$3+1,FALSE)-K$6-K$7*VLOOKUP($A65,Data!$A$230:$AW$450,K$3+1,FALSE)-K$8*VLOOKUP($A65,'Market models'!$A$4:$B$264,2,FALSE)</f>
        <v>-6.4878615403216443E-3</v>
      </c>
      <c r="L65" s="8">
        <f ca="1">VLOOKUP($A65,Data!$A$7:$AW$227,L$3+1,FALSE)-L$6-L$7*VLOOKUP($A65,Data!$A$230:$AW$450,L$3+1,FALSE)-L$8*VLOOKUP($A65,'Market models'!$A$4:$B$264,2,FALSE)</f>
        <v>1.6341467768797021E-2</v>
      </c>
      <c r="M65" s="8">
        <f ca="1">VLOOKUP($A65,Data!$A$7:$AW$227,M$3+1,FALSE)-M$6-M$7*VLOOKUP($A65,Data!$A$230:$AW$450,M$3+1,FALSE)-M$8*VLOOKUP($A65,'Market models'!$A$4:$B$264,2,FALSE)</f>
        <v>-4.7228276248772266E-2</v>
      </c>
      <c r="N65" s="8">
        <f ca="1">VLOOKUP($A65,Data!$A$7:$AW$227,N$3+1,FALSE)-N$6-N$7*VLOOKUP($A65,Data!$A$230:$AW$450,N$3+1,FALSE)-N$8*VLOOKUP($A65,'Market models'!$A$4:$B$264,2,FALSE)</f>
        <v>-3.2557336257628103E-3</v>
      </c>
      <c r="O65" s="8">
        <f ca="1">VLOOKUP($A65,Data!$A$7:$AW$227,O$3+1,FALSE)-O$6-O$7*VLOOKUP($A65,Data!$A$230:$AW$450,O$3+1,FALSE)-O$8*VLOOKUP($A65,'Market models'!$A$4:$B$264,2,FALSE)</f>
        <v>-9.0526129481607511E-3</v>
      </c>
      <c r="P65" s="8">
        <f ca="1">VLOOKUP($A65,Data!$A$7:$AW$227,P$3+1,FALSE)-P$6-P$7*VLOOKUP($A65,Data!$A$230:$AW$450,P$3+1,FALSE)-P$8*VLOOKUP($A65,'Market models'!$A$4:$B$264,2,FALSE)</f>
        <v>-1.4935327461079466E-2</v>
      </c>
      <c r="Q65" s="8">
        <f ca="1">VLOOKUP($A65,Data!$A$7:$AW$227,Q$3+1,FALSE)-Q$6-Q$7*VLOOKUP($A65,Data!$A$230:$AW$450,Q$3+1,FALSE)-Q$8*VLOOKUP($A65,'Market models'!$A$4:$B$264,2,FALSE)</f>
        <v>-1.0385824932260063E-2</v>
      </c>
      <c r="R65" s="8">
        <f ca="1">VLOOKUP($A65,Data!$A$7:$AW$227,R$3+1,FALSE)-R$6-R$7*VLOOKUP($A65,Data!$A$230:$AW$450,R$3+1,FALSE)-R$8*VLOOKUP($A65,'Market models'!$A$4:$B$264,2,FALSE)</f>
        <v>2.8643187946775133E-3</v>
      </c>
      <c r="S65" s="8">
        <f ca="1">VLOOKUP($A65,Data!$A$7:$AW$227,S$3+1,FALSE)-S$6-S$7*VLOOKUP($A65,Data!$A$230:$AW$450,S$3+1,FALSE)-S$8*VLOOKUP($A65,'Market models'!$A$4:$B$264,2,FALSE)</f>
        <v>9.8820711929158284E-3</v>
      </c>
      <c r="T65" s="8">
        <f ca="1">VLOOKUP($A65,Data!$A$7:$AW$227,T$3+1,FALSE)-T$6-T$7*VLOOKUP($A65,Data!$A$230:$AW$450,T$3+1,FALSE)-T$8*VLOOKUP($A65,'Market models'!$A$4:$B$264,2,FALSE)</f>
        <v>-1.7407530471246761E-2</v>
      </c>
      <c r="U65" s="8">
        <f ca="1">VLOOKUP($A65,Data!$A$7:$AW$227,U$3+1,FALSE)-U$6-U$7*VLOOKUP($A65,Data!$A$230:$AW$450,U$3+1,FALSE)-U$8*VLOOKUP($A65,'Market models'!$A$4:$B$264,2,FALSE)</f>
        <v>4.101295770267235E-3</v>
      </c>
      <c r="V65" s="8">
        <f ca="1">VLOOKUP($A65,Data!$A$7:$AW$227,V$3+1,FALSE)-V$6-V$7*VLOOKUP($A65,Data!$A$230:$AW$450,V$3+1,FALSE)-V$8*VLOOKUP($A65,'Market models'!$A$4:$B$264,2,FALSE)</f>
        <v>-1.517678133112315E-2</v>
      </c>
      <c r="W65" s="8">
        <f ca="1">VLOOKUP($A65,Data!$A$7:$AW$227,W$3+1,FALSE)-W$6-W$7*VLOOKUP($A65,Data!$A$230:$AW$450,W$3+1,FALSE)-W$8*VLOOKUP($A65,'Market models'!$A$4:$B$264,2,FALSE)</f>
        <v>2.3387951129112267E-2</v>
      </c>
      <c r="X65" s="8">
        <f ca="1">VLOOKUP($A65,Data!$A$7:$AW$227,X$3+1,FALSE)-X$6-X$7*VLOOKUP($A65,Data!$A$230:$AW$450,X$3+1,FALSE)-X$8*VLOOKUP($A65,'Market models'!$A$4:$B$264,2,FALSE)</f>
        <v>-6.9175518996977044E-4</v>
      </c>
      <c r="Y65" s="8">
        <f ca="1">VLOOKUP($A65,Data!$A$7:$AW$227,Y$3+1,FALSE)-Y$6-Y$7*VLOOKUP($A65,Data!$A$230:$AW$450,Y$3+1,FALSE)-Y$8*VLOOKUP($A65,'Market models'!$A$4:$B$264,2,FALSE)</f>
        <v>1.8409665632273475E-2</v>
      </c>
      <c r="Z65" s="8">
        <f ca="1">VLOOKUP($A65,Data!$A$7:$AW$227,Z$3+1,FALSE)-Z$6-Z$7*VLOOKUP($A65,Data!$A$230:$AW$450,Z$3+1,FALSE)-Z$8*VLOOKUP($A65,'Market models'!$A$4:$B$264,2,FALSE)</f>
        <v>-2.2317616047317579E-2</v>
      </c>
      <c r="AA65" s="8">
        <f ca="1">VLOOKUP($A65,Data!$A$7:$AW$227,AA$3+1,FALSE)-AA$6-AA$7*VLOOKUP($A65,Data!$A$230:$AW$450,AA$3+1,FALSE)-AA$8*VLOOKUP($A65,'Market models'!$A$4:$B$264,2,FALSE)</f>
        <v>-2.3840240387783637E-2</v>
      </c>
      <c r="AB65" s="8">
        <f ca="1">VLOOKUP($A65,Data!$A$7:$AW$227,AB$3+1,FALSE)-AB$6-AB$7*VLOOKUP($A65,Data!$A$230:$AW$450,AB$3+1,FALSE)-AB$8*VLOOKUP($A65,'Market models'!$A$4:$B$264,2,FALSE)</f>
        <v>4.2684858076835419E-2</v>
      </c>
      <c r="AC65" s="8">
        <f ca="1">VLOOKUP($A65,Data!$A$7:$AW$227,AC$3+1,FALSE)-AC$6-AC$7*VLOOKUP($A65,Data!$A$230:$AW$450,AC$3+1,FALSE)-AC$8*VLOOKUP($A65,'Market models'!$A$4:$B$264,2,FALSE)</f>
        <v>-1.4487061163559734E-2</v>
      </c>
      <c r="AD65" s="8">
        <f ca="1">VLOOKUP($A65,Data!$A$7:$AW$227,AD$3+1,FALSE)-AD$6-AD$7*VLOOKUP($A65,Data!$A$230:$AW$450,AD$3+1,FALSE)-AD$8*VLOOKUP($A65,'Market models'!$A$4:$B$264,2,FALSE)</f>
        <v>1.1286625674484598E-2</v>
      </c>
      <c r="AE65" s="8">
        <f ca="1">VLOOKUP($A65,Data!$A$7:$AW$227,AE$3+1,FALSE)-AE$6-AE$7*VLOOKUP($A65,Data!$A$230:$AW$450,AE$3+1,FALSE)-AE$8*VLOOKUP($A65,'Market models'!$A$4:$B$264,2,FALSE)</f>
        <v>4.8710509261920467E-3</v>
      </c>
      <c r="AF65" s="8">
        <f ca="1">VLOOKUP($A65,Data!$A$7:$AW$227,AF$3+1,FALSE)-AF$6-AF$7*VLOOKUP($A65,Data!$A$230:$AW$450,AF$3+1,FALSE)-AF$8*VLOOKUP($A65,'Market models'!$A$4:$B$264,2,FALSE)</f>
        <v>3.0856228709651993E-2</v>
      </c>
      <c r="AG65" s="8">
        <f ca="1">VLOOKUP($A65,Data!$A$7:$AW$227,AG$3+1,FALSE)-AG$6-AG$7*VLOOKUP($A65,Data!$A$230:$AW$450,AG$3+1,FALSE)-AG$8*VLOOKUP($A65,'Market models'!$A$4:$B$264,2,FALSE)</f>
        <v>-6.7241519237453383E-3</v>
      </c>
      <c r="AH65" s="8">
        <f ca="1">VLOOKUP($A65,Data!$A$7:$AW$227,AH$3+1,FALSE)-AH$6-AH$7*VLOOKUP($A65,Data!$A$230:$AW$450,AH$3+1,FALSE)-AH$8*VLOOKUP($A65,'Market models'!$A$4:$B$264,2,FALSE)</f>
        <v>-2.6895284760759049E-3</v>
      </c>
      <c r="AI65" s="8">
        <f ca="1">VLOOKUP($A65,Data!$A$7:$AW$227,AI$3+1,FALSE)-AI$6-AI$7*VLOOKUP($A65,Data!$A$230:$AW$450,AI$3+1,FALSE)-AI$8*VLOOKUP($A65,'Market models'!$A$4:$B$264,2,FALSE)</f>
        <v>-1.5730671806879145E-2</v>
      </c>
      <c r="AJ65" s="8">
        <f ca="1">VLOOKUP($A65,Data!$A$7:$AW$227,AJ$3+1,FALSE)-AJ$6-AJ$7*VLOOKUP($A65,Data!$A$230:$AW$450,AJ$3+1,FALSE)-AJ$8*VLOOKUP($A65,'Market models'!$A$4:$B$264,2,FALSE)</f>
        <v>2.3787934370905141E-3</v>
      </c>
      <c r="AK65" s="8">
        <f ca="1">VLOOKUP($A65,Data!$A$7:$AW$227,AK$3+1,FALSE)-AK$6-AK$7*VLOOKUP($A65,Data!$A$230:$AW$450,AK$3+1,FALSE)-AK$8*VLOOKUP($A65,'Market models'!$A$4:$B$264,2,FALSE)</f>
        <v>9.3070155620823096E-3</v>
      </c>
      <c r="AL65" s="8">
        <f ca="1">VLOOKUP($A65,Data!$A$7:$AW$227,AL$3+1,FALSE)-AL$6-AL$7*VLOOKUP($A65,Data!$A$230:$AW$450,AL$3+1,FALSE)-AL$8*VLOOKUP($A65,'Market models'!$A$4:$B$264,2,FALSE)</f>
        <v>2.4195493047810841E-2</v>
      </c>
      <c r="AM65" s="8">
        <f ca="1">VLOOKUP($A65,Data!$A$7:$AW$227,AM$3+1,FALSE)-AM$6-AM$7*VLOOKUP($A65,Data!$A$230:$AW$450,AM$3+1,FALSE)-AM$8*VLOOKUP($A65,'Market models'!$A$4:$B$264,2,FALSE)</f>
        <v>1.5180642741023539E-2</v>
      </c>
      <c r="AN65" s="8">
        <f ca="1">VLOOKUP($A65,Data!$A$7:$AW$227,AN$3+1,FALSE)-AN$6-AN$7*VLOOKUP($A65,Data!$A$230:$AW$450,AN$3+1,FALSE)-AN$8*VLOOKUP($A65,'Market models'!$A$4:$B$264,2,FALSE)</f>
        <v>2.0455469766773843E-2</v>
      </c>
      <c r="AO65" s="8">
        <f ca="1">VLOOKUP($A65,Data!$A$7:$AW$227,AO$3+1,FALSE)-AO$6-AO$7*VLOOKUP($A65,Data!$A$230:$AW$450,AO$3+1,FALSE)-AO$8*VLOOKUP($A65,'Market models'!$A$4:$B$264,2,FALSE)</f>
        <v>3.3955972558560504E-2</v>
      </c>
      <c r="AP65" s="8">
        <f ca="1">VLOOKUP($A65,Data!$A$7:$AW$227,AP$3+1,FALSE)-AP$6-AP$7*VLOOKUP($A65,Data!$A$230:$AW$450,AP$3+1,FALSE)-AP$8*VLOOKUP($A65,'Market models'!$A$4:$B$264,2,FALSE)</f>
        <v>-8.0371115593341081E-3</v>
      </c>
      <c r="AQ65" s="8">
        <f ca="1">VLOOKUP($A65,Data!$A$7:$AW$227,AQ$3+1,FALSE)-AQ$6-AQ$7*VLOOKUP($A65,Data!$A$230:$AW$450,AQ$3+1,FALSE)-AQ$8*VLOOKUP($A65,'Market models'!$A$4:$B$264,2,FALSE)</f>
        <v>4.6071608414628533E-2</v>
      </c>
      <c r="AR65" s="8">
        <f ca="1">VLOOKUP($A65,Data!$A$7:$AW$227,AR$3+1,FALSE)-AR$6-AR$7*VLOOKUP($A65,Data!$A$230:$AW$450,AR$3+1,FALSE)-AR$8*VLOOKUP($A65,'Market models'!$A$4:$B$264,2,FALSE)</f>
        <v>-8.8348199933148755E-3</v>
      </c>
      <c r="AS65" s="8">
        <f ca="1">VLOOKUP($A65,Data!$A$7:$AW$227,AS$3+1,FALSE)-AS$6-AS$7*VLOOKUP($A65,Data!$A$230:$AW$450,AS$3+1,FALSE)-AS$8*VLOOKUP($A65,'Market models'!$A$4:$B$264,2,FALSE)</f>
        <v>2.7445585962055118E-2</v>
      </c>
      <c r="AT65" s="8">
        <f ca="1">VLOOKUP($A65,Data!$A$7:$AW$227,AT$3+1,FALSE)-AT$6-AT$7*VLOOKUP($A65,Data!$A$230:$AW$450,AT$3+1,FALSE)-AT$8*VLOOKUP($A65,'Market models'!$A$4:$B$264,2,FALSE)</f>
        <v>3.3515208333078483E-3</v>
      </c>
      <c r="AU65" s="8">
        <f ca="1">VLOOKUP($A65,Data!$A$7:$AW$227,AU$3+1,FALSE)-AU$6-AU$7*VLOOKUP($A65,Data!$A$230:$AW$450,AU$3+1,FALSE)-AU$8*VLOOKUP($A65,'Market models'!$A$4:$B$264,2,FALSE)</f>
        <v>1.1201984262147805E-2</v>
      </c>
      <c r="AV65" s="8">
        <f ca="1">VLOOKUP($A65,Data!$A$7:$AW$227,AV$3+1,FALSE)-AV$6-AV$7*VLOOKUP($A65,Data!$A$230:$AW$450,AV$3+1,FALSE)-AV$8*VLOOKUP($A65,'Market models'!$A$4:$B$264,2,FALSE)</f>
        <v>-2.1835543276485861E-5</v>
      </c>
      <c r="AW65" s="8">
        <f ca="1">VLOOKUP($A65,Data!$A$7:$AW$227,AW$3+1,FALSE)-AW$6-AW$7*VLOOKUP($A65,Data!$A$230:$AW$450,AW$3+1,FALSE)-AW$8*VLOOKUP($A65,'Market models'!$A$4:$B$264,2,FALSE)</f>
        <v>-1.7186414725785304E-2</v>
      </c>
      <c r="AY65" s="8">
        <f t="shared" ca="1" si="1"/>
        <v>2.3505564723809227E-2</v>
      </c>
    </row>
    <row r="66" spans="1:51" x14ac:dyDescent="0.25">
      <c r="A66" s="1">
        <v>-156</v>
      </c>
      <c r="B66" s="8">
        <f ca="1">VLOOKUP($A66,Data!$A$7:$AW$227,B$3+1,FALSE)-B$6-B$7*VLOOKUP($A66,Data!$A$230:$AW$450,B$3+1,FALSE)-B$8*VLOOKUP($A66,'Market models'!$A$4:$B$264,2,FALSE)</f>
        <v>-4.6234495077182872E-2</v>
      </c>
      <c r="C66" s="8">
        <f ca="1">VLOOKUP($A66,Data!$A$7:$AW$227,C$3+1,FALSE)-C$6-C$7*VLOOKUP($A66,Data!$A$230:$AW$450,C$3+1,FALSE)-C$8*VLOOKUP($A66,'Market models'!$A$4:$B$264,2,FALSE)</f>
        <v>-2.1020374953875553E-2</v>
      </c>
      <c r="D66" s="8">
        <f ca="1">VLOOKUP($A66,Data!$A$7:$AW$227,D$3+1,FALSE)-D$6-D$7*VLOOKUP($A66,Data!$A$230:$AW$450,D$3+1,FALSE)-D$8*VLOOKUP($A66,'Market models'!$A$4:$B$264,2,FALSE)</f>
        <v>-1.0939829644670257E-5</v>
      </c>
      <c r="E66" s="8">
        <f ca="1">VLOOKUP($A66,Data!$A$7:$AW$227,E$3+1,FALSE)-E$6-E$7*VLOOKUP($A66,Data!$A$230:$AW$450,E$3+1,FALSE)-E$8*VLOOKUP($A66,'Market models'!$A$4:$B$264,2,FALSE)</f>
        <v>-7.5459084132863232E-3</v>
      </c>
      <c r="F66" s="8">
        <f ca="1">VLOOKUP($A66,Data!$A$7:$AW$227,F$3+1,FALSE)-F$6-F$7*VLOOKUP($A66,Data!$A$230:$AW$450,F$3+1,FALSE)-F$8*VLOOKUP($A66,'Market models'!$A$4:$B$264,2,FALSE)</f>
        <v>-2.1236173953298264E-2</v>
      </c>
      <c r="G66" s="8">
        <f ca="1">VLOOKUP($A66,Data!$A$7:$AW$227,G$3+1,FALSE)-G$6-G$7*VLOOKUP($A66,Data!$A$230:$AW$450,G$3+1,FALSE)-G$8*VLOOKUP($A66,'Market models'!$A$4:$B$264,2,FALSE)</f>
        <v>-1.3925442022970344E-2</v>
      </c>
      <c r="H66" s="8">
        <f ca="1">VLOOKUP($A66,Data!$A$7:$AW$227,H$3+1,FALSE)-H$6-H$7*VLOOKUP($A66,Data!$A$230:$AW$450,H$3+1,FALSE)-H$8*VLOOKUP($A66,'Market models'!$A$4:$B$264,2,FALSE)</f>
        <v>-6.5727027852648728E-3</v>
      </c>
      <c r="I66" s="8">
        <f ca="1">VLOOKUP($A66,Data!$A$7:$AW$227,I$3+1,FALSE)-I$6-I$7*VLOOKUP($A66,Data!$A$230:$AW$450,I$3+1,FALSE)-I$8*VLOOKUP($A66,'Market models'!$A$4:$B$264,2,FALSE)</f>
        <v>3.1150624981896211E-3</v>
      </c>
      <c r="J66" s="8">
        <f ca="1">VLOOKUP($A66,Data!$A$7:$AW$227,J$3+1,FALSE)-J$6-J$7*VLOOKUP($A66,Data!$A$230:$AW$450,J$3+1,FALSE)-J$8*VLOOKUP($A66,'Market models'!$A$4:$B$264,2,FALSE)</f>
        <v>-2.640438576062187E-2</v>
      </c>
      <c r="K66" s="8">
        <f ca="1">VLOOKUP($A66,Data!$A$7:$AW$227,K$3+1,FALSE)-K$6-K$7*VLOOKUP($A66,Data!$A$230:$AW$450,K$3+1,FALSE)-K$8*VLOOKUP($A66,'Market models'!$A$4:$B$264,2,FALSE)</f>
        <v>-4.1139180026093812E-2</v>
      </c>
      <c r="L66" s="8">
        <f ca="1">VLOOKUP($A66,Data!$A$7:$AW$227,L$3+1,FALSE)-L$6-L$7*VLOOKUP($A66,Data!$A$230:$AW$450,L$3+1,FALSE)-L$8*VLOOKUP($A66,'Market models'!$A$4:$B$264,2,FALSE)</f>
        <v>-1.4517743470399687E-3</v>
      </c>
      <c r="M66" s="8">
        <f ca="1">VLOOKUP($A66,Data!$A$7:$AW$227,M$3+1,FALSE)-M$6-M$7*VLOOKUP($A66,Data!$A$230:$AW$450,M$3+1,FALSE)-M$8*VLOOKUP($A66,'Market models'!$A$4:$B$264,2,FALSE)</f>
        <v>1.5378931789554731E-2</v>
      </c>
      <c r="N66" s="8">
        <f ca="1">VLOOKUP($A66,Data!$A$7:$AW$227,N$3+1,FALSE)-N$6-N$7*VLOOKUP($A66,Data!$A$230:$AW$450,N$3+1,FALSE)-N$8*VLOOKUP($A66,'Market models'!$A$4:$B$264,2,FALSE)</f>
        <v>-5.9413561896589058E-3</v>
      </c>
      <c r="O66" s="8">
        <f ca="1">VLOOKUP($A66,Data!$A$7:$AW$227,O$3+1,FALSE)-O$6-O$7*VLOOKUP($A66,Data!$A$230:$AW$450,O$3+1,FALSE)-O$8*VLOOKUP($A66,'Market models'!$A$4:$B$264,2,FALSE)</f>
        <v>-1.2953480343055801E-3</v>
      </c>
      <c r="P66" s="8">
        <f ca="1">VLOOKUP($A66,Data!$A$7:$AW$227,P$3+1,FALSE)-P$6-P$7*VLOOKUP($A66,Data!$A$230:$AW$450,P$3+1,FALSE)-P$8*VLOOKUP($A66,'Market models'!$A$4:$B$264,2,FALSE)</f>
        <v>-1.6221559868165997E-2</v>
      </c>
      <c r="Q66" s="8">
        <f ca="1">VLOOKUP($A66,Data!$A$7:$AW$227,Q$3+1,FALSE)-Q$6-Q$7*VLOOKUP($A66,Data!$A$230:$AW$450,Q$3+1,FALSE)-Q$8*VLOOKUP($A66,'Market models'!$A$4:$B$264,2,FALSE)</f>
        <v>3.213684938337584E-2</v>
      </c>
      <c r="R66" s="8">
        <f ca="1">VLOOKUP($A66,Data!$A$7:$AW$227,R$3+1,FALSE)-R$6-R$7*VLOOKUP($A66,Data!$A$230:$AW$450,R$3+1,FALSE)-R$8*VLOOKUP($A66,'Market models'!$A$4:$B$264,2,FALSE)</f>
        <v>4.0981331535940309E-2</v>
      </c>
      <c r="S66" s="8">
        <f ca="1">VLOOKUP($A66,Data!$A$7:$AW$227,S$3+1,FALSE)-S$6-S$7*VLOOKUP($A66,Data!$A$230:$AW$450,S$3+1,FALSE)-S$8*VLOOKUP($A66,'Market models'!$A$4:$B$264,2,FALSE)</f>
        <v>4.1728346710713245E-2</v>
      </c>
      <c r="T66" s="8">
        <f ca="1">VLOOKUP($A66,Data!$A$7:$AW$227,T$3+1,FALSE)-T$6-T$7*VLOOKUP($A66,Data!$A$230:$AW$450,T$3+1,FALSE)-T$8*VLOOKUP($A66,'Market models'!$A$4:$B$264,2,FALSE)</f>
        <v>1.1497554350988762E-2</v>
      </c>
      <c r="U66" s="8">
        <f ca="1">VLOOKUP($A66,Data!$A$7:$AW$227,U$3+1,FALSE)-U$6-U$7*VLOOKUP($A66,Data!$A$230:$AW$450,U$3+1,FALSE)-U$8*VLOOKUP($A66,'Market models'!$A$4:$B$264,2,FALSE)</f>
        <v>-9.0947640699829864E-3</v>
      </c>
      <c r="V66" s="8">
        <f ca="1">VLOOKUP($A66,Data!$A$7:$AW$227,V$3+1,FALSE)-V$6-V$7*VLOOKUP($A66,Data!$A$230:$AW$450,V$3+1,FALSE)-V$8*VLOOKUP($A66,'Market models'!$A$4:$B$264,2,FALSE)</f>
        <v>1.983157716405675E-2</v>
      </c>
      <c r="W66" s="8">
        <f ca="1">VLOOKUP($A66,Data!$A$7:$AW$227,W$3+1,FALSE)-W$6-W$7*VLOOKUP($A66,Data!$A$230:$AW$450,W$3+1,FALSE)-W$8*VLOOKUP($A66,'Market models'!$A$4:$B$264,2,FALSE)</f>
        <v>7.5623541115383717E-3</v>
      </c>
      <c r="X66" s="8">
        <f ca="1">VLOOKUP($A66,Data!$A$7:$AW$227,X$3+1,FALSE)-X$6-X$7*VLOOKUP($A66,Data!$A$230:$AW$450,X$3+1,FALSE)-X$8*VLOOKUP($A66,'Market models'!$A$4:$B$264,2,FALSE)</f>
        <v>2.2762949637510311E-3</v>
      </c>
      <c r="Y66" s="8">
        <f ca="1">VLOOKUP($A66,Data!$A$7:$AW$227,Y$3+1,FALSE)-Y$6-Y$7*VLOOKUP($A66,Data!$A$230:$AW$450,Y$3+1,FALSE)-Y$8*VLOOKUP($A66,'Market models'!$A$4:$B$264,2,FALSE)</f>
        <v>-7.3242736194246831E-4</v>
      </c>
      <c r="Z66" s="8">
        <f ca="1">VLOOKUP($A66,Data!$A$7:$AW$227,Z$3+1,FALSE)-Z$6-Z$7*VLOOKUP($A66,Data!$A$230:$AW$450,Z$3+1,FALSE)-Z$8*VLOOKUP($A66,'Market models'!$A$4:$B$264,2,FALSE)</f>
        <v>-6.4885237929774393E-3</v>
      </c>
      <c r="AA66" s="8">
        <f ca="1">VLOOKUP($A66,Data!$A$7:$AW$227,AA$3+1,FALSE)-AA$6-AA$7*VLOOKUP($A66,Data!$A$230:$AW$450,AA$3+1,FALSE)-AA$8*VLOOKUP($A66,'Market models'!$A$4:$B$264,2,FALSE)</f>
        <v>-1.7079146693824503E-3</v>
      </c>
      <c r="AB66" s="8">
        <f ca="1">VLOOKUP($A66,Data!$A$7:$AW$227,AB$3+1,FALSE)-AB$6-AB$7*VLOOKUP($A66,Data!$A$230:$AW$450,AB$3+1,FALSE)-AB$8*VLOOKUP($A66,'Market models'!$A$4:$B$264,2,FALSE)</f>
        <v>3.4437505597686266E-3</v>
      </c>
      <c r="AC66" s="8">
        <f ca="1">VLOOKUP($A66,Data!$A$7:$AW$227,AC$3+1,FALSE)-AC$6-AC$7*VLOOKUP($A66,Data!$A$230:$AW$450,AC$3+1,FALSE)-AC$8*VLOOKUP($A66,'Market models'!$A$4:$B$264,2,FALSE)</f>
        <v>6.7714410439731147E-3</v>
      </c>
      <c r="AD66" s="8">
        <f ca="1">VLOOKUP($A66,Data!$A$7:$AW$227,AD$3+1,FALSE)-AD$6-AD$7*VLOOKUP($A66,Data!$A$230:$AW$450,AD$3+1,FALSE)-AD$8*VLOOKUP($A66,'Market models'!$A$4:$B$264,2,FALSE)</f>
        <v>-2.326281300235318E-2</v>
      </c>
      <c r="AE66" s="8">
        <f ca="1">VLOOKUP($A66,Data!$A$7:$AW$227,AE$3+1,FALSE)-AE$6-AE$7*VLOOKUP($A66,Data!$A$230:$AW$450,AE$3+1,FALSE)-AE$8*VLOOKUP($A66,'Market models'!$A$4:$B$264,2,FALSE)</f>
        <v>3.6364902597077406E-3</v>
      </c>
      <c r="AF66" s="8">
        <f ca="1">VLOOKUP($A66,Data!$A$7:$AW$227,AF$3+1,FALSE)-AF$6-AF$7*VLOOKUP($A66,Data!$A$230:$AW$450,AF$3+1,FALSE)-AF$8*VLOOKUP($A66,'Market models'!$A$4:$B$264,2,FALSE)</f>
        <v>-1.6669997001710259E-2</v>
      </c>
      <c r="AG66" s="8">
        <f ca="1">VLOOKUP($A66,Data!$A$7:$AW$227,AG$3+1,FALSE)-AG$6-AG$7*VLOOKUP($A66,Data!$A$230:$AW$450,AG$3+1,FALSE)-AG$8*VLOOKUP($A66,'Market models'!$A$4:$B$264,2,FALSE)</f>
        <v>2.025222723668554E-2</v>
      </c>
      <c r="AH66" s="8">
        <f ca="1">VLOOKUP($A66,Data!$A$7:$AW$227,AH$3+1,FALSE)-AH$6-AH$7*VLOOKUP($A66,Data!$A$230:$AW$450,AH$3+1,FALSE)-AH$8*VLOOKUP($A66,'Market models'!$A$4:$B$264,2,FALSE)</f>
        <v>-9.4436656063553136E-3</v>
      </c>
      <c r="AI66" s="8">
        <f ca="1">VLOOKUP($A66,Data!$A$7:$AW$227,AI$3+1,FALSE)-AI$6-AI$7*VLOOKUP($A66,Data!$A$230:$AW$450,AI$3+1,FALSE)-AI$8*VLOOKUP($A66,'Market models'!$A$4:$B$264,2,FALSE)</f>
        <v>-4.1676118528042993E-3</v>
      </c>
      <c r="AJ66" s="8">
        <f ca="1">VLOOKUP($A66,Data!$A$7:$AW$227,AJ$3+1,FALSE)-AJ$6-AJ$7*VLOOKUP($A66,Data!$A$230:$AW$450,AJ$3+1,FALSE)-AJ$8*VLOOKUP($A66,'Market models'!$A$4:$B$264,2,FALSE)</f>
        <v>7.5792045472985415E-3</v>
      </c>
      <c r="AK66" s="8">
        <f ca="1">VLOOKUP($A66,Data!$A$7:$AW$227,AK$3+1,FALSE)-AK$6-AK$7*VLOOKUP($A66,Data!$A$230:$AW$450,AK$3+1,FALSE)-AK$8*VLOOKUP($A66,'Market models'!$A$4:$B$264,2,FALSE)</f>
        <v>1.9591053323823146E-2</v>
      </c>
      <c r="AL66" s="8">
        <f ca="1">VLOOKUP($A66,Data!$A$7:$AW$227,AL$3+1,FALSE)-AL$6-AL$7*VLOOKUP($A66,Data!$A$230:$AW$450,AL$3+1,FALSE)-AL$8*VLOOKUP($A66,'Market models'!$A$4:$B$264,2,FALSE)</f>
        <v>-9.8875930144828716E-3</v>
      </c>
      <c r="AM66" s="8">
        <f ca="1">VLOOKUP($A66,Data!$A$7:$AW$227,AM$3+1,FALSE)-AM$6-AM$7*VLOOKUP($A66,Data!$A$230:$AW$450,AM$3+1,FALSE)-AM$8*VLOOKUP($A66,'Market models'!$A$4:$B$264,2,FALSE)</f>
        <v>2.0708000304821492E-2</v>
      </c>
      <c r="AN66" s="8">
        <f ca="1">VLOOKUP($A66,Data!$A$7:$AW$227,AN$3+1,FALSE)-AN$6-AN$7*VLOOKUP($A66,Data!$A$230:$AW$450,AN$3+1,FALSE)-AN$8*VLOOKUP($A66,'Market models'!$A$4:$B$264,2,FALSE)</f>
        <v>-1.6005790788684492E-2</v>
      </c>
      <c r="AO66" s="8">
        <f ca="1">VLOOKUP($A66,Data!$A$7:$AW$227,AO$3+1,FALSE)-AO$6-AO$7*VLOOKUP($A66,Data!$A$230:$AW$450,AO$3+1,FALSE)-AO$8*VLOOKUP($A66,'Market models'!$A$4:$B$264,2,FALSE)</f>
        <v>-6.9161805391596918E-3</v>
      </c>
      <c r="AP66" s="8">
        <f ca="1">VLOOKUP($A66,Data!$A$7:$AW$227,AP$3+1,FALSE)-AP$6-AP$7*VLOOKUP($A66,Data!$A$230:$AW$450,AP$3+1,FALSE)-AP$8*VLOOKUP($A66,'Market models'!$A$4:$B$264,2,FALSE)</f>
        <v>-2.7595239758922054E-3</v>
      </c>
      <c r="AQ66" s="8">
        <f ca="1">VLOOKUP($A66,Data!$A$7:$AW$227,AQ$3+1,FALSE)-AQ$6-AQ$7*VLOOKUP($A66,Data!$A$230:$AW$450,AQ$3+1,FALSE)-AQ$8*VLOOKUP($A66,'Market models'!$A$4:$B$264,2,FALSE)</f>
        <v>-1.5510010374767498E-2</v>
      </c>
      <c r="AR66" s="8">
        <f ca="1">VLOOKUP($A66,Data!$A$7:$AW$227,AR$3+1,FALSE)-AR$6-AR$7*VLOOKUP($A66,Data!$A$230:$AW$450,AR$3+1,FALSE)-AR$8*VLOOKUP($A66,'Market models'!$A$4:$B$264,2,FALSE)</f>
        <v>-1.1007817250405706E-2</v>
      </c>
      <c r="AS66" s="8">
        <f ca="1">VLOOKUP($A66,Data!$A$7:$AW$227,AS$3+1,FALSE)-AS$6-AS$7*VLOOKUP($A66,Data!$A$230:$AW$450,AS$3+1,FALSE)-AS$8*VLOOKUP($A66,'Market models'!$A$4:$B$264,2,FALSE)</f>
        <v>-1.4409818313686019E-2</v>
      </c>
      <c r="AT66" s="8">
        <f ca="1">VLOOKUP($A66,Data!$A$7:$AW$227,AT$3+1,FALSE)-AT$6-AT$7*VLOOKUP($A66,Data!$A$230:$AW$450,AT$3+1,FALSE)-AT$8*VLOOKUP($A66,'Market models'!$A$4:$B$264,2,FALSE)</f>
        <v>8.4415071443463396E-3</v>
      </c>
      <c r="AU66" s="8">
        <f ca="1">VLOOKUP($A66,Data!$A$7:$AW$227,AU$3+1,FALSE)-AU$6-AU$7*VLOOKUP($A66,Data!$A$230:$AW$450,AU$3+1,FALSE)-AU$8*VLOOKUP($A66,'Market models'!$A$4:$B$264,2,FALSE)</f>
        <v>5.5765470503280172E-2</v>
      </c>
      <c r="AV66" s="8">
        <f ca="1">VLOOKUP($A66,Data!$A$7:$AW$227,AV$3+1,FALSE)-AV$6-AV$7*VLOOKUP($A66,Data!$A$230:$AW$450,AV$3+1,FALSE)-AV$8*VLOOKUP($A66,'Market models'!$A$4:$B$264,2,FALSE)</f>
        <v>-1.8143421461266272E-2</v>
      </c>
      <c r="AW66" s="8">
        <f ca="1">VLOOKUP($A66,Data!$A$7:$AW$227,AW$3+1,FALSE)-AW$6-AW$7*VLOOKUP($A66,Data!$A$230:$AW$450,AW$3+1,FALSE)-AW$8*VLOOKUP($A66,'Market models'!$A$4:$B$264,2,FALSE)</f>
        <v>1.3545566070543963E-2</v>
      </c>
      <c r="AY66" s="8">
        <f t="shared" ca="1" si="1"/>
        <v>1.9757302832418319E-2</v>
      </c>
    </row>
    <row r="67" spans="1:51" x14ac:dyDescent="0.25">
      <c r="A67" s="1">
        <v>-155</v>
      </c>
      <c r="B67" s="8">
        <f ca="1">VLOOKUP($A67,Data!$A$7:$AW$227,B$3+1,FALSE)-B$6-B$7*VLOOKUP($A67,Data!$A$230:$AW$450,B$3+1,FALSE)-B$8*VLOOKUP($A67,'Market models'!$A$4:$B$264,2,FALSE)</f>
        <v>4.0598625740414944E-2</v>
      </c>
      <c r="C67" s="8">
        <f ca="1">VLOOKUP($A67,Data!$A$7:$AW$227,C$3+1,FALSE)-C$6-C$7*VLOOKUP($A67,Data!$A$230:$AW$450,C$3+1,FALSE)-C$8*VLOOKUP($A67,'Market models'!$A$4:$B$264,2,FALSE)</f>
        <v>2.4727643376520333E-2</v>
      </c>
      <c r="D67" s="8">
        <f ca="1">VLOOKUP($A67,Data!$A$7:$AW$227,D$3+1,FALSE)-D$6-D$7*VLOOKUP($A67,Data!$A$230:$AW$450,D$3+1,FALSE)-D$8*VLOOKUP($A67,'Market models'!$A$4:$B$264,2,FALSE)</f>
        <v>-2.216289037361286E-2</v>
      </c>
      <c r="E67" s="8">
        <f ca="1">VLOOKUP($A67,Data!$A$7:$AW$227,E$3+1,FALSE)-E$6-E$7*VLOOKUP($A67,Data!$A$230:$AW$450,E$3+1,FALSE)-E$8*VLOOKUP($A67,'Market models'!$A$4:$B$264,2,FALSE)</f>
        <v>-6.6653783694626675E-3</v>
      </c>
      <c r="F67" s="8">
        <f ca="1">VLOOKUP($A67,Data!$A$7:$AW$227,F$3+1,FALSE)-F$6-F$7*VLOOKUP($A67,Data!$A$230:$AW$450,F$3+1,FALSE)-F$8*VLOOKUP($A67,'Market models'!$A$4:$B$264,2,FALSE)</f>
        <v>3.012541273379549E-2</v>
      </c>
      <c r="G67" s="8">
        <f ca="1">VLOOKUP($A67,Data!$A$7:$AW$227,G$3+1,FALSE)-G$6-G$7*VLOOKUP($A67,Data!$A$230:$AW$450,G$3+1,FALSE)-G$8*VLOOKUP($A67,'Market models'!$A$4:$B$264,2,FALSE)</f>
        <v>2.425632967504214E-2</v>
      </c>
      <c r="H67" s="8">
        <f ca="1">VLOOKUP($A67,Data!$A$7:$AW$227,H$3+1,FALSE)-H$6-H$7*VLOOKUP($A67,Data!$A$230:$AW$450,H$3+1,FALSE)-H$8*VLOOKUP($A67,'Market models'!$A$4:$B$264,2,FALSE)</f>
        <v>-5.4333438195825678E-3</v>
      </c>
      <c r="I67" s="8">
        <f ca="1">VLOOKUP($A67,Data!$A$7:$AW$227,I$3+1,FALSE)-I$6-I$7*VLOOKUP($A67,Data!$A$230:$AW$450,I$3+1,FALSE)-I$8*VLOOKUP($A67,'Market models'!$A$4:$B$264,2,FALSE)</f>
        <v>-4.5373866100216605E-2</v>
      </c>
      <c r="J67" s="8">
        <f ca="1">VLOOKUP($A67,Data!$A$7:$AW$227,J$3+1,FALSE)-J$6-J$7*VLOOKUP($A67,Data!$A$230:$AW$450,J$3+1,FALSE)-J$8*VLOOKUP($A67,'Market models'!$A$4:$B$264,2,FALSE)</f>
        <v>-1.378355554613811E-4</v>
      </c>
      <c r="K67" s="8">
        <f ca="1">VLOOKUP($A67,Data!$A$7:$AW$227,K$3+1,FALSE)-K$6-K$7*VLOOKUP($A67,Data!$A$230:$AW$450,K$3+1,FALSE)-K$8*VLOOKUP($A67,'Market models'!$A$4:$B$264,2,FALSE)</f>
        <v>-1.6014362100373759E-2</v>
      </c>
      <c r="L67" s="8">
        <f ca="1">VLOOKUP($A67,Data!$A$7:$AW$227,L$3+1,FALSE)-L$6-L$7*VLOOKUP($A67,Data!$A$230:$AW$450,L$3+1,FALSE)-L$8*VLOOKUP($A67,'Market models'!$A$4:$B$264,2,FALSE)</f>
        <v>-2.1155842888295476E-2</v>
      </c>
      <c r="M67" s="8">
        <f ca="1">VLOOKUP($A67,Data!$A$7:$AW$227,M$3+1,FALSE)-M$6-M$7*VLOOKUP($A67,Data!$A$230:$AW$450,M$3+1,FALSE)-M$8*VLOOKUP($A67,'Market models'!$A$4:$B$264,2,FALSE)</f>
        <v>2.0345362121038791E-3</v>
      </c>
      <c r="N67" s="8">
        <f ca="1">VLOOKUP($A67,Data!$A$7:$AW$227,N$3+1,FALSE)-N$6-N$7*VLOOKUP($A67,Data!$A$230:$AW$450,N$3+1,FALSE)-N$8*VLOOKUP($A67,'Market models'!$A$4:$B$264,2,FALSE)</f>
        <v>4.6303801076680549E-3</v>
      </c>
      <c r="O67" s="8">
        <f ca="1">VLOOKUP($A67,Data!$A$7:$AW$227,O$3+1,FALSE)-O$6-O$7*VLOOKUP($A67,Data!$A$230:$AW$450,O$3+1,FALSE)-O$8*VLOOKUP($A67,'Market models'!$A$4:$B$264,2,FALSE)</f>
        <v>2.9161080455890973E-2</v>
      </c>
      <c r="P67" s="8">
        <f ca="1">VLOOKUP($A67,Data!$A$7:$AW$227,P$3+1,FALSE)-P$6-P$7*VLOOKUP($A67,Data!$A$230:$AW$450,P$3+1,FALSE)-P$8*VLOOKUP($A67,'Market models'!$A$4:$B$264,2,FALSE)</f>
        <v>3.1159651488633623E-2</v>
      </c>
      <c r="Q67" s="8">
        <f ca="1">VLOOKUP($A67,Data!$A$7:$AW$227,Q$3+1,FALSE)-Q$6-Q$7*VLOOKUP($A67,Data!$A$230:$AW$450,Q$3+1,FALSE)-Q$8*VLOOKUP($A67,'Market models'!$A$4:$B$264,2,FALSE)</f>
        <v>1.2820899738774775E-3</v>
      </c>
      <c r="R67" s="8">
        <f ca="1">VLOOKUP($A67,Data!$A$7:$AW$227,R$3+1,FALSE)-R$6-R$7*VLOOKUP($A67,Data!$A$230:$AW$450,R$3+1,FALSE)-R$8*VLOOKUP($A67,'Market models'!$A$4:$B$264,2,FALSE)</f>
        <v>-6.9343774774644172E-3</v>
      </c>
      <c r="S67" s="8">
        <f ca="1">VLOOKUP($A67,Data!$A$7:$AW$227,S$3+1,FALSE)-S$6-S$7*VLOOKUP($A67,Data!$A$230:$AW$450,S$3+1,FALSE)-S$8*VLOOKUP($A67,'Market models'!$A$4:$B$264,2,FALSE)</f>
        <v>5.7861583096181168E-2</v>
      </c>
      <c r="T67" s="8">
        <f ca="1">VLOOKUP($A67,Data!$A$7:$AW$227,T$3+1,FALSE)-T$6-T$7*VLOOKUP($A67,Data!$A$230:$AW$450,T$3+1,FALSE)-T$8*VLOOKUP($A67,'Market models'!$A$4:$B$264,2,FALSE)</f>
        <v>-1.9742245174854123E-2</v>
      </c>
      <c r="U67" s="8">
        <f ca="1">VLOOKUP($A67,Data!$A$7:$AW$227,U$3+1,FALSE)-U$6-U$7*VLOOKUP($A67,Data!$A$230:$AW$450,U$3+1,FALSE)-U$8*VLOOKUP($A67,'Market models'!$A$4:$B$264,2,FALSE)</f>
        <v>-1.6359451281086341E-4</v>
      </c>
      <c r="V67" s="8">
        <f ca="1">VLOOKUP($A67,Data!$A$7:$AW$227,V$3+1,FALSE)-V$6-V$7*VLOOKUP($A67,Data!$A$230:$AW$450,V$3+1,FALSE)-V$8*VLOOKUP($A67,'Market models'!$A$4:$B$264,2,FALSE)</f>
        <v>-1.1031662723632978E-3</v>
      </c>
      <c r="W67" s="8">
        <f ca="1">VLOOKUP($A67,Data!$A$7:$AW$227,W$3+1,FALSE)-W$6-W$7*VLOOKUP($A67,Data!$A$230:$AW$450,W$3+1,FALSE)-W$8*VLOOKUP($A67,'Market models'!$A$4:$B$264,2,FALSE)</f>
        <v>-1.2822131171904293E-2</v>
      </c>
      <c r="X67" s="8">
        <f ca="1">VLOOKUP($A67,Data!$A$7:$AW$227,X$3+1,FALSE)-X$6-X$7*VLOOKUP($A67,Data!$A$230:$AW$450,X$3+1,FALSE)-X$8*VLOOKUP($A67,'Market models'!$A$4:$B$264,2,FALSE)</f>
        <v>-8.5858203509880156E-4</v>
      </c>
      <c r="Y67" s="8">
        <f ca="1">VLOOKUP($A67,Data!$A$7:$AW$227,Y$3+1,FALSE)-Y$6-Y$7*VLOOKUP($A67,Data!$A$230:$AW$450,Y$3+1,FALSE)-Y$8*VLOOKUP($A67,'Market models'!$A$4:$B$264,2,FALSE)</f>
        <v>-5.1076273323232063E-3</v>
      </c>
      <c r="Z67" s="8">
        <f ca="1">VLOOKUP($A67,Data!$A$7:$AW$227,Z$3+1,FALSE)-Z$6-Z$7*VLOOKUP($A67,Data!$A$230:$AW$450,Z$3+1,FALSE)-Z$8*VLOOKUP($A67,'Market models'!$A$4:$B$264,2,FALSE)</f>
        <v>3.2641729997864208E-3</v>
      </c>
      <c r="AA67" s="8">
        <f ca="1">VLOOKUP($A67,Data!$A$7:$AW$227,AA$3+1,FALSE)-AA$6-AA$7*VLOOKUP($A67,Data!$A$230:$AW$450,AA$3+1,FALSE)-AA$8*VLOOKUP($A67,'Market models'!$A$4:$B$264,2,FALSE)</f>
        <v>-1.1078282748643571E-2</v>
      </c>
      <c r="AB67" s="8">
        <f ca="1">VLOOKUP($A67,Data!$A$7:$AW$227,AB$3+1,FALSE)-AB$6-AB$7*VLOOKUP($A67,Data!$A$230:$AW$450,AB$3+1,FALSE)-AB$8*VLOOKUP($A67,'Market models'!$A$4:$B$264,2,FALSE)</f>
        <v>-5.2043630172163412E-3</v>
      </c>
      <c r="AC67" s="8">
        <f ca="1">VLOOKUP($A67,Data!$A$7:$AW$227,AC$3+1,FALSE)-AC$6-AC$7*VLOOKUP($A67,Data!$A$230:$AW$450,AC$3+1,FALSE)-AC$8*VLOOKUP($A67,'Market models'!$A$4:$B$264,2,FALSE)</f>
        <v>2.7536699755065275E-2</v>
      </c>
      <c r="AD67" s="8">
        <f ca="1">VLOOKUP($A67,Data!$A$7:$AW$227,AD$3+1,FALSE)-AD$6-AD$7*VLOOKUP($A67,Data!$A$230:$AW$450,AD$3+1,FALSE)-AD$8*VLOOKUP($A67,'Market models'!$A$4:$B$264,2,FALSE)</f>
        <v>2.0889248119361506E-2</v>
      </c>
      <c r="AE67" s="8">
        <f ca="1">VLOOKUP($A67,Data!$A$7:$AW$227,AE$3+1,FALSE)-AE$6-AE$7*VLOOKUP($A67,Data!$A$230:$AW$450,AE$3+1,FALSE)-AE$8*VLOOKUP($A67,'Market models'!$A$4:$B$264,2,FALSE)</f>
        <v>1.2681917816172894E-2</v>
      </c>
      <c r="AF67" s="8">
        <f ca="1">VLOOKUP($A67,Data!$A$7:$AW$227,AF$3+1,FALSE)-AF$6-AF$7*VLOOKUP($A67,Data!$A$230:$AW$450,AF$3+1,FALSE)-AF$8*VLOOKUP($A67,'Market models'!$A$4:$B$264,2,FALSE)</f>
        <v>-9.4080403775766465E-3</v>
      </c>
      <c r="AG67" s="8">
        <f ca="1">VLOOKUP($A67,Data!$A$7:$AW$227,AG$3+1,FALSE)-AG$6-AG$7*VLOOKUP($A67,Data!$A$230:$AW$450,AG$3+1,FALSE)-AG$8*VLOOKUP($A67,'Market models'!$A$4:$B$264,2,FALSE)</f>
        <v>1.0151444250946289E-3</v>
      </c>
      <c r="AH67" s="8">
        <f ca="1">VLOOKUP($A67,Data!$A$7:$AW$227,AH$3+1,FALSE)-AH$6-AH$7*VLOOKUP($A67,Data!$A$230:$AW$450,AH$3+1,FALSE)-AH$8*VLOOKUP($A67,'Market models'!$A$4:$B$264,2,FALSE)</f>
        <v>1.0978942741764142E-2</v>
      </c>
      <c r="AI67" s="8">
        <f ca="1">VLOOKUP($A67,Data!$A$7:$AW$227,AI$3+1,FALSE)-AI$6-AI$7*VLOOKUP($A67,Data!$A$230:$AW$450,AI$3+1,FALSE)-AI$8*VLOOKUP($A67,'Market models'!$A$4:$B$264,2,FALSE)</f>
        <v>1.8384587115389433E-3</v>
      </c>
      <c r="AJ67" s="8">
        <f ca="1">VLOOKUP($A67,Data!$A$7:$AW$227,AJ$3+1,FALSE)-AJ$6-AJ$7*VLOOKUP($A67,Data!$A$230:$AW$450,AJ$3+1,FALSE)-AJ$8*VLOOKUP($A67,'Market models'!$A$4:$B$264,2,FALSE)</f>
        <v>1.8775799560434317E-4</v>
      </c>
      <c r="AK67" s="8">
        <f ca="1">VLOOKUP($A67,Data!$A$7:$AW$227,AK$3+1,FALSE)-AK$6-AK$7*VLOOKUP($A67,Data!$A$230:$AW$450,AK$3+1,FALSE)-AK$8*VLOOKUP($A67,'Market models'!$A$4:$B$264,2,FALSE)</f>
        <v>-1.5770734945589652E-3</v>
      </c>
      <c r="AL67" s="8">
        <f ca="1">VLOOKUP($A67,Data!$A$7:$AW$227,AL$3+1,FALSE)-AL$6-AL$7*VLOOKUP($A67,Data!$A$230:$AW$450,AL$3+1,FALSE)-AL$8*VLOOKUP($A67,'Market models'!$A$4:$B$264,2,FALSE)</f>
        <v>3.164300497927465E-2</v>
      </c>
      <c r="AM67" s="8">
        <f ca="1">VLOOKUP($A67,Data!$A$7:$AW$227,AM$3+1,FALSE)-AM$6-AM$7*VLOOKUP($A67,Data!$A$230:$AW$450,AM$3+1,FALSE)-AM$8*VLOOKUP($A67,'Market models'!$A$4:$B$264,2,FALSE)</f>
        <v>5.4058680869997757E-3</v>
      </c>
      <c r="AN67" s="8">
        <f ca="1">VLOOKUP($A67,Data!$A$7:$AW$227,AN$3+1,FALSE)-AN$6-AN$7*VLOOKUP($A67,Data!$A$230:$AW$450,AN$3+1,FALSE)-AN$8*VLOOKUP($A67,'Market models'!$A$4:$B$264,2,FALSE)</f>
        <v>-2.0133597147766837E-2</v>
      </c>
      <c r="AO67" s="8">
        <f ca="1">VLOOKUP($A67,Data!$A$7:$AW$227,AO$3+1,FALSE)-AO$6-AO$7*VLOOKUP($A67,Data!$A$230:$AW$450,AO$3+1,FALSE)-AO$8*VLOOKUP($A67,'Market models'!$A$4:$B$264,2,FALSE)</f>
        <v>-1.9335911586111855E-3</v>
      </c>
      <c r="AP67" s="8">
        <f ca="1">VLOOKUP($A67,Data!$A$7:$AW$227,AP$3+1,FALSE)-AP$6-AP$7*VLOOKUP($A67,Data!$A$230:$AW$450,AP$3+1,FALSE)-AP$8*VLOOKUP($A67,'Market models'!$A$4:$B$264,2,FALSE)</f>
        <v>1.2217153687852159E-2</v>
      </c>
      <c r="AQ67" s="8">
        <f ca="1">VLOOKUP($A67,Data!$A$7:$AW$227,AQ$3+1,FALSE)-AQ$6-AQ$7*VLOOKUP($A67,Data!$A$230:$AW$450,AQ$3+1,FALSE)-AQ$8*VLOOKUP($A67,'Market models'!$A$4:$B$264,2,FALSE)</f>
        <v>8.3408941148345617E-3</v>
      </c>
      <c r="AR67" s="8">
        <f ca="1">VLOOKUP($A67,Data!$A$7:$AW$227,AR$3+1,FALSE)-AR$6-AR$7*VLOOKUP($A67,Data!$A$230:$AW$450,AR$3+1,FALSE)-AR$8*VLOOKUP($A67,'Market models'!$A$4:$B$264,2,FALSE)</f>
        <v>1.4622050809487641E-2</v>
      </c>
      <c r="AS67" s="8">
        <f ca="1">VLOOKUP($A67,Data!$A$7:$AW$227,AS$3+1,FALSE)-AS$6-AS$7*VLOOKUP($A67,Data!$A$230:$AW$450,AS$3+1,FALSE)-AS$8*VLOOKUP($A67,'Market models'!$A$4:$B$264,2,FALSE)</f>
        <v>-3.6945049343680328E-2</v>
      </c>
      <c r="AT67" s="8">
        <f ca="1">VLOOKUP($A67,Data!$A$7:$AW$227,AT$3+1,FALSE)-AT$6-AT$7*VLOOKUP($A67,Data!$A$230:$AW$450,AT$3+1,FALSE)-AT$8*VLOOKUP($A67,'Market models'!$A$4:$B$264,2,FALSE)</f>
        <v>-1.6517839813070577E-3</v>
      </c>
      <c r="AU67" s="8">
        <f ca="1">VLOOKUP($A67,Data!$A$7:$AW$227,AU$3+1,FALSE)-AU$6-AU$7*VLOOKUP($A67,Data!$A$230:$AW$450,AU$3+1,FALSE)-AU$8*VLOOKUP($A67,'Market models'!$A$4:$B$264,2,FALSE)</f>
        <v>-1.596645128009325E-2</v>
      </c>
      <c r="AV67" s="8">
        <f ca="1">VLOOKUP($A67,Data!$A$7:$AW$227,AV$3+1,FALSE)-AV$6-AV$7*VLOOKUP($A67,Data!$A$230:$AW$450,AV$3+1,FALSE)-AV$8*VLOOKUP($A67,'Market models'!$A$4:$B$264,2,FALSE)</f>
        <v>-2.829069101881479E-3</v>
      </c>
      <c r="AW67" s="8">
        <f ca="1">VLOOKUP($A67,Data!$A$7:$AW$227,AW$3+1,FALSE)-AW$6-AW$7*VLOOKUP($A67,Data!$A$230:$AW$450,AW$3+1,FALSE)-AW$8*VLOOKUP($A67,'Market models'!$A$4:$B$264,2,FALSE)</f>
        <v>1.5727329900871275E-2</v>
      </c>
      <c r="AY67" s="8">
        <f t="shared" ca="1" si="1"/>
        <v>1.9555529588289215E-2</v>
      </c>
    </row>
    <row r="68" spans="1:51" x14ac:dyDescent="0.25">
      <c r="A68" s="1">
        <v>-154</v>
      </c>
      <c r="B68" s="8">
        <f ca="1">VLOOKUP($A68,Data!$A$7:$AW$227,B$3+1,FALSE)-B$6-B$7*VLOOKUP($A68,Data!$A$230:$AW$450,B$3+1,FALSE)-B$8*VLOOKUP($A68,'Market models'!$A$4:$B$264,2,FALSE)</f>
        <v>-2.8796442137356545E-2</v>
      </c>
      <c r="C68" s="8">
        <f ca="1">VLOOKUP($A68,Data!$A$7:$AW$227,C$3+1,FALSE)-C$6-C$7*VLOOKUP($A68,Data!$A$230:$AW$450,C$3+1,FALSE)-C$8*VLOOKUP($A68,'Market models'!$A$4:$B$264,2,FALSE)</f>
        <v>-2.1423544943782336E-2</v>
      </c>
      <c r="D68" s="8">
        <f ca="1">VLOOKUP($A68,Data!$A$7:$AW$227,D$3+1,FALSE)-D$6-D$7*VLOOKUP($A68,Data!$A$230:$AW$450,D$3+1,FALSE)-D$8*VLOOKUP($A68,'Market models'!$A$4:$B$264,2,FALSE)</f>
        <v>9.6338683748723297E-3</v>
      </c>
      <c r="E68" s="8">
        <f ca="1">VLOOKUP($A68,Data!$A$7:$AW$227,E$3+1,FALSE)-E$6-E$7*VLOOKUP($A68,Data!$A$230:$AW$450,E$3+1,FALSE)-E$8*VLOOKUP($A68,'Market models'!$A$4:$B$264,2,FALSE)</f>
        <v>3.244621279645598E-3</v>
      </c>
      <c r="F68" s="8">
        <f ca="1">VLOOKUP($A68,Data!$A$7:$AW$227,F$3+1,FALSE)-F$6-F$7*VLOOKUP($A68,Data!$A$230:$AW$450,F$3+1,FALSE)-F$8*VLOOKUP($A68,'Market models'!$A$4:$B$264,2,FALSE)</f>
        <v>9.5785607274199557E-3</v>
      </c>
      <c r="G68" s="8">
        <f ca="1">VLOOKUP($A68,Data!$A$7:$AW$227,G$3+1,FALSE)-G$6-G$7*VLOOKUP($A68,Data!$A$230:$AW$450,G$3+1,FALSE)-G$8*VLOOKUP($A68,'Market models'!$A$4:$B$264,2,FALSE)</f>
        <v>1.9113538625524409E-2</v>
      </c>
      <c r="H68" s="8">
        <f ca="1">VLOOKUP($A68,Data!$A$7:$AW$227,H$3+1,FALSE)-H$6-H$7*VLOOKUP($A68,Data!$A$230:$AW$450,H$3+1,FALSE)-H$8*VLOOKUP($A68,'Market models'!$A$4:$B$264,2,FALSE)</f>
        <v>-9.7330678872124127E-3</v>
      </c>
      <c r="I68" s="8">
        <f ca="1">VLOOKUP($A68,Data!$A$7:$AW$227,I$3+1,FALSE)-I$6-I$7*VLOOKUP($A68,Data!$A$230:$AW$450,I$3+1,FALSE)-I$8*VLOOKUP($A68,'Market models'!$A$4:$B$264,2,FALSE)</f>
        <v>-7.9614116222261212E-3</v>
      </c>
      <c r="J68" s="8">
        <f ca="1">VLOOKUP($A68,Data!$A$7:$AW$227,J$3+1,FALSE)-J$6-J$7*VLOOKUP($A68,Data!$A$230:$AW$450,J$3+1,FALSE)-J$8*VLOOKUP($A68,'Market models'!$A$4:$B$264,2,FALSE)</f>
        <v>6.8182158290950173E-3</v>
      </c>
      <c r="K68" s="8">
        <f ca="1">VLOOKUP($A68,Data!$A$7:$AW$227,K$3+1,FALSE)-K$6-K$7*VLOOKUP($A68,Data!$A$230:$AW$450,K$3+1,FALSE)-K$8*VLOOKUP($A68,'Market models'!$A$4:$B$264,2,FALSE)</f>
        <v>5.5089487181442118E-2</v>
      </c>
      <c r="L68" s="8">
        <f ca="1">VLOOKUP($A68,Data!$A$7:$AW$227,L$3+1,FALSE)-L$6-L$7*VLOOKUP($A68,Data!$A$230:$AW$450,L$3+1,FALSE)-L$8*VLOOKUP($A68,'Market models'!$A$4:$B$264,2,FALSE)</f>
        <v>2.1537690076114235E-2</v>
      </c>
      <c r="M68" s="8">
        <f ca="1">VLOOKUP($A68,Data!$A$7:$AW$227,M$3+1,FALSE)-M$6-M$7*VLOOKUP($A68,Data!$A$230:$AW$450,M$3+1,FALSE)-M$8*VLOOKUP($A68,'Market models'!$A$4:$B$264,2,FALSE)</f>
        <v>-7.4552795515589691E-3</v>
      </c>
      <c r="N68" s="8">
        <f ca="1">VLOOKUP($A68,Data!$A$7:$AW$227,N$3+1,FALSE)-N$6-N$7*VLOOKUP($A68,Data!$A$230:$AW$450,N$3+1,FALSE)-N$8*VLOOKUP($A68,'Market models'!$A$4:$B$264,2,FALSE)</f>
        <v>-4.1038981123999348E-3</v>
      </c>
      <c r="O68" s="8">
        <f ca="1">VLOOKUP($A68,Data!$A$7:$AW$227,O$3+1,FALSE)-O$6-O$7*VLOOKUP($A68,Data!$A$230:$AW$450,O$3+1,FALSE)-O$8*VLOOKUP($A68,'Market models'!$A$4:$B$264,2,FALSE)</f>
        <v>-1.4707910994953333E-2</v>
      </c>
      <c r="P68" s="8">
        <f ca="1">VLOOKUP($A68,Data!$A$7:$AW$227,P$3+1,FALSE)-P$6-P$7*VLOOKUP($A68,Data!$A$230:$AW$450,P$3+1,FALSE)-P$8*VLOOKUP($A68,'Market models'!$A$4:$B$264,2,FALSE)</f>
        <v>1.3993065105496968E-2</v>
      </c>
      <c r="Q68" s="8">
        <f ca="1">VLOOKUP($A68,Data!$A$7:$AW$227,Q$3+1,FALSE)-Q$6-Q$7*VLOOKUP($A68,Data!$A$230:$AW$450,Q$3+1,FALSE)-Q$8*VLOOKUP($A68,'Market models'!$A$4:$B$264,2,FALSE)</f>
        <v>8.8353446790745416E-4</v>
      </c>
      <c r="R68" s="8">
        <f ca="1">VLOOKUP($A68,Data!$A$7:$AW$227,R$3+1,FALSE)-R$6-R$7*VLOOKUP($A68,Data!$A$230:$AW$450,R$3+1,FALSE)-R$8*VLOOKUP($A68,'Market models'!$A$4:$B$264,2,FALSE)</f>
        <v>-2.9791405131427733E-2</v>
      </c>
      <c r="S68" s="8">
        <f ca="1">VLOOKUP($A68,Data!$A$7:$AW$227,S$3+1,FALSE)-S$6-S$7*VLOOKUP($A68,Data!$A$230:$AW$450,S$3+1,FALSE)-S$8*VLOOKUP($A68,'Market models'!$A$4:$B$264,2,FALSE)</f>
        <v>4.6985871591365851E-2</v>
      </c>
      <c r="T68" s="8">
        <f ca="1">VLOOKUP($A68,Data!$A$7:$AW$227,T$3+1,FALSE)-T$6-T$7*VLOOKUP($A68,Data!$A$230:$AW$450,T$3+1,FALSE)-T$8*VLOOKUP($A68,'Market models'!$A$4:$B$264,2,FALSE)</f>
        <v>1.5472381376744782E-2</v>
      </c>
      <c r="U68" s="8">
        <f ca="1">VLOOKUP($A68,Data!$A$7:$AW$227,U$3+1,FALSE)-U$6-U$7*VLOOKUP($A68,Data!$A$230:$AW$450,U$3+1,FALSE)-U$8*VLOOKUP($A68,'Market models'!$A$4:$B$264,2,FALSE)</f>
        <v>-3.5196354759473157E-2</v>
      </c>
      <c r="V68" s="8">
        <f ca="1">VLOOKUP($A68,Data!$A$7:$AW$227,V$3+1,FALSE)-V$6-V$7*VLOOKUP($A68,Data!$A$230:$AW$450,V$3+1,FALSE)-V$8*VLOOKUP($A68,'Market models'!$A$4:$B$264,2,FALSE)</f>
        <v>-3.0877945536401819E-2</v>
      </c>
      <c r="W68" s="8">
        <f ca="1">VLOOKUP($A68,Data!$A$7:$AW$227,W$3+1,FALSE)-W$6-W$7*VLOOKUP($A68,Data!$A$230:$AW$450,W$3+1,FALSE)-W$8*VLOOKUP($A68,'Market models'!$A$4:$B$264,2,FALSE)</f>
        <v>6.4009435343045269E-3</v>
      </c>
      <c r="X68" s="8">
        <f ca="1">VLOOKUP($A68,Data!$A$7:$AW$227,X$3+1,FALSE)-X$6-X$7*VLOOKUP($A68,Data!$A$230:$AW$450,X$3+1,FALSE)-X$8*VLOOKUP($A68,'Market models'!$A$4:$B$264,2,FALSE)</f>
        <v>-1.2579567099748373E-2</v>
      </c>
      <c r="Y68" s="8">
        <f ca="1">VLOOKUP($A68,Data!$A$7:$AW$227,Y$3+1,FALSE)-Y$6-Y$7*VLOOKUP($A68,Data!$A$230:$AW$450,Y$3+1,FALSE)-Y$8*VLOOKUP($A68,'Market models'!$A$4:$B$264,2,FALSE)</f>
        <v>2.2347276819004169E-3</v>
      </c>
      <c r="Z68" s="8">
        <f ca="1">VLOOKUP($A68,Data!$A$7:$AW$227,Z$3+1,FALSE)-Z$6-Z$7*VLOOKUP($A68,Data!$A$230:$AW$450,Z$3+1,FALSE)-Z$8*VLOOKUP($A68,'Market models'!$A$4:$B$264,2,FALSE)</f>
        <v>7.137962416127441E-3</v>
      </c>
      <c r="AA68" s="8">
        <f ca="1">VLOOKUP($A68,Data!$A$7:$AW$227,AA$3+1,FALSE)-AA$6-AA$7*VLOOKUP($A68,Data!$A$230:$AW$450,AA$3+1,FALSE)-AA$8*VLOOKUP($A68,'Market models'!$A$4:$B$264,2,FALSE)</f>
        <v>9.2913244759145561E-3</v>
      </c>
      <c r="AB68" s="8">
        <f ca="1">VLOOKUP($A68,Data!$A$7:$AW$227,AB$3+1,FALSE)-AB$6-AB$7*VLOOKUP($A68,Data!$A$230:$AW$450,AB$3+1,FALSE)-AB$8*VLOOKUP($A68,'Market models'!$A$4:$B$264,2,FALSE)</f>
        <v>4.5645700932553995E-3</v>
      </c>
      <c r="AC68" s="8">
        <f ca="1">VLOOKUP($A68,Data!$A$7:$AW$227,AC$3+1,FALSE)-AC$6-AC$7*VLOOKUP($A68,Data!$A$230:$AW$450,AC$3+1,FALSE)-AC$8*VLOOKUP($A68,'Market models'!$A$4:$B$264,2,FALSE)</f>
        <v>-7.8957825680260243E-3</v>
      </c>
      <c r="AD68" s="8">
        <f ca="1">VLOOKUP($A68,Data!$A$7:$AW$227,AD$3+1,FALSE)-AD$6-AD$7*VLOOKUP($A68,Data!$A$230:$AW$450,AD$3+1,FALSE)-AD$8*VLOOKUP($A68,'Market models'!$A$4:$B$264,2,FALSE)</f>
        <v>-2.9537254419113323E-2</v>
      </c>
      <c r="AE68" s="8">
        <f ca="1">VLOOKUP($A68,Data!$A$7:$AW$227,AE$3+1,FALSE)-AE$6-AE$7*VLOOKUP($A68,Data!$A$230:$AW$450,AE$3+1,FALSE)-AE$8*VLOOKUP($A68,'Market models'!$A$4:$B$264,2,FALSE)</f>
        <v>-6.807155315061859E-3</v>
      </c>
      <c r="AF68" s="8">
        <f ca="1">VLOOKUP($A68,Data!$A$7:$AW$227,AF$3+1,FALSE)-AF$6-AF$7*VLOOKUP($A68,Data!$A$230:$AW$450,AF$3+1,FALSE)-AF$8*VLOOKUP($A68,'Market models'!$A$4:$B$264,2,FALSE)</f>
        <v>6.6948244539688177E-3</v>
      </c>
      <c r="AG68" s="8">
        <f ca="1">VLOOKUP($A68,Data!$A$7:$AW$227,AG$3+1,FALSE)-AG$6-AG$7*VLOOKUP($A68,Data!$A$230:$AW$450,AG$3+1,FALSE)-AG$8*VLOOKUP($A68,'Market models'!$A$4:$B$264,2,FALSE)</f>
        <v>-2.0109217909661508E-3</v>
      </c>
      <c r="AH68" s="8">
        <f ca="1">VLOOKUP($A68,Data!$A$7:$AW$227,AH$3+1,FALSE)-AH$6-AH$7*VLOOKUP($A68,Data!$A$230:$AW$450,AH$3+1,FALSE)-AH$8*VLOOKUP($A68,'Market models'!$A$4:$B$264,2,FALSE)</f>
        <v>9.2809529462613161E-3</v>
      </c>
      <c r="AI68" s="8">
        <f ca="1">VLOOKUP($A68,Data!$A$7:$AW$227,AI$3+1,FALSE)-AI$6-AI$7*VLOOKUP($A68,Data!$A$230:$AW$450,AI$3+1,FALSE)-AI$8*VLOOKUP($A68,'Market models'!$A$4:$B$264,2,FALSE)</f>
        <v>5.4475294374097625E-3</v>
      </c>
      <c r="AJ68" s="8">
        <f ca="1">VLOOKUP($A68,Data!$A$7:$AW$227,AJ$3+1,FALSE)-AJ$6-AJ$7*VLOOKUP($A68,Data!$A$230:$AW$450,AJ$3+1,FALSE)-AJ$8*VLOOKUP($A68,'Market models'!$A$4:$B$264,2,FALSE)</f>
        <v>1.0503365171509133E-3</v>
      </c>
      <c r="AK68" s="8">
        <f ca="1">VLOOKUP($A68,Data!$A$7:$AW$227,AK$3+1,FALSE)-AK$6-AK$7*VLOOKUP($A68,Data!$A$230:$AW$450,AK$3+1,FALSE)-AK$8*VLOOKUP($A68,'Market models'!$A$4:$B$264,2,FALSE)</f>
        <v>1.5754282195802057E-2</v>
      </c>
      <c r="AL68" s="8">
        <f ca="1">VLOOKUP($A68,Data!$A$7:$AW$227,AL$3+1,FALSE)-AL$6-AL$7*VLOOKUP($A68,Data!$A$230:$AW$450,AL$3+1,FALSE)-AL$8*VLOOKUP($A68,'Market models'!$A$4:$B$264,2,FALSE)</f>
        <v>5.0189328864141958E-3</v>
      </c>
      <c r="AM68" s="8">
        <f ca="1">VLOOKUP($A68,Data!$A$7:$AW$227,AM$3+1,FALSE)-AM$6-AM$7*VLOOKUP($A68,Data!$A$230:$AW$450,AM$3+1,FALSE)-AM$8*VLOOKUP($A68,'Market models'!$A$4:$B$264,2,FALSE)</f>
        <v>6.9384398299657405E-3</v>
      </c>
      <c r="AN68" s="8">
        <f ca="1">VLOOKUP($A68,Data!$A$7:$AW$227,AN$3+1,FALSE)-AN$6-AN$7*VLOOKUP($A68,Data!$A$230:$AW$450,AN$3+1,FALSE)-AN$8*VLOOKUP($A68,'Market models'!$A$4:$B$264,2,FALSE)</f>
        <v>6.2642590816068154E-3</v>
      </c>
      <c r="AO68" s="8">
        <f ca="1">VLOOKUP($A68,Data!$A$7:$AW$227,AO$3+1,FALSE)-AO$6-AO$7*VLOOKUP($A68,Data!$A$230:$AW$450,AO$3+1,FALSE)-AO$8*VLOOKUP($A68,'Market models'!$A$4:$B$264,2,FALSE)</f>
        <v>1.9275033085001973E-3</v>
      </c>
      <c r="AP68" s="8">
        <f ca="1">VLOOKUP($A68,Data!$A$7:$AW$227,AP$3+1,FALSE)-AP$6-AP$7*VLOOKUP($A68,Data!$A$230:$AW$450,AP$3+1,FALSE)-AP$8*VLOOKUP($A68,'Market models'!$A$4:$B$264,2,FALSE)</f>
        <v>4.9072691064909581E-3</v>
      </c>
      <c r="AQ68" s="8">
        <f ca="1">VLOOKUP($A68,Data!$A$7:$AW$227,AQ$3+1,FALSE)-AQ$6-AQ$7*VLOOKUP($A68,Data!$A$230:$AW$450,AQ$3+1,FALSE)-AQ$8*VLOOKUP($A68,'Market models'!$A$4:$B$264,2,FALSE)</f>
        <v>2.6552550793052323E-2</v>
      </c>
      <c r="AR68" s="8">
        <f ca="1">VLOOKUP($A68,Data!$A$7:$AW$227,AR$3+1,FALSE)-AR$6-AR$7*VLOOKUP($A68,Data!$A$230:$AW$450,AR$3+1,FALSE)-AR$8*VLOOKUP($A68,'Market models'!$A$4:$B$264,2,FALSE)</f>
        <v>4.6701892324847675E-3</v>
      </c>
      <c r="AS68" s="8">
        <f ca="1">VLOOKUP($A68,Data!$A$7:$AW$227,AS$3+1,FALSE)-AS$6-AS$7*VLOOKUP($A68,Data!$A$230:$AW$450,AS$3+1,FALSE)-AS$8*VLOOKUP($A68,'Market models'!$A$4:$B$264,2,FALSE)</f>
        <v>-6.0862620762692715E-3</v>
      </c>
      <c r="AT68" s="8">
        <f ca="1">VLOOKUP($A68,Data!$A$7:$AW$227,AT$3+1,FALSE)-AT$6-AT$7*VLOOKUP($A68,Data!$A$230:$AW$450,AT$3+1,FALSE)-AT$8*VLOOKUP($A68,'Market models'!$A$4:$B$264,2,FALSE)</f>
        <v>-4.7041439938075909E-3</v>
      </c>
      <c r="AU68" s="8">
        <f ca="1">VLOOKUP($A68,Data!$A$7:$AW$227,AU$3+1,FALSE)-AU$6-AU$7*VLOOKUP($A68,Data!$A$230:$AW$450,AU$3+1,FALSE)-AU$8*VLOOKUP($A68,'Market models'!$A$4:$B$264,2,FALSE)</f>
        <v>1.8866611744584101E-2</v>
      </c>
      <c r="AV68" s="8">
        <f ca="1">VLOOKUP($A68,Data!$A$7:$AW$227,AV$3+1,FALSE)-AV$6-AV$7*VLOOKUP($A68,Data!$A$230:$AW$450,AV$3+1,FALSE)-AV$8*VLOOKUP($A68,'Market models'!$A$4:$B$264,2,FALSE)</f>
        <v>1.6820834374217603E-3</v>
      </c>
      <c r="AW68" s="8">
        <f ca="1">VLOOKUP($A68,Data!$A$7:$AW$227,AW$3+1,FALSE)-AW$6-AW$7*VLOOKUP($A68,Data!$A$230:$AW$450,AW$3+1,FALSE)-AW$8*VLOOKUP($A68,'Market models'!$A$4:$B$264,2,FALSE)</f>
        <v>-1.5595752920093412E-2</v>
      </c>
      <c r="AY68" s="8">
        <f t="shared" ca="1" si="1"/>
        <v>1.7710806809633491E-2</v>
      </c>
    </row>
    <row r="69" spans="1:51" x14ac:dyDescent="0.25">
      <c r="A69" s="1">
        <v>-153</v>
      </c>
      <c r="B69" s="8">
        <f ca="1">VLOOKUP($A69,Data!$A$7:$AW$227,B$3+1,FALSE)-B$6-B$7*VLOOKUP($A69,Data!$A$230:$AW$450,B$3+1,FALSE)-B$8*VLOOKUP($A69,'Market models'!$A$4:$B$264,2,FALSE)</f>
        <v>-8.0426687150115372E-3</v>
      </c>
      <c r="C69" s="8">
        <f ca="1">VLOOKUP($A69,Data!$A$7:$AW$227,C$3+1,FALSE)-C$6-C$7*VLOOKUP($A69,Data!$A$230:$AW$450,C$3+1,FALSE)-C$8*VLOOKUP($A69,'Market models'!$A$4:$B$264,2,FALSE)</f>
        <v>3.6268573222047101E-2</v>
      </c>
      <c r="D69" s="8">
        <f ca="1">VLOOKUP($A69,Data!$A$7:$AW$227,D$3+1,FALSE)-D$6-D$7*VLOOKUP($A69,Data!$A$230:$AW$450,D$3+1,FALSE)-D$8*VLOOKUP($A69,'Market models'!$A$4:$B$264,2,FALSE)</f>
        <v>-3.7594038524483694E-3</v>
      </c>
      <c r="E69" s="8">
        <f ca="1">VLOOKUP($A69,Data!$A$7:$AW$227,E$3+1,FALSE)-E$6-E$7*VLOOKUP($A69,Data!$A$230:$AW$450,E$3+1,FALSE)-E$8*VLOOKUP($A69,'Market models'!$A$4:$B$264,2,FALSE)</f>
        <v>-4.3521191141265826E-2</v>
      </c>
      <c r="F69" s="8">
        <f ca="1">VLOOKUP($A69,Data!$A$7:$AW$227,F$3+1,FALSE)-F$6-F$7*VLOOKUP($A69,Data!$A$230:$AW$450,F$3+1,FALSE)-F$8*VLOOKUP($A69,'Market models'!$A$4:$B$264,2,FALSE)</f>
        <v>1.6151051618033697E-2</v>
      </c>
      <c r="G69" s="8">
        <f ca="1">VLOOKUP($A69,Data!$A$7:$AW$227,G$3+1,FALSE)-G$6-G$7*VLOOKUP($A69,Data!$A$230:$AW$450,G$3+1,FALSE)-G$8*VLOOKUP($A69,'Market models'!$A$4:$B$264,2,FALSE)</f>
        <v>-1.2879225637120555E-2</v>
      </c>
      <c r="H69" s="8">
        <f ca="1">VLOOKUP($A69,Data!$A$7:$AW$227,H$3+1,FALSE)-H$6-H$7*VLOOKUP($A69,Data!$A$230:$AW$450,H$3+1,FALSE)-H$8*VLOOKUP($A69,'Market models'!$A$4:$B$264,2,FALSE)</f>
        <v>3.1462078771860341E-3</v>
      </c>
      <c r="I69" s="8">
        <f ca="1">VLOOKUP($A69,Data!$A$7:$AW$227,I$3+1,FALSE)-I$6-I$7*VLOOKUP($A69,Data!$A$230:$AW$450,I$3+1,FALSE)-I$8*VLOOKUP($A69,'Market models'!$A$4:$B$264,2,FALSE)</f>
        <v>2.5755491444041829E-3</v>
      </c>
      <c r="J69" s="8">
        <f ca="1">VLOOKUP($A69,Data!$A$7:$AW$227,J$3+1,FALSE)-J$6-J$7*VLOOKUP($A69,Data!$A$230:$AW$450,J$3+1,FALSE)-J$8*VLOOKUP($A69,'Market models'!$A$4:$B$264,2,FALSE)</f>
        <v>-6.0788883080777067E-4</v>
      </c>
      <c r="K69" s="8">
        <f ca="1">VLOOKUP($A69,Data!$A$7:$AW$227,K$3+1,FALSE)-K$6-K$7*VLOOKUP($A69,Data!$A$230:$AW$450,K$3+1,FALSE)-K$8*VLOOKUP($A69,'Market models'!$A$4:$B$264,2,FALSE)</f>
        <v>-2.8378479341449117E-2</v>
      </c>
      <c r="L69" s="8">
        <f ca="1">VLOOKUP($A69,Data!$A$7:$AW$227,L$3+1,FALSE)-L$6-L$7*VLOOKUP($A69,Data!$A$230:$AW$450,L$3+1,FALSE)-L$8*VLOOKUP($A69,'Market models'!$A$4:$B$264,2,FALSE)</f>
        <v>4.7521690745944804E-3</v>
      </c>
      <c r="M69" s="8">
        <f ca="1">VLOOKUP($A69,Data!$A$7:$AW$227,M$3+1,FALSE)-M$6-M$7*VLOOKUP($A69,Data!$A$230:$AW$450,M$3+1,FALSE)-M$8*VLOOKUP($A69,'Market models'!$A$4:$B$264,2,FALSE)</f>
        <v>-2.2654979478498816E-2</v>
      </c>
      <c r="N69" s="8">
        <f ca="1">VLOOKUP($A69,Data!$A$7:$AW$227,N$3+1,FALSE)-N$6-N$7*VLOOKUP($A69,Data!$A$230:$AW$450,N$3+1,FALSE)-N$8*VLOOKUP($A69,'Market models'!$A$4:$B$264,2,FALSE)</f>
        <v>7.2791951956239385E-3</v>
      </c>
      <c r="O69" s="8">
        <f ca="1">VLOOKUP($A69,Data!$A$7:$AW$227,O$3+1,FALSE)-O$6-O$7*VLOOKUP($A69,Data!$A$230:$AW$450,O$3+1,FALSE)-O$8*VLOOKUP($A69,'Market models'!$A$4:$B$264,2,FALSE)</f>
        <v>-1.470108766151805E-2</v>
      </c>
      <c r="P69" s="8">
        <f ca="1">VLOOKUP($A69,Data!$A$7:$AW$227,P$3+1,FALSE)-P$6-P$7*VLOOKUP($A69,Data!$A$230:$AW$450,P$3+1,FALSE)-P$8*VLOOKUP($A69,'Market models'!$A$4:$B$264,2,FALSE)</f>
        <v>-4.8248745028864302E-3</v>
      </c>
      <c r="Q69" s="8">
        <f ca="1">VLOOKUP($A69,Data!$A$7:$AW$227,Q$3+1,FALSE)-Q$6-Q$7*VLOOKUP($A69,Data!$A$230:$AW$450,Q$3+1,FALSE)-Q$8*VLOOKUP($A69,'Market models'!$A$4:$B$264,2,FALSE)</f>
        <v>-1.5363162311301703E-2</v>
      </c>
      <c r="R69" s="8">
        <f ca="1">VLOOKUP($A69,Data!$A$7:$AW$227,R$3+1,FALSE)-R$6-R$7*VLOOKUP($A69,Data!$A$230:$AW$450,R$3+1,FALSE)-R$8*VLOOKUP($A69,'Market models'!$A$4:$B$264,2,FALSE)</f>
        <v>-2.0981939275942905E-2</v>
      </c>
      <c r="S69" s="8">
        <f ca="1">VLOOKUP($A69,Data!$A$7:$AW$227,S$3+1,FALSE)-S$6-S$7*VLOOKUP($A69,Data!$A$230:$AW$450,S$3+1,FALSE)-S$8*VLOOKUP($A69,'Market models'!$A$4:$B$264,2,FALSE)</f>
        <v>-1.4817273926282799E-2</v>
      </c>
      <c r="T69" s="8">
        <f ca="1">VLOOKUP($A69,Data!$A$7:$AW$227,T$3+1,FALSE)-T$6-T$7*VLOOKUP($A69,Data!$A$230:$AW$450,T$3+1,FALSE)-T$8*VLOOKUP($A69,'Market models'!$A$4:$B$264,2,FALSE)</f>
        <v>-3.6659253967279691E-3</v>
      </c>
      <c r="U69" s="8">
        <f ca="1">VLOOKUP($A69,Data!$A$7:$AW$227,U$3+1,FALSE)-U$6-U$7*VLOOKUP($A69,Data!$A$230:$AW$450,U$3+1,FALSE)-U$8*VLOOKUP($A69,'Market models'!$A$4:$B$264,2,FALSE)</f>
        <v>-1.1208234963622278E-2</v>
      </c>
      <c r="V69" s="8">
        <f ca="1">VLOOKUP($A69,Data!$A$7:$AW$227,V$3+1,FALSE)-V$6-V$7*VLOOKUP($A69,Data!$A$230:$AW$450,V$3+1,FALSE)-V$8*VLOOKUP($A69,'Market models'!$A$4:$B$264,2,FALSE)</f>
        <v>8.9232872956727938E-3</v>
      </c>
      <c r="W69" s="8">
        <f ca="1">VLOOKUP($A69,Data!$A$7:$AW$227,W$3+1,FALSE)-W$6-W$7*VLOOKUP($A69,Data!$A$230:$AW$450,W$3+1,FALSE)-W$8*VLOOKUP($A69,'Market models'!$A$4:$B$264,2,FALSE)</f>
        <v>-7.1988330982055426E-3</v>
      </c>
      <c r="X69" s="8">
        <f ca="1">VLOOKUP($A69,Data!$A$7:$AW$227,X$3+1,FALSE)-X$6-X$7*VLOOKUP($A69,Data!$A$230:$AW$450,X$3+1,FALSE)-X$8*VLOOKUP($A69,'Market models'!$A$4:$B$264,2,FALSE)</f>
        <v>7.0885792984568298E-3</v>
      </c>
      <c r="Y69" s="8">
        <f ca="1">VLOOKUP($A69,Data!$A$7:$AW$227,Y$3+1,FALSE)-Y$6-Y$7*VLOOKUP($A69,Data!$A$230:$AW$450,Y$3+1,FALSE)-Y$8*VLOOKUP($A69,'Market models'!$A$4:$B$264,2,FALSE)</f>
        <v>4.7421705479935919E-3</v>
      </c>
      <c r="Z69" s="8">
        <f ca="1">VLOOKUP($A69,Data!$A$7:$AW$227,Z$3+1,FALSE)-Z$6-Z$7*VLOOKUP($A69,Data!$A$230:$AW$450,Z$3+1,FALSE)-Z$8*VLOOKUP($A69,'Market models'!$A$4:$B$264,2,FALSE)</f>
        <v>1.0360658159223844E-2</v>
      </c>
      <c r="AA69" s="8">
        <f ca="1">VLOOKUP($A69,Data!$A$7:$AW$227,AA$3+1,FALSE)-AA$6-AA$7*VLOOKUP($A69,Data!$A$230:$AW$450,AA$3+1,FALSE)-AA$8*VLOOKUP($A69,'Market models'!$A$4:$B$264,2,FALSE)</f>
        <v>-2.0260413235090161E-3</v>
      </c>
      <c r="AB69" s="8">
        <f ca="1">VLOOKUP($A69,Data!$A$7:$AW$227,AB$3+1,FALSE)-AB$6-AB$7*VLOOKUP($A69,Data!$A$230:$AW$450,AB$3+1,FALSE)-AB$8*VLOOKUP($A69,'Market models'!$A$4:$B$264,2,FALSE)</f>
        <v>-1.4251861693318466E-2</v>
      </c>
      <c r="AC69" s="8">
        <f ca="1">VLOOKUP($A69,Data!$A$7:$AW$227,AC$3+1,FALSE)-AC$6-AC$7*VLOOKUP($A69,Data!$A$230:$AW$450,AC$3+1,FALSE)-AC$8*VLOOKUP($A69,'Market models'!$A$4:$B$264,2,FALSE)</f>
        <v>-2.4246870753396477E-2</v>
      </c>
      <c r="AD69" s="8">
        <f ca="1">VLOOKUP($A69,Data!$A$7:$AW$227,AD$3+1,FALSE)-AD$6-AD$7*VLOOKUP($A69,Data!$A$230:$AW$450,AD$3+1,FALSE)-AD$8*VLOOKUP($A69,'Market models'!$A$4:$B$264,2,FALSE)</f>
        <v>8.7640937216058954E-3</v>
      </c>
      <c r="AE69" s="8">
        <f ca="1">VLOOKUP($A69,Data!$A$7:$AW$227,AE$3+1,FALSE)-AE$6-AE$7*VLOOKUP($A69,Data!$A$230:$AW$450,AE$3+1,FALSE)-AE$8*VLOOKUP($A69,'Market models'!$A$4:$B$264,2,FALSE)</f>
        <v>-1.3430485544935322E-2</v>
      </c>
      <c r="AF69" s="8">
        <f ca="1">VLOOKUP($A69,Data!$A$7:$AW$227,AF$3+1,FALSE)-AF$6-AF$7*VLOOKUP($A69,Data!$A$230:$AW$450,AF$3+1,FALSE)-AF$8*VLOOKUP($A69,'Market models'!$A$4:$B$264,2,FALSE)</f>
        <v>2.9632244182248987E-3</v>
      </c>
      <c r="AG69" s="8">
        <f ca="1">VLOOKUP($A69,Data!$A$7:$AW$227,AG$3+1,FALSE)-AG$6-AG$7*VLOOKUP($A69,Data!$A$230:$AW$450,AG$3+1,FALSE)-AG$8*VLOOKUP($A69,'Market models'!$A$4:$B$264,2,FALSE)</f>
        <v>1.5553575031788629E-2</v>
      </c>
      <c r="AH69" s="8">
        <f ca="1">VLOOKUP($A69,Data!$A$7:$AW$227,AH$3+1,FALSE)-AH$6-AH$7*VLOOKUP($A69,Data!$A$230:$AW$450,AH$3+1,FALSE)-AH$8*VLOOKUP($A69,'Market models'!$A$4:$B$264,2,FALSE)</f>
        <v>-3.6540978770862233E-3</v>
      </c>
      <c r="AI69" s="8">
        <f ca="1">VLOOKUP($A69,Data!$A$7:$AW$227,AI$3+1,FALSE)-AI$6-AI$7*VLOOKUP($A69,Data!$A$230:$AW$450,AI$3+1,FALSE)-AI$8*VLOOKUP($A69,'Market models'!$A$4:$B$264,2,FALSE)</f>
        <v>-3.1338160426703297E-3</v>
      </c>
      <c r="AJ69" s="8">
        <f ca="1">VLOOKUP($A69,Data!$A$7:$AW$227,AJ$3+1,FALSE)-AJ$6-AJ$7*VLOOKUP($A69,Data!$A$230:$AW$450,AJ$3+1,FALSE)-AJ$8*VLOOKUP($A69,'Market models'!$A$4:$B$264,2,FALSE)</f>
        <v>-1.2462670745154092E-2</v>
      </c>
      <c r="AK69" s="8">
        <f ca="1">VLOOKUP($A69,Data!$A$7:$AW$227,AK$3+1,FALSE)-AK$6-AK$7*VLOOKUP($A69,Data!$A$230:$AW$450,AK$3+1,FALSE)-AK$8*VLOOKUP($A69,'Market models'!$A$4:$B$264,2,FALSE)</f>
        <v>1.5323184891080283E-2</v>
      </c>
      <c r="AL69" s="8">
        <f ca="1">VLOOKUP($A69,Data!$A$7:$AW$227,AL$3+1,FALSE)-AL$6-AL$7*VLOOKUP($A69,Data!$A$230:$AW$450,AL$3+1,FALSE)-AL$8*VLOOKUP($A69,'Market models'!$A$4:$B$264,2,FALSE)</f>
        <v>-1.4177775085025114E-2</v>
      </c>
      <c r="AM69" s="8">
        <f ca="1">VLOOKUP($A69,Data!$A$7:$AW$227,AM$3+1,FALSE)-AM$6-AM$7*VLOOKUP($A69,Data!$A$230:$AW$450,AM$3+1,FALSE)-AM$8*VLOOKUP($A69,'Market models'!$A$4:$B$264,2,FALSE)</f>
        <v>1.5083338532809335E-2</v>
      </c>
      <c r="AN69" s="8">
        <f ca="1">VLOOKUP($A69,Data!$A$7:$AW$227,AN$3+1,FALSE)-AN$6-AN$7*VLOOKUP($A69,Data!$A$230:$AW$450,AN$3+1,FALSE)-AN$8*VLOOKUP($A69,'Market models'!$A$4:$B$264,2,FALSE)</f>
        <v>1.0619760846291945E-2</v>
      </c>
      <c r="AO69" s="8">
        <f ca="1">VLOOKUP($A69,Data!$A$7:$AW$227,AO$3+1,FALSE)-AO$6-AO$7*VLOOKUP($A69,Data!$A$230:$AW$450,AO$3+1,FALSE)-AO$8*VLOOKUP($A69,'Market models'!$A$4:$B$264,2,FALSE)</f>
        <v>-2.1836503830889718E-2</v>
      </c>
      <c r="AP69" s="8">
        <f ca="1">VLOOKUP($A69,Data!$A$7:$AW$227,AP$3+1,FALSE)-AP$6-AP$7*VLOOKUP($A69,Data!$A$230:$AW$450,AP$3+1,FALSE)-AP$8*VLOOKUP($A69,'Market models'!$A$4:$B$264,2,FALSE)</f>
        <v>1.4248286228421387E-3</v>
      </c>
      <c r="AQ69" s="8">
        <f ca="1">VLOOKUP($A69,Data!$A$7:$AW$227,AQ$3+1,FALSE)-AQ$6-AQ$7*VLOOKUP($A69,Data!$A$230:$AW$450,AQ$3+1,FALSE)-AQ$8*VLOOKUP($A69,'Market models'!$A$4:$B$264,2,FALSE)</f>
        <v>1.5899496109464506E-2</v>
      </c>
      <c r="AR69" s="8">
        <f ca="1">VLOOKUP($A69,Data!$A$7:$AW$227,AR$3+1,FALSE)-AR$6-AR$7*VLOOKUP($A69,Data!$A$230:$AW$450,AR$3+1,FALSE)-AR$8*VLOOKUP($A69,'Market models'!$A$4:$B$264,2,FALSE)</f>
        <v>9.0289903548450499E-5</v>
      </c>
      <c r="AS69" s="8">
        <f ca="1">VLOOKUP($A69,Data!$A$7:$AW$227,AS$3+1,FALSE)-AS$6-AS$7*VLOOKUP($A69,Data!$A$230:$AW$450,AS$3+1,FALSE)-AS$8*VLOOKUP($A69,'Market models'!$A$4:$B$264,2,FALSE)</f>
        <v>5.2734552191774094E-2</v>
      </c>
      <c r="AT69" s="8">
        <f ca="1">VLOOKUP($A69,Data!$A$7:$AW$227,AT$3+1,FALSE)-AT$6-AT$7*VLOOKUP($A69,Data!$A$230:$AW$450,AT$3+1,FALSE)-AT$8*VLOOKUP($A69,'Market models'!$A$4:$B$264,2,FALSE)</f>
        <v>-1.2485966897742291E-2</v>
      </c>
      <c r="AU69" s="8">
        <f ca="1">VLOOKUP($A69,Data!$A$7:$AW$227,AU$3+1,FALSE)-AU$6-AU$7*VLOOKUP($A69,Data!$A$230:$AW$450,AU$3+1,FALSE)-AU$8*VLOOKUP($A69,'Market models'!$A$4:$B$264,2,FALSE)</f>
        <v>5.8304217566459019E-3</v>
      </c>
      <c r="AV69" s="8">
        <f ca="1">VLOOKUP($A69,Data!$A$7:$AW$227,AV$3+1,FALSE)-AV$6-AV$7*VLOOKUP($A69,Data!$A$230:$AW$450,AV$3+1,FALSE)-AV$8*VLOOKUP($A69,'Market models'!$A$4:$B$264,2,FALSE)</f>
        <v>-3.1504767914525382E-3</v>
      </c>
      <c r="AW69" s="8">
        <f ca="1">VLOOKUP($A69,Data!$A$7:$AW$227,AW$3+1,FALSE)-AW$6-AW$7*VLOOKUP($A69,Data!$A$230:$AW$450,AW$3+1,FALSE)-AW$8*VLOOKUP($A69,'Market models'!$A$4:$B$264,2,FALSE)</f>
        <v>9.313819199038266E-3</v>
      </c>
      <c r="AY69" s="8">
        <f t="shared" ca="1" si="1"/>
        <v>1.6390601865862667E-2</v>
      </c>
    </row>
    <row r="70" spans="1:51" x14ac:dyDescent="0.25">
      <c r="A70" s="1">
        <v>-152</v>
      </c>
      <c r="B70" s="8">
        <f ca="1">VLOOKUP($A70,Data!$A$7:$AW$227,B$3+1,FALSE)-B$6-B$7*VLOOKUP($A70,Data!$A$230:$AW$450,B$3+1,FALSE)-B$8*VLOOKUP($A70,'Market models'!$A$4:$B$264,2,FALSE)</f>
        <v>-5.5351671617535018E-3</v>
      </c>
      <c r="C70" s="8">
        <f ca="1">VLOOKUP($A70,Data!$A$7:$AW$227,C$3+1,FALSE)-C$6-C$7*VLOOKUP($A70,Data!$A$230:$AW$450,C$3+1,FALSE)-C$8*VLOOKUP($A70,'Market models'!$A$4:$B$264,2,FALSE)</f>
        <v>1.8068670133023275E-2</v>
      </c>
      <c r="D70" s="8">
        <f ca="1">VLOOKUP($A70,Data!$A$7:$AW$227,D$3+1,FALSE)-D$6-D$7*VLOOKUP($A70,Data!$A$230:$AW$450,D$3+1,FALSE)-D$8*VLOOKUP($A70,'Market models'!$A$4:$B$264,2,FALSE)</f>
        <v>-1.0104759496876747E-3</v>
      </c>
      <c r="E70" s="8">
        <f ca="1">VLOOKUP($A70,Data!$A$7:$AW$227,E$3+1,FALSE)-E$6-E$7*VLOOKUP($A70,Data!$A$230:$AW$450,E$3+1,FALSE)-E$8*VLOOKUP($A70,'Market models'!$A$4:$B$264,2,FALSE)</f>
        <v>2.6894150471278466E-2</v>
      </c>
      <c r="F70" s="8">
        <f ca="1">VLOOKUP($A70,Data!$A$7:$AW$227,F$3+1,FALSE)-F$6-F$7*VLOOKUP($A70,Data!$A$230:$AW$450,F$3+1,FALSE)-F$8*VLOOKUP($A70,'Market models'!$A$4:$B$264,2,FALSE)</f>
        <v>2.5499107676110369E-2</v>
      </c>
      <c r="G70" s="8">
        <f ca="1">VLOOKUP($A70,Data!$A$7:$AW$227,G$3+1,FALSE)-G$6-G$7*VLOOKUP($A70,Data!$A$230:$AW$450,G$3+1,FALSE)-G$8*VLOOKUP($A70,'Market models'!$A$4:$B$264,2,FALSE)</f>
        <v>2.8302618110055931E-3</v>
      </c>
      <c r="H70" s="8">
        <f ca="1">VLOOKUP($A70,Data!$A$7:$AW$227,H$3+1,FALSE)-H$6-H$7*VLOOKUP($A70,Data!$A$230:$AW$450,H$3+1,FALSE)-H$8*VLOOKUP($A70,'Market models'!$A$4:$B$264,2,FALSE)</f>
        <v>-1.5273554544872133E-2</v>
      </c>
      <c r="I70" s="8">
        <f ca="1">VLOOKUP($A70,Data!$A$7:$AW$227,I$3+1,FALSE)-I$6-I$7*VLOOKUP($A70,Data!$A$230:$AW$450,I$3+1,FALSE)-I$8*VLOOKUP($A70,'Market models'!$A$4:$B$264,2,FALSE)</f>
        <v>-4.8606821005484175E-3</v>
      </c>
      <c r="J70" s="8">
        <f ca="1">VLOOKUP($A70,Data!$A$7:$AW$227,J$3+1,FALSE)-J$6-J$7*VLOOKUP($A70,Data!$A$230:$AW$450,J$3+1,FALSE)-J$8*VLOOKUP($A70,'Market models'!$A$4:$B$264,2,FALSE)</f>
        <v>5.0341756686447456E-3</v>
      </c>
      <c r="K70" s="8">
        <f ca="1">VLOOKUP($A70,Data!$A$7:$AW$227,K$3+1,FALSE)-K$6-K$7*VLOOKUP($A70,Data!$A$230:$AW$450,K$3+1,FALSE)-K$8*VLOOKUP($A70,'Market models'!$A$4:$B$264,2,FALSE)</f>
        <v>-2.0777418522645912E-2</v>
      </c>
      <c r="L70" s="8">
        <f ca="1">VLOOKUP($A70,Data!$A$7:$AW$227,L$3+1,FALSE)-L$6-L$7*VLOOKUP($A70,Data!$A$230:$AW$450,L$3+1,FALSE)-L$8*VLOOKUP($A70,'Market models'!$A$4:$B$264,2,FALSE)</f>
        <v>-8.929285913069426E-3</v>
      </c>
      <c r="M70" s="8">
        <f ca="1">VLOOKUP($A70,Data!$A$7:$AW$227,M$3+1,FALSE)-M$6-M$7*VLOOKUP($A70,Data!$A$230:$AW$450,M$3+1,FALSE)-M$8*VLOOKUP($A70,'Market models'!$A$4:$B$264,2,FALSE)</f>
        <v>-3.5005190859409618E-2</v>
      </c>
      <c r="N70" s="8">
        <f ca="1">VLOOKUP($A70,Data!$A$7:$AW$227,N$3+1,FALSE)-N$6-N$7*VLOOKUP($A70,Data!$A$230:$AW$450,N$3+1,FALSE)-N$8*VLOOKUP($A70,'Market models'!$A$4:$B$264,2,FALSE)</f>
        <v>8.4100723740287153E-3</v>
      </c>
      <c r="O70" s="8">
        <f ca="1">VLOOKUP($A70,Data!$A$7:$AW$227,O$3+1,FALSE)-O$6-O$7*VLOOKUP($A70,Data!$A$230:$AW$450,O$3+1,FALSE)-O$8*VLOOKUP($A70,'Market models'!$A$4:$B$264,2,FALSE)</f>
        <v>-2.5941992755356465E-4</v>
      </c>
      <c r="P70" s="8">
        <f ca="1">VLOOKUP($A70,Data!$A$7:$AW$227,P$3+1,FALSE)-P$6-P$7*VLOOKUP($A70,Data!$A$230:$AW$450,P$3+1,FALSE)-P$8*VLOOKUP($A70,'Market models'!$A$4:$B$264,2,FALSE)</f>
        <v>1.32919152995261E-2</v>
      </c>
      <c r="Q70" s="8">
        <f ca="1">VLOOKUP($A70,Data!$A$7:$AW$227,Q$3+1,FALSE)-Q$6-Q$7*VLOOKUP($A70,Data!$A$230:$AW$450,Q$3+1,FALSE)-Q$8*VLOOKUP($A70,'Market models'!$A$4:$B$264,2,FALSE)</f>
        <v>2.3585934643199011E-2</v>
      </c>
      <c r="R70" s="8">
        <f ca="1">VLOOKUP($A70,Data!$A$7:$AW$227,R$3+1,FALSE)-R$6-R$7*VLOOKUP($A70,Data!$A$230:$AW$450,R$3+1,FALSE)-R$8*VLOOKUP($A70,'Market models'!$A$4:$B$264,2,FALSE)</f>
        <v>-2.030242895146905E-2</v>
      </c>
      <c r="S70" s="8">
        <f ca="1">VLOOKUP($A70,Data!$A$7:$AW$227,S$3+1,FALSE)-S$6-S$7*VLOOKUP($A70,Data!$A$230:$AW$450,S$3+1,FALSE)-S$8*VLOOKUP($A70,'Market models'!$A$4:$B$264,2,FALSE)</f>
        <v>9.2407028284492519E-3</v>
      </c>
      <c r="T70" s="8">
        <f ca="1">VLOOKUP($A70,Data!$A$7:$AW$227,T$3+1,FALSE)-T$6-T$7*VLOOKUP($A70,Data!$A$230:$AW$450,T$3+1,FALSE)-T$8*VLOOKUP($A70,'Market models'!$A$4:$B$264,2,FALSE)</f>
        <v>-2.6562473184133555E-2</v>
      </c>
      <c r="U70" s="8">
        <f ca="1">VLOOKUP($A70,Data!$A$7:$AW$227,U$3+1,FALSE)-U$6-U$7*VLOOKUP($A70,Data!$A$230:$AW$450,U$3+1,FALSE)-U$8*VLOOKUP($A70,'Market models'!$A$4:$B$264,2,FALSE)</f>
        <v>1.9190358511793598E-2</v>
      </c>
      <c r="V70" s="8">
        <f ca="1">VLOOKUP($A70,Data!$A$7:$AW$227,V$3+1,FALSE)-V$6-V$7*VLOOKUP($A70,Data!$A$230:$AW$450,V$3+1,FALSE)-V$8*VLOOKUP($A70,'Market models'!$A$4:$B$264,2,FALSE)</f>
        <v>-1.764434935716188E-2</v>
      </c>
      <c r="W70" s="8">
        <f ca="1">VLOOKUP($A70,Data!$A$7:$AW$227,W$3+1,FALSE)-W$6-W$7*VLOOKUP($A70,Data!$A$230:$AW$450,W$3+1,FALSE)-W$8*VLOOKUP($A70,'Market models'!$A$4:$B$264,2,FALSE)</f>
        <v>3.3573814229689955E-2</v>
      </c>
      <c r="X70" s="8">
        <f ca="1">VLOOKUP($A70,Data!$A$7:$AW$227,X$3+1,FALSE)-X$6-X$7*VLOOKUP($A70,Data!$A$230:$AW$450,X$3+1,FALSE)-X$8*VLOOKUP($A70,'Market models'!$A$4:$B$264,2,FALSE)</f>
        <v>-9.6113209181893471E-3</v>
      </c>
      <c r="Y70" s="8">
        <f ca="1">VLOOKUP($A70,Data!$A$7:$AW$227,Y$3+1,FALSE)-Y$6-Y$7*VLOOKUP($A70,Data!$A$230:$AW$450,Y$3+1,FALSE)-Y$8*VLOOKUP($A70,'Market models'!$A$4:$B$264,2,FALSE)</f>
        <v>7.3157596997538059E-3</v>
      </c>
      <c r="Z70" s="8">
        <f ca="1">VLOOKUP($A70,Data!$A$7:$AW$227,Z$3+1,FALSE)-Z$6-Z$7*VLOOKUP($A70,Data!$A$230:$AW$450,Z$3+1,FALSE)-Z$8*VLOOKUP($A70,'Market models'!$A$4:$B$264,2,FALSE)</f>
        <v>1.6823102529475296E-2</v>
      </c>
      <c r="AA70" s="8">
        <f ca="1">VLOOKUP($A70,Data!$A$7:$AW$227,AA$3+1,FALSE)-AA$6-AA$7*VLOOKUP($A70,Data!$A$230:$AW$450,AA$3+1,FALSE)-AA$8*VLOOKUP($A70,'Market models'!$A$4:$B$264,2,FALSE)</f>
        <v>8.0005782347856245E-3</v>
      </c>
      <c r="AB70" s="8">
        <f ca="1">VLOOKUP($A70,Data!$A$7:$AW$227,AB$3+1,FALSE)-AB$6-AB$7*VLOOKUP($A70,Data!$A$230:$AW$450,AB$3+1,FALSE)-AB$8*VLOOKUP($A70,'Market models'!$A$4:$B$264,2,FALSE)</f>
        <v>9.4314874956826483E-3</v>
      </c>
      <c r="AC70" s="8">
        <f ca="1">VLOOKUP($A70,Data!$A$7:$AW$227,AC$3+1,FALSE)-AC$6-AC$7*VLOOKUP($A70,Data!$A$230:$AW$450,AC$3+1,FALSE)-AC$8*VLOOKUP($A70,'Market models'!$A$4:$B$264,2,FALSE)</f>
        <v>-9.8345727868913903E-3</v>
      </c>
      <c r="AD70" s="8">
        <f ca="1">VLOOKUP($A70,Data!$A$7:$AW$227,AD$3+1,FALSE)-AD$6-AD$7*VLOOKUP($A70,Data!$A$230:$AW$450,AD$3+1,FALSE)-AD$8*VLOOKUP($A70,'Market models'!$A$4:$B$264,2,FALSE)</f>
        <v>-9.048256833589269E-4</v>
      </c>
      <c r="AE70" s="8">
        <f ca="1">VLOOKUP($A70,Data!$A$7:$AW$227,AE$3+1,FALSE)-AE$6-AE$7*VLOOKUP($A70,Data!$A$230:$AW$450,AE$3+1,FALSE)-AE$8*VLOOKUP($A70,'Market models'!$A$4:$B$264,2,FALSE)</f>
        <v>6.498631056857271E-3</v>
      </c>
      <c r="AF70" s="8">
        <f ca="1">VLOOKUP($A70,Data!$A$7:$AW$227,AF$3+1,FALSE)-AF$6-AF$7*VLOOKUP($A70,Data!$A$230:$AW$450,AF$3+1,FALSE)-AF$8*VLOOKUP($A70,'Market models'!$A$4:$B$264,2,FALSE)</f>
        <v>3.9636915993022936E-3</v>
      </c>
      <c r="AG70" s="8">
        <f ca="1">VLOOKUP($A70,Data!$A$7:$AW$227,AG$3+1,FALSE)-AG$6-AG$7*VLOOKUP($A70,Data!$A$230:$AW$450,AG$3+1,FALSE)-AG$8*VLOOKUP($A70,'Market models'!$A$4:$B$264,2,FALSE)</f>
        <v>1.728946351274309E-3</v>
      </c>
      <c r="AH70" s="8">
        <f ca="1">VLOOKUP($A70,Data!$A$7:$AW$227,AH$3+1,FALSE)-AH$6-AH$7*VLOOKUP($A70,Data!$A$230:$AW$450,AH$3+1,FALSE)-AH$8*VLOOKUP($A70,'Market models'!$A$4:$B$264,2,FALSE)</f>
        <v>2.4666667199345557E-2</v>
      </c>
      <c r="AI70" s="8">
        <f ca="1">VLOOKUP($A70,Data!$A$7:$AW$227,AI$3+1,FALSE)-AI$6-AI$7*VLOOKUP($A70,Data!$A$230:$AW$450,AI$3+1,FALSE)-AI$8*VLOOKUP($A70,'Market models'!$A$4:$B$264,2,FALSE)</f>
        <v>-1.5150003453892886E-2</v>
      </c>
      <c r="AJ70" s="8">
        <f ca="1">VLOOKUP($A70,Data!$A$7:$AW$227,AJ$3+1,FALSE)-AJ$6-AJ$7*VLOOKUP($A70,Data!$A$230:$AW$450,AJ$3+1,FALSE)-AJ$8*VLOOKUP($A70,'Market models'!$A$4:$B$264,2,FALSE)</f>
        <v>1.5145717868504079E-2</v>
      </c>
      <c r="AK70" s="8">
        <f ca="1">VLOOKUP($A70,Data!$A$7:$AW$227,AK$3+1,FALSE)-AK$6-AK$7*VLOOKUP($A70,Data!$A$230:$AW$450,AK$3+1,FALSE)-AK$8*VLOOKUP($A70,'Market models'!$A$4:$B$264,2,FALSE)</f>
        <v>-2.2639471325413768E-3</v>
      </c>
      <c r="AL70" s="8">
        <f ca="1">VLOOKUP($A70,Data!$A$7:$AW$227,AL$3+1,FALSE)-AL$6-AL$7*VLOOKUP($A70,Data!$A$230:$AW$450,AL$3+1,FALSE)-AL$8*VLOOKUP($A70,'Market models'!$A$4:$B$264,2,FALSE)</f>
        <v>2.1951078083077883E-3</v>
      </c>
      <c r="AM70" s="8">
        <f ca="1">VLOOKUP($A70,Data!$A$7:$AW$227,AM$3+1,FALSE)-AM$6-AM$7*VLOOKUP($A70,Data!$A$230:$AW$450,AM$3+1,FALSE)-AM$8*VLOOKUP($A70,'Market models'!$A$4:$B$264,2,FALSE)</f>
        <v>-9.9712608641217872E-4</v>
      </c>
      <c r="AN70" s="8">
        <f ca="1">VLOOKUP($A70,Data!$A$7:$AW$227,AN$3+1,FALSE)-AN$6-AN$7*VLOOKUP($A70,Data!$A$230:$AW$450,AN$3+1,FALSE)-AN$8*VLOOKUP($A70,'Market models'!$A$4:$B$264,2,FALSE)</f>
        <v>1.094242229113041E-2</v>
      </c>
      <c r="AO70" s="8">
        <f ca="1">VLOOKUP($A70,Data!$A$7:$AW$227,AO$3+1,FALSE)-AO$6-AO$7*VLOOKUP($A70,Data!$A$230:$AW$450,AO$3+1,FALSE)-AO$8*VLOOKUP($A70,'Market models'!$A$4:$B$264,2,FALSE)</f>
        <v>3.7610426129618905E-4</v>
      </c>
      <c r="AP70" s="8">
        <f ca="1">VLOOKUP($A70,Data!$A$7:$AW$227,AP$3+1,FALSE)-AP$6-AP$7*VLOOKUP($A70,Data!$A$230:$AW$450,AP$3+1,FALSE)-AP$8*VLOOKUP($A70,'Market models'!$A$4:$B$264,2,FALSE)</f>
        <v>-2.3615502398446468E-3</v>
      </c>
      <c r="AQ70" s="8">
        <f ca="1">VLOOKUP($A70,Data!$A$7:$AW$227,AQ$3+1,FALSE)-AQ$6-AQ$7*VLOOKUP($A70,Data!$A$230:$AW$450,AQ$3+1,FALSE)-AQ$8*VLOOKUP($A70,'Market models'!$A$4:$B$264,2,FALSE)</f>
        <v>1.8721459405834025E-2</v>
      </c>
      <c r="AR70" s="8">
        <f ca="1">VLOOKUP($A70,Data!$A$7:$AW$227,AR$3+1,FALSE)-AR$6-AR$7*VLOOKUP($A70,Data!$A$230:$AW$450,AR$3+1,FALSE)-AR$8*VLOOKUP($A70,'Market models'!$A$4:$B$264,2,FALSE)</f>
        <v>1.9946706977538285E-2</v>
      </c>
      <c r="AS70" s="8">
        <f ca="1">VLOOKUP($A70,Data!$A$7:$AW$227,AS$3+1,FALSE)-AS$6-AS$7*VLOOKUP($A70,Data!$A$230:$AW$450,AS$3+1,FALSE)-AS$8*VLOOKUP($A70,'Market models'!$A$4:$B$264,2,FALSE)</f>
        <v>-8.4396411693273693E-3</v>
      </c>
      <c r="AT70" s="8">
        <f ca="1">VLOOKUP($A70,Data!$A$7:$AW$227,AT$3+1,FALSE)-AT$6-AT$7*VLOOKUP($A70,Data!$A$230:$AW$450,AT$3+1,FALSE)-AT$8*VLOOKUP($A70,'Market models'!$A$4:$B$264,2,FALSE)</f>
        <v>-1.6475457989235501E-2</v>
      </c>
      <c r="AU70" s="8">
        <f ca="1">VLOOKUP($A70,Data!$A$7:$AW$227,AU$3+1,FALSE)-AU$6-AU$7*VLOOKUP($A70,Data!$A$230:$AW$450,AU$3+1,FALSE)-AU$8*VLOOKUP($A70,'Market models'!$A$4:$B$264,2,FALSE)</f>
        <v>4.2692646504830572E-3</v>
      </c>
      <c r="AV70" s="8">
        <f ca="1">VLOOKUP($A70,Data!$A$7:$AW$227,AV$3+1,FALSE)-AV$6-AV$7*VLOOKUP($A70,Data!$A$230:$AW$450,AV$3+1,FALSE)-AV$8*VLOOKUP($A70,'Market models'!$A$4:$B$264,2,FALSE)</f>
        <v>-4.9221443286852672E-3</v>
      </c>
      <c r="AW70" s="8">
        <f ca="1">VLOOKUP($A70,Data!$A$7:$AW$227,AW$3+1,FALSE)-AW$6-AW$7*VLOOKUP($A70,Data!$A$230:$AW$450,AW$3+1,FALSE)-AW$8*VLOOKUP($A70,'Market models'!$A$4:$B$264,2,FALSE)</f>
        <v>-1.4328975823623363E-2</v>
      </c>
      <c r="AY70" s="8">
        <f t="shared" ca="1" si="1"/>
        <v>1.5067548775358458E-2</v>
      </c>
    </row>
    <row r="71" spans="1:51" x14ac:dyDescent="0.25">
      <c r="A71" s="1">
        <v>-151</v>
      </c>
      <c r="B71" s="8">
        <f ca="1">VLOOKUP($A71,Data!$A$7:$AW$227,B$3+1,FALSE)-B$6-B$7*VLOOKUP($A71,Data!$A$230:$AW$450,B$3+1,FALSE)-B$8*VLOOKUP($A71,'Market models'!$A$4:$B$264,2,FALSE)</f>
        <v>8.2749162035956076E-3</v>
      </c>
      <c r="C71" s="8">
        <f ca="1">VLOOKUP($A71,Data!$A$7:$AW$227,C$3+1,FALSE)-C$6-C$7*VLOOKUP($A71,Data!$A$230:$AW$450,C$3+1,FALSE)-C$8*VLOOKUP($A71,'Market models'!$A$4:$B$264,2,FALSE)</f>
        <v>1.0109079150540753E-2</v>
      </c>
      <c r="D71" s="8">
        <f ca="1">VLOOKUP($A71,Data!$A$7:$AW$227,D$3+1,FALSE)-D$6-D$7*VLOOKUP($A71,Data!$A$230:$AW$450,D$3+1,FALSE)-D$8*VLOOKUP($A71,'Market models'!$A$4:$B$264,2,FALSE)</f>
        <v>-1.0582459215083686E-2</v>
      </c>
      <c r="E71" s="8">
        <f ca="1">VLOOKUP($A71,Data!$A$7:$AW$227,E$3+1,FALSE)-E$6-E$7*VLOOKUP($A71,Data!$A$230:$AW$450,E$3+1,FALSE)-E$8*VLOOKUP($A71,'Market models'!$A$4:$B$264,2,FALSE)</f>
        <v>1.7477454836777713E-2</v>
      </c>
      <c r="F71" s="8">
        <f ca="1">VLOOKUP($A71,Data!$A$7:$AW$227,F$3+1,FALSE)-F$6-F$7*VLOOKUP($A71,Data!$A$230:$AW$450,F$3+1,FALSE)-F$8*VLOOKUP($A71,'Market models'!$A$4:$B$264,2,FALSE)</f>
        <v>3.3990083373135728E-2</v>
      </c>
      <c r="G71" s="8">
        <f ca="1">VLOOKUP($A71,Data!$A$7:$AW$227,G$3+1,FALSE)-G$6-G$7*VLOOKUP($A71,Data!$A$230:$AW$450,G$3+1,FALSE)-G$8*VLOOKUP($A71,'Market models'!$A$4:$B$264,2,FALSE)</f>
        <v>-1.3187970707142567E-2</v>
      </c>
      <c r="H71" s="8">
        <f ca="1">VLOOKUP($A71,Data!$A$7:$AW$227,H$3+1,FALSE)-H$6-H$7*VLOOKUP($A71,Data!$A$230:$AW$450,H$3+1,FALSE)-H$8*VLOOKUP($A71,'Market models'!$A$4:$B$264,2,FALSE)</f>
        <v>-2.9225449431155199E-2</v>
      </c>
      <c r="I71" s="8">
        <f ca="1">VLOOKUP($A71,Data!$A$7:$AW$227,I$3+1,FALSE)-I$6-I$7*VLOOKUP($A71,Data!$A$230:$AW$450,I$3+1,FALSE)-I$8*VLOOKUP($A71,'Market models'!$A$4:$B$264,2,FALSE)</f>
        <v>1.1240968478774972E-2</v>
      </c>
      <c r="J71" s="8">
        <f ca="1">VLOOKUP($A71,Data!$A$7:$AW$227,J$3+1,FALSE)-J$6-J$7*VLOOKUP($A71,Data!$A$230:$AW$450,J$3+1,FALSE)-J$8*VLOOKUP($A71,'Market models'!$A$4:$B$264,2,FALSE)</f>
        <v>1.5180044201332956E-2</v>
      </c>
      <c r="K71" s="8">
        <f ca="1">VLOOKUP($A71,Data!$A$7:$AW$227,K$3+1,FALSE)-K$6-K$7*VLOOKUP($A71,Data!$A$230:$AW$450,K$3+1,FALSE)-K$8*VLOOKUP($A71,'Market models'!$A$4:$B$264,2,FALSE)</f>
        <v>-2.0793521548985457E-2</v>
      </c>
      <c r="L71" s="8">
        <f ca="1">VLOOKUP($A71,Data!$A$7:$AW$227,L$3+1,FALSE)-L$6-L$7*VLOOKUP($A71,Data!$A$230:$AW$450,L$3+1,FALSE)-L$8*VLOOKUP($A71,'Market models'!$A$4:$B$264,2,FALSE)</f>
        <v>-1.4795725996827673E-2</v>
      </c>
      <c r="M71" s="8">
        <f ca="1">VLOOKUP($A71,Data!$A$7:$AW$227,M$3+1,FALSE)-M$6-M$7*VLOOKUP($A71,Data!$A$230:$AW$450,M$3+1,FALSE)-M$8*VLOOKUP($A71,'Market models'!$A$4:$B$264,2,FALSE)</f>
        <v>-6.1214754915678519E-3</v>
      </c>
      <c r="N71" s="8">
        <f ca="1">VLOOKUP($A71,Data!$A$7:$AW$227,N$3+1,FALSE)-N$6-N$7*VLOOKUP($A71,Data!$A$230:$AW$450,N$3+1,FALSE)-N$8*VLOOKUP($A71,'Market models'!$A$4:$B$264,2,FALSE)</f>
        <v>1.2891493094224092E-2</v>
      </c>
      <c r="O71" s="8">
        <f ca="1">VLOOKUP($A71,Data!$A$7:$AW$227,O$3+1,FALSE)-O$6-O$7*VLOOKUP($A71,Data!$A$230:$AW$450,O$3+1,FALSE)-O$8*VLOOKUP($A71,'Market models'!$A$4:$B$264,2,FALSE)</f>
        <v>2.3451717426237344E-2</v>
      </c>
      <c r="P71" s="8">
        <f ca="1">VLOOKUP($A71,Data!$A$7:$AW$227,P$3+1,FALSE)-P$6-P$7*VLOOKUP($A71,Data!$A$230:$AW$450,P$3+1,FALSE)-P$8*VLOOKUP($A71,'Market models'!$A$4:$B$264,2,FALSE)</f>
        <v>-1.49334089577438E-2</v>
      </c>
      <c r="Q71" s="8">
        <f ca="1">VLOOKUP($A71,Data!$A$7:$AW$227,Q$3+1,FALSE)-Q$6-Q$7*VLOOKUP($A71,Data!$A$230:$AW$450,Q$3+1,FALSE)-Q$8*VLOOKUP($A71,'Market models'!$A$4:$B$264,2,FALSE)</f>
        <v>-1.1850511247360345E-2</v>
      </c>
      <c r="R71" s="8">
        <f ca="1">VLOOKUP($A71,Data!$A$7:$AW$227,R$3+1,FALSE)-R$6-R$7*VLOOKUP($A71,Data!$A$230:$AW$450,R$3+1,FALSE)-R$8*VLOOKUP($A71,'Market models'!$A$4:$B$264,2,FALSE)</f>
        <v>-1.3100796689263748E-2</v>
      </c>
      <c r="S71" s="8">
        <f ca="1">VLOOKUP($A71,Data!$A$7:$AW$227,S$3+1,FALSE)-S$6-S$7*VLOOKUP($A71,Data!$A$230:$AW$450,S$3+1,FALSE)-S$8*VLOOKUP($A71,'Market models'!$A$4:$B$264,2,FALSE)</f>
        <v>-5.9736024861444205E-3</v>
      </c>
      <c r="T71" s="8">
        <f ca="1">VLOOKUP($A71,Data!$A$7:$AW$227,T$3+1,FALSE)-T$6-T$7*VLOOKUP($A71,Data!$A$230:$AW$450,T$3+1,FALSE)-T$8*VLOOKUP($A71,'Market models'!$A$4:$B$264,2,FALSE)</f>
        <v>7.8897942588256715E-5</v>
      </c>
      <c r="U71" s="8">
        <f ca="1">VLOOKUP($A71,Data!$A$7:$AW$227,U$3+1,FALSE)-U$6-U$7*VLOOKUP($A71,Data!$A$230:$AW$450,U$3+1,FALSE)-U$8*VLOOKUP($A71,'Market models'!$A$4:$B$264,2,FALSE)</f>
        <v>1.0323153773726348E-2</v>
      </c>
      <c r="V71" s="8">
        <f ca="1">VLOOKUP($A71,Data!$A$7:$AW$227,V$3+1,FALSE)-V$6-V$7*VLOOKUP($A71,Data!$A$230:$AW$450,V$3+1,FALSE)-V$8*VLOOKUP($A71,'Market models'!$A$4:$B$264,2,FALSE)</f>
        <v>4.2398260417742242E-3</v>
      </c>
      <c r="W71" s="8">
        <f ca="1">VLOOKUP($A71,Data!$A$7:$AW$227,W$3+1,FALSE)-W$6-W$7*VLOOKUP($A71,Data!$A$230:$AW$450,W$3+1,FALSE)-W$8*VLOOKUP($A71,'Market models'!$A$4:$B$264,2,FALSE)</f>
        <v>2.7156104993496517E-3</v>
      </c>
      <c r="X71" s="8">
        <f ca="1">VLOOKUP($A71,Data!$A$7:$AW$227,X$3+1,FALSE)-X$6-X$7*VLOOKUP($A71,Data!$A$230:$AW$450,X$3+1,FALSE)-X$8*VLOOKUP($A71,'Market models'!$A$4:$B$264,2,FALSE)</f>
        <v>2.5547388449510735E-4</v>
      </c>
      <c r="Y71" s="8">
        <f ca="1">VLOOKUP($A71,Data!$A$7:$AW$227,Y$3+1,FALSE)-Y$6-Y$7*VLOOKUP($A71,Data!$A$230:$AW$450,Y$3+1,FALSE)-Y$8*VLOOKUP($A71,'Market models'!$A$4:$B$264,2,FALSE)</f>
        <v>1.2825839309570769E-2</v>
      </c>
      <c r="Z71" s="8">
        <f ca="1">VLOOKUP($A71,Data!$A$7:$AW$227,Z$3+1,FALSE)-Z$6-Z$7*VLOOKUP($A71,Data!$A$230:$AW$450,Z$3+1,FALSE)-Z$8*VLOOKUP($A71,'Market models'!$A$4:$B$264,2,FALSE)</f>
        <v>-2.0837126863707854E-3</v>
      </c>
      <c r="AA71" s="8">
        <f ca="1">VLOOKUP($A71,Data!$A$7:$AW$227,AA$3+1,FALSE)-AA$6-AA$7*VLOOKUP($A71,Data!$A$230:$AW$450,AA$3+1,FALSE)-AA$8*VLOOKUP($A71,'Market models'!$A$4:$B$264,2,FALSE)</f>
        <v>-2.8406267638052939E-3</v>
      </c>
      <c r="AB71" s="8">
        <f ca="1">VLOOKUP($A71,Data!$A$7:$AW$227,AB$3+1,FALSE)-AB$6-AB$7*VLOOKUP($A71,Data!$A$230:$AW$450,AB$3+1,FALSE)-AB$8*VLOOKUP($A71,'Market models'!$A$4:$B$264,2,FALSE)</f>
        <v>1.5240334739275593E-2</v>
      </c>
      <c r="AC71" s="8">
        <f ca="1">VLOOKUP($A71,Data!$A$7:$AW$227,AC$3+1,FALSE)-AC$6-AC$7*VLOOKUP($A71,Data!$A$230:$AW$450,AC$3+1,FALSE)-AC$8*VLOOKUP($A71,'Market models'!$A$4:$B$264,2,FALSE)</f>
        <v>-1.5160227615341863E-2</v>
      </c>
      <c r="AD71" s="8">
        <f ca="1">VLOOKUP($A71,Data!$A$7:$AW$227,AD$3+1,FALSE)-AD$6-AD$7*VLOOKUP($A71,Data!$A$230:$AW$450,AD$3+1,FALSE)-AD$8*VLOOKUP($A71,'Market models'!$A$4:$B$264,2,FALSE)</f>
        <v>3.192271751120565E-2</v>
      </c>
      <c r="AE71" s="8">
        <f ca="1">VLOOKUP($A71,Data!$A$7:$AW$227,AE$3+1,FALSE)-AE$6-AE$7*VLOOKUP($A71,Data!$A$230:$AW$450,AE$3+1,FALSE)-AE$8*VLOOKUP($A71,'Market models'!$A$4:$B$264,2,FALSE)</f>
        <v>1.9154893775576286E-3</v>
      </c>
      <c r="AF71" s="8">
        <f ca="1">VLOOKUP($A71,Data!$A$7:$AW$227,AF$3+1,FALSE)-AF$6-AF$7*VLOOKUP($A71,Data!$A$230:$AW$450,AF$3+1,FALSE)-AF$8*VLOOKUP($A71,'Market models'!$A$4:$B$264,2,FALSE)</f>
        <v>1.7106315302570795E-2</v>
      </c>
      <c r="AG71" s="8">
        <f ca="1">VLOOKUP($A71,Data!$A$7:$AW$227,AG$3+1,FALSE)-AG$6-AG$7*VLOOKUP($A71,Data!$A$230:$AW$450,AG$3+1,FALSE)-AG$8*VLOOKUP($A71,'Market models'!$A$4:$B$264,2,FALSE)</f>
        <v>-7.8573264887682199E-3</v>
      </c>
      <c r="AH71" s="8">
        <f ca="1">VLOOKUP($A71,Data!$A$7:$AW$227,AH$3+1,FALSE)-AH$6-AH$7*VLOOKUP($A71,Data!$A$230:$AW$450,AH$3+1,FALSE)-AH$8*VLOOKUP($A71,'Market models'!$A$4:$B$264,2,FALSE)</f>
        <v>-3.3893549289478503E-3</v>
      </c>
      <c r="AI71" s="8">
        <f ca="1">VLOOKUP($A71,Data!$A$7:$AW$227,AI$3+1,FALSE)-AI$6-AI$7*VLOOKUP($A71,Data!$A$230:$AW$450,AI$3+1,FALSE)-AI$8*VLOOKUP($A71,'Market models'!$A$4:$B$264,2,FALSE)</f>
        <v>6.0550201080329848E-3</v>
      </c>
      <c r="AJ71" s="8">
        <f ca="1">VLOOKUP($A71,Data!$A$7:$AW$227,AJ$3+1,FALSE)-AJ$6-AJ$7*VLOOKUP($A71,Data!$A$230:$AW$450,AJ$3+1,FALSE)-AJ$8*VLOOKUP($A71,'Market models'!$A$4:$B$264,2,FALSE)</f>
        <v>-2.737734790320388E-3</v>
      </c>
      <c r="AK71" s="8">
        <f ca="1">VLOOKUP($A71,Data!$A$7:$AW$227,AK$3+1,FALSE)-AK$6-AK$7*VLOOKUP($A71,Data!$A$230:$AW$450,AK$3+1,FALSE)-AK$8*VLOOKUP($A71,'Market models'!$A$4:$B$264,2,FALSE)</f>
        <v>2.0964537872763537E-2</v>
      </c>
      <c r="AL71" s="8">
        <f ca="1">VLOOKUP($A71,Data!$A$7:$AW$227,AL$3+1,FALSE)-AL$6-AL$7*VLOOKUP($A71,Data!$A$230:$AW$450,AL$3+1,FALSE)-AL$8*VLOOKUP($A71,'Market models'!$A$4:$B$264,2,FALSE)</f>
        <v>3.1703397240040745E-2</v>
      </c>
      <c r="AM71" s="8">
        <f ca="1">VLOOKUP($A71,Data!$A$7:$AW$227,AM$3+1,FALSE)-AM$6-AM$7*VLOOKUP($A71,Data!$A$230:$AW$450,AM$3+1,FALSE)-AM$8*VLOOKUP($A71,'Market models'!$A$4:$B$264,2,FALSE)</f>
        <v>9.5149763452077023E-3</v>
      </c>
      <c r="AN71" s="8">
        <f ca="1">VLOOKUP($A71,Data!$A$7:$AW$227,AN$3+1,FALSE)-AN$6-AN$7*VLOOKUP($A71,Data!$A$230:$AW$450,AN$3+1,FALSE)-AN$8*VLOOKUP($A71,'Market models'!$A$4:$B$264,2,FALSE)</f>
        <v>1.7385928981837823E-3</v>
      </c>
      <c r="AO71" s="8">
        <f ca="1">VLOOKUP($A71,Data!$A$7:$AW$227,AO$3+1,FALSE)-AO$6-AO$7*VLOOKUP($A71,Data!$A$230:$AW$450,AO$3+1,FALSE)-AO$8*VLOOKUP($A71,'Market models'!$A$4:$B$264,2,FALSE)</f>
        <v>1.1619231943177998E-2</v>
      </c>
      <c r="AP71" s="8">
        <f ca="1">VLOOKUP($A71,Data!$A$7:$AW$227,AP$3+1,FALSE)-AP$6-AP$7*VLOOKUP($A71,Data!$A$230:$AW$450,AP$3+1,FALSE)-AP$8*VLOOKUP($A71,'Market models'!$A$4:$B$264,2,FALSE)</f>
        <v>-9.8424896224602043E-3</v>
      </c>
      <c r="AQ71" s="8">
        <f ca="1">VLOOKUP($A71,Data!$A$7:$AW$227,AQ$3+1,FALSE)-AQ$6-AQ$7*VLOOKUP($A71,Data!$A$230:$AW$450,AQ$3+1,FALSE)-AQ$8*VLOOKUP($A71,'Market models'!$A$4:$B$264,2,FALSE)</f>
        <v>2.8372342904230075E-2</v>
      </c>
      <c r="AR71" s="8">
        <f ca="1">VLOOKUP($A71,Data!$A$7:$AW$227,AR$3+1,FALSE)-AR$6-AR$7*VLOOKUP($A71,Data!$A$230:$AW$450,AR$3+1,FALSE)-AR$8*VLOOKUP($A71,'Market models'!$A$4:$B$264,2,FALSE)</f>
        <v>-6.782068582918039E-3</v>
      </c>
      <c r="AS71" s="8">
        <f ca="1">VLOOKUP($A71,Data!$A$7:$AW$227,AS$3+1,FALSE)-AS$6-AS$7*VLOOKUP($A71,Data!$A$230:$AW$450,AS$3+1,FALSE)-AS$8*VLOOKUP($A71,'Market models'!$A$4:$B$264,2,FALSE)</f>
        <v>1.9538169474695676E-2</v>
      </c>
      <c r="AT71" s="8">
        <f ca="1">VLOOKUP($A71,Data!$A$7:$AW$227,AT$3+1,FALSE)-AT$6-AT$7*VLOOKUP($A71,Data!$A$230:$AW$450,AT$3+1,FALSE)-AT$8*VLOOKUP($A71,'Market models'!$A$4:$B$264,2,FALSE)</f>
        <v>1.7135480585007461E-2</v>
      </c>
      <c r="AU71" s="8">
        <f ca="1">VLOOKUP($A71,Data!$A$7:$AW$227,AU$3+1,FALSE)-AU$6-AU$7*VLOOKUP($A71,Data!$A$230:$AW$450,AU$3+1,FALSE)-AU$8*VLOOKUP($A71,'Market models'!$A$4:$B$264,2,FALSE)</f>
        <v>7.9985712350786361E-4</v>
      </c>
      <c r="AV71" s="8">
        <f ca="1">VLOOKUP($A71,Data!$A$7:$AW$227,AV$3+1,FALSE)-AV$6-AV$7*VLOOKUP($A71,Data!$A$230:$AW$450,AV$3+1,FALSE)-AV$8*VLOOKUP($A71,'Market models'!$A$4:$B$264,2,FALSE)</f>
        <v>5.8808598540460522E-3</v>
      </c>
      <c r="AW71" s="8">
        <f ca="1">VLOOKUP($A71,Data!$A$7:$AW$227,AW$3+1,FALSE)-AW$6-AW$7*VLOOKUP($A71,Data!$A$230:$AW$450,AW$3+1,FALSE)-AW$8*VLOOKUP($A71,'Market models'!$A$4:$B$264,2,FALSE)</f>
        <v>4.2982948146246588E-3</v>
      </c>
      <c r="AY71" s="8">
        <f t="shared" ca="1" si="1"/>
        <v>1.4484574868142234E-2</v>
      </c>
    </row>
    <row r="72" spans="1:51" x14ac:dyDescent="0.25">
      <c r="A72" s="1">
        <v>-150</v>
      </c>
      <c r="B72" s="8">
        <f ca="1">VLOOKUP($A72,Data!$A$7:$AW$227,B$3+1,FALSE)-B$6-B$7*VLOOKUP($A72,Data!$A$230:$AW$450,B$3+1,FALSE)-B$8*VLOOKUP($A72,'Market models'!$A$4:$B$264,2,FALSE)</f>
        <v>-1.5779836027884454E-2</v>
      </c>
      <c r="C72" s="8">
        <f ca="1">VLOOKUP($A72,Data!$A$7:$AW$227,C$3+1,FALSE)-C$6-C$7*VLOOKUP($A72,Data!$A$230:$AW$450,C$3+1,FALSE)-C$8*VLOOKUP($A72,'Market models'!$A$4:$B$264,2,FALSE)</f>
        <v>-7.7390919447066974E-4</v>
      </c>
      <c r="D72" s="8">
        <f ca="1">VLOOKUP($A72,Data!$A$7:$AW$227,D$3+1,FALSE)-D$6-D$7*VLOOKUP($A72,Data!$A$230:$AW$450,D$3+1,FALSE)-D$8*VLOOKUP($A72,'Market models'!$A$4:$B$264,2,FALSE)</f>
        <v>-5.8919057876016916E-3</v>
      </c>
      <c r="E72" s="8">
        <f ca="1">VLOOKUP($A72,Data!$A$7:$AW$227,E$3+1,FALSE)-E$6-E$7*VLOOKUP($A72,Data!$A$230:$AW$450,E$3+1,FALSE)-E$8*VLOOKUP($A72,'Market models'!$A$4:$B$264,2,FALSE)</f>
        <v>7.8714809866872893E-3</v>
      </c>
      <c r="F72" s="8">
        <f ca="1">VLOOKUP($A72,Data!$A$7:$AW$227,F$3+1,FALSE)-F$6-F$7*VLOOKUP($A72,Data!$A$230:$AW$450,F$3+1,FALSE)-F$8*VLOOKUP($A72,'Market models'!$A$4:$B$264,2,FALSE)</f>
        <v>2.7519595401968432E-2</v>
      </c>
      <c r="G72" s="8">
        <f ca="1">VLOOKUP($A72,Data!$A$7:$AW$227,G$3+1,FALSE)-G$6-G$7*VLOOKUP($A72,Data!$A$230:$AW$450,G$3+1,FALSE)-G$8*VLOOKUP($A72,'Market models'!$A$4:$B$264,2,FALSE)</f>
        <v>-7.5597330660287527E-3</v>
      </c>
      <c r="H72" s="8">
        <f ca="1">VLOOKUP($A72,Data!$A$7:$AW$227,H$3+1,FALSE)-H$6-H$7*VLOOKUP($A72,Data!$A$230:$AW$450,H$3+1,FALSE)-H$8*VLOOKUP($A72,'Market models'!$A$4:$B$264,2,FALSE)</f>
        <v>-2.4582441949179031E-2</v>
      </c>
      <c r="I72" s="8">
        <f ca="1">VLOOKUP($A72,Data!$A$7:$AW$227,I$3+1,FALSE)-I$6-I$7*VLOOKUP($A72,Data!$A$230:$AW$450,I$3+1,FALSE)-I$8*VLOOKUP($A72,'Market models'!$A$4:$B$264,2,FALSE)</f>
        <v>2.6191959291762969E-2</v>
      </c>
      <c r="J72" s="8">
        <f ca="1">VLOOKUP($A72,Data!$A$7:$AW$227,J$3+1,FALSE)-J$6-J$7*VLOOKUP($A72,Data!$A$230:$AW$450,J$3+1,FALSE)-J$8*VLOOKUP($A72,'Market models'!$A$4:$B$264,2,FALSE)</f>
        <v>-3.266449382868743E-3</v>
      </c>
      <c r="K72" s="8">
        <f ca="1">VLOOKUP($A72,Data!$A$7:$AW$227,K$3+1,FALSE)-K$6-K$7*VLOOKUP($A72,Data!$A$230:$AW$450,K$3+1,FALSE)-K$8*VLOOKUP($A72,'Market models'!$A$4:$B$264,2,FALSE)</f>
        <v>1.3019162133668763E-2</v>
      </c>
      <c r="L72" s="8">
        <f ca="1">VLOOKUP($A72,Data!$A$7:$AW$227,L$3+1,FALSE)-L$6-L$7*VLOOKUP($A72,Data!$A$230:$AW$450,L$3+1,FALSE)-L$8*VLOOKUP($A72,'Market models'!$A$4:$B$264,2,FALSE)</f>
        <v>-6.5419756599437162E-3</v>
      </c>
      <c r="M72" s="8">
        <f ca="1">VLOOKUP($A72,Data!$A$7:$AW$227,M$3+1,FALSE)-M$6-M$7*VLOOKUP($A72,Data!$A$230:$AW$450,M$3+1,FALSE)-M$8*VLOOKUP($A72,'Market models'!$A$4:$B$264,2,FALSE)</f>
        <v>3.2789192654769997E-4</v>
      </c>
      <c r="N72" s="8">
        <f ca="1">VLOOKUP($A72,Data!$A$7:$AW$227,N$3+1,FALSE)-N$6-N$7*VLOOKUP($A72,Data!$A$230:$AW$450,N$3+1,FALSE)-N$8*VLOOKUP($A72,'Market models'!$A$4:$B$264,2,FALSE)</f>
        <v>-1.4419077417322486E-3</v>
      </c>
      <c r="O72" s="8">
        <f ca="1">VLOOKUP($A72,Data!$A$7:$AW$227,O$3+1,FALSE)-O$6-O$7*VLOOKUP($A72,Data!$A$230:$AW$450,O$3+1,FALSE)-O$8*VLOOKUP($A72,'Market models'!$A$4:$B$264,2,FALSE)</f>
        <v>1.923087886926093E-2</v>
      </c>
      <c r="P72" s="8">
        <f ca="1">VLOOKUP($A72,Data!$A$7:$AW$227,P$3+1,FALSE)-P$6-P$7*VLOOKUP($A72,Data!$A$230:$AW$450,P$3+1,FALSE)-P$8*VLOOKUP($A72,'Market models'!$A$4:$B$264,2,FALSE)</f>
        <v>2.0295412606550012E-3</v>
      </c>
      <c r="Q72" s="8">
        <f ca="1">VLOOKUP($A72,Data!$A$7:$AW$227,Q$3+1,FALSE)-Q$6-Q$7*VLOOKUP($A72,Data!$A$230:$AW$450,Q$3+1,FALSE)-Q$8*VLOOKUP($A72,'Market models'!$A$4:$B$264,2,FALSE)</f>
        <v>2.3019287006853371E-2</v>
      </c>
      <c r="R72" s="8">
        <f ca="1">VLOOKUP($A72,Data!$A$7:$AW$227,R$3+1,FALSE)-R$6-R$7*VLOOKUP($A72,Data!$A$230:$AW$450,R$3+1,FALSE)-R$8*VLOOKUP($A72,'Market models'!$A$4:$B$264,2,FALSE)</f>
        <v>1.1205671173303684E-2</v>
      </c>
      <c r="S72" s="8">
        <f ca="1">VLOOKUP($A72,Data!$A$7:$AW$227,S$3+1,FALSE)-S$6-S$7*VLOOKUP($A72,Data!$A$230:$AW$450,S$3+1,FALSE)-S$8*VLOOKUP($A72,'Market models'!$A$4:$B$264,2,FALSE)</f>
        <v>2.3782131574681203E-3</v>
      </c>
      <c r="T72" s="8">
        <f ca="1">VLOOKUP($A72,Data!$A$7:$AW$227,T$3+1,FALSE)-T$6-T$7*VLOOKUP($A72,Data!$A$230:$AW$450,T$3+1,FALSE)-T$8*VLOOKUP($A72,'Market models'!$A$4:$B$264,2,FALSE)</f>
        <v>5.7412380322388818E-4</v>
      </c>
      <c r="U72" s="8">
        <f ca="1">VLOOKUP($A72,Data!$A$7:$AW$227,U$3+1,FALSE)-U$6-U$7*VLOOKUP($A72,Data!$A$230:$AW$450,U$3+1,FALSE)-U$8*VLOOKUP($A72,'Market models'!$A$4:$B$264,2,FALSE)</f>
        <v>-1.0018252480578596E-2</v>
      </c>
      <c r="V72" s="8">
        <f ca="1">VLOOKUP($A72,Data!$A$7:$AW$227,V$3+1,FALSE)-V$6-V$7*VLOOKUP($A72,Data!$A$230:$AW$450,V$3+1,FALSE)-V$8*VLOOKUP($A72,'Market models'!$A$4:$B$264,2,FALSE)</f>
        <v>7.9100015500073104E-4</v>
      </c>
      <c r="W72" s="8">
        <f ca="1">VLOOKUP($A72,Data!$A$7:$AW$227,W$3+1,FALSE)-W$6-W$7*VLOOKUP($A72,Data!$A$230:$AW$450,W$3+1,FALSE)-W$8*VLOOKUP($A72,'Market models'!$A$4:$B$264,2,FALSE)</f>
        <v>1.3981948574573445E-2</v>
      </c>
      <c r="X72" s="8">
        <f ca="1">VLOOKUP($A72,Data!$A$7:$AW$227,X$3+1,FALSE)-X$6-X$7*VLOOKUP($A72,Data!$A$230:$AW$450,X$3+1,FALSE)-X$8*VLOOKUP($A72,'Market models'!$A$4:$B$264,2,FALSE)</f>
        <v>-9.2111271004266821E-3</v>
      </c>
      <c r="Y72" s="8">
        <f ca="1">VLOOKUP($A72,Data!$A$7:$AW$227,Y$3+1,FALSE)-Y$6-Y$7*VLOOKUP($A72,Data!$A$230:$AW$450,Y$3+1,FALSE)-Y$8*VLOOKUP($A72,'Market models'!$A$4:$B$264,2,FALSE)</f>
        <v>-7.6873947309064466E-3</v>
      </c>
      <c r="Z72" s="8">
        <f ca="1">VLOOKUP($A72,Data!$A$7:$AW$227,Z$3+1,FALSE)-Z$6-Z$7*VLOOKUP($A72,Data!$A$230:$AW$450,Z$3+1,FALSE)-Z$8*VLOOKUP($A72,'Market models'!$A$4:$B$264,2,FALSE)</f>
        <v>2.8535688634310791E-3</v>
      </c>
      <c r="AA72" s="8">
        <f ca="1">VLOOKUP($A72,Data!$A$7:$AW$227,AA$3+1,FALSE)-AA$6-AA$7*VLOOKUP($A72,Data!$A$230:$AW$450,AA$3+1,FALSE)-AA$8*VLOOKUP($A72,'Market models'!$A$4:$B$264,2,FALSE)</f>
        <v>2.8291419313121085E-3</v>
      </c>
      <c r="AB72" s="8">
        <f ca="1">VLOOKUP($A72,Data!$A$7:$AW$227,AB$3+1,FALSE)-AB$6-AB$7*VLOOKUP($A72,Data!$A$230:$AW$450,AB$3+1,FALSE)-AB$8*VLOOKUP($A72,'Market models'!$A$4:$B$264,2,FALSE)</f>
        <v>1.7096633421747375E-3</v>
      </c>
      <c r="AC72" s="8">
        <f ca="1">VLOOKUP($A72,Data!$A$7:$AW$227,AC$3+1,FALSE)-AC$6-AC$7*VLOOKUP($A72,Data!$A$230:$AW$450,AC$3+1,FALSE)-AC$8*VLOOKUP($A72,'Market models'!$A$4:$B$264,2,FALSE)</f>
        <v>-1.2139586347416839E-2</v>
      </c>
      <c r="AD72" s="8">
        <f ca="1">VLOOKUP($A72,Data!$A$7:$AW$227,AD$3+1,FALSE)-AD$6-AD$7*VLOOKUP($A72,Data!$A$230:$AW$450,AD$3+1,FALSE)-AD$8*VLOOKUP($A72,'Market models'!$A$4:$B$264,2,FALSE)</f>
        <v>-3.7336331206823755E-4</v>
      </c>
      <c r="AE72" s="8">
        <f ca="1">VLOOKUP($A72,Data!$A$7:$AW$227,AE$3+1,FALSE)-AE$6-AE$7*VLOOKUP($A72,Data!$A$230:$AW$450,AE$3+1,FALSE)-AE$8*VLOOKUP($A72,'Market models'!$A$4:$B$264,2,FALSE)</f>
        <v>-1.2474680641859045E-2</v>
      </c>
      <c r="AF72" s="8">
        <f ca="1">VLOOKUP($A72,Data!$A$7:$AW$227,AF$3+1,FALSE)-AF$6-AF$7*VLOOKUP($A72,Data!$A$230:$AW$450,AF$3+1,FALSE)-AF$8*VLOOKUP($A72,'Market models'!$A$4:$B$264,2,FALSE)</f>
        <v>3.5407581804553251E-2</v>
      </c>
      <c r="AG72" s="8">
        <f ca="1">VLOOKUP($A72,Data!$A$7:$AW$227,AG$3+1,FALSE)-AG$6-AG$7*VLOOKUP($A72,Data!$A$230:$AW$450,AG$3+1,FALSE)-AG$8*VLOOKUP($A72,'Market models'!$A$4:$B$264,2,FALSE)</f>
        <v>8.8782895940377818E-3</v>
      </c>
      <c r="AH72" s="8">
        <f ca="1">VLOOKUP($A72,Data!$A$7:$AW$227,AH$3+1,FALSE)-AH$6-AH$7*VLOOKUP($A72,Data!$A$230:$AW$450,AH$3+1,FALSE)-AH$8*VLOOKUP($A72,'Market models'!$A$4:$B$264,2,FALSE)</f>
        <v>6.0794187474340327E-3</v>
      </c>
      <c r="AI72" s="8">
        <f ca="1">VLOOKUP($A72,Data!$A$7:$AW$227,AI$3+1,FALSE)-AI$6-AI$7*VLOOKUP($A72,Data!$A$230:$AW$450,AI$3+1,FALSE)-AI$8*VLOOKUP($A72,'Market models'!$A$4:$B$264,2,FALSE)</f>
        <v>2.2853609937046215E-2</v>
      </c>
      <c r="AJ72" s="8">
        <f ca="1">VLOOKUP($A72,Data!$A$7:$AW$227,AJ$3+1,FALSE)-AJ$6-AJ$7*VLOOKUP($A72,Data!$A$230:$AW$450,AJ$3+1,FALSE)-AJ$8*VLOOKUP($A72,'Market models'!$A$4:$B$264,2,FALSE)</f>
        <v>8.3940107450983029E-3</v>
      </c>
      <c r="AK72" s="8">
        <f ca="1">VLOOKUP($A72,Data!$A$7:$AW$227,AK$3+1,FALSE)-AK$6-AK$7*VLOOKUP($A72,Data!$A$230:$AW$450,AK$3+1,FALSE)-AK$8*VLOOKUP($A72,'Market models'!$A$4:$B$264,2,FALSE)</f>
        <v>1.924716677328043E-3</v>
      </c>
      <c r="AL72" s="8">
        <f ca="1">VLOOKUP($A72,Data!$A$7:$AW$227,AL$3+1,FALSE)-AL$6-AL$7*VLOOKUP($A72,Data!$A$230:$AW$450,AL$3+1,FALSE)-AL$8*VLOOKUP($A72,'Market models'!$A$4:$B$264,2,FALSE)</f>
        <v>1.1340173767548079E-2</v>
      </c>
      <c r="AM72" s="8">
        <f ca="1">VLOOKUP($A72,Data!$A$7:$AW$227,AM$3+1,FALSE)-AM$6-AM$7*VLOOKUP($A72,Data!$A$230:$AW$450,AM$3+1,FALSE)-AM$8*VLOOKUP($A72,'Market models'!$A$4:$B$264,2,FALSE)</f>
        <v>-1.9148086645049984E-2</v>
      </c>
      <c r="AN72" s="8">
        <f ca="1">VLOOKUP($A72,Data!$A$7:$AW$227,AN$3+1,FALSE)-AN$6-AN$7*VLOOKUP($A72,Data!$A$230:$AW$450,AN$3+1,FALSE)-AN$8*VLOOKUP($A72,'Market models'!$A$4:$B$264,2,FALSE)</f>
        <v>-3.2922196174153352E-2</v>
      </c>
      <c r="AO72" s="8">
        <f ca="1">VLOOKUP($A72,Data!$A$7:$AW$227,AO$3+1,FALSE)-AO$6-AO$7*VLOOKUP($A72,Data!$A$230:$AW$450,AO$3+1,FALSE)-AO$8*VLOOKUP($A72,'Market models'!$A$4:$B$264,2,FALSE)</f>
        <v>7.9110043212160704E-4</v>
      </c>
      <c r="AP72" s="8">
        <f ca="1">VLOOKUP($A72,Data!$A$7:$AW$227,AP$3+1,FALSE)-AP$6-AP$7*VLOOKUP($A72,Data!$A$230:$AW$450,AP$3+1,FALSE)-AP$8*VLOOKUP($A72,'Market models'!$A$4:$B$264,2,FALSE)</f>
        <v>1.0432321529492042E-4</v>
      </c>
      <c r="AQ72" s="8">
        <f ca="1">VLOOKUP($A72,Data!$A$7:$AW$227,AQ$3+1,FALSE)-AQ$6-AQ$7*VLOOKUP($A72,Data!$A$230:$AW$450,AQ$3+1,FALSE)-AQ$8*VLOOKUP($A72,'Market models'!$A$4:$B$264,2,FALSE)</f>
        <v>-8.8061992516472783E-3</v>
      </c>
      <c r="AR72" s="8">
        <f ca="1">VLOOKUP($A72,Data!$A$7:$AW$227,AR$3+1,FALSE)-AR$6-AR$7*VLOOKUP($A72,Data!$A$230:$AW$450,AR$3+1,FALSE)-AR$8*VLOOKUP($A72,'Market models'!$A$4:$B$264,2,FALSE)</f>
        <v>-2.2153462668909687E-2</v>
      </c>
      <c r="AS72" s="8">
        <f ca="1">VLOOKUP($A72,Data!$A$7:$AW$227,AS$3+1,FALSE)-AS$6-AS$7*VLOOKUP($A72,Data!$A$230:$AW$450,AS$3+1,FALSE)-AS$8*VLOOKUP($A72,'Market models'!$A$4:$B$264,2,FALSE)</f>
        <v>-3.1101682132725489E-3</v>
      </c>
      <c r="AT72" s="8">
        <f ca="1">VLOOKUP($A72,Data!$A$7:$AW$227,AT$3+1,FALSE)-AT$6-AT$7*VLOOKUP($A72,Data!$A$230:$AW$450,AT$3+1,FALSE)-AT$8*VLOOKUP($A72,'Market models'!$A$4:$B$264,2,FALSE)</f>
        <v>9.4892488196101805E-3</v>
      </c>
      <c r="AU72" s="8">
        <f ca="1">VLOOKUP($A72,Data!$A$7:$AW$227,AU$3+1,FALSE)-AU$6-AU$7*VLOOKUP($A72,Data!$A$230:$AW$450,AU$3+1,FALSE)-AU$8*VLOOKUP($A72,'Market models'!$A$4:$B$264,2,FALSE)</f>
        <v>-1.7560683871780593E-2</v>
      </c>
      <c r="AV72" s="8">
        <f ca="1">VLOOKUP($A72,Data!$A$7:$AW$227,AV$3+1,FALSE)-AV$6-AV$7*VLOOKUP($A72,Data!$A$230:$AW$450,AV$3+1,FALSE)-AV$8*VLOOKUP($A72,'Market models'!$A$4:$B$264,2,FALSE)</f>
        <v>-4.3431572199661948E-3</v>
      </c>
      <c r="AW72" s="8">
        <f ca="1">VLOOKUP($A72,Data!$A$7:$AW$227,AW$3+1,FALSE)-AW$6-AW$7*VLOOKUP($A72,Data!$A$230:$AW$450,AW$3+1,FALSE)-AW$8*VLOOKUP($A72,'Market models'!$A$4:$B$264,2,FALSE)</f>
        <v>-1.2974979945621194E-2</v>
      </c>
      <c r="AY72" s="8">
        <f t="shared" ca="1" si="1"/>
        <v>1.3970668086649323E-2</v>
      </c>
    </row>
    <row r="73" spans="1:51" x14ac:dyDescent="0.25">
      <c r="A73" s="1">
        <v>-149</v>
      </c>
      <c r="B73" s="8">
        <f ca="1">VLOOKUP($A73,Data!$A$7:$AW$227,B$3+1,FALSE)-B$6-B$7*VLOOKUP($A73,Data!$A$230:$AW$450,B$3+1,FALSE)-B$8*VLOOKUP($A73,'Market models'!$A$4:$B$264,2,FALSE)</f>
        <v>1.9231375982156719E-2</v>
      </c>
      <c r="C73" s="8">
        <f ca="1">VLOOKUP($A73,Data!$A$7:$AW$227,C$3+1,FALSE)-C$6-C$7*VLOOKUP($A73,Data!$A$230:$AW$450,C$3+1,FALSE)-C$8*VLOOKUP($A73,'Market models'!$A$4:$B$264,2,FALSE)</f>
        <v>-4.3127344667514805E-2</v>
      </c>
      <c r="D73" s="8">
        <f ca="1">VLOOKUP($A73,Data!$A$7:$AW$227,D$3+1,FALSE)-D$6-D$7*VLOOKUP($A73,Data!$A$230:$AW$450,D$3+1,FALSE)-D$8*VLOOKUP($A73,'Market models'!$A$4:$B$264,2,FALSE)</f>
        <v>-1.5355302242379678E-3</v>
      </c>
      <c r="E73" s="8">
        <f ca="1">VLOOKUP($A73,Data!$A$7:$AW$227,E$3+1,FALSE)-E$6-E$7*VLOOKUP($A73,Data!$A$230:$AW$450,E$3+1,FALSE)-E$8*VLOOKUP($A73,'Market models'!$A$4:$B$264,2,FALSE)</f>
        <v>-1.0538241320965022E-2</v>
      </c>
      <c r="F73" s="8">
        <f ca="1">VLOOKUP($A73,Data!$A$7:$AW$227,F$3+1,FALSE)-F$6-F$7*VLOOKUP($A73,Data!$A$230:$AW$450,F$3+1,FALSE)-F$8*VLOOKUP($A73,'Market models'!$A$4:$B$264,2,FALSE)</f>
        <v>-2.6667746407142322E-2</v>
      </c>
      <c r="G73" s="8">
        <f ca="1">VLOOKUP($A73,Data!$A$7:$AW$227,G$3+1,FALSE)-G$6-G$7*VLOOKUP($A73,Data!$A$230:$AW$450,G$3+1,FALSE)-G$8*VLOOKUP($A73,'Market models'!$A$4:$B$264,2,FALSE)</f>
        <v>-1.8096954327452425E-3</v>
      </c>
      <c r="H73" s="8">
        <f ca="1">VLOOKUP($A73,Data!$A$7:$AW$227,H$3+1,FALSE)-H$6-H$7*VLOOKUP($A73,Data!$A$230:$AW$450,H$3+1,FALSE)-H$8*VLOOKUP($A73,'Market models'!$A$4:$B$264,2,FALSE)</f>
        <v>3.265887771126439E-3</v>
      </c>
      <c r="I73" s="8">
        <f ca="1">VLOOKUP($A73,Data!$A$7:$AW$227,I$3+1,FALSE)-I$6-I$7*VLOOKUP($A73,Data!$A$230:$AW$450,I$3+1,FALSE)-I$8*VLOOKUP($A73,'Market models'!$A$4:$B$264,2,FALSE)</f>
        <v>-5.0517997381269247E-2</v>
      </c>
      <c r="J73" s="8">
        <f ca="1">VLOOKUP($A73,Data!$A$7:$AW$227,J$3+1,FALSE)-J$6-J$7*VLOOKUP($A73,Data!$A$230:$AW$450,J$3+1,FALSE)-J$8*VLOOKUP($A73,'Market models'!$A$4:$B$264,2,FALSE)</f>
        <v>8.8196655184498325E-3</v>
      </c>
      <c r="K73" s="8">
        <f ca="1">VLOOKUP($A73,Data!$A$7:$AW$227,K$3+1,FALSE)-K$6-K$7*VLOOKUP($A73,Data!$A$230:$AW$450,K$3+1,FALSE)-K$8*VLOOKUP($A73,'Market models'!$A$4:$B$264,2,FALSE)</f>
        <v>4.1922128053279396E-3</v>
      </c>
      <c r="L73" s="8">
        <f ca="1">VLOOKUP($A73,Data!$A$7:$AW$227,L$3+1,FALSE)-L$6-L$7*VLOOKUP($A73,Data!$A$230:$AW$450,L$3+1,FALSE)-L$8*VLOOKUP($A73,'Market models'!$A$4:$B$264,2,FALSE)</f>
        <v>-1.1365632165821342E-2</v>
      </c>
      <c r="M73" s="8">
        <f ca="1">VLOOKUP($A73,Data!$A$7:$AW$227,M$3+1,FALSE)-M$6-M$7*VLOOKUP($A73,Data!$A$230:$AW$450,M$3+1,FALSE)-M$8*VLOOKUP($A73,'Market models'!$A$4:$B$264,2,FALSE)</f>
        <v>-2.5041219596422361E-3</v>
      </c>
      <c r="N73" s="8">
        <f ca="1">VLOOKUP($A73,Data!$A$7:$AW$227,N$3+1,FALSE)-N$6-N$7*VLOOKUP($A73,Data!$A$230:$AW$450,N$3+1,FALSE)-N$8*VLOOKUP($A73,'Market models'!$A$4:$B$264,2,FALSE)</f>
        <v>2.0247458641275747E-3</v>
      </c>
      <c r="O73" s="8">
        <f ca="1">VLOOKUP($A73,Data!$A$7:$AW$227,O$3+1,FALSE)-O$6-O$7*VLOOKUP($A73,Data!$A$230:$AW$450,O$3+1,FALSE)-O$8*VLOOKUP($A73,'Market models'!$A$4:$B$264,2,FALSE)</f>
        <v>2.1428253908129273E-4</v>
      </c>
      <c r="P73" s="8">
        <f ca="1">VLOOKUP($A73,Data!$A$7:$AW$227,P$3+1,FALSE)-P$6-P$7*VLOOKUP($A73,Data!$A$230:$AW$450,P$3+1,FALSE)-P$8*VLOOKUP($A73,'Market models'!$A$4:$B$264,2,FALSE)</f>
        <v>-9.9769684099921593E-3</v>
      </c>
      <c r="Q73" s="8">
        <f ca="1">VLOOKUP($A73,Data!$A$7:$AW$227,Q$3+1,FALSE)-Q$6-Q$7*VLOOKUP($A73,Data!$A$230:$AW$450,Q$3+1,FALSE)-Q$8*VLOOKUP($A73,'Market models'!$A$4:$B$264,2,FALSE)</f>
        <v>1.202166040861481E-2</v>
      </c>
      <c r="R73" s="8">
        <f ca="1">VLOOKUP($A73,Data!$A$7:$AW$227,R$3+1,FALSE)-R$6-R$7*VLOOKUP($A73,Data!$A$230:$AW$450,R$3+1,FALSE)-R$8*VLOOKUP($A73,'Market models'!$A$4:$B$264,2,FALSE)</f>
        <v>2.2173282610727426E-2</v>
      </c>
      <c r="S73" s="8">
        <f ca="1">VLOOKUP($A73,Data!$A$7:$AW$227,S$3+1,FALSE)-S$6-S$7*VLOOKUP($A73,Data!$A$230:$AW$450,S$3+1,FALSE)-S$8*VLOOKUP($A73,'Market models'!$A$4:$B$264,2,FALSE)</f>
        <v>1.6239733465960544E-2</v>
      </c>
      <c r="T73" s="8">
        <f ca="1">VLOOKUP($A73,Data!$A$7:$AW$227,T$3+1,FALSE)-T$6-T$7*VLOOKUP($A73,Data!$A$230:$AW$450,T$3+1,FALSE)-T$8*VLOOKUP($A73,'Market models'!$A$4:$B$264,2,FALSE)</f>
        <v>-9.9776108891141049E-3</v>
      </c>
      <c r="U73" s="8">
        <f ca="1">VLOOKUP($A73,Data!$A$7:$AW$227,U$3+1,FALSE)-U$6-U$7*VLOOKUP($A73,Data!$A$230:$AW$450,U$3+1,FALSE)-U$8*VLOOKUP($A73,'Market models'!$A$4:$B$264,2,FALSE)</f>
        <v>-8.4848272572886543E-3</v>
      </c>
      <c r="V73" s="8">
        <f ca="1">VLOOKUP($A73,Data!$A$7:$AW$227,V$3+1,FALSE)-V$6-V$7*VLOOKUP($A73,Data!$A$230:$AW$450,V$3+1,FALSE)-V$8*VLOOKUP($A73,'Market models'!$A$4:$B$264,2,FALSE)</f>
        <v>-3.5815984383204096E-2</v>
      </c>
      <c r="W73" s="8">
        <f ca="1">VLOOKUP($A73,Data!$A$7:$AW$227,W$3+1,FALSE)-W$6-W$7*VLOOKUP($A73,Data!$A$230:$AW$450,W$3+1,FALSE)-W$8*VLOOKUP($A73,'Market models'!$A$4:$B$264,2,FALSE)</f>
        <v>-3.4862042057720782E-2</v>
      </c>
      <c r="X73" s="8">
        <f ca="1">VLOOKUP($A73,Data!$A$7:$AW$227,X$3+1,FALSE)-X$6-X$7*VLOOKUP($A73,Data!$A$230:$AW$450,X$3+1,FALSE)-X$8*VLOOKUP($A73,'Market models'!$A$4:$B$264,2,FALSE)</f>
        <v>1.1886141310958279E-2</v>
      </c>
      <c r="Y73" s="8">
        <f ca="1">VLOOKUP($A73,Data!$A$7:$AW$227,Y$3+1,FALSE)-Y$6-Y$7*VLOOKUP($A73,Data!$A$230:$AW$450,Y$3+1,FALSE)-Y$8*VLOOKUP($A73,'Market models'!$A$4:$B$264,2,FALSE)</f>
        <v>-4.0853990241222337E-5</v>
      </c>
      <c r="Z73" s="8">
        <f ca="1">VLOOKUP($A73,Data!$A$7:$AW$227,Z$3+1,FALSE)-Z$6-Z$7*VLOOKUP($A73,Data!$A$230:$AW$450,Z$3+1,FALSE)-Z$8*VLOOKUP($A73,'Market models'!$A$4:$B$264,2,FALSE)</f>
        <v>-2.6777047981835778E-2</v>
      </c>
      <c r="AA73" s="8">
        <f ca="1">VLOOKUP($A73,Data!$A$7:$AW$227,AA$3+1,FALSE)-AA$6-AA$7*VLOOKUP($A73,Data!$A$230:$AW$450,AA$3+1,FALSE)-AA$8*VLOOKUP($A73,'Market models'!$A$4:$B$264,2,FALSE)</f>
        <v>-1.87236977718486E-2</v>
      </c>
      <c r="AB73" s="8">
        <f ca="1">VLOOKUP($A73,Data!$A$7:$AW$227,AB$3+1,FALSE)-AB$6-AB$7*VLOOKUP($A73,Data!$A$230:$AW$450,AB$3+1,FALSE)-AB$8*VLOOKUP($A73,'Market models'!$A$4:$B$264,2,FALSE)</f>
        <v>-2.5699147315585404E-2</v>
      </c>
      <c r="AC73" s="8">
        <f ca="1">VLOOKUP($A73,Data!$A$7:$AW$227,AC$3+1,FALSE)-AC$6-AC$7*VLOOKUP($A73,Data!$A$230:$AW$450,AC$3+1,FALSE)-AC$8*VLOOKUP($A73,'Market models'!$A$4:$B$264,2,FALSE)</f>
        <v>-3.4346090076273809E-3</v>
      </c>
      <c r="AD73" s="8">
        <f ca="1">VLOOKUP($A73,Data!$A$7:$AW$227,AD$3+1,FALSE)-AD$6-AD$7*VLOOKUP($A73,Data!$A$230:$AW$450,AD$3+1,FALSE)-AD$8*VLOOKUP($A73,'Market models'!$A$4:$B$264,2,FALSE)</f>
        <v>2.8968324196291664E-2</v>
      </c>
      <c r="AE73" s="8">
        <f ca="1">VLOOKUP($A73,Data!$A$7:$AW$227,AE$3+1,FALSE)-AE$6-AE$7*VLOOKUP($A73,Data!$A$230:$AW$450,AE$3+1,FALSE)-AE$8*VLOOKUP($A73,'Market models'!$A$4:$B$264,2,FALSE)</f>
        <v>7.9922693748350065E-3</v>
      </c>
      <c r="AF73" s="8">
        <f ca="1">VLOOKUP($A73,Data!$A$7:$AW$227,AF$3+1,FALSE)-AF$6-AF$7*VLOOKUP($A73,Data!$A$230:$AW$450,AF$3+1,FALSE)-AF$8*VLOOKUP($A73,'Market models'!$A$4:$B$264,2,FALSE)</f>
        <v>-1.0409775031923255E-2</v>
      </c>
      <c r="AG73" s="8">
        <f ca="1">VLOOKUP($A73,Data!$A$7:$AW$227,AG$3+1,FALSE)-AG$6-AG$7*VLOOKUP($A73,Data!$A$230:$AW$450,AG$3+1,FALSE)-AG$8*VLOOKUP($A73,'Market models'!$A$4:$B$264,2,FALSE)</f>
        <v>-4.859655636047862E-3</v>
      </c>
      <c r="AH73" s="8">
        <f ca="1">VLOOKUP($A73,Data!$A$7:$AW$227,AH$3+1,FALSE)-AH$6-AH$7*VLOOKUP($A73,Data!$A$230:$AW$450,AH$3+1,FALSE)-AH$8*VLOOKUP($A73,'Market models'!$A$4:$B$264,2,FALSE)</f>
        <v>3.2133071541177549E-4</v>
      </c>
      <c r="AI73" s="8">
        <f ca="1">VLOOKUP($A73,Data!$A$7:$AW$227,AI$3+1,FALSE)-AI$6-AI$7*VLOOKUP($A73,Data!$A$230:$AW$450,AI$3+1,FALSE)-AI$8*VLOOKUP($A73,'Market models'!$A$4:$B$264,2,FALSE)</f>
        <v>5.2364690103517643E-3</v>
      </c>
      <c r="AJ73" s="8">
        <f ca="1">VLOOKUP($A73,Data!$A$7:$AW$227,AJ$3+1,FALSE)-AJ$6-AJ$7*VLOOKUP($A73,Data!$A$230:$AW$450,AJ$3+1,FALSE)-AJ$8*VLOOKUP($A73,'Market models'!$A$4:$B$264,2,FALSE)</f>
        <v>5.0546720816107933E-3</v>
      </c>
      <c r="AK73" s="8">
        <f ca="1">VLOOKUP($A73,Data!$A$7:$AW$227,AK$3+1,FALSE)-AK$6-AK$7*VLOOKUP($A73,Data!$A$230:$AW$450,AK$3+1,FALSE)-AK$8*VLOOKUP($A73,'Market models'!$A$4:$B$264,2,FALSE)</f>
        <v>-1.0240604487141983E-2</v>
      </c>
      <c r="AL73" s="8">
        <f ca="1">VLOOKUP($A73,Data!$A$7:$AW$227,AL$3+1,FALSE)-AL$6-AL$7*VLOOKUP($A73,Data!$A$230:$AW$450,AL$3+1,FALSE)-AL$8*VLOOKUP($A73,'Market models'!$A$4:$B$264,2,FALSE)</f>
        <v>3.1228016352487436E-2</v>
      </c>
      <c r="AM73" s="8">
        <f ca="1">VLOOKUP($A73,Data!$A$7:$AW$227,AM$3+1,FALSE)-AM$6-AM$7*VLOOKUP($A73,Data!$A$230:$AW$450,AM$3+1,FALSE)-AM$8*VLOOKUP($A73,'Market models'!$A$4:$B$264,2,FALSE)</f>
        <v>-1.5877152630176247E-2</v>
      </c>
      <c r="AN73" s="8">
        <f ca="1">VLOOKUP($A73,Data!$A$7:$AW$227,AN$3+1,FALSE)-AN$6-AN$7*VLOOKUP($A73,Data!$A$230:$AW$450,AN$3+1,FALSE)-AN$8*VLOOKUP($A73,'Market models'!$A$4:$B$264,2,FALSE)</f>
        <v>2.0133326921767884E-2</v>
      </c>
      <c r="AO73" s="8">
        <f ca="1">VLOOKUP($A73,Data!$A$7:$AW$227,AO$3+1,FALSE)-AO$6-AO$7*VLOOKUP($A73,Data!$A$230:$AW$450,AO$3+1,FALSE)-AO$8*VLOOKUP($A73,'Market models'!$A$4:$B$264,2,FALSE)</f>
        <v>1.8908328733122377E-2</v>
      </c>
      <c r="AP73" s="8">
        <f ca="1">VLOOKUP($A73,Data!$A$7:$AW$227,AP$3+1,FALSE)-AP$6-AP$7*VLOOKUP($A73,Data!$A$230:$AW$450,AP$3+1,FALSE)-AP$8*VLOOKUP($A73,'Market models'!$A$4:$B$264,2,FALSE)</f>
        <v>1.2490764011365344E-2</v>
      </c>
      <c r="AQ73" s="8">
        <f ca="1">VLOOKUP($A73,Data!$A$7:$AW$227,AQ$3+1,FALSE)-AQ$6-AQ$7*VLOOKUP($A73,Data!$A$230:$AW$450,AQ$3+1,FALSE)-AQ$8*VLOOKUP($A73,'Market models'!$A$4:$B$264,2,FALSE)</f>
        <v>3.2385446659224095E-3</v>
      </c>
      <c r="AR73" s="8">
        <f ca="1">VLOOKUP($A73,Data!$A$7:$AW$227,AR$3+1,FALSE)-AR$6-AR$7*VLOOKUP($A73,Data!$A$230:$AW$450,AR$3+1,FALSE)-AR$8*VLOOKUP($A73,'Market models'!$A$4:$B$264,2,FALSE)</f>
        <v>1.1479073215582078E-2</v>
      </c>
      <c r="AS73" s="8">
        <f ca="1">VLOOKUP($A73,Data!$A$7:$AW$227,AS$3+1,FALSE)-AS$6-AS$7*VLOOKUP($A73,Data!$A$230:$AW$450,AS$3+1,FALSE)-AS$8*VLOOKUP($A73,'Market models'!$A$4:$B$264,2,FALSE)</f>
        <v>8.2144831688500189E-3</v>
      </c>
      <c r="AT73" s="8">
        <f ca="1">VLOOKUP($A73,Data!$A$7:$AW$227,AT$3+1,FALSE)-AT$6-AT$7*VLOOKUP($A73,Data!$A$230:$AW$450,AT$3+1,FALSE)-AT$8*VLOOKUP($A73,'Market models'!$A$4:$B$264,2,FALSE)</f>
        <v>3.325020393430355E-2</v>
      </c>
      <c r="AU73" s="8">
        <f ca="1">VLOOKUP($A73,Data!$A$7:$AW$227,AU$3+1,FALSE)-AU$6-AU$7*VLOOKUP($A73,Data!$A$230:$AW$450,AU$3+1,FALSE)-AU$8*VLOOKUP($A73,'Market models'!$A$4:$B$264,2,FALSE)</f>
        <v>2.3516254679228105E-2</v>
      </c>
      <c r="AV73" s="8">
        <f ca="1">VLOOKUP($A73,Data!$A$7:$AW$227,AV$3+1,FALSE)-AV$6-AV$7*VLOOKUP($A73,Data!$A$230:$AW$450,AV$3+1,FALSE)-AV$8*VLOOKUP($A73,'Market models'!$A$4:$B$264,2,FALSE)</f>
        <v>-2.4194960495512473E-2</v>
      </c>
      <c r="AW73" s="8">
        <f ca="1">VLOOKUP($A73,Data!$A$7:$AW$227,AW$3+1,FALSE)-AW$6-AW$7*VLOOKUP($A73,Data!$A$230:$AW$450,AW$3+1,FALSE)-AW$8*VLOOKUP($A73,'Market models'!$A$4:$B$264,2,FALSE)</f>
        <v>-2.0279461355108656E-2</v>
      </c>
      <c r="AY73" s="8">
        <f t="shared" ca="1" si="1"/>
        <v>1.9247095375860942E-2</v>
      </c>
    </row>
    <row r="74" spans="1:51" x14ac:dyDescent="0.25">
      <c r="A74" s="1">
        <v>-148</v>
      </c>
      <c r="B74" s="8">
        <f ca="1">VLOOKUP($A74,Data!$A$7:$AW$227,B$3+1,FALSE)-B$6-B$7*VLOOKUP($A74,Data!$A$230:$AW$450,B$3+1,FALSE)-B$8*VLOOKUP($A74,'Market models'!$A$4:$B$264,2,FALSE)</f>
        <v>-3.2768432617040898E-2</v>
      </c>
      <c r="C74" s="8">
        <f ca="1">VLOOKUP($A74,Data!$A$7:$AW$227,C$3+1,FALSE)-C$6-C$7*VLOOKUP($A74,Data!$A$230:$AW$450,C$3+1,FALSE)-C$8*VLOOKUP($A74,'Market models'!$A$4:$B$264,2,FALSE)</f>
        <v>-5.1503903987859022E-3</v>
      </c>
      <c r="D74" s="8">
        <f ca="1">VLOOKUP($A74,Data!$A$7:$AW$227,D$3+1,FALSE)-D$6-D$7*VLOOKUP($A74,Data!$A$230:$AW$450,D$3+1,FALSE)-D$8*VLOOKUP($A74,'Market models'!$A$4:$B$264,2,FALSE)</f>
        <v>1.0088742366648898E-2</v>
      </c>
      <c r="E74" s="8">
        <f ca="1">VLOOKUP($A74,Data!$A$7:$AW$227,E$3+1,FALSE)-E$6-E$7*VLOOKUP($A74,Data!$A$230:$AW$450,E$3+1,FALSE)-E$8*VLOOKUP($A74,'Market models'!$A$4:$B$264,2,FALSE)</f>
        <v>1.7004328114562962E-2</v>
      </c>
      <c r="F74" s="8">
        <f ca="1">VLOOKUP($A74,Data!$A$7:$AW$227,F$3+1,FALSE)-F$6-F$7*VLOOKUP($A74,Data!$A$230:$AW$450,F$3+1,FALSE)-F$8*VLOOKUP($A74,'Market models'!$A$4:$B$264,2,FALSE)</f>
        <v>-6.562142345914769E-3</v>
      </c>
      <c r="G74" s="8">
        <f ca="1">VLOOKUP($A74,Data!$A$7:$AW$227,G$3+1,FALSE)-G$6-G$7*VLOOKUP($A74,Data!$A$230:$AW$450,G$3+1,FALSE)-G$8*VLOOKUP($A74,'Market models'!$A$4:$B$264,2,FALSE)</f>
        <v>-2.9622953300190887E-2</v>
      </c>
      <c r="H74" s="8">
        <f ca="1">VLOOKUP($A74,Data!$A$7:$AW$227,H$3+1,FALSE)-H$6-H$7*VLOOKUP($A74,Data!$A$230:$AW$450,H$3+1,FALSE)-H$8*VLOOKUP($A74,'Market models'!$A$4:$B$264,2,FALSE)</f>
        <v>-2.0460816868096369E-3</v>
      </c>
      <c r="I74" s="8">
        <f ca="1">VLOOKUP($A74,Data!$A$7:$AW$227,I$3+1,FALSE)-I$6-I$7*VLOOKUP($A74,Data!$A$230:$AW$450,I$3+1,FALSE)-I$8*VLOOKUP($A74,'Market models'!$A$4:$B$264,2,FALSE)</f>
        <v>-7.1497200942066564E-3</v>
      </c>
      <c r="J74" s="8">
        <f ca="1">VLOOKUP($A74,Data!$A$7:$AW$227,J$3+1,FALSE)-J$6-J$7*VLOOKUP($A74,Data!$A$230:$AW$450,J$3+1,FALSE)-J$8*VLOOKUP($A74,'Market models'!$A$4:$B$264,2,FALSE)</f>
        <v>-1.9101022264940128E-2</v>
      </c>
      <c r="K74" s="8">
        <f ca="1">VLOOKUP($A74,Data!$A$7:$AW$227,K$3+1,FALSE)-K$6-K$7*VLOOKUP($A74,Data!$A$230:$AW$450,K$3+1,FALSE)-K$8*VLOOKUP($A74,'Market models'!$A$4:$B$264,2,FALSE)</f>
        <v>4.1060977218296761E-2</v>
      </c>
      <c r="L74" s="8">
        <f ca="1">VLOOKUP($A74,Data!$A$7:$AW$227,L$3+1,FALSE)-L$6-L$7*VLOOKUP($A74,Data!$A$230:$AW$450,L$3+1,FALSE)-L$8*VLOOKUP($A74,'Market models'!$A$4:$B$264,2,FALSE)</f>
        <v>1.0373305349002434E-2</v>
      </c>
      <c r="M74" s="8">
        <f ca="1">VLOOKUP($A74,Data!$A$7:$AW$227,M$3+1,FALSE)-M$6-M$7*VLOOKUP($A74,Data!$A$230:$AW$450,M$3+1,FALSE)-M$8*VLOOKUP($A74,'Market models'!$A$4:$B$264,2,FALSE)</f>
        <v>-3.5096304392671897E-2</v>
      </c>
      <c r="N74" s="8">
        <f ca="1">VLOOKUP($A74,Data!$A$7:$AW$227,N$3+1,FALSE)-N$6-N$7*VLOOKUP($A74,Data!$A$230:$AW$450,N$3+1,FALSE)-N$8*VLOOKUP($A74,'Market models'!$A$4:$B$264,2,FALSE)</f>
        <v>1.6811921000793471E-3</v>
      </c>
      <c r="O74" s="8">
        <f ca="1">VLOOKUP($A74,Data!$A$7:$AW$227,O$3+1,FALSE)-O$6-O$7*VLOOKUP($A74,Data!$A$230:$AW$450,O$3+1,FALSE)-O$8*VLOOKUP($A74,'Market models'!$A$4:$B$264,2,FALSE)</f>
        <v>3.5855053228429148E-3</v>
      </c>
      <c r="P74" s="8">
        <f ca="1">VLOOKUP($A74,Data!$A$7:$AW$227,P$3+1,FALSE)-P$6-P$7*VLOOKUP($A74,Data!$A$230:$AW$450,P$3+1,FALSE)-P$8*VLOOKUP($A74,'Market models'!$A$4:$B$264,2,FALSE)</f>
        <v>1.5443786336105781E-2</v>
      </c>
      <c r="Q74" s="8">
        <f ca="1">VLOOKUP($A74,Data!$A$7:$AW$227,Q$3+1,FALSE)-Q$6-Q$7*VLOOKUP($A74,Data!$A$230:$AW$450,Q$3+1,FALSE)-Q$8*VLOOKUP($A74,'Market models'!$A$4:$B$264,2,FALSE)</f>
        <v>-4.154929863430426E-3</v>
      </c>
      <c r="R74" s="8">
        <f ca="1">VLOOKUP($A74,Data!$A$7:$AW$227,R$3+1,FALSE)-R$6-R$7*VLOOKUP($A74,Data!$A$230:$AW$450,R$3+1,FALSE)-R$8*VLOOKUP($A74,'Market models'!$A$4:$B$264,2,FALSE)</f>
        <v>8.6992099283403675E-3</v>
      </c>
      <c r="S74" s="8">
        <f ca="1">VLOOKUP($A74,Data!$A$7:$AW$227,S$3+1,FALSE)-S$6-S$7*VLOOKUP($A74,Data!$A$230:$AW$450,S$3+1,FALSE)-S$8*VLOOKUP($A74,'Market models'!$A$4:$B$264,2,FALSE)</f>
        <v>5.1191265420638234E-3</v>
      </c>
      <c r="T74" s="8">
        <f ca="1">VLOOKUP($A74,Data!$A$7:$AW$227,T$3+1,FALSE)-T$6-T$7*VLOOKUP($A74,Data!$A$230:$AW$450,T$3+1,FALSE)-T$8*VLOOKUP($A74,'Market models'!$A$4:$B$264,2,FALSE)</f>
        <v>-8.577434547375232E-3</v>
      </c>
      <c r="U74" s="8">
        <f ca="1">VLOOKUP($A74,Data!$A$7:$AW$227,U$3+1,FALSE)-U$6-U$7*VLOOKUP($A74,Data!$A$230:$AW$450,U$3+1,FALSE)-U$8*VLOOKUP($A74,'Market models'!$A$4:$B$264,2,FALSE)</f>
        <v>2.9862874046831238E-2</v>
      </c>
      <c r="V74" s="8">
        <f ca="1">VLOOKUP($A74,Data!$A$7:$AW$227,V$3+1,FALSE)-V$6-V$7*VLOOKUP($A74,Data!$A$230:$AW$450,V$3+1,FALSE)-V$8*VLOOKUP($A74,'Market models'!$A$4:$B$264,2,FALSE)</f>
        <v>3.6858561942033095E-2</v>
      </c>
      <c r="W74" s="8">
        <f ca="1">VLOOKUP($A74,Data!$A$7:$AW$227,W$3+1,FALSE)-W$6-W$7*VLOOKUP($A74,Data!$A$230:$AW$450,W$3+1,FALSE)-W$8*VLOOKUP($A74,'Market models'!$A$4:$B$264,2,FALSE)</f>
        <v>4.9686338002944086E-2</v>
      </c>
      <c r="X74" s="8">
        <f ca="1">VLOOKUP($A74,Data!$A$7:$AW$227,X$3+1,FALSE)-X$6-X$7*VLOOKUP($A74,Data!$A$230:$AW$450,X$3+1,FALSE)-X$8*VLOOKUP($A74,'Market models'!$A$4:$B$264,2,FALSE)</f>
        <v>-3.5986413469603587E-2</v>
      </c>
      <c r="Y74" s="8">
        <f ca="1">VLOOKUP($A74,Data!$A$7:$AW$227,Y$3+1,FALSE)-Y$6-Y$7*VLOOKUP($A74,Data!$A$230:$AW$450,Y$3+1,FALSE)-Y$8*VLOOKUP($A74,'Market models'!$A$4:$B$264,2,FALSE)</f>
        <v>1.8475256982808119E-2</v>
      </c>
      <c r="Z74" s="8">
        <f ca="1">VLOOKUP($A74,Data!$A$7:$AW$227,Z$3+1,FALSE)-Z$6-Z$7*VLOOKUP($A74,Data!$A$230:$AW$450,Z$3+1,FALSE)-Z$8*VLOOKUP($A74,'Market models'!$A$4:$B$264,2,FALSE)</f>
        <v>-1.4920045991279031E-2</v>
      </c>
      <c r="AA74" s="8">
        <f ca="1">VLOOKUP($A74,Data!$A$7:$AW$227,AA$3+1,FALSE)-AA$6-AA$7*VLOOKUP($A74,Data!$A$230:$AW$450,AA$3+1,FALSE)-AA$8*VLOOKUP($A74,'Market models'!$A$4:$B$264,2,FALSE)</f>
        <v>4.1033871224599415E-3</v>
      </c>
      <c r="AB74" s="8">
        <f ca="1">VLOOKUP($A74,Data!$A$7:$AW$227,AB$3+1,FALSE)-AB$6-AB$7*VLOOKUP($A74,Data!$A$230:$AW$450,AB$3+1,FALSE)-AB$8*VLOOKUP($A74,'Market models'!$A$4:$B$264,2,FALSE)</f>
        <v>-5.8684843470027982E-3</v>
      </c>
      <c r="AC74" s="8">
        <f ca="1">VLOOKUP($A74,Data!$A$7:$AW$227,AC$3+1,FALSE)-AC$6-AC$7*VLOOKUP($A74,Data!$A$230:$AW$450,AC$3+1,FALSE)-AC$8*VLOOKUP($A74,'Market models'!$A$4:$B$264,2,FALSE)</f>
        <v>1.4827404155878922E-2</v>
      </c>
      <c r="AD74" s="8">
        <f ca="1">VLOOKUP($A74,Data!$A$7:$AW$227,AD$3+1,FALSE)-AD$6-AD$7*VLOOKUP($A74,Data!$A$230:$AW$450,AD$3+1,FALSE)-AD$8*VLOOKUP($A74,'Market models'!$A$4:$B$264,2,FALSE)</f>
        <v>-2.0731125920504252E-2</v>
      </c>
      <c r="AE74" s="8">
        <f ca="1">VLOOKUP($A74,Data!$A$7:$AW$227,AE$3+1,FALSE)-AE$6-AE$7*VLOOKUP($A74,Data!$A$230:$AW$450,AE$3+1,FALSE)-AE$8*VLOOKUP($A74,'Market models'!$A$4:$B$264,2,FALSE)</f>
        <v>-3.9687923650684846E-3</v>
      </c>
      <c r="AF74" s="8">
        <f ca="1">VLOOKUP($A74,Data!$A$7:$AW$227,AF$3+1,FALSE)-AF$6-AF$7*VLOOKUP($A74,Data!$A$230:$AW$450,AF$3+1,FALSE)-AF$8*VLOOKUP($A74,'Market models'!$A$4:$B$264,2,FALSE)</f>
        <v>1.3068534890027139E-3</v>
      </c>
      <c r="AG74" s="8">
        <f ca="1">VLOOKUP($A74,Data!$A$7:$AW$227,AG$3+1,FALSE)-AG$6-AG$7*VLOOKUP($A74,Data!$A$230:$AW$450,AG$3+1,FALSE)-AG$8*VLOOKUP($A74,'Market models'!$A$4:$B$264,2,FALSE)</f>
        <v>-4.0366162484920372E-2</v>
      </c>
      <c r="AH74" s="8">
        <f ca="1">VLOOKUP($A74,Data!$A$7:$AW$227,AH$3+1,FALSE)-AH$6-AH$7*VLOOKUP($A74,Data!$A$230:$AW$450,AH$3+1,FALSE)-AH$8*VLOOKUP($A74,'Market models'!$A$4:$B$264,2,FALSE)</f>
        <v>1.9475176366366281E-3</v>
      </c>
      <c r="AI74" s="8">
        <f ca="1">VLOOKUP($A74,Data!$A$7:$AW$227,AI$3+1,FALSE)-AI$6-AI$7*VLOOKUP($A74,Data!$A$230:$AW$450,AI$3+1,FALSE)-AI$8*VLOOKUP($A74,'Market models'!$A$4:$B$264,2,FALSE)</f>
        <v>-8.7828861485273139E-3</v>
      </c>
      <c r="AJ74" s="8">
        <f ca="1">VLOOKUP($A74,Data!$A$7:$AW$227,AJ$3+1,FALSE)-AJ$6-AJ$7*VLOOKUP($A74,Data!$A$230:$AW$450,AJ$3+1,FALSE)-AJ$8*VLOOKUP($A74,'Market models'!$A$4:$B$264,2,FALSE)</f>
        <v>-3.6172810085420646E-3</v>
      </c>
      <c r="AK74" s="8">
        <f ca="1">VLOOKUP($A74,Data!$A$7:$AW$227,AK$3+1,FALSE)-AK$6-AK$7*VLOOKUP($A74,Data!$A$230:$AW$450,AK$3+1,FALSE)-AK$8*VLOOKUP($A74,'Market models'!$A$4:$B$264,2,FALSE)</f>
        <v>1.2464620450011702E-3</v>
      </c>
      <c r="AL74" s="8">
        <f ca="1">VLOOKUP($A74,Data!$A$7:$AW$227,AL$3+1,FALSE)-AL$6-AL$7*VLOOKUP($A74,Data!$A$230:$AW$450,AL$3+1,FALSE)-AL$8*VLOOKUP($A74,'Market models'!$A$4:$B$264,2,FALSE)</f>
        <v>2.009054724651697E-2</v>
      </c>
      <c r="AM74" s="8">
        <f ca="1">VLOOKUP($A74,Data!$A$7:$AW$227,AM$3+1,FALSE)-AM$6-AM$7*VLOOKUP($A74,Data!$A$230:$AW$450,AM$3+1,FALSE)-AM$8*VLOOKUP($A74,'Market models'!$A$4:$B$264,2,FALSE)</f>
        <v>2.5486226485983709E-2</v>
      </c>
      <c r="AN74" s="8">
        <f ca="1">VLOOKUP($A74,Data!$A$7:$AW$227,AN$3+1,FALSE)-AN$6-AN$7*VLOOKUP($A74,Data!$A$230:$AW$450,AN$3+1,FALSE)-AN$8*VLOOKUP($A74,'Market models'!$A$4:$B$264,2,FALSE)</f>
        <v>-5.9808175275711337E-3</v>
      </c>
      <c r="AO74" s="8">
        <f ca="1">VLOOKUP($A74,Data!$A$7:$AW$227,AO$3+1,FALSE)-AO$6-AO$7*VLOOKUP($A74,Data!$A$230:$AW$450,AO$3+1,FALSE)-AO$8*VLOOKUP($A74,'Market models'!$A$4:$B$264,2,FALSE)</f>
        <v>1.1547001139939395E-2</v>
      </c>
      <c r="AP74" s="8">
        <f ca="1">VLOOKUP($A74,Data!$A$7:$AW$227,AP$3+1,FALSE)-AP$6-AP$7*VLOOKUP($A74,Data!$A$230:$AW$450,AP$3+1,FALSE)-AP$8*VLOOKUP($A74,'Market models'!$A$4:$B$264,2,FALSE)</f>
        <v>-1.6050494976167298E-2</v>
      </c>
      <c r="AQ74" s="8">
        <f ca="1">VLOOKUP($A74,Data!$A$7:$AW$227,AQ$3+1,FALSE)-AQ$6-AQ$7*VLOOKUP($A74,Data!$A$230:$AW$450,AQ$3+1,FALSE)-AQ$8*VLOOKUP($A74,'Market models'!$A$4:$B$264,2,FALSE)</f>
        <v>-1.1706751377627996E-2</v>
      </c>
      <c r="AR74" s="8">
        <f ca="1">VLOOKUP($A74,Data!$A$7:$AW$227,AR$3+1,FALSE)-AR$6-AR$7*VLOOKUP($A74,Data!$A$230:$AW$450,AR$3+1,FALSE)-AR$8*VLOOKUP($A74,'Market models'!$A$4:$B$264,2,FALSE)</f>
        <v>5.4989613429725125E-3</v>
      </c>
      <c r="AS74" s="8">
        <f ca="1">VLOOKUP($A74,Data!$A$7:$AW$227,AS$3+1,FALSE)-AS$6-AS$7*VLOOKUP($A74,Data!$A$230:$AW$450,AS$3+1,FALSE)-AS$8*VLOOKUP($A74,'Market models'!$A$4:$B$264,2,FALSE)</f>
        <v>-2.303311092654145E-2</v>
      </c>
      <c r="AT74" s="8">
        <f ca="1">VLOOKUP($A74,Data!$A$7:$AW$227,AT$3+1,FALSE)-AT$6-AT$7*VLOOKUP($A74,Data!$A$230:$AW$450,AT$3+1,FALSE)-AT$8*VLOOKUP($A74,'Market models'!$A$4:$B$264,2,FALSE)</f>
        <v>-1.7334320731794747E-2</v>
      </c>
      <c r="AU74" s="8">
        <f ca="1">VLOOKUP($A74,Data!$A$7:$AW$227,AU$3+1,FALSE)-AU$6-AU$7*VLOOKUP($A74,Data!$A$230:$AW$450,AU$3+1,FALSE)-AU$8*VLOOKUP($A74,'Market models'!$A$4:$B$264,2,FALSE)</f>
        <v>3.6999255618358144E-2</v>
      </c>
      <c r="AV74" s="8">
        <f ca="1">VLOOKUP($A74,Data!$A$7:$AW$227,AV$3+1,FALSE)-AV$6-AV$7*VLOOKUP($A74,Data!$A$230:$AW$450,AV$3+1,FALSE)-AV$8*VLOOKUP($A74,'Market models'!$A$4:$B$264,2,FALSE)</f>
        <v>7.6128342734394991E-4</v>
      </c>
      <c r="AW74" s="8">
        <f ca="1">VLOOKUP($A74,Data!$A$7:$AW$227,AW$3+1,FALSE)-AW$6-AW$7*VLOOKUP($A74,Data!$A$230:$AW$450,AW$3+1,FALSE)-AW$8*VLOOKUP($A74,'Market models'!$A$4:$B$264,2,FALSE)</f>
        <v>-1.4040887243639941E-3</v>
      </c>
      <c r="AY74" s="8">
        <f t="shared" ca="1" si="1"/>
        <v>2.0197132577577499E-2</v>
      </c>
    </row>
    <row r="75" spans="1:51" x14ac:dyDescent="0.25">
      <c r="A75" s="1">
        <v>-147</v>
      </c>
      <c r="B75" s="8">
        <f ca="1">VLOOKUP($A75,Data!$A$7:$AW$227,B$3+1,FALSE)-B$6-B$7*VLOOKUP($A75,Data!$A$230:$AW$450,B$3+1,FALSE)-B$8*VLOOKUP($A75,'Market models'!$A$4:$B$264,2,FALSE)</f>
        <v>-2.0553233624391262E-2</v>
      </c>
      <c r="C75" s="8">
        <f ca="1">VLOOKUP($A75,Data!$A$7:$AW$227,C$3+1,FALSE)-C$6-C$7*VLOOKUP($A75,Data!$A$230:$AW$450,C$3+1,FALSE)-C$8*VLOOKUP($A75,'Market models'!$A$4:$B$264,2,FALSE)</f>
        <v>3.1052719987858801E-2</v>
      </c>
      <c r="D75" s="8">
        <f ca="1">VLOOKUP($A75,Data!$A$7:$AW$227,D$3+1,FALSE)-D$6-D$7*VLOOKUP($A75,Data!$A$230:$AW$450,D$3+1,FALSE)-D$8*VLOOKUP($A75,'Market models'!$A$4:$B$264,2,FALSE)</f>
        <v>2.9380500661088844E-2</v>
      </c>
      <c r="E75" s="8">
        <f ca="1">VLOOKUP($A75,Data!$A$7:$AW$227,E$3+1,FALSE)-E$6-E$7*VLOOKUP($A75,Data!$A$230:$AW$450,E$3+1,FALSE)-E$8*VLOOKUP($A75,'Market models'!$A$4:$B$264,2,FALSE)</f>
        <v>1.89996065398907E-2</v>
      </c>
      <c r="F75" s="8">
        <f ca="1">VLOOKUP($A75,Data!$A$7:$AW$227,F$3+1,FALSE)-F$6-F$7*VLOOKUP($A75,Data!$A$230:$AW$450,F$3+1,FALSE)-F$8*VLOOKUP($A75,'Market models'!$A$4:$B$264,2,FALSE)</f>
        <v>6.2097329762594595E-3</v>
      </c>
      <c r="G75" s="8">
        <f ca="1">VLOOKUP($A75,Data!$A$7:$AW$227,G$3+1,FALSE)-G$6-G$7*VLOOKUP($A75,Data!$A$230:$AW$450,G$3+1,FALSE)-G$8*VLOOKUP($A75,'Market models'!$A$4:$B$264,2,FALSE)</f>
        <v>-2.2804090745816762E-2</v>
      </c>
      <c r="H75" s="8">
        <f ca="1">VLOOKUP($A75,Data!$A$7:$AW$227,H$3+1,FALSE)-H$6-H$7*VLOOKUP($A75,Data!$A$230:$AW$450,H$3+1,FALSE)-H$8*VLOOKUP($A75,'Market models'!$A$4:$B$264,2,FALSE)</f>
        <v>3.411418281042454E-2</v>
      </c>
      <c r="I75" s="8">
        <f ca="1">VLOOKUP($A75,Data!$A$7:$AW$227,I$3+1,FALSE)-I$6-I$7*VLOOKUP($A75,Data!$A$230:$AW$450,I$3+1,FALSE)-I$8*VLOOKUP($A75,'Market models'!$A$4:$B$264,2,FALSE)</f>
        <v>3.894785069916238E-2</v>
      </c>
      <c r="J75" s="8">
        <f ca="1">VLOOKUP($A75,Data!$A$7:$AW$227,J$3+1,FALSE)-J$6-J$7*VLOOKUP($A75,Data!$A$230:$AW$450,J$3+1,FALSE)-J$8*VLOOKUP($A75,'Market models'!$A$4:$B$264,2,FALSE)</f>
        <v>-1.9226666540966102E-3</v>
      </c>
      <c r="K75" s="8">
        <f ca="1">VLOOKUP($A75,Data!$A$7:$AW$227,K$3+1,FALSE)-K$6-K$7*VLOOKUP($A75,Data!$A$230:$AW$450,K$3+1,FALSE)-K$8*VLOOKUP($A75,'Market models'!$A$4:$B$264,2,FALSE)</f>
        <v>-1.5287619110588149E-2</v>
      </c>
      <c r="L75" s="8">
        <f ca="1">VLOOKUP($A75,Data!$A$7:$AW$227,L$3+1,FALSE)-L$6-L$7*VLOOKUP($A75,Data!$A$230:$AW$450,L$3+1,FALSE)-L$8*VLOOKUP($A75,'Market models'!$A$4:$B$264,2,FALSE)</f>
        <v>-3.2070459820036125E-2</v>
      </c>
      <c r="M75" s="8">
        <f ca="1">VLOOKUP($A75,Data!$A$7:$AW$227,M$3+1,FALSE)-M$6-M$7*VLOOKUP($A75,Data!$A$230:$AW$450,M$3+1,FALSE)-M$8*VLOOKUP($A75,'Market models'!$A$4:$B$264,2,FALSE)</f>
        <v>2.4614080212226993E-2</v>
      </c>
      <c r="N75" s="8">
        <f ca="1">VLOOKUP($A75,Data!$A$7:$AW$227,N$3+1,FALSE)-N$6-N$7*VLOOKUP($A75,Data!$A$230:$AW$450,N$3+1,FALSE)-N$8*VLOOKUP($A75,'Market models'!$A$4:$B$264,2,FALSE)</f>
        <v>-1.3718828749356661E-3</v>
      </c>
      <c r="O75" s="8">
        <f ca="1">VLOOKUP($A75,Data!$A$7:$AW$227,O$3+1,FALSE)-O$6-O$7*VLOOKUP($A75,Data!$A$230:$AW$450,O$3+1,FALSE)-O$8*VLOOKUP($A75,'Market models'!$A$4:$B$264,2,FALSE)</f>
        <v>-1.7851522563022672E-2</v>
      </c>
      <c r="P75" s="8">
        <f ca="1">VLOOKUP($A75,Data!$A$7:$AW$227,P$3+1,FALSE)-P$6-P$7*VLOOKUP($A75,Data!$A$230:$AW$450,P$3+1,FALSE)-P$8*VLOOKUP($A75,'Market models'!$A$4:$B$264,2,FALSE)</f>
        <v>-4.6745569302703474E-2</v>
      </c>
      <c r="Q75" s="8">
        <f ca="1">VLOOKUP($A75,Data!$A$7:$AW$227,Q$3+1,FALSE)-Q$6-Q$7*VLOOKUP($A75,Data!$A$230:$AW$450,Q$3+1,FALSE)-Q$8*VLOOKUP($A75,'Market models'!$A$4:$B$264,2,FALSE)</f>
        <v>1.6700217860470476E-2</v>
      </c>
      <c r="R75" s="8">
        <f ca="1">VLOOKUP($A75,Data!$A$7:$AW$227,R$3+1,FALSE)-R$6-R$7*VLOOKUP($A75,Data!$A$230:$AW$450,R$3+1,FALSE)-R$8*VLOOKUP($A75,'Market models'!$A$4:$B$264,2,FALSE)</f>
        <v>-1.1925994323858245E-3</v>
      </c>
      <c r="S75" s="8">
        <f ca="1">VLOOKUP($A75,Data!$A$7:$AW$227,S$3+1,FALSE)-S$6-S$7*VLOOKUP($A75,Data!$A$230:$AW$450,S$3+1,FALSE)-S$8*VLOOKUP($A75,'Market models'!$A$4:$B$264,2,FALSE)</f>
        <v>-1.1310230623453668E-2</v>
      </c>
      <c r="T75" s="8">
        <f ca="1">VLOOKUP($A75,Data!$A$7:$AW$227,T$3+1,FALSE)-T$6-T$7*VLOOKUP($A75,Data!$A$230:$AW$450,T$3+1,FALSE)-T$8*VLOOKUP($A75,'Market models'!$A$4:$B$264,2,FALSE)</f>
        <v>-1.3588144026338954E-2</v>
      </c>
      <c r="U75" s="8">
        <f ca="1">VLOOKUP($A75,Data!$A$7:$AW$227,U$3+1,FALSE)-U$6-U$7*VLOOKUP($A75,Data!$A$230:$AW$450,U$3+1,FALSE)-U$8*VLOOKUP($A75,'Market models'!$A$4:$B$264,2,FALSE)</f>
        <v>-1.8336698304616511E-2</v>
      </c>
      <c r="V75" s="8">
        <f ca="1">VLOOKUP($A75,Data!$A$7:$AW$227,V$3+1,FALSE)-V$6-V$7*VLOOKUP($A75,Data!$A$230:$AW$450,V$3+1,FALSE)-V$8*VLOOKUP($A75,'Market models'!$A$4:$B$264,2,FALSE)</f>
        <v>1.7814329718168716E-2</v>
      </c>
      <c r="W75" s="8">
        <f ca="1">VLOOKUP($A75,Data!$A$7:$AW$227,W$3+1,FALSE)-W$6-W$7*VLOOKUP($A75,Data!$A$230:$AW$450,W$3+1,FALSE)-W$8*VLOOKUP($A75,'Market models'!$A$4:$B$264,2,FALSE)</f>
        <v>1.4026497049015516E-2</v>
      </c>
      <c r="X75" s="8">
        <f ca="1">VLOOKUP($A75,Data!$A$7:$AW$227,X$3+1,FALSE)-X$6-X$7*VLOOKUP($A75,Data!$A$230:$AW$450,X$3+1,FALSE)-X$8*VLOOKUP($A75,'Market models'!$A$4:$B$264,2,FALSE)</f>
        <v>4.5735577366573642E-3</v>
      </c>
      <c r="Y75" s="8">
        <f ca="1">VLOOKUP($A75,Data!$A$7:$AW$227,Y$3+1,FALSE)-Y$6-Y$7*VLOOKUP($A75,Data!$A$230:$AW$450,Y$3+1,FALSE)-Y$8*VLOOKUP($A75,'Market models'!$A$4:$B$264,2,FALSE)</f>
        <v>1.2175789357145507E-2</v>
      </c>
      <c r="Z75" s="8">
        <f ca="1">VLOOKUP($A75,Data!$A$7:$AW$227,Z$3+1,FALSE)-Z$6-Z$7*VLOOKUP($A75,Data!$A$230:$AW$450,Z$3+1,FALSE)-Z$8*VLOOKUP($A75,'Market models'!$A$4:$B$264,2,FALSE)</f>
        <v>1.5619677484337751E-2</v>
      </c>
      <c r="AA75" s="8">
        <f ca="1">VLOOKUP($A75,Data!$A$7:$AW$227,AA$3+1,FALSE)-AA$6-AA$7*VLOOKUP($A75,Data!$A$230:$AW$450,AA$3+1,FALSE)-AA$8*VLOOKUP($A75,'Market models'!$A$4:$B$264,2,FALSE)</f>
        <v>-5.9540213043298958E-3</v>
      </c>
      <c r="AB75" s="8">
        <f ca="1">VLOOKUP($A75,Data!$A$7:$AW$227,AB$3+1,FALSE)-AB$6-AB$7*VLOOKUP($A75,Data!$A$230:$AW$450,AB$3+1,FALSE)-AB$8*VLOOKUP($A75,'Market models'!$A$4:$B$264,2,FALSE)</f>
        <v>3.9608806568974851E-3</v>
      </c>
      <c r="AC75" s="8">
        <f ca="1">VLOOKUP($A75,Data!$A$7:$AW$227,AC$3+1,FALSE)-AC$6-AC$7*VLOOKUP($A75,Data!$A$230:$AW$450,AC$3+1,FALSE)-AC$8*VLOOKUP($A75,'Market models'!$A$4:$B$264,2,FALSE)</f>
        <v>-4.8121918694212775E-4</v>
      </c>
      <c r="AD75" s="8">
        <f ca="1">VLOOKUP($A75,Data!$A$7:$AW$227,AD$3+1,FALSE)-AD$6-AD$7*VLOOKUP($A75,Data!$A$230:$AW$450,AD$3+1,FALSE)-AD$8*VLOOKUP($A75,'Market models'!$A$4:$B$264,2,FALSE)</f>
        <v>-8.430769805352829E-3</v>
      </c>
      <c r="AE75" s="8">
        <f ca="1">VLOOKUP($A75,Data!$A$7:$AW$227,AE$3+1,FALSE)-AE$6-AE$7*VLOOKUP($A75,Data!$A$230:$AW$450,AE$3+1,FALSE)-AE$8*VLOOKUP($A75,'Market models'!$A$4:$B$264,2,FALSE)</f>
        <v>1.4876070139837208E-2</v>
      </c>
      <c r="AF75" s="8">
        <f ca="1">VLOOKUP($A75,Data!$A$7:$AW$227,AF$3+1,FALSE)-AF$6-AF$7*VLOOKUP($A75,Data!$A$230:$AW$450,AF$3+1,FALSE)-AF$8*VLOOKUP($A75,'Market models'!$A$4:$B$264,2,FALSE)</f>
        <v>3.1871617521260671E-3</v>
      </c>
      <c r="AG75" s="8">
        <f ca="1">VLOOKUP($A75,Data!$A$7:$AW$227,AG$3+1,FALSE)-AG$6-AG$7*VLOOKUP($A75,Data!$A$230:$AW$450,AG$3+1,FALSE)-AG$8*VLOOKUP($A75,'Market models'!$A$4:$B$264,2,FALSE)</f>
        <v>1.1259331833603321E-2</v>
      </c>
      <c r="AH75" s="8">
        <f ca="1">VLOOKUP($A75,Data!$A$7:$AW$227,AH$3+1,FALSE)-AH$6-AH$7*VLOOKUP($A75,Data!$A$230:$AW$450,AH$3+1,FALSE)-AH$8*VLOOKUP($A75,'Market models'!$A$4:$B$264,2,FALSE)</f>
        <v>1.3336067775486697E-2</v>
      </c>
      <c r="AI75" s="8">
        <f ca="1">VLOOKUP($A75,Data!$A$7:$AW$227,AI$3+1,FALSE)-AI$6-AI$7*VLOOKUP($A75,Data!$A$230:$AW$450,AI$3+1,FALSE)-AI$8*VLOOKUP($A75,'Market models'!$A$4:$B$264,2,FALSE)</f>
        <v>1.5185000152025084E-2</v>
      </c>
      <c r="AJ75" s="8">
        <f ca="1">VLOOKUP($A75,Data!$A$7:$AW$227,AJ$3+1,FALSE)-AJ$6-AJ$7*VLOOKUP($A75,Data!$A$230:$AW$450,AJ$3+1,FALSE)-AJ$8*VLOOKUP($A75,'Market models'!$A$4:$B$264,2,FALSE)</f>
        <v>-2.4858629529696554E-2</v>
      </c>
      <c r="AK75" s="8">
        <f ca="1">VLOOKUP($A75,Data!$A$7:$AW$227,AK$3+1,FALSE)-AK$6-AK$7*VLOOKUP($A75,Data!$A$230:$AW$450,AK$3+1,FALSE)-AK$8*VLOOKUP($A75,'Market models'!$A$4:$B$264,2,FALSE)</f>
        <v>7.2188924025477792E-3</v>
      </c>
      <c r="AL75" s="8">
        <f ca="1">VLOOKUP($A75,Data!$A$7:$AW$227,AL$3+1,FALSE)-AL$6-AL$7*VLOOKUP($A75,Data!$A$230:$AW$450,AL$3+1,FALSE)-AL$8*VLOOKUP($A75,'Market models'!$A$4:$B$264,2,FALSE)</f>
        <v>-1.9115975953388157E-2</v>
      </c>
      <c r="AM75" s="8">
        <f ca="1">VLOOKUP($A75,Data!$A$7:$AW$227,AM$3+1,FALSE)-AM$6-AM$7*VLOOKUP($A75,Data!$A$230:$AW$450,AM$3+1,FALSE)-AM$8*VLOOKUP($A75,'Market models'!$A$4:$B$264,2,FALSE)</f>
        <v>-6.3335614808583407E-3</v>
      </c>
      <c r="AN75" s="8">
        <f ca="1">VLOOKUP($A75,Data!$A$7:$AW$227,AN$3+1,FALSE)-AN$6-AN$7*VLOOKUP($A75,Data!$A$230:$AW$450,AN$3+1,FALSE)-AN$8*VLOOKUP($A75,'Market models'!$A$4:$B$264,2,FALSE)</f>
        <v>7.9986011045245341E-3</v>
      </c>
      <c r="AO75" s="8">
        <f ca="1">VLOOKUP($A75,Data!$A$7:$AW$227,AO$3+1,FALSE)-AO$6-AO$7*VLOOKUP($A75,Data!$A$230:$AW$450,AO$3+1,FALSE)-AO$8*VLOOKUP($A75,'Market models'!$A$4:$B$264,2,FALSE)</f>
        <v>2.1794588460735686E-2</v>
      </c>
      <c r="AP75" s="8">
        <f ca="1">VLOOKUP($A75,Data!$A$7:$AW$227,AP$3+1,FALSE)-AP$6-AP$7*VLOOKUP($A75,Data!$A$230:$AW$450,AP$3+1,FALSE)-AP$8*VLOOKUP($A75,'Market models'!$A$4:$B$264,2,FALSE)</f>
        <v>2.6565630781973149E-2</v>
      </c>
      <c r="AQ75" s="8">
        <f ca="1">VLOOKUP($A75,Data!$A$7:$AW$227,AQ$3+1,FALSE)-AQ$6-AQ$7*VLOOKUP($A75,Data!$A$230:$AW$450,AQ$3+1,FALSE)-AQ$8*VLOOKUP($A75,'Market models'!$A$4:$B$264,2,FALSE)</f>
        <v>4.5399411688087799E-3</v>
      </c>
      <c r="AR75" s="8">
        <f ca="1">VLOOKUP($A75,Data!$A$7:$AW$227,AR$3+1,FALSE)-AR$6-AR$7*VLOOKUP($A75,Data!$A$230:$AW$450,AR$3+1,FALSE)-AR$8*VLOOKUP($A75,'Market models'!$A$4:$B$264,2,FALSE)</f>
        <v>2.5124595942601934E-2</v>
      </c>
      <c r="AS75" s="8">
        <f ca="1">VLOOKUP($A75,Data!$A$7:$AW$227,AS$3+1,FALSE)-AS$6-AS$7*VLOOKUP($A75,Data!$A$230:$AW$450,AS$3+1,FALSE)-AS$8*VLOOKUP($A75,'Market models'!$A$4:$B$264,2,FALSE)</f>
        <v>1.0189466867800364E-2</v>
      </c>
      <c r="AT75" s="8">
        <f ca="1">VLOOKUP($A75,Data!$A$7:$AW$227,AT$3+1,FALSE)-AT$6-AT$7*VLOOKUP($A75,Data!$A$230:$AW$450,AT$3+1,FALSE)-AT$8*VLOOKUP($A75,'Market models'!$A$4:$B$264,2,FALSE)</f>
        <v>-1.1929099233263879E-2</v>
      </c>
      <c r="AU75" s="8">
        <f ca="1">VLOOKUP($A75,Data!$A$7:$AW$227,AU$3+1,FALSE)-AU$6-AU$7*VLOOKUP($A75,Data!$A$230:$AW$450,AU$3+1,FALSE)-AU$8*VLOOKUP($A75,'Market models'!$A$4:$B$264,2,FALSE)</f>
        <v>-8.3206491408941243E-4</v>
      </c>
      <c r="AV75" s="8">
        <f ca="1">VLOOKUP($A75,Data!$A$7:$AW$227,AV$3+1,FALSE)-AV$6-AV$7*VLOOKUP($A75,Data!$A$230:$AW$450,AV$3+1,FALSE)-AV$8*VLOOKUP($A75,'Market models'!$A$4:$B$264,2,FALSE)</f>
        <v>9.6923073326168792E-3</v>
      </c>
      <c r="AW75" s="8">
        <f ca="1">VLOOKUP($A75,Data!$A$7:$AW$227,AW$3+1,FALSE)-AW$6-AW$7*VLOOKUP($A75,Data!$A$230:$AW$450,AW$3+1,FALSE)-AW$8*VLOOKUP($A75,'Market models'!$A$4:$B$264,2,FALSE)</f>
        <v>-2.9767895339474958E-2</v>
      </c>
      <c r="AY75" s="8">
        <f t="shared" ca="1" si="1"/>
        <v>1.8922367841367169E-2</v>
      </c>
    </row>
    <row r="76" spans="1:51" x14ac:dyDescent="0.25">
      <c r="A76" s="1">
        <v>-146</v>
      </c>
      <c r="B76" s="8">
        <f ca="1">VLOOKUP($A76,Data!$A$7:$AW$227,B$3+1,FALSE)-B$6-B$7*VLOOKUP($A76,Data!$A$230:$AW$450,B$3+1,FALSE)-B$8*VLOOKUP($A76,'Market models'!$A$4:$B$264,2,FALSE)</f>
        <v>2.7393085660416889E-2</v>
      </c>
      <c r="C76" s="8">
        <f ca="1">VLOOKUP($A76,Data!$A$7:$AW$227,C$3+1,FALSE)-C$6-C$7*VLOOKUP($A76,Data!$A$230:$AW$450,C$3+1,FALSE)-C$8*VLOOKUP($A76,'Market models'!$A$4:$B$264,2,FALSE)</f>
        <v>2.467596794983495E-2</v>
      </c>
      <c r="D76" s="8">
        <f ca="1">VLOOKUP($A76,Data!$A$7:$AW$227,D$3+1,FALSE)-D$6-D$7*VLOOKUP($A76,Data!$A$230:$AW$450,D$3+1,FALSE)-D$8*VLOOKUP($A76,'Market models'!$A$4:$B$264,2,FALSE)</f>
        <v>1.1782747978941415E-2</v>
      </c>
      <c r="E76" s="8">
        <f ca="1">VLOOKUP($A76,Data!$A$7:$AW$227,E$3+1,FALSE)-E$6-E$7*VLOOKUP($A76,Data!$A$230:$AW$450,E$3+1,FALSE)-E$8*VLOOKUP($A76,'Market models'!$A$4:$B$264,2,FALSE)</f>
        <v>1.4851402449475918E-2</v>
      </c>
      <c r="F76" s="8">
        <f ca="1">VLOOKUP($A76,Data!$A$7:$AW$227,F$3+1,FALSE)-F$6-F$7*VLOOKUP($A76,Data!$A$230:$AW$450,F$3+1,FALSE)-F$8*VLOOKUP($A76,'Market models'!$A$4:$B$264,2,FALSE)</f>
        <v>-5.1306718400988193E-3</v>
      </c>
      <c r="G76" s="8">
        <f ca="1">VLOOKUP($A76,Data!$A$7:$AW$227,G$3+1,FALSE)-G$6-G$7*VLOOKUP($A76,Data!$A$230:$AW$450,G$3+1,FALSE)-G$8*VLOOKUP($A76,'Market models'!$A$4:$B$264,2,FALSE)</f>
        <v>-1.9533035076596157E-3</v>
      </c>
      <c r="H76" s="8">
        <f ca="1">VLOOKUP($A76,Data!$A$7:$AW$227,H$3+1,FALSE)-H$6-H$7*VLOOKUP($A76,Data!$A$230:$AW$450,H$3+1,FALSE)-H$8*VLOOKUP($A76,'Market models'!$A$4:$B$264,2,FALSE)</f>
        <v>-4.6378904707944604E-2</v>
      </c>
      <c r="I76" s="8">
        <f ca="1">VLOOKUP($A76,Data!$A$7:$AW$227,I$3+1,FALSE)-I$6-I$7*VLOOKUP($A76,Data!$A$230:$AW$450,I$3+1,FALSE)-I$8*VLOOKUP($A76,'Market models'!$A$4:$B$264,2,FALSE)</f>
        <v>6.6224427246728557E-3</v>
      </c>
      <c r="J76" s="8">
        <f ca="1">VLOOKUP($A76,Data!$A$7:$AW$227,J$3+1,FALSE)-J$6-J$7*VLOOKUP($A76,Data!$A$230:$AW$450,J$3+1,FALSE)-J$8*VLOOKUP($A76,'Market models'!$A$4:$B$264,2,FALSE)</f>
        <v>1.7973596353411281E-2</v>
      </c>
      <c r="K76" s="8">
        <f ca="1">VLOOKUP($A76,Data!$A$7:$AW$227,K$3+1,FALSE)-K$6-K$7*VLOOKUP($A76,Data!$A$230:$AW$450,K$3+1,FALSE)-K$8*VLOOKUP($A76,'Market models'!$A$4:$B$264,2,FALSE)</f>
        <v>2.6379675123642331E-2</v>
      </c>
      <c r="L76" s="8">
        <f ca="1">VLOOKUP($A76,Data!$A$7:$AW$227,L$3+1,FALSE)-L$6-L$7*VLOOKUP($A76,Data!$A$230:$AW$450,L$3+1,FALSE)-L$8*VLOOKUP($A76,'Market models'!$A$4:$B$264,2,FALSE)</f>
        <v>-1.33666052615945E-2</v>
      </c>
      <c r="M76" s="8">
        <f ca="1">VLOOKUP($A76,Data!$A$7:$AW$227,M$3+1,FALSE)-M$6-M$7*VLOOKUP($A76,Data!$A$230:$AW$450,M$3+1,FALSE)-M$8*VLOOKUP($A76,'Market models'!$A$4:$B$264,2,FALSE)</f>
        <v>-6.2404238245556826E-3</v>
      </c>
      <c r="N76" s="8">
        <f ca="1">VLOOKUP($A76,Data!$A$7:$AW$227,N$3+1,FALSE)-N$6-N$7*VLOOKUP($A76,Data!$A$230:$AW$450,N$3+1,FALSE)-N$8*VLOOKUP($A76,'Market models'!$A$4:$B$264,2,FALSE)</f>
        <v>8.8985849820322812E-3</v>
      </c>
      <c r="O76" s="8">
        <f ca="1">VLOOKUP($A76,Data!$A$7:$AW$227,O$3+1,FALSE)-O$6-O$7*VLOOKUP($A76,Data!$A$230:$AW$450,O$3+1,FALSE)-O$8*VLOOKUP($A76,'Market models'!$A$4:$B$264,2,FALSE)</f>
        <v>-1.1037032283839796E-2</v>
      </c>
      <c r="P76" s="8">
        <f ca="1">VLOOKUP($A76,Data!$A$7:$AW$227,P$3+1,FALSE)-P$6-P$7*VLOOKUP($A76,Data!$A$230:$AW$450,P$3+1,FALSE)-P$8*VLOOKUP($A76,'Market models'!$A$4:$B$264,2,FALSE)</f>
        <v>-1.4131610202601642E-3</v>
      </c>
      <c r="Q76" s="8">
        <f ca="1">VLOOKUP($A76,Data!$A$7:$AW$227,Q$3+1,FALSE)-Q$6-Q$7*VLOOKUP($A76,Data!$A$230:$AW$450,Q$3+1,FALSE)-Q$8*VLOOKUP($A76,'Market models'!$A$4:$B$264,2,FALSE)</f>
        <v>8.1332141505261885E-3</v>
      </c>
      <c r="R76" s="8">
        <f ca="1">VLOOKUP($A76,Data!$A$7:$AW$227,R$3+1,FALSE)-R$6-R$7*VLOOKUP($A76,Data!$A$230:$AW$450,R$3+1,FALSE)-R$8*VLOOKUP($A76,'Market models'!$A$4:$B$264,2,FALSE)</f>
        <v>-3.4249512241716865E-2</v>
      </c>
      <c r="S76" s="8">
        <f ca="1">VLOOKUP($A76,Data!$A$7:$AW$227,S$3+1,FALSE)-S$6-S$7*VLOOKUP($A76,Data!$A$230:$AW$450,S$3+1,FALSE)-S$8*VLOOKUP($A76,'Market models'!$A$4:$B$264,2,FALSE)</f>
        <v>1.7884753039439236E-2</v>
      </c>
      <c r="T76" s="8">
        <f ca="1">VLOOKUP($A76,Data!$A$7:$AW$227,T$3+1,FALSE)-T$6-T$7*VLOOKUP($A76,Data!$A$230:$AW$450,T$3+1,FALSE)-T$8*VLOOKUP($A76,'Market models'!$A$4:$B$264,2,FALSE)</f>
        <v>1.6135631240598879E-2</v>
      </c>
      <c r="U76" s="8">
        <f ca="1">VLOOKUP($A76,Data!$A$7:$AW$227,U$3+1,FALSE)-U$6-U$7*VLOOKUP($A76,Data!$A$230:$AW$450,U$3+1,FALSE)-U$8*VLOOKUP($A76,'Market models'!$A$4:$B$264,2,FALSE)</f>
        <v>5.7340155885471943E-2</v>
      </c>
      <c r="V76" s="8">
        <f ca="1">VLOOKUP($A76,Data!$A$7:$AW$227,V$3+1,FALSE)-V$6-V$7*VLOOKUP($A76,Data!$A$230:$AW$450,V$3+1,FALSE)-V$8*VLOOKUP($A76,'Market models'!$A$4:$B$264,2,FALSE)</f>
        <v>2.831420319979296E-2</v>
      </c>
      <c r="W76" s="8">
        <f ca="1">VLOOKUP($A76,Data!$A$7:$AW$227,W$3+1,FALSE)-W$6-W$7*VLOOKUP($A76,Data!$A$230:$AW$450,W$3+1,FALSE)-W$8*VLOOKUP($A76,'Market models'!$A$4:$B$264,2,FALSE)</f>
        <v>2.1115380169950547E-3</v>
      </c>
      <c r="X76" s="8">
        <f ca="1">VLOOKUP($A76,Data!$A$7:$AW$227,X$3+1,FALSE)-X$6-X$7*VLOOKUP($A76,Data!$A$230:$AW$450,X$3+1,FALSE)-X$8*VLOOKUP($A76,'Market models'!$A$4:$B$264,2,FALSE)</f>
        <v>1.0678973456783236E-2</v>
      </c>
      <c r="Y76" s="8">
        <f ca="1">VLOOKUP($A76,Data!$A$7:$AW$227,Y$3+1,FALSE)-Y$6-Y$7*VLOOKUP($A76,Data!$A$230:$AW$450,Y$3+1,FALSE)-Y$8*VLOOKUP($A76,'Market models'!$A$4:$B$264,2,FALSE)</f>
        <v>-8.8338890895635173E-3</v>
      </c>
      <c r="Z76" s="8">
        <f ca="1">VLOOKUP($A76,Data!$A$7:$AW$227,Z$3+1,FALSE)-Z$6-Z$7*VLOOKUP($A76,Data!$A$230:$AW$450,Z$3+1,FALSE)-Z$8*VLOOKUP($A76,'Market models'!$A$4:$B$264,2,FALSE)</f>
        <v>1.3534284580553653E-2</v>
      </c>
      <c r="AA76" s="8">
        <f ca="1">VLOOKUP($A76,Data!$A$7:$AW$227,AA$3+1,FALSE)-AA$6-AA$7*VLOOKUP($A76,Data!$A$230:$AW$450,AA$3+1,FALSE)-AA$8*VLOOKUP($A76,'Market models'!$A$4:$B$264,2,FALSE)</f>
        <v>-3.8240802139560292E-3</v>
      </c>
      <c r="AB76" s="8">
        <f ca="1">VLOOKUP($A76,Data!$A$7:$AW$227,AB$3+1,FALSE)-AB$6-AB$7*VLOOKUP($A76,Data!$A$230:$AW$450,AB$3+1,FALSE)-AB$8*VLOOKUP($A76,'Market models'!$A$4:$B$264,2,FALSE)</f>
        <v>-3.8174667331592584E-3</v>
      </c>
      <c r="AC76" s="8">
        <f ca="1">VLOOKUP($A76,Data!$A$7:$AW$227,AC$3+1,FALSE)-AC$6-AC$7*VLOOKUP($A76,Data!$A$230:$AW$450,AC$3+1,FALSE)-AC$8*VLOOKUP($A76,'Market models'!$A$4:$B$264,2,FALSE)</f>
        <v>1.7363380578079121E-3</v>
      </c>
      <c r="AD76" s="8">
        <f ca="1">VLOOKUP($A76,Data!$A$7:$AW$227,AD$3+1,FALSE)-AD$6-AD$7*VLOOKUP($A76,Data!$A$230:$AW$450,AD$3+1,FALSE)-AD$8*VLOOKUP($A76,'Market models'!$A$4:$B$264,2,FALSE)</f>
        <v>1.353113370420165E-3</v>
      </c>
      <c r="AE76" s="8">
        <f ca="1">VLOOKUP($A76,Data!$A$7:$AW$227,AE$3+1,FALSE)-AE$6-AE$7*VLOOKUP($A76,Data!$A$230:$AW$450,AE$3+1,FALSE)-AE$8*VLOOKUP($A76,'Market models'!$A$4:$B$264,2,FALSE)</f>
        <v>3.3515578115234871E-4</v>
      </c>
      <c r="AF76" s="8">
        <f ca="1">VLOOKUP($A76,Data!$A$7:$AW$227,AF$3+1,FALSE)-AF$6-AF$7*VLOOKUP($A76,Data!$A$230:$AW$450,AF$3+1,FALSE)-AF$8*VLOOKUP($A76,'Market models'!$A$4:$B$264,2,FALSE)</f>
        <v>6.4541011310617798E-3</v>
      </c>
      <c r="AG76" s="8">
        <f ca="1">VLOOKUP($A76,Data!$A$7:$AW$227,AG$3+1,FALSE)-AG$6-AG$7*VLOOKUP($A76,Data!$A$230:$AW$450,AG$3+1,FALSE)-AG$8*VLOOKUP($A76,'Market models'!$A$4:$B$264,2,FALSE)</f>
        <v>-9.2757167942738982E-3</v>
      </c>
      <c r="AH76" s="8">
        <f ca="1">VLOOKUP($A76,Data!$A$7:$AW$227,AH$3+1,FALSE)-AH$6-AH$7*VLOOKUP($A76,Data!$A$230:$AW$450,AH$3+1,FALSE)-AH$8*VLOOKUP($A76,'Market models'!$A$4:$B$264,2,FALSE)</f>
        <v>-1.1847501327748153E-2</v>
      </c>
      <c r="AI76" s="8">
        <f ca="1">VLOOKUP($A76,Data!$A$7:$AW$227,AI$3+1,FALSE)-AI$6-AI$7*VLOOKUP($A76,Data!$A$230:$AW$450,AI$3+1,FALSE)-AI$8*VLOOKUP($A76,'Market models'!$A$4:$B$264,2,FALSE)</f>
        <v>4.2808824753350896E-3</v>
      </c>
      <c r="AJ76" s="8">
        <f ca="1">VLOOKUP($A76,Data!$A$7:$AW$227,AJ$3+1,FALSE)-AJ$6-AJ$7*VLOOKUP($A76,Data!$A$230:$AW$450,AJ$3+1,FALSE)-AJ$8*VLOOKUP($A76,'Market models'!$A$4:$B$264,2,FALSE)</f>
        <v>-1.9684657330130764E-2</v>
      </c>
      <c r="AK76" s="8">
        <f ca="1">VLOOKUP($A76,Data!$A$7:$AW$227,AK$3+1,FALSE)-AK$6-AK$7*VLOOKUP($A76,Data!$A$230:$AW$450,AK$3+1,FALSE)-AK$8*VLOOKUP($A76,'Market models'!$A$4:$B$264,2,FALSE)</f>
        <v>-4.7345545343258572E-3</v>
      </c>
      <c r="AL76" s="8">
        <f ca="1">VLOOKUP($A76,Data!$A$7:$AW$227,AL$3+1,FALSE)-AL$6-AL$7*VLOOKUP($A76,Data!$A$230:$AW$450,AL$3+1,FALSE)-AL$8*VLOOKUP($A76,'Market models'!$A$4:$B$264,2,FALSE)</f>
        <v>4.2021139085764096E-2</v>
      </c>
      <c r="AM76" s="8">
        <f ca="1">VLOOKUP($A76,Data!$A$7:$AW$227,AM$3+1,FALSE)-AM$6-AM$7*VLOOKUP($A76,Data!$A$230:$AW$450,AM$3+1,FALSE)-AM$8*VLOOKUP($A76,'Market models'!$A$4:$B$264,2,FALSE)</f>
        <v>-2.3513342506021356E-2</v>
      </c>
      <c r="AN76" s="8">
        <f ca="1">VLOOKUP($A76,Data!$A$7:$AW$227,AN$3+1,FALSE)-AN$6-AN$7*VLOOKUP($A76,Data!$A$230:$AW$450,AN$3+1,FALSE)-AN$8*VLOOKUP($A76,'Market models'!$A$4:$B$264,2,FALSE)</f>
        <v>3.4604913711297966E-2</v>
      </c>
      <c r="AO76" s="8">
        <f ca="1">VLOOKUP($A76,Data!$A$7:$AW$227,AO$3+1,FALSE)-AO$6-AO$7*VLOOKUP($A76,Data!$A$230:$AW$450,AO$3+1,FALSE)-AO$8*VLOOKUP($A76,'Market models'!$A$4:$B$264,2,FALSE)</f>
        <v>-3.4274692020820506E-3</v>
      </c>
      <c r="AP76" s="8">
        <f ca="1">VLOOKUP($A76,Data!$A$7:$AW$227,AP$3+1,FALSE)-AP$6-AP$7*VLOOKUP($A76,Data!$A$230:$AW$450,AP$3+1,FALSE)-AP$8*VLOOKUP($A76,'Market models'!$A$4:$B$264,2,FALSE)</f>
        <v>1.4617053045642321E-2</v>
      </c>
      <c r="AQ76" s="8">
        <f ca="1">VLOOKUP($A76,Data!$A$7:$AW$227,AQ$3+1,FALSE)-AQ$6-AQ$7*VLOOKUP($A76,Data!$A$230:$AW$450,AQ$3+1,FALSE)-AQ$8*VLOOKUP($A76,'Market models'!$A$4:$B$264,2,FALSE)</f>
        <v>1.9000094983526668E-2</v>
      </c>
      <c r="AR76" s="8">
        <f ca="1">VLOOKUP($A76,Data!$A$7:$AW$227,AR$3+1,FALSE)-AR$6-AR$7*VLOOKUP($A76,Data!$A$230:$AW$450,AR$3+1,FALSE)-AR$8*VLOOKUP($A76,'Market models'!$A$4:$B$264,2,FALSE)</f>
        <v>2.6243938402738407E-2</v>
      </c>
      <c r="AS76" s="8">
        <f ca="1">VLOOKUP($A76,Data!$A$7:$AW$227,AS$3+1,FALSE)-AS$6-AS$7*VLOOKUP($A76,Data!$A$230:$AW$450,AS$3+1,FALSE)-AS$8*VLOOKUP($A76,'Market models'!$A$4:$B$264,2,FALSE)</f>
        <v>-1.4537077236948272E-2</v>
      </c>
      <c r="AT76" s="8">
        <f ca="1">VLOOKUP($A76,Data!$A$7:$AW$227,AT$3+1,FALSE)-AT$6-AT$7*VLOOKUP($A76,Data!$A$230:$AW$450,AT$3+1,FALSE)-AT$8*VLOOKUP($A76,'Market models'!$A$4:$B$264,2,FALSE)</f>
        <v>1.1403046365784306E-2</v>
      </c>
      <c r="AU76" s="8">
        <f ca="1">VLOOKUP($A76,Data!$A$7:$AW$227,AU$3+1,FALSE)-AU$6-AU$7*VLOOKUP($A76,Data!$A$230:$AW$450,AU$3+1,FALSE)-AU$8*VLOOKUP($A76,'Market models'!$A$4:$B$264,2,FALSE)</f>
        <v>1.6020289783393055E-3</v>
      </c>
      <c r="AV76" s="8">
        <f ca="1">VLOOKUP($A76,Data!$A$7:$AW$227,AV$3+1,FALSE)-AV$6-AV$7*VLOOKUP($A76,Data!$A$230:$AW$450,AV$3+1,FALSE)-AV$8*VLOOKUP($A76,'Market models'!$A$4:$B$264,2,FALSE)</f>
        <v>-4.3708092337651668E-3</v>
      </c>
      <c r="AW76" s="8">
        <f ca="1">VLOOKUP($A76,Data!$A$7:$AW$227,AW$3+1,FALSE)-AW$6-AW$7*VLOOKUP($A76,Data!$A$230:$AW$450,AW$3+1,FALSE)-AW$8*VLOOKUP($A76,'Market models'!$A$4:$B$264,2,FALSE)</f>
        <v>-8.5991288949757924E-3</v>
      </c>
      <c r="AY76" s="8">
        <f t="shared" ca="1" si="1"/>
        <v>1.8805358293461027E-2</v>
      </c>
    </row>
    <row r="77" spans="1:51" x14ac:dyDescent="0.25">
      <c r="A77" s="1">
        <v>-145</v>
      </c>
      <c r="B77" s="8">
        <f ca="1">VLOOKUP($A77,Data!$A$7:$AW$227,B$3+1,FALSE)-B$6-B$7*VLOOKUP($A77,Data!$A$230:$AW$450,B$3+1,FALSE)-B$8*VLOOKUP($A77,'Market models'!$A$4:$B$264,2,FALSE)</f>
        <v>3.2360348419363111E-2</v>
      </c>
      <c r="C77" s="8">
        <f ca="1">VLOOKUP($A77,Data!$A$7:$AW$227,C$3+1,FALSE)-C$6-C$7*VLOOKUP($A77,Data!$A$230:$AW$450,C$3+1,FALSE)-C$8*VLOOKUP($A77,'Market models'!$A$4:$B$264,2,FALSE)</f>
        <v>3.0636475928912752E-3</v>
      </c>
      <c r="D77" s="8">
        <f ca="1">VLOOKUP($A77,Data!$A$7:$AW$227,D$3+1,FALSE)-D$6-D$7*VLOOKUP($A77,Data!$A$230:$AW$450,D$3+1,FALSE)-D$8*VLOOKUP($A77,'Market models'!$A$4:$B$264,2,FALSE)</f>
        <v>5.634943421422893E-3</v>
      </c>
      <c r="E77" s="8">
        <f ca="1">VLOOKUP($A77,Data!$A$7:$AW$227,E$3+1,FALSE)-E$6-E$7*VLOOKUP($A77,Data!$A$230:$AW$450,E$3+1,FALSE)-E$8*VLOOKUP($A77,'Market models'!$A$4:$B$264,2,FALSE)</f>
        <v>2.0721440675210093E-2</v>
      </c>
      <c r="F77" s="8">
        <f ca="1">VLOOKUP($A77,Data!$A$7:$AW$227,F$3+1,FALSE)-F$6-F$7*VLOOKUP($A77,Data!$A$230:$AW$450,F$3+1,FALSE)-F$8*VLOOKUP($A77,'Market models'!$A$4:$B$264,2,FALSE)</f>
        <v>9.7535607403764649E-4</v>
      </c>
      <c r="G77" s="8">
        <f ca="1">VLOOKUP($A77,Data!$A$7:$AW$227,G$3+1,FALSE)-G$6-G$7*VLOOKUP($A77,Data!$A$230:$AW$450,G$3+1,FALSE)-G$8*VLOOKUP($A77,'Market models'!$A$4:$B$264,2,FALSE)</f>
        <v>-2.8372502322976337E-3</v>
      </c>
      <c r="H77" s="8">
        <f ca="1">VLOOKUP($A77,Data!$A$7:$AW$227,H$3+1,FALSE)-H$6-H$7*VLOOKUP($A77,Data!$A$230:$AW$450,H$3+1,FALSE)-H$8*VLOOKUP($A77,'Market models'!$A$4:$B$264,2,FALSE)</f>
        <v>4.3927916346721135E-3</v>
      </c>
      <c r="I77" s="8">
        <f ca="1">VLOOKUP($A77,Data!$A$7:$AW$227,I$3+1,FALSE)-I$6-I$7*VLOOKUP($A77,Data!$A$230:$AW$450,I$3+1,FALSE)-I$8*VLOOKUP($A77,'Market models'!$A$4:$B$264,2,FALSE)</f>
        <v>5.8071914288655262E-3</v>
      </c>
      <c r="J77" s="8">
        <f ca="1">VLOOKUP($A77,Data!$A$7:$AW$227,J$3+1,FALSE)-J$6-J$7*VLOOKUP($A77,Data!$A$230:$AW$450,J$3+1,FALSE)-J$8*VLOOKUP($A77,'Market models'!$A$4:$B$264,2,FALSE)</f>
        <v>7.1860485051477054E-3</v>
      </c>
      <c r="K77" s="8">
        <f ca="1">VLOOKUP($A77,Data!$A$7:$AW$227,K$3+1,FALSE)-K$6-K$7*VLOOKUP($A77,Data!$A$230:$AW$450,K$3+1,FALSE)-K$8*VLOOKUP($A77,'Market models'!$A$4:$B$264,2,FALSE)</f>
        <v>4.567030346167282E-2</v>
      </c>
      <c r="L77" s="8">
        <f ca="1">VLOOKUP($A77,Data!$A$7:$AW$227,L$3+1,FALSE)-L$6-L$7*VLOOKUP($A77,Data!$A$230:$AW$450,L$3+1,FALSE)-L$8*VLOOKUP($A77,'Market models'!$A$4:$B$264,2,FALSE)</f>
        <v>8.6269087206510622E-3</v>
      </c>
      <c r="M77" s="8">
        <f ca="1">VLOOKUP($A77,Data!$A$7:$AW$227,M$3+1,FALSE)-M$6-M$7*VLOOKUP($A77,Data!$A$230:$AW$450,M$3+1,FALSE)-M$8*VLOOKUP($A77,'Market models'!$A$4:$B$264,2,FALSE)</f>
        <v>-1.9427789873718911E-2</v>
      </c>
      <c r="N77" s="8">
        <f ca="1">VLOOKUP($A77,Data!$A$7:$AW$227,N$3+1,FALSE)-N$6-N$7*VLOOKUP($A77,Data!$A$230:$AW$450,N$3+1,FALSE)-N$8*VLOOKUP($A77,'Market models'!$A$4:$B$264,2,FALSE)</f>
        <v>-4.9505105208250619E-3</v>
      </c>
      <c r="O77" s="8">
        <f ca="1">VLOOKUP($A77,Data!$A$7:$AW$227,O$3+1,FALSE)-O$6-O$7*VLOOKUP($A77,Data!$A$230:$AW$450,O$3+1,FALSE)-O$8*VLOOKUP($A77,'Market models'!$A$4:$B$264,2,FALSE)</f>
        <v>1.7929730865609252E-2</v>
      </c>
      <c r="P77" s="8">
        <f ca="1">VLOOKUP($A77,Data!$A$7:$AW$227,P$3+1,FALSE)-P$6-P$7*VLOOKUP($A77,Data!$A$230:$AW$450,P$3+1,FALSE)-P$8*VLOOKUP($A77,'Market models'!$A$4:$B$264,2,FALSE)</f>
        <v>1.9603535207279942E-2</v>
      </c>
      <c r="Q77" s="8">
        <f ca="1">VLOOKUP($A77,Data!$A$7:$AW$227,Q$3+1,FALSE)-Q$6-Q$7*VLOOKUP($A77,Data!$A$230:$AW$450,Q$3+1,FALSE)-Q$8*VLOOKUP($A77,'Market models'!$A$4:$B$264,2,FALSE)</f>
        <v>-4.1845150907706278E-3</v>
      </c>
      <c r="R77" s="8">
        <f ca="1">VLOOKUP($A77,Data!$A$7:$AW$227,R$3+1,FALSE)-R$6-R$7*VLOOKUP($A77,Data!$A$230:$AW$450,R$3+1,FALSE)-R$8*VLOOKUP($A77,'Market models'!$A$4:$B$264,2,FALSE)</f>
        <v>-1.7723526694992092E-2</v>
      </c>
      <c r="S77" s="8">
        <f ca="1">VLOOKUP($A77,Data!$A$7:$AW$227,S$3+1,FALSE)-S$6-S$7*VLOOKUP($A77,Data!$A$230:$AW$450,S$3+1,FALSE)-S$8*VLOOKUP($A77,'Market models'!$A$4:$B$264,2,FALSE)</f>
        <v>5.7628013137306696E-3</v>
      </c>
      <c r="T77" s="8">
        <f ca="1">VLOOKUP($A77,Data!$A$7:$AW$227,T$3+1,FALSE)-T$6-T$7*VLOOKUP($A77,Data!$A$230:$AW$450,T$3+1,FALSE)-T$8*VLOOKUP($A77,'Market models'!$A$4:$B$264,2,FALSE)</f>
        <v>5.6142144265798281E-3</v>
      </c>
      <c r="U77" s="8">
        <f ca="1">VLOOKUP($A77,Data!$A$7:$AW$227,U$3+1,FALSE)-U$6-U$7*VLOOKUP($A77,Data!$A$230:$AW$450,U$3+1,FALSE)-U$8*VLOOKUP($A77,'Market models'!$A$4:$B$264,2,FALSE)</f>
        <v>5.4657613809384921E-3</v>
      </c>
      <c r="V77" s="8">
        <f ca="1">VLOOKUP($A77,Data!$A$7:$AW$227,V$3+1,FALSE)-V$6-V$7*VLOOKUP($A77,Data!$A$230:$AW$450,V$3+1,FALSE)-V$8*VLOOKUP($A77,'Market models'!$A$4:$B$264,2,FALSE)</f>
        <v>1.5867716927210167E-3</v>
      </c>
      <c r="W77" s="8">
        <f ca="1">VLOOKUP($A77,Data!$A$7:$AW$227,W$3+1,FALSE)-W$6-W$7*VLOOKUP($A77,Data!$A$230:$AW$450,W$3+1,FALSE)-W$8*VLOOKUP($A77,'Market models'!$A$4:$B$264,2,FALSE)</f>
        <v>-3.6050411867124391E-2</v>
      </c>
      <c r="X77" s="8">
        <f ca="1">VLOOKUP($A77,Data!$A$7:$AW$227,X$3+1,FALSE)-X$6-X$7*VLOOKUP($A77,Data!$A$230:$AW$450,X$3+1,FALSE)-X$8*VLOOKUP($A77,'Market models'!$A$4:$B$264,2,FALSE)</f>
        <v>7.3182113582698893E-3</v>
      </c>
      <c r="Y77" s="8">
        <f ca="1">VLOOKUP($A77,Data!$A$7:$AW$227,Y$3+1,FALSE)-Y$6-Y$7*VLOOKUP($A77,Data!$A$230:$AW$450,Y$3+1,FALSE)-Y$8*VLOOKUP($A77,'Market models'!$A$4:$B$264,2,FALSE)</f>
        <v>-4.1143627052358887E-3</v>
      </c>
      <c r="Z77" s="8">
        <f ca="1">VLOOKUP($A77,Data!$A$7:$AW$227,Z$3+1,FALSE)-Z$6-Z$7*VLOOKUP($A77,Data!$A$230:$AW$450,Z$3+1,FALSE)-Z$8*VLOOKUP($A77,'Market models'!$A$4:$B$264,2,FALSE)</f>
        <v>-2.8413076842535613E-2</v>
      </c>
      <c r="AA77" s="8">
        <f ca="1">VLOOKUP($A77,Data!$A$7:$AW$227,AA$3+1,FALSE)-AA$6-AA$7*VLOOKUP($A77,Data!$A$230:$AW$450,AA$3+1,FALSE)-AA$8*VLOOKUP($A77,'Market models'!$A$4:$B$264,2,FALSE)</f>
        <v>2.4587554179408146E-2</v>
      </c>
      <c r="AB77" s="8">
        <f ca="1">VLOOKUP($A77,Data!$A$7:$AW$227,AB$3+1,FALSE)-AB$6-AB$7*VLOOKUP($A77,Data!$A$230:$AW$450,AB$3+1,FALSE)-AB$8*VLOOKUP($A77,'Market models'!$A$4:$B$264,2,FALSE)</f>
        <v>4.1259817337876651E-3</v>
      </c>
      <c r="AC77" s="8">
        <f ca="1">VLOOKUP($A77,Data!$A$7:$AW$227,AC$3+1,FALSE)-AC$6-AC$7*VLOOKUP($A77,Data!$A$230:$AW$450,AC$3+1,FALSE)-AC$8*VLOOKUP($A77,'Market models'!$A$4:$B$264,2,FALSE)</f>
        <v>1.2819455779579821E-2</v>
      </c>
      <c r="AD77" s="8">
        <f ca="1">VLOOKUP($A77,Data!$A$7:$AW$227,AD$3+1,FALSE)-AD$6-AD$7*VLOOKUP($A77,Data!$A$230:$AW$450,AD$3+1,FALSE)-AD$8*VLOOKUP($A77,'Market models'!$A$4:$B$264,2,FALSE)</f>
        <v>-1.7586899399156666E-2</v>
      </c>
      <c r="AE77" s="8">
        <f ca="1">VLOOKUP($A77,Data!$A$7:$AW$227,AE$3+1,FALSE)-AE$6-AE$7*VLOOKUP($A77,Data!$A$230:$AW$450,AE$3+1,FALSE)-AE$8*VLOOKUP($A77,'Market models'!$A$4:$B$264,2,FALSE)</f>
        <v>-7.1396361919673964E-3</v>
      </c>
      <c r="AF77" s="8">
        <f ca="1">VLOOKUP($A77,Data!$A$7:$AW$227,AF$3+1,FALSE)-AF$6-AF$7*VLOOKUP($A77,Data!$A$230:$AW$450,AF$3+1,FALSE)-AF$8*VLOOKUP($A77,'Market models'!$A$4:$B$264,2,FALSE)</f>
        <v>1.2665451347762957E-2</v>
      </c>
      <c r="AG77" s="8">
        <f ca="1">VLOOKUP($A77,Data!$A$7:$AW$227,AG$3+1,FALSE)-AG$6-AG$7*VLOOKUP($A77,Data!$A$230:$AW$450,AG$3+1,FALSE)-AG$8*VLOOKUP($A77,'Market models'!$A$4:$B$264,2,FALSE)</f>
        <v>-2.5082181378661425E-3</v>
      </c>
      <c r="AH77" s="8">
        <f ca="1">VLOOKUP($A77,Data!$A$7:$AW$227,AH$3+1,FALSE)-AH$6-AH$7*VLOOKUP($A77,Data!$A$230:$AW$450,AH$3+1,FALSE)-AH$8*VLOOKUP($A77,'Market models'!$A$4:$B$264,2,FALSE)</f>
        <v>2.9819679341035409E-3</v>
      </c>
      <c r="AI77" s="8">
        <f ca="1">VLOOKUP($A77,Data!$A$7:$AW$227,AI$3+1,FALSE)-AI$6-AI$7*VLOOKUP($A77,Data!$A$230:$AW$450,AI$3+1,FALSE)-AI$8*VLOOKUP($A77,'Market models'!$A$4:$B$264,2,FALSE)</f>
        <v>1.9599713051461024E-3</v>
      </c>
      <c r="AJ77" s="8">
        <f ca="1">VLOOKUP($A77,Data!$A$7:$AW$227,AJ$3+1,FALSE)-AJ$6-AJ$7*VLOOKUP($A77,Data!$A$230:$AW$450,AJ$3+1,FALSE)-AJ$8*VLOOKUP($A77,'Market models'!$A$4:$B$264,2,FALSE)</f>
        <v>6.8505717481094706E-4</v>
      </c>
      <c r="AK77" s="8">
        <f ca="1">VLOOKUP($A77,Data!$A$7:$AW$227,AK$3+1,FALSE)-AK$6-AK$7*VLOOKUP($A77,Data!$A$230:$AW$450,AK$3+1,FALSE)-AK$8*VLOOKUP($A77,'Market models'!$A$4:$B$264,2,FALSE)</f>
        <v>4.6836201069689713E-3</v>
      </c>
      <c r="AL77" s="8">
        <f ca="1">VLOOKUP($A77,Data!$A$7:$AW$227,AL$3+1,FALSE)-AL$6-AL$7*VLOOKUP($A77,Data!$A$230:$AW$450,AL$3+1,FALSE)-AL$8*VLOOKUP($A77,'Market models'!$A$4:$B$264,2,FALSE)</f>
        <v>1.7539909260415647E-2</v>
      </c>
      <c r="AM77" s="8">
        <f ca="1">VLOOKUP($A77,Data!$A$7:$AW$227,AM$3+1,FALSE)-AM$6-AM$7*VLOOKUP($A77,Data!$A$230:$AW$450,AM$3+1,FALSE)-AM$8*VLOOKUP($A77,'Market models'!$A$4:$B$264,2,FALSE)</f>
        <v>-6.9338601984049938E-2</v>
      </c>
      <c r="AN77" s="8">
        <f ca="1">VLOOKUP($A77,Data!$A$7:$AW$227,AN$3+1,FALSE)-AN$6-AN$7*VLOOKUP($A77,Data!$A$230:$AW$450,AN$3+1,FALSE)-AN$8*VLOOKUP($A77,'Market models'!$A$4:$B$264,2,FALSE)</f>
        <v>-1.8537089526741747E-2</v>
      </c>
      <c r="AO77" s="8">
        <f ca="1">VLOOKUP($A77,Data!$A$7:$AW$227,AO$3+1,FALSE)-AO$6-AO$7*VLOOKUP($A77,Data!$A$230:$AW$450,AO$3+1,FALSE)-AO$8*VLOOKUP($A77,'Market models'!$A$4:$B$264,2,FALSE)</f>
        <v>-3.7397200126722003E-4</v>
      </c>
      <c r="AP77" s="8">
        <f ca="1">VLOOKUP($A77,Data!$A$7:$AW$227,AP$3+1,FALSE)-AP$6-AP$7*VLOOKUP($A77,Data!$A$230:$AW$450,AP$3+1,FALSE)-AP$8*VLOOKUP($A77,'Market models'!$A$4:$B$264,2,FALSE)</f>
        <v>-2.502366855866589E-2</v>
      </c>
      <c r="AQ77" s="8">
        <f ca="1">VLOOKUP($A77,Data!$A$7:$AW$227,AQ$3+1,FALSE)-AQ$6-AQ$7*VLOOKUP($A77,Data!$A$230:$AW$450,AQ$3+1,FALSE)-AQ$8*VLOOKUP($A77,'Market models'!$A$4:$B$264,2,FALSE)</f>
        <v>-2.8645335933763099E-2</v>
      </c>
      <c r="AR77" s="8">
        <f ca="1">VLOOKUP($A77,Data!$A$7:$AW$227,AR$3+1,FALSE)-AR$6-AR$7*VLOOKUP($A77,Data!$A$230:$AW$450,AR$3+1,FALSE)-AR$8*VLOOKUP($A77,'Market models'!$A$4:$B$264,2,FALSE)</f>
        <v>5.5429533098205516E-2</v>
      </c>
      <c r="AS77" s="8">
        <f ca="1">VLOOKUP($A77,Data!$A$7:$AW$227,AS$3+1,FALSE)-AS$6-AS$7*VLOOKUP($A77,Data!$A$230:$AW$450,AS$3+1,FALSE)-AS$8*VLOOKUP($A77,'Market models'!$A$4:$B$264,2,FALSE)</f>
        <v>-7.5012390058108941E-4</v>
      </c>
      <c r="AT77" s="8">
        <f ca="1">VLOOKUP($A77,Data!$A$7:$AW$227,AT$3+1,FALSE)-AT$6-AT$7*VLOOKUP($A77,Data!$A$230:$AW$450,AT$3+1,FALSE)-AT$8*VLOOKUP($A77,'Market models'!$A$4:$B$264,2,FALSE)</f>
        <v>6.5699966765433307E-3</v>
      </c>
      <c r="AU77" s="8">
        <f ca="1">VLOOKUP($A77,Data!$A$7:$AW$227,AU$3+1,FALSE)-AU$6-AU$7*VLOOKUP($A77,Data!$A$230:$AW$450,AU$3+1,FALSE)-AU$8*VLOOKUP($A77,'Market models'!$A$4:$B$264,2,FALSE)</f>
        <v>2.2224453168369074E-2</v>
      </c>
      <c r="AV77" s="8">
        <f ca="1">VLOOKUP($A77,Data!$A$7:$AW$227,AV$3+1,FALSE)-AV$6-AV$7*VLOOKUP($A77,Data!$A$230:$AW$450,AV$3+1,FALSE)-AV$8*VLOOKUP($A77,'Market models'!$A$4:$B$264,2,FALSE)</f>
        <v>-1.1209075449711541E-3</v>
      </c>
      <c r="AW77" s="8">
        <f ca="1">VLOOKUP($A77,Data!$A$7:$AW$227,AW$3+1,FALSE)-AW$6-AW$7*VLOOKUP($A77,Data!$A$230:$AW$450,AW$3+1,FALSE)-AW$8*VLOOKUP($A77,'Market models'!$A$4:$B$264,2,FALSE)</f>
        <v>-6.2770118674269374E-3</v>
      </c>
      <c r="AY77" s="8">
        <f t="shared" ca="1" si="1"/>
        <v>2.0270023173194353E-2</v>
      </c>
    </row>
    <row r="78" spans="1:51" x14ac:dyDescent="0.25">
      <c r="A78" s="1">
        <v>-144</v>
      </c>
      <c r="B78" s="8">
        <f ca="1">VLOOKUP($A78,Data!$A$7:$AW$227,B$3+1,FALSE)-B$6-B$7*VLOOKUP($A78,Data!$A$230:$AW$450,B$3+1,FALSE)-B$8*VLOOKUP($A78,'Market models'!$A$4:$B$264,2,FALSE)</f>
        <v>2.2794312378442247E-2</v>
      </c>
      <c r="C78" s="8">
        <f ca="1">VLOOKUP($A78,Data!$A$7:$AW$227,C$3+1,FALSE)-C$6-C$7*VLOOKUP($A78,Data!$A$230:$AW$450,C$3+1,FALSE)-C$8*VLOOKUP($A78,'Market models'!$A$4:$B$264,2,FALSE)</f>
        <v>-3.5390496706141625E-2</v>
      </c>
      <c r="D78" s="8">
        <f ca="1">VLOOKUP($A78,Data!$A$7:$AW$227,D$3+1,FALSE)-D$6-D$7*VLOOKUP($A78,Data!$A$230:$AW$450,D$3+1,FALSE)-D$8*VLOOKUP($A78,'Market models'!$A$4:$B$264,2,FALSE)</f>
        <v>1.7699737645834948E-2</v>
      </c>
      <c r="E78" s="8">
        <f ca="1">VLOOKUP($A78,Data!$A$7:$AW$227,E$3+1,FALSE)-E$6-E$7*VLOOKUP($A78,Data!$A$230:$AW$450,E$3+1,FALSE)-E$8*VLOOKUP($A78,'Market models'!$A$4:$B$264,2,FALSE)</f>
        <v>-5.9084112919494574E-3</v>
      </c>
      <c r="F78" s="8">
        <f ca="1">VLOOKUP($A78,Data!$A$7:$AW$227,F$3+1,FALSE)-F$6-F$7*VLOOKUP($A78,Data!$A$230:$AW$450,F$3+1,FALSE)-F$8*VLOOKUP($A78,'Market models'!$A$4:$B$264,2,FALSE)</f>
        <v>-1.1834239143582666E-2</v>
      </c>
      <c r="G78" s="8">
        <f ca="1">VLOOKUP($A78,Data!$A$7:$AW$227,G$3+1,FALSE)-G$6-G$7*VLOOKUP($A78,Data!$A$230:$AW$450,G$3+1,FALSE)-G$8*VLOOKUP($A78,'Market models'!$A$4:$B$264,2,FALSE)</f>
        <v>-5.8109150173295196E-3</v>
      </c>
      <c r="H78" s="8">
        <f ca="1">VLOOKUP($A78,Data!$A$7:$AW$227,H$3+1,FALSE)-H$6-H$7*VLOOKUP($A78,Data!$A$230:$AW$450,H$3+1,FALSE)-H$8*VLOOKUP($A78,'Market models'!$A$4:$B$264,2,FALSE)</f>
        <v>-1.5268492584689059E-2</v>
      </c>
      <c r="I78" s="8">
        <f ca="1">VLOOKUP($A78,Data!$A$7:$AW$227,I$3+1,FALSE)-I$6-I$7*VLOOKUP($A78,Data!$A$230:$AW$450,I$3+1,FALSE)-I$8*VLOOKUP($A78,'Market models'!$A$4:$B$264,2,FALSE)</f>
        <v>4.8911900412345396E-4</v>
      </c>
      <c r="J78" s="8">
        <f ca="1">VLOOKUP($A78,Data!$A$7:$AW$227,J$3+1,FALSE)-J$6-J$7*VLOOKUP($A78,Data!$A$230:$AW$450,J$3+1,FALSE)-J$8*VLOOKUP($A78,'Market models'!$A$4:$B$264,2,FALSE)</f>
        <v>-1.647731766005458E-3</v>
      </c>
      <c r="K78" s="8">
        <f ca="1">VLOOKUP($A78,Data!$A$7:$AW$227,K$3+1,FALSE)-K$6-K$7*VLOOKUP($A78,Data!$A$230:$AW$450,K$3+1,FALSE)-K$8*VLOOKUP($A78,'Market models'!$A$4:$B$264,2,FALSE)</f>
        <v>-3.8284093761238504E-3</v>
      </c>
      <c r="L78" s="8">
        <f ca="1">VLOOKUP($A78,Data!$A$7:$AW$227,L$3+1,FALSE)-L$6-L$7*VLOOKUP($A78,Data!$A$230:$AW$450,L$3+1,FALSE)-L$8*VLOOKUP($A78,'Market models'!$A$4:$B$264,2,FALSE)</f>
        <v>-9.7684981730845923E-3</v>
      </c>
      <c r="M78" s="8">
        <f ca="1">VLOOKUP($A78,Data!$A$7:$AW$227,M$3+1,FALSE)-M$6-M$7*VLOOKUP($A78,Data!$A$230:$AW$450,M$3+1,FALSE)-M$8*VLOOKUP($A78,'Market models'!$A$4:$B$264,2,FALSE)</f>
        <v>-1.462810775081163E-4</v>
      </c>
      <c r="N78" s="8">
        <f ca="1">VLOOKUP($A78,Data!$A$7:$AW$227,N$3+1,FALSE)-N$6-N$7*VLOOKUP($A78,Data!$A$230:$AW$450,N$3+1,FALSE)-N$8*VLOOKUP($A78,'Market models'!$A$4:$B$264,2,FALSE)</f>
        <v>1.277465767892646E-2</v>
      </c>
      <c r="O78" s="8">
        <f ca="1">VLOOKUP($A78,Data!$A$7:$AW$227,O$3+1,FALSE)-O$6-O$7*VLOOKUP($A78,Data!$A$230:$AW$450,O$3+1,FALSE)-O$8*VLOOKUP($A78,'Market models'!$A$4:$B$264,2,FALSE)</f>
        <v>-1.2367356299959833E-2</v>
      </c>
      <c r="P78" s="8">
        <f ca="1">VLOOKUP($A78,Data!$A$7:$AW$227,P$3+1,FALSE)-P$6-P$7*VLOOKUP($A78,Data!$A$230:$AW$450,P$3+1,FALSE)-P$8*VLOOKUP($A78,'Market models'!$A$4:$B$264,2,FALSE)</f>
        <v>-3.3490042334108377E-2</v>
      </c>
      <c r="Q78" s="8">
        <f ca="1">VLOOKUP($A78,Data!$A$7:$AW$227,Q$3+1,FALSE)-Q$6-Q$7*VLOOKUP($A78,Data!$A$230:$AW$450,Q$3+1,FALSE)-Q$8*VLOOKUP($A78,'Market models'!$A$4:$B$264,2,FALSE)</f>
        <v>-7.3028456507902365E-3</v>
      </c>
      <c r="R78" s="8">
        <f ca="1">VLOOKUP($A78,Data!$A$7:$AW$227,R$3+1,FALSE)-R$6-R$7*VLOOKUP($A78,Data!$A$230:$AW$450,R$3+1,FALSE)-R$8*VLOOKUP($A78,'Market models'!$A$4:$B$264,2,FALSE)</f>
        <v>-1.1115196138748949E-2</v>
      </c>
      <c r="S78" s="8">
        <f ca="1">VLOOKUP($A78,Data!$A$7:$AW$227,S$3+1,FALSE)-S$6-S$7*VLOOKUP($A78,Data!$A$230:$AW$450,S$3+1,FALSE)-S$8*VLOOKUP($A78,'Market models'!$A$4:$B$264,2,FALSE)</f>
        <v>6.2795980005089617E-3</v>
      </c>
      <c r="T78" s="8">
        <f ca="1">VLOOKUP($A78,Data!$A$7:$AW$227,T$3+1,FALSE)-T$6-T$7*VLOOKUP($A78,Data!$A$230:$AW$450,T$3+1,FALSE)-T$8*VLOOKUP($A78,'Market models'!$A$4:$B$264,2,FALSE)</f>
        <v>-2.3863776779127956E-2</v>
      </c>
      <c r="U78" s="8">
        <f ca="1">VLOOKUP($A78,Data!$A$7:$AW$227,U$3+1,FALSE)-U$6-U$7*VLOOKUP($A78,Data!$A$230:$AW$450,U$3+1,FALSE)-U$8*VLOOKUP($A78,'Market models'!$A$4:$B$264,2,FALSE)</f>
        <v>-1.1627822488919907E-2</v>
      </c>
      <c r="V78" s="8">
        <f ca="1">VLOOKUP($A78,Data!$A$7:$AW$227,V$3+1,FALSE)-V$6-V$7*VLOOKUP($A78,Data!$A$230:$AW$450,V$3+1,FALSE)-V$8*VLOOKUP($A78,'Market models'!$A$4:$B$264,2,FALSE)</f>
        <v>2.5310216867115855E-2</v>
      </c>
      <c r="W78" s="8">
        <f ca="1">VLOOKUP($A78,Data!$A$7:$AW$227,W$3+1,FALSE)-W$6-W$7*VLOOKUP($A78,Data!$A$230:$AW$450,W$3+1,FALSE)-W$8*VLOOKUP($A78,'Market models'!$A$4:$B$264,2,FALSE)</f>
        <v>-1.8379896385087923E-2</v>
      </c>
      <c r="X78" s="8">
        <f ca="1">VLOOKUP($A78,Data!$A$7:$AW$227,X$3+1,FALSE)-X$6-X$7*VLOOKUP($A78,Data!$A$230:$AW$450,X$3+1,FALSE)-X$8*VLOOKUP($A78,'Market models'!$A$4:$B$264,2,FALSE)</f>
        <v>9.1370719315987635E-3</v>
      </c>
      <c r="Y78" s="8">
        <f ca="1">VLOOKUP($A78,Data!$A$7:$AW$227,Y$3+1,FALSE)-Y$6-Y$7*VLOOKUP($A78,Data!$A$230:$AW$450,Y$3+1,FALSE)-Y$8*VLOOKUP($A78,'Market models'!$A$4:$B$264,2,FALSE)</f>
        <v>1.5160878797497274E-2</v>
      </c>
      <c r="Z78" s="8">
        <f ca="1">VLOOKUP($A78,Data!$A$7:$AW$227,Z$3+1,FALSE)-Z$6-Z$7*VLOOKUP($A78,Data!$A$230:$AW$450,Z$3+1,FALSE)-Z$8*VLOOKUP($A78,'Market models'!$A$4:$B$264,2,FALSE)</f>
        <v>-3.8448429951429837E-2</v>
      </c>
      <c r="AA78" s="8">
        <f ca="1">VLOOKUP($A78,Data!$A$7:$AW$227,AA$3+1,FALSE)-AA$6-AA$7*VLOOKUP($A78,Data!$A$230:$AW$450,AA$3+1,FALSE)-AA$8*VLOOKUP($A78,'Market models'!$A$4:$B$264,2,FALSE)</f>
        <v>1.2282305872969964E-2</v>
      </c>
      <c r="AB78" s="8">
        <f ca="1">VLOOKUP($A78,Data!$A$7:$AW$227,AB$3+1,FALSE)-AB$6-AB$7*VLOOKUP($A78,Data!$A$230:$AW$450,AB$3+1,FALSE)-AB$8*VLOOKUP($A78,'Market models'!$A$4:$B$264,2,FALSE)</f>
        <v>-3.7272879445643513E-3</v>
      </c>
      <c r="AC78" s="8">
        <f ca="1">VLOOKUP($A78,Data!$A$7:$AW$227,AC$3+1,FALSE)-AC$6-AC$7*VLOOKUP($A78,Data!$A$230:$AW$450,AC$3+1,FALSE)-AC$8*VLOOKUP($A78,'Market models'!$A$4:$B$264,2,FALSE)</f>
        <v>3.7565097534844427E-3</v>
      </c>
      <c r="AD78" s="8">
        <f ca="1">VLOOKUP($A78,Data!$A$7:$AW$227,AD$3+1,FALSE)-AD$6-AD$7*VLOOKUP($A78,Data!$A$230:$AW$450,AD$3+1,FALSE)-AD$8*VLOOKUP($A78,'Market models'!$A$4:$B$264,2,FALSE)</f>
        <v>1.8017368144330671E-2</v>
      </c>
      <c r="AE78" s="8">
        <f ca="1">VLOOKUP($A78,Data!$A$7:$AW$227,AE$3+1,FALSE)-AE$6-AE$7*VLOOKUP($A78,Data!$A$230:$AW$450,AE$3+1,FALSE)-AE$8*VLOOKUP($A78,'Market models'!$A$4:$B$264,2,FALSE)</f>
        <v>5.9403476024783098E-3</v>
      </c>
      <c r="AF78" s="8">
        <f ca="1">VLOOKUP($A78,Data!$A$7:$AW$227,AF$3+1,FALSE)-AF$6-AF$7*VLOOKUP($A78,Data!$A$230:$AW$450,AF$3+1,FALSE)-AF$8*VLOOKUP($A78,'Market models'!$A$4:$B$264,2,FALSE)</f>
        <v>-1.4483978752859757E-2</v>
      </c>
      <c r="AG78" s="8">
        <f ca="1">VLOOKUP($A78,Data!$A$7:$AW$227,AG$3+1,FALSE)-AG$6-AG$7*VLOOKUP($A78,Data!$A$230:$AW$450,AG$3+1,FALSE)-AG$8*VLOOKUP($A78,'Market models'!$A$4:$B$264,2,FALSE)</f>
        <v>-5.8543107634756774E-3</v>
      </c>
      <c r="AH78" s="8">
        <f ca="1">VLOOKUP($A78,Data!$A$7:$AW$227,AH$3+1,FALSE)-AH$6-AH$7*VLOOKUP($A78,Data!$A$230:$AW$450,AH$3+1,FALSE)-AH$8*VLOOKUP($A78,'Market models'!$A$4:$B$264,2,FALSE)</f>
        <v>2.5609083530730461E-2</v>
      </c>
      <c r="AI78" s="8">
        <f ca="1">VLOOKUP($A78,Data!$A$7:$AW$227,AI$3+1,FALSE)-AI$6-AI$7*VLOOKUP($A78,Data!$A$230:$AW$450,AI$3+1,FALSE)-AI$8*VLOOKUP($A78,'Market models'!$A$4:$B$264,2,FALSE)</f>
        <v>-1.1935749877207667E-2</v>
      </c>
      <c r="AJ78" s="8">
        <f ca="1">VLOOKUP($A78,Data!$A$7:$AW$227,AJ$3+1,FALSE)-AJ$6-AJ$7*VLOOKUP($A78,Data!$A$230:$AW$450,AJ$3+1,FALSE)-AJ$8*VLOOKUP($A78,'Market models'!$A$4:$B$264,2,FALSE)</f>
        <v>-1.5123822949876053E-2</v>
      </c>
      <c r="AK78" s="8">
        <f ca="1">VLOOKUP($A78,Data!$A$7:$AW$227,AK$3+1,FALSE)-AK$6-AK$7*VLOOKUP($A78,Data!$A$230:$AW$450,AK$3+1,FALSE)-AK$8*VLOOKUP($A78,'Market models'!$A$4:$B$264,2,FALSE)</f>
        <v>1.0399061027357694E-2</v>
      </c>
      <c r="AL78" s="8">
        <f ca="1">VLOOKUP($A78,Data!$A$7:$AW$227,AL$3+1,FALSE)-AL$6-AL$7*VLOOKUP($A78,Data!$A$230:$AW$450,AL$3+1,FALSE)-AL$8*VLOOKUP($A78,'Market models'!$A$4:$B$264,2,FALSE)</f>
        <v>3.7048902916674654E-2</v>
      </c>
      <c r="AM78" s="8">
        <f ca="1">VLOOKUP($A78,Data!$A$7:$AW$227,AM$3+1,FALSE)-AM$6-AM$7*VLOOKUP($A78,Data!$A$230:$AW$450,AM$3+1,FALSE)-AM$8*VLOOKUP($A78,'Market models'!$A$4:$B$264,2,FALSE)</f>
        <v>-0.10171072732811318</v>
      </c>
      <c r="AN78" s="8">
        <f ca="1">VLOOKUP($A78,Data!$A$7:$AW$227,AN$3+1,FALSE)-AN$6-AN$7*VLOOKUP($A78,Data!$A$230:$AW$450,AN$3+1,FALSE)-AN$8*VLOOKUP($A78,'Market models'!$A$4:$B$264,2,FALSE)</f>
        <v>8.6518037569799176E-3</v>
      </c>
      <c r="AO78" s="8">
        <f ca="1">VLOOKUP($A78,Data!$A$7:$AW$227,AO$3+1,FALSE)-AO$6-AO$7*VLOOKUP($A78,Data!$A$230:$AW$450,AO$3+1,FALSE)-AO$8*VLOOKUP($A78,'Market models'!$A$4:$B$264,2,FALSE)</f>
        <v>8.4558735112963065E-3</v>
      </c>
      <c r="AP78" s="8">
        <f ca="1">VLOOKUP($A78,Data!$A$7:$AW$227,AP$3+1,FALSE)-AP$6-AP$7*VLOOKUP($A78,Data!$A$230:$AW$450,AP$3+1,FALSE)-AP$8*VLOOKUP($A78,'Market models'!$A$4:$B$264,2,FALSE)</f>
        <v>1.3311416958252768E-2</v>
      </c>
      <c r="AQ78" s="8">
        <f ca="1">VLOOKUP($A78,Data!$A$7:$AW$227,AQ$3+1,FALSE)-AQ$6-AQ$7*VLOOKUP($A78,Data!$A$230:$AW$450,AQ$3+1,FALSE)-AQ$8*VLOOKUP($A78,'Market models'!$A$4:$B$264,2,FALSE)</f>
        <v>-1.2093189293766867E-2</v>
      </c>
      <c r="AR78" s="8">
        <f ca="1">VLOOKUP($A78,Data!$A$7:$AW$227,AR$3+1,FALSE)-AR$6-AR$7*VLOOKUP($A78,Data!$A$230:$AW$450,AR$3+1,FALSE)-AR$8*VLOOKUP($A78,'Market models'!$A$4:$B$264,2,FALSE)</f>
        <v>-3.0664462601880439E-3</v>
      </c>
      <c r="AS78" s="8">
        <f ca="1">VLOOKUP($A78,Data!$A$7:$AW$227,AS$3+1,FALSE)-AS$6-AS$7*VLOOKUP($A78,Data!$A$230:$AW$450,AS$3+1,FALSE)-AS$8*VLOOKUP($A78,'Market models'!$A$4:$B$264,2,FALSE)</f>
        <v>1.0370860455281183E-2</v>
      </c>
      <c r="AT78" s="8">
        <f ca="1">VLOOKUP($A78,Data!$A$7:$AW$227,AT$3+1,FALSE)-AT$6-AT$7*VLOOKUP($A78,Data!$A$230:$AW$450,AT$3+1,FALSE)-AT$8*VLOOKUP($A78,'Market models'!$A$4:$B$264,2,FALSE)</f>
        <v>1.8075233801733693E-2</v>
      </c>
      <c r="AU78" s="8">
        <f ca="1">VLOOKUP($A78,Data!$A$7:$AW$227,AU$3+1,FALSE)-AU$6-AU$7*VLOOKUP($A78,Data!$A$230:$AW$450,AU$3+1,FALSE)-AU$8*VLOOKUP($A78,'Market models'!$A$4:$B$264,2,FALSE)</f>
        <v>1.4118062887733356E-2</v>
      </c>
      <c r="AV78" s="8">
        <f ca="1">VLOOKUP($A78,Data!$A$7:$AW$227,AV$3+1,FALSE)-AV$6-AV$7*VLOOKUP($A78,Data!$A$230:$AW$450,AV$3+1,FALSE)-AV$8*VLOOKUP($A78,'Market models'!$A$4:$B$264,2,FALSE)</f>
        <v>-3.3175038051343336E-3</v>
      </c>
      <c r="AW78" s="8">
        <f ca="1">VLOOKUP($A78,Data!$A$7:$AW$227,AW$3+1,FALSE)-AW$6-AW$7*VLOOKUP($A78,Data!$A$230:$AW$450,AW$3+1,FALSE)-AW$8*VLOOKUP($A78,'Market models'!$A$4:$B$264,2,FALSE)</f>
        <v>-1.0553482744939913E-2</v>
      </c>
      <c r="AY78" s="8">
        <f t="shared" ca="1" si="1"/>
        <v>2.1769962848189366E-2</v>
      </c>
    </row>
    <row r="79" spans="1:51" x14ac:dyDescent="0.25">
      <c r="A79" s="1">
        <v>-143</v>
      </c>
      <c r="B79" s="8">
        <f ca="1">VLOOKUP($A79,Data!$A$7:$AW$227,B$3+1,FALSE)-B$6-B$7*VLOOKUP($A79,Data!$A$230:$AW$450,B$3+1,FALSE)-B$8*VLOOKUP($A79,'Market models'!$A$4:$B$264,2,FALSE)</f>
        <v>-3.0829382820673069E-4</v>
      </c>
      <c r="C79" s="8">
        <f ca="1">VLOOKUP($A79,Data!$A$7:$AW$227,C$3+1,FALSE)-C$6-C$7*VLOOKUP($A79,Data!$A$230:$AW$450,C$3+1,FALSE)-C$8*VLOOKUP($A79,'Market models'!$A$4:$B$264,2,FALSE)</f>
        <v>1.0062737340418754E-2</v>
      </c>
      <c r="D79" s="8">
        <f ca="1">VLOOKUP($A79,Data!$A$7:$AW$227,D$3+1,FALSE)-D$6-D$7*VLOOKUP($A79,Data!$A$230:$AW$450,D$3+1,FALSE)-D$8*VLOOKUP($A79,'Market models'!$A$4:$B$264,2,FALSE)</f>
        <v>2.6389931616175241E-3</v>
      </c>
      <c r="E79" s="8">
        <f ca="1">VLOOKUP($A79,Data!$A$7:$AW$227,E$3+1,FALSE)-E$6-E$7*VLOOKUP($A79,Data!$A$230:$AW$450,E$3+1,FALSE)-E$8*VLOOKUP($A79,'Market models'!$A$4:$B$264,2,FALSE)</f>
        <v>-2.4538587177198529E-3</v>
      </c>
      <c r="F79" s="8">
        <f ca="1">VLOOKUP($A79,Data!$A$7:$AW$227,F$3+1,FALSE)-F$6-F$7*VLOOKUP($A79,Data!$A$230:$AW$450,F$3+1,FALSE)-F$8*VLOOKUP($A79,'Market models'!$A$4:$B$264,2,FALSE)</f>
        <v>3.1904740496388568E-3</v>
      </c>
      <c r="G79" s="8">
        <f ca="1">VLOOKUP($A79,Data!$A$7:$AW$227,G$3+1,FALSE)-G$6-G$7*VLOOKUP($A79,Data!$A$230:$AW$450,G$3+1,FALSE)-G$8*VLOOKUP($A79,'Market models'!$A$4:$B$264,2,FALSE)</f>
        <v>-1.4598886682498178E-2</v>
      </c>
      <c r="H79" s="8">
        <f ca="1">VLOOKUP($A79,Data!$A$7:$AW$227,H$3+1,FALSE)-H$6-H$7*VLOOKUP($A79,Data!$A$230:$AW$450,H$3+1,FALSE)-H$8*VLOOKUP($A79,'Market models'!$A$4:$B$264,2,FALSE)</f>
        <v>-1.7490989047992608E-2</v>
      </c>
      <c r="I79" s="8">
        <f ca="1">VLOOKUP($A79,Data!$A$7:$AW$227,I$3+1,FALSE)-I$6-I$7*VLOOKUP($A79,Data!$A$230:$AW$450,I$3+1,FALSE)-I$8*VLOOKUP($A79,'Market models'!$A$4:$B$264,2,FALSE)</f>
        <v>1.402407990231434E-2</v>
      </c>
      <c r="J79" s="8">
        <f ca="1">VLOOKUP($A79,Data!$A$7:$AW$227,J$3+1,FALSE)-J$6-J$7*VLOOKUP($A79,Data!$A$230:$AW$450,J$3+1,FALSE)-J$8*VLOOKUP($A79,'Market models'!$A$4:$B$264,2,FALSE)</f>
        <v>1.236447350829278E-2</v>
      </c>
      <c r="K79" s="8">
        <f ca="1">VLOOKUP($A79,Data!$A$7:$AW$227,K$3+1,FALSE)-K$6-K$7*VLOOKUP($A79,Data!$A$230:$AW$450,K$3+1,FALSE)-K$8*VLOOKUP($A79,'Market models'!$A$4:$B$264,2,FALSE)</f>
        <v>-3.5330916485470584E-4</v>
      </c>
      <c r="L79" s="8">
        <f ca="1">VLOOKUP($A79,Data!$A$7:$AW$227,L$3+1,FALSE)-L$6-L$7*VLOOKUP($A79,Data!$A$230:$AW$450,L$3+1,FALSE)-L$8*VLOOKUP($A79,'Market models'!$A$4:$B$264,2,FALSE)</f>
        <v>-3.6258322807339247E-2</v>
      </c>
      <c r="M79" s="8">
        <f ca="1">VLOOKUP($A79,Data!$A$7:$AW$227,M$3+1,FALSE)-M$6-M$7*VLOOKUP($A79,Data!$A$230:$AW$450,M$3+1,FALSE)-M$8*VLOOKUP($A79,'Market models'!$A$4:$B$264,2,FALSE)</f>
        <v>-2.1905510483249742E-2</v>
      </c>
      <c r="N79" s="8">
        <f ca="1">VLOOKUP($A79,Data!$A$7:$AW$227,N$3+1,FALSE)-N$6-N$7*VLOOKUP($A79,Data!$A$230:$AW$450,N$3+1,FALSE)-N$8*VLOOKUP($A79,'Market models'!$A$4:$B$264,2,FALSE)</f>
        <v>9.386501652968865E-3</v>
      </c>
      <c r="O79" s="8">
        <f ca="1">VLOOKUP($A79,Data!$A$7:$AW$227,O$3+1,FALSE)-O$6-O$7*VLOOKUP($A79,Data!$A$230:$AW$450,O$3+1,FALSE)-O$8*VLOOKUP($A79,'Market models'!$A$4:$B$264,2,FALSE)</f>
        <v>-2.3384289675076574E-3</v>
      </c>
      <c r="P79" s="8">
        <f ca="1">VLOOKUP($A79,Data!$A$7:$AW$227,P$3+1,FALSE)-P$6-P$7*VLOOKUP($A79,Data!$A$230:$AW$450,P$3+1,FALSE)-P$8*VLOOKUP($A79,'Market models'!$A$4:$B$264,2,FALSE)</f>
        <v>6.6556586841935855E-3</v>
      </c>
      <c r="Q79" s="8">
        <f ca="1">VLOOKUP($A79,Data!$A$7:$AW$227,Q$3+1,FALSE)-Q$6-Q$7*VLOOKUP($A79,Data!$A$230:$AW$450,Q$3+1,FALSE)-Q$8*VLOOKUP($A79,'Market models'!$A$4:$B$264,2,FALSE)</f>
        <v>4.5086787412960926E-2</v>
      </c>
      <c r="R79" s="8">
        <f ca="1">VLOOKUP($A79,Data!$A$7:$AW$227,R$3+1,FALSE)-R$6-R$7*VLOOKUP($A79,Data!$A$230:$AW$450,R$3+1,FALSE)-R$8*VLOOKUP($A79,'Market models'!$A$4:$B$264,2,FALSE)</f>
        <v>1.8430556178192021E-2</v>
      </c>
      <c r="S79" s="8">
        <f ca="1">VLOOKUP($A79,Data!$A$7:$AW$227,S$3+1,FALSE)-S$6-S$7*VLOOKUP($A79,Data!$A$230:$AW$450,S$3+1,FALSE)-S$8*VLOOKUP($A79,'Market models'!$A$4:$B$264,2,FALSE)</f>
        <v>-3.794965912979064E-2</v>
      </c>
      <c r="T79" s="8">
        <f ca="1">VLOOKUP($A79,Data!$A$7:$AW$227,T$3+1,FALSE)-T$6-T$7*VLOOKUP($A79,Data!$A$230:$AW$450,T$3+1,FALSE)-T$8*VLOOKUP($A79,'Market models'!$A$4:$B$264,2,FALSE)</f>
        <v>6.9415364868345274E-3</v>
      </c>
      <c r="U79" s="8">
        <f ca="1">VLOOKUP($A79,Data!$A$7:$AW$227,U$3+1,FALSE)-U$6-U$7*VLOOKUP($A79,Data!$A$230:$AW$450,U$3+1,FALSE)-U$8*VLOOKUP($A79,'Market models'!$A$4:$B$264,2,FALSE)</f>
        <v>2.6427319024899237E-3</v>
      </c>
      <c r="V79" s="8">
        <f ca="1">VLOOKUP($A79,Data!$A$7:$AW$227,V$3+1,FALSE)-V$6-V$7*VLOOKUP($A79,Data!$A$230:$AW$450,V$3+1,FALSE)-V$8*VLOOKUP($A79,'Market models'!$A$4:$B$264,2,FALSE)</f>
        <v>1.17683084521416E-2</v>
      </c>
      <c r="W79" s="8">
        <f ca="1">VLOOKUP($A79,Data!$A$7:$AW$227,W$3+1,FALSE)-W$6-W$7*VLOOKUP($A79,Data!$A$230:$AW$450,W$3+1,FALSE)-W$8*VLOOKUP($A79,'Market models'!$A$4:$B$264,2,FALSE)</f>
        <v>9.1075744626586113E-3</v>
      </c>
      <c r="X79" s="8">
        <f ca="1">VLOOKUP($A79,Data!$A$7:$AW$227,X$3+1,FALSE)-X$6-X$7*VLOOKUP($A79,Data!$A$230:$AW$450,X$3+1,FALSE)-X$8*VLOOKUP($A79,'Market models'!$A$4:$B$264,2,FALSE)</f>
        <v>1.5692453154662948E-2</v>
      </c>
      <c r="Y79" s="8">
        <f ca="1">VLOOKUP($A79,Data!$A$7:$AW$227,Y$3+1,FALSE)-Y$6-Y$7*VLOOKUP($A79,Data!$A$230:$AW$450,Y$3+1,FALSE)-Y$8*VLOOKUP($A79,'Market models'!$A$4:$B$264,2,FALSE)</f>
        <v>-9.2886579536963602E-3</v>
      </c>
      <c r="Z79" s="8">
        <f ca="1">VLOOKUP($A79,Data!$A$7:$AW$227,Z$3+1,FALSE)-Z$6-Z$7*VLOOKUP($A79,Data!$A$230:$AW$450,Z$3+1,FALSE)-Z$8*VLOOKUP($A79,'Market models'!$A$4:$B$264,2,FALSE)</f>
        <v>3.6762679598397446E-3</v>
      </c>
      <c r="AA79" s="8">
        <f ca="1">VLOOKUP($A79,Data!$A$7:$AW$227,AA$3+1,FALSE)-AA$6-AA$7*VLOOKUP($A79,Data!$A$230:$AW$450,AA$3+1,FALSE)-AA$8*VLOOKUP($A79,'Market models'!$A$4:$B$264,2,FALSE)</f>
        <v>3.7106873303941725E-2</v>
      </c>
      <c r="AB79" s="8">
        <f ca="1">VLOOKUP($A79,Data!$A$7:$AW$227,AB$3+1,FALSE)-AB$6-AB$7*VLOOKUP($A79,Data!$A$230:$AW$450,AB$3+1,FALSE)-AB$8*VLOOKUP($A79,'Market models'!$A$4:$B$264,2,FALSE)</f>
        <v>1.9311664907194444E-2</v>
      </c>
      <c r="AC79" s="8">
        <f ca="1">VLOOKUP($A79,Data!$A$7:$AW$227,AC$3+1,FALSE)-AC$6-AC$7*VLOOKUP($A79,Data!$A$230:$AW$450,AC$3+1,FALSE)-AC$8*VLOOKUP($A79,'Market models'!$A$4:$B$264,2,FALSE)</f>
        <v>-1.1994026765363118E-2</v>
      </c>
      <c r="AD79" s="8">
        <f ca="1">VLOOKUP($A79,Data!$A$7:$AW$227,AD$3+1,FALSE)-AD$6-AD$7*VLOOKUP($A79,Data!$A$230:$AW$450,AD$3+1,FALSE)-AD$8*VLOOKUP($A79,'Market models'!$A$4:$B$264,2,FALSE)</f>
        <v>6.6738672601824364E-3</v>
      </c>
      <c r="AE79" s="8">
        <f ca="1">VLOOKUP($A79,Data!$A$7:$AW$227,AE$3+1,FALSE)-AE$6-AE$7*VLOOKUP($A79,Data!$A$230:$AW$450,AE$3+1,FALSE)-AE$8*VLOOKUP($A79,'Market models'!$A$4:$B$264,2,FALSE)</f>
        <v>2.5872204981776677E-2</v>
      </c>
      <c r="AF79" s="8">
        <f ca="1">VLOOKUP($A79,Data!$A$7:$AW$227,AF$3+1,FALSE)-AF$6-AF$7*VLOOKUP($A79,Data!$A$230:$AW$450,AF$3+1,FALSE)-AF$8*VLOOKUP($A79,'Market models'!$A$4:$B$264,2,FALSE)</f>
        <v>1.1539716649730601E-3</v>
      </c>
      <c r="AG79" s="8">
        <f ca="1">VLOOKUP($A79,Data!$A$7:$AW$227,AG$3+1,FALSE)-AG$6-AG$7*VLOOKUP($A79,Data!$A$230:$AW$450,AG$3+1,FALSE)-AG$8*VLOOKUP($A79,'Market models'!$A$4:$B$264,2,FALSE)</f>
        <v>-1.400369153429927E-2</v>
      </c>
      <c r="AH79" s="8">
        <f ca="1">VLOOKUP($A79,Data!$A$7:$AW$227,AH$3+1,FALSE)-AH$6-AH$7*VLOOKUP($A79,Data!$A$230:$AW$450,AH$3+1,FALSE)-AH$8*VLOOKUP($A79,'Market models'!$A$4:$B$264,2,FALSE)</f>
        <v>-1.8376722194947348E-2</v>
      </c>
      <c r="AI79" s="8">
        <f ca="1">VLOOKUP($A79,Data!$A$7:$AW$227,AI$3+1,FALSE)-AI$6-AI$7*VLOOKUP($A79,Data!$A$230:$AW$450,AI$3+1,FALSE)-AI$8*VLOOKUP($A79,'Market models'!$A$4:$B$264,2,FALSE)</f>
        <v>-1.0217881648489861E-2</v>
      </c>
      <c r="AJ79" s="8">
        <f ca="1">VLOOKUP($A79,Data!$A$7:$AW$227,AJ$3+1,FALSE)-AJ$6-AJ$7*VLOOKUP($A79,Data!$A$230:$AW$450,AJ$3+1,FALSE)-AJ$8*VLOOKUP($A79,'Market models'!$A$4:$B$264,2,FALSE)</f>
        <v>1.562801276755944E-2</v>
      </c>
      <c r="AK79" s="8">
        <f ca="1">VLOOKUP($A79,Data!$A$7:$AW$227,AK$3+1,FALSE)-AK$6-AK$7*VLOOKUP($A79,Data!$A$230:$AW$450,AK$3+1,FALSE)-AK$8*VLOOKUP($A79,'Market models'!$A$4:$B$264,2,FALSE)</f>
        <v>-2.3357383224571937E-3</v>
      </c>
      <c r="AL79" s="8">
        <f ca="1">VLOOKUP($A79,Data!$A$7:$AW$227,AL$3+1,FALSE)-AL$6-AL$7*VLOOKUP($A79,Data!$A$230:$AW$450,AL$3+1,FALSE)-AL$8*VLOOKUP($A79,'Market models'!$A$4:$B$264,2,FALSE)</f>
        <v>1.5801473509466542E-2</v>
      </c>
      <c r="AM79" s="8">
        <f ca="1">VLOOKUP($A79,Data!$A$7:$AW$227,AM$3+1,FALSE)-AM$6-AM$7*VLOOKUP($A79,Data!$A$230:$AW$450,AM$3+1,FALSE)-AM$8*VLOOKUP($A79,'Market models'!$A$4:$B$264,2,FALSE)</f>
        <v>3.2873995761571594E-2</v>
      </c>
      <c r="AN79" s="8">
        <f ca="1">VLOOKUP($A79,Data!$A$7:$AW$227,AN$3+1,FALSE)-AN$6-AN$7*VLOOKUP($A79,Data!$A$230:$AW$450,AN$3+1,FALSE)-AN$8*VLOOKUP($A79,'Market models'!$A$4:$B$264,2,FALSE)</f>
        <v>3.2002046845689761E-3</v>
      </c>
      <c r="AO79" s="8">
        <f ca="1">VLOOKUP($A79,Data!$A$7:$AW$227,AO$3+1,FALSE)-AO$6-AO$7*VLOOKUP($A79,Data!$A$230:$AW$450,AO$3+1,FALSE)-AO$8*VLOOKUP($A79,'Market models'!$A$4:$B$264,2,FALSE)</f>
        <v>-1.0752171478135834E-2</v>
      </c>
      <c r="AP79" s="8">
        <f ca="1">VLOOKUP($A79,Data!$A$7:$AW$227,AP$3+1,FALSE)-AP$6-AP$7*VLOOKUP($A79,Data!$A$230:$AW$450,AP$3+1,FALSE)-AP$8*VLOOKUP($A79,'Market models'!$A$4:$B$264,2,FALSE)</f>
        <v>-5.4561155342649197E-3</v>
      </c>
      <c r="AQ79" s="8">
        <f ca="1">VLOOKUP($A79,Data!$A$7:$AW$227,AQ$3+1,FALSE)-AQ$6-AQ$7*VLOOKUP($A79,Data!$A$230:$AW$450,AQ$3+1,FALSE)-AQ$8*VLOOKUP($A79,'Market models'!$A$4:$B$264,2,FALSE)</f>
        <v>-3.3366393550523496E-2</v>
      </c>
      <c r="AR79" s="8">
        <f ca="1">VLOOKUP($A79,Data!$A$7:$AW$227,AR$3+1,FALSE)-AR$6-AR$7*VLOOKUP($A79,Data!$A$230:$AW$450,AR$3+1,FALSE)-AR$8*VLOOKUP($A79,'Market models'!$A$4:$B$264,2,FALSE)</f>
        <v>-7.3544575251040193E-3</v>
      </c>
      <c r="AS79" s="8">
        <f ca="1">VLOOKUP($A79,Data!$A$7:$AW$227,AS$3+1,FALSE)-AS$6-AS$7*VLOOKUP($A79,Data!$A$230:$AW$450,AS$3+1,FALSE)-AS$8*VLOOKUP($A79,'Market models'!$A$4:$B$264,2,FALSE)</f>
        <v>-2.0615063533300729E-2</v>
      </c>
      <c r="AT79" s="8">
        <f ca="1">VLOOKUP($A79,Data!$A$7:$AW$227,AT$3+1,FALSE)-AT$6-AT$7*VLOOKUP($A79,Data!$A$230:$AW$450,AT$3+1,FALSE)-AT$8*VLOOKUP($A79,'Market models'!$A$4:$B$264,2,FALSE)</f>
        <v>-1.1136550959339738E-2</v>
      </c>
      <c r="AU79" s="8">
        <f ca="1">VLOOKUP($A79,Data!$A$7:$AW$227,AU$3+1,FALSE)-AU$6-AU$7*VLOOKUP($A79,Data!$A$230:$AW$450,AU$3+1,FALSE)-AU$8*VLOOKUP($A79,'Market models'!$A$4:$B$264,2,FALSE)</f>
        <v>6.7832042925281685E-3</v>
      </c>
      <c r="AV79" s="8">
        <f ca="1">VLOOKUP($A79,Data!$A$7:$AW$227,AV$3+1,FALSE)-AV$6-AV$7*VLOOKUP($A79,Data!$A$230:$AW$450,AV$3+1,FALSE)-AV$8*VLOOKUP($A79,'Market models'!$A$4:$B$264,2,FALSE)</f>
        <v>-3.1073032830389357E-4</v>
      </c>
      <c r="AW79" s="8">
        <f ca="1">VLOOKUP($A79,Data!$A$7:$AW$227,AW$3+1,FALSE)-AW$6-AW$7*VLOOKUP($A79,Data!$A$230:$AW$450,AW$3+1,FALSE)-AW$8*VLOOKUP($A79,'Market models'!$A$4:$B$264,2,FALSE)</f>
        <v>-1.4335635555096655E-2</v>
      </c>
      <c r="AY79" s="8">
        <f t="shared" ca="1" si="1"/>
        <v>1.7436431544840619E-2</v>
      </c>
    </row>
    <row r="80" spans="1:51" x14ac:dyDescent="0.25">
      <c r="A80" s="1">
        <v>-142</v>
      </c>
      <c r="B80" s="8">
        <f ca="1">VLOOKUP($A80,Data!$A$7:$AW$227,B$3+1,FALSE)-B$6-B$7*VLOOKUP($A80,Data!$A$230:$AW$450,B$3+1,FALSE)-B$8*VLOOKUP($A80,'Market models'!$A$4:$B$264,2,FALSE)</f>
        <v>3.2423702489215646E-2</v>
      </c>
      <c r="C80" s="8">
        <f ca="1">VLOOKUP($A80,Data!$A$7:$AW$227,C$3+1,FALSE)-C$6-C$7*VLOOKUP($A80,Data!$A$230:$AW$450,C$3+1,FALSE)-C$8*VLOOKUP($A80,'Market models'!$A$4:$B$264,2,FALSE)</f>
        <v>1.7026276605890938E-2</v>
      </c>
      <c r="D80" s="8">
        <f ca="1">VLOOKUP($A80,Data!$A$7:$AW$227,D$3+1,FALSE)-D$6-D$7*VLOOKUP($A80,Data!$A$230:$AW$450,D$3+1,FALSE)-D$8*VLOOKUP($A80,'Market models'!$A$4:$B$264,2,FALSE)</f>
        <v>-2.3472609191062338E-2</v>
      </c>
      <c r="E80" s="8">
        <f ca="1">VLOOKUP($A80,Data!$A$7:$AW$227,E$3+1,FALSE)-E$6-E$7*VLOOKUP($A80,Data!$A$230:$AW$450,E$3+1,FALSE)-E$8*VLOOKUP($A80,'Market models'!$A$4:$B$264,2,FALSE)</f>
        <v>3.555441947122599E-3</v>
      </c>
      <c r="F80" s="8">
        <f ca="1">VLOOKUP($A80,Data!$A$7:$AW$227,F$3+1,FALSE)-F$6-F$7*VLOOKUP($A80,Data!$A$230:$AW$450,F$3+1,FALSE)-F$8*VLOOKUP($A80,'Market models'!$A$4:$B$264,2,FALSE)</f>
        <v>-7.7489987503245724E-3</v>
      </c>
      <c r="G80" s="8">
        <f ca="1">VLOOKUP($A80,Data!$A$7:$AW$227,G$3+1,FALSE)-G$6-G$7*VLOOKUP($A80,Data!$A$230:$AW$450,G$3+1,FALSE)-G$8*VLOOKUP($A80,'Market models'!$A$4:$B$264,2,FALSE)</f>
        <v>2.0617225558793636E-4</v>
      </c>
      <c r="H80" s="8">
        <f ca="1">VLOOKUP($A80,Data!$A$7:$AW$227,H$3+1,FALSE)-H$6-H$7*VLOOKUP($A80,Data!$A$230:$AW$450,H$3+1,FALSE)-H$8*VLOOKUP($A80,'Market models'!$A$4:$B$264,2,FALSE)</f>
        <v>-3.7261393560858114E-2</v>
      </c>
      <c r="I80" s="8">
        <f ca="1">VLOOKUP($A80,Data!$A$7:$AW$227,I$3+1,FALSE)-I$6-I$7*VLOOKUP($A80,Data!$A$230:$AW$450,I$3+1,FALSE)-I$8*VLOOKUP($A80,'Market models'!$A$4:$B$264,2,FALSE)</f>
        <v>3.9088021602392574E-2</v>
      </c>
      <c r="J80" s="8">
        <f ca="1">VLOOKUP($A80,Data!$A$7:$AW$227,J$3+1,FALSE)-J$6-J$7*VLOOKUP($A80,Data!$A$230:$AW$450,J$3+1,FALSE)-J$8*VLOOKUP($A80,'Market models'!$A$4:$B$264,2,FALSE)</f>
        <v>8.0164299829694422E-3</v>
      </c>
      <c r="K80" s="8">
        <f ca="1">VLOOKUP($A80,Data!$A$7:$AW$227,K$3+1,FALSE)-K$6-K$7*VLOOKUP($A80,Data!$A$230:$AW$450,K$3+1,FALSE)-K$8*VLOOKUP($A80,'Market models'!$A$4:$B$264,2,FALSE)</f>
        <v>-2.8466634014925652E-2</v>
      </c>
      <c r="L80" s="8">
        <f ca="1">VLOOKUP($A80,Data!$A$7:$AW$227,L$3+1,FALSE)-L$6-L$7*VLOOKUP($A80,Data!$A$230:$AW$450,L$3+1,FALSE)-L$8*VLOOKUP($A80,'Market models'!$A$4:$B$264,2,FALSE)</f>
        <v>3.8187995214498539E-2</v>
      </c>
      <c r="M80" s="8">
        <f ca="1">VLOOKUP($A80,Data!$A$7:$AW$227,M$3+1,FALSE)-M$6-M$7*VLOOKUP($A80,Data!$A$230:$AW$450,M$3+1,FALSE)-M$8*VLOOKUP($A80,'Market models'!$A$4:$B$264,2,FALSE)</f>
        <v>-4.4131954281816085E-2</v>
      </c>
      <c r="N80" s="8">
        <f ca="1">VLOOKUP($A80,Data!$A$7:$AW$227,N$3+1,FALSE)-N$6-N$7*VLOOKUP($A80,Data!$A$230:$AW$450,N$3+1,FALSE)-N$8*VLOOKUP($A80,'Market models'!$A$4:$B$264,2,FALSE)</f>
        <v>-2.2052281948786671E-2</v>
      </c>
      <c r="O80" s="8">
        <f ca="1">VLOOKUP($A80,Data!$A$7:$AW$227,O$3+1,FALSE)-O$6-O$7*VLOOKUP($A80,Data!$A$230:$AW$450,O$3+1,FALSE)-O$8*VLOOKUP($A80,'Market models'!$A$4:$B$264,2,FALSE)</f>
        <v>-6.9033972443019505E-3</v>
      </c>
      <c r="P80" s="8">
        <f ca="1">VLOOKUP($A80,Data!$A$7:$AW$227,P$3+1,FALSE)-P$6-P$7*VLOOKUP($A80,Data!$A$230:$AW$450,P$3+1,FALSE)-P$8*VLOOKUP($A80,'Market models'!$A$4:$B$264,2,FALSE)</f>
        <v>-2.0090378298016659E-2</v>
      </c>
      <c r="Q80" s="8">
        <f ca="1">VLOOKUP($A80,Data!$A$7:$AW$227,Q$3+1,FALSE)-Q$6-Q$7*VLOOKUP($A80,Data!$A$230:$AW$450,Q$3+1,FALSE)-Q$8*VLOOKUP($A80,'Market models'!$A$4:$B$264,2,FALSE)</f>
        <v>-2.0777436487197111E-3</v>
      </c>
      <c r="R80" s="8">
        <f ca="1">VLOOKUP($A80,Data!$A$7:$AW$227,R$3+1,FALSE)-R$6-R$7*VLOOKUP($A80,Data!$A$230:$AW$450,R$3+1,FALSE)-R$8*VLOOKUP($A80,'Market models'!$A$4:$B$264,2,FALSE)</f>
        <v>-1.8794060955802049E-3</v>
      </c>
      <c r="S80" s="8">
        <f ca="1">VLOOKUP($A80,Data!$A$7:$AW$227,S$3+1,FALSE)-S$6-S$7*VLOOKUP($A80,Data!$A$230:$AW$450,S$3+1,FALSE)-S$8*VLOOKUP($A80,'Market models'!$A$4:$B$264,2,FALSE)</f>
        <v>2.7122915202074993E-2</v>
      </c>
      <c r="T80" s="8">
        <f ca="1">VLOOKUP($A80,Data!$A$7:$AW$227,T$3+1,FALSE)-T$6-T$7*VLOOKUP($A80,Data!$A$230:$AW$450,T$3+1,FALSE)-T$8*VLOOKUP($A80,'Market models'!$A$4:$B$264,2,FALSE)</f>
        <v>7.7268194585245371E-3</v>
      </c>
      <c r="U80" s="8">
        <f ca="1">VLOOKUP($A80,Data!$A$7:$AW$227,U$3+1,FALSE)-U$6-U$7*VLOOKUP($A80,Data!$A$230:$AW$450,U$3+1,FALSE)-U$8*VLOOKUP($A80,'Market models'!$A$4:$B$264,2,FALSE)</f>
        <v>2.1649593599742695E-2</v>
      </c>
      <c r="V80" s="8">
        <f ca="1">VLOOKUP($A80,Data!$A$7:$AW$227,V$3+1,FALSE)-V$6-V$7*VLOOKUP($A80,Data!$A$230:$AW$450,V$3+1,FALSE)-V$8*VLOOKUP($A80,'Market models'!$A$4:$B$264,2,FALSE)</f>
        <v>1.2992562682860023E-2</v>
      </c>
      <c r="W80" s="8">
        <f ca="1">VLOOKUP($A80,Data!$A$7:$AW$227,W$3+1,FALSE)-W$6-W$7*VLOOKUP($A80,Data!$A$230:$AW$450,W$3+1,FALSE)-W$8*VLOOKUP($A80,'Market models'!$A$4:$B$264,2,FALSE)</f>
        <v>1.1452268799284075E-2</v>
      </c>
      <c r="X80" s="8">
        <f ca="1">VLOOKUP($A80,Data!$A$7:$AW$227,X$3+1,FALSE)-X$6-X$7*VLOOKUP($A80,Data!$A$230:$AW$450,X$3+1,FALSE)-X$8*VLOOKUP($A80,'Market models'!$A$4:$B$264,2,FALSE)</f>
        <v>-6.6437686034596672E-5</v>
      </c>
      <c r="Y80" s="8">
        <f ca="1">VLOOKUP($A80,Data!$A$7:$AW$227,Y$3+1,FALSE)-Y$6-Y$7*VLOOKUP($A80,Data!$A$230:$AW$450,Y$3+1,FALSE)-Y$8*VLOOKUP($A80,'Market models'!$A$4:$B$264,2,FALSE)</f>
        <v>1.6554664600484E-3</v>
      </c>
      <c r="Z80" s="8">
        <f ca="1">VLOOKUP($A80,Data!$A$7:$AW$227,Z$3+1,FALSE)-Z$6-Z$7*VLOOKUP($A80,Data!$A$230:$AW$450,Z$3+1,FALSE)-Z$8*VLOOKUP($A80,'Market models'!$A$4:$B$264,2,FALSE)</f>
        <v>-2.1155878879924191E-3</v>
      </c>
      <c r="AA80" s="8">
        <f ca="1">VLOOKUP($A80,Data!$A$7:$AW$227,AA$3+1,FALSE)-AA$6-AA$7*VLOOKUP($A80,Data!$A$230:$AW$450,AA$3+1,FALSE)-AA$8*VLOOKUP($A80,'Market models'!$A$4:$B$264,2,FALSE)</f>
        <v>1.2056178574391428E-2</v>
      </c>
      <c r="AB80" s="8">
        <f ca="1">VLOOKUP($A80,Data!$A$7:$AW$227,AB$3+1,FALSE)-AB$6-AB$7*VLOOKUP($A80,Data!$A$230:$AW$450,AB$3+1,FALSE)-AB$8*VLOOKUP($A80,'Market models'!$A$4:$B$264,2,FALSE)</f>
        <v>5.9350571228959786E-3</v>
      </c>
      <c r="AC80" s="8">
        <f ca="1">VLOOKUP($A80,Data!$A$7:$AW$227,AC$3+1,FALSE)-AC$6-AC$7*VLOOKUP($A80,Data!$A$230:$AW$450,AC$3+1,FALSE)-AC$8*VLOOKUP($A80,'Market models'!$A$4:$B$264,2,FALSE)</f>
        <v>3.3635451982125135E-2</v>
      </c>
      <c r="AD80" s="8">
        <f ca="1">VLOOKUP($A80,Data!$A$7:$AW$227,AD$3+1,FALSE)-AD$6-AD$7*VLOOKUP($A80,Data!$A$230:$AW$450,AD$3+1,FALSE)-AD$8*VLOOKUP($A80,'Market models'!$A$4:$B$264,2,FALSE)</f>
        <v>-1.1310441794846004E-2</v>
      </c>
      <c r="AE80" s="8">
        <f ca="1">VLOOKUP($A80,Data!$A$7:$AW$227,AE$3+1,FALSE)-AE$6-AE$7*VLOOKUP($A80,Data!$A$230:$AW$450,AE$3+1,FALSE)-AE$8*VLOOKUP($A80,'Market models'!$A$4:$B$264,2,FALSE)</f>
        <v>-2.4646223695517729E-2</v>
      </c>
      <c r="AF80" s="8">
        <f ca="1">VLOOKUP($A80,Data!$A$7:$AW$227,AF$3+1,FALSE)-AF$6-AF$7*VLOOKUP($A80,Data!$A$230:$AW$450,AF$3+1,FALSE)-AF$8*VLOOKUP($A80,'Market models'!$A$4:$B$264,2,FALSE)</f>
        <v>4.0298126656122674E-3</v>
      </c>
      <c r="AG80" s="8">
        <f ca="1">VLOOKUP($A80,Data!$A$7:$AW$227,AG$3+1,FALSE)-AG$6-AG$7*VLOOKUP($A80,Data!$A$230:$AW$450,AG$3+1,FALSE)-AG$8*VLOOKUP($A80,'Market models'!$A$4:$B$264,2,FALSE)</f>
        <v>-1.7138046392130867E-2</v>
      </c>
      <c r="AH80" s="8">
        <f ca="1">VLOOKUP($A80,Data!$A$7:$AW$227,AH$3+1,FALSE)-AH$6-AH$7*VLOOKUP($A80,Data!$A$230:$AW$450,AH$3+1,FALSE)-AH$8*VLOOKUP($A80,'Market models'!$A$4:$B$264,2,FALSE)</f>
        <v>9.3975118553117762E-4</v>
      </c>
      <c r="AI80" s="8">
        <f ca="1">VLOOKUP($A80,Data!$A$7:$AW$227,AI$3+1,FALSE)-AI$6-AI$7*VLOOKUP($A80,Data!$A$230:$AW$450,AI$3+1,FALSE)-AI$8*VLOOKUP($A80,'Market models'!$A$4:$B$264,2,FALSE)</f>
        <v>6.6132039170802093E-3</v>
      </c>
      <c r="AJ80" s="8">
        <f ca="1">VLOOKUP($A80,Data!$A$7:$AW$227,AJ$3+1,FALSE)-AJ$6-AJ$7*VLOOKUP($A80,Data!$A$230:$AW$450,AJ$3+1,FALSE)-AJ$8*VLOOKUP($A80,'Market models'!$A$4:$B$264,2,FALSE)</f>
        <v>1.1004593616559734E-2</v>
      </c>
      <c r="AK80" s="8">
        <f ca="1">VLOOKUP($A80,Data!$A$7:$AW$227,AK$3+1,FALSE)-AK$6-AK$7*VLOOKUP($A80,Data!$A$230:$AW$450,AK$3+1,FALSE)-AK$8*VLOOKUP($A80,'Market models'!$A$4:$B$264,2,FALSE)</f>
        <v>3.4760168428061757E-3</v>
      </c>
      <c r="AL80" s="8">
        <f ca="1">VLOOKUP($A80,Data!$A$7:$AW$227,AL$3+1,FALSE)-AL$6-AL$7*VLOOKUP($A80,Data!$A$230:$AW$450,AL$3+1,FALSE)-AL$8*VLOOKUP($A80,'Market models'!$A$4:$B$264,2,FALSE)</f>
        <v>9.5025138511766472E-3</v>
      </c>
      <c r="AM80" s="8">
        <f ca="1">VLOOKUP($A80,Data!$A$7:$AW$227,AM$3+1,FALSE)-AM$6-AM$7*VLOOKUP($A80,Data!$A$230:$AW$450,AM$3+1,FALSE)-AM$8*VLOOKUP($A80,'Market models'!$A$4:$B$264,2,FALSE)</f>
        <v>-4.776038930136034E-2</v>
      </c>
      <c r="AN80" s="8">
        <f ca="1">VLOOKUP($A80,Data!$A$7:$AW$227,AN$3+1,FALSE)-AN$6-AN$7*VLOOKUP($A80,Data!$A$230:$AW$450,AN$3+1,FALSE)-AN$8*VLOOKUP($A80,'Market models'!$A$4:$B$264,2,FALSE)</f>
        <v>-5.4790704248262644E-3</v>
      </c>
      <c r="AO80" s="8">
        <f ca="1">VLOOKUP($A80,Data!$A$7:$AW$227,AO$3+1,FALSE)-AO$6-AO$7*VLOOKUP($A80,Data!$A$230:$AW$450,AO$3+1,FALSE)-AO$8*VLOOKUP($A80,'Market models'!$A$4:$B$264,2,FALSE)</f>
        <v>2.3565001496842989E-2</v>
      </c>
      <c r="AP80" s="8">
        <f ca="1">VLOOKUP($A80,Data!$A$7:$AW$227,AP$3+1,FALSE)-AP$6-AP$7*VLOOKUP($A80,Data!$A$230:$AW$450,AP$3+1,FALSE)-AP$8*VLOOKUP($A80,'Market models'!$A$4:$B$264,2,FALSE)</f>
        <v>-9.8190084230084587E-3</v>
      </c>
      <c r="AQ80" s="8">
        <f ca="1">VLOOKUP($A80,Data!$A$7:$AW$227,AQ$3+1,FALSE)-AQ$6-AQ$7*VLOOKUP($A80,Data!$A$230:$AW$450,AQ$3+1,FALSE)-AQ$8*VLOOKUP($A80,'Market models'!$A$4:$B$264,2,FALSE)</f>
        <v>-1.1669191655068677E-2</v>
      </c>
      <c r="AR80" s="8">
        <f ca="1">VLOOKUP($A80,Data!$A$7:$AW$227,AR$3+1,FALSE)-AR$6-AR$7*VLOOKUP($A80,Data!$A$230:$AW$450,AR$3+1,FALSE)-AR$8*VLOOKUP($A80,'Market models'!$A$4:$B$264,2,FALSE)</f>
        <v>4.7879610661218392E-3</v>
      </c>
      <c r="AS80" s="8">
        <f ca="1">VLOOKUP($A80,Data!$A$7:$AW$227,AS$3+1,FALSE)-AS$6-AS$7*VLOOKUP($A80,Data!$A$230:$AW$450,AS$3+1,FALSE)-AS$8*VLOOKUP($A80,'Market models'!$A$4:$B$264,2,FALSE)</f>
        <v>-2.114834775183384E-3</v>
      </c>
      <c r="AT80" s="8">
        <f ca="1">VLOOKUP($A80,Data!$A$7:$AW$227,AT$3+1,FALSE)-AT$6-AT$7*VLOOKUP($A80,Data!$A$230:$AW$450,AT$3+1,FALSE)-AT$8*VLOOKUP($A80,'Market models'!$A$4:$B$264,2,FALSE)</f>
        <v>5.4650613656559432E-5</v>
      </c>
      <c r="AU80" s="8">
        <f ca="1">VLOOKUP($A80,Data!$A$7:$AW$227,AU$3+1,FALSE)-AU$6-AU$7*VLOOKUP($A80,Data!$A$230:$AW$450,AU$3+1,FALSE)-AU$8*VLOOKUP($A80,'Market models'!$A$4:$B$264,2,FALSE)</f>
        <v>2.3354339195891947E-2</v>
      </c>
      <c r="AV80" s="8">
        <f ca="1">VLOOKUP($A80,Data!$A$7:$AW$227,AV$3+1,FALSE)-AV$6-AV$7*VLOOKUP($A80,Data!$A$230:$AW$450,AV$3+1,FALSE)-AV$8*VLOOKUP($A80,'Market models'!$A$4:$B$264,2,FALSE)</f>
        <v>8.9020801382890696E-5</v>
      </c>
      <c r="AW80" s="8">
        <f ca="1">VLOOKUP($A80,Data!$A$7:$AW$227,AW$3+1,FALSE)-AW$6-AW$7*VLOOKUP($A80,Data!$A$230:$AW$450,AW$3+1,FALSE)-AW$8*VLOOKUP($A80,'Market models'!$A$4:$B$264,2,FALSE)</f>
        <v>-4.6960066205855317E-3</v>
      </c>
      <c r="AY80" s="8">
        <f t="shared" ca="1" si="1"/>
        <v>1.9558844922262581E-2</v>
      </c>
    </row>
    <row r="81" spans="1:51" x14ac:dyDescent="0.25">
      <c r="A81" s="1">
        <v>-141</v>
      </c>
      <c r="B81" s="8">
        <f ca="1">VLOOKUP($A81,Data!$A$7:$AW$227,B$3+1,FALSE)-B$6-B$7*VLOOKUP($A81,Data!$A$230:$AW$450,B$3+1,FALSE)-B$8*VLOOKUP($A81,'Market models'!$A$4:$B$264,2,FALSE)</f>
        <v>6.6487198769758032E-2</v>
      </c>
      <c r="C81" s="8">
        <f ca="1">VLOOKUP($A81,Data!$A$7:$AW$227,C$3+1,FALSE)-C$6-C$7*VLOOKUP($A81,Data!$A$230:$AW$450,C$3+1,FALSE)-C$8*VLOOKUP($A81,'Market models'!$A$4:$B$264,2,FALSE)</f>
        <v>-3.3454097134741588E-2</v>
      </c>
      <c r="D81" s="8">
        <f ca="1">VLOOKUP($A81,Data!$A$7:$AW$227,D$3+1,FALSE)-D$6-D$7*VLOOKUP($A81,Data!$A$230:$AW$450,D$3+1,FALSE)-D$8*VLOOKUP($A81,'Market models'!$A$4:$B$264,2,FALSE)</f>
        <v>-1.3885170190639423E-2</v>
      </c>
      <c r="E81" s="8">
        <f ca="1">VLOOKUP($A81,Data!$A$7:$AW$227,E$3+1,FALSE)-E$6-E$7*VLOOKUP($A81,Data!$A$230:$AW$450,E$3+1,FALSE)-E$8*VLOOKUP($A81,'Market models'!$A$4:$B$264,2,FALSE)</f>
        <v>1.1108081115575536E-2</v>
      </c>
      <c r="F81" s="8">
        <f ca="1">VLOOKUP($A81,Data!$A$7:$AW$227,F$3+1,FALSE)-F$6-F$7*VLOOKUP($A81,Data!$A$230:$AW$450,F$3+1,FALSE)-F$8*VLOOKUP($A81,'Market models'!$A$4:$B$264,2,FALSE)</f>
        <v>-3.5879775550542448E-3</v>
      </c>
      <c r="G81" s="8">
        <f ca="1">VLOOKUP($A81,Data!$A$7:$AW$227,G$3+1,FALSE)-G$6-G$7*VLOOKUP($A81,Data!$A$230:$AW$450,G$3+1,FALSE)-G$8*VLOOKUP($A81,'Market models'!$A$4:$B$264,2,FALSE)</f>
        <v>-2.0167743114400651E-2</v>
      </c>
      <c r="H81" s="8">
        <f ca="1">VLOOKUP($A81,Data!$A$7:$AW$227,H$3+1,FALSE)-H$6-H$7*VLOOKUP($A81,Data!$A$230:$AW$450,H$3+1,FALSE)-H$8*VLOOKUP($A81,'Market models'!$A$4:$B$264,2,FALSE)</f>
        <v>-9.1915604044077153E-3</v>
      </c>
      <c r="I81" s="8">
        <f ca="1">VLOOKUP($A81,Data!$A$7:$AW$227,I$3+1,FALSE)-I$6-I$7*VLOOKUP($A81,Data!$A$230:$AW$450,I$3+1,FALSE)-I$8*VLOOKUP($A81,'Market models'!$A$4:$B$264,2,FALSE)</f>
        <v>1.650021822438856E-2</v>
      </c>
      <c r="J81" s="8">
        <f ca="1">VLOOKUP($A81,Data!$A$7:$AW$227,J$3+1,FALSE)-J$6-J$7*VLOOKUP($A81,Data!$A$230:$AW$450,J$3+1,FALSE)-J$8*VLOOKUP($A81,'Market models'!$A$4:$B$264,2,FALSE)</f>
        <v>-1.3698579057296871E-2</v>
      </c>
      <c r="K81" s="8">
        <f ca="1">VLOOKUP($A81,Data!$A$7:$AW$227,K$3+1,FALSE)-K$6-K$7*VLOOKUP($A81,Data!$A$230:$AW$450,K$3+1,FALSE)-K$8*VLOOKUP($A81,'Market models'!$A$4:$B$264,2,FALSE)</f>
        <v>-1.7167124919768802E-2</v>
      </c>
      <c r="L81" s="8">
        <f ca="1">VLOOKUP($A81,Data!$A$7:$AW$227,L$3+1,FALSE)-L$6-L$7*VLOOKUP($A81,Data!$A$230:$AW$450,L$3+1,FALSE)-L$8*VLOOKUP($A81,'Market models'!$A$4:$B$264,2,FALSE)</f>
        <v>3.4668983597022633E-2</v>
      </c>
      <c r="M81" s="8">
        <f ca="1">VLOOKUP($A81,Data!$A$7:$AW$227,M$3+1,FALSE)-M$6-M$7*VLOOKUP($A81,Data!$A$230:$AW$450,M$3+1,FALSE)-M$8*VLOOKUP($A81,'Market models'!$A$4:$B$264,2,FALSE)</f>
        <v>7.7877099829471164E-3</v>
      </c>
      <c r="N81" s="8">
        <f ca="1">VLOOKUP($A81,Data!$A$7:$AW$227,N$3+1,FALSE)-N$6-N$7*VLOOKUP($A81,Data!$A$230:$AW$450,N$3+1,FALSE)-N$8*VLOOKUP($A81,'Market models'!$A$4:$B$264,2,FALSE)</f>
        <v>-5.8670544109726032E-3</v>
      </c>
      <c r="O81" s="8">
        <f ca="1">VLOOKUP($A81,Data!$A$7:$AW$227,O$3+1,FALSE)-O$6-O$7*VLOOKUP($A81,Data!$A$230:$AW$450,O$3+1,FALSE)-O$8*VLOOKUP($A81,'Market models'!$A$4:$B$264,2,FALSE)</f>
        <v>-4.0047003744440868E-3</v>
      </c>
      <c r="P81" s="8">
        <f ca="1">VLOOKUP($A81,Data!$A$7:$AW$227,P$3+1,FALSE)-P$6-P$7*VLOOKUP($A81,Data!$A$230:$AW$450,P$3+1,FALSE)-P$8*VLOOKUP($A81,'Market models'!$A$4:$B$264,2,FALSE)</f>
        <v>-9.317895350385335E-3</v>
      </c>
      <c r="Q81" s="8">
        <f ca="1">VLOOKUP($A81,Data!$A$7:$AW$227,Q$3+1,FALSE)-Q$6-Q$7*VLOOKUP($A81,Data!$A$230:$AW$450,Q$3+1,FALSE)-Q$8*VLOOKUP($A81,'Market models'!$A$4:$B$264,2,FALSE)</f>
        <v>-3.1005659203728931E-2</v>
      </c>
      <c r="R81" s="8">
        <f ca="1">VLOOKUP($A81,Data!$A$7:$AW$227,R$3+1,FALSE)-R$6-R$7*VLOOKUP($A81,Data!$A$230:$AW$450,R$3+1,FALSE)-R$8*VLOOKUP($A81,'Market models'!$A$4:$B$264,2,FALSE)</f>
        <v>2.7735777402334679E-2</v>
      </c>
      <c r="S81" s="8">
        <f ca="1">VLOOKUP($A81,Data!$A$7:$AW$227,S$3+1,FALSE)-S$6-S$7*VLOOKUP($A81,Data!$A$230:$AW$450,S$3+1,FALSE)-S$8*VLOOKUP($A81,'Market models'!$A$4:$B$264,2,FALSE)</f>
        <v>-1.1020833581285999E-2</v>
      </c>
      <c r="T81" s="8">
        <f ca="1">VLOOKUP($A81,Data!$A$7:$AW$227,T$3+1,FALSE)-T$6-T$7*VLOOKUP($A81,Data!$A$230:$AW$450,T$3+1,FALSE)-T$8*VLOOKUP($A81,'Market models'!$A$4:$B$264,2,FALSE)</f>
        <v>-5.0957289004040203E-3</v>
      </c>
      <c r="U81" s="8">
        <f ca="1">VLOOKUP($A81,Data!$A$7:$AW$227,U$3+1,FALSE)-U$6-U$7*VLOOKUP($A81,Data!$A$230:$AW$450,U$3+1,FALSE)-U$8*VLOOKUP($A81,'Market models'!$A$4:$B$264,2,FALSE)</f>
        <v>3.2730430464629374E-3</v>
      </c>
      <c r="V81" s="8">
        <f ca="1">VLOOKUP($A81,Data!$A$7:$AW$227,V$3+1,FALSE)-V$6-V$7*VLOOKUP($A81,Data!$A$230:$AW$450,V$3+1,FALSE)-V$8*VLOOKUP($A81,'Market models'!$A$4:$B$264,2,FALSE)</f>
        <v>1.2306713901892311E-2</v>
      </c>
      <c r="W81" s="8">
        <f ca="1">VLOOKUP($A81,Data!$A$7:$AW$227,W$3+1,FALSE)-W$6-W$7*VLOOKUP($A81,Data!$A$230:$AW$450,W$3+1,FALSE)-W$8*VLOOKUP($A81,'Market models'!$A$4:$B$264,2,FALSE)</f>
        <v>-4.6390232956909343E-3</v>
      </c>
      <c r="X81" s="8">
        <f ca="1">VLOOKUP($A81,Data!$A$7:$AW$227,X$3+1,FALSE)-X$6-X$7*VLOOKUP($A81,Data!$A$230:$AW$450,X$3+1,FALSE)-X$8*VLOOKUP($A81,'Market models'!$A$4:$B$264,2,FALSE)</f>
        <v>3.4585968279559932E-2</v>
      </c>
      <c r="Y81" s="8">
        <f ca="1">VLOOKUP($A81,Data!$A$7:$AW$227,Y$3+1,FALSE)-Y$6-Y$7*VLOOKUP($A81,Data!$A$230:$AW$450,Y$3+1,FALSE)-Y$8*VLOOKUP($A81,'Market models'!$A$4:$B$264,2,FALSE)</f>
        <v>1.8370273503994599E-2</v>
      </c>
      <c r="Z81" s="8">
        <f ca="1">VLOOKUP($A81,Data!$A$7:$AW$227,Z$3+1,FALSE)-Z$6-Z$7*VLOOKUP($A81,Data!$A$230:$AW$450,Z$3+1,FALSE)-Z$8*VLOOKUP($A81,'Market models'!$A$4:$B$264,2,FALSE)</f>
        <v>-2.5790758859819008E-3</v>
      </c>
      <c r="AA81" s="8">
        <f ca="1">VLOOKUP($A81,Data!$A$7:$AW$227,AA$3+1,FALSE)-AA$6-AA$7*VLOOKUP($A81,Data!$A$230:$AW$450,AA$3+1,FALSE)-AA$8*VLOOKUP($A81,'Market models'!$A$4:$B$264,2,FALSE)</f>
        <v>4.0735394651623347E-2</v>
      </c>
      <c r="AB81" s="8">
        <f ca="1">VLOOKUP($A81,Data!$A$7:$AW$227,AB$3+1,FALSE)-AB$6-AB$7*VLOOKUP($A81,Data!$A$230:$AW$450,AB$3+1,FALSE)-AB$8*VLOOKUP($A81,'Market models'!$A$4:$B$264,2,FALSE)</f>
        <v>1.1573931869680955E-2</v>
      </c>
      <c r="AC81" s="8">
        <f ca="1">VLOOKUP($A81,Data!$A$7:$AW$227,AC$3+1,FALSE)-AC$6-AC$7*VLOOKUP($A81,Data!$A$230:$AW$450,AC$3+1,FALSE)-AC$8*VLOOKUP($A81,'Market models'!$A$4:$B$264,2,FALSE)</f>
        <v>-8.4560006657416788E-3</v>
      </c>
      <c r="AD81" s="8">
        <f ca="1">VLOOKUP($A81,Data!$A$7:$AW$227,AD$3+1,FALSE)-AD$6-AD$7*VLOOKUP($A81,Data!$A$230:$AW$450,AD$3+1,FALSE)-AD$8*VLOOKUP($A81,'Market models'!$A$4:$B$264,2,FALSE)</f>
        <v>-3.6152777508818381E-3</v>
      </c>
      <c r="AE81" s="8">
        <f ca="1">VLOOKUP($A81,Data!$A$7:$AW$227,AE$3+1,FALSE)-AE$6-AE$7*VLOOKUP($A81,Data!$A$230:$AW$450,AE$3+1,FALSE)-AE$8*VLOOKUP($A81,'Market models'!$A$4:$B$264,2,FALSE)</f>
        <v>-1.7805080448840657E-3</v>
      </c>
      <c r="AF81" s="8">
        <f ca="1">VLOOKUP($A81,Data!$A$7:$AW$227,AF$3+1,FALSE)-AF$6-AF$7*VLOOKUP($A81,Data!$A$230:$AW$450,AF$3+1,FALSE)-AF$8*VLOOKUP($A81,'Market models'!$A$4:$B$264,2,FALSE)</f>
        <v>1.1382928886445588E-2</v>
      </c>
      <c r="AG81" s="8">
        <f ca="1">VLOOKUP($A81,Data!$A$7:$AW$227,AG$3+1,FALSE)-AG$6-AG$7*VLOOKUP($A81,Data!$A$230:$AW$450,AG$3+1,FALSE)-AG$8*VLOOKUP($A81,'Market models'!$A$4:$B$264,2,FALSE)</f>
        <v>-7.5829764936660932E-3</v>
      </c>
      <c r="AH81" s="8">
        <f ca="1">VLOOKUP($A81,Data!$A$7:$AW$227,AH$3+1,FALSE)-AH$6-AH$7*VLOOKUP($A81,Data!$A$230:$AW$450,AH$3+1,FALSE)-AH$8*VLOOKUP($A81,'Market models'!$A$4:$B$264,2,FALSE)</f>
        <v>-9.4197731356991112E-4</v>
      </c>
      <c r="AI81" s="8">
        <f ca="1">VLOOKUP($A81,Data!$A$7:$AW$227,AI$3+1,FALSE)-AI$6-AI$7*VLOOKUP($A81,Data!$A$230:$AW$450,AI$3+1,FALSE)-AI$8*VLOOKUP($A81,'Market models'!$A$4:$B$264,2,FALSE)</f>
        <v>-1.9909815715288482E-2</v>
      </c>
      <c r="AJ81" s="8">
        <f ca="1">VLOOKUP($A81,Data!$A$7:$AW$227,AJ$3+1,FALSE)-AJ$6-AJ$7*VLOOKUP($A81,Data!$A$230:$AW$450,AJ$3+1,FALSE)-AJ$8*VLOOKUP($A81,'Market models'!$A$4:$B$264,2,FALSE)</f>
        <v>1.2995248889286498E-2</v>
      </c>
      <c r="AK81" s="8">
        <f ca="1">VLOOKUP($A81,Data!$A$7:$AW$227,AK$3+1,FALSE)-AK$6-AK$7*VLOOKUP($A81,Data!$A$230:$AW$450,AK$3+1,FALSE)-AK$8*VLOOKUP($A81,'Market models'!$A$4:$B$264,2,FALSE)</f>
        <v>-1.5075508765281288E-3</v>
      </c>
      <c r="AL81" s="8">
        <f ca="1">VLOOKUP($A81,Data!$A$7:$AW$227,AL$3+1,FALSE)-AL$6-AL$7*VLOOKUP($A81,Data!$A$230:$AW$450,AL$3+1,FALSE)-AL$8*VLOOKUP($A81,'Market models'!$A$4:$B$264,2,FALSE)</f>
        <v>-8.7934208722218517E-3</v>
      </c>
      <c r="AM81" s="8">
        <f ca="1">VLOOKUP($A81,Data!$A$7:$AW$227,AM$3+1,FALSE)-AM$6-AM$7*VLOOKUP($A81,Data!$A$230:$AW$450,AM$3+1,FALSE)-AM$8*VLOOKUP($A81,'Market models'!$A$4:$B$264,2,FALSE)</f>
        <v>2.8222076850012288E-2</v>
      </c>
      <c r="AN81" s="8">
        <f ca="1">VLOOKUP($A81,Data!$A$7:$AW$227,AN$3+1,FALSE)-AN$6-AN$7*VLOOKUP($A81,Data!$A$230:$AW$450,AN$3+1,FALSE)-AN$8*VLOOKUP($A81,'Market models'!$A$4:$B$264,2,FALSE)</f>
        <v>3.5485031450985778E-3</v>
      </c>
      <c r="AO81" s="8">
        <f ca="1">VLOOKUP($A81,Data!$A$7:$AW$227,AO$3+1,FALSE)-AO$6-AO$7*VLOOKUP($A81,Data!$A$230:$AW$450,AO$3+1,FALSE)-AO$8*VLOOKUP($A81,'Market models'!$A$4:$B$264,2,FALSE)</f>
        <v>2.2390446451629686E-2</v>
      </c>
      <c r="AP81" s="8">
        <f ca="1">VLOOKUP($A81,Data!$A$7:$AW$227,AP$3+1,FALSE)-AP$6-AP$7*VLOOKUP($A81,Data!$A$230:$AW$450,AP$3+1,FALSE)-AP$8*VLOOKUP($A81,'Market models'!$A$4:$B$264,2,FALSE)</f>
        <v>1.3891992013557305E-2</v>
      </c>
      <c r="AQ81" s="8">
        <f ca="1">VLOOKUP($A81,Data!$A$7:$AW$227,AQ$3+1,FALSE)-AQ$6-AQ$7*VLOOKUP($A81,Data!$A$230:$AW$450,AQ$3+1,FALSE)-AQ$8*VLOOKUP($A81,'Market models'!$A$4:$B$264,2,FALSE)</f>
        <v>-2.6911013492865347E-2</v>
      </c>
      <c r="AR81" s="8">
        <f ca="1">VLOOKUP($A81,Data!$A$7:$AW$227,AR$3+1,FALSE)-AR$6-AR$7*VLOOKUP($A81,Data!$A$230:$AW$450,AR$3+1,FALSE)-AR$8*VLOOKUP($A81,'Market models'!$A$4:$B$264,2,FALSE)</f>
        <v>1.401552229696011E-2</v>
      </c>
      <c r="AS81" s="8">
        <f ca="1">VLOOKUP($A81,Data!$A$7:$AW$227,AS$3+1,FALSE)-AS$6-AS$7*VLOOKUP($A81,Data!$A$230:$AW$450,AS$3+1,FALSE)-AS$8*VLOOKUP($A81,'Market models'!$A$4:$B$264,2,FALSE)</f>
        <v>-1.2741404359626528E-2</v>
      </c>
      <c r="AT81" s="8">
        <f ca="1">VLOOKUP($A81,Data!$A$7:$AW$227,AT$3+1,FALSE)-AT$6-AT$7*VLOOKUP($A81,Data!$A$230:$AW$450,AT$3+1,FALSE)-AT$8*VLOOKUP($A81,'Market models'!$A$4:$B$264,2,FALSE)</f>
        <v>-7.672633228299002E-3</v>
      </c>
      <c r="AU81" s="8">
        <f ca="1">VLOOKUP($A81,Data!$A$7:$AW$227,AU$3+1,FALSE)-AU$6-AU$7*VLOOKUP($A81,Data!$A$230:$AW$450,AU$3+1,FALSE)-AU$8*VLOOKUP($A81,'Market models'!$A$4:$B$264,2,FALSE)</f>
        <v>1.3226816151036E-3</v>
      </c>
      <c r="AV81" s="8">
        <f ca="1">VLOOKUP($A81,Data!$A$7:$AW$227,AV$3+1,FALSE)-AV$6-AV$7*VLOOKUP($A81,Data!$A$230:$AW$450,AV$3+1,FALSE)-AV$8*VLOOKUP($A81,'Market models'!$A$4:$B$264,2,FALSE)</f>
        <v>1.8342380156216614E-2</v>
      </c>
      <c r="AW81" s="8">
        <f ca="1">VLOOKUP($A81,Data!$A$7:$AW$227,AW$3+1,FALSE)-AW$6-AW$7*VLOOKUP($A81,Data!$A$230:$AW$450,AW$3+1,FALSE)-AW$8*VLOOKUP($A81,'Market models'!$A$4:$B$264,2,FALSE)</f>
        <v>-1.5115573831933939E-3</v>
      </c>
      <c r="AY81" s="8">
        <f t="shared" ca="1" si="1"/>
        <v>1.9290571849542269E-2</v>
      </c>
    </row>
    <row r="82" spans="1:51" x14ac:dyDescent="0.25">
      <c r="A82" s="1">
        <v>-140</v>
      </c>
      <c r="B82" s="8">
        <f ca="1">VLOOKUP($A82,Data!$A$7:$AW$227,B$3+1,FALSE)-B$6-B$7*VLOOKUP($A82,Data!$A$230:$AW$450,B$3+1,FALSE)-B$8*VLOOKUP($A82,'Market models'!$A$4:$B$264,2,FALSE)</f>
        <v>-3.9177021811554864E-2</v>
      </c>
      <c r="C82" s="8">
        <f ca="1">VLOOKUP($A82,Data!$A$7:$AW$227,C$3+1,FALSE)-C$6-C$7*VLOOKUP($A82,Data!$A$230:$AW$450,C$3+1,FALSE)-C$8*VLOOKUP($A82,'Market models'!$A$4:$B$264,2,FALSE)</f>
        <v>-4.3830827083606222E-2</v>
      </c>
      <c r="D82" s="8">
        <f ca="1">VLOOKUP($A82,Data!$A$7:$AW$227,D$3+1,FALSE)-D$6-D$7*VLOOKUP($A82,Data!$A$230:$AW$450,D$3+1,FALSE)-D$8*VLOOKUP($A82,'Market models'!$A$4:$B$264,2,FALSE)</f>
        <v>-8.0342891111396513E-3</v>
      </c>
      <c r="E82" s="8">
        <f ca="1">VLOOKUP($A82,Data!$A$7:$AW$227,E$3+1,FALSE)-E$6-E$7*VLOOKUP($A82,Data!$A$230:$AW$450,E$3+1,FALSE)-E$8*VLOOKUP($A82,'Market models'!$A$4:$B$264,2,FALSE)</f>
        <v>1.4225546319265115E-2</v>
      </c>
      <c r="F82" s="8">
        <f ca="1">VLOOKUP($A82,Data!$A$7:$AW$227,F$3+1,FALSE)-F$6-F$7*VLOOKUP($A82,Data!$A$230:$AW$450,F$3+1,FALSE)-F$8*VLOOKUP($A82,'Market models'!$A$4:$B$264,2,FALSE)</f>
        <v>-9.8297732118187032E-3</v>
      </c>
      <c r="G82" s="8">
        <f ca="1">VLOOKUP($A82,Data!$A$7:$AW$227,G$3+1,FALSE)-G$6-G$7*VLOOKUP($A82,Data!$A$230:$AW$450,G$3+1,FALSE)-G$8*VLOOKUP($A82,'Market models'!$A$4:$B$264,2,FALSE)</f>
        <v>2.6849925600198707E-2</v>
      </c>
      <c r="H82" s="8">
        <f ca="1">VLOOKUP($A82,Data!$A$7:$AW$227,H$3+1,FALSE)-H$6-H$7*VLOOKUP($A82,Data!$A$230:$AW$450,H$3+1,FALSE)-H$8*VLOOKUP($A82,'Market models'!$A$4:$B$264,2,FALSE)</f>
        <v>3.7465177756336114E-2</v>
      </c>
      <c r="I82" s="8">
        <f ca="1">VLOOKUP($A82,Data!$A$7:$AW$227,I$3+1,FALSE)-I$6-I$7*VLOOKUP($A82,Data!$A$230:$AW$450,I$3+1,FALSE)-I$8*VLOOKUP($A82,'Market models'!$A$4:$B$264,2,FALSE)</f>
        <v>7.9073183627356124E-3</v>
      </c>
      <c r="J82" s="8">
        <f ca="1">VLOOKUP($A82,Data!$A$7:$AW$227,J$3+1,FALSE)-J$6-J$7*VLOOKUP($A82,Data!$A$230:$AW$450,J$3+1,FALSE)-J$8*VLOOKUP($A82,'Market models'!$A$4:$B$264,2,FALSE)</f>
        <v>2.0330885451082248E-3</v>
      </c>
      <c r="K82" s="8">
        <f ca="1">VLOOKUP($A82,Data!$A$7:$AW$227,K$3+1,FALSE)-K$6-K$7*VLOOKUP($A82,Data!$A$230:$AW$450,K$3+1,FALSE)-K$8*VLOOKUP($A82,'Market models'!$A$4:$B$264,2,FALSE)</f>
        <v>-2.8558741891566711E-2</v>
      </c>
      <c r="L82" s="8">
        <f ca="1">VLOOKUP($A82,Data!$A$7:$AW$227,L$3+1,FALSE)-L$6-L$7*VLOOKUP($A82,Data!$A$230:$AW$450,L$3+1,FALSE)-L$8*VLOOKUP($A82,'Market models'!$A$4:$B$264,2,FALSE)</f>
        <v>1.624337283079871E-2</v>
      </c>
      <c r="M82" s="8">
        <f ca="1">VLOOKUP($A82,Data!$A$7:$AW$227,M$3+1,FALSE)-M$6-M$7*VLOOKUP($A82,Data!$A$230:$AW$450,M$3+1,FALSE)-M$8*VLOOKUP($A82,'Market models'!$A$4:$B$264,2,FALSE)</f>
        <v>1.9639491082491627E-2</v>
      </c>
      <c r="N82" s="8">
        <f ca="1">VLOOKUP($A82,Data!$A$7:$AW$227,N$3+1,FALSE)-N$6-N$7*VLOOKUP($A82,Data!$A$230:$AW$450,N$3+1,FALSE)-N$8*VLOOKUP($A82,'Market models'!$A$4:$B$264,2,FALSE)</f>
        <v>1.2049363876641871E-2</v>
      </c>
      <c r="O82" s="8">
        <f ca="1">VLOOKUP($A82,Data!$A$7:$AW$227,O$3+1,FALSE)-O$6-O$7*VLOOKUP($A82,Data!$A$230:$AW$450,O$3+1,FALSE)-O$8*VLOOKUP($A82,'Market models'!$A$4:$B$264,2,FALSE)</f>
        <v>6.8275771053661598E-3</v>
      </c>
      <c r="P82" s="8">
        <f ca="1">VLOOKUP($A82,Data!$A$7:$AW$227,P$3+1,FALSE)-P$6-P$7*VLOOKUP($A82,Data!$A$230:$AW$450,P$3+1,FALSE)-P$8*VLOOKUP($A82,'Market models'!$A$4:$B$264,2,FALSE)</f>
        <v>-2.3221297885015193E-3</v>
      </c>
      <c r="Q82" s="8">
        <f ca="1">VLOOKUP($A82,Data!$A$7:$AW$227,Q$3+1,FALSE)-Q$6-Q$7*VLOOKUP($A82,Data!$A$230:$AW$450,Q$3+1,FALSE)-Q$8*VLOOKUP($A82,'Market models'!$A$4:$B$264,2,FALSE)</f>
        <v>-4.1557805488089024E-3</v>
      </c>
      <c r="R82" s="8">
        <f ca="1">VLOOKUP($A82,Data!$A$7:$AW$227,R$3+1,FALSE)-R$6-R$7*VLOOKUP($A82,Data!$A$230:$AW$450,R$3+1,FALSE)-R$8*VLOOKUP($A82,'Market models'!$A$4:$B$264,2,FALSE)</f>
        <v>-1.7488467530262852E-2</v>
      </c>
      <c r="S82" s="8">
        <f ca="1">VLOOKUP($A82,Data!$A$7:$AW$227,S$3+1,FALSE)-S$6-S$7*VLOOKUP($A82,Data!$A$230:$AW$450,S$3+1,FALSE)-S$8*VLOOKUP($A82,'Market models'!$A$4:$B$264,2,FALSE)</f>
        <v>4.5937803224229013E-3</v>
      </c>
      <c r="T82" s="8">
        <f ca="1">VLOOKUP($A82,Data!$A$7:$AW$227,T$3+1,FALSE)-T$6-T$7*VLOOKUP($A82,Data!$A$230:$AW$450,T$3+1,FALSE)-T$8*VLOOKUP($A82,'Market models'!$A$4:$B$264,2,FALSE)</f>
        <v>2.7397896151824943E-2</v>
      </c>
      <c r="U82" s="8">
        <f ca="1">VLOOKUP($A82,Data!$A$7:$AW$227,U$3+1,FALSE)-U$6-U$7*VLOOKUP($A82,Data!$A$230:$AW$450,U$3+1,FALSE)-U$8*VLOOKUP($A82,'Market models'!$A$4:$B$264,2,FALSE)</f>
        <v>-3.6653966299240205E-2</v>
      </c>
      <c r="V82" s="8">
        <f ca="1">VLOOKUP($A82,Data!$A$7:$AW$227,V$3+1,FALSE)-V$6-V$7*VLOOKUP($A82,Data!$A$230:$AW$450,V$3+1,FALSE)-V$8*VLOOKUP($A82,'Market models'!$A$4:$B$264,2,FALSE)</f>
        <v>-5.5620162755828737E-3</v>
      </c>
      <c r="W82" s="8">
        <f ca="1">VLOOKUP($A82,Data!$A$7:$AW$227,W$3+1,FALSE)-W$6-W$7*VLOOKUP($A82,Data!$A$230:$AW$450,W$3+1,FALSE)-W$8*VLOOKUP($A82,'Market models'!$A$4:$B$264,2,FALSE)</f>
        <v>3.6641251168120499E-3</v>
      </c>
      <c r="X82" s="8">
        <f ca="1">VLOOKUP($A82,Data!$A$7:$AW$227,X$3+1,FALSE)-X$6-X$7*VLOOKUP($A82,Data!$A$230:$AW$450,X$3+1,FALSE)-X$8*VLOOKUP($A82,'Market models'!$A$4:$B$264,2,FALSE)</f>
        <v>-5.0346698938734044E-3</v>
      </c>
      <c r="Y82" s="8">
        <f ca="1">VLOOKUP($A82,Data!$A$7:$AW$227,Y$3+1,FALSE)-Y$6-Y$7*VLOOKUP($A82,Data!$A$230:$AW$450,Y$3+1,FALSE)-Y$8*VLOOKUP($A82,'Market models'!$A$4:$B$264,2,FALSE)</f>
        <v>-1.0042636769996303E-2</v>
      </c>
      <c r="Z82" s="8">
        <f ca="1">VLOOKUP($A82,Data!$A$7:$AW$227,Z$3+1,FALSE)-Z$6-Z$7*VLOOKUP($A82,Data!$A$230:$AW$450,Z$3+1,FALSE)-Z$8*VLOOKUP($A82,'Market models'!$A$4:$B$264,2,FALSE)</f>
        <v>9.3229753434176908E-3</v>
      </c>
      <c r="AA82" s="8">
        <f ca="1">VLOOKUP($A82,Data!$A$7:$AW$227,AA$3+1,FALSE)-AA$6-AA$7*VLOOKUP($A82,Data!$A$230:$AW$450,AA$3+1,FALSE)-AA$8*VLOOKUP($A82,'Market models'!$A$4:$B$264,2,FALSE)</f>
        <v>2.0380284950674734E-3</v>
      </c>
      <c r="AB82" s="8">
        <f ca="1">VLOOKUP($A82,Data!$A$7:$AW$227,AB$3+1,FALSE)-AB$6-AB$7*VLOOKUP($A82,Data!$A$230:$AW$450,AB$3+1,FALSE)-AB$8*VLOOKUP($A82,'Market models'!$A$4:$B$264,2,FALSE)</f>
        <v>3.2935117841652998E-3</v>
      </c>
      <c r="AC82" s="8">
        <f ca="1">VLOOKUP($A82,Data!$A$7:$AW$227,AC$3+1,FALSE)-AC$6-AC$7*VLOOKUP($A82,Data!$A$230:$AW$450,AC$3+1,FALSE)-AC$8*VLOOKUP($A82,'Market models'!$A$4:$B$264,2,FALSE)</f>
        <v>1.2933986938595687E-2</v>
      </c>
      <c r="AD82" s="8">
        <f ca="1">VLOOKUP($A82,Data!$A$7:$AW$227,AD$3+1,FALSE)-AD$6-AD$7*VLOOKUP($A82,Data!$A$230:$AW$450,AD$3+1,FALSE)-AD$8*VLOOKUP($A82,'Market models'!$A$4:$B$264,2,FALSE)</f>
        <v>7.1547810418398977E-3</v>
      </c>
      <c r="AE82" s="8">
        <f ca="1">VLOOKUP($A82,Data!$A$7:$AW$227,AE$3+1,FALSE)-AE$6-AE$7*VLOOKUP($A82,Data!$A$230:$AW$450,AE$3+1,FALSE)-AE$8*VLOOKUP($A82,'Market models'!$A$4:$B$264,2,FALSE)</f>
        <v>3.6018530816520058E-3</v>
      </c>
      <c r="AF82" s="8">
        <f ca="1">VLOOKUP($A82,Data!$A$7:$AW$227,AF$3+1,FALSE)-AF$6-AF$7*VLOOKUP($A82,Data!$A$230:$AW$450,AF$3+1,FALSE)-AF$8*VLOOKUP($A82,'Market models'!$A$4:$B$264,2,FALSE)</f>
        <v>3.350345257373482E-2</v>
      </c>
      <c r="AG82" s="8">
        <f ca="1">VLOOKUP($A82,Data!$A$7:$AW$227,AG$3+1,FALSE)-AG$6-AG$7*VLOOKUP($A82,Data!$A$230:$AW$450,AG$3+1,FALSE)-AG$8*VLOOKUP($A82,'Market models'!$A$4:$B$264,2,FALSE)</f>
        <v>-7.0839318671567508E-3</v>
      </c>
      <c r="AH82" s="8">
        <f ca="1">VLOOKUP($A82,Data!$A$7:$AW$227,AH$3+1,FALSE)-AH$6-AH$7*VLOOKUP($A82,Data!$A$230:$AW$450,AH$3+1,FALSE)-AH$8*VLOOKUP($A82,'Market models'!$A$4:$B$264,2,FALSE)</f>
        <v>-1.0817091284233528E-3</v>
      </c>
      <c r="AI82" s="8">
        <f ca="1">VLOOKUP($A82,Data!$A$7:$AW$227,AI$3+1,FALSE)-AI$6-AI$7*VLOOKUP($A82,Data!$A$230:$AW$450,AI$3+1,FALSE)-AI$8*VLOOKUP($A82,'Market models'!$A$4:$B$264,2,FALSE)</f>
        <v>-1.7364011847891801E-2</v>
      </c>
      <c r="AJ82" s="8">
        <f ca="1">VLOOKUP($A82,Data!$A$7:$AW$227,AJ$3+1,FALSE)-AJ$6-AJ$7*VLOOKUP($A82,Data!$A$230:$AW$450,AJ$3+1,FALSE)-AJ$8*VLOOKUP($A82,'Market models'!$A$4:$B$264,2,FALSE)</f>
        <v>-1.6100440069752947E-2</v>
      </c>
      <c r="AK82" s="8">
        <f ca="1">VLOOKUP($A82,Data!$A$7:$AW$227,AK$3+1,FALSE)-AK$6-AK$7*VLOOKUP($A82,Data!$A$230:$AW$450,AK$3+1,FALSE)-AK$8*VLOOKUP($A82,'Market models'!$A$4:$B$264,2,FALSE)</f>
        <v>-7.0929512316858043E-3</v>
      </c>
      <c r="AL82" s="8">
        <f ca="1">VLOOKUP($A82,Data!$A$7:$AW$227,AL$3+1,FALSE)-AL$6-AL$7*VLOOKUP($A82,Data!$A$230:$AW$450,AL$3+1,FALSE)-AL$8*VLOOKUP($A82,'Market models'!$A$4:$B$264,2,FALSE)</f>
        <v>1.6152280939517245E-3</v>
      </c>
      <c r="AM82" s="8">
        <f ca="1">VLOOKUP($A82,Data!$A$7:$AW$227,AM$3+1,FALSE)-AM$6-AM$7*VLOOKUP($A82,Data!$A$230:$AW$450,AM$3+1,FALSE)-AM$8*VLOOKUP($A82,'Market models'!$A$4:$B$264,2,FALSE)</f>
        <v>4.966321946752365E-3</v>
      </c>
      <c r="AN82" s="8">
        <f ca="1">VLOOKUP($A82,Data!$A$7:$AW$227,AN$3+1,FALSE)-AN$6-AN$7*VLOOKUP($A82,Data!$A$230:$AW$450,AN$3+1,FALSE)-AN$8*VLOOKUP($A82,'Market models'!$A$4:$B$264,2,FALSE)</f>
        <v>-2.9215381438819306E-2</v>
      </c>
      <c r="AO82" s="8">
        <f ca="1">VLOOKUP($A82,Data!$A$7:$AW$227,AO$3+1,FALSE)-AO$6-AO$7*VLOOKUP($A82,Data!$A$230:$AW$450,AO$3+1,FALSE)-AO$8*VLOOKUP($A82,'Market models'!$A$4:$B$264,2,FALSE)</f>
        <v>-1.8954434332974762E-3</v>
      </c>
      <c r="AP82" s="8">
        <f ca="1">VLOOKUP($A82,Data!$A$7:$AW$227,AP$3+1,FALSE)-AP$6-AP$7*VLOOKUP($A82,Data!$A$230:$AW$450,AP$3+1,FALSE)-AP$8*VLOOKUP($A82,'Market models'!$A$4:$B$264,2,FALSE)</f>
        <v>-2.505647486991797E-2</v>
      </c>
      <c r="AQ82" s="8">
        <f ca="1">VLOOKUP($A82,Data!$A$7:$AW$227,AQ$3+1,FALSE)-AQ$6-AQ$7*VLOOKUP($A82,Data!$A$230:$AW$450,AQ$3+1,FALSE)-AQ$8*VLOOKUP($A82,'Market models'!$A$4:$B$264,2,FALSE)</f>
        <v>-4.0839668385549303E-2</v>
      </c>
      <c r="AR82" s="8">
        <f ca="1">VLOOKUP($A82,Data!$A$7:$AW$227,AR$3+1,FALSE)-AR$6-AR$7*VLOOKUP($A82,Data!$A$230:$AW$450,AR$3+1,FALSE)-AR$8*VLOOKUP($A82,'Market models'!$A$4:$B$264,2,FALSE)</f>
        <v>-2.6942058151174238E-2</v>
      </c>
      <c r="AS82" s="8">
        <f ca="1">VLOOKUP($A82,Data!$A$7:$AW$227,AS$3+1,FALSE)-AS$6-AS$7*VLOOKUP($A82,Data!$A$230:$AW$450,AS$3+1,FALSE)-AS$8*VLOOKUP($A82,'Market models'!$A$4:$B$264,2,FALSE)</f>
        <v>-8.986243719579845E-3</v>
      </c>
      <c r="AT82" s="8">
        <f ca="1">VLOOKUP($A82,Data!$A$7:$AW$227,AT$3+1,FALSE)-AT$6-AT$7*VLOOKUP($A82,Data!$A$230:$AW$450,AT$3+1,FALSE)-AT$8*VLOOKUP($A82,'Market models'!$A$4:$B$264,2,FALSE)</f>
        <v>-5.5022900362637801E-7</v>
      </c>
      <c r="AU82" s="8">
        <f ca="1">VLOOKUP($A82,Data!$A$7:$AW$227,AU$3+1,FALSE)-AU$6-AU$7*VLOOKUP($A82,Data!$A$230:$AW$450,AU$3+1,FALSE)-AU$8*VLOOKUP($A82,'Market models'!$A$4:$B$264,2,FALSE)</f>
        <v>-1.4622229614273178E-2</v>
      </c>
      <c r="AV82" s="8">
        <f ca="1">VLOOKUP($A82,Data!$A$7:$AW$227,AV$3+1,FALSE)-AV$6-AV$7*VLOOKUP($A82,Data!$A$230:$AW$450,AV$3+1,FALSE)-AV$8*VLOOKUP($A82,'Market models'!$A$4:$B$264,2,FALSE)</f>
        <v>1.2602454523924639E-3</v>
      </c>
      <c r="AW82" s="8">
        <f ca="1">VLOOKUP($A82,Data!$A$7:$AW$227,AW$3+1,FALSE)-AW$6-AW$7*VLOOKUP($A82,Data!$A$230:$AW$450,AW$3+1,FALSE)-AW$8*VLOOKUP($A82,'Market models'!$A$4:$B$264,2,FALSE)</f>
        <v>-3.3651862167636055E-2</v>
      </c>
      <c r="AY82" s="8">
        <f t="shared" ca="1" si="1"/>
        <v>1.9043346942959661E-2</v>
      </c>
    </row>
    <row r="83" spans="1:51" x14ac:dyDescent="0.25">
      <c r="A83" s="1">
        <v>-139</v>
      </c>
      <c r="B83" s="8">
        <f ca="1">VLOOKUP($A83,Data!$A$7:$AW$227,B$3+1,FALSE)-B$6-B$7*VLOOKUP($A83,Data!$A$230:$AW$450,B$3+1,FALSE)-B$8*VLOOKUP($A83,'Market models'!$A$4:$B$264,2,FALSE)</f>
        <v>4.5751568794483548E-2</v>
      </c>
      <c r="C83" s="8">
        <f ca="1">VLOOKUP($A83,Data!$A$7:$AW$227,C$3+1,FALSE)-C$6-C$7*VLOOKUP($A83,Data!$A$230:$AW$450,C$3+1,FALSE)-C$8*VLOOKUP($A83,'Market models'!$A$4:$B$264,2,FALSE)</f>
        <v>2.5809426160654188E-2</v>
      </c>
      <c r="D83" s="8">
        <f ca="1">VLOOKUP($A83,Data!$A$7:$AW$227,D$3+1,FALSE)-D$6-D$7*VLOOKUP($A83,Data!$A$230:$AW$450,D$3+1,FALSE)-D$8*VLOOKUP($A83,'Market models'!$A$4:$B$264,2,FALSE)</f>
        <v>-1.8265733349609389E-2</v>
      </c>
      <c r="E83" s="8">
        <f ca="1">VLOOKUP($A83,Data!$A$7:$AW$227,E$3+1,FALSE)-E$6-E$7*VLOOKUP($A83,Data!$A$230:$AW$450,E$3+1,FALSE)-E$8*VLOOKUP($A83,'Market models'!$A$4:$B$264,2,FALSE)</f>
        <v>7.0261729355319746E-3</v>
      </c>
      <c r="F83" s="8">
        <f ca="1">VLOOKUP($A83,Data!$A$7:$AW$227,F$3+1,FALSE)-F$6-F$7*VLOOKUP($A83,Data!$A$230:$AW$450,F$3+1,FALSE)-F$8*VLOOKUP($A83,'Market models'!$A$4:$B$264,2,FALSE)</f>
        <v>-3.1122141783386612E-2</v>
      </c>
      <c r="G83" s="8">
        <f ca="1">VLOOKUP($A83,Data!$A$7:$AW$227,G$3+1,FALSE)-G$6-G$7*VLOOKUP($A83,Data!$A$230:$AW$450,G$3+1,FALSE)-G$8*VLOOKUP($A83,'Market models'!$A$4:$B$264,2,FALSE)</f>
        <v>-5.6299527548313653E-2</v>
      </c>
      <c r="H83" s="8">
        <f ca="1">VLOOKUP($A83,Data!$A$7:$AW$227,H$3+1,FALSE)-H$6-H$7*VLOOKUP($A83,Data!$A$230:$AW$450,H$3+1,FALSE)-H$8*VLOOKUP($A83,'Market models'!$A$4:$B$264,2,FALSE)</f>
        <v>9.1312548524811916E-3</v>
      </c>
      <c r="I83" s="8">
        <f ca="1">VLOOKUP($A83,Data!$A$7:$AW$227,I$3+1,FALSE)-I$6-I$7*VLOOKUP($A83,Data!$A$230:$AW$450,I$3+1,FALSE)-I$8*VLOOKUP($A83,'Market models'!$A$4:$B$264,2,FALSE)</f>
        <v>1.6676859629572778E-3</v>
      </c>
      <c r="J83" s="8">
        <f ca="1">VLOOKUP($A83,Data!$A$7:$AW$227,J$3+1,FALSE)-J$6-J$7*VLOOKUP($A83,Data!$A$230:$AW$450,J$3+1,FALSE)-J$8*VLOOKUP($A83,'Market models'!$A$4:$B$264,2,FALSE)</f>
        <v>-1.4001247886171809E-2</v>
      </c>
      <c r="K83" s="8">
        <f ca="1">VLOOKUP($A83,Data!$A$7:$AW$227,K$3+1,FALSE)-K$6-K$7*VLOOKUP($A83,Data!$A$230:$AW$450,K$3+1,FALSE)-K$8*VLOOKUP($A83,'Market models'!$A$4:$B$264,2,FALSE)</f>
        <v>-1.8356646822290532E-2</v>
      </c>
      <c r="L83" s="8">
        <f ca="1">VLOOKUP($A83,Data!$A$7:$AW$227,L$3+1,FALSE)-L$6-L$7*VLOOKUP($A83,Data!$A$230:$AW$450,L$3+1,FALSE)-L$8*VLOOKUP($A83,'Market models'!$A$4:$B$264,2,FALSE)</f>
        <v>-9.274198302969338E-3</v>
      </c>
      <c r="M83" s="8">
        <f ca="1">VLOOKUP($A83,Data!$A$7:$AW$227,M$3+1,FALSE)-M$6-M$7*VLOOKUP($A83,Data!$A$230:$AW$450,M$3+1,FALSE)-M$8*VLOOKUP($A83,'Market models'!$A$4:$B$264,2,FALSE)</f>
        <v>-3.6866780344970724E-3</v>
      </c>
      <c r="N83" s="8">
        <f ca="1">VLOOKUP($A83,Data!$A$7:$AW$227,N$3+1,FALSE)-N$6-N$7*VLOOKUP($A83,Data!$A$230:$AW$450,N$3+1,FALSE)-N$8*VLOOKUP($A83,'Market models'!$A$4:$B$264,2,FALSE)</f>
        <v>5.2439663323660506E-3</v>
      </c>
      <c r="O83" s="8">
        <f ca="1">VLOOKUP($A83,Data!$A$7:$AW$227,O$3+1,FALSE)-O$6-O$7*VLOOKUP($A83,Data!$A$230:$AW$450,O$3+1,FALSE)-O$8*VLOOKUP($A83,'Market models'!$A$4:$B$264,2,FALSE)</f>
        <v>2.0225698532051764E-2</v>
      </c>
      <c r="P83" s="8">
        <f ca="1">VLOOKUP($A83,Data!$A$7:$AW$227,P$3+1,FALSE)-P$6-P$7*VLOOKUP($A83,Data!$A$230:$AW$450,P$3+1,FALSE)-P$8*VLOOKUP($A83,'Market models'!$A$4:$B$264,2,FALSE)</f>
        <v>2.3378495096888295E-2</v>
      </c>
      <c r="Q83" s="8">
        <f ca="1">VLOOKUP($A83,Data!$A$7:$AW$227,Q$3+1,FALSE)-Q$6-Q$7*VLOOKUP($A83,Data!$A$230:$AW$450,Q$3+1,FALSE)-Q$8*VLOOKUP($A83,'Market models'!$A$4:$B$264,2,FALSE)</f>
        <v>1.6166861850202451E-2</v>
      </c>
      <c r="R83" s="8">
        <f ca="1">VLOOKUP($A83,Data!$A$7:$AW$227,R$3+1,FALSE)-R$6-R$7*VLOOKUP($A83,Data!$A$230:$AW$450,R$3+1,FALSE)-R$8*VLOOKUP($A83,'Market models'!$A$4:$B$264,2,FALSE)</f>
        <v>4.9195482246087311E-3</v>
      </c>
      <c r="S83" s="8">
        <f ca="1">VLOOKUP($A83,Data!$A$7:$AW$227,S$3+1,FALSE)-S$6-S$7*VLOOKUP($A83,Data!$A$230:$AW$450,S$3+1,FALSE)-S$8*VLOOKUP($A83,'Market models'!$A$4:$B$264,2,FALSE)</f>
        <v>-7.6865150156056024E-3</v>
      </c>
      <c r="T83" s="8">
        <f ca="1">VLOOKUP($A83,Data!$A$7:$AW$227,T$3+1,FALSE)-T$6-T$7*VLOOKUP($A83,Data!$A$230:$AW$450,T$3+1,FALSE)-T$8*VLOOKUP($A83,'Market models'!$A$4:$B$264,2,FALSE)</f>
        <v>-3.2326660052864609E-3</v>
      </c>
      <c r="U83" s="8">
        <f ca="1">VLOOKUP($A83,Data!$A$7:$AW$227,U$3+1,FALSE)-U$6-U$7*VLOOKUP($A83,Data!$A$230:$AW$450,U$3+1,FALSE)-U$8*VLOOKUP($A83,'Market models'!$A$4:$B$264,2,FALSE)</f>
        <v>2.9458011652067514E-2</v>
      </c>
      <c r="V83" s="8">
        <f ca="1">VLOOKUP($A83,Data!$A$7:$AW$227,V$3+1,FALSE)-V$6-V$7*VLOOKUP($A83,Data!$A$230:$AW$450,V$3+1,FALSE)-V$8*VLOOKUP($A83,'Market models'!$A$4:$B$264,2,FALSE)</f>
        <v>-6.8401322473962117E-3</v>
      </c>
      <c r="W83" s="8">
        <f ca="1">VLOOKUP($A83,Data!$A$7:$AW$227,W$3+1,FALSE)-W$6-W$7*VLOOKUP($A83,Data!$A$230:$AW$450,W$3+1,FALSE)-W$8*VLOOKUP($A83,'Market models'!$A$4:$B$264,2,FALSE)</f>
        <v>2.034737015355258E-2</v>
      </c>
      <c r="X83" s="8">
        <f ca="1">VLOOKUP($A83,Data!$A$7:$AW$227,X$3+1,FALSE)-X$6-X$7*VLOOKUP($A83,Data!$A$230:$AW$450,X$3+1,FALSE)-X$8*VLOOKUP($A83,'Market models'!$A$4:$B$264,2,FALSE)</f>
        <v>-1.7487021502172989E-2</v>
      </c>
      <c r="Y83" s="8">
        <f ca="1">VLOOKUP($A83,Data!$A$7:$AW$227,Y$3+1,FALSE)-Y$6-Y$7*VLOOKUP($A83,Data!$A$230:$AW$450,Y$3+1,FALSE)-Y$8*VLOOKUP($A83,'Market models'!$A$4:$B$264,2,FALSE)</f>
        <v>-6.4496565334949858E-3</v>
      </c>
      <c r="Z83" s="8">
        <f ca="1">VLOOKUP($A83,Data!$A$7:$AW$227,Z$3+1,FALSE)-Z$6-Z$7*VLOOKUP($A83,Data!$A$230:$AW$450,Z$3+1,FALSE)-Z$8*VLOOKUP($A83,'Market models'!$A$4:$B$264,2,FALSE)</f>
        <v>-3.9526210460224774E-3</v>
      </c>
      <c r="AA83" s="8">
        <f ca="1">VLOOKUP($A83,Data!$A$7:$AW$227,AA$3+1,FALSE)-AA$6-AA$7*VLOOKUP($A83,Data!$A$230:$AW$450,AA$3+1,FALSE)-AA$8*VLOOKUP($A83,'Market models'!$A$4:$B$264,2,FALSE)</f>
        <v>-2.1132318670558248E-3</v>
      </c>
      <c r="AB83" s="8">
        <f ca="1">VLOOKUP($A83,Data!$A$7:$AW$227,AB$3+1,FALSE)-AB$6-AB$7*VLOOKUP($A83,Data!$A$230:$AW$450,AB$3+1,FALSE)-AB$8*VLOOKUP($A83,'Market models'!$A$4:$B$264,2,FALSE)</f>
        <v>-2.2319240583811486E-2</v>
      </c>
      <c r="AC83" s="8">
        <f ca="1">VLOOKUP($A83,Data!$A$7:$AW$227,AC$3+1,FALSE)-AC$6-AC$7*VLOOKUP($A83,Data!$A$230:$AW$450,AC$3+1,FALSE)-AC$8*VLOOKUP($A83,'Market models'!$A$4:$B$264,2,FALSE)</f>
        <v>9.3206473188222963E-3</v>
      </c>
      <c r="AD83" s="8">
        <f ca="1">VLOOKUP($A83,Data!$A$7:$AW$227,AD$3+1,FALSE)-AD$6-AD$7*VLOOKUP($A83,Data!$A$230:$AW$450,AD$3+1,FALSE)-AD$8*VLOOKUP($A83,'Market models'!$A$4:$B$264,2,FALSE)</f>
        <v>-1.1971960478182988E-2</v>
      </c>
      <c r="AE83" s="8">
        <f ca="1">VLOOKUP($A83,Data!$A$7:$AW$227,AE$3+1,FALSE)-AE$6-AE$7*VLOOKUP($A83,Data!$A$230:$AW$450,AE$3+1,FALSE)-AE$8*VLOOKUP($A83,'Market models'!$A$4:$B$264,2,FALSE)</f>
        <v>-2.809557997164305E-2</v>
      </c>
      <c r="AF83" s="8">
        <f ca="1">VLOOKUP($A83,Data!$A$7:$AW$227,AF$3+1,FALSE)-AF$6-AF$7*VLOOKUP($A83,Data!$A$230:$AW$450,AF$3+1,FALSE)-AF$8*VLOOKUP($A83,'Market models'!$A$4:$B$264,2,FALSE)</f>
        <v>4.9048677903278061E-3</v>
      </c>
      <c r="AG83" s="8">
        <f ca="1">VLOOKUP($A83,Data!$A$7:$AW$227,AG$3+1,FALSE)-AG$6-AG$7*VLOOKUP($A83,Data!$A$230:$AW$450,AG$3+1,FALSE)-AG$8*VLOOKUP($A83,'Market models'!$A$4:$B$264,2,FALSE)</f>
        <v>-1.1661677302159393E-2</v>
      </c>
      <c r="AH83" s="8">
        <f ca="1">VLOOKUP($A83,Data!$A$7:$AW$227,AH$3+1,FALSE)-AH$6-AH$7*VLOOKUP($A83,Data!$A$230:$AW$450,AH$3+1,FALSE)-AH$8*VLOOKUP($A83,'Market models'!$A$4:$B$264,2,FALSE)</f>
        <v>-1.3261917139620124E-2</v>
      </c>
      <c r="AI83" s="8">
        <f ca="1">VLOOKUP($A83,Data!$A$7:$AW$227,AI$3+1,FALSE)-AI$6-AI$7*VLOOKUP($A83,Data!$A$230:$AW$450,AI$3+1,FALSE)-AI$8*VLOOKUP($A83,'Market models'!$A$4:$B$264,2,FALSE)</f>
        <v>-4.0132139385092623E-3</v>
      </c>
      <c r="AJ83" s="8">
        <f ca="1">VLOOKUP($A83,Data!$A$7:$AW$227,AJ$3+1,FALSE)-AJ$6-AJ$7*VLOOKUP($A83,Data!$A$230:$AW$450,AJ$3+1,FALSE)-AJ$8*VLOOKUP($A83,'Market models'!$A$4:$B$264,2,FALSE)</f>
        <v>-8.6131912418055245E-3</v>
      </c>
      <c r="AK83" s="8">
        <f ca="1">VLOOKUP($A83,Data!$A$7:$AW$227,AK$3+1,FALSE)-AK$6-AK$7*VLOOKUP($A83,Data!$A$230:$AW$450,AK$3+1,FALSE)-AK$8*VLOOKUP($A83,'Market models'!$A$4:$B$264,2,FALSE)</f>
        <v>4.3862727945400111E-3</v>
      </c>
      <c r="AL83" s="8">
        <f ca="1">VLOOKUP($A83,Data!$A$7:$AW$227,AL$3+1,FALSE)-AL$6-AL$7*VLOOKUP($A83,Data!$A$230:$AW$450,AL$3+1,FALSE)-AL$8*VLOOKUP($A83,'Market models'!$A$4:$B$264,2,FALSE)</f>
        <v>6.694912005647302E-3</v>
      </c>
      <c r="AM83" s="8">
        <f ca="1">VLOOKUP($A83,Data!$A$7:$AW$227,AM$3+1,FALSE)-AM$6-AM$7*VLOOKUP($A83,Data!$A$230:$AW$450,AM$3+1,FALSE)-AM$8*VLOOKUP($A83,'Market models'!$A$4:$B$264,2,FALSE)</f>
        <v>-2.8852989803102948E-2</v>
      </c>
      <c r="AN83" s="8">
        <f ca="1">VLOOKUP($A83,Data!$A$7:$AW$227,AN$3+1,FALSE)-AN$6-AN$7*VLOOKUP($A83,Data!$A$230:$AW$450,AN$3+1,FALSE)-AN$8*VLOOKUP($A83,'Market models'!$A$4:$B$264,2,FALSE)</f>
        <v>-3.5858963700876434E-2</v>
      </c>
      <c r="AO83" s="8">
        <f ca="1">VLOOKUP($A83,Data!$A$7:$AW$227,AO$3+1,FALSE)-AO$6-AO$7*VLOOKUP($A83,Data!$A$230:$AW$450,AO$3+1,FALSE)-AO$8*VLOOKUP($A83,'Market models'!$A$4:$B$264,2,FALSE)</f>
        <v>-5.4250019430686722E-3</v>
      </c>
      <c r="AP83" s="8">
        <f ca="1">VLOOKUP($A83,Data!$A$7:$AW$227,AP$3+1,FALSE)-AP$6-AP$7*VLOOKUP($A83,Data!$A$230:$AW$450,AP$3+1,FALSE)-AP$8*VLOOKUP($A83,'Market models'!$A$4:$B$264,2,FALSE)</f>
        <v>9.8744570398994792E-3</v>
      </c>
      <c r="AQ83" s="8">
        <f ca="1">VLOOKUP($A83,Data!$A$7:$AW$227,AQ$3+1,FALSE)-AQ$6-AQ$7*VLOOKUP($A83,Data!$A$230:$AW$450,AQ$3+1,FALSE)-AQ$8*VLOOKUP($A83,'Market models'!$A$4:$B$264,2,FALSE)</f>
        <v>3.6598890898317804E-2</v>
      </c>
      <c r="AR83" s="8">
        <f ca="1">VLOOKUP($A83,Data!$A$7:$AW$227,AR$3+1,FALSE)-AR$6-AR$7*VLOOKUP($A83,Data!$A$230:$AW$450,AR$3+1,FALSE)-AR$8*VLOOKUP($A83,'Market models'!$A$4:$B$264,2,FALSE)</f>
        <v>-4.7096374127647916E-2</v>
      </c>
      <c r="AS83" s="8">
        <f ca="1">VLOOKUP($A83,Data!$A$7:$AW$227,AS$3+1,FALSE)-AS$6-AS$7*VLOOKUP($A83,Data!$A$230:$AW$450,AS$3+1,FALSE)-AS$8*VLOOKUP($A83,'Market models'!$A$4:$B$264,2,FALSE)</f>
        <v>-9.9552355668232305E-3</v>
      </c>
      <c r="AT83" s="8">
        <f ca="1">VLOOKUP($A83,Data!$A$7:$AW$227,AT$3+1,FALSE)-AT$6-AT$7*VLOOKUP($A83,Data!$A$230:$AW$450,AT$3+1,FALSE)-AT$8*VLOOKUP($A83,'Market models'!$A$4:$B$264,2,FALSE)</f>
        <v>3.7596429979228972E-3</v>
      </c>
      <c r="AU83" s="8">
        <f ca="1">VLOOKUP($A83,Data!$A$7:$AW$227,AU$3+1,FALSE)-AU$6-AU$7*VLOOKUP($A83,Data!$A$230:$AW$450,AU$3+1,FALSE)-AU$8*VLOOKUP($A83,'Market models'!$A$4:$B$264,2,FALSE)</f>
        <v>1.7243438862679497E-2</v>
      </c>
      <c r="AV83" s="8">
        <f ca="1">VLOOKUP($A83,Data!$A$7:$AW$227,AV$3+1,FALSE)-AV$6-AV$7*VLOOKUP($A83,Data!$A$230:$AW$450,AV$3+1,FALSE)-AV$8*VLOOKUP($A83,'Market models'!$A$4:$B$264,2,FALSE)</f>
        <v>1.6105113643627832E-2</v>
      </c>
      <c r="AW83" s="8">
        <f ca="1">VLOOKUP($A83,Data!$A$7:$AW$227,AW$3+1,FALSE)-AW$6-AW$7*VLOOKUP($A83,Data!$A$230:$AW$450,AW$3+1,FALSE)-AW$8*VLOOKUP($A83,'Market models'!$A$4:$B$264,2,FALSE)</f>
        <v>-1.4520617918104639E-2</v>
      </c>
      <c r="AY83" s="8">
        <f t="shared" ca="1" si="1"/>
        <v>2.0323523434435987E-2</v>
      </c>
    </row>
    <row r="84" spans="1:51" x14ac:dyDescent="0.25">
      <c r="A84" s="1">
        <v>-138</v>
      </c>
      <c r="B84" s="8">
        <f ca="1">VLOOKUP($A84,Data!$A$7:$AW$227,B$3+1,FALSE)-B$6-B$7*VLOOKUP($A84,Data!$A$230:$AW$450,B$3+1,FALSE)-B$8*VLOOKUP($A84,'Market models'!$A$4:$B$264,2,FALSE)</f>
        <v>6.2324459906909239E-3</v>
      </c>
      <c r="C84" s="8">
        <f ca="1">VLOOKUP($A84,Data!$A$7:$AW$227,C$3+1,FALSE)-C$6-C$7*VLOOKUP($A84,Data!$A$230:$AW$450,C$3+1,FALSE)-C$8*VLOOKUP($A84,'Market models'!$A$4:$B$264,2,FALSE)</f>
        <v>-2.0851691515621124E-2</v>
      </c>
      <c r="D84" s="8">
        <f ca="1">VLOOKUP($A84,Data!$A$7:$AW$227,D$3+1,FALSE)-D$6-D$7*VLOOKUP($A84,Data!$A$230:$AW$450,D$3+1,FALSE)-D$8*VLOOKUP($A84,'Market models'!$A$4:$B$264,2,FALSE)</f>
        <v>-8.5074228984033922E-3</v>
      </c>
      <c r="E84" s="8">
        <f ca="1">VLOOKUP($A84,Data!$A$7:$AW$227,E$3+1,FALSE)-E$6-E$7*VLOOKUP($A84,Data!$A$230:$AW$450,E$3+1,FALSE)-E$8*VLOOKUP($A84,'Market models'!$A$4:$B$264,2,FALSE)</f>
        <v>8.6316463249791232E-3</v>
      </c>
      <c r="F84" s="8">
        <f ca="1">VLOOKUP($A84,Data!$A$7:$AW$227,F$3+1,FALSE)-F$6-F$7*VLOOKUP($A84,Data!$A$230:$AW$450,F$3+1,FALSE)-F$8*VLOOKUP($A84,'Market models'!$A$4:$B$264,2,FALSE)</f>
        <v>-1.2106453141091236E-2</v>
      </c>
      <c r="G84" s="8">
        <f ca="1">VLOOKUP($A84,Data!$A$7:$AW$227,G$3+1,FALSE)-G$6-G$7*VLOOKUP($A84,Data!$A$230:$AW$450,G$3+1,FALSE)-G$8*VLOOKUP($A84,'Market models'!$A$4:$B$264,2,FALSE)</f>
        <v>7.4000974919113003E-3</v>
      </c>
      <c r="H84" s="8">
        <f ca="1">VLOOKUP($A84,Data!$A$7:$AW$227,H$3+1,FALSE)-H$6-H$7*VLOOKUP($A84,Data!$A$230:$AW$450,H$3+1,FALSE)-H$8*VLOOKUP($A84,'Market models'!$A$4:$B$264,2,FALSE)</f>
        <v>8.2511631479925268E-3</v>
      </c>
      <c r="I84" s="8">
        <f ca="1">VLOOKUP($A84,Data!$A$7:$AW$227,I$3+1,FALSE)-I$6-I$7*VLOOKUP($A84,Data!$A$230:$AW$450,I$3+1,FALSE)-I$8*VLOOKUP($A84,'Market models'!$A$4:$B$264,2,FALSE)</f>
        <v>-2.0116327177776387E-2</v>
      </c>
      <c r="J84" s="8">
        <f ca="1">VLOOKUP($A84,Data!$A$7:$AW$227,J$3+1,FALSE)-J$6-J$7*VLOOKUP($A84,Data!$A$230:$AW$450,J$3+1,FALSE)-J$8*VLOOKUP($A84,'Market models'!$A$4:$B$264,2,FALSE)</f>
        <v>1.8041070276757408E-2</v>
      </c>
      <c r="K84" s="8">
        <f ca="1">VLOOKUP($A84,Data!$A$7:$AW$227,K$3+1,FALSE)-K$6-K$7*VLOOKUP($A84,Data!$A$230:$AW$450,K$3+1,FALSE)-K$8*VLOOKUP($A84,'Market models'!$A$4:$B$264,2,FALSE)</f>
        <v>6.1768668535891226E-3</v>
      </c>
      <c r="L84" s="8">
        <f ca="1">VLOOKUP($A84,Data!$A$7:$AW$227,L$3+1,FALSE)-L$6-L$7*VLOOKUP($A84,Data!$A$230:$AW$450,L$3+1,FALSE)-L$8*VLOOKUP($A84,'Market models'!$A$4:$B$264,2,FALSE)</f>
        <v>2.4858668448954419E-2</v>
      </c>
      <c r="M84" s="8">
        <f ca="1">VLOOKUP($A84,Data!$A$7:$AW$227,M$3+1,FALSE)-M$6-M$7*VLOOKUP($A84,Data!$A$230:$AW$450,M$3+1,FALSE)-M$8*VLOOKUP($A84,'Market models'!$A$4:$B$264,2,FALSE)</f>
        <v>-5.749541143962541E-4</v>
      </c>
      <c r="N84" s="8">
        <f ca="1">VLOOKUP($A84,Data!$A$7:$AW$227,N$3+1,FALSE)-N$6-N$7*VLOOKUP($A84,Data!$A$230:$AW$450,N$3+1,FALSE)-N$8*VLOOKUP($A84,'Market models'!$A$4:$B$264,2,FALSE)</f>
        <v>-3.8402691799063909E-3</v>
      </c>
      <c r="O84" s="8">
        <f ca="1">VLOOKUP($A84,Data!$A$7:$AW$227,O$3+1,FALSE)-O$6-O$7*VLOOKUP($A84,Data!$A$230:$AW$450,O$3+1,FALSE)-O$8*VLOOKUP($A84,'Market models'!$A$4:$B$264,2,FALSE)</f>
        <v>2.4023267194067709E-3</v>
      </c>
      <c r="P84" s="8">
        <f ca="1">VLOOKUP($A84,Data!$A$7:$AW$227,P$3+1,FALSE)-P$6-P$7*VLOOKUP($A84,Data!$A$230:$AW$450,P$3+1,FALSE)-P$8*VLOOKUP($A84,'Market models'!$A$4:$B$264,2,FALSE)</f>
        <v>1.2711422403622233E-2</v>
      </c>
      <c r="Q84" s="8">
        <f ca="1">VLOOKUP($A84,Data!$A$7:$AW$227,Q$3+1,FALSE)-Q$6-Q$7*VLOOKUP($A84,Data!$A$230:$AW$450,Q$3+1,FALSE)-Q$8*VLOOKUP($A84,'Market models'!$A$4:$B$264,2,FALSE)</f>
        <v>1.5000204534159647E-2</v>
      </c>
      <c r="R84" s="8">
        <f ca="1">VLOOKUP($A84,Data!$A$7:$AW$227,R$3+1,FALSE)-R$6-R$7*VLOOKUP($A84,Data!$A$230:$AW$450,R$3+1,FALSE)-R$8*VLOOKUP($A84,'Market models'!$A$4:$B$264,2,FALSE)</f>
        <v>-7.6659976035907851E-4</v>
      </c>
      <c r="S84" s="8">
        <f ca="1">VLOOKUP($A84,Data!$A$7:$AW$227,S$3+1,FALSE)-S$6-S$7*VLOOKUP($A84,Data!$A$230:$AW$450,S$3+1,FALSE)-S$8*VLOOKUP($A84,'Market models'!$A$4:$B$264,2,FALSE)</f>
        <v>-1.181389364956858E-2</v>
      </c>
      <c r="T84" s="8">
        <f ca="1">VLOOKUP($A84,Data!$A$7:$AW$227,T$3+1,FALSE)-T$6-T$7*VLOOKUP($A84,Data!$A$230:$AW$450,T$3+1,FALSE)-T$8*VLOOKUP($A84,'Market models'!$A$4:$B$264,2,FALSE)</f>
        <v>-2.8149085763335187E-3</v>
      </c>
      <c r="U84" s="8">
        <f ca="1">VLOOKUP($A84,Data!$A$7:$AW$227,U$3+1,FALSE)-U$6-U$7*VLOOKUP($A84,Data!$A$230:$AW$450,U$3+1,FALSE)-U$8*VLOOKUP($A84,'Market models'!$A$4:$B$264,2,FALSE)</f>
        <v>-1.0632690783133371E-2</v>
      </c>
      <c r="V84" s="8">
        <f ca="1">VLOOKUP($A84,Data!$A$7:$AW$227,V$3+1,FALSE)-V$6-V$7*VLOOKUP($A84,Data!$A$230:$AW$450,V$3+1,FALSE)-V$8*VLOOKUP($A84,'Market models'!$A$4:$B$264,2,FALSE)</f>
        <v>-5.3354692057721517E-3</v>
      </c>
      <c r="W84" s="8">
        <f ca="1">VLOOKUP($A84,Data!$A$7:$AW$227,W$3+1,FALSE)-W$6-W$7*VLOOKUP($A84,Data!$A$230:$AW$450,W$3+1,FALSE)-W$8*VLOOKUP($A84,'Market models'!$A$4:$B$264,2,FALSE)</f>
        <v>3.1168609188769137E-3</v>
      </c>
      <c r="X84" s="8">
        <f ca="1">VLOOKUP($A84,Data!$A$7:$AW$227,X$3+1,FALSE)-X$6-X$7*VLOOKUP($A84,Data!$A$230:$AW$450,X$3+1,FALSE)-X$8*VLOOKUP($A84,'Market models'!$A$4:$B$264,2,FALSE)</f>
        <v>1.086608914646079E-2</v>
      </c>
      <c r="Y84" s="8">
        <f ca="1">VLOOKUP($A84,Data!$A$7:$AW$227,Y$3+1,FALSE)-Y$6-Y$7*VLOOKUP($A84,Data!$A$230:$AW$450,Y$3+1,FALSE)-Y$8*VLOOKUP($A84,'Market models'!$A$4:$B$264,2,FALSE)</f>
        <v>2.9383802898202468E-2</v>
      </c>
      <c r="Z84" s="8">
        <f ca="1">VLOOKUP($A84,Data!$A$7:$AW$227,Z$3+1,FALSE)-Z$6-Z$7*VLOOKUP($A84,Data!$A$230:$AW$450,Z$3+1,FALSE)-Z$8*VLOOKUP($A84,'Market models'!$A$4:$B$264,2,FALSE)</f>
        <v>-8.373943398583595E-3</v>
      </c>
      <c r="AA84" s="8">
        <f ca="1">VLOOKUP($A84,Data!$A$7:$AW$227,AA$3+1,FALSE)-AA$6-AA$7*VLOOKUP($A84,Data!$A$230:$AW$450,AA$3+1,FALSE)-AA$8*VLOOKUP($A84,'Market models'!$A$4:$B$264,2,FALSE)</f>
        <v>2.5942302733550311E-2</v>
      </c>
      <c r="AB84" s="8">
        <f ca="1">VLOOKUP($A84,Data!$A$7:$AW$227,AB$3+1,FALSE)-AB$6-AB$7*VLOOKUP($A84,Data!$A$230:$AW$450,AB$3+1,FALSE)-AB$8*VLOOKUP($A84,'Market models'!$A$4:$B$264,2,FALSE)</f>
        <v>-1.231593075437176E-2</v>
      </c>
      <c r="AC84" s="8">
        <f ca="1">VLOOKUP($A84,Data!$A$7:$AW$227,AC$3+1,FALSE)-AC$6-AC$7*VLOOKUP($A84,Data!$A$230:$AW$450,AC$3+1,FALSE)-AC$8*VLOOKUP($A84,'Market models'!$A$4:$B$264,2,FALSE)</f>
        <v>7.5990241760964155E-3</v>
      </c>
      <c r="AD84" s="8">
        <f ca="1">VLOOKUP($A84,Data!$A$7:$AW$227,AD$3+1,FALSE)-AD$6-AD$7*VLOOKUP($A84,Data!$A$230:$AW$450,AD$3+1,FALSE)-AD$8*VLOOKUP($A84,'Market models'!$A$4:$B$264,2,FALSE)</f>
        <v>-3.1670472850336934E-3</v>
      </c>
      <c r="AE84" s="8">
        <f ca="1">VLOOKUP($A84,Data!$A$7:$AW$227,AE$3+1,FALSE)-AE$6-AE$7*VLOOKUP($A84,Data!$A$230:$AW$450,AE$3+1,FALSE)-AE$8*VLOOKUP($A84,'Market models'!$A$4:$B$264,2,FALSE)</f>
        <v>1.0035761809955102E-3</v>
      </c>
      <c r="AF84" s="8">
        <f ca="1">VLOOKUP($A84,Data!$A$7:$AW$227,AF$3+1,FALSE)-AF$6-AF$7*VLOOKUP($A84,Data!$A$230:$AW$450,AF$3+1,FALSE)-AF$8*VLOOKUP($A84,'Market models'!$A$4:$B$264,2,FALSE)</f>
        <v>1.3368593892470096E-2</v>
      </c>
      <c r="AG84" s="8">
        <f ca="1">VLOOKUP($A84,Data!$A$7:$AW$227,AG$3+1,FALSE)-AG$6-AG$7*VLOOKUP($A84,Data!$A$230:$AW$450,AG$3+1,FALSE)-AG$8*VLOOKUP($A84,'Market models'!$A$4:$B$264,2,FALSE)</f>
        <v>-2.0641343456024006E-2</v>
      </c>
      <c r="AH84" s="8">
        <f ca="1">VLOOKUP($A84,Data!$A$7:$AW$227,AH$3+1,FALSE)-AH$6-AH$7*VLOOKUP($A84,Data!$A$230:$AW$450,AH$3+1,FALSE)-AH$8*VLOOKUP($A84,'Market models'!$A$4:$B$264,2,FALSE)</f>
        <v>-2.1300855553576192E-2</v>
      </c>
      <c r="AI84" s="8">
        <f ca="1">VLOOKUP($A84,Data!$A$7:$AW$227,AI$3+1,FALSE)-AI$6-AI$7*VLOOKUP($A84,Data!$A$230:$AW$450,AI$3+1,FALSE)-AI$8*VLOOKUP($A84,'Market models'!$A$4:$B$264,2,FALSE)</f>
        <v>-3.2691509150429123E-3</v>
      </c>
      <c r="AJ84" s="8">
        <f ca="1">VLOOKUP($A84,Data!$A$7:$AW$227,AJ$3+1,FALSE)-AJ$6-AJ$7*VLOOKUP($A84,Data!$A$230:$AW$450,AJ$3+1,FALSE)-AJ$8*VLOOKUP($A84,'Market models'!$A$4:$B$264,2,FALSE)</f>
        <v>2.1121283880382195E-2</v>
      </c>
      <c r="AK84" s="8">
        <f ca="1">VLOOKUP($A84,Data!$A$7:$AW$227,AK$3+1,FALSE)-AK$6-AK$7*VLOOKUP($A84,Data!$A$230:$AW$450,AK$3+1,FALSE)-AK$8*VLOOKUP($A84,'Market models'!$A$4:$B$264,2,FALSE)</f>
        <v>-2.2925304308410426E-2</v>
      </c>
      <c r="AL84" s="8">
        <f ca="1">VLOOKUP($A84,Data!$A$7:$AW$227,AL$3+1,FALSE)-AL$6-AL$7*VLOOKUP($A84,Data!$A$230:$AW$450,AL$3+1,FALSE)-AL$8*VLOOKUP($A84,'Market models'!$A$4:$B$264,2,FALSE)</f>
        <v>1.1976067947719677E-2</v>
      </c>
      <c r="AM84" s="8">
        <f ca="1">VLOOKUP($A84,Data!$A$7:$AW$227,AM$3+1,FALSE)-AM$6-AM$7*VLOOKUP($A84,Data!$A$230:$AW$450,AM$3+1,FALSE)-AM$8*VLOOKUP($A84,'Market models'!$A$4:$B$264,2,FALSE)</f>
        <v>1.5026176298847373E-2</v>
      </c>
      <c r="AN84" s="8">
        <f ca="1">VLOOKUP($A84,Data!$A$7:$AW$227,AN$3+1,FALSE)-AN$6-AN$7*VLOOKUP($A84,Data!$A$230:$AW$450,AN$3+1,FALSE)-AN$8*VLOOKUP($A84,'Market models'!$A$4:$B$264,2,FALSE)</f>
        <v>2.3288427159046093E-2</v>
      </c>
      <c r="AO84" s="8">
        <f ca="1">VLOOKUP($A84,Data!$A$7:$AW$227,AO$3+1,FALSE)-AO$6-AO$7*VLOOKUP($A84,Data!$A$230:$AW$450,AO$3+1,FALSE)-AO$8*VLOOKUP($A84,'Market models'!$A$4:$B$264,2,FALSE)</f>
        <v>-2.8074359590035559E-3</v>
      </c>
      <c r="AP84" s="8">
        <f ca="1">VLOOKUP($A84,Data!$A$7:$AW$227,AP$3+1,FALSE)-AP$6-AP$7*VLOOKUP($A84,Data!$A$230:$AW$450,AP$3+1,FALSE)-AP$8*VLOOKUP($A84,'Market models'!$A$4:$B$264,2,FALSE)</f>
        <v>4.9577669581297662E-3</v>
      </c>
      <c r="AQ84" s="8">
        <f ca="1">VLOOKUP($A84,Data!$A$7:$AW$227,AQ$3+1,FALSE)-AQ$6-AQ$7*VLOOKUP($A84,Data!$A$230:$AW$450,AQ$3+1,FALSE)-AQ$8*VLOOKUP($A84,'Market models'!$A$4:$B$264,2,FALSE)</f>
        <v>2.6773250525255407E-2</v>
      </c>
      <c r="AR84" s="8">
        <f ca="1">VLOOKUP($A84,Data!$A$7:$AW$227,AR$3+1,FALSE)-AR$6-AR$7*VLOOKUP($A84,Data!$A$230:$AW$450,AR$3+1,FALSE)-AR$8*VLOOKUP($A84,'Market models'!$A$4:$B$264,2,FALSE)</f>
        <v>-1.5911140643029616E-2</v>
      </c>
      <c r="AS84" s="8">
        <f ca="1">VLOOKUP($A84,Data!$A$7:$AW$227,AS$3+1,FALSE)-AS$6-AS$7*VLOOKUP($A84,Data!$A$230:$AW$450,AS$3+1,FALSE)-AS$8*VLOOKUP($A84,'Market models'!$A$4:$B$264,2,FALSE)</f>
        <v>-5.4671184508014673E-3</v>
      </c>
      <c r="AT84" s="8">
        <f ca="1">VLOOKUP($A84,Data!$A$7:$AW$227,AT$3+1,FALSE)-AT$6-AT$7*VLOOKUP($A84,Data!$A$230:$AW$450,AT$3+1,FALSE)-AT$8*VLOOKUP($A84,'Market models'!$A$4:$B$264,2,FALSE)</f>
        <v>3.3705999630714171E-3</v>
      </c>
      <c r="AU84" s="8">
        <f ca="1">VLOOKUP($A84,Data!$A$7:$AW$227,AU$3+1,FALSE)-AU$6-AU$7*VLOOKUP($A84,Data!$A$230:$AW$450,AU$3+1,FALSE)-AU$8*VLOOKUP($A84,'Market models'!$A$4:$B$264,2,FALSE)</f>
        <v>2.4217866295687011E-2</v>
      </c>
      <c r="AV84" s="8">
        <f ca="1">VLOOKUP($A84,Data!$A$7:$AW$227,AV$3+1,FALSE)-AV$6-AV$7*VLOOKUP($A84,Data!$A$230:$AW$450,AV$3+1,FALSE)-AV$8*VLOOKUP($A84,'Market models'!$A$4:$B$264,2,FALSE)</f>
        <v>-1.7364192563829497E-2</v>
      </c>
      <c r="AW84" s="8">
        <f ca="1">VLOOKUP($A84,Data!$A$7:$AW$227,AW$3+1,FALSE)-AW$6-AW$7*VLOOKUP($A84,Data!$A$230:$AW$450,AW$3+1,FALSE)-AW$8*VLOOKUP($A84,'Market models'!$A$4:$B$264,2,FALSE)</f>
        <v>3.0662378858021373E-2</v>
      </c>
      <c r="AY84" s="8">
        <f t="shared" ca="1" si="1"/>
        <v>1.4869792464946931E-2</v>
      </c>
    </row>
    <row r="85" spans="1:51" x14ac:dyDescent="0.25">
      <c r="A85" s="1">
        <v>-137</v>
      </c>
      <c r="B85" s="8">
        <f ca="1">VLOOKUP($A85,Data!$A$7:$AW$227,B$3+1,FALSE)-B$6-B$7*VLOOKUP($A85,Data!$A$230:$AW$450,B$3+1,FALSE)-B$8*VLOOKUP($A85,'Market models'!$A$4:$B$264,2,FALSE)</f>
        <v>-9.7991026321218692E-3</v>
      </c>
      <c r="C85" s="8">
        <f ca="1">VLOOKUP($A85,Data!$A$7:$AW$227,C$3+1,FALSE)-C$6-C$7*VLOOKUP($A85,Data!$A$230:$AW$450,C$3+1,FALSE)-C$8*VLOOKUP($A85,'Market models'!$A$4:$B$264,2,FALSE)</f>
        <v>-1.7503141589820675E-2</v>
      </c>
      <c r="D85" s="8">
        <f ca="1">VLOOKUP($A85,Data!$A$7:$AW$227,D$3+1,FALSE)-D$6-D$7*VLOOKUP($A85,Data!$A$230:$AW$450,D$3+1,FALSE)-D$8*VLOOKUP($A85,'Market models'!$A$4:$B$264,2,FALSE)</f>
        <v>-1.027815327656394E-2</v>
      </c>
      <c r="E85" s="8">
        <f ca="1">VLOOKUP($A85,Data!$A$7:$AW$227,E$3+1,FALSE)-E$6-E$7*VLOOKUP($A85,Data!$A$230:$AW$450,E$3+1,FALSE)-E$8*VLOOKUP($A85,'Market models'!$A$4:$B$264,2,FALSE)</f>
        <v>8.5711954333547342E-3</v>
      </c>
      <c r="F85" s="8">
        <f ca="1">VLOOKUP($A85,Data!$A$7:$AW$227,F$3+1,FALSE)-F$6-F$7*VLOOKUP($A85,Data!$A$230:$AW$450,F$3+1,FALSE)-F$8*VLOOKUP($A85,'Market models'!$A$4:$B$264,2,FALSE)</f>
        <v>2.4622485667310026E-4</v>
      </c>
      <c r="G85" s="8">
        <f ca="1">VLOOKUP($A85,Data!$A$7:$AW$227,G$3+1,FALSE)-G$6-G$7*VLOOKUP($A85,Data!$A$230:$AW$450,G$3+1,FALSE)-G$8*VLOOKUP($A85,'Market models'!$A$4:$B$264,2,FALSE)</f>
        <v>1.5811900951874742E-2</v>
      </c>
      <c r="H85" s="8">
        <f ca="1">VLOOKUP($A85,Data!$A$7:$AW$227,H$3+1,FALSE)-H$6-H$7*VLOOKUP($A85,Data!$A$230:$AW$450,H$3+1,FALSE)-H$8*VLOOKUP($A85,'Market models'!$A$4:$B$264,2,FALSE)</f>
        <v>-3.024992694850636E-3</v>
      </c>
      <c r="I85" s="8">
        <f ca="1">VLOOKUP($A85,Data!$A$7:$AW$227,I$3+1,FALSE)-I$6-I$7*VLOOKUP($A85,Data!$A$230:$AW$450,I$3+1,FALSE)-I$8*VLOOKUP($A85,'Market models'!$A$4:$B$264,2,FALSE)</f>
        <v>-2.5067878253388996E-2</v>
      </c>
      <c r="J85" s="8">
        <f ca="1">VLOOKUP($A85,Data!$A$7:$AW$227,J$3+1,FALSE)-J$6-J$7*VLOOKUP($A85,Data!$A$230:$AW$450,J$3+1,FALSE)-J$8*VLOOKUP($A85,'Market models'!$A$4:$B$264,2,FALSE)</f>
        <v>-2.0290711558367022E-2</v>
      </c>
      <c r="K85" s="8">
        <f ca="1">VLOOKUP($A85,Data!$A$7:$AW$227,K$3+1,FALSE)-K$6-K$7*VLOOKUP($A85,Data!$A$230:$AW$450,K$3+1,FALSE)-K$8*VLOOKUP($A85,'Market models'!$A$4:$B$264,2,FALSE)</f>
        <v>-3.6663092505304695E-2</v>
      </c>
      <c r="L85" s="8">
        <f ca="1">VLOOKUP($A85,Data!$A$7:$AW$227,L$3+1,FALSE)-L$6-L$7*VLOOKUP($A85,Data!$A$230:$AW$450,L$3+1,FALSE)-L$8*VLOOKUP($A85,'Market models'!$A$4:$B$264,2,FALSE)</f>
        <v>-3.1899970282903596E-2</v>
      </c>
      <c r="M85" s="8">
        <f ca="1">VLOOKUP($A85,Data!$A$7:$AW$227,M$3+1,FALSE)-M$6-M$7*VLOOKUP($A85,Data!$A$230:$AW$450,M$3+1,FALSE)-M$8*VLOOKUP($A85,'Market models'!$A$4:$B$264,2,FALSE)</f>
        <v>7.5637126073980973E-3</v>
      </c>
      <c r="N85" s="8">
        <f ca="1">VLOOKUP($A85,Data!$A$7:$AW$227,N$3+1,FALSE)-N$6-N$7*VLOOKUP($A85,Data!$A$230:$AW$450,N$3+1,FALSE)-N$8*VLOOKUP($A85,'Market models'!$A$4:$B$264,2,FALSE)</f>
        <v>5.5887611783861212E-3</v>
      </c>
      <c r="O85" s="8">
        <f ca="1">VLOOKUP($A85,Data!$A$7:$AW$227,O$3+1,FALSE)-O$6-O$7*VLOOKUP($A85,Data!$A$230:$AW$450,O$3+1,FALSE)-O$8*VLOOKUP($A85,'Market models'!$A$4:$B$264,2,FALSE)</f>
        <v>2.4975320928465492E-3</v>
      </c>
      <c r="P85" s="8">
        <f ca="1">VLOOKUP($A85,Data!$A$7:$AW$227,P$3+1,FALSE)-P$6-P$7*VLOOKUP($A85,Data!$A$230:$AW$450,P$3+1,FALSE)-P$8*VLOOKUP($A85,'Market models'!$A$4:$B$264,2,FALSE)</f>
        <v>-2.3016566303854753E-2</v>
      </c>
      <c r="Q85" s="8">
        <f ca="1">VLOOKUP($A85,Data!$A$7:$AW$227,Q$3+1,FALSE)-Q$6-Q$7*VLOOKUP($A85,Data!$A$230:$AW$450,Q$3+1,FALSE)-Q$8*VLOOKUP($A85,'Market models'!$A$4:$B$264,2,FALSE)</f>
        <v>7.4911657715401201E-3</v>
      </c>
      <c r="R85" s="8">
        <f ca="1">VLOOKUP($A85,Data!$A$7:$AW$227,R$3+1,FALSE)-R$6-R$7*VLOOKUP($A85,Data!$A$230:$AW$450,R$3+1,FALSE)-R$8*VLOOKUP($A85,'Market models'!$A$4:$B$264,2,FALSE)</f>
        <v>9.14696063541281E-3</v>
      </c>
      <c r="S85" s="8">
        <f ca="1">VLOOKUP($A85,Data!$A$7:$AW$227,S$3+1,FALSE)-S$6-S$7*VLOOKUP($A85,Data!$A$230:$AW$450,S$3+1,FALSE)-S$8*VLOOKUP($A85,'Market models'!$A$4:$B$264,2,FALSE)</f>
        <v>8.6712555469100564E-3</v>
      </c>
      <c r="T85" s="8">
        <f ca="1">VLOOKUP($A85,Data!$A$7:$AW$227,T$3+1,FALSE)-T$6-T$7*VLOOKUP($A85,Data!$A$230:$AW$450,T$3+1,FALSE)-T$8*VLOOKUP($A85,'Market models'!$A$4:$B$264,2,FALSE)</f>
        <v>1.9776070428604302E-3</v>
      </c>
      <c r="U85" s="8">
        <f ca="1">VLOOKUP($A85,Data!$A$7:$AW$227,U$3+1,FALSE)-U$6-U$7*VLOOKUP($A85,Data!$A$230:$AW$450,U$3+1,FALSE)-U$8*VLOOKUP($A85,'Market models'!$A$4:$B$264,2,FALSE)</f>
        <v>-1.3701828196945584E-2</v>
      </c>
      <c r="V85" s="8">
        <f ca="1">VLOOKUP($A85,Data!$A$7:$AW$227,V$3+1,FALSE)-V$6-V$7*VLOOKUP($A85,Data!$A$230:$AW$450,V$3+1,FALSE)-V$8*VLOOKUP($A85,'Market models'!$A$4:$B$264,2,FALSE)</f>
        <v>2.8666927489702696E-3</v>
      </c>
      <c r="W85" s="8">
        <f ca="1">VLOOKUP($A85,Data!$A$7:$AW$227,W$3+1,FALSE)-W$6-W$7*VLOOKUP($A85,Data!$A$230:$AW$450,W$3+1,FALSE)-W$8*VLOOKUP($A85,'Market models'!$A$4:$B$264,2,FALSE)</f>
        <v>1.3998135316776824E-2</v>
      </c>
      <c r="X85" s="8">
        <f ca="1">VLOOKUP($A85,Data!$A$7:$AW$227,X$3+1,FALSE)-X$6-X$7*VLOOKUP($A85,Data!$A$230:$AW$450,X$3+1,FALSE)-X$8*VLOOKUP($A85,'Market models'!$A$4:$B$264,2,FALSE)</f>
        <v>1.9022656426158208E-2</v>
      </c>
      <c r="Y85" s="8">
        <f ca="1">VLOOKUP($A85,Data!$A$7:$AW$227,Y$3+1,FALSE)-Y$6-Y$7*VLOOKUP($A85,Data!$A$230:$AW$450,Y$3+1,FALSE)-Y$8*VLOOKUP($A85,'Market models'!$A$4:$B$264,2,FALSE)</f>
        <v>1.0363638791140271E-2</v>
      </c>
      <c r="Z85" s="8">
        <f ca="1">VLOOKUP($A85,Data!$A$7:$AW$227,Z$3+1,FALSE)-Z$6-Z$7*VLOOKUP($A85,Data!$A$230:$AW$450,Z$3+1,FALSE)-Z$8*VLOOKUP($A85,'Market models'!$A$4:$B$264,2,FALSE)</f>
        <v>-9.9270989657231599E-3</v>
      </c>
      <c r="AA85" s="8">
        <f ca="1">VLOOKUP($A85,Data!$A$7:$AW$227,AA$3+1,FALSE)-AA$6-AA$7*VLOOKUP($A85,Data!$A$230:$AW$450,AA$3+1,FALSE)-AA$8*VLOOKUP($A85,'Market models'!$A$4:$B$264,2,FALSE)</f>
        <v>-1.9863133879693802E-2</v>
      </c>
      <c r="AB85" s="8">
        <f ca="1">VLOOKUP($A85,Data!$A$7:$AW$227,AB$3+1,FALSE)-AB$6-AB$7*VLOOKUP($A85,Data!$A$230:$AW$450,AB$3+1,FALSE)-AB$8*VLOOKUP($A85,'Market models'!$A$4:$B$264,2,FALSE)</f>
        <v>-6.2909428547133894E-3</v>
      </c>
      <c r="AC85" s="8">
        <f ca="1">VLOOKUP($A85,Data!$A$7:$AW$227,AC$3+1,FALSE)-AC$6-AC$7*VLOOKUP($A85,Data!$A$230:$AW$450,AC$3+1,FALSE)-AC$8*VLOOKUP($A85,'Market models'!$A$4:$B$264,2,FALSE)</f>
        <v>1.3951551714566177E-2</v>
      </c>
      <c r="AD85" s="8">
        <f ca="1">VLOOKUP($A85,Data!$A$7:$AW$227,AD$3+1,FALSE)-AD$6-AD$7*VLOOKUP($A85,Data!$A$230:$AW$450,AD$3+1,FALSE)-AD$8*VLOOKUP($A85,'Market models'!$A$4:$B$264,2,FALSE)</f>
        <v>-1.6734417786671535E-2</v>
      </c>
      <c r="AE85" s="8">
        <f ca="1">VLOOKUP($A85,Data!$A$7:$AW$227,AE$3+1,FALSE)-AE$6-AE$7*VLOOKUP($A85,Data!$A$230:$AW$450,AE$3+1,FALSE)-AE$8*VLOOKUP($A85,'Market models'!$A$4:$B$264,2,FALSE)</f>
        <v>-9.2883435261095302E-3</v>
      </c>
      <c r="AF85" s="8">
        <f ca="1">VLOOKUP($A85,Data!$A$7:$AW$227,AF$3+1,FALSE)-AF$6-AF$7*VLOOKUP($A85,Data!$A$230:$AW$450,AF$3+1,FALSE)-AF$8*VLOOKUP($A85,'Market models'!$A$4:$B$264,2,FALSE)</f>
        <v>3.4389537863184876E-3</v>
      </c>
      <c r="AG85" s="8">
        <f ca="1">VLOOKUP($A85,Data!$A$7:$AW$227,AG$3+1,FALSE)-AG$6-AG$7*VLOOKUP($A85,Data!$A$230:$AW$450,AG$3+1,FALSE)-AG$8*VLOOKUP($A85,'Market models'!$A$4:$B$264,2,FALSE)</f>
        <v>6.8205416339121323E-3</v>
      </c>
      <c r="AH85" s="8">
        <f ca="1">VLOOKUP($A85,Data!$A$7:$AW$227,AH$3+1,FALSE)-AH$6-AH$7*VLOOKUP($A85,Data!$A$230:$AW$450,AH$3+1,FALSE)-AH$8*VLOOKUP($A85,'Market models'!$A$4:$B$264,2,FALSE)</f>
        <v>-1.2121526579108597E-2</v>
      </c>
      <c r="AI85" s="8">
        <f ca="1">VLOOKUP($A85,Data!$A$7:$AW$227,AI$3+1,FALSE)-AI$6-AI$7*VLOOKUP($A85,Data!$A$230:$AW$450,AI$3+1,FALSE)-AI$8*VLOOKUP($A85,'Market models'!$A$4:$B$264,2,FALSE)</f>
        <v>-1.4825235750224387E-2</v>
      </c>
      <c r="AJ85" s="8">
        <f ca="1">VLOOKUP($A85,Data!$A$7:$AW$227,AJ$3+1,FALSE)-AJ$6-AJ$7*VLOOKUP($A85,Data!$A$230:$AW$450,AJ$3+1,FALSE)-AJ$8*VLOOKUP($A85,'Market models'!$A$4:$B$264,2,FALSE)</f>
        <v>2.6246946649047653E-2</v>
      </c>
      <c r="AK85" s="8">
        <f ca="1">VLOOKUP($A85,Data!$A$7:$AW$227,AK$3+1,FALSE)-AK$6-AK$7*VLOOKUP($A85,Data!$A$230:$AW$450,AK$3+1,FALSE)-AK$8*VLOOKUP($A85,'Market models'!$A$4:$B$264,2,FALSE)</f>
        <v>-1.2710404737578536E-2</v>
      </c>
      <c r="AL85" s="8">
        <f ca="1">VLOOKUP($A85,Data!$A$7:$AW$227,AL$3+1,FALSE)-AL$6-AL$7*VLOOKUP($A85,Data!$A$230:$AW$450,AL$3+1,FALSE)-AL$8*VLOOKUP($A85,'Market models'!$A$4:$B$264,2,FALSE)</f>
        <v>7.4208492181113955E-3</v>
      </c>
      <c r="AM85" s="8">
        <f ca="1">VLOOKUP($A85,Data!$A$7:$AW$227,AM$3+1,FALSE)-AM$6-AM$7*VLOOKUP($A85,Data!$A$230:$AW$450,AM$3+1,FALSE)-AM$8*VLOOKUP($A85,'Market models'!$A$4:$B$264,2,FALSE)</f>
        <v>1.8317764175252028E-2</v>
      </c>
      <c r="AN85" s="8">
        <f ca="1">VLOOKUP($A85,Data!$A$7:$AW$227,AN$3+1,FALSE)-AN$6-AN$7*VLOOKUP($A85,Data!$A$230:$AW$450,AN$3+1,FALSE)-AN$8*VLOOKUP($A85,'Market models'!$A$4:$B$264,2,FALSE)</f>
        <v>-2.9515694118132627E-2</v>
      </c>
      <c r="AO85" s="8">
        <f ca="1">VLOOKUP($A85,Data!$A$7:$AW$227,AO$3+1,FALSE)-AO$6-AO$7*VLOOKUP($A85,Data!$A$230:$AW$450,AO$3+1,FALSE)-AO$8*VLOOKUP($A85,'Market models'!$A$4:$B$264,2,FALSE)</f>
        <v>1.6238705206643997E-3</v>
      </c>
      <c r="AP85" s="8">
        <f ca="1">VLOOKUP($A85,Data!$A$7:$AW$227,AP$3+1,FALSE)-AP$6-AP$7*VLOOKUP($A85,Data!$A$230:$AW$450,AP$3+1,FALSE)-AP$8*VLOOKUP($A85,'Market models'!$A$4:$B$264,2,FALSE)</f>
        <v>-1.0427827978158796E-2</v>
      </c>
      <c r="AQ85" s="8">
        <f ca="1">VLOOKUP($A85,Data!$A$7:$AW$227,AQ$3+1,FALSE)-AQ$6-AQ$7*VLOOKUP($A85,Data!$A$230:$AW$450,AQ$3+1,FALSE)-AQ$8*VLOOKUP($A85,'Market models'!$A$4:$B$264,2,FALSE)</f>
        <v>1.9044819679409491E-2</v>
      </c>
      <c r="AR85" s="8">
        <f ca="1">VLOOKUP($A85,Data!$A$7:$AW$227,AR$3+1,FALSE)-AR$6-AR$7*VLOOKUP($A85,Data!$A$230:$AW$450,AR$3+1,FALSE)-AR$8*VLOOKUP($A85,'Market models'!$A$4:$B$264,2,FALSE)</f>
        <v>3.4098021897493079E-2</v>
      </c>
      <c r="AS85" s="8">
        <f ca="1">VLOOKUP($A85,Data!$A$7:$AW$227,AS$3+1,FALSE)-AS$6-AS$7*VLOOKUP($A85,Data!$A$230:$AW$450,AS$3+1,FALSE)-AS$8*VLOOKUP($A85,'Market models'!$A$4:$B$264,2,FALSE)</f>
        <v>-4.9972796372496422E-3</v>
      </c>
      <c r="AT85" s="8">
        <f ca="1">VLOOKUP($A85,Data!$A$7:$AW$227,AT$3+1,FALSE)-AT$6-AT$7*VLOOKUP($A85,Data!$A$230:$AW$450,AT$3+1,FALSE)-AT$8*VLOOKUP($A85,'Market models'!$A$4:$B$264,2,FALSE)</f>
        <v>-1.3502061834633235E-2</v>
      </c>
      <c r="AU85" s="8">
        <f ca="1">VLOOKUP($A85,Data!$A$7:$AW$227,AU$3+1,FALSE)-AU$6-AU$7*VLOOKUP($A85,Data!$A$230:$AW$450,AU$3+1,FALSE)-AU$8*VLOOKUP($A85,'Market models'!$A$4:$B$264,2,FALSE)</f>
        <v>8.7307825603929815E-3</v>
      </c>
      <c r="AV85" s="8">
        <f ca="1">VLOOKUP($A85,Data!$A$7:$AW$227,AV$3+1,FALSE)-AV$6-AV$7*VLOOKUP($A85,Data!$A$230:$AW$450,AV$3+1,FALSE)-AV$8*VLOOKUP($A85,'Market models'!$A$4:$B$264,2,FALSE)</f>
        <v>1.7716162672682691E-2</v>
      </c>
      <c r="AW85" s="8">
        <f ca="1">VLOOKUP($A85,Data!$A$7:$AW$227,AW$3+1,FALSE)-AW$6-AW$7*VLOOKUP($A85,Data!$A$230:$AW$450,AW$3+1,FALSE)-AW$8*VLOOKUP($A85,'Market models'!$A$4:$B$264,2,FALSE)</f>
        <v>-1.1101309246040027E-2</v>
      </c>
      <c r="AY85" s="8">
        <f t="shared" ca="1" si="1"/>
        <v>1.5819238343500054E-2</v>
      </c>
    </row>
    <row r="86" spans="1:51" x14ac:dyDescent="0.25">
      <c r="A86" s="1">
        <v>-136</v>
      </c>
      <c r="B86" s="8">
        <f ca="1">VLOOKUP($A86,Data!$A$7:$AW$227,B$3+1,FALSE)-B$6-B$7*VLOOKUP($A86,Data!$A$230:$AW$450,B$3+1,FALSE)-B$8*VLOOKUP($A86,'Market models'!$A$4:$B$264,2,FALSE)</f>
        <v>-6.2625322159402516E-2</v>
      </c>
      <c r="C86" s="8">
        <f ca="1">VLOOKUP($A86,Data!$A$7:$AW$227,C$3+1,FALSE)-C$6-C$7*VLOOKUP($A86,Data!$A$230:$AW$450,C$3+1,FALSE)-C$8*VLOOKUP($A86,'Market models'!$A$4:$B$264,2,FALSE)</f>
        <v>-5.8938697340707697E-5</v>
      </c>
      <c r="D86" s="8">
        <f ca="1">VLOOKUP($A86,Data!$A$7:$AW$227,D$3+1,FALSE)-D$6-D$7*VLOOKUP($A86,Data!$A$230:$AW$450,D$3+1,FALSE)-D$8*VLOOKUP($A86,'Market models'!$A$4:$B$264,2,FALSE)</f>
        <v>1.3238014033555831E-2</v>
      </c>
      <c r="E86" s="8">
        <f ca="1">VLOOKUP($A86,Data!$A$7:$AW$227,E$3+1,FALSE)-E$6-E$7*VLOOKUP($A86,Data!$A$230:$AW$450,E$3+1,FALSE)-E$8*VLOOKUP($A86,'Market models'!$A$4:$B$264,2,FALSE)</f>
        <v>1.8272277146218471E-2</v>
      </c>
      <c r="F86" s="8">
        <f ca="1">VLOOKUP($A86,Data!$A$7:$AW$227,F$3+1,FALSE)-F$6-F$7*VLOOKUP($A86,Data!$A$230:$AW$450,F$3+1,FALSE)-F$8*VLOOKUP($A86,'Market models'!$A$4:$B$264,2,FALSE)</f>
        <v>-1.090378368058148E-2</v>
      </c>
      <c r="G86" s="8">
        <f ca="1">VLOOKUP($A86,Data!$A$7:$AW$227,G$3+1,FALSE)-G$6-G$7*VLOOKUP($A86,Data!$A$230:$AW$450,G$3+1,FALSE)-G$8*VLOOKUP($A86,'Market models'!$A$4:$B$264,2,FALSE)</f>
        <v>-7.4986220457181254E-3</v>
      </c>
      <c r="H86" s="8">
        <f ca="1">VLOOKUP($A86,Data!$A$7:$AW$227,H$3+1,FALSE)-H$6-H$7*VLOOKUP($A86,Data!$A$230:$AW$450,H$3+1,FALSE)-H$8*VLOOKUP($A86,'Market models'!$A$4:$B$264,2,FALSE)</f>
        <v>-2.721952665827216E-2</v>
      </c>
      <c r="I86" s="8">
        <f ca="1">VLOOKUP($A86,Data!$A$7:$AW$227,I$3+1,FALSE)-I$6-I$7*VLOOKUP($A86,Data!$A$230:$AW$450,I$3+1,FALSE)-I$8*VLOOKUP($A86,'Market models'!$A$4:$B$264,2,FALSE)</f>
        <v>-5.1254670273926635E-3</v>
      </c>
      <c r="J86" s="8">
        <f ca="1">VLOOKUP($A86,Data!$A$7:$AW$227,J$3+1,FALSE)-J$6-J$7*VLOOKUP($A86,Data!$A$230:$AW$450,J$3+1,FALSE)-J$8*VLOOKUP($A86,'Market models'!$A$4:$B$264,2,FALSE)</f>
        <v>7.4930114470188871E-3</v>
      </c>
      <c r="K86" s="8">
        <f ca="1">VLOOKUP($A86,Data!$A$7:$AW$227,K$3+1,FALSE)-K$6-K$7*VLOOKUP($A86,Data!$A$230:$AW$450,K$3+1,FALSE)-K$8*VLOOKUP($A86,'Market models'!$A$4:$B$264,2,FALSE)</f>
        <v>-2.7234652158161302E-3</v>
      </c>
      <c r="L86" s="8">
        <f ca="1">VLOOKUP($A86,Data!$A$7:$AW$227,L$3+1,FALSE)-L$6-L$7*VLOOKUP($A86,Data!$A$230:$AW$450,L$3+1,FALSE)-L$8*VLOOKUP($A86,'Market models'!$A$4:$B$264,2,FALSE)</f>
        <v>-4.741332854330883E-3</v>
      </c>
      <c r="M86" s="8">
        <f ca="1">VLOOKUP($A86,Data!$A$7:$AW$227,M$3+1,FALSE)-M$6-M$7*VLOOKUP($A86,Data!$A$230:$AW$450,M$3+1,FALSE)-M$8*VLOOKUP($A86,'Market models'!$A$4:$B$264,2,FALSE)</f>
        <v>5.1942385583628528E-2</v>
      </c>
      <c r="N86" s="8">
        <f ca="1">VLOOKUP($A86,Data!$A$7:$AW$227,N$3+1,FALSE)-N$6-N$7*VLOOKUP($A86,Data!$A$230:$AW$450,N$3+1,FALSE)-N$8*VLOOKUP($A86,'Market models'!$A$4:$B$264,2,FALSE)</f>
        <v>-1.8029637599586271E-2</v>
      </c>
      <c r="O86" s="8">
        <f ca="1">VLOOKUP($A86,Data!$A$7:$AW$227,O$3+1,FALSE)-O$6-O$7*VLOOKUP($A86,Data!$A$230:$AW$450,O$3+1,FALSE)-O$8*VLOOKUP($A86,'Market models'!$A$4:$B$264,2,FALSE)</f>
        <v>2.4031890155498975E-2</v>
      </c>
      <c r="P86" s="8">
        <f ca="1">VLOOKUP($A86,Data!$A$7:$AW$227,P$3+1,FALSE)-P$6-P$7*VLOOKUP($A86,Data!$A$230:$AW$450,P$3+1,FALSE)-P$8*VLOOKUP($A86,'Market models'!$A$4:$B$264,2,FALSE)</f>
        <v>3.2564708808446238E-2</v>
      </c>
      <c r="Q86" s="8">
        <f ca="1">VLOOKUP($A86,Data!$A$7:$AW$227,Q$3+1,FALSE)-Q$6-Q$7*VLOOKUP($A86,Data!$A$230:$AW$450,Q$3+1,FALSE)-Q$8*VLOOKUP($A86,'Market models'!$A$4:$B$264,2,FALSE)</f>
        <v>-1.5834140233319326E-2</v>
      </c>
      <c r="R86" s="8">
        <f ca="1">VLOOKUP($A86,Data!$A$7:$AW$227,R$3+1,FALSE)-R$6-R$7*VLOOKUP($A86,Data!$A$230:$AW$450,R$3+1,FALSE)-R$8*VLOOKUP($A86,'Market models'!$A$4:$B$264,2,FALSE)</f>
        <v>2.5367297548874707E-2</v>
      </c>
      <c r="S86" s="8">
        <f ca="1">VLOOKUP($A86,Data!$A$7:$AW$227,S$3+1,FALSE)-S$6-S$7*VLOOKUP($A86,Data!$A$230:$AW$450,S$3+1,FALSE)-S$8*VLOOKUP($A86,'Market models'!$A$4:$B$264,2,FALSE)</f>
        <v>-7.7107794546733893E-3</v>
      </c>
      <c r="T86" s="8">
        <f ca="1">VLOOKUP($A86,Data!$A$7:$AW$227,T$3+1,FALSE)-T$6-T$7*VLOOKUP($A86,Data!$A$230:$AW$450,T$3+1,FALSE)-T$8*VLOOKUP($A86,'Market models'!$A$4:$B$264,2,FALSE)</f>
        <v>-5.7334382107858948E-5</v>
      </c>
      <c r="U86" s="8">
        <f ca="1">VLOOKUP($A86,Data!$A$7:$AW$227,U$3+1,FALSE)-U$6-U$7*VLOOKUP($A86,Data!$A$230:$AW$450,U$3+1,FALSE)-U$8*VLOOKUP($A86,'Market models'!$A$4:$B$264,2,FALSE)</f>
        <v>-7.2256033120629056E-3</v>
      </c>
      <c r="V86" s="8">
        <f ca="1">VLOOKUP($A86,Data!$A$7:$AW$227,V$3+1,FALSE)-V$6-V$7*VLOOKUP($A86,Data!$A$230:$AW$450,V$3+1,FALSE)-V$8*VLOOKUP($A86,'Market models'!$A$4:$B$264,2,FALSE)</f>
        <v>4.2408548756078975E-4</v>
      </c>
      <c r="W86" s="8">
        <f ca="1">VLOOKUP($A86,Data!$A$7:$AW$227,W$3+1,FALSE)-W$6-W$7*VLOOKUP($A86,Data!$A$230:$AW$450,W$3+1,FALSE)-W$8*VLOOKUP($A86,'Market models'!$A$4:$B$264,2,FALSE)</f>
        <v>8.4784277662295123E-3</v>
      </c>
      <c r="X86" s="8">
        <f ca="1">VLOOKUP($A86,Data!$A$7:$AW$227,X$3+1,FALSE)-X$6-X$7*VLOOKUP($A86,Data!$A$230:$AW$450,X$3+1,FALSE)-X$8*VLOOKUP($A86,'Market models'!$A$4:$B$264,2,FALSE)</f>
        <v>1.3804882945480447E-2</v>
      </c>
      <c r="Y86" s="8">
        <f ca="1">VLOOKUP($A86,Data!$A$7:$AW$227,Y$3+1,FALSE)-Y$6-Y$7*VLOOKUP($A86,Data!$A$230:$AW$450,Y$3+1,FALSE)-Y$8*VLOOKUP($A86,'Market models'!$A$4:$B$264,2,FALSE)</f>
        <v>-6.513521997742017E-3</v>
      </c>
      <c r="Z86" s="8">
        <f ca="1">VLOOKUP($A86,Data!$A$7:$AW$227,Z$3+1,FALSE)-Z$6-Z$7*VLOOKUP($A86,Data!$A$230:$AW$450,Z$3+1,FALSE)-Z$8*VLOOKUP($A86,'Market models'!$A$4:$B$264,2,FALSE)</f>
        <v>-2.6944765157655135E-3</v>
      </c>
      <c r="AA86" s="8">
        <f ca="1">VLOOKUP($A86,Data!$A$7:$AW$227,AA$3+1,FALSE)-AA$6-AA$7*VLOOKUP($A86,Data!$A$230:$AW$450,AA$3+1,FALSE)-AA$8*VLOOKUP($A86,'Market models'!$A$4:$B$264,2,FALSE)</f>
        <v>-4.1377534598903958E-3</v>
      </c>
      <c r="AB86" s="8">
        <f ca="1">VLOOKUP($A86,Data!$A$7:$AW$227,AB$3+1,FALSE)-AB$6-AB$7*VLOOKUP($A86,Data!$A$230:$AW$450,AB$3+1,FALSE)-AB$8*VLOOKUP($A86,'Market models'!$A$4:$B$264,2,FALSE)</f>
        <v>1.7047307495005923E-2</v>
      </c>
      <c r="AC86" s="8">
        <f ca="1">VLOOKUP($A86,Data!$A$7:$AW$227,AC$3+1,FALSE)-AC$6-AC$7*VLOOKUP($A86,Data!$A$230:$AW$450,AC$3+1,FALSE)-AC$8*VLOOKUP($A86,'Market models'!$A$4:$B$264,2,FALSE)</f>
        <v>5.9351345675731776E-3</v>
      </c>
      <c r="AD86" s="8">
        <f ca="1">VLOOKUP($A86,Data!$A$7:$AW$227,AD$3+1,FALSE)-AD$6-AD$7*VLOOKUP($A86,Data!$A$230:$AW$450,AD$3+1,FALSE)-AD$8*VLOOKUP($A86,'Market models'!$A$4:$B$264,2,FALSE)</f>
        <v>-1.583645675455991E-2</v>
      </c>
      <c r="AE86" s="8">
        <f ca="1">VLOOKUP($A86,Data!$A$7:$AW$227,AE$3+1,FALSE)-AE$6-AE$7*VLOOKUP($A86,Data!$A$230:$AW$450,AE$3+1,FALSE)-AE$8*VLOOKUP($A86,'Market models'!$A$4:$B$264,2,FALSE)</f>
        <v>-1.5930313915216515E-2</v>
      </c>
      <c r="AF86" s="8">
        <f ca="1">VLOOKUP($A86,Data!$A$7:$AW$227,AF$3+1,FALSE)-AF$6-AF$7*VLOOKUP($A86,Data!$A$230:$AW$450,AF$3+1,FALSE)-AF$8*VLOOKUP($A86,'Market models'!$A$4:$B$264,2,FALSE)</f>
        <v>-3.7611811572965267E-2</v>
      </c>
      <c r="AG86" s="8">
        <f ca="1">VLOOKUP($A86,Data!$A$7:$AW$227,AG$3+1,FALSE)-AG$6-AG$7*VLOOKUP($A86,Data!$A$230:$AW$450,AG$3+1,FALSE)-AG$8*VLOOKUP($A86,'Market models'!$A$4:$B$264,2,FALSE)</f>
        <v>-3.1880407649341456E-3</v>
      </c>
      <c r="AH86" s="8">
        <f ca="1">VLOOKUP($A86,Data!$A$7:$AW$227,AH$3+1,FALSE)-AH$6-AH$7*VLOOKUP($A86,Data!$A$230:$AW$450,AH$3+1,FALSE)-AH$8*VLOOKUP($A86,'Market models'!$A$4:$B$264,2,FALSE)</f>
        <v>-5.6983268791033943E-3</v>
      </c>
      <c r="AI86" s="8">
        <f ca="1">VLOOKUP($A86,Data!$A$7:$AW$227,AI$3+1,FALSE)-AI$6-AI$7*VLOOKUP($A86,Data!$A$230:$AW$450,AI$3+1,FALSE)-AI$8*VLOOKUP($A86,'Market models'!$A$4:$B$264,2,FALSE)</f>
        <v>6.6464974507307864E-3</v>
      </c>
      <c r="AJ86" s="8">
        <f ca="1">VLOOKUP($A86,Data!$A$7:$AW$227,AJ$3+1,FALSE)-AJ$6-AJ$7*VLOOKUP($A86,Data!$A$230:$AW$450,AJ$3+1,FALSE)-AJ$8*VLOOKUP($A86,'Market models'!$A$4:$B$264,2,FALSE)</f>
        <v>-3.6154272781890348E-3</v>
      </c>
      <c r="AK86" s="8">
        <f ca="1">VLOOKUP($A86,Data!$A$7:$AW$227,AK$3+1,FALSE)-AK$6-AK$7*VLOOKUP($A86,Data!$A$230:$AW$450,AK$3+1,FALSE)-AK$8*VLOOKUP($A86,'Market models'!$A$4:$B$264,2,FALSE)</f>
        <v>1.3356297288202023E-2</v>
      </c>
      <c r="AL86" s="8">
        <f ca="1">VLOOKUP($A86,Data!$A$7:$AW$227,AL$3+1,FALSE)-AL$6-AL$7*VLOOKUP($A86,Data!$A$230:$AW$450,AL$3+1,FALSE)-AL$8*VLOOKUP($A86,'Market models'!$A$4:$B$264,2,FALSE)</f>
        <v>-9.6196504326589733E-3</v>
      </c>
      <c r="AM86" s="8">
        <f ca="1">VLOOKUP($A86,Data!$A$7:$AW$227,AM$3+1,FALSE)-AM$6-AM$7*VLOOKUP($A86,Data!$A$230:$AW$450,AM$3+1,FALSE)-AM$8*VLOOKUP($A86,'Market models'!$A$4:$B$264,2,FALSE)</f>
        <v>-5.6451170851582709E-3</v>
      </c>
      <c r="AN86" s="8">
        <f ca="1">VLOOKUP($A86,Data!$A$7:$AW$227,AN$3+1,FALSE)-AN$6-AN$7*VLOOKUP($A86,Data!$A$230:$AW$450,AN$3+1,FALSE)-AN$8*VLOOKUP($A86,'Market models'!$A$4:$B$264,2,FALSE)</f>
        <v>-2.7678383150221038E-3</v>
      </c>
      <c r="AO86" s="8">
        <f ca="1">VLOOKUP($A86,Data!$A$7:$AW$227,AO$3+1,FALSE)-AO$6-AO$7*VLOOKUP($A86,Data!$A$230:$AW$450,AO$3+1,FALSE)-AO$8*VLOOKUP($A86,'Market models'!$A$4:$B$264,2,FALSE)</f>
        <v>-2.1813410042146701E-2</v>
      </c>
      <c r="AP86" s="8">
        <f ca="1">VLOOKUP($A86,Data!$A$7:$AW$227,AP$3+1,FALSE)-AP$6-AP$7*VLOOKUP($A86,Data!$A$230:$AW$450,AP$3+1,FALSE)-AP$8*VLOOKUP($A86,'Market models'!$A$4:$B$264,2,FALSE)</f>
        <v>3.0952235550449071E-4</v>
      </c>
      <c r="AQ86" s="8">
        <f ca="1">VLOOKUP($A86,Data!$A$7:$AW$227,AQ$3+1,FALSE)-AQ$6-AQ$7*VLOOKUP($A86,Data!$A$230:$AW$450,AQ$3+1,FALSE)-AQ$8*VLOOKUP($A86,'Market models'!$A$4:$B$264,2,FALSE)</f>
        <v>-8.8216678227199183E-3</v>
      </c>
      <c r="AR86" s="8">
        <f ca="1">VLOOKUP($A86,Data!$A$7:$AW$227,AR$3+1,FALSE)-AR$6-AR$7*VLOOKUP($A86,Data!$A$230:$AW$450,AR$3+1,FALSE)-AR$8*VLOOKUP($A86,'Market models'!$A$4:$B$264,2,FALSE)</f>
        <v>-6.4128291691089362E-3</v>
      </c>
      <c r="AS86" s="8">
        <f ca="1">VLOOKUP($A86,Data!$A$7:$AW$227,AS$3+1,FALSE)-AS$6-AS$7*VLOOKUP($A86,Data!$A$230:$AW$450,AS$3+1,FALSE)-AS$8*VLOOKUP($A86,'Market models'!$A$4:$B$264,2,FALSE)</f>
        <v>2.9113693418327952E-2</v>
      </c>
      <c r="AT86" s="8">
        <f ca="1">VLOOKUP($A86,Data!$A$7:$AW$227,AT$3+1,FALSE)-AT$6-AT$7*VLOOKUP($A86,Data!$A$230:$AW$450,AT$3+1,FALSE)-AT$8*VLOOKUP($A86,'Market models'!$A$4:$B$264,2,FALSE)</f>
        <v>-1.577607750804608E-2</v>
      </c>
      <c r="AU86" s="8">
        <f ca="1">VLOOKUP($A86,Data!$A$7:$AW$227,AU$3+1,FALSE)-AU$6-AU$7*VLOOKUP($A86,Data!$A$230:$AW$450,AU$3+1,FALSE)-AU$8*VLOOKUP($A86,'Market models'!$A$4:$B$264,2,FALSE)</f>
        <v>9.4265296976870135E-3</v>
      </c>
      <c r="AV86" s="8">
        <f ca="1">VLOOKUP($A86,Data!$A$7:$AW$227,AV$3+1,FALSE)-AV$6-AV$7*VLOOKUP($A86,Data!$A$230:$AW$450,AV$3+1,FALSE)-AV$8*VLOOKUP($A86,'Market models'!$A$4:$B$264,2,FALSE)</f>
        <v>1.4195032998570084E-2</v>
      </c>
      <c r="AW86" s="8">
        <f ca="1">VLOOKUP($A86,Data!$A$7:$AW$227,AW$3+1,FALSE)-AW$6-AW$7*VLOOKUP($A86,Data!$A$230:$AW$450,AW$3+1,FALSE)-AW$8*VLOOKUP($A86,'Market models'!$A$4:$B$264,2,FALSE)</f>
        <v>-3.0500089802456241E-3</v>
      </c>
      <c r="AY86" s="8">
        <f t="shared" ca="1" si="1"/>
        <v>1.848272238720499E-2</v>
      </c>
    </row>
    <row r="87" spans="1:51" x14ac:dyDescent="0.25">
      <c r="A87" s="1">
        <v>-135</v>
      </c>
      <c r="B87" s="8">
        <f ca="1">VLOOKUP($A87,Data!$A$7:$AW$227,B$3+1,FALSE)-B$6-B$7*VLOOKUP($A87,Data!$A$230:$AW$450,B$3+1,FALSE)-B$8*VLOOKUP($A87,'Market models'!$A$4:$B$264,2,FALSE)</f>
        <v>-2.4610246905249506E-2</v>
      </c>
      <c r="C87" s="8">
        <f ca="1">VLOOKUP($A87,Data!$A$7:$AW$227,C$3+1,FALSE)-C$6-C$7*VLOOKUP($A87,Data!$A$230:$AW$450,C$3+1,FALSE)-C$8*VLOOKUP($A87,'Market models'!$A$4:$B$264,2,FALSE)</f>
        <v>-3.5097768942031336E-2</v>
      </c>
      <c r="D87" s="8">
        <f ca="1">VLOOKUP($A87,Data!$A$7:$AW$227,D$3+1,FALSE)-D$6-D$7*VLOOKUP($A87,Data!$A$230:$AW$450,D$3+1,FALSE)-D$8*VLOOKUP($A87,'Market models'!$A$4:$B$264,2,FALSE)</f>
        <v>-1.106905198272087E-2</v>
      </c>
      <c r="E87" s="8">
        <f ca="1">VLOOKUP($A87,Data!$A$7:$AW$227,E$3+1,FALSE)-E$6-E$7*VLOOKUP($A87,Data!$A$230:$AW$450,E$3+1,FALSE)-E$8*VLOOKUP($A87,'Market models'!$A$4:$B$264,2,FALSE)</f>
        <v>-1.6667657744474155E-2</v>
      </c>
      <c r="F87" s="8">
        <f ca="1">VLOOKUP($A87,Data!$A$7:$AW$227,F$3+1,FALSE)-F$6-F$7*VLOOKUP($A87,Data!$A$230:$AW$450,F$3+1,FALSE)-F$8*VLOOKUP($A87,'Market models'!$A$4:$B$264,2,FALSE)</f>
        <v>-3.2471000089444008E-2</v>
      </c>
      <c r="G87" s="8">
        <f ca="1">VLOOKUP($A87,Data!$A$7:$AW$227,G$3+1,FALSE)-G$6-G$7*VLOOKUP($A87,Data!$A$230:$AW$450,G$3+1,FALSE)-G$8*VLOOKUP($A87,'Market models'!$A$4:$B$264,2,FALSE)</f>
        <v>-2.6498153390810009E-2</v>
      </c>
      <c r="H87" s="8">
        <f ca="1">VLOOKUP($A87,Data!$A$7:$AW$227,H$3+1,FALSE)-H$6-H$7*VLOOKUP($A87,Data!$A$230:$AW$450,H$3+1,FALSE)-H$8*VLOOKUP($A87,'Market models'!$A$4:$B$264,2,FALSE)</f>
        <v>-5.090066760147908E-3</v>
      </c>
      <c r="I87" s="8">
        <f ca="1">VLOOKUP($A87,Data!$A$7:$AW$227,I$3+1,FALSE)-I$6-I$7*VLOOKUP($A87,Data!$A$230:$AW$450,I$3+1,FALSE)-I$8*VLOOKUP($A87,'Market models'!$A$4:$B$264,2,FALSE)</f>
        <v>1.7493743143692904E-2</v>
      </c>
      <c r="J87" s="8">
        <f ca="1">VLOOKUP($A87,Data!$A$7:$AW$227,J$3+1,FALSE)-J$6-J$7*VLOOKUP($A87,Data!$A$230:$AW$450,J$3+1,FALSE)-J$8*VLOOKUP($A87,'Market models'!$A$4:$B$264,2,FALSE)</f>
        <v>7.595886353029508E-3</v>
      </c>
      <c r="K87" s="8">
        <f ca="1">VLOOKUP($A87,Data!$A$7:$AW$227,K$3+1,FALSE)-K$6-K$7*VLOOKUP($A87,Data!$A$230:$AW$450,K$3+1,FALSE)-K$8*VLOOKUP($A87,'Market models'!$A$4:$B$264,2,FALSE)</f>
        <v>-2.1228057756257784E-2</v>
      </c>
      <c r="L87" s="8">
        <f ca="1">VLOOKUP($A87,Data!$A$7:$AW$227,L$3+1,FALSE)-L$6-L$7*VLOOKUP($A87,Data!$A$230:$AW$450,L$3+1,FALSE)-L$8*VLOOKUP($A87,'Market models'!$A$4:$B$264,2,FALSE)</f>
        <v>2.1602363527490221E-2</v>
      </c>
      <c r="M87" s="8">
        <f ca="1">VLOOKUP($A87,Data!$A$7:$AW$227,M$3+1,FALSE)-M$6-M$7*VLOOKUP($A87,Data!$A$230:$AW$450,M$3+1,FALSE)-M$8*VLOOKUP($A87,'Market models'!$A$4:$B$264,2,FALSE)</f>
        <v>3.1543479200970115E-2</v>
      </c>
      <c r="N87" s="8">
        <f ca="1">VLOOKUP($A87,Data!$A$7:$AW$227,N$3+1,FALSE)-N$6-N$7*VLOOKUP($A87,Data!$A$230:$AW$450,N$3+1,FALSE)-N$8*VLOOKUP($A87,'Market models'!$A$4:$B$264,2,FALSE)</f>
        <v>-1.5542412345367401E-3</v>
      </c>
      <c r="O87" s="8">
        <f ca="1">VLOOKUP($A87,Data!$A$7:$AW$227,O$3+1,FALSE)-O$6-O$7*VLOOKUP($A87,Data!$A$230:$AW$450,O$3+1,FALSE)-O$8*VLOOKUP($A87,'Market models'!$A$4:$B$264,2,FALSE)</f>
        <v>-2.334885233735296E-3</v>
      </c>
      <c r="P87" s="8">
        <f ca="1">VLOOKUP($A87,Data!$A$7:$AW$227,P$3+1,FALSE)-P$6-P$7*VLOOKUP($A87,Data!$A$230:$AW$450,P$3+1,FALSE)-P$8*VLOOKUP($A87,'Market models'!$A$4:$B$264,2,FALSE)</f>
        <v>1.614694355996265E-2</v>
      </c>
      <c r="Q87" s="8">
        <f ca="1">VLOOKUP($A87,Data!$A$7:$AW$227,Q$3+1,FALSE)-Q$6-Q$7*VLOOKUP($A87,Data!$A$230:$AW$450,Q$3+1,FALSE)-Q$8*VLOOKUP($A87,'Market models'!$A$4:$B$264,2,FALSE)</f>
        <v>1.2310074425244337E-2</v>
      </c>
      <c r="R87" s="8">
        <f ca="1">VLOOKUP($A87,Data!$A$7:$AW$227,R$3+1,FALSE)-R$6-R$7*VLOOKUP($A87,Data!$A$230:$AW$450,R$3+1,FALSE)-R$8*VLOOKUP($A87,'Market models'!$A$4:$B$264,2,FALSE)</f>
        <v>7.9346483562653756E-3</v>
      </c>
      <c r="S87" s="8">
        <f ca="1">VLOOKUP($A87,Data!$A$7:$AW$227,S$3+1,FALSE)-S$6-S$7*VLOOKUP($A87,Data!$A$230:$AW$450,S$3+1,FALSE)-S$8*VLOOKUP($A87,'Market models'!$A$4:$B$264,2,FALSE)</f>
        <v>-2.0622096023758685E-2</v>
      </c>
      <c r="T87" s="8">
        <f ca="1">VLOOKUP($A87,Data!$A$7:$AW$227,T$3+1,FALSE)-T$6-T$7*VLOOKUP($A87,Data!$A$230:$AW$450,T$3+1,FALSE)-T$8*VLOOKUP($A87,'Market models'!$A$4:$B$264,2,FALSE)</f>
        <v>-1.5678281351324007E-2</v>
      </c>
      <c r="U87" s="8">
        <f ca="1">VLOOKUP($A87,Data!$A$7:$AW$227,U$3+1,FALSE)-U$6-U$7*VLOOKUP($A87,Data!$A$230:$AW$450,U$3+1,FALSE)-U$8*VLOOKUP($A87,'Market models'!$A$4:$B$264,2,FALSE)</f>
        <v>-1.2497160724130945E-2</v>
      </c>
      <c r="V87" s="8">
        <f ca="1">VLOOKUP($A87,Data!$A$7:$AW$227,V$3+1,FALSE)-V$6-V$7*VLOOKUP($A87,Data!$A$230:$AW$450,V$3+1,FALSE)-V$8*VLOOKUP($A87,'Market models'!$A$4:$B$264,2,FALSE)</f>
        <v>-4.6361765345875935E-3</v>
      </c>
      <c r="W87" s="8">
        <f ca="1">VLOOKUP($A87,Data!$A$7:$AW$227,W$3+1,FALSE)-W$6-W$7*VLOOKUP($A87,Data!$A$230:$AW$450,W$3+1,FALSE)-W$8*VLOOKUP($A87,'Market models'!$A$4:$B$264,2,FALSE)</f>
        <v>-1.6801248534881345E-2</v>
      </c>
      <c r="X87" s="8">
        <f ca="1">VLOOKUP($A87,Data!$A$7:$AW$227,X$3+1,FALSE)-X$6-X$7*VLOOKUP($A87,Data!$A$230:$AW$450,X$3+1,FALSE)-X$8*VLOOKUP($A87,'Market models'!$A$4:$B$264,2,FALSE)</f>
        <v>-1.5960229552405156E-2</v>
      </c>
      <c r="Y87" s="8">
        <f ca="1">VLOOKUP($A87,Data!$A$7:$AW$227,Y$3+1,FALSE)-Y$6-Y$7*VLOOKUP($A87,Data!$A$230:$AW$450,Y$3+1,FALSE)-Y$8*VLOOKUP($A87,'Market models'!$A$4:$B$264,2,FALSE)</f>
        <v>-1.165817963980584E-2</v>
      </c>
      <c r="Z87" s="8">
        <f ca="1">VLOOKUP($A87,Data!$A$7:$AW$227,Z$3+1,FALSE)-Z$6-Z$7*VLOOKUP($A87,Data!$A$230:$AW$450,Z$3+1,FALSE)-Z$8*VLOOKUP($A87,'Market models'!$A$4:$B$264,2,FALSE)</f>
        <v>2.4213636657280581E-2</v>
      </c>
      <c r="AA87" s="8">
        <f ca="1">VLOOKUP($A87,Data!$A$7:$AW$227,AA$3+1,FALSE)-AA$6-AA$7*VLOOKUP($A87,Data!$A$230:$AW$450,AA$3+1,FALSE)-AA$8*VLOOKUP($A87,'Market models'!$A$4:$B$264,2,FALSE)</f>
        <v>-2.6215940490885627E-2</v>
      </c>
      <c r="AB87" s="8">
        <f ca="1">VLOOKUP($A87,Data!$A$7:$AW$227,AB$3+1,FALSE)-AB$6-AB$7*VLOOKUP($A87,Data!$A$230:$AW$450,AB$3+1,FALSE)-AB$8*VLOOKUP($A87,'Market models'!$A$4:$B$264,2,FALSE)</f>
        <v>-1.4468712091289422E-2</v>
      </c>
      <c r="AC87" s="8">
        <f ca="1">VLOOKUP($A87,Data!$A$7:$AW$227,AC$3+1,FALSE)-AC$6-AC$7*VLOOKUP($A87,Data!$A$230:$AW$450,AC$3+1,FALSE)-AC$8*VLOOKUP($A87,'Market models'!$A$4:$B$264,2,FALSE)</f>
        <v>-2.4463711783750518E-4</v>
      </c>
      <c r="AD87" s="8">
        <f ca="1">VLOOKUP($A87,Data!$A$7:$AW$227,AD$3+1,FALSE)-AD$6-AD$7*VLOOKUP($A87,Data!$A$230:$AW$450,AD$3+1,FALSE)-AD$8*VLOOKUP($A87,'Market models'!$A$4:$B$264,2,FALSE)</f>
        <v>-1.3011543335907764E-2</v>
      </c>
      <c r="AE87" s="8">
        <f ca="1">VLOOKUP($A87,Data!$A$7:$AW$227,AE$3+1,FALSE)-AE$6-AE$7*VLOOKUP($A87,Data!$A$230:$AW$450,AE$3+1,FALSE)-AE$8*VLOOKUP($A87,'Market models'!$A$4:$B$264,2,FALSE)</f>
        <v>-8.4355552317147663E-3</v>
      </c>
      <c r="AF87" s="8">
        <f ca="1">VLOOKUP($A87,Data!$A$7:$AW$227,AF$3+1,FALSE)-AF$6-AF$7*VLOOKUP($A87,Data!$A$230:$AW$450,AF$3+1,FALSE)-AF$8*VLOOKUP($A87,'Market models'!$A$4:$B$264,2,FALSE)</f>
        <v>-1.6303392611631759E-2</v>
      </c>
      <c r="AG87" s="8">
        <f ca="1">VLOOKUP($A87,Data!$A$7:$AW$227,AG$3+1,FALSE)-AG$6-AG$7*VLOOKUP($A87,Data!$A$230:$AW$450,AG$3+1,FALSE)-AG$8*VLOOKUP($A87,'Market models'!$A$4:$B$264,2,FALSE)</f>
        <v>1.3128166462720183E-2</v>
      </c>
      <c r="AH87" s="8">
        <f ca="1">VLOOKUP($A87,Data!$A$7:$AW$227,AH$3+1,FALSE)-AH$6-AH$7*VLOOKUP($A87,Data!$A$230:$AW$450,AH$3+1,FALSE)-AH$8*VLOOKUP($A87,'Market models'!$A$4:$B$264,2,FALSE)</f>
        <v>-3.4875936199520452E-3</v>
      </c>
      <c r="AI87" s="8">
        <f ca="1">VLOOKUP($A87,Data!$A$7:$AW$227,AI$3+1,FALSE)-AI$6-AI$7*VLOOKUP($A87,Data!$A$230:$AW$450,AI$3+1,FALSE)-AI$8*VLOOKUP($A87,'Market models'!$A$4:$B$264,2,FALSE)</f>
        <v>1.3083697328862588E-2</v>
      </c>
      <c r="AJ87" s="8">
        <f ca="1">VLOOKUP($A87,Data!$A$7:$AW$227,AJ$3+1,FALSE)-AJ$6-AJ$7*VLOOKUP($A87,Data!$A$230:$AW$450,AJ$3+1,FALSE)-AJ$8*VLOOKUP($A87,'Market models'!$A$4:$B$264,2,FALSE)</f>
        <v>-2.1041563656979487E-3</v>
      </c>
      <c r="AK87" s="8">
        <f ca="1">VLOOKUP($A87,Data!$A$7:$AW$227,AK$3+1,FALSE)-AK$6-AK$7*VLOOKUP($A87,Data!$A$230:$AW$450,AK$3+1,FALSE)-AK$8*VLOOKUP($A87,'Market models'!$A$4:$B$264,2,FALSE)</f>
        <v>2.3052624373577943E-3</v>
      </c>
      <c r="AL87" s="8">
        <f ca="1">VLOOKUP($A87,Data!$A$7:$AW$227,AL$3+1,FALSE)-AL$6-AL$7*VLOOKUP($A87,Data!$A$230:$AW$450,AL$3+1,FALSE)-AL$8*VLOOKUP($A87,'Market models'!$A$4:$B$264,2,FALSE)</f>
        <v>2.967378481967407E-2</v>
      </c>
      <c r="AM87" s="8">
        <f ca="1">VLOOKUP($A87,Data!$A$7:$AW$227,AM$3+1,FALSE)-AM$6-AM$7*VLOOKUP($A87,Data!$A$230:$AW$450,AM$3+1,FALSE)-AM$8*VLOOKUP($A87,'Market models'!$A$4:$B$264,2,FALSE)</f>
        <v>-2.2360090078493811E-2</v>
      </c>
      <c r="AN87" s="8">
        <f ca="1">VLOOKUP($A87,Data!$A$7:$AW$227,AN$3+1,FALSE)-AN$6-AN$7*VLOOKUP($A87,Data!$A$230:$AW$450,AN$3+1,FALSE)-AN$8*VLOOKUP($A87,'Market models'!$A$4:$B$264,2,FALSE)</f>
        <v>-3.1142521355306484E-3</v>
      </c>
      <c r="AO87" s="8">
        <f ca="1">VLOOKUP($A87,Data!$A$7:$AW$227,AO$3+1,FALSE)-AO$6-AO$7*VLOOKUP($A87,Data!$A$230:$AW$450,AO$3+1,FALSE)-AO$8*VLOOKUP($A87,'Market models'!$A$4:$B$264,2,FALSE)</f>
        <v>6.9049431708331881E-3</v>
      </c>
      <c r="AP87" s="8">
        <f ca="1">VLOOKUP($A87,Data!$A$7:$AW$227,AP$3+1,FALSE)-AP$6-AP$7*VLOOKUP($A87,Data!$A$230:$AW$450,AP$3+1,FALSE)-AP$8*VLOOKUP($A87,'Market models'!$A$4:$B$264,2,FALSE)</f>
        <v>-5.1814384211693043E-3</v>
      </c>
      <c r="AQ87" s="8">
        <f ca="1">VLOOKUP($A87,Data!$A$7:$AW$227,AQ$3+1,FALSE)-AQ$6-AQ$7*VLOOKUP($A87,Data!$A$230:$AW$450,AQ$3+1,FALSE)-AQ$8*VLOOKUP($A87,'Market models'!$A$4:$B$264,2,FALSE)</f>
        <v>-8.7899120769069188E-3</v>
      </c>
      <c r="AR87" s="8">
        <f ca="1">VLOOKUP($A87,Data!$A$7:$AW$227,AR$3+1,FALSE)-AR$6-AR$7*VLOOKUP($A87,Data!$A$230:$AW$450,AR$3+1,FALSE)-AR$8*VLOOKUP($A87,'Market models'!$A$4:$B$264,2,FALSE)</f>
        <v>-9.3331377983905707E-3</v>
      </c>
      <c r="AS87" s="8">
        <f ca="1">VLOOKUP($A87,Data!$A$7:$AW$227,AS$3+1,FALSE)-AS$6-AS$7*VLOOKUP($A87,Data!$A$230:$AW$450,AS$3+1,FALSE)-AS$8*VLOOKUP($A87,'Market models'!$A$4:$B$264,2,FALSE)</f>
        <v>-1.3434702277880621E-2</v>
      </c>
      <c r="AT87" s="8">
        <f ca="1">VLOOKUP($A87,Data!$A$7:$AW$227,AT$3+1,FALSE)-AT$6-AT$7*VLOOKUP($A87,Data!$A$230:$AW$450,AT$3+1,FALSE)-AT$8*VLOOKUP($A87,'Market models'!$A$4:$B$264,2,FALSE)</f>
        <v>-4.9176635854565652E-3</v>
      </c>
      <c r="AU87" s="8">
        <f ca="1">VLOOKUP($A87,Data!$A$7:$AW$227,AU$3+1,FALSE)-AU$6-AU$7*VLOOKUP($A87,Data!$A$230:$AW$450,AU$3+1,FALSE)-AU$8*VLOOKUP($A87,'Market models'!$A$4:$B$264,2,FALSE)</f>
        <v>-9.3074123405935318E-4</v>
      </c>
      <c r="AV87" s="8">
        <f ca="1">VLOOKUP($A87,Data!$A$7:$AW$227,AV$3+1,FALSE)-AV$6-AV$7*VLOOKUP($A87,Data!$A$230:$AW$450,AV$3+1,FALSE)-AV$8*VLOOKUP($A87,'Market models'!$A$4:$B$264,2,FALSE)</f>
        <v>1.1576939646599215E-2</v>
      </c>
      <c r="AW87" s="8">
        <f ca="1">VLOOKUP($A87,Data!$A$7:$AW$227,AW$3+1,FALSE)-AW$6-AW$7*VLOOKUP($A87,Data!$A$230:$AW$450,AW$3+1,FALSE)-AW$8*VLOOKUP($A87,'Market models'!$A$4:$B$264,2,FALSE)</f>
        <v>-1.8696465984964501E-2</v>
      </c>
      <c r="AY87" s="8">
        <f t="shared" ca="1" si="1"/>
        <v>1.5893234788614739E-2</v>
      </c>
    </row>
    <row r="88" spans="1:51" x14ac:dyDescent="0.25">
      <c r="A88" s="1">
        <v>-134</v>
      </c>
      <c r="B88" s="8">
        <f ca="1">VLOOKUP($A88,Data!$A$7:$AW$227,B$3+1,FALSE)-B$6-B$7*VLOOKUP($A88,Data!$A$230:$AW$450,B$3+1,FALSE)-B$8*VLOOKUP($A88,'Market models'!$A$4:$B$264,2,FALSE)</f>
        <v>1.7619733899054014E-2</v>
      </c>
      <c r="C88" s="8">
        <f ca="1">VLOOKUP($A88,Data!$A$7:$AW$227,C$3+1,FALSE)-C$6-C$7*VLOOKUP($A88,Data!$A$230:$AW$450,C$3+1,FALSE)-C$8*VLOOKUP($A88,'Market models'!$A$4:$B$264,2,FALSE)</f>
        <v>2.3370556227747218E-2</v>
      </c>
      <c r="D88" s="8">
        <f ca="1">VLOOKUP($A88,Data!$A$7:$AW$227,D$3+1,FALSE)-D$6-D$7*VLOOKUP($A88,Data!$A$230:$AW$450,D$3+1,FALSE)-D$8*VLOOKUP($A88,'Market models'!$A$4:$B$264,2,FALSE)</f>
        <v>1.2722703107149091E-3</v>
      </c>
      <c r="E88" s="8">
        <f ca="1">VLOOKUP($A88,Data!$A$7:$AW$227,E$3+1,FALSE)-E$6-E$7*VLOOKUP($A88,Data!$A$230:$AW$450,E$3+1,FALSE)-E$8*VLOOKUP($A88,'Market models'!$A$4:$B$264,2,FALSE)</f>
        <v>5.3272390800940565E-3</v>
      </c>
      <c r="F88" s="8">
        <f ca="1">VLOOKUP($A88,Data!$A$7:$AW$227,F$3+1,FALSE)-F$6-F$7*VLOOKUP($A88,Data!$A$230:$AW$450,F$3+1,FALSE)-F$8*VLOOKUP($A88,'Market models'!$A$4:$B$264,2,FALSE)</f>
        <v>-9.4239752970991676E-4</v>
      </c>
      <c r="G88" s="8">
        <f ca="1">VLOOKUP($A88,Data!$A$7:$AW$227,G$3+1,FALSE)-G$6-G$7*VLOOKUP($A88,Data!$A$230:$AW$450,G$3+1,FALSE)-G$8*VLOOKUP($A88,'Market models'!$A$4:$B$264,2,FALSE)</f>
        <v>-2.1853457734591727E-2</v>
      </c>
      <c r="H88" s="8">
        <f ca="1">VLOOKUP($A88,Data!$A$7:$AW$227,H$3+1,FALSE)-H$6-H$7*VLOOKUP($A88,Data!$A$230:$AW$450,H$3+1,FALSE)-H$8*VLOOKUP($A88,'Market models'!$A$4:$B$264,2,FALSE)</f>
        <v>-7.2020061814787838E-3</v>
      </c>
      <c r="I88" s="8">
        <f ca="1">VLOOKUP($A88,Data!$A$7:$AW$227,I$3+1,FALSE)-I$6-I$7*VLOOKUP($A88,Data!$A$230:$AW$450,I$3+1,FALSE)-I$8*VLOOKUP($A88,'Market models'!$A$4:$B$264,2,FALSE)</f>
        <v>1.4382741357597803E-2</v>
      </c>
      <c r="J88" s="8">
        <f ca="1">VLOOKUP($A88,Data!$A$7:$AW$227,J$3+1,FALSE)-J$6-J$7*VLOOKUP($A88,Data!$A$230:$AW$450,J$3+1,FALSE)-J$8*VLOOKUP($A88,'Market models'!$A$4:$B$264,2,FALSE)</f>
        <v>1.4604565028038287E-3</v>
      </c>
      <c r="K88" s="8">
        <f ca="1">VLOOKUP($A88,Data!$A$7:$AW$227,K$3+1,FALSE)-K$6-K$7*VLOOKUP($A88,Data!$A$230:$AW$450,K$3+1,FALSE)-K$8*VLOOKUP($A88,'Market models'!$A$4:$B$264,2,FALSE)</f>
        <v>-5.4050670260585732E-3</v>
      </c>
      <c r="L88" s="8">
        <f ca="1">VLOOKUP($A88,Data!$A$7:$AW$227,L$3+1,FALSE)-L$6-L$7*VLOOKUP($A88,Data!$A$230:$AW$450,L$3+1,FALSE)-L$8*VLOOKUP($A88,'Market models'!$A$4:$B$264,2,FALSE)</f>
        <v>-8.6186148524824997E-3</v>
      </c>
      <c r="M88" s="8">
        <f ca="1">VLOOKUP($A88,Data!$A$7:$AW$227,M$3+1,FALSE)-M$6-M$7*VLOOKUP($A88,Data!$A$230:$AW$450,M$3+1,FALSE)-M$8*VLOOKUP($A88,'Market models'!$A$4:$B$264,2,FALSE)</f>
        <v>1.7289972623721825E-2</v>
      </c>
      <c r="N88" s="8">
        <f ca="1">VLOOKUP($A88,Data!$A$7:$AW$227,N$3+1,FALSE)-N$6-N$7*VLOOKUP($A88,Data!$A$230:$AW$450,N$3+1,FALSE)-N$8*VLOOKUP($A88,'Market models'!$A$4:$B$264,2,FALSE)</f>
        <v>8.9593795946378736E-3</v>
      </c>
      <c r="O88" s="8">
        <f ca="1">VLOOKUP($A88,Data!$A$7:$AW$227,O$3+1,FALSE)-O$6-O$7*VLOOKUP($A88,Data!$A$230:$AW$450,O$3+1,FALSE)-O$8*VLOOKUP($A88,'Market models'!$A$4:$B$264,2,FALSE)</f>
        <v>-3.1092161993735462E-2</v>
      </c>
      <c r="P88" s="8">
        <f ca="1">VLOOKUP($A88,Data!$A$7:$AW$227,P$3+1,FALSE)-P$6-P$7*VLOOKUP($A88,Data!$A$230:$AW$450,P$3+1,FALSE)-P$8*VLOOKUP($A88,'Market models'!$A$4:$B$264,2,FALSE)</f>
        <v>-3.6074515693557033E-2</v>
      </c>
      <c r="Q88" s="8">
        <f ca="1">VLOOKUP($A88,Data!$A$7:$AW$227,Q$3+1,FALSE)-Q$6-Q$7*VLOOKUP($A88,Data!$A$230:$AW$450,Q$3+1,FALSE)-Q$8*VLOOKUP($A88,'Market models'!$A$4:$B$264,2,FALSE)</f>
        <v>7.0073360691730556E-3</v>
      </c>
      <c r="R88" s="8">
        <f ca="1">VLOOKUP($A88,Data!$A$7:$AW$227,R$3+1,FALSE)-R$6-R$7*VLOOKUP($A88,Data!$A$230:$AW$450,R$3+1,FALSE)-R$8*VLOOKUP($A88,'Market models'!$A$4:$B$264,2,FALSE)</f>
        <v>6.5952220846867977E-4</v>
      </c>
      <c r="S88" s="8">
        <f ca="1">VLOOKUP($A88,Data!$A$7:$AW$227,S$3+1,FALSE)-S$6-S$7*VLOOKUP($A88,Data!$A$230:$AW$450,S$3+1,FALSE)-S$8*VLOOKUP($A88,'Market models'!$A$4:$B$264,2,FALSE)</f>
        <v>2.9204003867072607E-2</v>
      </c>
      <c r="T88" s="8">
        <f ca="1">VLOOKUP($A88,Data!$A$7:$AW$227,T$3+1,FALSE)-T$6-T$7*VLOOKUP($A88,Data!$A$230:$AW$450,T$3+1,FALSE)-T$8*VLOOKUP($A88,'Market models'!$A$4:$B$264,2,FALSE)</f>
        <v>1.1839315153899185E-2</v>
      </c>
      <c r="U88" s="8">
        <f ca="1">VLOOKUP($A88,Data!$A$7:$AW$227,U$3+1,FALSE)-U$6-U$7*VLOOKUP($A88,Data!$A$230:$AW$450,U$3+1,FALSE)-U$8*VLOOKUP($A88,'Market models'!$A$4:$B$264,2,FALSE)</f>
        <v>-1.0932225837527778E-2</v>
      </c>
      <c r="V88" s="8">
        <f ca="1">VLOOKUP($A88,Data!$A$7:$AW$227,V$3+1,FALSE)-V$6-V$7*VLOOKUP($A88,Data!$A$230:$AW$450,V$3+1,FALSE)-V$8*VLOOKUP($A88,'Market models'!$A$4:$B$264,2,FALSE)</f>
        <v>5.9108954273792407E-3</v>
      </c>
      <c r="W88" s="8">
        <f ca="1">VLOOKUP($A88,Data!$A$7:$AW$227,W$3+1,FALSE)-W$6-W$7*VLOOKUP($A88,Data!$A$230:$AW$450,W$3+1,FALSE)-W$8*VLOOKUP($A88,'Market models'!$A$4:$B$264,2,FALSE)</f>
        <v>-3.0512042279534531E-3</v>
      </c>
      <c r="X88" s="8">
        <f ca="1">VLOOKUP($A88,Data!$A$7:$AW$227,X$3+1,FALSE)-X$6-X$7*VLOOKUP($A88,Data!$A$230:$AW$450,X$3+1,FALSE)-X$8*VLOOKUP($A88,'Market models'!$A$4:$B$264,2,FALSE)</f>
        <v>1.8679927776188068E-3</v>
      </c>
      <c r="Y88" s="8">
        <f ca="1">VLOOKUP($A88,Data!$A$7:$AW$227,Y$3+1,FALSE)-Y$6-Y$7*VLOOKUP($A88,Data!$A$230:$AW$450,Y$3+1,FALSE)-Y$8*VLOOKUP($A88,'Market models'!$A$4:$B$264,2,FALSE)</f>
        <v>-2.3750595526543534E-2</v>
      </c>
      <c r="Z88" s="8">
        <f ca="1">VLOOKUP($A88,Data!$A$7:$AW$227,Z$3+1,FALSE)-Z$6-Z$7*VLOOKUP($A88,Data!$A$230:$AW$450,Z$3+1,FALSE)-Z$8*VLOOKUP($A88,'Market models'!$A$4:$B$264,2,FALSE)</f>
        <v>-1.4360430868281466E-2</v>
      </c>
      <c r="AA88" s="8">
        <f ca="1">VLOOKUP($A88,Data!$A$7:$AW$227,AA$3+1,FALSE)-AA$6-AA$7*VLOOKUP($A88,Data!$A$230:$AW$450,AA$3+1,FALSE)-AA$8*VLOOKUP($A88,'Market models'!$A$4:$B$264,2,FALSE)</f>
        <v>-8.6823891516265832E-3</v>
      </c>
      <c r="AB88" s="8">
        <f ca="1">VLOOKUP($A88,Data!$A$7:$AW$227,AB$3+1,FALSE)-AB$6-AB$7*VLOOKUP($A88,Data!$A$230:$AW$450,AB$3+1,FALSE)-AB$8*VLOOKUP($A88,'Market models'!$A$4:$B$264,2,FALSE)</f>
        <v>-2.2598929727999251E-4</v>
      </c>
      <c r="AC88" s="8">
        <f ca="1">VLOOKUP($A88,Data!$A$7:$AW$227,AC$3+1,FALSE)-AC$6-AC$7*VLOOKUP($A88,Data!$A$230:$AW$450,AC$3+1,FALSE)-AC$8*VLOOKUP($A88,'Market models'!$A$4:$B$264,2,FALSE)</f>
        <v>-1.8026661676336963E-3</v>
      </c>
      <c r="AD88" s="8">
        <f ca="1">VLOOKUP($A88,Data!$A$7:$AW$227,AD$3+1,FALSE)-AD$6-AD$7*VLOOKUP($A88,Data!$A$230:$AW$450,AD$3+1,FALSE)-AD$8*VLOOKUP($A88,'Market models'!$A$4:$B$264,2,FALSE)</f>
        <v>5.3148403756821455E-3</v>
      </c>
      <c r="AE88" s="8">
        <f ca="1">VLOOKUP($A88,Data!$A$7:$AW$227,AE$3+1,FALSE)-AE$6-AE$7*VLOOKUP($A88,Data!$A$230:$AW$450,AE$3+1,FALSE)-AE$8*VLOOKUP($A88,'Market models'!$A$4:$B$264,2,FALSE)</f>
        <v>-4.2626899795406761E-3</v>
      </c>
      <c r="AF88" s="8">
        <f ca="1">VLOOKUP($A88,Data!$A$7:$AW$227,AF$3+1,FALSE)-AF$6-AF$7*VLOOKUP($A88,Data!$A$230:$AW$450,AF$3+1,FALSE)-AF$8*VLOOKUP($A88,'Market models'!$A$4:$B$264,2,FALSE)</f>
        <v>-5.0364894143566531E-3</v>
      </c>
      <c r="AG88" s="8">
        <f ca="1">VLOOKUP($A88,Data!$A$7:$AW$227,AG$3+1,FALSE)-AG$6-AG$7*VLOOKUP($A88,Data!$A$230:$AW$450,AG$3+1,FALSE)-AG$8*VLOOKUP($A88,'Market models'!$A$4:$B$264,2,FALSE)</f>
        <v>7.5138152973769972E-3</v>
      </c>
      <c r="AH88" s="8">
        <f ca="1">VLOOKUP($A88,Data!$A$7:$AW$227,AH$3+1,FALSE)-AH$6-AH$7*VLOOKUP($A88,Data!$A$230:$AW$450,AH$3+1,FALSE)-AH$8*VLOOKUP($A88,'Market models'!$A$4:$B$264,2,FALSE)</f>
        <v>3.7571242567366402E-2</v>
      </c>
      <c r="AI88" s="8">
        <f ca="1">VLOOKUP($A88,Data!$A$7:$AW$227,AI$3+1,FALSE)-AI$6-AI$7*VLOOKUP($A88,Data!$A$230:$AW$450,AI$3+1,FALSE)-AI$8*VLOOKUP($A88,'Market models'!$A$4:$B$264,2,FALSE)</f>
        <v>-2.1231982517346069E-2</v>
      </c>
      <c r="AJ88" s="8">
        <f ca="1">VLOOKUP($A88,Data!$A$7:$AW$227,AJ$3+1,FALSE)-AJ$6-AJ$7*VLOOKUP($A88,Data!$A$230:$AW$450,AJ$3+1,FALSE)-AJ$8*VLOOKUP($A88,'Market models'!$A$4:$B$264,2,FALSE)</f>
        <v>1.6526450978091415E-3</v>
      </c>
      <c r="AK88" s="8">
        <f ca="1">VLOOKUP($A88,Data!$A$7:$AW$227,AK$3+1,FALSE)-AK$6-AK$7*VLOOKUP($A88,Data!$A$230:$AW$450,AK$3+1,FALSE)-AK$8*VLOOKUP($A88,'Market models'!$A$4:$B$264,2,FALSE)</f>
        <v>9.8269627905133022E-3</v>
      </c>
      <c r="AL88" s="8">
        <f ca="1">VLOOKUP($A88,Data!$A$7:$AW$227,AL$3+1,FALSE)-AL$6-AL$7*VLOOKUP($A88,Data!$A$230:$AW$450,AL$3+1,FALSE)-AL$8*VLOOKUP($A88,'Market models'!$A$4:$B$264,2,FALSE)</f>
        <v>-1.3772546959743604E-2</v>
      </c>
      <c r="AM88" s="8">
        <f ca="1">VLOOKUP($A88,Data!$A$7:$AW$227,AM$3+1,FALSE)-AM$6-AM$7*VLOOKUP($A88,Data!$A$230:$AW$450,AM$3+1,FALSE)-AM$8*VLOOKUP($A88,'Market models'!$A$4:$B$264,2,FALSE)</f>
        <v>-2.5921695909130626E-2</v>
      </c>
      <c r="AN88" s="8">
        <f ca="1">VLOOKUP($A88,Data!$A$7:$AW$227,AN$3+1,FALSE)-AN$6-AN$7*VLOOKUP($A88,Data!$A$230:$AW$450,AN$3+1,FALSE)-AN$8*VLOOKUP($A88,'Market models'!$A$4:$B$264,2,FALSE)</f>
        <v>-1.4257631397602184E-2</v>
      </c>
      <c r="AO88" s="8">
        <f ca="1">VLOOKUP($A88,Data!$A$7:$AW$227,AO$3+1,FALSE)-AO$6-AO$7*VLOOKUP($A88,Data!$A$230:$AW$450,AO$3+1,FALSE)-AO$8*VLOOKUP($A88,'Market models'!$A$4:$B$264,2,FALSE)</f>
        <v>5.5718854756154571E-3</v>
      </c>
      <c r="AP88" s="8">
        <f ca="1">VLOOKUP($A88,Data!$A$7:$AW$227,AP$3+1,FALSE)-AP$6-AP$7*VLOOKUP($A88,Data!$A$230:$AW$450,AP$3+1,FALSE)-AP$8*VLOOKUP($A88,'Market models'!$A$4:$B$264,2,FALSE)</f>
        <v>3.4269682745039537E-3</v>
      </c>
      <c r="AQ88" s="8">
        <f ca="1">VLOOKUP($A88,Data!$A$7:$AW$227,AQ$3+1,FALSE)-AQ$6-AQ$7*VLOOKUP($A88,Data!$A$230:$AW$450,AQ$3+1,FALSE)-AQ$8*VLOOKUP($A88,'Market models'!$A$4:$B$264,2,FALSE)</f>
        <v>-1.6962214541828821E-2</v>
      </c>
      <c r="AR88" s="8">
        <f ca="1">VLOOKUP($A88,Data!$A$7:$AW$227,AR$3+1,FALSE)-AR$6-AR$7*VLOOKUP($A88,Data!$A$230:$AW$450,AR$3+1,FALSE)-AR$8*VLOOKUP($A88,'Market models'!$A$4:$B$264,2,FALSE)</f>
        <v>-4.1655440989340535E-2</v>
      </c>
      <c r="AS88" s="8">
        <f ca="1">VLOOKUP($A88,Data!$A$7:$AW$227,AS$3+1,FALSE)-AS$6-AS$7*VLOOKUP($A88,Data!$A$230:$AW$450,AS$3+1,FALSE)-AS$8*VLOOKUP($A88,'Market models'!$A$4:$B$264,2,FALSE)</f>
        <v>-4.6144996900119662E-3</v>
      </c>
      <c r="AT88" s="8">
        <f ca="1">VLOOKUP($A88,Data!$A$7:$AW$227,AT$3+1,FALSE)-AT$6-AT$7*VLOOKUP($A88,Data!$A$230:$AW$450,AT$3+1,FALSE)-AT$8*VLOOKUP($A88,'Market models'!$A$4:$B$264,2,FALSE)</f>
        <v>1.0757144133876122E-2</v>
      </c>
      <c r="AU88" s="8">
        <f ca="1">VLOOKUP($A88,Data!$A$7:$AW$227,AU$3+1,FALSE)-AU$6-AU$7*VLOOKUP($A88,Data!$A$230:$AW$450,AU$3+1,FALSE)-AU$8*VLOOKUP($A88,'Market models'!$A$4:$B$264,2,FALSE)</f>
        <v>7.3846728230706222E-3</v>
      </c>
      <c r="AV88" s="8">
        <f ca="1">VLOOKUP($A88,Data!$A$7:$AW$227,AV$3+1,FALSE)-AV$6-AV$7*VLOOKUP($A88,Data!$A$230:$AW$450,AV$3+1,FALSE)-AV$8*VLOOKUP($A88,'Market models'!$A$4:$B$264,2,FALSE)</f>
        <v>-1.4638983673763531E-2</v>
      </c>
      <c r="AW88" s="8">
        <f ca="1">VLOOKUP($A88,Data!$A$7:$AW$227,AW$3+1,FALSE)-AW$6-AW$7*VLOOKUP($A88,Data!$A$230:$AW$450,AW$3+1,FALSE)-AW$8*VLOOKUP($A88,'Market models'!$A$4:$B$264,2,FALSE)</f>
        <v>5.3467792804626083E-3</v>
      </c>
      <c r="AY88" s="8">
        <f t="shared" ca="1" si="1"/>
        <v>1.5911526904912539E-2</v>
      </c>
    </row>
    <row r="89" spans="1:51" x14ac:dyDescent="0.25">
      <c r="A89" s="1">
        <v>-133</v>
      </c>
      <c r="B89" s="8">
        <f ca="1">VLOOKUP($A89,Data!$A$7:$AW$227,B$3+1,FALSE)-B$6-B$7*VLOOKUP($A89,Data!$A$230:$AW$450,B$3+1,FALSE)-B$8*VLOOKUP($A89,'Market models'!$A$4:$B$264,2,FALSE)</f>
        <v>1.5462883524992315E-2</v>
      </c>
      <c r="C89" s="8">
        <f ca="1">VLOOKUP($A89,Data!$A$7:$AW$227,C$3+1,FALSE)-C$6-C$7*VLOOKUP($A89,Data!$A$230:$AW$450,C$3+1,FALSE)-C$8*VLOOKUP($A89,'Market models'!$A$4:$B$264,2,FALSE)</f>
        <v>-2.2098628205854055E-2</v>
      </c>
      <c r="D89" s="8">
        <f ca="1">VLOOKUP($A89,Data!$A$7:$AW$227,D$3+1,FALSE)-D$6-D$7*VLOOKUP($A89,Data!$A$230:$AW$450,D$3+1,FALSE)-D$8*VLOOKUP($A89,'Market models'!$A$4:$B$264,2,FALSE)</f>
        <v>-1.4659696371539202E-3</v>
      </c>
      <c r="E89" s="8">
        <f ca="1">VLOOKUP($A89,Data!$A$7:$AW$227,E$3+1,FALSE)-E$6-E$7*VLOOKUP($A89,Data!$A$230:$AW$450,E$3+1,FALSE)-E$8*VLOOKUP($A89,'Market models'!$A$4:$B$264,2,FALSE)</f>
        <v>-2.2424283216697753E-2</v>
      </c>
      <c r="F89" s="8">
        <f ca="1">VLOOKUP($A89,Data!$A$7:$AW$227,F$3+1,FALSE)-F$6-F$7*VLOOKUP($A89,Data!$A$230:$AW$450,F$3+1,FALSE)-F$8*VLOOKUP($A89,'Market models'!$A$4:$B$264,2,FALSE)</f>
        <v>6.7652931166370129E-3</v>
      </c>
      <c r="G89" s="8">
        <f ca="1">VLOOKUP($A89,Data!$A$7:$AW$227,G$3+1,FALSE)-G$6-G$7*VLOOKUP($A89,Data!$A$230:$AW$450,G$3+1,FALSE)-G$8*VLOOKUP($A89,'Market models'!$A$4:$B$264,2,FALSE)</f>
        <v>3.6734971321250795E-2</v>
      </c>
      <c r="H89" s="8">
        <f ca="1">VLOOKUP($A89,Data!$A$7:$AW$227,H$3+1,FALSE)-H$6-H$7*VLOOKUP($A89,Data!$A$230:$AW$450,H$3+1,FALSE)-H$8*VLOOKUP($A89,'Market models'!$A$4:$B$264,2,FALSE)</f>
        <v>-1.6523361867193852E-2</v>
      </c>
      <c r="I89" s="8">
        <f ca="1">VLOOKUP($A89,Data!$A$7:$AW$227,I$3+1,FALSE)-I$6-I$7*VLOOKUP($A89,Data!$A$230:$AW$450,I$3+1,FALSE)-I$8*VLOOKUP($A89,'Market models'!$A$4:$B$264,2,FALSE)</f>
        <v>4.7968362828566388E-3</v>
      </c>
      <c r="J89" s="8">
        <f ca="1">VLOOKUP($A89,Data!$A$7:$AW$227,J$3+1,FALSE)-J$6-J$7*VLOOKUP($A89,Data!$A$230:$AW$450,J$3+1,FALSE)-J$8*VLOOKUP($A89,'Market models'!$A$4:$B$264,2,FALSE)</f>
        <v>3.0851152263050049E-3</v>
      </c>
      <c r="K89" s="8">
        <f ca="1">VLOOKUP($A89,Data!$A$7:$AW$227,K$3+1,FALSE)-K$6-K$7*VLOOKUP($A89,Data!$A$230:$AW$450,K$3+1,FALSE)-K$8*VLOOKUP($A89,'Market models'!$A$4:$B$264,2,FALSE)</f>
        <v>-2.2967221845493893E-2</v>
      </c>
      <c r="L89" s="8">
        <f ca="1">VLOOKUP($A89,Data!$A$7:$AW$227,L$3+1,FALSE)-L$6-L$7*VLOOKUP($A89,Data!$A$230:$AW$450,L$3+1,FALSE)-L$8*VLOOKUP($A89,'Market models'!$A$4:$B$264,2,FALSE)</f>
        <v>8.7023582296288302E-3</v>
      </c>
      <c r="M89" s="8">
        <f ca="1">VLOOKUP($A89,Data!$A$7:$AW$227,M$3+1,FALSE)-M$6-M$7*VLOOKUP($A89,Data!$A$230:$AW$450,M$3+1,FALSE)-M$8*VLOOKUP($A89,'Market models'!$A$4:$B$264,2,FALSE)</f>
        <v>5.6397893823375341E-3</v>
      </c>
      <c r="N89" s="8">
        <f ca="1">VLOOKUP($A89,Data!$A$7:$AW$227,N$3+1,FALSE)-N$6-N$7*VLOOKUP($A89,Data!$A$230:$AW$450,N$3+1,FALSE)-N$8*VLOOKUP($A89,'Market models'!$A$4:$B$264,2,FALSE)</f>
        <v>4.0909332532521256E-3</v>
      </c>
      <c r="O89" s="8">
        <f ca="1">VLOOKUP($A89,Data!$A$7:$AW$227,O$3+1,FALSE)-O$6-O$7*VLOOKUP($A89,Data!$A$230:$AW$450,O$3+1,FALSE)-O$8*VLOOKUP($A89,'Market models'!$A$4:$B$264,2,FALSE)</f>
        <v>-1.5123364621638321E-2</v>
      </c>
      <c r="P89" s="8">
        <f ca="1">VLOOKUP($A89,Data!$A$7:$AW$227,P$3+1,FALSE)-P$6-P$7*VLOOKUP($A89,Data!$A$230:$AW$450,P$3+1,FALSE)-P$8*VLOOKUP($A89,'Market models'!$A$4:$B$264,2,FALSE)</f>
        <v>5.8773577879877017E-3</v>
      </c>
      <c r="Q89" s="8">
        <f ca="1">VLOOKUP($A89,Data!$A$7:$AW$227,Q$3+1,FALSE)-Q$6-Q$7*VLOOKUP($A89,Data!$A$230:$AW$450,Q$3+1,FALSE)-Q$8*VLOOKUP($A89,'Market models'!$A$4:$B$264,2,FALSE)</f>
        <v>1.2370664236533942E-2</v>
      </c>
      <c r="R89" s="8">
        <f ca="1">VLOOKUP($A89,Data!$A$7:$AW$227,R$3+1,FALSE)-R$6-R$7*VLOOKUP($A89,Data!$A$230:$AW$450,R$3+1,FALSE)-R$8*VLOOKUP($A89,'Market models'!$A$4:$B$264,2,FALSE)</f>
        <v>-8.0396695815498406E-3</v>
      </c>
      <c r="S89" s="8">
        <f ca="1">VLOOKUP($A89,Data!$A$7:$AW$227,S$3+1,FALSE)-S$6-S$7*VLOOKUP($A89,Data!$A$230:$AW$450,S$3+1,FALSE)-S$8*VLOOKUP($A89,'Market models'!$A$4:$B$264,2,FALSE)</f>
        <v>-1.1884886718203981E-2</v>
      </c>
      <c r="T89" s="8">
        <f ca="1">VLOOKUP($A89,Data!$A$7:$AW$227,T$3+1,FALSE)-T$6-T$7*VLOOKUP($A89,Data!$A$230:$AW$450,T$3+1,FALSE)-T$8*VLOOKUP($A89,'Market models'!$A$4:$B$264,2,FALSE)</f>
        <v>-2.3013848542811442E-2</v>
      </c>
      <c r="U89" s="8">
        <f ca="1">VLOOKUP($A89,Data!$A$7:$AW$227,U$3+1,FALSE)-U$6-U$7*VLOOKUP($A89,Data!$A$230:$AW$450,U$3+1,FALSE)-U$8*VLOOKUP($A89,'Market models'!$A$4:$B$264,2,FALSE)</f>
        <v>1.542983008426971E-2</v>
      </c>
      <c r="V89" s="8">
        <f ca="1">VLOOKUP($A89,Data!$A$7:$AW$227,V$3+1,FALSE)-V$6-V$7*VLOOKUP($A89,Data!$A$230:$AW$450,V$3+1,FALSE)-V$8*VLOOKUP($A89,'Market models'!$A$4:$B$264,2,FALSE)</f>
        <v>-1.1936217966233632E-2</v>
      </c>
      <c r="W89" s="8">
        <f ca="1">VLOOKUP($A89,Data!$A$7:$AW$227,W$3+1,FALSE)-W$6-W$7*VLOOKUP($A89,Data!$A$230:$AW$450,W$3+1,FALSE)-W$8*VLOOKUP($A89,'Market models'!$A$4:$B$264,2,FALSE)</f>
        <v>-8.7071538717268769E-3</v>
      </c>
      <c r="X89" s="8">
        <f ca="1">VLOOKUP($A89,Data!$A$7:$AW$227,X$3+1,FALSE)-X$6-X$7*VLOOKUP($A89,Data!$A$230:$AW$450,X$3+1,FALSE)-X$8*VLOOKUP($A89,'Market models'!$A$4:$B$264,2,FALSE)</f>
        <v>1.0212297581370823E-2</v>
      </c>
      <c r="Y89" s="8">
        <f ca="1">VLOOKUP($A89,Data!$A$7:$AW$227,Y$3+1,FALSE)-Y$6-Y$7*VLOOKUP($A89,Data!$A$230:$AW$450,Y$3+1,FALSE)-Y$8*VLOOKUP($A89,'Market models'!$A$4:$B$264,2,FALSE)</f>
        <v>-9.7680346563630647E-3</v>
      </c>
      <c r="Z89" s="8">
        <f ca="1">VLOOKUP($A89,Data!$A$7:$AW$227,Z$3+1,FALSE)-Z$6-Z$7*VLOOKUP($A89,Data!$A$230:$AW$450,Z$3+1,FALSE)-Z$8*VLOOKUP($A89,'Market models'!$A$4:$B$264,2,FALSE)</f>
        <v>2.9155175153931087E-3</v>
      </c>
      <c r="AA89" s="8">
        <f ca="1">VLOOKUP($A89,Data!$A$7:$AW$227,AA$3+1,FALSE)-AA$6-AA$7*VLOOKUP($A89,Data!$A$230:$AW$450,AA$3+1,FALSE)-AA$8*VLOOKUP($A89,'Market models'!$A$4:$B$264,2,FALSE)</f>
        <v>-3.728005622006085E-4</v>
      </c>
      <c r="AB89" s="8">
        <f ca="1">VLOOKUP($A89,Data!$A$7:$AW$227,AB$3+1,FALSE)-AB$6-AB$7*VLOOKUP($A89,Data!$A$230:$AW$450,AB$3+1,FALSE)-AB$8*VLOOKUP($A89,'Market models'!$A$4:$B$264,2,FALSE)</f>
        <v>-1.3150416808893374E-2</v>
      </c>
      <c r="AC89" s="8">
        <f ca="1">VLOOKUP($A89,Data!$A$7:$AW$227,AC$3+1,FALSE)-AC$6-AC$7*VLOOKUP($A89,Data!$A$230:$AW$450,AC$3+1,FALSE)-AC$8*VLOOKUP($A89,'Market models'!$A$4:$B$264,2,FALSE)</f>
        <v>2.2260970677345721E-3</v>
      </c>
      <c r="AD89" s="8">
        <f ca="1">VLOOKUP($A89,Data!$A$7:$AW$227,AD$3+1,FALSE)-AD$6-AD$7*VLOOKUP($A89,Data!$A$230:$AW$450,AD$3+1,FALSE)-AD$8*VLOOKUP($A89,'Market models'!$A$4:$B$264,2,FALSE)</f>
        <v>1.7211094635338542E-2</v>
      </c>
      <c r="AE89" s="8">
        <f ca="1">VLOOKUP($A89,Data!$A$7:$AW$227,AE$3+1,FALSE)-AE$6-AE$7*VLOOKUP($A89,Data!$A$230:$AW$450,AE$3+1,FALSE)-AE$8*VLOOKUP($A89,'Market models'!$A$4:$B$264,2,FALSE)</f>
        <v>-3.2667558772924575E-3</v>
      </c>
      <c r="AF89" s="8">
        <f ca="1">VLOOKUP($A89,Data!$A$7:$AW$227,AF$3+1,FALSE)-AF$6-AF$7*VLOOKUP($A89,Data!$A$230:$AW$450,AF$3+1,FALSE)-AF$8*VLOOKUP($A89,'Market models'!$A$4:$B$264,2,FALSE)</f>
        <v>-8.9950644273896155E-3</v>
      </c>
      <c r="AG89" s="8">
        <f ca="1">VLOOKUP($A89,Data!$A$7:$AW$227,AG$3+1,FALSE)-AG$6-AG$7*VLOOKUP($A89,Data!$A$230:$AW$450,AG$3+1,FALSE)-AG$8*VLOOKUP($A89,'Market models'!$A$4:$B$264,2,FALSE)</f>
        <v>-3.3266711637480973E-3</v>
      </c>
      <c r="AH89" s="8">
        <f ca="1">VLOOKUP($A89,Data!$A$7:$AW$227,AH$3+1,FALSE)-AH$6-AH$7*VLOOKUP($A89,Data!$A$230:$AW$450,AH$3+1,FALSE)-AH$8*VLOOKUP($A89,'Market models'!$A$4:$B$264,2,FALSE)</f>
        <v>1.9816023422558577E-2</v>
      </c>
      <c r="AI89" s="8">
        <f ca="1">VLOOKUP($A89,Data!$A$7:$AW$227,AI$3+1,FALSE)-AI$6-AI$7*VLOOKUP($A89,Data!$A$230:$AW$450,AI$3+1,FALSE)-AI$8*VLOOKUP($A89,'Market models'!$A$4:$B$264,2,FALSE)</f>
        <v>1.1227495668845117E-2</v>
      </c>
      <c r="AJ89" s="8">
        <f ca="1">VLOOKUP($A89,Data!$A$7:$AW$227,AJ$3+1,FALSE)-AJ$6-AJ$7*VLOOKUP($A89,Data!$A$230:$AW$450,AJ$3+1,FALSE)-AJ$8*VLOOKUP($A89,'Market models'!$A$4:$B$264,2,FALSE)</f>
        <v>2.1425549414659489E-2</v>
      </c>
      <c r="AK89" s="8">
        <f ca="1">VLOOKUP($A89,Data!$A$7:$AW$227,AK$3+1,FALSE)-AK$6-AK$7*VLOOKUP($A89,Data!$A$230:$AW$450,AK$3+1,FALSE)-AK$8*VLOOKUP($A89,'Market models'!$A$4:$B$264,2,FALSE)</f>
        <v>-8.4278777441016035E-3</v>
      </c>
      <c r="AL89" s="8">
        <f ca="1">VLOOKUP($A89,Data!$A$7:$AW$227,AL$3+1,FALSE)-AL$6-AL$7*VLOOKUP($A89,Data!$A$230:$AW$450,AL$3+1,FALSE)-AL$8*VLOOKUP($A89,'Market models'!$A$4:$B$264,2,FALSE)</f>
        <v>1.3515659140397892E-2</v>
      </c>
      <c r="AM89" s="8">
        <f ca="1">VLOOKUP($A89,Data!$A$7:$AW$227,AM$3+1,FALSE)-AM$6-AM$7*VLOOKUP($A89,Data!$A$230:$AW$450,AM$3+1,FALSE)-AM$8*VLOOKUP($A89,'Market models'!$A$4:$B$264,2,FALSE)</f>
        <v>-6.2867410493671937E-3</v>
      </c>
      <c r="AN89" s="8">
        <f ca="1">VLOOKUP($A89,Data!$A$7:$AW$227,AN$3+1,FALSE)-AN$6-AN$7*VLOOKUP($A89,Data!$A$230:$AW$450,AN$3+1,FALSE)-AN$8*VLOOKUP($A89,'Market models'!$A$4:$B$264,2,FALSE)</f>
        <v>-2.4507738474103436E-3</v>
      </c>
      <c r="AO89" s="8">
        <f ca="1">VLOOKUP($A89,Data!$A$7:$AW$227,AO$3+1,FALSE)-AO$6-AO$7*VLOOKUP($A89,Data!$A$230:$AW$450,AO$3+1,FALSE)-AO$8*VLOOKUP($A89,'Market models'!$A$4:$B$264,2,FALSE)</f>
        <v>1.4977144262370486E-2</v>
      </c>
      <c r="AP89" s="8">
        <f ca="1">VLOOKUP($A89,Data!$A$7:$AW$227,AP$3+1,FALSE)-AP$6-AP$7*VLOOKUP($A89,Data!$A$230:$AW$450,AP$3+1,FALSE)-AP$8*VLOOKUP($A89,'Market models'!$A$4:$B$264,2,FALSE)</f>
        <v>-5.8180681275242212E-3</v>
      </c>
      <c r="AQ89" s="8">
        <f ca="1">VLOOKUP($A89,Data!$A$7:$AW$227,AQ$3+1,FALSE)-AQ$6-AQ$7*VLOOKUP($A89,Data!$A$230:$AW$450,AQ$3+1,FALSE)-AQ$8*VLOOKUP($A89,'Market models'!$A$4:$B$264,2,FALSE)</f>
        <v>-1.6619249354265193E-2</v>
      </c>
      <c r="AR89" s="8">
        <f ca="1">VLOOKUP($A89,Data!$A$7:$AW$227,AR$3+1,FALSE)-AR$6-AR$7*VLOOKUP($A89,Data!$A$230:$AW$450,AR$3+1,FALSE)-AR$8*VLOOKUP($A89,'Market models'!$A$4:$B$264,2,FALSE)</f>
        <v>2.8313593210204383E-2</v>
      </c>
      <c r="AS89" s="8">
        <f ca="1">VLOOKUP($A89,Data!$A$7:$AW$227,AS$3+1,FALSE)-AS$6-AS$7*VLOOKUP($A89,Data!$A$230:$AW$450,AS$3+1,FALSE)-AS$8*VLOOKUP($A89,'Market models'!$A$4:$B$264,2,FALSE)</f>
        <v>-1.113584561063696E-2</v>
      </c>
      <c r="AT89" s="8">
        <f ca="1">VLOOKUP($A89,Data!$A$7:$AW$227,AT$3+1,FALSE)-AT$6-AT$7*VLOOKUP($A89,Data!$A$230:$AW$450,AT$3+1,FALSE)-AT$8*VLOOKUP($A89,'Market models'!$A$4:$B$264,2,FALSE)</f>
        <v>6.6785598584402136E-3</v>
      </c>
      <c r="AU89" s="8">
        <f ca="1">VLOOKUP($A89,Data!$A$7:$AW$227,AU$3+1,FALSE)-AU$6-AU$7*VLOOKUP($A89,Data!$A$230:$AW$450,AU$3+1,FALSE)-AU$8*VLOOKUP($A89,'Market models'!$A$4:$B$264,2,FALSE)</f>
        <v>8.5337671083647419E-3</v>
      </c>
      <c r="AV89" s="8">
        <f ca="1">VLOOKUP($A89,Data!$A$7:$AW$227,AV$3+1,FALSE)-AV$6-AV$7*VLOOKUP($A89,Data!$A$230:$AW$450,AV$3+1,FALSE)-AV$8*VLOOKUP($A89,'Market models'!$A$4:$B$264,2,FALSE)</f>
        <v>1.0633720806051804E-3</v>
      </c>
      <c r="AW89" s="8">
        <f ca="1">VLOOKUP($A89,Data!$A$7:$AW$227,AW$3+1,FALSE)-AW$6-AW$7*VLOOKUP($A89,Data!$A$230:$AW$450,AW$3+1,FALSE)-AW$8*VLOOKUP($A89,'Market models'!$A$4:$B$264,2,FALSE)</f>
        <v>-2.7573532664272806E-3</v>
      </c>
      <c r="AY89" s="8">
        <f t="shared" ca="1" si="1"/>
        <v>1.3708768352060308E-2</v>
      </c>
    </row>
    <row r="90" spans="1:51" x14ac:dyDescent="0.25">
      <c r="A90" s="1">
        <v>-132</v>
      </c>
      <c r="B90" s="8">
        <f ca="1">VLOOKUP($A90,Data!$A$7:$AW$227,B$3+1,FALSE)-B$6-B$7*VLOOKUP($A90,Data!$A$230:$AW$450,B$3+1,FALSE)-B$8*VLOOKUP($A90,'Market models'!$A$4:$B$264,2,FALSE)</f>
        <v>1.4190975722788293E-2</v>
      </c>
      <c r="C90" s="8">
        <f ca="1">VLOOKUP($A90,Data!$A$7:$AW$227,C$3+1,FALSE)-C$6-C$7*VLOOKUP($A90,Data!$A$230:$AW$450,C$3+1,FALSE)-C$8*VLOOKUP($A90,'Market models'!$A$4:$B$264,2,FALSE)</f>
        <v>-7.9844389927980434E-3</v>
      </c>
      <c r="D90" s="8">
        <f ca="1">VLOOKUP($A90,Data!$A$7:$AW$227,D$3+1,FALSE)-D$6-D$7*VLOOKUP($A90,Data!$A$230:$AW$450,D$3+1,FALSE)-D$8*VLOOKUP($A90,'Market models'!$A$4:$B$264,2,FALSE)</f>
        <v>7.4995771399578165E-4</v>
      </c>
      <c r="E90" s="8">
        <f ca="1">VLOOKUP($A90,Data!$A$7:$AW$227,E$3+1,FALSE)-E$6-E$7*VLOOKUP($A90,Data!$A$230:$AW$450,E$3+1,FALSE)-E$8*VLOOKUP($A90,'Market models'!$A$4:$B$264,2,FALSE)</f>
        <v>2.6505464766861039E-2</v>
      </c>
      <c r="F90" s="8">
        <f ca="1">VLOOKUP($A90,Data!$A$7:$AW$227,F$3+1,FALSE)-F$6-F$7*VLOOKUP($A90,Data!$A$230:$AW$450,F$3+1,FALSE)-F$8*VLOOKUP($A90,'Market models'!$A$4:$B$264,2,FALSE)</f>
        <v>3.9595909835031015E-2</v>
      </c>
      <c r="G90" s="8">
        <f ca="1">VLOOKUP($A90,Data!$A$7:$AW$227,G$3+1,FALSE)-G$6-G$7*VLOOKUP($A90,Data!$A$230:$AW$450,G$3+1,FALSE)-G$8*VLOOKUP($A90,'Market models'!$A$4:$B$264,2,FALSE)</f>
        <v>6.7542273533714031E-4</v>
      </c>
      <c r="H90" s="8">
        <f ca="1">VLOOKUP($A90,Data!$A$7:$AW$227,H$3+1,FALSE)-H$6-H$7*VLOOKUP($A90,Data!$A$230:$AW$450,H$3+1,FALSE)-H$8*VLOOKUP($A90,'Market models'!$A$4:$B$264,2,FALSE)</f>
        <v>3.4693385746333225E-2</v>
      </c>
      <c r="I90" s="8">
        <f ca="1">VLOOKUP($A90,Data!$A$7:$AW$227,I$3+1,FALSE)-I$6-I$7*VLOOKUP($A90,Data!$A$230:$AW$450,I$3+1,FALSE)-I$8*VLOOKUP($A90,'Market models'!$A$4:$B$264,2,FALSE)</f>
        <v>-1.1485636025847856E-2</v>
      </c>
      <c r="J90" s="8">
        <f ca="1">VLOOKUP($A90,Data!$A$7:$AW$227,J$3+1,FALSE)-J$6-J$7*VLOOKUP($A90,Data!$A$230:$AW$450,J$3+1,FALSE)-J$8*VLOOKUP($A90,'Market models'!$A$4:$B$264,2,FALSE)</f>
        <v>-1.5486739078015649E-2</v>
      </c>
      <c r="K90" s="8">
        <f ca="1">VLOOKUP($A90,Data!$A$7:$AW$227,K$3+1,FALSE)-K$6-K$7*VLOOKUP($A90,Data!$A$230:$AW$450,K$3+1,FALSE)-K$8*VLOOKUP($A90,'Market models'!$A$4:$B$264,2,FALSE)</f>
        <v>-2.060065617088977E-2</v>
      </c>
      <c r="L90" s="8">
        <f ca="1">VLOOKUP($A90,Data!$A$7:$AW$227,L$3+1,FALSE)-L$6-L$7*VLOOKUP($A90,Data!$A$230:$AW$450,L$3+1,FALSE)-L$8*VLOOKUP($A90,'Market models'!$A$4:$B$264,2,FALSE)</f>
        <v>1.5057035282443659E-2</v>
      </c>
      <c r="M90" s="8">
        <f ca="1">VLOOKUP($A90,Data!$A$7:$AW$227,M$3+1,FALSE)-M$6-M$7*VLOOKUP($A90,Data!$A$230:$AW$450,M$3+1,FALSE)-M$8*VLOOKUP($A90,'Market models'!$A$4:$B$264,2,FALSE)</f>
        <v>1.1604372740668884E-2</v>
      </c>
      <c r="N90" s="8">
        <f ca="1">VLOOKUP($A90,Data!$A$7:$AW$227,N$3+1,FALSE)-N$6-N$7*VLOOKUP($A90,Data!$A$230:$AW$450,N$3+1,FALSE)-N$8*VLOOKUP($A90,'Market models'!$A$4:$B$264,2,FALSE)</f>
        <v>-1.0484415925966131E-2</v>
      </c>
      <c r="O90" s="8">
        <f ca="1">VLOOKUP($A90,Data!$A$7:$AW$227,O$3+1,FALSE)-O$6-O$7*VLOOKUP($A90,Data!$A$230:$AW$450,O$3+1,FALSE)-O$8*VLOOKUP($A90,'Market models'!$A$4:$B$264,2,FALSE)</f>
        <v>-7.5758725904066238E-3</v>
      </c>
      <c r="P90" s="8">
        <f ca="1">VLOOKUP($A90,Data!$A$7:$AW$227,P$3+1,FALSE)-P$6-P$7*VLOOKUP($A90,Data!$A$230:$AW$450,P$3+1,FALSE)-P$8*VLOOKUP($A90,'Market models'!$A$4:$B$264,2,FALSE)</f>
        <v>-1.0168805565180994E-2</v>
      </c>
      <c r="Q90" s="8">
        <f ca="1">VLOOKUP($A90,Data!$A$7:$AW$227,Q$3+1,FALSE)-Q$6-Q$7*VLOOKUP($A90,Data!$A$230:$AW$450,Q$3+1,FALSE)-Q$8*VLOOKUP($A90,'Market models'!$A$4:$B$264,2,FALSE)</f>
        <v>1.621957089097581E-2</v>
      </c>
      <c r="R90" s="8">
        <f ca="1">VLOOKUP($A90,Data!$A$7:$AW$227,R$3+1,FALSE)-R$6-R$7*VLOOKUP($A90,Data!$A$230:$AW$450,R$3+1,FALSE)-R$8*VLOOKUP($A90,'Market models'!$A$4:$B$264,2,FALSE)</f>
        <v>1.1981320826277075E-2</v>
      </c>
      <c r="S90" s="8">
        <f ca="1">VLOOKUP($A90,Data!$A$7:$AW$227,S$3+1,FALSE)-S$6-S$7*VLOOKUP($A90,Data!$A$230:$AW$450,S$3+1,FALSE)-S$8*VLOOKUP($A90,'Market models'!$A$4:$B$264,2,FALSE)</f>
        <v>4.1713328135465216E-3</v>
      </c>
      <c r="T90" s="8">
        <f ca="1">VLOOKUP($A90,Data!$A$7:$AW$227,T$3+1,FALSE)-T$6-T$7*VLOOKUP($A90,Data!$A$230:$AW$450,T$3+1,FALSE)-T$8*VLOOKUP($A90,'Market models'!$A$4:$B$264,2,FALSE)</f>
        <v>1.3672893343302608E-3</v>
      </c>
      <c r="U90" s="8">
        <f ca="1">VLOOKUP($A90,Data!$A$7:$AW$227,U$3+1,FALSE)-U$6-U$7*VLOOKUP($A90,Data!$A$230:$AW$450,U$3+1,FALSE)-U$8*VLOOKUP($A90,'Market models'!$A$4:$B$264,2,FALSE)</f>
        <v>-1.3106214048278622E-2</v>
      </c>
      <c r="V90" s="8">
        <f ca="1">VLOOKUP($A90,Data!$A$7:$AW$227,V$3+1,FALSE)-V$6-V$7*VLOOKUP($A90,Data!$A$230:$AW$450,V$3+1,FALSE)-V$8*VLOOKUP($A90,'Market models'!$A$4:$B$264,2,FALSE)</f>
        <v>-1.920748517502107E-2</v>
      </c>
      <c r="W90" s="8">
        <f ca="1">VLOOKUP($A90,Data!$A$7:$AW$227,W$3+1,FALSE)-W$6-W$7*VLOOKUP($A90,Data!$A$230:$AW$450,W$3+1,FALSE)-W$8*VLOOKUP($A90,'Market models'!$A$4:$B$264,2,FALSE)</f>
        <v>-4.2356946591700275E-3</v>
      </c>
      <c r="X90" s="8">
        <f ca="1">VLOOKUP($A90,Data!$A$7:$AW$227,X$3+1,FALSE)-X$6-X$7*VLOOKUP($A90,Data!$A$230:$AW$450,X$3+1,FALSE)-X$8*VLOOKUP($A90,'Market models'!$A$4:$B$264,2,FALSE)</f>
        <v>7.7713388135126878E-3</v>
      </c>
      <c r="Y90" s="8">
        <f ca="1">VLOOKUP($A90,Data!$A$7:$AW$227,Y$3+1,FALSE)-Y$6-Y$7*VLOOKUP($A90,Data!$A$230:$AW$450,Y$3+1,FALSE)-Y$8*VLOOKUP($A90,'Market models'!$A$4:$B$264,2,FALSE)</f>
        <v>-8.9465991936405406E-3</v>
      </c>
      <c r="Z90" s="8">
        <f ca="1">VLOOKUP($A90,Data!$A$7:$AW$227,Z$3+1,FALSE)-Z$6-Z$7*VLOOKUP($A90,Data!$A$230:$AW$450,Z$3+1,FALSE)-Z$8*VLOOKUP($A90,'Market models'!$A$4:$B$264,2,FALSE)</f>
        <v>-1.7019948310627777E-2</v>
      </c>
      <c r="AA90" s="8">
        <f ca="1">VLOOKUP($A90,Data!$A$7:$AW$227,AA$3+1,FALSE)-AA$6-AA$7*VLOOKUP($A90,Data!$A$230:$AW$450,AA$3+1,FALSE)-AA$8*VLOOKUP($A90,'Market models'!$A$4:$B$264,2,FALSE)</f>
        <v>2.8261587852171557E-3</v>
      </c>
      <c r="AB90" s="8">
        <f ca="1">VLOOKUP($A90,Data!$A$7:$AW$227,AB$3+1,FALSE)-AB$6-AB$7*VLOOKUP($A90,Data!$A$230:$AW$450,AB$3+1,FALSE)-AB$8*VLOOKUP($A90,'Market models'!$A$4:$B$264,2,FALSE)</f>
        <v>-1.0916793525566734E-2</v>
      </c>
      <c r="AC90" s="8">
        <f ca="1">VLOOKUP($A90,Data!$A$7:$AW$227,AC$3+1,FALSE)-AC$6-AC$7*VLOOKUP($A90,Data!$A$230:$AW$450,AC$3+1,FALSE)-AC$8*VLOOKUP($A90,'Market models'!$A$4:$B$264,2,FALSE)</f>
        <v>-1.660869804799087E-2</v>
      </c>
      <c r="AD90" s="8">
        <f ca="1">VLOOKUP($A90,Data!$A$7:$AW$227,AD$3+1,FALSE)-AD$6-AD$7*VLOOKUP($A90,Data!$A$230:$AW$450,AD$3+1,FALSE)-AD$8*VLOOKUP($A90,'Market models'!$A$4:$B$264,2,FALSE)</f>
        <v>1.461879736237949E-2</v>
      </c>
      <c r="AE90" s="8">
        <f ca="1">VLOOKUP($A90,Data!$A$7:$AW$227,AE$3+1,FALSE)-AE$6-AE$7*VLOOKUP($A90,Data!$A$230:$AW$450,AE$3+1,FALSE)-AE$8*VLOOKUP($A90,'Market models'!$A$4:$B$264,2,FALSE)</f>
        <v>1.1118501323599254E-2</v>
      </c>
      <c r="AF90" s="8">
        <f ca="1">VLOOKUP($A90,Data!$A$7:$AW$227,AF$3+1,FALSE)-AF$6-AF$7*VLOOKUP($A90,Data!$A$230:$AW$450,AF$3+1,FALSE)-AF$8*VLOOKUP($A90,'Market models'!$A$4:$B$264,2,FALSE)</f>
        <v>-1.1520471121024157E-2</v>
      </c>
      <c r="AG90" s="8">
        <f ca="1">VLOOKUP($A90,Data!$A$7:$AW$227,AG$3+1,FALSE)-AG$6-AG$7*VLOOKUP($A90,Data!$A$230:$AW$450,AG$3+1,FALSE)-AG$8*VLOOKUP($A90,'Market models'!$A$4:$B$264,2,FALSE)</f>
        <v>7.7256211129866816E-4</v>
      </c>
      <c r="AH90" s="8">
        <f ca="1">VLOOKUP($A90,Data!$A$7:$AW$227,AH$3+1,FALSE)-AH$6-AH$7*VLOOKUP($A90,Data!$A$230:$AW$450,AH$3+1,FALSE)-AH$8*VLOOKUP($A90,'Market models'!$A$4:$B$264,2,FALSE)</f>
        <v>6.6041399978602104E-3</v>
      </c>
      <c r="AI90" s="8">
        <f ca="1">VLOOKUP($A90,Data!$A$7:$AW$227,AI$3+1,FALSE)-AI$6-AI$7*VLOOKUP($A90,Data!$A$230:$AW$450,AI$3+1,FALSE)-AI$8*VLOOKUP($A90,'Market models'!$A$4:$B$264,2,FALSE)</f>
        <v>-3.3821926294153137E-3</v>
      </c>
      <c r="AJ90" s="8">
        <f ca="1">VLOOKUP($A90,Data!$A$7:$AW$227,AJ$3+1,FALSE)-AJ$6-AJ$7*VLOOKUP($A90,Data!$A$230:$AW$450,AJ$3+1,FALSE)-AJ$8*VLOOKUP($A90,'Market models'!$A$4:$B$264,2,FALSE)</f>
        <v>1.4514323800972359E-2</v>
      </c>
      <c r="AK90" s="8">
        <f ca="1">VLOOKUP($A90,Data!$A$7:$AW$227,AK$3+1,FALSE)-AK$6-AK$7*VLOOKUP($A90,Data!$A$230:$AW$450,AK$3+1,FALSE)-AK$8*VLOOKUP($A90,'Market models'!$A$4:$B$264,2,FALSE)</f>
        <v>-1.7816339617636807E-2</v>
      </c>
      <c r="AL90" s="8">
        <f ca="1">VLOOKUP($A90,Data!$A$7:$AW$227,AL$3+1,FALSE)-AL$6-AL$7*VLOOKUP($A90,Data!$A$230:$AW$450,AL$3+1,FALSE)-AL$8*VLOOKUP($A90,'Market models'!$A$4:$B$264,2,FALSE)</f>
        <v>2.6437629361911925E-2</v>
      </c>
      <c r="AM90" s="8">
        <f ca="1">VLOOKUP($A90,Data!$A$7:$AW$227,AM$3+1,FALSE)-AM$6-AM$7*VLOOKUP($A90,Data!$A$230:$AW$450,AM$3+1,FALSE)-AM$8*VLOOKUP($A90,'Market models'!$A$4:$B$264,2,FALSE)</f>
        <v>7.5136422413024234E-3</v>
      </c>
      <c r="AN90" s="8">
        <f ca="1">VLOOKUP($A90,Data!$A$7:$AW$227,AN$3+1,FALSE)-AN$6-AN$7*VLOOKUP($A90,Data!$A$230:$AW$450,AN$3+1,FALSE)-AN$8*VLOOKUP($A90,'Market models'!$A$4:$B$264,2,FALSE)</f>
        <v>-2.1574506928432272E-3</v>
      </c>
      <c r="AO90" s="8">
        <f ca="1">VLOOKUP($A90,Data!$A$7:$AW$227,AO$3+1,FALSE)-AO$6-AO$7*VLOOKUP($A90,Data!$A$230:$AW$450,AO$3+1,FALSE)-AO$8*VLOOKUP($A90,'Market models'!$A$4:$B$264,2,FALSE)</f>
        <v>-1.9252673139202665E-2</v>
      </c>
      <c r="AP90" s="8">
        <f ca="1">VLOOKUP($A90,Data!$A$7:$AW$227,AP$3+1,FALSE)-AP$6-AP$7*VLOOKUP($A90,Data!$A$230:$AW$450,AP$3+1,FALSE)-AP$8*VLOOKUP($A90,'Market models'!$A$4:$B$264,2,FALSE)</f>
        <v>3.3665643517599105E-2</v>
      </c>
      <c r="AQ90" s="8">
        <f ca="1">VLOOKUP($A90,Data!$A$7:$AW$227,AQ$3+1,FALSE)-AQ$6-AQ$7*VLOOKUP($A90,Data!$A$230:$AW$450,AQ$3+1,FALSE)-AQ$8*VLOOKUP($A90,'Market models'!$A$4:$B$264,2,FALSE)</f>
        <v>3.9200118258474512E-2</v>
      </c>
      <c r="AR90" s="8">
        <f ca="1">VLOOKUP($A90,Data!$A$7:$AW$227,AR$3+1,FALSE)-AR$6-AR$7*VLOOKUP($A90,Data!$A$230:$AW$450,AR$3+1,FALSE)-AR$8*VLOOKUP($A90,'Market models'!$A$4:$B$264,2,FALSE)</f>
        <v>2.0140786889462765E-2</v>
      </c>
      <c r="AS90" s="8">
        <f ca="1">VLOOKUP($A90,Data!$A$7:$AW$227,AS$3+1,FALSE)-AS$6-AS$7*VLOOKUP($A90,Data!$A$230:$AW$450,AS$3+1,FALSE)-AS$8*VLOOKUP($A90,'Market models'!$A$4:$B$264,2,FALSE)</f>
        <v>1.7737367710926436E-2</v>
      </c>
      <c r="AT90" s="8">
        <f ca="1">VLOOKUP($A90,Data!$A$7:$AW$227,AT$3+1,FALSE)-AT$6-AT$7*VLOOKUP($A90,Data!$A$230:$AW$450,AT$3+1,FALSE)-AT$8*VLOOKUP($A90,'Market models'!$A$4:$B$264,2,FALSE)</f>
        <v>3.9377343225646131E-3</v>
      </c>
      <c r="AU90" s="8">
        <f ca="1">VLOOKUP($A90,Data!$A$7:$AW$227,AU$3+1,FALSE)-AU$6-AU$7*VLOOKUP($A90,Data!$A$230:$AW$450,AU$3+1,FALSE)-AU$8*VLOOKUP($A90,'Market models'!$A$4:$B$264,2,FALSE)</f>
        <v>-1.8334016998376159E-4</v>
      </c>
      <c r="AV90" s="8">
        <f ca="1">VLOOKUP($A90,Data!$A$7:$AW$227,AV$3+1,FALSE)-AV$6-AV$7*VLOOKUP($A90,Data!$A$230:$AW$450,AV$3+1,FALSE)-AV$8*VLOOKUP($A90,'Market models'!$A$4:$B$264,2,FALSE)</f>
        <v>1.2989467879678342E-2</v>
      </c>
      <c r="AW90" s="8">
        <f ca="1">VLOOKUP($A90,Data!$A$7:$AW$227,AW$3+1,FALSE)-AW$6-AW$7*VLOOKUP($A90,Data!$A$230:$AW$450,AW$3+1,FALSE)-AW$8*VLOOKUP($A90,'Market models'!$A$4:$B$264,2,FALSE)</f>
        <v>4.0941110874867532E-3</v>
      </c>
      <c r="AY90" s="8">
        <f t="shared" ca="1" si="1"/>
        <v>1.6072414155403284E-2</v>
      </c>
    </row>
    <row r="91" spans="1:51" x14ac:dyDescent="0.25">
      <c r="A91" s="1">
        <v>-131</v>
      </c>
      <c r="B91" s="8">
        <f ca="1">VLOOKUP($A91,Data!$A$7:$AW$227,B$3+1,FALSE)-B$6-B$7*VLOOKUP($A91,Data!$A$230:$AW$450,B$3+1,FALSE)-B$8*VLOOKUP($A91,'Market models'!$A$4:$B$264,2,FALSE)</f>
        <v>3.5220763956682263E-2</v>
      </c>
      <c r="C91" s="8">
        <f ca="1">VLOOKUP($A91,Data!$A$7:$AW$227,C$3+1,FALSE)-C$6-C$7*VLOOKUP($A91,Data!$A$230:$AW$450,C$3+1,FALSE)-C$8*VLOOKUP($A91,'Market models'!$A$4:$B$264,2,FALSE)</f>
        <v>-5.3141458411527662E-2</v>
      </c>
      <c r="D91" s="8">
        <f ca="1">VLOOKUP($A91,Data!$A$7:$AW$227,D$3+1,FALSE)-D$6-D$7*VLOOKUP($A91,Data!$A$230:$AW$450,D$3+1,FALSE)-D$8*VLOOKUP($A91,'Market models'!$A$4:$B$264,2,FALSE)</f>
        <v>6.4407329283234513E-3</v>
      </c>
      <c r="E91" s="8">
        <f ca="1">VLOOKUP($A91,Data!$A$7:$AW$227,E$3+1,FALSE)-E$6-E$7*VLOOKUP($A91,Data!$A$230:$AW$450,E$3+1,FALSE)-E$8*VLOOKUP($A91,'Market models'!$A$4:$B$264,2,FALSE)</f>
        <v>1.3534785519223052E-2</v>
      </c>
      <c r="F91" s="8">
        <f ca="1">VLOOKUP($A91,Data!$A$7:$AW$227,F$3+1,FALSE)-F$6-F$7*VLOOKUP($A91,Data!$A$230:$AW$450,F$3+1,FALSE)-F$8*VLOOKUP($A91,'Market models'!$A$4:$B$264,2,FALSE)</f>
        <v>-4.3465816821163766E-2</v>
      </c>
      <c r="G91" s="8">
        <f ca="1">VLOOKUP($A91,Data!$A$7:$AW$227,G$3+1,FALSE)-G$6-G$7*VLOOKUP($A91,Data!$A$230:$AW$450,G$3+1,FALSE)-G$8*VLOOKUP($A91,'Market models'!$A$4:$B$264,2,FALSE)</f>
        <v>-3.3291848680632409E-3</v>
      </c>
      <c r="H91" s="8">
        <f ca="1">VLOOKUP($A91,Data!$A$7:$AW$227,H$3+1,FALSE)-H$6-H$7*VLOOKUP($A91,Data!$A$230:$AW$450,H$3+1,FALSE)-H$8*VLOOKUP($A91,'Market models'!$A$4:$B$264,2,FALSE)</f>
        <v>-7.3129568418984071E-4</v>
      </c>
      <c r="I91" s="8">
        <f ca="1">VLOOKUP($A91,Data!$A$7:$AW$227,I$3+1,FALSE)-I$6-I$7*VLOOKUP($A91,Data!$A$230:$AW$450,I$3+1,FALSE)-I$8*VLOOKUP($A91,'Market models'!$A$4:$B$264,2,FALSE)</f>
        <v>-7.6332053896682912E-3</v>
      </c>
      <c r="J91" s="8">
        <f ca="1">VLOOKUP($A91,Data!$A$7:$AW$227,J$3+1,FALSE)-J$6-J$7*VLOOKUP($A91,Data!$A$230:$AW$450,J$3+1,FALSE)-J$8*VLOOKUP($A91,'Market models'!$A$4:$B$264,2,FALSE)</f>
        <v>4.2005680327617777E-3</v>
      </c>
      <c r="K91" s="8">
        <f ca="1">VLOOKUP($A91,Data!$A$7:$AW$227,K$3+1,FALSE)-K$6-K$7*VLOOKUP($A91,Data!$A$230:$AW$450,K$3+1,FALSE)-K$8*VLOOKUP($A91,'Market models'!$A$4:$B$264,2,FALSE)</f>
        <v>-3.8917374889968999E-2</v>
      </c>
      <c r="L91" s="8">
        <f ca="1">VLOOKUP($A91,Data!$A$7:$AW$227,L$3+1,FALSE)-L$6-L$7*VLOOKUP($A91,Data!$A$230:$AW$450,L$3+1,FALSE)-L$8*VLOOKUP($A91,'Market models'!$A$4:$B$264,2,FALSE)</f>
        <v>-1.5092347715146273E-2</v>
      </c>
      <c r="M91" s="8">
        <f ca="1">VLOOKUP($A91,Data!$A$7:$AW$227,M$3+1,FALSE)-M$6-M$7*VLOOKUP($A91,Data!$A$230:$AW$450,M$3+1,FALSE)-M$8*VLOOKUP($A91,'Market models'!$A$4:$B$264,2,FALSE)</f>
        <v>8.3521504199174802E-3</v>
      </c>
      <c r="N91" s="8">
        <f ca="1">VLOOKUP($A91,Data!$A$7:$AW$227,N$3+1,FALSE)-N$6-N$7*VLOOKUP($A91,Data!$A$230:$AW$450,N$3+1,FALSE)-N$8*VLOOKUP($A91,'Market models'!$A$4:$B$264,2,FALSE)</f>
        <v>-9.9515606591377183E-3</v>
      </c>
      <c r="O91" s="8">
        <f ca="1">VLOOKUP($A91,Data!$A$7:$AW$227,O$3+1,FALSE)-O$6-O$7*VLOOKUP($A91,Data!$A$230:$AW$450,O$3+1,FALSE)-O$8*VLOOKUP($A91,'Market models'!$A$4:$B$264,2,FALSE)</f>
        <v>-2.6321915947373105E-2</v>
      </c>
      <c r="P91" s="8">
        <f ca="1">VLOOKUP($A91,Data!$A$7:$AW$227,P$3+1,FALSE)-P$6-P$7*VLOOKUP($A91,Data!$A$230:$AW$450,P$3+1,FALSE)-P$8*VLOOKUP($A91,'Market models'!$A$4:$B$264,2,FALSE)</f>
        <v>-1.6022933451901245E-2</v>
      </c>
      <c r="Q91" s="8">
        <f ca="1">VLOOKUP($A91,Data!$A$7:$AW$227,Q$3+1,FALSE)-Q$6-Q$7*VLOOKUP($A91,Data!$A$230:$AW$450,Q$3+1,FALSE)-Q$8*VLOOKUP($A91,'Market models'!$A$4:$B$264,2,FALSE)</f>
        <v>-3.4378712457344227E-3</v>
      </c>
      <c r="R91" s="8">
        <f ca="1">VLOOKUP($A91,Data!$A$7:$AW$227,R$3+1,FALSE)-R$6-R$7*VLOOKUP($A91,Data!$A$230:$AW$450,R$3+1,FALSE)-R$8*VLOOKUP($A91,'Market models'!$A$4:$B$264,2,FALSE)</f>
        <v>8.9642298677840276E-3</v>
      </c>
      <c r="S91" s="8">
        <f ca="1">VLOOKUP($A91,Data!$A$7:$AW$227,S$3+1,FALSE)-S$6-S$7*VLOOKUP($A91,Data!$A$230:$AW$450,S$3+1,FALSE)-S$8*VLOOKUP($A91,'Market models'!$A$4:$B$264,2,FALSE)</f>
        <v>-3.1709569869578923E-2</v>
      </c>
      <c r="T91" s="8">
        <f ca="1">VLOOKUP($A91,Data!$A$7:$AW$227,T$3+1,FALSE)-T$6-T$7*VLOOKUP($A91,Data!$A$230:$AW$450,T$3+1,FALSE)-T$8*VLOOKUP($A91,'Market models'!$A$4:$B$264,2,FALSE)</f>
        <v>2.7603634364308867E-3</v>
      </c>
      <c r="U91" s="8">
        <f ca="1">VLOOKUP($A91,Data!$A$7:$AW$227,U$3+1,FALSE)-U$6-U$7*VLOOKUP($A91,Data!$A$230:$AW$450,U$3+1,FALSE)-U$8*VLOOKUP($A91,'Market models'!$A$4:$B$264,2,FALSE)</f>
        <v>6.9011599987457218E-4</v>
      </c>
      <c r="V91" s="8">
        <f ca="1">VLOOKUP($A91,Data!$A$7:$AW$227,V$3+1,FALSE)-V$6-V$7*VLOOKUP($A91,Data!$A$230:$AW$450,V$3+1,FALSE)-V$8*VLOOKUP($A91,'Market models'!$A$4:$B$264,2,FALSE)</f>
        <v>-4.5897493233161375E-3</v>
      </c>
      <c r="W91" s="8">
        <f ca="1">VLOOKUP($A91,Data!$A$7:$AW$227,W$3+1,FALSE)-W$6-W$7*VLOOKUP($A91,Data!$A$230:$AW$450,W$3+1,FALSE)-W$8*VLOOKUP($A91,'Market models'!$A$4:$B$264,2,FALSE)</f>
        <v>1.0627386551665339E-2</v>
      </c>
      <c r="X91" s="8">
        <f ca="1">VLOOKUP($A91,Data!$A$7:$AW$227,X$3+1,FALSE)-X$6-X$7*VLOOKUP($A91,Data!$A$230:$AW$450,X$3+1,FALSE)-X$8*VLOOKUP($A91,'Market models'!$A$4:$B$264,2,FALSE)</f>
        <v>1.040758297679297E-2</v>
      </c>
      <c r="Y91" s="8">
        <f ca="1">VLOOKUP($A91,Data!$A$7:$AW$227,Y$3+1,FALSE)-Y$6-Y$7*VLOOKUP($A91,Data!$A$230:$AW$450,Y$3+1,FALSE)-Y$8*VLOOKUP($A91,'Market models'!$A$4:$B$264,2,FALSE)</f>
        <v>9.016713571303665E-3</v>
      </c>
      <c r="Z91" s="8">
        <f ca="1">VLOOKUP($A91,Data!$A$7:$AW$227,Z$3+1,FALSE)-Z$6-Z$7*VLOOKUP($A91,Data!$A$230:$AW$450,Z$3+1,FALSE)-Z$8*VLOOKUP($A91,'Market models'!$A$4:$B$264,2,FALSE)</f>
        <v>-1.6415898597235041E-2</v>
      </c>
      <c r="AA91" s="8">
        <f ca="1">VLOOKUP($A91,Data!$A$7:$AW$227,AA$3+1,FALSE)-AA$6-AA$7*VLOOKUP($A91,Data!$A$230:$AW$450,AA$3+1,FALSE)-AA$8*VLOOKUP($A91,'Market models'!$A$4:$B$264,2,FALSE)</f>
        <v>-1.7838216489856645E-2</v>
      </c>
      <c r="AB91" s="8">
        <f ca="1">VLOOKUP($A91,Data!$A$7:$AW$227,AB$3+1,FALSE)-AB$6-AB$7*VLOOKUP($A91,Data!$A$230:$AW$450,AB$3+1,FALSE)-AB$8*VLOOKUP($A91,'Market models'!$A$4:$B$264,2,FALSE)</f>
        <v>4.624980302499135E-3</v>
      </c>
      <c r="AC91" s="8">
        <f ca="1">VLOOKUP($A91,Data!$A$7:$AW$227,AC$3+1,FALSE)-AC$6-AC$7*VLOOKUP($A91,Data!$A$230:$AW$450,AC$3+1,FALSE)-AC$8*VLOOKUP($A91,'Market models'!$A$4:$B$264,2,FALSE)</f>
        <v>-4.330896840304238E-2</v>
      </c>
      <c r="AD91" s="8">
        <f ca="1">VLOOKUP($A91,Data!$A$7:$AW$227,AD$3+1,FALSE)-AD$6-AD$7*VLOOKUP($A91,Data!$A$230:$AW$450,AD$3+1,FALSE)-AD$8*VLOOKUP($A91,'Market models'!$A$4:$B$264,2,FALSE)</f>
        <v>-1.3797023617384052E-2</v>
      </c>
      <c r="AE91" s="8">
        <f ca="1">VLOOKUP($A91,Data!$A$7:$AW$227,AE$3+1,FALSE)-AE$6-AE$7*VLOOKUP($A91,Data!$A$230:$AW$450,AE$3+1,FALSE)-AE$8*VLOOKUP($A91,'Market models'!$A$4:$B$264,2,FALSE)</f>
        <v>-1.3394030045625368E-2</v>
      </c>
      <c r="AF91" s="8">
        <f ca="1">VLOOKUP($A91,Data!$A$7:$AW$227,AF$3+1,FALSE)-AF$6-AF$7*VLOOKUP($A91,Data!$A$230:$AW$450,AF$3+1,FALSE)-AF$8*VLOOKUP($A91,'Market models'!$A$4:$B$264,2,FALSE)</f>
        <v>1.8961808646325216E-2</v>
      </c>
      <c r="AG91" s="8">
        <f ca="1">VLOOKUP($A91,Data!$A$7:$AW$227,AG$3+1,FALSE)-AG$6-AG$7*VLOOKUP($A91,Data!$A$230:$AW$450,AG$3+1,FALSE)-AG$8*VLOOKUP($A91,'Market models'!$A$4:$B$264,2,FALSE)</f>
        <v>-1.2206163098320742E-3</v>
      </c>
      <c r="AH91" s="8">
        <f ca="1">VLOOKUP($A91,Data!$A$7:$AW$227,AH$3+1,FALSE)-AH$6-AH$7*VLOOKUP($A91,Data!$A$230:$AW$450,AH$3+1,FALSE)-AH$8*VLOOKUP($A91,'Market models'!$A$4:$B$264,2,FALSE)</f>
        <v>9.6065864983308456E-3</v>
      </c>
      <c r="AI91" s="8">
        <f ca="1">VLOOKUP($A91,Data!$A$7:$AW$227,AI$3+1,FALSE)-AI$6-AI$7*VLOOKUP($A91,Data!$A$230:$AW$450,AI$3+1,FALSE)-AI$8*VLOOKUP($A91,'Market models'!$A$4:$B$264,2,FALSE)</f>
        <v>-5.6769277107861357E-3</v>
      </c>
      <c r="AJ91" s="8">
        <f ca="1">VLOOKUP($A91,Data!$A$7:$AW$227,AJ$3+1,FALSE)-AJ$6-AJ$7*VLOOKUP($A91,Data!$A$230:$AW$450,AJ$3+1,FALSE)-AJ$8*VLOOKUP($A91,'Market models'!$A$4:$B$264,2,FALSE)</f>
        <v>8.0592090017298651E-4</v>
      </c>
      <c r="AK91" s="8">
        <f ca="1">VLOOKUP($A91,Data!$A$7:$AW$227,AK$3+1,FALSE)-AK$6-AK$7*VLOOKUP($A91,Data!$A$230:$AW$450,AK$3+1,FALSE)-AK$8*VLOOKUP($A91,'Market models'!$A$4:$B$264,2,FALSE)</f>
        <v>2.7990091787401645E-3</v>
      </c>
      <c r="AL91" s="8">
        <f ca="1">VLOOKUP($A91,Data!$A$7:$AW$227,AL$3+1,FALSE)-AL$6-AL$7*VLOOKUP($A91,Data!$A$230:$AW$450,AL$3+1,FALSE)-AL$8*VLOOKUP($A91,'Market models'!$A$4:$B$264,2,FALSE)</f>
        <v>1.668603049066051E-3</v>
      </c>
      <c r="AM91" s="8">
        <f ca="1">VLOOKUP($A91,Data!$A$7:$AW$227,AM$3+1,FALSE)-AM$6-AM$7*VLOOKUP($A91,Data!$A$230:$AW$450,AM$3+1,FALSE)-AM$8*VLOOKUP($A91,'Market models'!$A$4:$B$264,2,FALSE)</f>
        <v>-4.3489409533400504E-2</v>
      </c>
      <c r="AN91" s="8">
        <f ca="1">VLOOKUP($A91,Data!$A$7:$AW$227,AN$3+1,FALSE)-AN$6-AN$7*VLOOKUP($A91,Data!$A$230:$AW$450,AN$3+1,FALSE)-AN$8*VLOOKUP($A91,'Market models'!$A$4:$B$264,2,FALSE)</f>
        <v>7.5614392963691147E-3</v>
      </c>
      <c r="AO91" s="8">
        <f ca="1">VLOOKUP($A91,Data!$A$7:$AW$227,AO$3+1,FALSE)-AO$6-AO$7*VLOOKUP($A91,Data!$A$230:$AW$450,AO$3+1,FALSE)-AO$8*VLOOKUP($A91,'Market models'!$A$4:$B$264,2,FALSE)</f>
        <v>-4.0469649871385592E-2</v>
      </c>
      <c r="AP91" s="8">
        <f ca="1">VLOOKUP($A91,Data!$A$7:$AW$227,AP$3+1,FALSE)-AP$6-AP$7*VLOOKUP($A91,Data!$A$230:$AW$450,AP$3+1,FALSE)-AP$8*VLOOKUP($A91,'Market models'!$A$4:$B$264,2,FALSE)</f>
        <v>-9.2568936498217767E-3</v>
      </c>
      <c r="AQ91" s="8">
        <f ca="1">VLOOKUP($A91,Data!$A$7:$AW$227,AQ$3+1,FALSE)-AQ$6-AQ$7*VLOOKUP($A91,Data!$A$230:$AW$450,AQ$3+1,FALSE)-AQ$8*VLOOKUP($A91,'Market models'!$A$4:$B$264,2,FALSE)</f>
        <v>-8.1782123943097262E-3</v>
      </c>
      <c r="AR91" s="8">
        <f ca="1">VLOOKUP($A91,Data!$A$7:$AW$227,AR$3+1,FALSE)-AR$6-AR$7*VLOOKUP($A91,Data!$A$230:$AW$450,AR$3+1,FALSE)-AR$8*VLOOKUP($A91,'Market models'!$A$4:$B$264,2,FALSE)</f>
        <v>-1.4866291444331336E-2</v>
      </c>
      <c r="AS91" s="8">
        <f ca="1">VLOOKUP($A91,Data!$A$7:$AW$227,AS$3+1,FALSE)-AS$6-AS$7*VLOOKUP($A91,Data!$A$230:$AW$450,AS$3+1,FALSE)-AS$8*VLOOKUP($A91,'Market models'!$A$4:$B$264,2,FALSE)</f>
        <v>-1.4302072644489225E-2</v>
      </c>
      <c r="AT91" s="8">
        <f ca="1">VLOOKUP($A91,Data!$A$7:$AW$227,AT$3+1,FALSE)-AT$6-AT$7*VLOOKUP($A91,Data!$A$230:$AW$450,AT$3+1,FALSE)-AT$8*VLOOKUP($A91,'Market models'!$A$4:$B$264,2,FALSE)</f>
        <v>-2.0117576396781398E-2</v>
      </c>
      <c r="AU91" s="8">
        <f ca="1">VLOOKUP($A91,Data!$A$7:$AW$227,AU$3+1,FALSE)-AU$6-AU$7*VLOOKUP($A91,Data!$A$230:$AW$450,AU$3+1,FALSE)-AU$8*VLOOKUP($A91,'Market models'!$A$4:$B$264,2,FALSE)</f>
        <v>1.0599423357117266E-2</v>
      </c>
      <c r="AV91" s="8">
        <f ca="1">VLOOKUP($A91,Data!$A$7:$AW$227,AV$3+1,FALSE)-AV$6-AV$7*VLOOKUP($A91,Data!$A$230:$AW$450,AV$3+1,FALSE)-AV$8*VLOOKUP($A91,'Market models'!$A$4:$B$264,2,FALSE)</f>
        <v>-2.9040542186485347E-3</v>
      </c>
      <c r="AW91" s="8">
        <f ca="1">VLOOKUP($A91,Data!$A$7:$AW$227,AW$3+1,FALSE)-AW$6-AW$7*VLOOKUP($A91,Data!$A$230:$AW$450,AW$3+1,FALSE)-AW$8*VLOOKUP($A91,'Market models'!$A$4:$B$264,2,FALSE)</f>
        <v>-1.1248243662497583E-2</v>
      </c>
      <c r="AY91" s="8">
        <f t="shared" ca="1" si="1"/>
        <v>1.8429717712100366E-2</v>
      </c>
    </row>
    <row r="92" spans="1:51" x14ac:dyDescent="0.25">
      <c r="A92" s="1">
        <v>-130</v>
      </c>
      <c r="B92" s="8">
        <f ca="1">VLOOKUP($A92,Data!$A$7:$AW$227,B$3+1,FALSE)-B$6-B$7*VLOOKUP($A92,Data!$A$230:$AW$450,B$3+1,FALSE)-B$8*VLOOKUP($A92,'Market models'!$A$4:$B$264,2,FALSE)</f>
        <v>-4.2852233948366424E-2</v>
      </c>
      <c r="C92" s="8">
        <f ca="1">VLOOKUP($A92,Data!$A$7:$AW$227,C$3+1,FALSE)-C$6-C$7*VLOOKUP($A92,Data!$A$230:$AW$450,C$3+1,FALSE)-C$8*VLOOKUP($A92,'Market models'!$A$4:$B$264,2,FALSE)</f>
        <v>-6.5622332254560406E-2</v>
      </c>
      <c r="D92" s="8">
        <f ca="1">VLOOKUP($A92,Data!$A$7:$AW$227,D$3+1,FALSE)-D$6-D$7*VLOOKUP($A92,Data!$A$230:$AW$450,D$3+1,FALSE)-D$8*VLOOKUP($A92,'Market models'!$A$4:$B$264,2,FALSE)</f>
        <v>1.0771833665073623E-4</v>
      </c>
      <c r="E92" s="8">
        <f ca="1">VLOOKUP($A92,Data!$A$7:$AW$227,E$3+1,FALSE)-E$6-E$7*VLOOKUP($A92,Data!$A$230:$AW$450,E$3+1,FALSE)-E$8*VLOOKUP($A92,'Market models'!$A$4:$B$264,2,FALSE)</f>
        <v>1.8216915771029771E-2</v>
      </c>
      <c r="F92" s="8">
        <f ca="1">VLOOKUP($A92,Data!$A$7:$AW$227,F$3+1,FALSE)-F$6-F$7*VLOOKUP($A92,Data!$A$230:$AW$450,F$3+1,FALSE)-F$8*VLOOKUP($A92,'Market models'!$A$4:$B$264,2,FALSE)</f>
        <v>-1.8388797355259095E-2</v>
      </c>
      <c r="G92" s="8">
        <f ca="1">VLOOKUP($A92,Data!$A$7:$AW$227,G$3+1,FALSE)-G$6-G$7*VLOOKUP($A92,Data!$A$230:$AW$450,G$3+1,FALSE)-G$8*VLOOKUP($A92,'Market models'!$A$4:$B$264,2,FALSE)</f>
        <v>-5.062486978025452E-3</v>
      </c>
      <c r="H92" s="8">
        <f ca="1">VLOOKUP($A92,Data!$A$7:$AW$227,H$3+1,FALSE)-H$6-H$7*VLOOKUP($A92,Data!$A$230:$AW$450,H$3+1,FALSE)-H$8*VLOOKUP($A92,'Market models'!$A$4:$B$264,2,FALSE)</f>
        <v>-3.1306687485411218E-2</v>
      </c>
      <c r="I92" s="8">
        <f ca="1">VLOOKUP($A92,Data!$A$7:$AW$227,I$3+1,FALSE)-I$6-I$7*VLOOKUP($A92,Data!$A$230:$AW$450,I$3+1,FALSE)-I$8*VLOOKUP($A92,'Market models'!$A$4:$B$264,2,FALSE)</f>
        <v>2.6504560491194172E-2</v>
      </c>
      <c r="J92" s="8">
        <f ca="1">VLOOKUP($A92,Data!$A$7:$AW$227,J$3+1,FALSE)-J$6-J$7*VLOOKUP($A92,Data!$A$230:$AW$450,J$3+1,FALSE)-J$8*VLOOKUP($A92,'Market models'!$A$4:$B$264,2,FALSE)</f>
        <v>1.7358234302580506E-3</v>
      </c>
      <c r="K92" s="8">
        <f ca="1">VLOOKUP($A92,Data!$A$7:$AW$227,K$3+1,FALSE)-K$6-K$7*VLOOKUP($A92,Data!$A$230:$AW$450,K$3+1,FALSE)-K$8*VLOOKUP($A92,'Market models'!$A$4:$B$264,2,FALSE)</f>
        <v>-0.10247211237890391</v>
      </c>
      <c r="L92" s="8">
        <f ca="1">VLOOKUP($A92,Data!$A$7:$AW$227,L$3+1,FALSE)-L$6-L$7*VLOOKUP($A92,Data!$A$230:$AW$450,L$3+1,FALSE)-L$8*VLOOKUP($A92,'Market models'!$A$4:$B$264,2,FALSE)</f>
        <v>2.5720431752412981E-2</v>
      </c>
      <c r="M92" s="8">
        <f ca="1">VLOOKUP($A92,Data!$A$7:$AW$227,M$3+1,FALSE)-M$6-M$7*VLOOKUP($A92,Data!$A$230:$AW$450,M$3+1,FALSE)-M$8*VLOOKUP($A92,'Market models'!$A$4:$B$264,2,FALSE)</f>
        <v>-1.1276125938255058E-2</v>
      </c>
      <c r="N92" s="8">
        <f ca="1">VLOOKUP($A92,Data!$A$7:$AW$227,N$3+1,FALSE)-N$6-N$7*VLOOKUP($A92,Data!$A$230:$AW$450,N$3+1,FALSE)-N$8*VLOOKUP($A92,'Market models'!$A$4:$B$264,2,FALSE)</f>
        <v>-1.0557953463892685E-2</v>
      </c>
      <c r="O92" s="8">
        <f ca="1">VLOOKUP($A92,Data!$A$7:$AW$227,O$3+1,FALSE)-O$6-O$7*VLOOKUP($A92,Data!$A$230:$AW$450,O$3+1,FALSE)-O$8*VLOOKUP($A92,'Market models'!$A$4:$B$264,2,FALSE)</f>
        <v>-2.1622691294479721E-2</v>
      </c>
      <c r="P92" s="8">
        <f ca="1">VLOOKUP($A92,Data!$A$7:$AW$227,P$3+1,FALSE)-P$6-P$7*VLOOKUP($A92,Data!$A$230:$AW$450,P$3+1,FALSE)-P$8*VLOOKUP($A92,'Market models'!$A$4:$B$264,2,FALSE)</f>
        <v>-6.2002241186220391E-3</v>
      </c>
      <c r="Q92" s="8">
        <f ca="1">VLOOKUP($A92,Data!$A$7:$AW$227,Q$3+1,FALSE)-Q$6-Q$7*VLOOKUP($A92,Data!$A$230:$AW$450,Q$3+1,FALSE)-Q$8*VLOOKUP($A92,'Market models'!$A$4:$B$264,2,FALSE)</f>
        <v>-2.392300948756074E-2</v>
      </c>
      <c r="R92" s="8">
        <f ca="1">VLOOKUP($A92,Data!$A$7:$AW$227,R$3+1,FALSE)-R$6-R$7*VLOOKUP($A92,Data!$A$230:$AW$450,R$3+1,FALSE)-R$8*VLOOKUP($A92,'Market models'!$A$4:$B$264,2,FALSE)</f>
        <v>1.1309221001227169E-2</v>
      </c>
      <c r="S92" s="8">
        <f ca="1">VLOOKUP($A92,Data!$A$7:$AW$227,S$3+1,FALSE)-S$6-S$7*VLOOKUP($A92,Data!$A$230:$AW$450,S$3+1,FALSE)-S$8*VLOOKUP($A92,'Market models'!$A$4:$B$264,2,FALSE)</f>
        <v>1.7719468793099179E-2</v>
      </c>
      <c r="T92" s="8">
        <f ca="1">VLOOKUP($A92,Data!$A$7:$AW$227,T$3+1,FALSE)-T$6-T$7*VLOOKUP($A92,Data!$A$230:$AW$450,T$3+1,FALSE)-T$8*VLOOKUP($A92,'Market models'!$A$4:$B$264,2,FALSE)</f>
        <v>-9.3988873333784237E-3</v>
      </c>
      <c r="U92" s="8">
        <f ca="1">VLOOKUP($A92,Data!$A$7:$AW$227,U$3+1,FALSE)-U$6-U$7*VLOOKUP($A92,Data!$A$230:$AW$450,U$3+1,FALSE)-U$8*VLOOKUP($A92,'Market models'!$A$4:$B$264,2,FALSE)</f>
        <v>5.6347317760349451E-3</v>
      </c>
      <c r="V92" s="8">
        <f ca="1">VLOOKUP($A92,Data!$A$7:$AW$227,V$3+1,FALSE)-V$6-V$7*VLOOKUP($A92,Data!$A$230:$AW$450,V$3+1,FALSE)-V$8*VLOOKUP($A92,'Market models'!$A$4:$B$264,2,FALSE)</f>
        <v>-2.9174631703815856E-2</v>
      </c>
      <c r="W92" s="8">
        <f ca="1">VLOOKUP($A92,Data!$A$7:$AW$227,W$3+1,FALSE)-W$6-W$7*VLOOKUP($A92,Data!$A$230:$AW$450,W$3+1,FALSE)-W$8*VLOOKUP($A92,'Market models'!$A$4:$B$264,2,FALSE)</f>
        <v>-1.5353320977362837E-2</v>
      </c>
      <c r="X92" s="8">
        <f ca="1">VLOOKUP($A92,Data!$A$7:$AW$227,X$3+1,FALSE)-X$6-X$7*VLOOKUP($A92,Data!$A$230:$AW$450,X$3+1,FALSE)-X$8*VLOOKUP($A92,'Market models'!$A$4:$B$264,2,FALSE)</f>
        <v>1.1433189860175696E-3</v>
      </c>
      <c r="Y92" s="8">
        <f ca="1">VLOOKUP($A92,Data!$A$7:$AW$227,Y$3+1,FALSE)-Y$6-Y$7*VLOOKUP($A92,Data!$A$230:$AW$450,Y$3+1,FALSE)-Y$8*VLOOKUP($A92,'Market models'!$A$4:$B$264,2,FALSE)</f>
        <v>-8.6490408266041794E-3</v>
      </c>
      <c r="Z92" s="8">
        <f ca="1">VLOOKUP($A92,Data!$A$7:$AW$227,Z$3+1,FALSE)-Z$6-Z$7*VLOOKUP($A92,Data!$A$230:$AW$450,Z$3+1,FALSE)-Z$8*VLOOKUP($A92,'Market models'!$A$4:$B$264,2,FALSE)</f>
        <v>-2.3276149234054102E-2</v>
      </c>
      <c r="AA92" s="8">
        <f ca="1">VLOOKUP($A92,Data!$A$7:$AW$227,AA$3+1,FALSE)-AA$6-AA$7*VLOOKUP($A92,Data!$A$230:$AW$450,AA$3+1,FALSE)-AA$8*VLOOKUP($A92,'Market models'!$A$4:$B$264,2,FALSE)</f>
        <v>-1.1410476323534275E-2</v>
      </c>
      <c r="AB92" s="8">
        <f ca="1">VLOOKUP($A92,Data!$A$7:$AW$227,AB$3+1,FALSE)-AB$6-AB$7*VLOOKUP($A92,Data!$A$230:$AW$450,AB$3+1,FALSE)-AB$8*VLOOKUP($A92,'Market models'!$A$4:$B$264,2,FALSE)</f>
        <v>-2.2908518904474098E-3</v>
      </c>
      <c r="AC92" s="8">
        <f ca="1">VLOOKUP($A92,Data!$A$7:$AW$227,AC$3+1,FALSE)-AC$6-AC$7*VLOOKUP($A92,Data!$A$230:$AW$450,AC$3+1,FALSE)-AC$8*VLOOKUP($A92,'Market models'!$A$4:$B$264,2,FALSE)</f>
        <v>1.3578269734176581E-2</v>
      </c>
      <c r="AD92" s="8">
        <f ca="1">VLOOKUP($A92,Data!$A$7:$AW$227,AD$3+1,FALSE)-AD$6-AD$7*VLOOKUP($A92,Data!$A$230:$AW$450,AD$3+1,FALSE)-AD$8*VLOOKUP($A92,'Market models'!$A$4:$B$264,2,FALSE)</f>
        <v>2.7024001944307922E-2</v>
      </c>
      <c r="AE92" s="8">
        <f ca="1">VLOOKUP($A92,Data!$A$7:$AW$227,AE$3+1,FALSE)-AE$6-AE$7*VLOOKUP($A92,Data!$A$230:$AW$450,AE$3+1,FALSE)-AE$8*VLOOKUP($A92,'Market models'!$A$4:$B$264,2,FALSE)</f>
        <v>1.3940566771220677E-3</v>
      </c>
      <c r="AF92" s="8">
        <f ca="1">VLOOKUP($A92,Data!$A$7:$AW$227,AF$3+1,FALSE)-AF$6-AF$7*VLOOKUP($A92,Data!$A$230:$AW$450,AF$3+1,FALSE)-AF$8*VLOOKUP($A92,'Market models'!$A$4:$B$264,2,FALSE)</f>
        <v>7.9309635947621554E-3</v>
      </c>
      <c r="AG92" s="8">
        <f ca="1">VLOOKUP($A92,Data!$A$7:$AW$227,AG$3+1,FALSE)-AG$6-AG$7*VLOOKUP($A92,Data!$A$230:$AW$450,AG$3+1,FALSE)-AG$8*VLOOKUP($A92,'Market models'!$A$4:$B$264,2,FALSE)</f>
        <v>-1.3015024305720308E-2</v>
      </c>
      <c r="AH92" s="8">
        <f ca="1">VLOOKUP($A92,Data!$A$7:$AW$227,AH$3+1,FALSE)-AH$6-AH$7*VLOOKUP($A92,Data!$A$230:$AW$450,AH$3+1,FALSE)-AH$8*VLOOKUP($A92,'Market models'!$A$4:$B$264,2,FALSE)</f>
        <v>1.5029692378043637E-3</v>
      </c>
      <c r="AI92" s="8">
        <f ca="1">VLOOKUP($A92,Data!$A$7:$AW$227,AI$3+1,FALSE)-AI$6-AI$7*VLOOKUP($A92,Data!$A$230:$AW$450,AI$3+1,FALSE)-AI$8*VLOOKUP($A92,'Market models'!$A$4:$B$264,2,FALSE)</f>
        <v>2.2531331768493009E-3</v>
      </c>
      <c r="AJ92" s="8">
        <f ca="1">VLOOKUP($A92,Data!$A$7:$AW$227,AJ$3+1,FALSE)-AJ$6-AJ$7*VLOOKUP($A92,Data!$A$230:$AW$450,AJ$3+1,FALSE)-AJ$8*VLOOKUP($A92,'Market models'!$A$4:$B$264,2,FALSE)</f>
        <v>-7.5906113986375862E-3</v>
      </c>
      <c r="AK92" s="8">
        <f ca="1">VLOOKUP($A92,Data!$A$7:$AW$227,AK$3+1,FALSE)-AK$6-AK$7*VLOOKUP($A92,Data!$A$230:$AW$450,AK$3+1,FALSE)-AK$8*VLOOKUP($A92,'Market models'!$A$4:$B$264,2,FALSE)</f>
        <v>-3.3749539312539533E-3</v>
      </c>
      <c r="AL92" s="8">
        <f ca="1">VLOOKUP($A92,Data!$A$7:$AW$227,AL$3+1,FALSE)-AL$6-AL$7*VLOOKUP($A92,Data!$A$230:$AW$450,AL$3+1,FALSE)-AL$8*VLOOKUP($A92,'Market models'!$A$4:$B$264,2,FALSE)</f>
        <v>1.2669761567106657E-2</v>
      </c>
      <c r="AM92" s="8">
        <f ca="1">VLOOKUP($A92,Data!$A$7:$AW$227,AM$3+1,FALSE)-AM$6-AM$7*VLOOKUP($A92,Data!$A$230:$AW$450,AM$3+1,FALSE)-AM$8*VLOOKUP($A92,'Market models'!$A$4:$B$264,2,FALSE)</f>
        <v>-1.2847169943437341E-2</v>
      </c>
      <c r="AN92" s="8">
        <f ca="1">VLOOKUP($A92,Data!$A$7:$AW$227,AN$3+1,FALSE)-AN$6-AN$7*VLOOKUP($A92,Data!$A$230:$AW$450,AN$3+1,FALSE)-AN$8*VLOOKUP($A92,'Market models'!$A$4:$B$264,2,FALSE)</f>
        <v>-1.2516166228525522E-2</v>
      </c>
      <c r="AO92" s="8">
        <f ca="1">VLOOKUP($A92,Data!$A$7:$AW$227,AO$3+1,FALSE)-AO$6-AO$7*VLOOKUP($A92,Data!$A$230:$AW$450,AO$3+1,FALSE)-AO$8*VLOOKUP($A92,'Market models'!$A$4:$B$264,2,FALSE)</f>
        <v>-1.6419901454584721E-2</v>
      </c>
      <c r="AP92" s="8">
        <f ca="1">VLOOKUP($A92,Data!$A$7:$AW$227,AP$3+1,FALSE)-AP$6-AP$7*VLOOKUP($A92,Data!$A$230:$AW$450,AP$3+1,FALSE)-AP$8*VLOOKUP($A92,'Market models'!$A$4:$B$264,2,FALSE)</f>
        <v>-1.3534027851232288E-2</v>
      </c>
      <c r="AQ92" s="8">
        <f ca="1">VLOOKUP($A92,Data!$A$7:$AW$227,AQ$3+1,FALSE)-AQ$6-AQ$7*VLOOKUP($A92,Data!$A$230:$AW$450,AQ$3+1,FALSE)-AQ$8*VLOOKUP($A92,'Market models'!$A$4:$B$264,2,FALSE)</f>
        <v>6.1045659792716995E-3</v>
      </c>
      <c r="AR92" s="8">
        <f ca="1">VLOOKUP($A92,Data!$A$7:$AW$227,AR$3+1,FALSE)-AR$6-AR$7*VLOOKUP($A92,Data!$A$230:$AW$450,AR$3+1,FALSE)-AR$8*VLOOKUP($A92,'Market models'!$A$4:$B$264,2,FALSE)</f>
        <v>-6.5587694121693393E-3</v>
      </c>
      <c r="AS92" s="8">
        <f ca="1">VLOOKUP($A92,Data!$A$7:$AW$227,AS$3+1,FALSE)-AS$6-AS$7*VLOOKUP($A92,Data!$A$230:$AW$450,AS$3+1,FALSE)-AS$8*VLOOKUP($A92,'Market models'!$A$4:$B$264,2,FALSE)</f>
        <v>4.3446573781984986E-3</v>
      </c>
      <c r="AT92" s="8">
        <f ca="1">VLOOKUP($A92,Data!$A$7:$AW$227,AT$3+1,FALSE)-AT$6-AT$7*VLOOKUP($A92,Data!$A$230:$AW$450,AT$3+1,FALSE)-AT$8*VLOOKUP($A92,'Market models'!$A$4:$B$264,2,FALSE)</f>
        <v>1.8498920657714279E-3</v>
      </c>
      <c r="AU92" s="8">
        <f ca="1">VLOOKUP($A92,Data!$A$7:$AW$227,AU$3+1,FALSE)-AU$6-AU$7*VLOOKUP($A92,Data!$A$230:$AW$450,AU$3+1,FALSE)-AU$8*VLOOKUP($A92,'Market models'!$A$4:$B$264,2,FALSE)</f>
        <v>2.8040208765502395E-2</v>
      </c>
      <c r="AV92" s="8">
        <f ca="1">VLOOKUP($A92,Data!$A$7:$AW$227,AV$3+1,FALSE)-AV$6-AV$7*VLOOKUP($A92,Data!$A$230:$AW$450,AV$3+1,FALSE)-AV$8*VLOOKUP($A92,'Market models'!$A$4:$B$264,2,FALSE)</f>
        <v>-4.7458702193683448E-3</v>
      </c>
      <c r="AW92" s="8">
        <f ca="1">VLOOKUP($A92,Data!$A$7:$AW$227,AW$3+1,FALSE)-AW$6-AW$7*VLOOKUP($A92,Data!$A$230:$AW$450,AW$3+1,FALSE)-AW$8*VLOOKUP($A92,'Market models'!$A$4:$B$264,2,FALSE)</f>
        <v>3.6574432347336143E-2</v>
      </c>
      <c r="AY92" s="8">
        <f t="shared" ca="1" si="1"/>
        <v>2.3611805813933448E-2</v>
      </c>
    </row>
    <row r="93" spans="1:51" x14ac:dyDescent="0.25">
      <c r="A93" s="1">
        <v>-129</v>
      </c>
      <c r="B93" s="8">
        <f ca="1">VLOOKUP($A93,Data!$A$7:$AW$227,B$3+1,FALSE)-B$6-B$7*VLOOKUP($A93,Data!$A$230:$AW$450,B$3+1,FALSE)-B$8*VLOOKUP($A93,'Market models'!$A$4:$B$264,2,FALSE)</f>
        <v>-4.3189475947939218E-2</v>
      </c>
      <c r="C93" s="8">
        <f ca="1">VLOOKUP($A93,Data!$A$7:$AW$227,C$3+1,FALSE)-C$6-C$7*VLOOKUP($A93,Data!$A$230:$AW$450,C$3+1,FALSE)-C$8*VLOOKUP($A93,'Market models'!$A$4:$B$264,2,FALSE)</f>
        <v>5.541509247248921E-3</v>
      </c>
      <c r="D93" s="8">
        <f ca="1">VLOOKUP($A93,Data!$A$7:$AW$227,D$3+1,FALSE)-D$6-D$7*VLOOKUP($A93,Data!$A$230:$AW$450,D$3+1,FALSE)-D$8*VLOOKUP($A93,'Market models'!$A$4:$B$264,2,FALSE)</f>
        <v>-2.2089682736922121E-3</v>
      </c>
      <c r="E93" s="8">
        <f ca="1">VLOOKUP($A93,Data!$A$7:$AW$227,E$3+1,FALSE)-E$6-E$7*VLOOKUP($A93,Data!$A$230:$AW$450,E$3+1,FALSE)-E$8*VLOOKUP($A93,'Market models'!$A$4:$B$264,2,FALSE)</f>
        <v>-1.2759584393594944E-2</v>
      </c>
      <c r="F93" s="8">
        <f ca="1">VLOOKUP($A93,Data!$A$7:$AW$227,F$3+1,FALSE)-F$6-F$7*VLOOKUP($A93,Data!$A$230:$AW$450,F$3+1,FALSE)-F$8*VLOOKUP($A93,'Market models'!$A$4:$B$264,2,FALSE)</f>
        <v>-1.0115113721488957E-2</v>
      </c>
      <c r="G93" s="8">
        <f ca="1">VLOOKUP($A93,Data!$A$7:$AW$227,G$3+1,FALSE)-G$6-G$7*VLOOKUP($A93,Data!$A$230:$AW$450,G$3+1,FALSE)-G$8*VLOOKUP($A93,'Market models'!$A$4:$B$264,2,FALSE)</f>
        <v>-9.9737325775412188E-3</v>
      </c>
      <c r="H93" s="8">
        <f ca="1">VLOOKUP($A93,Data!$A$7:$AW$227,H$3+1,FALSE)-H$6-H$7*VLOOKUP($A93,Data!$A$230:$AW$450,H$3+1,FALSE)-H$8*VLOOKUP($A93,'Market models'!$A$4:$B$264,2,FALSE)</f>
        <v>-4.8788296954334395E-3</v>
      </c>
      <c r="I93" s="8">
        <f ca="1">VLOOKUP($A93,Data!$A$7:$AW$227,I$3+1,FALSE)-I$6-I$7*VLOOKUP($A93,Data!$A$230:$AW$450,I$3+1,FALSE)-I$8*VLOOKUP($A93,'Market models'!$A$4:$B$264,2,FALSE)</f>
        <v>2.580794160204682E-2</v>
      </c>
      <c r="J93" s="8">
        <f ca="1">VLOOKUP($A93,Data!$A$7:$AW$227,J$3+1,FALSE)-J$6-J$7*VLOOKUP($A93,Data!$A$230:$AW$450,J$3+1,FALSE)-J$8*VLOOKUP($A93,'Market models'!$A$4:$B$264,2,FALSE)</f>
        <v>-9.7180355293389718E-3</v>
      </c>
      <c r="K93" s="8">
        <f ca="1">VLOOKUP($A93,Data!$A$7:$AW$227,K$3+1,FALSE)-K$6-K$7*VLOOKUP($A93,Data!$A$230:$AW$450,K$3+1,FALSE)-K$8*VLOOKUP($A93,'Market models'!$A$4:$B$264,2,FALSE)</f>
        <v>-3.0720853322480255E-3</v>
      </c>
      <c r="L93" s="8">
        <f ca="1">VLOOKUP($A93,Data!$A$7:$AW$227,L$3+1,FALSE)-L$6-L$7*VLOOKUP($A93,Data!$A$230:$AW$450,L$3+1,FALSE)-L$8*VLOOKUP($A93,'Market models'!$A$4:$B$264,2,FALSE)</f>
        <v>3.3439578374555175E-3</v>
      </c>
      <c r="M93" s="8">
        <f ca="1">VLOOKUP($A93,Data!$A$7:$AW$227,M$3+1,FALSE)-M$6-M$7*VLOOKUP($A93,Data!$A$230:$AW$450,M$3+1,FALSE)-M$8*VLOOKUP($A93,'Market models'!$A$4:$B$264,2,FALSE)</f>
        <v>6.7573831938365914E-3</v>
      </c>
      <c r="N93" s="8">
        <f ca="1">VLOOKUP($A93,Data!$A$7:$AW$227,N$3+1,FALSE)-N$6-N$7*VLOOKUP($A93,Data!$A$230:$AW$450,N$3+1,FALSE)-N$8*VLOOKUP($A93,'Market models'!$A$4:$B$264,2,FALSE)</f>
        <v>8.7733347468050855E-3</v>
      </c>
      <c r="O93" s="8">
        <f ca="1">VLOOKUP($A93,Data!$A$7:$AW$227,O$3+1,FALSE)-O$6-O$7*VLOOKUP($A93,Data!$A$230:$AW$450,O$3+1,FALSE)-O$8*VLOOKUP($A93,'Market models'!$A$4:$B$264,2,FALSE)</f>
        <v>-6.1743531252283212E-3</v>
      </c>
      <c r="P93" s="8">
        <f ca="1">VLOOKUP($A93,Data!$A$7:$AW$227,P$3+1,FALSE)-P$6-P$7*VLOOKUP($A93,Data!$A$230:$AW$450,P$3+1,FALSE)-P$8*VLOOKUP($A93,'Market models'!$A$4:$B$264,2,FALSE)</f>
        <v>-1.4089253498123375E-2</v>
      </c>
      <c r="Q93" s="8">
        <f ca="1">VLOOKUP($A93,Data!$A$7:$AW$227,Q$3+1,FALSE)-Q$6-Q$7*VLOOKUP($A93,Data!$A$230:$AW$450,Q$3+1,FALSE)-Q$8*VLOOKUP($A93,'Market models'!$A$4:$B$264,2,FALSE)</f>
        <v>-5.6005998711458138E-3</v>
      </c>
      <c r="R93" s="8">
        <f ca="1">VLOOKUP($A93,Data!$A$7:$AW$227,R$3+1,FALSE)-R$6-R$7*VLOOKUP($A93,Data!$A$230:$AW$450,R$3+1,FALSE)-R$8*VLOOKUP($A93,'Market models'!$A$4:$B$264,2,FALSE)</f>
        <v>3.7725665676248553E-3</v>
      </c>
      <c r="S93" s="8">
        <f ca="1">VLOOKUP($A93,Data!$A$7:$AW$227,S$3+1,FALSE)-S$6-S$7*VLOOKUP($A93,Data!$A$230:$AW$450,S$3+1,FALSE)-S$8*VLOOKUP($A93,'Market models'!$A$4:$B$264,2,FALSE)</f>
        <v>-1.1916513100799844E-3</v>
      </c>
      <c r="T93" s="8">
        <f ca="1">VLOOKUP($A93,Data!$A$7:$AW$227,T$3+1,FALSE)-T$6-T$7*VLOOKUP($A93,Data!$A$230:$AW$450,T$3+1,FALSE)-T$8*VLOOKUP($A93,'Market models'!$A$4:$B$264,2,FALSE)</f>
        <v>-2.2285609355968367E-2</v>
      </c>
      <c r="U93" s="8">
        <f ca="1">VLOOKUP($A93,Data!$A$7:$AW$227,U$3+1,FALSE)-U$6-U$7*VLOOKUP($A93,Data!$A$230:$AW$450,U$3+1,FALSE)-U$8*VLOOKUP($A93,'Market models'!$A$4:$B$264,2,FALSE)</f>
        <v>5.3086993554606783E-2</v>
      </c>
      <c r="V93" s="8">
        <f ca="1">VLOOKUP($A93,Data!$A$7:$AW$227,V$3+1,FALSE)-V$6-V$7*VLOOKUP($A93,Data!$A$230:$AW$450,V$3+1,FALSE)-V$8*VLOOKUP($A93,'Market models'!$A$4:$B$264,2,FALSE)</f>
        <v>-3.2538234931407464E-3</v>
      </c>
      <c r="W93" s="8">
        <f ca="1">VLOOKUP($A93,Data!$A$7:$AW$227,W$3+1,FALSE)-W$6-W$7*VLOOKUP($A93,Data!$A$230:$AW$450,W$3+1,FALSE)-W$8*VLOOKUP($A93,'Market models'!$A$4:$B$264,2,FALSE)</f>
        <v>1.263443127096916E-2</v>
      </c>
      <c r="X93" s="8">
        <f ca="1">VLOOKUP($A93,Data!$A$7:$AW$227,X$3+1,FALSE)-X$6-X$7*VLOOKUP($A93,Data!$A$230:$AW$450,X$3+1,FALSE)-X$8*VLOOKUP($A93,'Market models'!$A$4:$B$264,2,FALSE)</f>
        <v>6.1889862128783326E-3</v>
      </c>
      <c r="Y93" s="8">
        <f ca="1">VLOOKUP($A93,Data!$A$7:$AW$227,Y$3+1,FALSE)-Y$6-Y$7*VLOOKUP($A93,Data!$A$230:$AW$450,Y$3+1,FALSE)-Y$8*VLOOKUP($A93,'Market models'!$A$4:$B$264,2,FALSE)</f>
        <v>-1.059353042419817E-2</v>
      </c>
      <c r="Z93" s="8">
        <f ca="1">VLOOKUP($A93,Data!$A$7:$AW$227,Z$3+1,FALSE)-Z$6-Z$7*VLOOKUP($A93,Data!$A$230:$AW$450,Z$3+1,FALSE)-Z$8*VLOOKUP($A93,'Market models'!$A$4:$B$264,2,FALSE)</f>
        <v>7.7827515944336829E-3</v>
      </c>
      <c r="AA93" s="8">
        <f ca="1">VLOOKUP($A93,Data!$A$7:$AW$227,AA$3+1,FALSE)-AA$6-AA$7*VLOOKUP($A93,Data!$A$230:$AW$450,AA$3+1,FALSE)-AA$8*VLOOKUP($A93,'Market models'!$A$4:$B$264,2,FALSE)</f>
        <v>-1.0503210800905001E-2</v>
      </c>
      <c r="AB93" s="8">
        <f ca="1">VLOOKUP($A93,Data!$A$7:$AW$227,AB$3+1,FALSE)-AB$6-AB$7*VLOOKUP($A93,Data!$A$230:$AW$450,AB$3+1,FALSE)-AB$8*VLOOKUP($A93,'Market models'!$A$4:$B$264,2,FALSE)</f>
        <v>7.2905536606275552E-3</v>
      </c>
      <c r="AC93" s="8">
        <f ca="1">VLOOKUP($A93,Data!$A$7:$AW$227,AC$3+1,FALSE)-AC$6-AC$7*VLOOKUP($A93,Data!$A$230:$AW$450,AC$3+1,FALSE)-AC$8*VLOOKUP($A93,'Market models'!$A$4:$B$264,2,FALSE)</f>
        <v>3.7808690926431729E-2</v>
      </c>
      <c r="AD93" s="8">
        <f ca="1">VLOOKUP($A93,Data!$A$7:$AW$227,AD$3+1,FALSE)-AD$6-AD$7*VLOOKUP($A93,Data!$A$230:$AW$450,AD$3+1,FALSE)-AD$8*VLOOKUP($A93,'Market models'!$A$4:$B$264,2,FALSE)</f>
        <v>2.5627377342553139E-3</v>
      </c>
      <c r="AE93" s="8">
        <f ca="1">VLOOKUP($A93,Data!$A$7:$AW$227,AE$3+1,FALSE)-AE$6-AE$7*VLOOKUP($A93,Data!$A$230:$AW$450,AE$3+1,FALSE)-AE$8*VLOOKUP($A93,'Market models'!$A$4:$B$264,2,FALSE)</f>
        <v>8.3261664696399548E-3</v>
      </c>
      <c r="AF93" s="8">
        <f ca="1">VLOOKUP($A93,Data!$A$7:$AW$227,AF$3+1,FALSE)-AF$6-AF$7*VLOOKUP($A93,Data!$A$230:$AW$450,AF$3+1,FALSE)-AF$8*VLOOKUP($A93,'Market models'!$A$4:$B$264,2,FALSE)</f>
        <v>-2.6507585083658101E-2</v>
      </c>
      <c r="AG93" s="8">
        <f ca="1">VLOOKUP($A93,Data!$A$7:$AW$227,AG$3+1,FALSE)-AG$6-AG$7*VLOOKUP($A93,Data!$A$230:$AW$450,AG$3+1,FALSE)-AG$8*VLOOKUP($A93,'Market models'!$A$4:$B$264,2,FALSE)</f>
        <v>-3.6753468789657481E-4</v>
      </c>
      <c r="AH93" s="8">
        <f ca="1">VLOOKUP($A93,Data!$A$7:$AW$227,AH$3+1,FALSE)-AH$6-AH$7*VLOOKUP($A93,Data!$A$230:$AW$450,AH$3+1,FALSE)-AH$8*VLOOKUP($A93,'Market models'!$A$4:$B$264,2,FALSE)</f>
        <v>3.809626607772329E-3</v>
      </c>
      <c r="AI93" s="8">
        <f ca="1">VLOOKUP($A93,Data!$A$7:$AW$227,AI$3+1,FALSE)-AI$6-AI$7*VLOOKUP($A93,Data!$A$230:$AW$450,AI$3+1,FALSE)-AI$8*VLOOKUP($A93,'Market models'!$A$4:$B$264,2,FALSE)</f>
        <v>2.9295967882139642E-4</v>
      </c>
      <c r="AJ93" s="8">
        <f ca="1">VLOOKUP($A93,Data!$A$7:$AW$227,AJ$3+1,FALSE)-AJ$6-AJ$7*VLOOKUP($A93,Data!$A$230:$AW$450,AJ$3+1,FALSE)-AJ$8*VLOOKUP($A93,'Market models'!$A$4:$B$264,2,FALSE)</f>
        <v>-3.1057581455335116E-3</v>
      </c>
      <c r="AK93" s="8">
        <f ca="1">VLOOKUP($A93,Data!$A$7:$AW$227,AK$3+1,FALSE)-AK$6-AK$7*VLOOKUP($A93,Data!$A$230:$AW$450,AK$3+1,FALSE)-AK$8*VLOOKUP($A93,'Market models'!$A$4:$B$264,2,FALSE)</f>
        <v>-8.1117654821875555E-3</v>
      </c>
      <c r="AL93" s="8">
        <f ca="1">VLOOKUP($A93,Data!$A$7:$AW$227,AL$3+1,FALSE)-AL$6-AL$7*VLOOKUP($A93,Data!$A$230:$AW$450,AL$3+1,FALSE)-AL$8*VLOOKUP($A93,'Market models'!$A$4:$B$264,2,FALSE)</f>
        <v>-5.1762563136071088E-3</v>
      </c>
      <c r="AM93" s="8">
        <f ca="1">VLOOKUP($A93,Data!$A$7:$AW$227,AM$3+1,FALSE)-AM$6-AM$7*VLOOKUP($A93,Data!$A$230:$AW$450,AM$3+1,FALSE)-AM$8*VLOOKUP($A93,'Market models'!$A$4:$B$264,2,FALSE)</f>
        <v>3.9313098359783976E-3</v>
      </c>
      <c r="AN93" s="8">
        <f ca="1">VLOOKUP($A93,Data!$A$7:$AW$227,AN$3+1,FALSE)-AN$6-AN$7*VLOOKUP($A93,Data!$A$230:$AW$450,AN$3+1,FALSE)-AN$8*VLOOKUP($A93,'Market models'!$A$4:$B$264,2,FALSE)</f>
        <v>-2.2088143644412268E-2</v>
      </c>
      <c r="AO93" s="8">
        <f ca="1">VLOOKUP($A93,Data!$A$7:$AW$227,AO$3+1,FALSE)-AO$6-AO$7*VLOOKUP($A93,Data!$A$230:$AW$450,AO$3+1,FALSE)-AO$8*VLOOKUP($A93,'Market models'!$A$4:$B$264,2,FALSE)</f>
        <v>-1.3614806730344544E-2</v>
      </c>
      <c r="AP93" s="8">
        <f ca="1">VLOOKUP($A93,Data!$A$7:$AW$227,AP$3+1,FALSE)-AP$6-AP$7*VLOOKUP($A93,Data!$A$230:$AW$450,AP$3+1,FALSE)-AP$8*VLOOKUP($A93,'Market models'!$A$4:$B$264,2,FALSE)</f>
        <v>-8.4497479326577172E-3</v>
      </c>
      <c r="AQ93" s="8">
        <f ca="1">VLOOKUP($A93,Data!$A$7:$AW$227,AQ$3+1,FALSE)-AQ$6-AQ$7*VLOOKUP($A93,Data!$A$230:$AW$450,AQ$3+1,FALSE)-AQ$8*VLOOKUP($A93,'Market models'!$A$4:$B$264,2,FALSE)</f>
        <v>-6.1964149556615975E-3</v>
      </c>
      <c r="AR93" s="8">
        <f ca="1">VLOOKUP($A93,Data!$A$7:$AW$227,AR$3+1,FALSE)-AR$6-AR$7*VLOOKUP($A93,Data!$A$230:$AW$450,AR$3+1,FALSE)-AR$8*VLOOKUP($A93,'Market models'!$A$4:$B$264,2,FALSE)</f>
        <v>-1.0924225701867182E-2</v>
      </c>
      <c r="AS93" s="8">
        <f ca="1">VLOOKUP($A93,Data!$A$7:$AW$227,AS$3+1,FALSE)-AS$6-AS$7*VLOOKUP($A93,Data!$A$230:$AW$450,AS$3+1,FALSE)-AS$8*VLOOKUP($A93,'Market models'!$A$4:$B$264,2,FALSE)</f>
        <v>1.1433359495429181E-2</v>
      </c>
      <c r="AT93" s="8">
        <f ca="1">VLOOKUP($A93,Data!$A$7:$AW$227,AT$3+1,FALSE)-AT$6-AT$7*VLOOKUP($A93,Data!$A$230:$AW$450,AT$3+1,FALSE)-AT$8*VLOOKUP($A93,'Market models'!$A$4:$B$264,2,FALSE)</f>
        <v>-1.0484017227345202E-2</v>
      </c>
      <c r="AU93" s="8">
        <f ca="1">VLOOKUP($A93,Data!$A$7:$AW$227,AU$3+1,FALSE)-AU$6-AU$7*VLOOKUP($A93,Data!$A$230:$AW$450,AU$3+1,FALSE)-AU$8*VLOOKUP($A93,'Market models'!$A$4:$B$264,2,FALSE)</f>
        <v>1.6200743724754215E-2</v>
      </c>
      <c r="AV93" s="8">
        <f ca="1">VLOOKUP($A93,Data!$A$7:$AW$227,AV$3+1,FALSE)-AV$6-AV$7*VLOOKUP($A93,Data!$A$230:$AW$450,AV$3+1,FALSE)-AV$8*VLOOKUP($A93,'Market models'!$A$4:$B$264,2,FALSE)</f>
        <v>1.9152921299642569E-3</v>
      </c>
      <c r="AW93" s="8">
        <f ca="1">VLOOKUP($A93,Data!$A$7:$AW$227,AW$3+1,FALSE)-AW$6-AW$7*VLOOKUP($A93,Data!$A$230:$AW$450,AW$3+1,FALSE)-AW$8*VLOOKUP($A93,'Market models'!$A$4:$B$264,2,FALSE)</f>
        <v>2.8441000657018597E-2</v>
      </c>
      <c r="AY93" s="8">
        <f t="shared" ca="1" si="1"/>
        <v>1.5896905946794014E-2</v>
      </c>
    </row>
    <row r="94" spans="1:51" x14ac:dyDescent="0.25">
      <c r="A94" s="1">
        <v>-128</v>
      </c>
      <c r="B94" s="8">
        <f ca="1">VLOOKUP($A94,Data!$A$7:$AW$227,B$3+1,FALSE)-B$6-B$7*VLOOKUP($A94,Data!$A$230:$AW$450,B$3+1,FALSE)-B$8*VLOOKUP($A94,'Market models'!$A$4:$B$264,2,FALSE)</f>
        <v>2.3025363339377741E-2</v>
      </c>
      <c r="C94" s="8">
        <f ca="1">VLOOKUP($A94,Data!$A$7:$AW$227,C$3+1,FALSE)-C$6-C$7*VLOOKUP($A94,Data!$A$230:$AW$450,C$3+1,FALSE)-C$8*VLOOKUP($A94,'Market models'!$A$4:$B$264,2,FALSE)</f>
        <v>3.07355291951571E-2</v>
      </c>
      <c r="D94" s="8">
        <f ca="1">VLOOKUP($A94,Data!$A$7:$AW$227,D$3+1,FALSE)-D$6-D$7*VLOOKUP($A94,Data!$A$230:$AW$450,D$3+1,FALSE)-D$8*VLOOKUP($A94,'Market models'!$A$4:$B$264,2,FALSE)</f>
        <v>-1.1200024584758689E-2</v>
      </c>
      <c r="E94" s="8">
        <f ca="1">VLOOKUP($A94,Data!$A$7:$AW$227,E$3+1,FALSE)-E$6-E$7*VLOOKUP($A94,Data!$A$230:$AW$450,E$3+1,FALSE)-E$8*VLOOKUP($A94,'Market models'!$A$4:$B$264,2,FALSE)</f>
        <v>4.9965470685903474E-3</v>
      </c>
      <c r="F94" s="8">
        <f ca="1">VLOOKUP($A94,Data!$A$7:$AW$227,F$3+1,FALSE)-F$6-F$7*VLOOKUP($A94,Data!$A$230:$AW$450,F$3+1,FALSE)-F$8*VLOOKUP($A94,'Market models'!$A$4:$B$264,2,FALSE)</f>
        <v>-3.3366896223140526E-3</v>
      </c>
      <c r="G94" s="8">
        <f ca="1">VLOOKUP($A94,Data!$A$7:$AW$227,G$3+1,FALSE)-G$6-G$7*VLOOKUP($A94,Data!$A$230:$AW$450,G$3+1,FALSE)-G$8*VLOOKUP($A94,'Market models'!$A$4:$B$264,2,FALSE)</f>
        <v>-1.3210057566247921E-2</v>
      </c>
      <c r="H94" s="8">
        <f ca="1">VLOOKUP($A94,Data!$A$7:$AW$227,H$3+1,FALSE)-H$6-H$7*VLOOKUP($A94,Data!$A$230:$AW$450,H$3+1,FALSE)-H$8*VLOOKUP($A94,'Market models'!$A$4:$B$264,2,FALSE)</f>
        <v>-2.523246563573936E-3</v>
      </c>
      <c r="I94" s="8">
        <f ca="1">VLOOKUP($A94,Data!$A$7:$AW$227,I$3+1,FALSE)-I$6-I$7*VLOOKUP($A94,Data!$A$230:$AW$450,I$3+1,FALSE)-I$8*VLOOKUP($A94,'Market models'!$A$4:$B$264,2,FALSE)</f>
        <v>1.3842204934551797E-2</v>
      </c>
      <c r="J94" s="8">
        <f ca="1">VLOOKUP($A94,Data!$A$7:$AW$227,J$3+1,FALSE)-J$6-J$7*VLOOKUP($A94,Data!$A$230:$AW$450,J$3+1,FALSE)-J$8*VLOOKUP($A94,'Market models'!$A$4:$B$264,2,FALSE)</f>
        <v>-4.428068202981722E-3</v>
      </c>
      <c r="K94" s="8">
        <f ca="1">VLOOKUP($A94,Data!$A$7:$AW$227,K$3+1,FALSE)-K$6-K$7*VLOOKUP($A94,Data!$A$230:$AW$450,K$3+1,FALSE)-K$8*VLOOKUP($A94,'Market models'!$A$4:$B$264,2,FALSE)</f>
        <v>3.824700166976619E-2</v>
      </c>
      <c r="L94" s="8">
        <f ca="1">VLOOKUP($A94,Data!$A$7:$AW$227,L$3+1,FALSE)-L$6-L$7*VLOOKUP($A94,Data!$A$230:$AW$450,L$3+1,FALSE)-L$8*VLOOKUP($A94,'Market models'!$A$4:$B$264,2,FALSE)</f>
        <v>-1.3313389964481003E-3</v>
      </c>
      <c r="M94" s="8">
        <f ca="1">VLOOKUP($A94,Data!$A$7:$AW$227,M$3+1,FALSE)-M$6-M$7*VLOOKUP($A94,Data!$A$230:$AW$450,M$3+1,FALSE)-M$8*VLOOKUP($A94,'Market models'!$A$4:$B$264,2,FALSE)</f>
        <v>4.0300361330389979E-2</v>
      </c>
      <c r="N94" s="8">
        <f ca="1">VLOOKUP($A94,Data!$A$7:$AW$227,N$3+1,FALSE)-N$6-N$7*VLOOKUP($A94,Data!$A$230:$AW$450,N$3+1,FALSE)-N$8*VLOOKUP($A94,'Market models'!$A$4:$B$264,2,FALSE)</f>
        <v>-1.017574778335634E-3</v>
      </c>
      <c r="O94" s="8">
        <f ca="1">VLOOKUP($A94,Data!$A$7:$AW$227,O$3+1,FALSE)-O$6-O$7*VLOOKUP($A94,Data!$A$230:$AW$450,O$3+1,FALSE)-O$8*VLOOKUP($A94,'Market models'!$A$4:$B$264,2,FALSE)</f>
        <v>-1.8234245786088163E-2</v>
      </c>
      <c r="P94" s="8">
        <f ca="1">VLOOKUP($A94,Data!$A$7:$AW$227,P$3+1,FALSE)-P$6-P$7*VLOOKUP($A94,Data!$A$230:$AW$450,P$3+1,FALSE)-P$8*VLOOKUP($A94,'Market models'!$A$4:$B$264,2,FALSE)</f>
        <v>-1.0714365001806284E-2</v>
      </c>
      <c r="Q94" s="8">
        <f ca="1">VLOOKUP($A94,Data!$A$7:$AW$227,Q$3+1,FALSE)-Q$6-Q$7*VLOOKUP($A94,Data!$A$230:$AW$450,Q$3+1,FALSE)-Q$8*VLOOKUP($A94,'Market models'!$A$4:$B$264,2,FALSE)</f>
        <v>-7.2626613051489496E-3</v>
      </c>
      <c r="R94" s="8">
        <f ca="1">VLOOKUP($A94,Data!$A$7:$AW$227,R$3+1,FALSE)-R$6-R$7*VLOOKUP($A94,Data!$A$230:$AW$450,R$3+1,FALSE)-R$8*VLOOKUP($A94,'Market models'!$A$4:$B$264,2,FALSE)</f>
        <v>6.0866414189025102E-3</v>
      </c>
      <c r="S94" s="8">
        <f ca="1">VLOOKUP($A94,Data!$A$7:$AW$227,S$3+1,FALSE)-S$6-S$7*VLOOKUP($A94,Data!$A$230:$AW$450,S$3+1,FALSE)-S$8*VLOOKUP($A94,'Market models'!$A$4:$B$264,2,FALSE)</f>
        <v>-2.372605517384924E-2</v>
      </c>
      <c r="T94" s="8">
        <f ca="1">VLOOKUP($A94,Data!$A$7:$AW$227,T$3+1,FALSE)-T$6-T$7*VLOOKUP($A94,Data!$A$230:$AW$450,T$3+1,FALSE)-T$8*VLOOKUP($A94,'Market models'!$A$4:$B$264,2,FALSE)</f>
        <v>-2.3511622413575569E-2</v>
      </c>
      <c r="U94" s="8">
        <f ca="1">VLOOKUP($A94,Data!$A$7:$AW$227,U$3+1,FALSE)-U$6-U$7*VLOOKUP($A94,Data!$A$230:$AW$450,U$3+1,FALSE)-U$8*VLOOKUP($A94,'Market models'!$A$4:$B$264,2,FALSE)</f>
        <v>1.9480440811552199E-2</v>
      </c>
      <c r="V94" s="8">
        <f ca="1">VLOOKUP($A94,Data!$A$7:$AW$227,V$3+1,FALSE)-V$6-V$7*VLOOKUP($A94,Data!$A$230:$AW$450,V$3+1,FALSE)-V$8*VLOOKUP($A94,'Market models'!$A$4:$B$264,2,FALSE)</f>
        <v>-6.3535342354547469E-3</v>
      </c>
      <c r="W94" s="8">
        <f ca="1">VLOOKUP($A94,Data!$A$7:$AW$227,W$3+1,FALSE)-W$6-W$7*VLOOKUP($A94,Data!$A$230:$AW$450,W$3+1,FALSE)-W$8*VLOOKUP($A94,'Market models'!$A$4:$B$264,2,FALSE)</f>
        <v>1.1118546203700659E-2</v>
      </c>
      <c r="X94" s="8">
        <f ca="1">VLOOKUP($A94,Data!$A$7:$AW$227,X$3+1,FALSE)-X$6-X$7*VLOOKUP($A94,Data!$A$230:$AW$450,X$3+1,FALSE)-X$8*VLOOKUP($A94,'Market models'!$A$4:$B$264,2,FALSE)</f>
        <v>1.6391057395525523E-2</v>
      </c>
      <c r="Y94" s="8">
        <f ca="1">VLOOKUP($A94,Data!$A$7:$AW$227,Y$3+1,FALSE)-Y$6-Y$7*VLOOKUP($A94,Data!$A$230:$AW$450,Y$3+1,FALSE)-Y$8*VLOOKUP($A94,'Market models'!$A$4:$B$264,2,FALSE)</f>
        <v>-1.0512153480715812E-2</v>
      </c>
      <c r="Z94" s="8">
        <f ca="1">VLOOKUP($A94,Data!$A$7:$AW$227,Z$3+1,FALSE)-Z$6-Z$7*VLOOKUP($A94,Data!$A$230:$AW$450,Z$3+1,FALSE)-Z$8*VLOOKUP($A94,'Market models'!$A$4:$B$264,2,FALSE)</f>
        <v>1.8319560096330151E-2</v>
      </c>
      <c r="AA94" s="8">
        <f ca="1">VLOOKUP($A94,Data!$A$7:$AW$227,AA$3+1,FALSE)-AA$6-AA$7*VLOOKUP($A94,Data!$A$230:$AW$450,AA$3+1,FALSE)-AA$8*VLOOKUP($A94,'Market models'!$A$4:$B$264,2,FALSE)</f>
        <v>1.4966038341723152E-2</v>
      </c>
      <c r="AB94" s="8">
        <f ca="1">VLOOKUP($A94,Data!$A$7:$AW$227,AB$3+1,FALSE)-AB$6-AB$7*VLOOKUP($A94,Data!$A$230:$AW$450,AB$3+1,FALSE)-AB$8*VLOOKUP($A94,'Market models'!$A$4:$B$264,2,FALSE)</f>
        <v>2.8075539314294282E-2</v>
      </c>
      <c r="AC94" s="8">
        <f ca="1">VLOOKUP($A94,Data!$A$7:$AW$227,AC$3+1,FALSE)-AC$6-AC$7*VLOOKUP($A94,Data!$A$230:$AW$450,AC$3+1,FALSE)-AC$8*VLOOKUP($A94,'Market models'!$A$4:$B$264,2,FALSE)</f>
        <v>4.9677891756055165E-2</v>
      </c>
      <c r="AD94" s="8">
        <f ca="1">VLOOKUP($A94,Data!$A$7:$AW$227,AD$3+1,FALSE)-AD$6-AD$7*VLOOKUP($A94,Data!$A$230:$AW$450,AD$3+1,FALSE)-AD$8*VLOOKUP($A94,'Market models'!$A$4:$B$264,2,FALSE)</f>
        <v>-3.2911639381409787E-3</v>
      </c>
      <c r="AE94" s="8">
        <f ca="1">VLOOKUP($A94,Data!$A$7:$AW$227,AE$3+1,FALSE)-AE$6-AE$7*VLOOKUP($A94,Data!$A$230:$AW$450,AE$3+1,FALSE)-AE$8*VLOOKUP($A94,'Market models'!$A$4:$B$264,2,FALSE)</f>
        <v>-1.5027140589408971E-2</v>
      </c>
      <c r="AF94" s="8">
        <f ca="1">VLOOKUP($A94,Data!$A$7:$AW$227,AF$3+1,FALSE)-AF$6-AF$7*VLOOKUP($A94,Data!$A$230:$AW$450,AF$3+1,FALSE)-AF$8*VLOOKUP($A94,'Market models'!$A$4:$B$264,2,FALSE)</f>
        <v>-3.0982328343397854E-3</v>
      </c>
      <c r="AG94" s="8">
        <f ca="1">VLOOKUP($A94,Data!$A$7:$AW$227,AG$3+1,FALSE)-AG$6-AG$7*VLOOKUP($A94,Data!$A$230:$AW$450,AG$3+1,FALSE)-AG$8*VLOOKUP($A94,'Market models'!$A$4:$B$264,2,FALSE)</f>
        <v>1.8607423135370477E-2</v>
      </c>
      <c r="AH94" s="8">
        <f ca="1">VLOOKUP($A94,Data!$A$7:$AW$227,AH$3+1,FALSE)-AH$6-AH$7*VLOOKUP($A94,Data!$A$230:$AW$450,AH$3+1,FALSE)-AH$8*VLOOKUP($A94,'Market models'!$A$4:$B$264,2,FALSE)</f>
        <v>-2.161630813787847E-2</v>
      </c>
      <c r="AI94" s="8">
        <f ca="1">VLOOKUP($A94,Data!$A$7:$AW$227,AI$3+1,FALSE)-AI$6-AI$7*VLOOKUP($A94,Data!$A$230:$AW$450,AI$3+1,FALSE)-AI$8*VLOOKUP($A94,'Market models'!$A$4:$B$264,2,FALSE)</f>
        <v>1.0703408021640937E-2</v>
      </c>
      <c r="AJ94" s="8">
        <f ca="1">VLOOKUP($A94,Data!$A$7:$AW$227,AJ$3+1,FALSE)-AJ$6-AJ$7*VLOOKUP($A94,Data!$A$230:$AW$450,AJ$3+1,FALSE)-AJ$8*VLOOKUP($A94,'Market models'!$A$4:$B$264,2,FALSE)</f>
        <v>-1.0608096638701681E-2</v>
      </c>
      <c r="AK94" s="8">
        <f ca="1">VLOOKUP($A94,Data!$A$7:$AW$227,AK$3+1,FALSE)-AK$6-AK$7*VLOOKUP($A94,Data!$A$230:$AW$450,AK$3+1,FALSE)-AK$8*VLOOKUP($A94,'Market models'!$A$4:$B$264,2,FALSE)</f>
        <v>9.1454876949670708E-3</v>
      </c>
      <c r="AL94" s="8">
        <f ca="1">VLOOKUP($A94,Data!$A$7:$AW$227,AL$3+1,FALSE)-AL$6-AL$7*VLOOKUP($A94,Data!$A$230:$AW$450,AL$3+1,FALSE)-AL$8*VLOOKUP($A94,'Market models'!$A$4:$B$264,2,FALSE)</f>
        <v>-1.632882754059457E-2</v>
      </c>
      <c r="AM94" s="8">
        <f ca="1">VLOOKUP($A94,Data!$A$7:$AW$227,AM$3+1,FALSE)-AM$6-AM$7*VLOOKUP($A94,Data!$A$230:$AW$450,AM$3+1,FALSE)-AM$8*VLOOKUP($A94,'Market models'!$A$4:$B$264,2,FALSE)</f>
        <v>2.2238809212387987E-2</v>
      </c>
      <c r="AN94" s="8">
        <f ca="1">VLOOKUP($A94,Data!$A$7:$AW$227,AN$3+1,FALSE)-AN$6-AN$7*VLOOKUP($A94,Data!$A$230:$AW$450,AN$3+1,FALSE)-AN$8*VLOOKUP($A94,'Market models'!$A$4:$B$264,2,FALSE)</f>
        <v>2.1923013340953094E-2</v>
      </c>
      <c r="AO94" s="8">
        <f ca="1">VLOOKUP($A94,Data!$A$7:$AW$227,AO$3+1,FALSE)-AO$6-AO$7*VLOOKUP($A94,Data!$A$230:$AW$450,AO$3+1,FALSE)-AO$8*VLOOKUP($A94,'Market models'!$A$4:$B$264,2,FALSE)</f>
        <v>-7.3256314574865269E-3</v>
      </c>
      <c r="AP94" s="8">
        <f ca="1">VLOOKUP($A94,Data!$A$7:$AW$227,AP$3+1,FALSE)-AP$6-AP$7*VLOOKUP($A94,Data!$A$230:$AW$450,AP$3+1,FALSE)-AP$8*VLOOKUP($A94,'Market models'!$A$4:$B$264,2,FALSE)</f>
        <v>-7.1702196679743844E-3</v>
      </c>
      <c r="AQ94" s="8">
        <f ca="1">VLOOKUP($A94,Data!$A$7:$AW$227,AQ$3+1,FALSE)-AQ$6-AQ$7*VLOOKUP($A94,Data!$A$230:$AW$450,AQ$3+1,FALSE)-AQ$8*VLOOKUP($A94,'Market models'!$A$4:$B$264,2,FALSE)</f>
        <v>-2.6913530411669346E-2</v>
      </c>
      <c r="AR94" s="8">
        <f ca="1">VLOOKUP($A94,Data!$A$7:$AW$227,AR$3+1,FALSE)-AR$6-AR$7*VLOOKUP($A94,Data!$A$230:$AW$450,AR$3+1,FALSE)-AR$8*VLOOKUP($A94,'Market models'!$A$4:$B$264,2,FALSE)</f>
        <v>-4.0433553476711563E-2</v>
      </c>
      <c r="AS94" s="8">
        <f ca="1">VLOOKUP($A94,Data!$A$7:$AW$227,AS$3+1,FALSE)-AS$6-AS$7*VLOOKUP($A94,Data!$A$230:$AW$450,AS$3+1,FALSE)-AS$8*VLOOKUP($A94,'Market models'!$A$4:$B$264,2,FALSE)</f>
        <v>-1.0534138598663335E-3</v>
      </c>
      <c r="AT94" s="8">
        <f ca="1">VLOOKUP($A94,Data!$A$7:$AW$227,AT$3+1,FALSE)-AT$6-AT$7*VLOOKUP($A94,Data!$A$230:$AW$450,AT$3+1,FALSE)-AT$8*VLOOKUP($A94,'Market models'!$A$4:$B$264,2,FALSE)</f>
        <v>-2.8228236529921815E-2</v>
      </c>
      <c r="AU94" s="8">
        <f ca="1">VLOOKUP($A94,Data!$A$7:$AW$227,AU$3+1,FALSE)-AU$6-AU$7*VLOOKUP($A94,Data!$A$230:$AW$450,AU$3+1,FALSE)-AU$8*VLOOKUP($A94,'Market models'!$A$4:$B$264,2,FALSE)</f>
        <v>-6.4143086625261794E-3</v>
      </c>
      <c r="AV94" s="8">
        <f ca="1">VLOOKUP($A94,Data!$A$7:$AW$227,AV$3+1,FALSE)-AV$6-AV$7*VLOOKUP($A94,Data!$A$230:$AW$450,AV$3+1,FALSE)-AV$8*VLOOKUP($A94,'Market models'!$A$4:$B$264,2,FALSE)</f>
        <v>2.611010577657575E-3</v>
      </c>
      <c r="AW94" s="8">
        <f ca="1">VLOOKUP($A94,Data!$A$7:$AW$227,AW$3+1,FALSE)-AW$6-AW$7*VLOOKUP($A94,Data!$A$230:$AW$450,AW$3+1,FALSE)-AW$8*VLOOKUP($A94,'Market models'!$A$4:$B$264,2,FALSE)</f>
        <v>-8.4914716961493712E-3</v>
      </c>
      <c r="AY94" s="8">
        <f t="shared" ca="1" si="1"/>
        <v>1.9246497861456432E-2</v>
      </c>
    </row>
    <row r="95" spans="1:51" x14ac:dyDescent="0.25">
      <c r="A95" s="1">
        <v>-127</v>
      </c>
      <c r="B95" s="8">
        <f ca="1">VLOOKUP($A95,Data!$A$7:$AW$227,B$3+1,FALSE)-B$6-B$7*VLOOKUP($A95,Data!$A$230:$AW$450,B$3+1,FALSE)-B$8*VLOOKUP($A95,'Market models'!$A$4:$B$264,2,FALSE)</f>
        <v>1.0783346626929141E-2</v>
      </c>
      <c r="C95" s="8">
        <f ca="1">VLOOKUP($A95,Data!$A$7:$AW$227,C$3+1,FALSE)-C$6-C$7*VLOOKUP($A95,Data!$A$230:$AW$450,C$3+1,FALSE)-C$8*VLOOKUP($A95,'Market models'!$A$4:$B$264,2,FALSE)</f>
        <v>-1.3550466079673739E-2</v>
      </c>
      <c r="D95" s="8">
        <f ca="1">VLOOKUP($A95,Data!$A$7:$AW$227,D$3+1,FALSE)-D$6-D$7*VLOOKUP($A95,Data!$A$230:$AW$450,D$3+1,FALSE)-D$8*VLOOKUP($A95,'Market models'!$A$4:$B$264,2,FALSE)</f>
        <v>-1.5522324580517388E-2</v>
      </c>
      <c r="E95" s="8">
        <f ca="1">VLOOKUP($A95,Data!$A$7:$AW$227,E$3+1,FALSE)-E$6-E$7*VLOOKUP($A95,Data!$A$230:$AW$450,E$3+1,FALSE)-E$8*VLOOKUP($A95,'Market models'!$A$4:$B$264,2,FALSE)</f>
        <v>-7.6524520866275295E-3</v>
      </c>
      <c r="F95" s="8">
        <f ca="1">VLOOKUP($A95,Data!$A$7:$AW$227,F$3+1,FALSE)-F$6-F$7*VLOOKUP($A95,Data!$A$230:$AW$450,F$3+1,FALSE)-F$8*VLOOKUP($A95,'Market models'!$A$4:$B$264,2,FALSE)</f>
        <v>-3.1734934646205103E-2</v>
      </c>
      <c r="G95" s="8">
        <f ca="1">VLOOKUP($A95,Data!$A$7:$AW$227,G$3+1,FALSE)-G$6-G$7*VLOOKUP($A95,Data!$A$230:$AW$450,G$3+1,FALSE)-G$8*VLOOKUP($A95,'Market models'!$A$4:$B$264,2,FALSE)</f>
        <v>-2.8195097858091954E-2</v>
      </c>
      <c r="H95" s="8">
        <f ca="1">VLOOKUP($A95,Data!$A$7:$AW$227,H$3+1,FALSE)-H$6-H$7*VLOOKUP($A95,Data!$A$230:$AW$450,H$3+1,FALSE)-H$8*VLOOKUP($A95,'Market models'!$A$4:$B$264,2,FALSE)</f>
        <v>-3.3764834431359789E-2</v>
      </c>
      <c r="I95" s="8">
        <f ca="1">VLOOKUP($A95,Data!$A$7:$AW$227,I$3+1,FALSE)-I$6-I$7*VLOOKUP($A95,Data!$A$230:$AW$450,I$3+1,FALSE)-I$8*VLOOKUP($A95,'Market models'!$A$4:$B$264,2,FALSE)</f>
        <v>-2.0058148962565629E-2</v>
      </c>
      <c r="J95" s="8">
        <f ca="1">VLOOKUP($A95,Data!$A$7:$AW$227,J$3+1,FALSE)-J$6-J$7*VLOOKUP($A95,Data!$A$230:$AW$450,J$3+1,FALSE)-J$8*VLOOKUP($A95,'Market models'!$A$4:$B$264,2,FALSE)</f>
        <v>-6.1702746415820409E-4</v>
      </c>
      <c r="K95" s="8">
        <f ca="1">VLOOKUP($A95,Data!$A$7:$AW$227,K$3+1,FALSE)-K$6-K$7*VLOOKUP($A95,Data!$A$230:$AW$450,K$3+1,FALSE)-K$8*VLOOKUP($A95,'Market models'!$A$4:$B$264,2,FALSE)</f>
        <v>-4.8946918074022121E-2</v>
      </c>
      <c r="L95" s="8">
        <f ca="1">VLOOKUP($A95,Data!$A$7:$AW$227,L$3+1,FALSE)-L$6-L$7*VLOOKUP($A95,Data!$A$230:$AW$450,L$3+1,FALSE)-L$8*VLOOKUP($A95,'Market models'!$A$4:$B$264,2,FALSE)</f>
        <v>-1.0910328301540505E-2</v>
      </c>
      <c r="M95" s="8">
        <f ca="1">VLOOKUP($A95,Data!$A$7:$AW$227,M$3+1,FALSE)-M$6-M$7*VLOOKUP($A95,Data!$A$230:$AW$450,M$3+1,FALSE)-M$8*VLOOKUP($A95,'Market models'!$A$4:$B$264,2,FALSE)</f>
        <v>-9.8795545867887884E-5</v>
      </c>
      <c r="N95" s="8">
        <f ca="1">VLOOKUP($A95,Data!$A$7:$AW$227,N$3+1,FALSE)-N$6-N$7*VLOOKUP($A95,Data!$A$230:$AW$450,N$3+1,FALSE)-N$8*VLOOKUP($A95,'Market models'!$A$4:$B$264,2,FALSE)</f>
        <v>-3.62680109269001E-3</v>
      </c>
      <c r="O95" s="8">
        <f ca="1">VLOOKUP($A95,Data!$A$7:$AW$227,O$3+1,FALSE)-O$6-O$7*VLOOKUP($A95,Data!$A$230:$AW$450,O$3+1,FALSE)-O$8*VLOOKUP($A95,'Market models'!$A$4:$B$264,2,FALSE)</f>
        <v>8.9633737349133526E-3</v>
      </c>
      <c r="P95" s="8">
        <f ca="1">VLOOKUP($A95,Data!$A$7:$AW$227,P$3+1,FALSE)-P$6-P$7*VLOOKUP($A95,Data!$A$230:$AW$450,P$3+1,FALSE)-P$8*VLOOKUP($A95,'Market models'!$A$4:$B$264,2,FALSE)</f>
        <v>-9.4315293714342316E-3</v>
      </c>
      <c r="Q95" s="8">
        <f ca="1">VLOOKUP($A95,Data!$A$7:$AW$227,Q$3+1,FALSE)-Q$6-Q$7*VLOOKUP($A95,Data!$A$230:$AW$450,Q$3+1,FALSE)-Q$8*VLOOKUP($A95,'Market models'!$A$4:$B$264,2,FALSE)</f>
        <v>-4.6835007090616325E-3</v>
      </c>
      <c r="R95" s="8">
        <f ca="1">VLOOKUP($A95,Data!$A$7:$AW$227,R$3+1,FALSE)-R$6-R$7*VLOOKUP($A95,Data!$A$230:$AW$450,R$3+1,FALSE)-R$8*VLOOKUP($A95,'Market models'!$A$4:$B$264,2,FALSE)</f>
        <v>-7.2671021600003247E-3</v>
      </c>
      <c r="S95" s="8">
        <f ca="1">VLOOKUP($A95,Data!$A$7:$AW$227,S$3+1,FALSE)-S$6-S$7*VLOOKUP($A95,Data!$A$230:$AW$450,S$3+1,FALSE)-S$8*VLOOKUP($A95,'Market models'!$A$4:$B$264,2,FALSE)</f>
        <v>-1.7780845448990626E-2</v>
      </c>
      <c r="T95" s="8">
        <f ca="1">VLOOKUP($A95,Data!$A$7:$AW$227,T$3+1,FALSE)-T$6-T$7*VLOOKUP($A95,Data!$A$230:$AW$450,T$3+1,FALSE)-T$8*VLOOKUP($A95,'Market models'!$A$4:$B$264,2,FALSE)</f>
        <v>2.1286155589975053E-3</v>
      </c>
      <c r="U95" s="8">
        <f ca="1">VLOOKUP($A95,Data!$A$7:$AW$227,U$3+1,FALSE)-U$6-U$7*VLOOKUP($A95,Data!$A$230:$AW$450,U$3+1,FALSE)-U$8*VLOOKUP($A95,'Market models'!$A$4:$B$264,2,FALSE)</f>
        <v>-3.640642890945181E-2</v>
      </c>
      <c r="V95" s="8">
        <f ca="1">VLOOKUP($A95,Data!$A$7:$AW$227,V$3+1,FALSE)-V$6-V$7*VLOOKUP($A95,Data!$A$230:$AW$450,V$3+1,FALSE)-V$8*VLOOKUP($A95,'Market models'!$A$4:$B$264,2,FALSE)</f>
        <v>-9.395614154833129E-4</v>
      </c>
      <c r="W95" s="8">
        <f ca="1">VLOOKUP($A95,Data!$A$7:$AW$227,W$3+1,FALSE)-W$6-W$7*VLOOKUP($A95,Data!$A$230:$AW$450,W$3+1,FALSE)-W$8*VLOOKUP($A95,'Market models'!$A$4:$B$264,2,FALSE)</f>
        <v>1.8956681666842064E-2</v>
      </c>
      <c r="X95" s="8">
        <f ca="1">VLOOKUP($A95,Data!$A$7:$AW$227,X$3+1,FALSE)-X$6-X$7*VLOOKUP($A95,Data!$A$230:$AW$450,X$3+1,FALSE)-X$8*VLOOKUP($A95,'Market models'!$A$4:$B$264,2,FALSE)</f>
        <v>-2.3913101338843947E-3</v>
      </c>
      <c r="Y95" s="8">
        <f ca="1">VLOOKUP($A95,Data!$A$7:$AW$227,Y$3+1,FALSE)-Y$6-Y$7*VLOOKUP($A95,Data!$A$230:$AW$450,Y$3+1,FALSE)-Y$8*VLOOKUP($A95,'Market models'!$A$4:$B$264,2,FALSE)</f>
        <v>-1.5603888193832611E-2</v>
      </c>
      <c r="Z95" s="8">
        <f ca="1">VLOOKUP($A95,Data!$A$7:$AW$227,Z$3+1,FALSE)-Z$6-Z$7*VLOOKUP($A95,Data!$A$230:$AW$450,Z$3+1,FALSE)-Z$8*VLOOKUP($A95,'Market models'!$A$4:$B$264,2,FALSE)</f>
        <v>-2.5179493924572322E-2</v>
      </c>
      <c r="AA95" s="8">
        <f ca="1">VLOOKUP($A95,Data!$A$7:$AW$227,AA$3+1,FALSE)-AA$6-AA$7*VLOOKUP($A95,Data!$A$230:$AW$450,AA$3+1,FALSE)-AA$8*VLOOKUP($A95,'Market models'!$A$4:$B$264,2,FALSE)</f>
        <v>3.7708910874208845E-3</v>
      </c>
      <c r="AB95" s="8">
        <f ca="1">VLOOKUP($A95,Data!$A$7:$AW$227,AB$3+1,FALSE)-AB$6-AB$7*VLOOKUP($A95,Data!$A$230:$AW$450,AB$3+1,FALSE)-AB$8*VLOOKUP($A95,'Market models'!$A$4:$B$264,2,FALSE)</f>
        <v>-1.5857909276990653E-2</v>
      </c>
      <c r="AC95" s="8">
        <f ca="1">VLOOKUP($A95,Data!$A$7:$AW$227,AC$3+1,FALSE)-AC$6-AC$7*VLOOKUP($A95,Data!$A$230:$AW$450,AC$3+1,FALSE)-AC$8*VLOOKUP($A95,'Market models'!$A$4:$B$264,2,FALSE)</f>
        <v>-1.9562761538505793E-3</v>
      </c>
      <c r="AD95" s="8">
        <f ca="1">VLOOKUP($A95,Data!$A$7:$AW$227,AD$3+1,FALSE)-AD$6-AD$7*VLOOKUP($A95,Data!$A$230:$AW$450,AD$3+1,FALSE)-AD$8*VLOOKUP($A95,'Market models'!$A$4:$B$264,2,FALSE)</f>
        <v>-1.7017600363513949E-2</v>
      </c>
      <c r="AE95" s="8">
        <f ca="1">VLOOKUP($A95,Data!$A$7:$AW$227,AE$3+1,FALSE)-AE$6-AE$7*VLOOKUP($A95,Data!$A$230:$AW$450,AE$3+1,FALSE)-AE$8*VLOOKUP($A95,'Market models'!$A$4:$B$264,2,FALSE)</f>
        <v>-2.2690941513398909E-2</v>
      </c>
      <c r="AF95" s="8">
        <f ca="1">VLOOKUP($A95,Data!$A$7:$AW$227,AF$3+1,FALSE)-AF$6-AF$7*VLOOKUP($A95,Data!$A$230:$AW$450,AF$3+1,FALSE)-AF$8*VLOOKUP($A95,'Market models'!$A$4:$B$264,2,FALSE)</f>
        <v>9.2326152348833328E-3</v>
      </c>
      <c r="AG95" s="8">
        <f ca="1">VLOOKUP($A95,Data!$A$7:$AW$227,AG$3+1,FALSE)-AG$6-AG$7*VLOOKUP($A95,Data!$A$230:$AW$450,AG$3+1,FALSE)-AG$8*VLOOKUP($A95,'Market models'!$A$4:$B$264,2,FALSE)</f>
        <v>-6.5706771563717927E-3</v>
      </c>
      <c r="AH95" s="8">
        <f ca="1">VLOOKUP($A95,Data!$A$7:$AW$227,AH$3+1,FALSE)-AH$6-AH$7*VLOOKUP($A95,Data!$A$230:$AW$450,AH$3+1,FALSE)-AH$8*VLOOKUP($A95,'Market models'!$A$4:$B$264,2,FALSE)</f>
        <v>3.9891285436082268E-3</v>
      </c>
      <c r="AI95" s="8">
        <f ca="1">VLOOKUP($A95,Data!$A$7:$AW$227,AI$3+1,FALSE)-AI$6-AI$7*VLOOKUP($A95,Data!$A$230:$AW$450,AI$3+1,FALSE)-AI$8*VLOOKUP($A95,'Market models'!$A$4:$B$264,2,FALSE)</f>
        <v>-1.8694931468032196E-3</v>
      </c>
      <c r="AJ95" s="8">
        <f ca="1">VLOOKUP($A95,Data!$A$7:$AW$227,AJ$3+1,FALSE)-AJ$6-AJ$7*VLOOKUP($A95,Data!$A$230:$AW$450,AJ$3+1,FALSE)-AJ$8*VLOOKUP($A95,'Market models'!$A$4:$B$264,2,FALSE)</f>
        <v>-1.4504413206549627E-2</v>
      </c>
      <c r="AK95" s="8">
        <f ca="1">VLOOKUP($A95,Data!$A$7:$AW$227,AK$3+1,FALSE)-AK$6-AK$7*VLOOKUP($A95,Data!$A$230:$AW$450,AK$3+1,FALSE)-AK$8*VLOOKUP($A95,'Market models'!$A$4:$B$264,2,FALSE)</f>
        <v>4.9157777846445937E-3</v>
      </c>
      <c r="AL95" s="8">
        <f ca="1">VLOOKUP($A95,Data!$A$7:$AW$227,AL$3+1,FALSE)-AL$6-AL$7*VLOOKUP($A95,Data!$A$230:$AW$450,AL$3+1,FALSE)-AL$8*VLOOKUP($A95,'Market models'!$A$4:$B$264,2,FALSE)</f>
        <v>3.5926961100094607E-2</v>
      </c>
      <c r="AM95" s="8">
        <f ca="1">VLOOKUP($A95,Data!$A$7:$AW$227,AM$3+1,FALSE)-AM$6-AM$7*VLOOKUP($A95,Data!$A$230:$AW$450,AM$3+1,FALSE)-AM$8*VLOOKUP($A95,'Market models'!$A$4:$B$264,2,FALSE)</f>
        <v>1.0875197539308585E-2</v>
      </c>
      <c r="AN95" s="8">
        <f ca="1">VLOOKUP($A95,Data!$A$7:$AW$227,AN$3+1,FALSE)-AN$6-AN$7*VLOOKUP($A95,Data!$A$230:$AW$450,AN$3+1,FALSE)-AN$8*VLOOKUP($A95,'Market models'!$A$4:$B$264,2,FALSE)</f>
        <v>-1.6198607642845364E-2</v>
      </c>
      <c r="AO95" s="8">
        <f ca="1">VLOOKUP($A95,Data!$A$7:$AW$227,AO$3+1,FALSE)-AO$6-AO$7*VLOOKUP($A95,Data!$A$230:$AW$450,AO$3+1,FALSE)-AO$8*VLOOKUP($A95,'Market models'!$A$4:$B$264,2,FALSE)</f>
        <v>7.9277103218941547E-3</v>
      </c>
      <c r="AP95" s="8">
        <f ca="1">VLOOKUP($A95,Data!$A$7:$AW$227,AP$3+1,FALSE)-AP$6-AP$7*VLOOKUP($A95,Data!$A$230:$AW$450,AP$3+1,FALSE)-AP$8*VLOOKUP($A95,'Market models'!$A$4:$B$264,2,FALSE)</f>
        <v>-9.1351308766513348E-3</v>
      </c>
      <c r="AQ95" s="8">
        <f ca="1">VLOOKUP($A95,Data!$A$7:$AW$227,AQ$3+1,FALSE)-AQ$6-AQ$7*VLOOKUP($A95,Data!$A$230:$AW$450,AQ$3+1,FALSE)-AQ$8*VLOOKUP($A95,'Market models'!$A$4:$B$264,2,FALSE)</f>
        <v>1.4172271358787528E-2</v>
      </c>
      <c r="AR95" s="8">
        <f ca="1">VLOOKUP($A95,Data!$A$7:$AW$227,AR$3+1,FALSE)-AR$6-AR$7*VLOOKUP($A95,Data!$A$230:$AW$450,AR$3+1,FALSE)-AR$8*VLOOKUP($A95,'Market models'!$A$4:$B$264,2,FALSE)</f>
        <v>8.2763899854662905E-3</v>
      </c>
      <c r="AS95" s="8">
        <f ca="1">VLOOKUP($A95,Data!$A$7:$AW$227,AS$3+1,FALSE)-AS$6-AS$7*VLOOKUP($A95,Data!$A$230:$AW$450,AS$3+1,FALSE)-AS$8*VLOOKUP($A95,'Market models'!$A$4:$B$264,2,FALSE)</f>
        <v>-2.2400620024489691E-3</v>
      </c>
      <c r="AT95" s="8">
        <f ca="1">VLOOKUP($A95,Data!$A$7:$AW$227,AT$3+1,FALSE)-AT$6-AT$7*VLOOKUP($A95,Data!$A$230:$AW$450,AT$3+1,FALSE)-AT$8*VLOOKUP($A95,'Market models'!$A$4:$B$264,2,FALSE)</f>
        <v>-4.6634587325261176E-3</v>
      </c>
      <c r="AU95" s="8">
        <f ca="1">VLOOKUP($A95,Data!$A$7:$AW$227,AU$3+1,FALSE)-AU$6-AU$7*VLOOKUP($A95,Data!$A$230:$AW$450,AU$3+1,FALSE)-AU$8*VLOOKUP($A95,'Market models'!$A$4:$B$264,2,FALSE)</f>
        <v>7.6397130104815074E-3</v>
      </c>
      <c r="AV95" s="8">
        <f ca="1">VLOOKUP($A95,Data!$A$7:$AW$227,AV$3+1,FALSE)-AV$6-AV$7*VLOOKUP($A95,Data!$A$230:$AW$450,AV$3+1,FALSE)-AV$8*VLOOKUP($A95,'Market models'!$A$4:$B$264,2,FALSE)</f>
        <v>1.3264744397087445E-2</v>
      </c>
      <c r="AW95" s="8">
        <f ca="1">VLOOKUP($A95,Data!$A$7:$AW$227,AW$3+1,FALSE)-AW$6-AW$7*VLOOKUP($A95,Data!$A$230:$AW$450,AW$3+1,FALSE)-AW$8*VLOOKUP($A95,'Market models'!$A$4:$B$264,2,FALSE)</f>
        <v>1.1741215791269593E-3</v>
      </c>
      <c r="AY95" s="8">
        <f t="shared" ca="1" si="1"/>
        <v>1.5790335056409335E-2</v>
      </c>
    </row>
    <row r="96" spans="1:51" x14ac:dyDescent="0.25">
      <c r="A96" s="1">
        <v>-126</v>
      </c>
      <c r="B96" s="8">
        <f ca="1">VLOOKUP($A96,Data!$A$7:$AW$227,B$3+1,FALSE)-B$6-B$7*VLOOKUP($A96,Data!$A$230:$AW$450,B$3+1,FALSE)-B$8*VLOOKUP($A96,'Market models'!$A$4:$B$264,2,FALSE)</f>
        <v>1.8924163074930434E-2</v>
      </c>
      <c r="C96" s="8">
        <f ca="1">VLOOKUP($A96,Data!$A$7:$AW$227,C$3+1,FALSE)-C$6-C$7*VLOOKUP($A96,Data!$A$230:$AW$450,C$3+1,FALSE)-C$8*VLOOKUP($A96,'Market models'!$A$4:$B$264,2,FALSE)</f>
        <v>-1.720242998448613E-2</v>
      </c>
      <c r="D96" s="8">
        <f ca="1">VLOOKUP($A96,Data!$A$7:$AW$227,D$3+1,FALSE)-D$6-D$7*VLOOKUP($A96,Data!$A$230:$AW$450,D$3+1,FALSE)-D$8*VLOOKUP($A96,'Market models'!$A$4:$B$264,2,FALSE)</f>
        <v>1.6067964933331971E-2</v>
      </c>
      <c r="E96" s="8">
        <f ca="1">VLOOKUP($A96,Data!$A$7:$AW$227,E$3+1,FALSE)-E$6-E$7*VLOOKUP($A96,Data!$A$230:$AW$450,E$3+1,FALSE)-E$8*VLOOKUP($A96,'Market models'!$A$4:$B$264,2,FALSE)</f>
        <v>-2.7210120464958468E-3</v>
      </c>
      <c r="F96" s="8">
        <f ca="1">VLOOKUP($A96,Data!$A$7:$AW$227,F$3+1,FALSE)-F$6-F$7*VLOOKUP($A96,Data!$A$230:$AW$450,F$3+1,FALSE)-F$8*VLOOKUP($A96,'Market models'!$A$4:$B$264,2,FALSE)</f>
        <v>5.4160392924089383E-3</v>
      </c>
      <c r="G96" s="8">
        <f ca="1">VLOOKUP($A96,Data!$A$7:$AW$227,G$3+1,FALSE)-G$6-G$7*VLOOKUP($A96,Data!$A$230:$AW$450,G$3+1,FALSE)-G$8*VLOOKUP($A96,'Market models'!$A$4:$B$264,2,FALSE)</f>
        <v>-3.2046737675544522E-3</v>
      </c>
      <c r="H96" s="8">
        <f ca="1">VLOOKUP($A96,Data!$A$7:$AW$227,H$3+1,FALSE)-H$6-H$7*VLOOKUP($A96,Data!$A$230:$AW$450,H$3+1,FALSE)-H$8*VLOOKUP($A96,'Market models'!$A$4:$B$264,2,FALSE)</f>
        <v>-3.2538796898217738E-4</v>
      </c>
      <c r="I96" s="8">
        <f ca="1">VLOOKUP($A96,Data!$A$7:$AW$227,I$3+1,FALSE)-I$6-I$7*VLOOKUP($A96,Data!$A$230:$AW$450,I$3+1,FALSE)-I$8*VLOOKUP($A96,'Market models'!$A$4:$B$264,2,FALSE)</f>
        <v>-7.1730412475568377E-3</v>
      </c>
      <c r="J96" s="8">
        <f ca="1">VLOOKUP($A96,Data!$A$7:$AW$227,J$3+1,FALSE)-J$6-J$7*VLOOKUP($A96,Data!$A$230:$AW$450,J$3+1,FALSE)-J$8*VLOOKUP($A96,'Market models'!$A$4:$B$264,2,FALSE)</f>
        <v>3.2864359125484716E-3</v>
      </c>
      <c r="K96" s="8">
        <f ca="1">VLOOKUP($A96,Data!$A$7:$AW$227,K$3+1,FALSE)-K$6-K$7*VLOOKUP($A96,Data!$A$230:$AW$450,K$3+1,FALSE)-K$8*VLOOKUP($A96,'Market models'!$A$4:$B$264,2,FALSE)</f>
        <v>1.5225548891516066E-2</v>
      </c>
      <c r="L96" s="8">
        <f ca="1">VLOOKUP($A96,Data!$A$7:$AW$227,L$3+1,FALSE)-L$6-L$7*VLOOKUP($A96,Data!$A$230:$AW$450,L$3+1,FALSE)-L$8*VLOOKUP($A96,'Market models'!$A$4:$B$264,2,FALSE)</f>
        <v>-4.1634634774683817E-3</v>
      </c>
      <c r="M96" s="8">
        <f ca="1">VLOOKUP($A96,Data!$A$7:$AW$227,M$3+1,FALSE)-M$6-M$7*VLOOKUP($A96,Data!$A$230:$AW$450,M$3+1,FALSE)-M$8*VLOOKUP($A96,'Market models'!$A$4:$B$264,2,FALSE)</f>
        <v>-2.2455281320780222E-2</v>
      </c>
      <c r="N96" s="8">
        <f ca="1">VLOOKUP($A96,Data!$A$7:$AW$227,N$3+1,FALSE)-N$6-N$7*VLOOKUP($A96,Data!$A$230:$AW$450,N$3+1,FALSE)-N$8*VLOOKUP($A96,'Market models'!$A$4:$B$264,2,FALSE)</f>
        <v>-2.1020368517367442E-2</v>
      </c>
      <c r="O96" s="8">
        <f ca="1">VLOOKUP($A96,Data!$A$7:$AW$227,O$3+1,FALSE)-O$6-O$7*VLOOKUP($A96,Data!$A$230:$AW$450,O$3+1,FALSE)-O$8*VLOOKUP($A96,'Market models'!$A$4:$B$264,2,FALSE)</f>
        <v>5.9895585570831356E-3</v>
      </c>
      <c r="P96" s="8">
        <f ca="1">VLOOKUP($A96,Data!$A$7:$AW$227,P$3+1,FALSE)-P$6-P$7*VLOOKUP($A96,Data!$A$230:$AW$450,P$3+1,FALSE)-P$8*VLOOKUP($A96,'Market models'!$A$4:$B$264,2,FALSE)</f>
        <v>-9.1093961727245886E-3</v>
      </c>
      <c r="Q96" s="8">
        <f ca="1">VLOOKUP($A96,Data!$A$7:$AW$227,Q$3+1,FALSE)-Q$6-Q$7*VLOOKUP($A96,Data!$A$230:$AW$450,Q$3+1,FALSE)-Q$8*VLOOKUP($A96,'Market models'!$A$4:$B$264,2,FALSE)</f>
        <v>-4.6674642379493335E-3</v>
      </c>
      <c r="R96" s="8">
        <f ca="1">VLOOKUP($A96,Data!$A$7:$AW$227,R$3+1,FALSE)-R$6-R$7*VLOOKUP($A96,Data!$A$230:$AW$450,R$3+1,FALSE)-R$8*VLOOKUP($A96,'Market models'!$A$4:$B$264,2,FALSE)</f>
        <v>1.1032026411896098E-3</v>
      </c>
      <c r="S96" s="8">
        <f ca="1">VLOOKUP($A96,Data!$A$7:$AW$227,S$3+1,FALSE)-S$6-S$7*VLOOKUP($A96,Data!$A$230:$AW$450,S$3+1,FALSE)-S$8*VLOOKUP($A96,'Market models'!$A$4:$B$264,2,FALSE)</f>
        <v>3.0949400139875061E-2</v>
      </c>
      <c r="T96" s="8">
        <f ca="1">VLOOKUP($A96,Data!$A$7:$AW$227,T$3+1,FALSE)-T$6-T$7*VLOOKUP($A96,Data!$A$230:$AW$450,T$3+1,FALSE)-T$8*VLOOKUP($A96,'Market models'!$A$4:$B$264,2,FALSE)</f>
        <v>-1.0415281073129038E-2</v>
      </c>
      <c r="U96" s="8">
        <f ca="1">VLOOKUP($A96,Data!$A$7:$AW$227,U$3+1,FALSE)-U$6-U$7*VLOOKUP($A96,Data!$A$230:$AW$450,U$3+1,FALSE)-U$8*VLOOKUP($A96,'Market models'!$A$4:$B$264,2,FALSE)</f>
        <v>-2.0354610949431098E-2</v>
      </c>
      <c r="V96" s="8">
        <f ca="1">VLOOKUP($A96,Data!$A$7:$AW$227,V$3+1,FALSE)-V$6-V$7*VLOOKUP($A96,Data!$A$230:$AW$450,V$3+1,FALSE)-V$8*VLOOKUP($A96,'Market models'!$A$4:$B$264,2,FALSE)</f>
        <v>-8.8756580575016682E-3</v>
      </c>
      <c r="W96" s="8">
        <f ca="1">VLOOKUP($A96,Data!$A$7:$AW$227,W$3+1,FALSE)-W$6-W$7*VLOOKUP($A96,Data!$A$230:$AW$450,W$3+1,FALSE)-W$8*VLOOKUP($A96,'Market models'!$A$4:$B$264,2,FALSE)</f>
        <v>1.0880307614035958E-2</v>
      </c>
      <c r="X96" s="8">
        <f ca="1">VLOOKUP($A96,Data!$A$7:$AW$227,X$3+1,FALSE)-X$6-X$7*VLOOKUP($A96,Data!$A$230:$AW$450,X$3+1,FALSE)-X$8*VLOOKUP($A96,'Market models'!$A$4:$B$264,2,FALSE)</f>
        <v>1.1913467842478789E-2</v>
      </c>
      <c r="Y96" s="8">
        <f ca="1">VLOOKUP($A96,Data!$A$7:$AW$227,Y$3+1,FALSE)-Y$6-Y$7*VLOOKUP($A96,Data!$A$230:$AW$450,Y$3+1,FALSE)-Y$8*VLOOKUP($A96,'Market models'!$A$4:$B$264,2,FALSE)</f>
        <v>-1.1391692957806229E-2</v>
      </c>
      <c r="Z96" s="8">
        <f ca="1">VLOOKUP($A96,Data!$A$7:$AW$227,Z$3+1,FALSE)-Z$6-Z$7*VLOOKUP($A96,Data!$A$230:$AW$450,Z$3+1,FALSE)-Z$8*VLOOKUP($A96,'Market models'!$A$4:$B$264,2,FALSE)</f>
        <v>-1.9095398007643587E-3</v>
      </c>
      <c r="AA96" s="8">
        <f ca="1">VLOOKUP($A96,Data!$A$7:$AW$227,AA$3+1,FALSE)-AA$6-AA$7*VLOOKUP($A96,Data!$A$230:$AW$450,AA$3+1,FALSE)-AA$8*VLOOKUP($A96,'Market models'!$A$4:$B$264,2,FALSE)</f>
        <v>2.4738887362431017E-2</v>
      </c>
      <c r="AB96" s="8">
        <f ca="1">VLOOKUP($A96,Data!$A$7:$AW$227,AB$3+1,FALSE)-AB$6-AB$7*VLOOKUP($A96,Data!$A$230:$AW$450,AB$3+1,FALSE)-AB$8*VLOOKUP($A96,'Market models'!$A$4:$B$264,2,FALSE)</f>
        <v>-5.374124311552554E-4</v>
      </c>
      <c r="AC96" s="8">
        <f ca="1">VLOOKUP($A96,Data!$A$7:$AW$227,AC$3+1,FALSE)-AC$6-AC$7*VLOOKUP($A96,Data!$A$230:$AW$450,AC$3+1,FALSE)-AC$8*VLOOKUP($A96,'Market models'!$A$4:$B$264,2,FALSE)</f>
        <v>-1.5116404689566156E-3</v>
      </c>
      <c r="AD96" s="8">
        <f ca="1">VLOOKUP($A96,Data!$A$7:$AW$227,AD$3+1,FALSE)-AD$6-AD$7*VLOOKUP($A96,Data!$A$230:$AW$450,AD$3+1,FALSE)-AD$8*VLOOKUP($A96,'Market models'!$A$4:$B$264,2,FALSE)</f>
        <v>-6.4107981082898976E-3</v>
      </c>
      <c r="AE96" s="8">
        <f ca="1">VLOOKUP($A96,Data!$A$7:$AW$227,AE$3+1,FALSE)-AE$6-AE$7*VLOOKUP($A96,Data!$A$230:$AW$450,AE$3+1,FALSE)-AE$8*VLOOKUP($A96,'Market models'!$A$4:$B$264,2,FALSE)</f>
        <v>-8.0242387159492785E-3</v>
      </c>
      <c r="AF96" s="8">
        <f ca="1">VLOOKUP($A96,Data!$A$7:$AW$227,AF$3+1,FALSE)-AF$6-AF$7*VLOOKUP($A96,Data!$A$230:$AW$450,AF$3+1,FALSE)-AF$8*VLOOKUP($A96,'Market models'!$A$4:$B$264,2,FALSE)</f>
        <v>3.2413799183247443E-3</v>
      </c>
      <c r="AG96" s="8">
        <f ca="1">VLOOKUP($A96,Data!$A$7:$AW$227,AG$3+1,FALSE)-AG$6-AG$7*VLOOKUP($A96,Data!$A$230:$AW$450,AG$3+1,FALSE)-AG$8*VLOOKUP($A96,'Market models'!$A$4:$B$264,2,FALSE)</f>
        <v>-5.1468351535466856E-3</v>
      </c>
      <c r="AH96" s="8">
        <f ca="1">VLOOKUP($A96,Data!$A$7:$AW$227,AH$3+1,FALSE)-AH$6-AH$7*VLOOKUP($A96,Data!$A$230:$AW$450,AH$3+1,FALSE)-AH$8*VLOOKUP($A96,'Market models'!$A$4:$B$264,2,FALSE)</f>
        <v>-8.679039205438303E-3</v>
      </c>
      <c r="AI96" s="8">
        <f ca="1">VLOOKUP($A96,Data!$A$7:$AW$227,AI$3+1,FALSE)-AI$6-AI$7*VLOOKUP($A96,Data!$A$230:$AW$450,AI$3+1,FALSE)-AI$8*VLOOKUP($A96,'Market models'!$A$4:$B$264,2,FALSE)</f>
        <v>2.0218853553772488E-2</v>
      </c>
      <c r="AJ96" s="8">
        <f ca="1">VLOOKUP($A96,Data!$A$7:$AW$227,AJ$3+1,FALSE)-AJ$6-AJ$7*VLOOKUP($A96,Data!$A$230:$AW$450,AJ$3+1,FALSE)-AJ$8*VLOOKUP($A96,'Market models'!$A$4:$B$264,2,FALSE)</f>
        <v>-4.3462960898507834E-3</v>
      </c>
      <c r="AK96" s="8">
        <f ca="1">VLOOKUP($A96,Data!$A$7:$AW$227,AK$3+1,FALSE)-AK$6-AK$7*VLOOKUP($A96,Data!$A$230:$AW$450,AK$3+1,FALSE)-AK$8*VLOOKUP($A96,'Market models'!$A$4:$B$264,2,FALSE)</f>
        <v>4.9415603639508636E-3</v>
      </c>
      <c r="AL96" s="8">
        <f ca="1">VLOOKUP($A96,Data!$A$7:$AW$227,AL$3+1,FALSE)-AL$6-AL$7*VLOOKUP($A96,Data!$A$230:$AW$450,AL$3+1,FALSE)-AL$8*VLOOKUP($A96,'Market models'!$A$4:$B$264,2,FALSE)</f>
        <v>6.9133882046932037E-3</v>
      </c>
      <c r="AM96" s="8">
        <f ca="1">VLOOKUP($A96,Data!$A$7:$AW$227,AM$3+1,FALSE)-AM$6-AM$7*VLOOKUP($A96,Data!$A$230:$AW$450,AM$3+1,FALSE)-AM$8*VLOOKUP($A96,'Market models'!$A$4:$B$264,2,FALSE)</f>
        <v>2.880138374315979E-2</v>
      </c>
      <c r="AN96" s="8">
        <f ca="1">VLOOKUP($A96,Data!$A$7:$AW$227,AN$3+1,FALSE)-AN$6-AN$7*VLOOKUP($A96,Data!$A$230:$AW$450,AN$3+1,FALSE)-AN$8*VLOOKUP($A96,'Market models'!$A$4:$B$264,2,FALSE)</f>
        <v>5.9038191498669759E-5</v>
      </c>
      <c r="AO96" s="8">
        <f ca="1">VLOOKUP($A96,Data!$A$7:$AW$227,AO$3+1,FALSE)-AO$6-AO$7*VLOOKUP($A96,Data!$A$230:$AW$450,AO$3+1,FALSE)-AO$8*VLOOKUP($A96,'Market models'!$A$4:$B$264,2,FALSE)</f>
        <v>8.0009609839194942E-3</v>
      </c>
      <c r="AP96" s="8">
        <f ca="1">VLOOKUP($A96,Data!$A$7:$AW$227,AP$3+1,FALSE)-AP$6-AP$7*VLOOKUP($A96,Data!$A$230:$AW$450,AP$3+1,FALSE)-AP$8*VLOOKUP($A96,'Market models'!$A$4:$B$264,2,FALSE)</f>
        <v>1.6420136467553581E-2</v>
      </c>
      <c r="AQ96" s="8">
        <f ca="1">VLOOKUP($A96,Data!$A$7:$AW$227,AQ$3+1,FALSE)-AQ$6-AQ$7*VLOOKUP($A96,Data!$A$230:$AW$450,AQ$3+1,FALSE)-AQ$8*VLOOKUP($A96,'Market models'!$A$4:$B$264,2,FALSE)</f>
        <v>1.6030805178231067E-2</v>
      </c>
      <c r="AR96" s="8">
        <f ca="1">VLOOKUP($A96,Data!$A$7:$AW$227,AR$3+1,FALSE)-AR$6-AR$7*VLOOKUP($A96,Data!$A$230:$AW$450,AR$3+1,FALSE)-AR$8*VLOOKUP($A96,'Market models'!$A$4:$B$264,2,FALSE)</f>
        <v>1.2914553452679276E-2</v>
      </c>
      <c r="AS96" s="8">
        <f ca="1">VLOOKUP($A96,Data!$A$7:$AW$227,AS$3+1,FALSE)-AS$6-AS$7*VLOOKUP($A96,Data!$A$230:$AW$450,AS$3+1,FALSE)-AS$8*VLOOKUP($A96,'Market models'!$A$4:$B$264,2,FALSE)</f>
        <v>2.9291598222230234E-3</v>
      </c>
      <c r="AT96" s="8">
        <f ca="1">VLOOKUP($A96,Data!$A$7:$AW$227,AT$3+1,FALSE)-AT$6-AT$7*VLOOKUP($A96,Data!$A$230:$AW$450,AT$3+1,FALSE)-AT$8*VLOOKUP($A96,'Market models'!$A$4:$B$264,2,FALSE)</f>
        <v>3.9637458796789402E-3</v>
      </c>
      <c r="AU96" s="8">
        <f ca="1">VLOOKUP($A96,Data!$A$7:$AW$227,AU$3+1,FALSE)-AU$6-AU$7*VLOOKUP($A96,Data!$A$230:$AW$450,AU$3+1,FALSE)-AU$8*VLOOKUP($A96,'Market models'!$A$4:$B$264,2,FALSE)</f>
        <v>-1.2568789105666047E-2</v>
      </c>
      <c r="AV96" s="8">
        <f ca="1">VLOOKUP($A96,Data!$A$7:$AW$227,AV$3+1,FALSE)-AV$6-AV$7*VLOOKUP($A96,Data!$A$230:$AW$450,AV$3+1,FALSE)-AV$8*VLOOKUP($A96,'Market models'!$A$4:$B$264,2,FALSE)</f>
        <v>1.8197374357892315E-2</v>
      </c>
      <c r="AW96" s="8">
        <f ca="1">VLOOKUP($A96,Data!$A$7:$AW$227,AW$3+1,FALSE)-AW$6-AW$7*VLOOKUP($A96,Data!$A$230:$AW$450,AW$3+1,FALSE)-AW$8*VLOOKUP($A96,'Market models'!$A$4:$B$264,2,FALSE)</f>
        <v>1.4268499973600362E-2</v>
      </c>
      <c r="AY96" s="8">
        <f t="shared" ca="1" si="1"/>
        <v>1.2799390556037619E-2</v>
      </c>
    </row>
    <row r="97" spans="1:51" x14ac:dyDescent="0.25">
      <c r="A97" s="1">
        <v>-125</v>
      </c>
      <c r="B97" s="8">
        <f ca="1">VLOOKUP($A97,Data!$A$7:$AW$227,B$3+1,FALSE)-B$6-B$7*VLOOKUP($A97,Data!$A$230:$AW$450,B$3+1,FALSE)-B$8*VLOOKUP($A97,'Market models'!$A$4:$B$264,2,FALSE)</f>
        <v>1.7787372247664617E-2</v>
      </c>
      <c r="C97" s="8">
        <f ca="1">VLOOKUP($A97,Data!$A$7:$AW$227,C$3+1,FALSE)-C$6-C$7*VLOOKUP($A97,Data!$A$230:$AW$450,C$3+1,FALSE)-C$8*VLOOKUP($A97,'Market models'!$A$4:$B$264,2,FALSE)</f>
        <v>-5.2491834777848113E-2</v>
      </c>
      <c r="D97" s="8">
        <f ca="1">VLOOKUP($A97,Data!$A$7:$AW$227,D$3+1,FALSE)-D$6-D$7*VLOOKUP($A97,Data!$A$230:$AW$450,D$3+1,FALSE)-D$8*VLOOKUP($A97,'Market models'!$A$4:$B$264,2,FALSE)</f>
        <v>-1.0290853979531547E-2</v>
      </c>
      <c r="E97" s="8">
        <f ca="1">VLOOKUP($A97,Data!$A$7:$AW$227,E$3+1,FALSE)-E$6-E$7*VLOOKUP($A97,Data!$A$230:$AW$450,E$3+1,FALSE)-E$8*VLOOKUP($A97,'Market models'!$A$4:$B$264,2,FALSE)</f>
        <v>3.7227824582461246E-3</v>
      </c>
      <c r="F97" s="8">
        <f ca="1">VLOOKUP($A97,Data!$A$7:$AW$227,F$3+1,FALSE)-F$6-F$7*VLOOKUP($A97,Data!$A$230:$AW$450,F$3+1,FALSE)-F$8*VLOOKUP($A97,'Market models'!$A$4:$B$264,2,FALSE)</f>
        <v>2.4899540363189532E-2</v>
      </c>
      <c r="G97" s="8">
        <f ca="1">VLOOKUP($A97,Data!$A$7:$AW$227,G$3+1,FALSE)-G$6-G$7*VLOOKUP($A97,Data!$A$230:$AW$450,G$3+1,FALSE)-G$8*VLOOKUP($A97,'Market models'!$A$4:$B$264,2,FALSE)</f>
        <v>3.2140667839413779E-2</v>
      </c>
      <c r="H97" s="8">
        <f ca="1">VLOOKUP($A97,Data!$A$7:$AW$227,H$3+1,FALSE)-H$6-H$7*VLOOKUP($A97,Data!$A$230:$AW$450,H$3+1,FALSE)-H$8*VLOOKUP($A97,'Market models'!$A$4:$B$264,2,FALSE)</f>
        <v>1.0661295525143756E-2</v>
      </c>
      <c r="I97" s="8">
        <f ca="1">VLOOKUP($A97,Data!$A$7:$AW$227,I$3+1,FALSE)-I$6-I$7*VLOOKUP($A97,Data!$A$230:$AW$450,I$3+1,FALSE)-I$8*VLOOKUP($A97,'Market models'!$A$4:$B$264,2,FALSE)</f>
        <v>2.7589794620146154E-2</v>
      </c>
      <c r="J97" s="8">
        <f ca="1">VLOOKUP($A97,Data!$A$7:$AW$227,J$3+1,FALSE)-J$6-J$7*VLOOKUP($A97,Data!$A$230:$AW$450,J$3+1,FALSE)-J$8*VLOOKUP($A97,'Market models'!$A$4:$B$264,2,FALSE)</f>
        <v>-2.9321025357056454E-3</v>
      </c>
      <c r="K97" s="8">
        <f ca="1">VLOOKUP($A97,Data!$A$7:$AW$227,K$3+1,FALSE)-K$6-K$7*VLOOKUP($A97,Data!$A$230:$AW$450,K$3+1,FALSE)-K$8*VLOOKUP($A97,'Market models'!$A$4:$B$264,2,FALSE)</f>
        <v>9.0766060504698445E-3</v>
      </c>
      <c r="L97" s="8">
        <f ca="1">VLOOKUP($A97,Data!$A$7:$AW$227,L$3+1,FALSE)-L$6-L$7*VLOOKUP($A97,Data!$A$230:$AW$450,L$3+1,FALSE)-L$8*VLOOKUP($A97,'Market models'!$A$4:$B$264,2,FALSE)</f>
        <v>1.7002037959219743E-2</v>
      </c>
      <c r="M97" s="8">
        <f ca="1">VLOOKUP($A97,Data!$A$7:$AW$227,M$3+1,FALSE)-M$6-M$7*VLOOKUP($A97,Data!$A$230:$AW$450,M$3+1,FALSE)-M$8*VLOOKUP($A97,'Market models'!$A$4:$B$264,2,FALSE)</f>
        <v>1.2902398264547978E-2</v>
      </c>
      <c r="N97" s="8">
        <f ca="1">VLOOKUP($A97,Data!$A$7:$AW$227,N$3+1,FALSE)-N$6-N$7*VLOOKUP($A97,Data!$A$230:$AW$450,N$3+1,FALSE)-N$8*VLOOKUP($A97,'Market models'!$A$4:$B$264,2,FALSE)</f>
        <v>1.4442041775939614E-3</v>
      </c>
      <c r="O97" s="8">
        <f ca="1">VLOOKUP($A97,Data!$A$7:$AW$227,O$3+1,FALSE)-O$6-O$7*VLOOKUP($A97,Data!$A$230:$AW$450,O$3+1,FALSE)-O$8*VLOOKUP($A97,'Market models'!$A$4:$B$264,2,FALSE)</f>
        <v>-5.4682543359447422E-3</v>
      </c>
      <c r="P97" s="8">
        <f ca="1">VLOOKUP($A97,Data!$A$7:$AW$227,P$3+1,FALSE)-P$6-P$7*VLOOKUP($A97,Data!$A$230:$AW$450,P$3+1,FALSE)-P$8*VLOOKUP($A97,'Market models'!$A$4:$B$264,2,FALSE)</f>
        <v>7.6457221485143742E-3</v>
      </c>
      <c r="Q97" s="8">
        <f ca="1">VLOOKUP($A97,Data!$A$7:$AW$227,Q$3+1,FALSE)-Q$6-Q$7*VLOOKUP($A97,Data!$A$230:$AW$450,Q$3+1,FALSE)-Q$8*VLOOKUP($A97,'Market models'!$A$4:$B$264,2,FALSE)</f>
        <v>1.0968860740194552E-2</v>
      </c>
      <c r="R97" s="8">
        <f ca="1">VLOOKUP($A97,Data!$A$7:$AW$227,R$3+1,FALSE)-R$6-R$7*VLOOKUP($A97,Data!$A$230:$AW$450,R$3+1,FALSE)-R$8*VLOOKUP($A97,'Market models'!$A$4:$B$264,2,FALSE)</f>
        <v>2.7845278589825669E-2</v>
      </c>
      <c r="S97" s="8">
        <f ca="1">VLOOKUP($A97,Data!$A$7:$AW$227,S$3+1,FALSE)-S$6-S$7*VLOOKUP($A97,Data!$A$230:$AW$450,S$3+1,FALSE)-S$8*VLOOKUP($A97,'Market models'!$A$4:$B$264,2,FALSE)</f>
        <v>3.1253468738762821E-2</v>
      </c>
      <c r="T97" s="8">
        <f ca="1">VLOOKUP($A97,Data!$A$7:$AW$227,T$3+1,FALSE)-T$6-T$7*VLOOKUP($A97,Data!$A$230:$AW$450,T$3+1,FALSE)-T$8*VLOOKUP($A97,'Market models'!$A$4:$B$264,2,FALSE)</f>
        <v>1.4922998253451969E-2</v>
      </c>
      <c r="U97" s="8">
        <f ca="1">VLOOKUP($A97,Data!$A$7:$AW$227,U$3+1,FALSE)-U$6-U$7*VLOOKUP($A97,Data!$A$230:$AW$450,U$3+1,FALSE)-U$8*VLOOKUP($A97,'Market models'!$A$4:$B$264,2,FALSE)</f>
        <v>-1.1391599421396687E-2</v>
      </c>
      <c r="V97" s="8">
        <f ca="1">VLOOKUP($A97,Data!$A$7:$AW$227,V$3+1,FALSE)-V$6-V$7*VLOOKUP($A97,Data!$A$230:$AW$450,V$3+1,FALSE)-V$8*VLOOKUP($A97,'Market models'!$A$4:$B$264,2,FALSE)</f>
        <v>-8.2286739193135425E-3</v>
      </c>
      <c r="W97" s="8">
        <f ca="1">VLOOKUP($A97,Data!$A$7:$AW$227,W$3+1,FALSE)-W$6-W$7*VLOOKUP($A97,Data!$A$230:$AW$450,W$3+1,FALSE)-W$8*VLOOKUP($A97,'Market models'!$A$4:$B$264,2,FALSE)</f>
        <v>-3.0700602333315941E-2</v>
      </c>
      <c r="X97" s="8">
        <f ca="1">VLOOKUP($A97,Data!$A$7:$AW$227,X$3+1,FALSE)-X$6-X$7*VLOOKUP($A97,Data!$A$230:$AW$450,X$3+1,FALSE)-X$8*VLOOKUP($A97,'Market models'!$A$4:$B$264,2,FALSE)</f>
        <v>1.6115561750130028E-2</v>
      </c>
      <c r="Y97" s="8">
        <f ca="1">VLOOKUP($A97,Data!$A$7:$AW$227,Y$3+1,FALSE)-Y$6-Y$7*VLOOKUP($A97,Data!$A$230:$AW$450,Y$3+1,FALSE)-Y$8*VLOOKUP($A97,'Market models'!$A$4:$B$264,2,FALSE)</f>
        <v>-7.2749383497888124E-3</v>
      </c>
      <c r="Z97" s="8">
        <f ca="1">VLOOKUP($A97,Data!$A$7:$AW$227,Z$3+1,FALSE)-Z$6-Z$7*VLOOKUP($A97,Data!$A$230:$AW$450,Z$3+1,FALSE)-Z$8*VLOOKUP($A97,'Market models'!$A$4:$B$264,2,FALSE)</f>
        <v>1.3216844269146594E-2</v>
      </c>
      <c r="AA97" s="8">
        <f ca="1">VLOOKUP($A97,Data!$A$7:$AW$227,AA$3+1,FALSE)-AA$6-AA$7*VLOOKUP($A97,Data!$A$230:$AW$450,AA$3+1,FALSE)-AA$8*VLOOKUP($A97,'Market models'!$A$4:$B$264,2,FALSE)</f>
        <v>1.1186592405520245E-2</v>
      </c>
      <c r="AB97" s="8">
        <f ca="1">VLOOKUP($A97,Data!$A$7:$AW$227,AB$3+1,FALSE)-AB$6-AB$7*VLOOKUP($A97,Data!$A$230:$AW$450,AB$3+1,FALSE)-AB$8*VLOOKUP($A97,'Market models'!$A$4:$B$264,2,FALSE)</f>
        <v>6.2546734046603934E-3</v>
      </c>
      <c r="AC97" s="8">
        <f ca="1">VLOOKUP($A97,Data!$A$7:$AW$227,AC$3+1,FALSE)-AC$6-AC$7*VLOOKUP($A97,Data!$A$230:$AW$450,AC$3+1,FALSE)-AC$8*VLOOKUP($A97,'Market models'!$A$4:$B$264,2,FALSE)</f>
        <v>6.7351037235203297E-3</v>
      </c>
      <c r="AD97" s="8">
        <f ca="1">VLOOKUP($A97,Data!$A$7:$AW$227,AD$3+1,FALSE)-AD$6-AD$7*VLOOKUP($A97,Data!$A$230:$AW$450,AD$3+1,FALSE)-AD$8*VLOOKUP($A97,'Market models'!$A$4:$B$264,2,FALSE)</f>
        <v>3.6424515181816081E-2</v>
      </c>
      <c r="AE97" s="8">
        <f ca="1">VLOOKUP($A97,Data!$A$7:$AW$227,AE$3+1,FALSE)-AE$6-AE$7*VLOOKUP($A97,Data!$A$230:$AW$450,AE$3+1,FALSE)-AE$8*VLOOKUP($A97,'Market models'!$A$4:$B$264,2,FALSE)</f>
        <v>4.3560863229785331E-3</v>
      </c>
      <c r="AF97" s="8">
        <f ca="1">VLOOKUP($A97,Data!$A$7:$AW$227,AF$3+1,FALSE)-AF$6-AF$7*VLOOKUP($A97,Data!$A$230:$AW$450,AF$3+1,FALSE)-AF$8*VLOOKUP($A97,'Market models'!$A$4:$B$264,2,FALSE)</f>
        <v>-7.4860559343601172E-3</v>
      </c>
      <c r="AG97" s="8">
        <f ca="1">VLOOKUP($A97,Data!$A$7:$AW$227,AG$3+1,FALSE)-AG$6-AG$7*VLOOKUP($A97,Data!$A$230:$AW$450,AG$3+1,FALSE)-AG$8*VLOOKUP($A97,'Market models'!$A$4:$B$264,2,FALSE)</f>
        <v>-5.5836593225777314E-3</v>
      </c>
      <c r="AH97" s="8">
        <f ca="1">VLOOKUP($A97,Data!$A$7:$AW$227,AH$3+1,FALSE)-AH$6-AH$7*VLOOKUP($A97,Data!$A$230:$AW$450,AH$3+1,FALSE)-AH$8*VLOOKUP($A97,'Market models'!$A$4:$B$264,2,FALSE)</f>
        <v>8.3679890665411313E-3</v>
      </c>
      <c r="AI97" s="8">
        <f ca="1">VLOOKUP($A97,Data!$A$7:$AW$227,AI$3+1,FALSE)-AI$6-AI$7*VLOOKUP($A97,Data!$A$230:$AW$450,AI$3+1,FALSE)-AI$8*VLOOKUP($A97,'Market models'!$A$4:$B$264,2,FALSE)</f>
        <v>7.1863114263443929E-3</v>
      </c>
      <c r="AJ97" s="8">
        <f ca="1">VLOOKUP($A97,Data!$A$7:$AW$227,AJ$3+1,FALSE)-AJ$6-AJ$7*VLOOKUP($A97,Data!$A$230:$AW$450,AJ$3+1,FALSE)-AJ$8*VLOOKUP($A97,'Market models'!$A$4:$B$264,2,FALSE)</f>
        <v>1.3547804942434459E-2</v>
      </c>
      <c r="AK97" s="8">
        <f ca="1">VLOOKUP($A97,Data!$A$7:$AW$227,AK$3+1,FALSE)-AK$6-AK$7*VLOOKUP($A97,Data!$A$230:$AW$450,AK$3+1,FALSE)-AK$8*VLOOKUP($A97,'Market models'!$A$4:$B$264,2,FALSE)</f>
        <v>2.8042130507672632E-2</v>
      </c>
      <c r="AL97" s="8">
        <f ca="1">VLOOKUP($A97,Data!$A$7:$AW$227,AL$3+1,FALSE)-AL$6-AL$7*VLOOKUP($A97,Data!$A$230:$AW$450,AL$3+1,FALSE)-AL$8*VLOOKUP($A97,'Market models'!$A$4:$B$264,2,FALSE)</f>
        <v>3.6840012624744269E-3</v>
      </c>
      <c r="AM97" s="8">
        <f ca="1">VLOOKUP($A97,Data!$A$7:$AW$227,AM$3+1,FALSE)-AM$6-AM$7*VLOOKUP($A97,Data!$A$230:$AW$450,AM$3+1,FALSE)-AM$8*VLOOKUP($A97,'Market models'!$A$4:$B$264,2,FALSE)</f>
        <v>3.9100410628734435E-2</v>
      </c>
      <c r="AN97" s="8">
        <f ca="1">VLOOKUP($A97,Data!$A$7:$AW$227,AN$3+1,FALSE)-AN$6-AN$7*VLOOKUP($A97,Data!$A$230:$AW$450,AN$3+1,FALSE)-AN$8*VLOOKUP($A97,'Market models'!$A$4:$B$264,2,FALSE)</f>
        <v>1.1372984218007944E-2</v>
      </c>
      <c r="AO97" s="8">
        <f ca="1">VLOOKUP($A97,Data!$A$7:$AW$227,AO$3+1,FALSE)-AO$6-AO$7*VLOOKUP($A97,Data!$A$230:$AW$450,AO$3+1,FALSE)-AO$8*VLOOKUP($A97,'Market models'!$A$4:$B$264,2,FALSE)</f>
        <v>8.1092428665288409E-3</v>
      </c>
      <c r="AP97" s="8">
        <f ca="1">VLOOKUP($A97,Data!$A$7:$AW$227,AP$3+1,FALSE)-AP$6-AP$7*VLOOKUP($A97,Data!$A$230:$AW$450,AP$3+1,FALSE)-AP$8*VLOOKUP($A97,'Market models'!$A$4:$B$264,2,FALSE)</f>
        <v>-2.3275815637314623E-2</v>
      </c>
      <c r="AQ97" s="8">
        <f ca="1">VLOOKUP($A97,Data!$A$7:$AW$227,AQ$3+1,FALSE)-AQ$6-AQ$7*VLOOKUP($A97,Data!$A$230:$AW$450,AQ$3+1,FALSE)-AQ$8*VLOOKUP($A97,'Market models'!$A$4:$B$264,2,FALSE)</f>
        <v>2.1757903953540467E-2</v>
      </c>
      <c r="AR97" s="8">
        <f ca="1">VLOOKUP($A97,Data!$A$7:$AW$227,AR$3+1,FALSE)-AR$6-AR$7*VLOOKUP($A97,Data!$A$230:$AW$450,AR$3+1,FALSE)-AR$8*VLOOKUP($A97,'Market models'!$A$4:$B$264,2,FALSE)</f>
        <v>-2.2981071017855247E-2</v>
      </c>
      <c r="AS97" s="8">
        <f ca="1">VLOOKUP($A97,Data!$A$7:$AW$227,AS$3+1,FALSE)-AS$6-AS$7*VLOOKUP($A97,Data!$A$230:$AW$450,AS$3+1,FALSE)-AS$8*VLOOKUP($A97,'Market models'!$A$4:$B$264,2,FALSE)</f>
        <v>5.415310271091392E-3</v>
      </c>
      <c r="AT97" s="8">
        <f ca="1">VLOOKUP($A97,Data!$A$7:$AW$227,AT$3+1,FALSE)-AT$6-AT$7*VLOOKUP($A97,Data!$A$230:$AW$450,AT$3+1,FALSE)-AT$8*VLOOKUP($A97,'Market models'!$A$4:$B$264,2,FALSE)</f>
        <v>-6.0991014215586913E-2</v>
      </c>
      <c r="AU97" s="8">
        <f ca="1">VLOOKUP($A97,Data!$A$7:$AW$227,AU$3+1,FALSE)-AU$6-AU$7*VLOOKUP($A97,Data!$A$230:$AW$450,AU$3+1,FALSE)-AU$8*VLOOKUP($A97,'Market models'!$A$4:$B$264,2,FALSE)</f>
        <v>2.3955660483522722E-2</v>
      </c>
      <c r="AV97" s="8">
        <f ca="1">VLOOKUP($A97,Data!$A$7:$AW$227,AV$3+1,FALSE)-AV$6-AV$7*VLOOKUP($A97,Data!$A$230:$AW$450,AV$3+1,FALSE)-AV$8*VLOOKUP($A97,'Market models'!$A$4:$B$264,2,FALSE)</f>
        <v>-6.104416075524856E-3</v>
      </c>
      <c r="AW97" s="8">
        <f ca="1">VLOOKUP($A97,Data!$A$7:$AW$227,AW$3+1,FALSE)-AW$6-AW$7*VLOOKUP($A97,Data!$A$230:$AW$450,AW$3+1,FALSE)-AW$8*VLOOKUP($A97,'Market models'!$A$4:$B$264,2,FALSE)</f>
        <v>-1.6788317364418281E-2</v>
      </c>
      <c r="AY97" s="8">
        <f t="shared" ca="1" si="1"/>
        <v>2.0373555428190668E-2</v>
      </c>
    </row>
    <row r="98" spans="1:51" x14ac:dyDescent="0.25">
      <c r="A98" s="1">
        <v>-124</v>
      </c>
      <c r="B98" s="8">
        <f ca="1">VLOOKUP($A98,Data!$A$7:$AW$227,B$3+1,FALSE)-B$6-B$7*VLOOKUP($A98,Data!$A$230:$AW$450,B$3+1,FALSE)-B$8*VLOOKUP($A98,'Market models'!$A$4:$B$264,2,FALSE)</f>
        <v>5.8825789459407991E-3</v>
      </c>
      <c r="C98" s="8">
        <f ca="1">VLOOKUP($A98,Data!$A$7:$AW$227,C$3+1,FALSE)-C$6-C$7*VLOOKUP($A98,Data!$A$230:$AW$450,C$3+1,FALSE)-C$8*VLOOKUP($A98,'Market models'!$A$4:$B$264,2,FALSE)</f>
        <v>-4.6088990823877116E-2</v>
      </c>
      <c r="D98" s="8">
        <f ca="1">VLOOKUP($A98,Data!$A$7:$AW$227,D$3+1,FALSE)-D$6-D$7*VLOOKUP($A98,Data!$A$230:$AW$450,D$3+1,FALSE)-D$8*VLOOKUP($A98,'Market models'!$A$4:$B$264,2,FALSE)</f>
        <v>3.8477021924642491E-3</v>
      </c>
      <c r="E98" s="8">
        <f ca="1">VLOOKUP($A98,Data!$A$7:$AW$227,E$3+1,FALSE)-E$6-E$7*VLOOKUP($A98,Data!$A$230:$AW$450,E$3+1,FALSE)-E$8*VLOOKUP($A98,'Market models'!$A$4:$B$264,2,FALSE)</f>
        <v>-2.133706093601786E-3</v>
      </c>
      <c r="F98" s="8">
        <f ca="1">VLOOKUP($A98,Data!$A$7:$AW$227,F$3+1,FALSE)-F$6-F$7*VLOOKUP($A98,Data!$A$230:$AW$450,F$3+1,FALSE)-F$8*VLOOKUP($A98,'Market models'!$A$4:$B$264,2,FALSE)</f>
        <v>5.7470327843798397E-3</v>
      </c>
      <c r="G98" s="8">
        <f ca="1">VLOOKUP($A98,Data!$A$7:$AW$227,G$3+1,FALSE)-G$6-G$7*VLOOKUP($A98,Data!$A$230:$AW$450,G$3+1,FALSE)-G$8*VLOOKUP($A98,'Market models'!$A$4:$B$264,2,FALSE)</f>
        <v>8.2695725889400488E-3</v>
      </c>
      <c r="H98" s="8">
        <f ca="1">VLOOKUP($A98,Data!$A$7:$AW$227,H$3+1,FALSE)-H$6-H$7*VLOOKUP($A98,Data!$A$230:$AW$450,H$3+1,FALSE)-H$8*VLOOKUP($A98,'Market models'!$A$4:$B$264,2,FALSE)</f>
        <v>-1.9607815634519226E-2</v>
      </c>
      <c r="I98" s="8">
        <f ca="1">VLOOKUP($A98,Data!$A$7:$AW$227,I$3+1,FALSE)-I$6-I$7*VLOOKUP($A98,Data!$A$230:$AW$450,I$3+1,FALSE)-I$8*VLOOKUP($A98,'Market models'!$A$4:$B$264,2,FALSE)</f>
        <v>-2.0588884841807351E-2</v>
      </c>
      <c r="J98" s="8">
        <f ca="1">VLOOKUP($A98,Data!$A$7:$AW$227,J$3+1,FALSE)-J$6-J$7*VLOOKUP($A98,Data!$A$230:$AW$450,J$3+1,FALSE)-J$8*VLOOKUP($A98,'Market models'!$A$4:$B$264,2,FALSE)</f>
        <v>1.4005367763396011E-2</v>
      </c>
      <c r="K98" s="8">
        <f ca="1">VLOOKUP($A98,Data!$A$7:$AW$227,K$3+1,FALSE)-K$6-K$7*VLOOKUP($A98,Data!$A$230:$AW$450,K$3+1,FALSE)-K$8*VLOOKUP($A98,'Market models'!$A$4:$B$264,2,FALSE)</f>
        <v>3.7194648751539181E-3</v>
      </c>
      <c r="L98" s="8">
        <f ca="1">VLOOKUP($A98,Data!$A$7:$AW$227,L$3+1,FALSE)-L$6-L$7*VLOOKUP($A98,Data!$A$230:$AW$450,L$3+1,FALSE)-L$8*VLOOKUP($A98,'Market models'!$A$4:$B$264,2,FALSE)</f>
        <v>1.4320137167933461E-2</v>
      </c>
      <c r="M98" s="8">
        <f ca="1">VLOOKUP($A98,Data!$A$7:$AW$227,M$3+1,FALSE)-M$6-M$7*VLOOKUP($A98,Data!$A$230:$AW$450,M$3+1,FALSE)-M$8*VLOOKUP($A98,'Market models'!$A$4:$B$264,2,FALSE)</f>
        <v>3.6828076635685165E-2</v>
      </c>
      <c r="N98" s="8">
        <f ca="1">VLOOKUP($A98,Data!$A$7:$AW$227,N$3+1,FALSE)-N$6-N$7*VLOOKUP($A98,Data!$A$230:$AW$450,N$3+1,FALSE)-N$8*VLOOKUP($A98,'Market models'!$A$4:$B$264,2,FALSE)</f>
        <v>-7.2901850318898695E-3</v>
      </c>
      <c r="O98" s="8">
        <f ca="1">VLOOKUP($A98,Data!$A$7:$AW$227,O$3+1,FALSE)-O$6-O$7*VLOOKUP($A98,Data!$A$230:$AW$450,O$3+1,FALSE)-O$8*VLOOKUP($A98,'Market models'!$A$4:$B$264,2,FALSE)</f>
        <v>2.716877877424595E-2</v>
      </c>
      <c r="P98" s="8">
        <f ca="1">VLOOKUP($A98,Data!$A$7:$AW$227,P$3+1,FALSE)-P$6-P$7*VLOOKUP($A98,Data!$A$230:$AW$450,P$3+1,FALSE)-P$8*VLOOKUP($A98,'Market models'!$A$4:$B$264,2,FALSE)</f>
        <v>2.9662915016959706E-2</v>
      </c>
      <c r="Q98" s="8">
        <f ca="1">VLOOKUP($A98,Data!$A$7:$AW$227,Q$3+1,FALSE)-Q$6-Q$7*VLOOKUP($A98,Data!$A$230:$AW$450,Q$3+1,FALSE)-Q$8*VLOOKUP($A98,'Market models'!$A$4:$B$264,2,FALSE)</f>
        <v>-2.1527633291997597E-2</v>
      </c>
      <c r="R98" s="8">
        <f ca="1">VLOOKUP($A98,Data!$A$7:$AW$227,R$3+1,FALSE)-R$6-R$7*VLOOKUP($A98,Data!$A$230:$AW$450,R$3+1,FALSE)-R$8*VLOOKUP($A98,'Market models'!$A$4:$B$264,2,FALSE)</f>
        <v>2.5994399596216102E-2</v>
      </c>
      <c r="S98" s="8">
        <f ca="1">VLOOKUP($A98,Data!$A$7:$AW$227,S$3+1,FALSE)-S$6-S$7*VLOOKUP($A98,Data!$A$230:$AW$450,S$3+1,FALSE)-S$8*VLOOKUP($A98,'Market models'!$A$4:$B$264,2,FALSE)</f>
        <v>-1.798831492472848E-2</v>
      </c>
      <c r="T98" s="8">
        <f ca="1">VLOOKUP($A98,Data!$A$7:$AW$227,T$3+1,FALSE)-T$6-T$7*VLOOKUP($A98,Data!$A$230:$AW$450,T$3+1,FALSE)-T$8*VLOOKUP($A98,'Market models'!$A$4:$B$264,2,FALSE)</f>
        <v>8.4891175450868706E-3</v>
      </c>
      <c r="U98" s="8">
        <f ca="1">VLOOKUP($A98,Data!$A$7:$AW$227,U$3+1,FALSE)-U$6-U$7*VLOOKUP($A98,Data!$A$230:$AW$450,U$3+1,FALSE)-U$8*VLOOKUP($A98,'Market models'!$A$4:$B$264,2,FALSE)</f>
        <v>4.2930882191377067E-3</v>
      </c>
      <c r="V98" s="8">
        <f ca="1">VLOOKUP($A98,Data!$A$7:$AW$227,V$3+1,FALSE)-V$6-V$7*VLOOKUP($A98,Data!$A$230:$AW$450,V$3+1,FALSE)-V$8*VLOOKUP($A98,'Market models'!$A$4:$B$264,2,FALSE)</f>
        <v>-6.7993921204504738E-3</v>
      </c>
      <c r="W98" s="8">
        <f ca="1">VLOOKUP($A98,Data!$A$7:$AW$227,W$3+1,FALSE)-W$6-W$7*VLOOKUP($A98,Data!$A$230:$AW$450,W$3+1,FALSE)-W$8*VLOOKUP($A98,'Market models'!$A$4:$B$264,2,FALSE)</f>
        <v>-1.9602787344842578E-2</v>
      </c>
      <c r="X98" s="8">
        <f ca="1">VLOOKUP($A98,Data!$A$7:$AW$227,X$3+1,FALSE)-X$6-X$7*VLOOKUP($A98,Data!$A$230:$AW$450,X$3+1,FALSE)-X$8*VLOOKUP($A98,'Market models'!$A$4:$B$264,2,FALSE)</f>
        <v>2.6340222859374939E-2</v>
      </c>
      <c r="Y98" s="8">
        <f ca="1">VLOOKUP($A98,Data!$A$7:$AW$227,Y$3+1,FALSE)-Y$6-Y$7*VLOOKUP($A98,Data!$A$230:$AW$450,Y$3+1,FALSE)-Y$8*VLOOKUP($A98,'Market models'!$A$4:$B$264,2,FALSE)</f>
        <v>-7.832507292387856E-3</v>
      </c>
      <c r="Z98" s="8">
        <f ca="1">VLOOKUP($A98,Data!$A$7:$AW$227,Z$3+1,FALSE)-Z$6-Z$7*VLOOKUP($A98,Data!$A$230:$AW$450,Z$3+1,FALSE)-Z$8*VLOOKUP($A98,'Market models'!$A$4:$B$264,2,FALSE)</f>
        <v>-2.912146220045975E-2</v>
      </c>
      <c r="AA98" s="8">
        <f ca="1">VLOOKUP($A98,Data!$A$7:$AW$227,AA$3+1,FALSE)-AA$6-AA$7*VLOOKUP($A98,Data!$A$230:$AW$450,AA$3+1,FALSE)-AA$8*VLOOKUP($A98,'Market models'!$A$4:$B$264,2,FALSE)</f>
        <v>-1.3010785705479724E-2</v>
      </c>
      <c r="AB98" s="8">
        <f ca="1">VLOOKUP($A98,Data!$A$7:$AW$227,AB$3+1,FALSE)-AB$6-AB$7*VLOOKUP($A98,Data!$A$230:$AW$450,AB$3+1,FALSE)-AB$8*VLOOKUP($A98,'Market models'!$A$4:$B$264,2,FALSE)</f>
        <v>-1.2462964923463417E-2</v>
      </c>
      <c r="AC98" s="8">
        <f ca="1">VLOOKUP($A98,Data!$A$7:$AW$227,AC$3+1,FALSE)-AC$6-AC$7*VLOOKUP($A98,Data!$A$230:$AW$450,AC$3+1,FALSE)-AC$8*VLOOKUP($A98,'Market models'!$A$4:$B$264,2,FALSE)</f>
        <v>-1.4437847097496694E-3</v>
      </c>
      <c r="AD98" s="8">
        <f ca="1">VLOOKUP($A98,Data!$A$7:$AW$227,AD$3+1,FALSE)-AD$6-AD$7*VLOOKUP($A98,Data!$A$230:$AW$450,AD$3+1,FALSE)-AD$8*VLOOKUP($A98,'Market models'!$A$4:$B$264,2,FALSE)</f>
        <v>-1.442566092400082E-2</v>
      </c>
      <c r="AE98" s="8">
        <f ca="1">VLOOKUP($A98,Data!$A$7:$AW$227,AE$3+1,FALSE)-AE$6-AE$7*VLOOKUP($A98,Data!$A$230:$AW$450,AE$3+1,FALSE)-AE$8*VLOOKUP($A98,'Market models'!$A$4:$B$264,2,FALSE)</f>
        <v>5.8105405967963731E-3</v>
      </c>
      <c r="AF98" s="8">
        <f ca="1">VLOOKUP($A98,Data!$A$7:$AW$227,AF$3+1,FALSE)-AF$6-AF$7*VLOOKUP($A98,Data!$A$230:$AW$450,AF$3+1,FALSE)-AF$8*VLOOKUP($A98,'Market models'!$A$4:$B$264,2,FALSE)</f>
        <v>7.4771045278457585E-5</v>
      </c>
      <c r="AG98" s="8">
        <f ca="1">VLOOKUP($A98,Data!$A$7:$AW$227,AG$3+1,FALSE)-AG$6-AG$7*VLOOKUP($A98,Data!$A$230:$AW$450,AG$3+1,FALSE)-AG$8*VLOOKUP($A98,'Market models'!$A$4:$B$264,2,FALSE)</f>
        <v>2.9134929324939861E-4</v>
      </c>
      <c r="AH98" s="8">
        <f ca="1">VLOOKUP($A98,Data!$A$7:$AW$227,AH$3+1,FALSE)-AH$6-AH$7*VLOOKUP($A98,Data!$A$230:$AW$450,AH$3+1,FALSE)-AH$8*VLOOKUP($A98,'Market models'!$A$4:$B$264,2,FALSE)</f>
        <v>-8.0720640967331531E-3</v>
      </c>
      <c r="AI98" s="8">
        <f ca="1">VLOOKUP($A98,Data!$A$7:$AW$227,AI$3+1,FALSE)-AI$6-AI$7*VLOOKUP($A98,Data!$A$230:$AW$450,AI$3+1,FALSE)-AI$8*VLOOKUP($A98,'Market models'!$A$4:$B$264,2,FALSE)</f>
        <v>-1.5818799867403435E-3</v>
      </c>
      <c r="AJ98" s="8">
        <f ca="1">VLOOKUP($A98,Data!$A$7:$AW$227,AJ$3+1,FALSE)-AJ$6-AJ$7*VLOOKUP($A98,Data!$A$230:$AW$450,AJ$3+1,FALSE)-AJ$8*VLOOKUP($A98,'Market models'!$A$4:$B$264,2,FALSE)</f>
        <v>1.9543849593021329E-2</v>
      </c>
      <c r="AK98" s="8">
        <f ca="1">VLOOKUP($A98,Data!$A$7:$AW$227,AK$3+1,FALSE)-AK$6-AK$7*VLOOKUP($A98,Data!$A$230:$AW$450,AK$3+1,FALSE)-AK$8*VLOOKUP($A98,'Market models'!$A$4:$B$264,2,FALSE)</f>
        <v>-7.2364884790692852E-3</v>
      </c>
      <c r="AL98" s="8">
        <f ca="1">VLOOKUP($A98,Data!$A$7:$AW$227,AL$3+1,FALSE)-AL$6-AL$7*VLOOKUP($A98,Data!$A$230:$AW$450,AL$3+1,FALSE)-AL$8*VLOOKUP($A98,'Market models'!$A$4:$B$264,2,FALSE)</f>
        <v>2.2893673252348194E-2</v>
      </c>
      <c r="AM98" s="8">
        <f ca="1">VLOOKUP($A98,Data!$A$7:$AW$227,AM$3+1,FALSE)-AM$6-AM$7*VLOOKUP($A98,Data!$A$230:$AW$450,AM$3+1,FALSE)-AM$8*VLOOKUP($A98,'Market models'!$A$4:$B$264,2,FALSE)</f>
        <v>-4.1349274593366542E-2</v>
      </c>
      <c r="AN98" s="8">
        <f ca="1">VLOOKUP($A98,Data!$A$7:$AW$227,AN$3+1,FALSE)-AN$6-AN$7*VLOOKUP($A98,Data!$A$230:$AW$450,AN$3+1,FALSE)-AN$8*VLOOKUP($A98,'Market models'!$A$4:$B$264,2,FALSE)</f>
        <v>-1.1594595642444668E-2</v>
      </c>
      <c r="AO98" s="8">
        <f ca="1">VLOOKUP($A98,Data!$A$7:$AW$227,AO$3+1,FALSE)-AO$6-AO$7*VLOOKUP($A98,Data!$A$230:$AW$450,AO$3+1,FALSE)-AO$8*VLOOKUP($A98,'Market models'!$A$4:$B$264,2,FALSE)</f>
        <v>1.4714537418828005E-2</v>
      </c>
      <c r="AP98" s="8">
        <f ca="1">VLOOKUP($A98,Data!$A$7:$AW$227,AP$3+1,FALSE)-AP$6-AP$7*VLOOKUP($A98,Data!$A$230:$AW$450,AP$3+1,FALSE)-AP$8*VLOOKUP($A98,'Market models'!$A$4:$B$264,2,FALSE)</f>
        <v>-1.1588886672135489E-2</v>
      </c>
      <c r="AQ98" s="8">
        <f ca="1">VLOOKUP($A98,Data!$A$7:$AW$227,AQ$3+1,FALSE)-AQ$6-AQ$7*VLOOKUP($A98,Data!$A$230:$AW$450,AQ$3+1,FALSE)-AQ$8*VLOOKUP($A98,'Market models'!$A$4:$B$264,2,FALSE)</f>
        <v>4.8858197463679157E-2</v>
      </c>
      <c r="AR98" s="8">
        <f ca="1">VLOOKUP($A98,Data!$A$7:$AW$227,AR$3+1,FALSE)-AR$6-AR$7*VLOOKUP($A98,Data!$A$230:$AW$450,AR$3+1,FALSE)-AR$8*VLOOKUP($A98,'Market models'!$A$4:$B$264,2,FALSE)</f>
        <v>3.2348368854094686E-2</v>
      </c>
      <c r="AS98" s="8">
        <f ca="1">VLOOKUP($A98,Data!$A$7:$AW$227,AS$3+1,FALSE)-AS$6-AS$7*VLOOKUP($A98,Data!$A$230:$AW$450,AS$3+1,FALSE)-AS$8*VLOOKUP($A98,'Market models'!$A$4:$B$264,2,FALSE)</f>
        <v>1.6922417947589613E-2</v>
      </c>
      <c r="AT98" s="8">
        <f ca="1">VLOOKUP($A98,Data!$A$7:$AW$227,AT$3+1,FALSE)-AT$6-AT$7*VLOOKUP($A98,Data!$A$230:$AW$450,AT$3+1,FALSE)-AT$8*VLOOKUP($A98,'Market models'!$A$4:$B$264,2,FALSE)</f>
        <v>-5.1022565733446414E-2</v>
      </c>
      <c r="AU98" s="8">
        <f ca="1">VLOOKUP($A98,Data!$A$7:$AW$227,AU$3+1,FALSE)-AU$6-AU$7*VLOOKUP($A98,Data!$A$230:$AW$450,AU$3+1,FALSE)-AU$8*VLOOKUP($A98,'Market models'!$A$4:$B$264,2,FALSE)</f>
        <v>4.3978472966083888E-3</v>
      </c>
      <c r="AV98" s="8">
        <f ca="1">VLOOKUP($A98,Data!$A$7:$AW$227,AV$3+1,FALSE)-AV$6-AV$7*VLOOKUP($A98,Data!$A$230:$AW$450,AV$3+1,FALSE)-AV$8*VLOOKUP($A98,'Market models'!$A$4:$B$264,2,FALSE)</f>
        <v>-1.3273807289170176E-2</v>
      </c>
      <c r="AW98" s="8">
        <f ca="1">VLOOKUP($A98,Data!$A$7:$AW$227,AW$3+1,FALSE)-AW$6-AW$7*VLOOKUP($A98,Data!$A$230:$AW$450,AW$3+1,FALSE)-AW$8*VLOOKUP($A98,'Market models'!$A$4:$B$264,2,FALSE)</f>
        <v>-5.6050090267308044E-3</v>
      </c>
      <c r="AY98" s="8">
        <f t="shared" ca="1" si="1"/>
        <v>2.0861705619410278E-2</v>
      </c>
    </row>
    <row r="99" spans="1:51" x14ac:dyDescent="0.25">
      <c r="A99" s="1">
        <v>-123</v>
      </c>
      <c r="B99" s="8">
        <f ca="1">VLOOKUP($A99,Data!$A$7:$AW$227,B$3+1,FALSE)-B$6-B$7*VLOOKUP($A99,Data!$A$230:$AW$450,B$3+1,FALSE)-B$8*VLOOKUP($A99,'Market models'!$A$4:$B$264,2,FALSE)</f>
        <v>4.2560579321470407E-2</v>
      </c>
      <c r="C99" s="8">
        <f ca="1">VLOOKUP($A99,Data!$A$7:$AW$227,C$3+1,FALSE)-C$6-C$7*VLOOKUP($A99,Data!$A$230:$AW$450,C$3+1,FALSE)-C$8*VLOOKUP($A99,'Market models'!$A$4:$B$264,2,FALSE)</f>
        <v>-1.2874665685433412E-2</v>
      </c>
      <c r="D99" s="8">
        <f ca="1">VLOOKUP($A99,Data!$A$7:$AW$227,D$3+1,FALSE)-D$6-D$7*VLOOKUP($A99,Data!$A$230:$AW$450,D$3+1,FALSE)-D$8*VLOOKUP($A99,'Market models'!$A$4:$B$264,2,FALSE)</f>
        <v>1.6028905016222184E-3</v>
      </c>
      <c r="E99" s="8">
        <f ca="1">VLOOKUP($A99,Data!$A$7:$AW$227,E$3+1,FALSE)-E$6-E$7*VLOOKUP($A99,Data!$A$230:$AW$450,E$3+1,FALSE)-E$8*VLOOKUP($A99,'Market models'!$A$4:$B$264,2,FALSE)</f>
        <v>-2.5802269181477572E-2</v>
      </c>
      <c r="F99" s="8">
        <f ca="1">VLOOKUP($A99,Data!$A$7:$AW$227,F$3+1,FALSE)-F$6-F$7*VLOOKUP($A99,Data!$A$230:$AW$450,F$3+1,FALSE)-F$8*VLOOKUP($A99,'Market models'!$A$4:$B$264,2,FALSE)</f>
        <v>-1.3228020267645774E-2</v>
      </c>
      <c r="G99" s="8">
        <f ca="1">VLOOKUP($A99,Data!$A$7:$AW$227,G$3+1,FALSE)-G$6-G$7*VLOOKUP($A99,Data!$A$230:$AW$450,G$3+1,FALSE)-G$8*VLOOKUP($A99,'Market models'!$A$4:$B$264,2,FALSE)</f>
        <v>-2.0833344799621574E-2</v>
      </c>
      <c r="H99" s="8">
        <f ca="1">VLOOKUP($A99,Data!$A$7:$AW$227,H$3+1,FALSE)-H$6-H$7*VLOOKUP($A99,Data!$A$230:$AW$450,H$3+1,FALSE)-H$8*VLOOKUP($A99,'Market models'!$A$4:$B$264,2,FALSE)</f>
        <v>-1.9010178807020765E-2</v>
      </c>
      <c r="I99" s="8">
        <f ca="1">VLOOKUP($A99,Data!$A$7:$AW$227,I$3+1,FALSE)-I$6-I$7*VLOOKUP($A99,Data!$A$230:$AW$450,I$3+1,FALSE)-I$8*VLOOKUP($A99,'Market models'!$A$4:$B$264,2,FALSE)</f>
        <v>7.4920906443781349E-3</v>
      </c>
      <c r="J99" s="8">
        <f ca="1">VLOOKUP($A99,Data!$A$7:$AW$227,J$3+1,FALSE)-J$6-J$7*VLOOKUP($A99,Data!$A$230:$AW$450,J$3+1,FALSE)-J$8*VLOOKUP($A99,'Market models'!$A$4:$B$264,2,FALSE)</f>
        <v>2.0287701372185267E-2</v>
      </c>
      <c r="K99" s="8">
        <f ca="1">VLOOKUP($A99,Data!$A$7:$AW$227,K$3+1,FALSE)-K$6-K$7*VLOOKUP($A99,Data!$A$230:$AW$450,K$3+1,FALSE)-K$8*VLOOKUP($A99,'Market models'!$A$4:$B$264,2,FALSE)</f>
        <v>-4.4009336884836478E-2</v>
      </c>
      <c r="L99" s="8">
        <f ca="1">VLOOKUP($A99,Data!$A$7:$AW$227,L$3+1,FALSE)-L$6-L$7*VLOOKUP($A99,Data!$A$230:$AW$450,L$3+1,FALSE)-L$8*VLOOKUP($A99,'Market models'!$A$4:$B$264,2,FALSE)</f>
        <v>3.2824938673577865E-2</v>
      </c>
      <c r="M99" s="8">
        <f ca="1">VLOOKUP($A99,Data!$A$7:$AW$227,M$3+1,FALSE)-M$6-M$7*VLOOKUP($A99,Data!$A$230:$AW$450,M$3+1,FALSE)-M$8*VLOOKUP($A99,'Market models'!$A$4:$B$264,2,FALSE)</f>
        <v>2.8900514452147565E-2</v>
      </c>
      <c r="N99" s="8">
        <f ca="1">VLOOKUP($A99,Data!$A$7:$AW$227,N$3+1,FALSE)-N$6-N$7*VLOOKUP($A99,Data!$A$230:$AW$450,N$3+1,FALSE)-N$8*VLOOKUP($A99,'Market models'!$A$4:$B$264,2,FALSE)</f>
        <v>2.3745528302152007E-2</v>
      </c>
      <c r="O99" s="8">
        <f ca="1">VLOOKUP($A99,Data!$A$7:$AW$227,O$3+1,FALSE)-O$6-O$7*VLOOKUP($A99,Data!$A$230:$AW$450,O$3+1,FALSE)-O$8*VLOOKUP($A99,'Market models'!$A$4:$B$264,2,FALSE)</f>
        <v>-4.240732590888277E-2</v>
      </c>
      <c r="P99" s="8">
        <f ca="1">VLOOKUP($A99,Data!$A$7:$AW$227,P$3+1,FALSE)-P$6-P$7*VLOOKUP($A99,Data!$A$230:$AW$450,P$3+1,FALSE)-P$8*VLOOKUP($A99,'Market models'!$A$4:$B$264,2,FALSE)</f>
        <v>-2.0157136188108035E-2</v>
      </c>
      <c r="Q99" s="8">
        <f ca="1">VLOOKUP($A99,Data!$A$7:$AW$227,Q$3+1,FALSE)-Q$6-Q$7*VLOOKUP($A99,Data!$A$230:$AW$450,Q$3+1,FALSE)-Q$8*VLOOKUP($A99,'Market models'!$A$4:$B$264,2,FALSE)</f>
        <v>6.9293508371623593E-3</v>
      </c>
      <c r="R99" s="8">
        <f ca="1">VLOOKUP($A99,Data!$A$7:$AW$227,R$3+1,FALSE)-R$6-R$7*VLOOKUP($A99,Data!$A$230:$AW$450,R$3+1,FALSE)-R$8*VLOOKUP($A99,'Market models'!$A$4:$B$264,2,FALSE)</f>
        <v>2.1935994425081658E-2</v>
      </c>
      <c r="S99" s="8">
        <f ca="1">VLOOKUP($A99,Data!$A$7:$AW$227,S$3+1,FALSE)-S$6-S$7*VLOOKUP($A99,Data!$A$230:$AW$450,S$3+1,FALSE)-S$8*VLOOKUP($A99,'Market models'!$A$4:$B$264,2,FALSE)</f>
        <v>7.9924974176612193E-3</v>
      </c>
      <c r="T99" s="8">
        <f ca="1">VLOOKUP($A99,Data!$A$7:$AW$227,T$3+1,FALSE)-T$6-T$7*VLOOKUP($A99,Data!$A$230:$AW$450,T$3+1,FALSE)-T$8*VLOOKUP($A99,'Market models'!$A$4:$B$264,2,FALSE)</f>
        <v>-2.6080267252023819E-2</v>
      </c>
      <c r="U99" s="8">
        <f ca="1">VLOOKUP($A99,Data!$A$7:$AW$227,U$3+1,FALSE)-U$6-U$7*VLOOKUP($A99,Data!$A$230:$AW$450,U$3+1,FALSE)-U$8*VLOOKUP($A99,'Market models'!$A$4:$B$264,2,FALSE)</f>
        <v>-1.9944344035180021E-2</v>
      </c>
      <c r="V99" s="8">
        <f ca="1">VLOOKUP($A99,Data!$A$7:$AW$227,V$3+1,FALSE)-V$6-V$7*VLOOKUP($A99,Data!$A$230:$AW$450,V$3+1,FALSE)-V$8*VLOOKUP($A99,'Market models'!$A$4:$B$264,2,FALSE)</f>
        <v>2.6626017711689352E-2</v>
      </c>
      <c r="W99" s="8">
        <f ca="1">VLOOKUP($A99,Data!$A$7:$AW$227,W$3+1,FALSE)-W$6-W$7*VLOOKUP($A99,Data!$A$230:$AW$450,W$3+1,FALSE)-W$8*VLOOKUP($A99,'Market models'!$A$4:$B$264,2,FALSE)</f>
        <v>-7.5658591233896582E-3</v>
      </c>
      <c r="X99" s="8">
        <f ca="1">VLOOKUP($A99,Data!$A$7:$AW$227,X$3+1,FALSE)-X$6-X$7*VLOOKUP($A99,Data!$A$230:$AW$450,X$3+1,FALSE)-X$8*VLOOKUP($A99,'Market models'!$A$4:$B$264,2,FALSE)</f>
        <v>-4.4144334597614725E-3</v>
      </c>
      <c r="Y99" s="8">
        <f ca="1">VLOOKUP($A99,Data!$A$7:$AW$227,Y$3+1,FALSE)-Y$6-Y$7*VLOOKUP($A99,Data!$A$230:$AW$450,Y$3+1,FALSE)-Y$8*VLOOKUP($A99,'Market models'!$A$4:$B$264,2,FALSE)</f>
        <v>1.2415617968271151E-2</v>
      </c>
      <c r="Z99" s="8">
        <f ca="1">VLOOKUP($A99,Data!$A$7:$AW$227,Z$3+1,FALSE)-Z$6-Z$7*VLOOKUP($A99,Data!$A$230:$AW$450,Z$3+1,FALSE)-Z$8*VLOOKUP($A99,'Market models'!$A$4:$B$264,2,FALSE)</f>
        <v>-4.8848230473494125E-2</v>
      </c>
      <c r="AA99" s="8">
        <f ca="1">VLOOKUP($A99,Data!$A$7:$AW$227,AA$3+1,FALSE)-AA$6-AA$7*VLOOKUP($A99,Data!$A$230:$AW$450,AA$3+1,FALSE)-AA$8*VLOOKUP($A99,'Market models'!$A$4:$B$264,2,FALSE)</f>
        <v>-4.6930602418883069E-3</v>
      </c>
      <c r="AB99" s="8">
        <f ca="1">VLOOKUP($A99,Data!$A$7:$AW$227,AB$3+1,FALSE)-AB$6-AB$7*VLOOKUP($A99,Data!$A$230:$AW$450,AB$3+1,FALSE)-AB$8*VLOOKUP($A99,'Market models'!$A$4:$B$264,2,FALSE)</f>
        <v>-2.9920662192557783E-2</v>
      </c>
      <c r="AC99" s="8">
        <f ca="1">VLOOKUP($A99,Data!$A$7:$AW$227,AC$3+1,FALSE)-AC$6-AC$7*VLOOKUP($A99,Data!$A$230:$AW$450,AC$3+1,FALSE)-AC$8*VLOOKUP($A99,'Market models'!$A$4:$B$264,2,FALSE)</f>
        <v>9.8924670317738061E-3</v>
      </c>
      <c r="AD99" s="8">
        <f ca="1">VLOOKUP($A99,Data!$A$7:$AW$227,AD$3+1,FALSE)-AD$6-AD$7*VLOOKUP($A99,Data!$A$230:$AW$450,AD$3+1,FALSE)-AD$8*VLOOKUP($A99,'Market models'!$A$4:$B$264,2,FALSE)</f>
        <v>4.756122286156161E-3</v>
      </c>
      <c r="AE99" s="8">
        <f ca="1">VLOOKUP($A99,Data!$A$7:$AW$227,AE$3+1,FALSE)-AE$6-AE$7*VLOOKUP($A99,Data!$A$230:$AW$450,AE$3+1,FALSE)-AE$8*VLOOKUP($A99,'Market models'!$A$4:$B$264,2,FALSE)</f>
        <v>-7.4226718061539711E-4</v>
      </c>
      <c r="AF99" s="8">
        <f ca="1">VLOOKUP($A99,Data!$A$7:$AW$227,AF$3+1,FALSE)-AF$6-AF$7*VLOOKUP($A99,Data!$A$230:$AW$450,AF$3+1,FALSE)-AF$8*VLOOKUP($A99,'Market models'!$A$4:$B$264,2,FALSE)</f>
        <v>-4.5021762520904506E-4</v>
      </c>
      <c r="AG99" s="8">
        <f ca="1">VLOOKUP($A99,Data!$A$7:$AW$227,AG$3+1,FALSE)-AG$6-AG$7*VLOOKUP($A99,Data!$A$230:$AW$450,AG$3+1,FALSE)-AG$8*VLOOKUP($A99,'Market models'!$A$4:$B$264,2,FALSE)</f>
        <v>4.1150060368428084E-3</v>
      </c>
      <c r="AH99" s="8">
        <f ca="1">VLOOKUP($A99,Data!$A$7:$AW$227,AH$3+1,FALSE)-AH$6-AH$7*VLOOKUP($A99,Data!$A$230:$AW$450,AH$3+1,FALSE)-AH$8*VLOOKUP($A99,'Market models'!$A$4:$B$264,2,FALSE)</f>
        <v>8.9481555904910755E-3</v>
      </c>
      <c r="AI99" s="8">
        <f ca="1">VLOOKUP($A99,Data!$A$7:$AW$227,AI$3+1,FALSE)-AI$6-AI$7*VLOOKUP($A99,Data!$A$230:$AW$450,AI$3+1,FALSE)-AI$8*VLOOKUP($A99,'Market models'!$A$4:$B$264,2,FALSE)</f>
        <v>-2.0404969318813505E-2</v>
      </c>
      <c r="AJ99" s="8">
        <f ca="1">VLOOKUP($A99,Data!$A$7:$AW$227,AJ$3+1,FALSE)-AJ$6-AJ$7*VLOOKUP($A99,Data!$A$230:$AW$450,AJ$3+1,FALSE)-AJ$8*VLOOKUP($A99,'Market models'!$A$4:$B$264,2,FALSE)</f>
        <v>-9.50836295829143E-3</v>
      </c>
      <c r="AK99" s="8">
        <f ca="1">VLOOKUP($A99,Data!$A$7:$AW$227,AK$3+1,FALSE)-AK$6-AK$7*VLOOKUP($A99,Data!$A$230:$AW$450,AK$3+1,FALSE)-AK$8*VLOOKUP($A99,'Market models'!$A$4:$B$264,2,FALSE)</f>
        <v>-2.7961957651663422E-3</v>
      </c>
      <c r="AL99" s="8">
        <f ca="1">VLOOKUP($A99,Data!$A$7:$AW$227,AL$3+1,FALSE)-AL$6-AL$7*VLOOKUP($A99,Data!$A$230:$AW$450,AL$3+1,FALSE)-AL$8*VLOOKUP($A99,'Market models'!$A$4:$B$264,2,FALSE)</f>
        <v>-1.176332093356889E-2</v>
      </c>
      <c r="AM99" s="8">
        <f ca="1">VLOOKUP($A99,Data!$A$7:$AW$227,AM$3+1,FALSE)-AM$6-AM$7*VLOOKUP($A99,Data!$A$230:$AW$450,AM$3+1,FALSE)-AM$8*VLOOKUP($A99,'Market models'!$A$4:$B$264,2,FALSE)</f>
        <v>-3.410179381572627E-2</v>
      </c>
      <c r="AN99" s="8">
        <f ca="1">VLOOKUP($A99,Data!$A$7:$AW$227,AN$3+1,FALSE)-AN$6-AN$7*VLOOKUP($A99,Data!$A$230:$AW$450,AN$3+1,FALSE)-AN$8*VLOOKUP($A99,'Market models'!$A$4:$B$264,2,FALSE)</f>
        <v>8.3481847480021566E-3</v>
      </c>
      <c r="AO99" s="8">
        <f ca="1">VLOOKUP($A99,Data!$A$7:$AW$227,AO$3+1,FALSE)-AO$6-AO$7*VLOOKUP($A99,Data!$A$230:$AW$450,AO$3+1,FALSE)-AO$8*VLOOKUP($A99,'Market models'!$A$4:$B$264,2,FALSE)</f>
        <v>1.0887586399703547E-2</v>
      </c>
      <c r="AP99" s="8">
        <f ca="1">VLOOKUP($A99,Data!$A$7:$AW$227,AP$3+1,FALSE)-AP$6-AP$7*VLOOKUP($A99,Data!$A$230:$AW$450,AP$3+1,FALSE)-AP$8*VLOOKUP($A99,'Market models'!$A$4:$B$264,2,FALSE)</f>
        <v>5.5316448435952497E-3</v>
      </c>
      <c r="AQ99" s="8">
        <f ca="1">VLOOKUP($A99,Data!$A$7:$AW$227,AQ$3+1,FALSE)-AQ$6-AQ$7*VLOOKUP($A99,Data!$A$230:$AW$450,AQ$3+1,FALSE)-AQ$8*VLOOKUP($A99,'Market models'!$A$4:$B$264,2,FALSE)</f>
        <v>3.5556462253359553E-2</v>
      </c>
      <c r="AR99" s="8">
        <f ca="1">VLOOKUP($A99,Data!$A$7:$AW$227,AR$3+1,FALSE)-AR$6-AR$7*VLOOKUP($A99,Data!$A$230:$AW$450,AR$3+1,FALSE)-AR$8*VLOOKUP($A99,'Market models'!$A$4:$B$264,2,FALSE)</f>
        <v>-3.4201299025822848E-2</v>
      </c>
      <c r="AS99" s="8">
        <f ca="1">VLOOKUP($A99,Data!$A$7:$AW$227,AS$3+1,FALSE)-AS$6-AS$7*VLOOKUP($A99,Data!$A$230:$AW$450,AS$3+1,FALSE)-AS$8*VLOOKUP($A99,'Market models'!$A$4:$B$264,2,FALSE)</f>
        <v>1.8776357400782144E-2</v>
      </c>
      <c r="AT99" s="8">
        <f ca="1">VLOOKUP($A99,Data!$A$7:$AW$227,AT$3+1,FALSE)-AT$6-AT$7*VLOOKUP($A99,Data!$A$230:$AW$450,AT$3+1,FALSE)-AT$8*VLOOKUP($A99,'Market models'!$A$4:$B$264,2,FALSE)</f>
        <v>-5.3345092449538795E-3</v>
      </c>
      <c r="AU99" s="8">
        <f ca="1">VLOOKUP($A99,Data!$A$7:$AW$227,AU$3+1,FALSE)-AU$6-AU$7*VLOOKUP($A99,Data!$A$230:$AW$450,AU$3+1,FALSE)-AU$8*VLOOKUP($A99,'Market models'!$A$4:$B$264,2,FALSE)</f>
        <v>-1.3150420072672598E-2</v>
      </c>
      <c r="AV99" s="8">
        <f ca="1">VLOOKUP($A99,Data!$A$7:$AW$227,AV$3+1,FALSE)-AV$6-AV$7*VLOOKUP($A99,Data!$A$230:$AW$450,AV$3+1,FALSE)-AV$8*VLOOKUP($A99,'Market models'!$A$4:$B$264,2,FALSE)</f>
        <v>-4.4757558995183816E-4</v>
      </c>
      <c r="AW99" s="8">
        <f ca="1">VLOOKUP($A99,Data!$A$7:$AW$227,AW$3+1,FALSE)-AW$6-AW$7*VLOOKUP($A99,Data!$A$230:$AW$450,AW$3+1,FALSE)-AW$8*VLOOKUP($A99,'Market models'!$A$4:$B$264,2,FALSE)</f>
        <v>2.2275619803772986E-2</v>
      </c>
      <c r="AY99" s="8">
        <f t="shared" ca="1" si="1"/>
        <v>2.1684322477789387E-2</v>
      </c>
    </row>
    <row r="100" spans="1:51" x14ac:dyDescent="0.25">
      <c r="A100" s="1">
        <v>-122</v>
      </c>
      <c r="B100" s="8">
        <f ca="1">VLOOKUP($A100,Data!$A$7:$AW$227,B$3+1,FALSE)-B$6-B$7*VLOOKUP($A100,Data!$A$230:$AW$450,B$3+1,FALSE)-B$8*VLOOKUP($A100,'Market models'!$A$4:$B$264,2,FALSE)</f>
        <v>4.9176416199059624E-2</v>
      </c>
      <c r="C100" s="8">
        <f ca="1">VLOOKUP($A100,Data!$A$7:$AW$227,C$3+1,FALSE)-C$6-C$7*VLOOKUP($A100,Data!$A$230:$AW$450,C$3+1,FALSE)-C$8*VLOOKUP($A100,'Market models'!$A$4:$B$264,2,FALSE)</f>
        <v>2.3337909070751992E-2</v>
      </c>
      <c r="D100" s="8">
        <f ca="1">VLOOKUP($A100,Data!$A$7:$AW$227,D$3+1,FALSE)-D$6-D$7*VLOOKUP($A100,Data!$A$230:$AW$450,D$3+1,FALSE)-D$8*VLOOKUP($A100,'Market models'!$A$4:$B$264,2,FALSE)</f>
        <v>1.8203354794024034E-3</v>
      </c>
      <c r="E100" s="8">
        <f ca="1">VLOOKUP($A100,Data!$A$7:$AW$227,E$3+1,FALSE)-E$6-E$7*VLOOKUP($A100,Data!$A$230:$AW$450,E$3+1,FALSE)-E$8*VLOOKUP($A100,'Market models'!$A$4:$B$264,2,FALSE)</f>
        <v>-1.6564339741986539E-2</v>
      </c>
      <c r="F100" s="8">
        <f ca="1">VLOOKUP($A100,Data!$A$7:$AW$227,F$3+1,FALSE)-F$6-F$7*VLOOKUP($A100,Data!$A$230:$AW$450,F$3+1,FALSE)-F$8*VLOOKUP($A100,'Market models'!$A$4:$B$264,2,FALSE)</f>
        <v>1.6153116317091709E-2</v>
      </c>
      <c r="G100" s="8">
        <f ca="1">VLOOKUP($A100,Data!$A$7:$AW$227,G$3+1,FALSE)-G$6-G$7*VLOOKUP($A100,Data!$A$230:$AW$450,G$3+1,FALSE)-G$8*VLOOKUP($A100,'Market models'!$A$4:$B$264,2,FALSE)</f>
        <v>-1.1911109557373484E-2</v>
      </c>
      <c r="H100" s="8">
        <f ca="1">VLOOKUP($A100,Data!$A$7:$AW$227,H$3+1,FALSE)-H$6-H$7*VLOOKUP($A100,Data!$A$230:$AW$450,H$3+1,FALSE)-H$8*VLOOKUP($A100,'Market models'!$A$4:$B$264,2,FALSE)</f>
        <v>4.6509533116779536E-3</v>
      </c>
      <c r="I100" s="8">
        <f ca="1">VLOOKUP($A100,Data!$A$7:$AW$227,I$3+1,FALSE)-I$6-I$7*VLOOKUP($A100,Data!$A$230:$AW$450,I$3+1,FALSE)-I$8*VLOOKUP($A100,'Market models'!$A$4:$B$264,2,FALSE)</f>
        <v>-6.5280426309638337E-3</v>
      </c>
      <c r="J100" s="8">
        <f ca="1">VLOOKUP($A100,Data!$A$7:$AW$227,J$3+1,FALSE)-J$6-J$7*VLOOKUP($A100,Data!$A$230:$AW$450,J$3+1,FALSE)-J$8*VLOOKUP($A100,'Market models'!$A$4:$B$264,2,FALSE)</f>
        <v>-8.1809934469719969E-3</v>
      </c>
      <c r="K100" s="8">
        <f ca="1">VLOOKUP($A100,Data!$A$7:$AW$227,K$3+1,FALSE)-K$6-K$7*VLOOKUP($A100,Data!$A$230:$AW$450,K$3+1,FALSE)-K$8*VLOOKUP($A100,'Market models'!$A$4:$B$264,2,FALSE)</f>
        <v>-1.9381393525987379E-2</v>
      </c>
      <c r="L100" s="8">
        <f ca="1">VLOOKUP($A100,Data!$A$7:$AW$227,L$3+1,FALSE)-L$6-L$7*VLOOKUP($A100,Data!$A$230:$AW$450,L$3+1,FALSE)-L$8*VLOOKUP($A100,'Market models'!$A$4:$B$264,2,FALSE)</f>
        <v>-4.802412776201549E-3</v>
      </c>
      <c r="M100" s="8">
        <f ca="1">VLOOKUP($A100,Data!$A$7:$AW$227,M$3+1,FALSE)-M$6-M$7*VLOOKUP($A100,Data!$A$230:$AW$450,M$3+1,FALSE)-M$8*VLOOKUP($A100,'Market models'!$A$4:$B$264,2,FALSE)</f>
        <v>1.152569031122864E-2</v>
      </c>
      <c r="N100" s="8">
        <f ca="1">VLOOKUP($A100,Data!$A$7:$AW$227,N$3+1,FALSE)-N$6-N$7*VLOOKUP($A100,Data!$A$230:$AW$450,N$3+1,FALSE)-N$8*VLOOKUP($A100,'Market models'!$A$4:$B$264,2,FALSE)</f>
        <v>1.373334757602488E-2</v>
      </c>
      <c r="O100" s="8">
        <f ca="1">VLOOKUP($A100,Data!$A$7:$AW$227,O$3+1,FALSE)-O$6-O$7*VLOOKUP($A100,Data!$A$230:$AW$450,O$3+1,FALSE)-O$8*VLOOKUP($A100,'Market models'!$A$4:$B$264,2,FALSE)</f>
        <v>-3.8810995821706037E-2</v>
      </c>
      <c r="P100" s="8">
        <f ca="1">VLOOKUP($A100,Data!$A$7:$AW$227,P$3+1,FALSE)-P$6-P$7*VLOOKUP($A100,Data!$A$230:$AW$450,P$3+1,FALSE)-P$8*VLOOKUP($A100,'Market models'!$A$4:$B$264,2,FALSE)</f>
        <v>7.3925814079627578E-3</v>
      </c>
      <c r="Q100" s="8">
        <f ca="1">VLOOKUP($A100,Data!$A$7:$AW$227,Q$3+1,FALSE)-Q$6-Q$7*VLOOKUP($A100,Data!$A$230:$AW$450,Q$3+1,FALSE)-Q$8*VLOOKUP($A100,'Market models'!$A$4:$B$264,2,FALSE)</f>
        <v>1.5255568712103082E-2</v>
      </c>
      <c r="R100" s="8">
        <f ca="1">VLOOKUP($A100,Data!$A$7:$AW$227,R$3+1,FALSE)-R$6-R$7*VLOOKUP($A100,Data!$A$230:$AW$450,R$3+1,FALSE)-R$8*VLOOKUP($A100,'Market models'!$A$4:$B$264,2,FALSE)</f>
        <v>1.5709834237752959E-2</v>
      </c>
      <c r="S100" s="8">
        <f ca="1">VLOOKUP($A100,Data!$A$7:$AW$227,S$3+1,FALSE)-S$6-S$7*VLOOKUP($A100,Data!$A$230:$AW$450,S$3+1,FALSE)-S$8*VLOOKUP($A100,'Market models'!$A$4:$B$264,2,FALSE)</f>
        <v>1.8927220958106755E-2</v>
      </c>
      <c r="T100" s="8">
        <f ca="1">VLOOKUP($A100,Data!$A$7:$AW$227,T$3+1,FALSE)-T$6-T$7*VLOOKUP($A100,Data!$A$230:$AW$450,T$3+1,FALSE)-T$8*VLOOKUP($A100,'Market models'!$A$4:$B$264,2,FALSE)</f>
        <v>4.5791018929838744E-2</v>
      </c>
      <c r="U100" s="8">
        <f ca="1">VLOOKUP($A100,Data!$A$7:$AW$227,U$3+1,FALSE)-U$6-U$7*VLOOKUP($A100,Data!$A$230:$AW$450,U$3+1,FALSE)-U$8*VLOOKUP($A100,'Market models'!$A$4:$B$264,2,FALSE)</f>
        <v>2.89586000566888E-2</v>
      </c>
      <c r="V100" s="8">
        <f ca="1">VLOOKUP($A100,Data!$A$7:$AW$227,V$3+1,FALSE)-V$6-V$7*VLOOKUP($A100,Data!$A$230:$AW$450,V$3+1,FALSE)-V$8*VLOOKUP($A100,'Market models'!$A$4:$B$264,2,FALSE)</f>
        <v>6.1975501123172939E-3</v>
      </c>
      <c r="W100" s="8">
        <f ca="1">VLOOKUP($A100,Data!$A$7:$AW$227,W$3+1,FALSE)-W$6-W$7*VLOOKUP($A100,Data!$A$230:$AW$450,W$3+1,FALSE)-W$8*VLOOKUP($A100,'Market models'!$A$4:$B$264,2,FALSE)</f>
        <v>-3.1549056492944237E-3</v>
      </c>
      <c r="X100" s="8">
        <f ca="1">VLOOKUP($A100,Data!$A$7:$AW$227,X$3+1,FALSE)-X$6-X$7*VLOOKUP($A100,Data!$A$230:$AW$450,X$3+1,FALSE)-X$8*VLOOKUP($A100,'Market models'!$A$4:$B$264,2,FALSE)</f>
        <v>1.5799174764962697E-2</v>
      </c>
      <c r="Y100" s="8">
        <f ca="1">VLOOKUP($A100,Data!$A$7:$AW$227,Y$3+1,FALSE)-Y$6-Y$7*VLOOKUP($A100,Data!$A$230:$AW$450,Y$3+1,FALSE)-Y$8*VLOOKUP($A100,'Market models'!$A$4:$B$264,2,FALSE)</f>
        <v>2.3440250888209058E-2</v>
      </c>
      <c r="Z100" s="8">
        <f ca="1">VLOOKUP($A100,Data!$A$7:$AW$227,Z$3+1,FALSE)-Z$6-Z$7*VLOOKUP($A100,Data!$A$230:$AW$450,Z$3+1,FALSE)-Z$8*VLOOKUP($A100,'Market models'!$A$4:$B$264,2,FALSE)</f>
        <v>1.6376326302385055E-2</v>
      </c>
      <c r="AA100" s="8">
        <f ca="1">VLOOKUP($A100,Data!$A$7:$AW$227,AA$3+1,FALSE)-AA$6-AA$7*VLOOKUP($A100,Data!$A$230:$AW$450,AA$3+1,FALSE)-AA$8*VLOOKUP($A100,'Market models'!$A$4:$B$264,2,FALSE)</f>
        <v>-9.6184142597741766E-3</v>
      </c>
      <c r="AB100" s="8">
        <f ca="1">VLOOKUP($A100,Data!$A$7:$AW$227,AB$3+1,FALSE)-AB$6-AB$7*VLOOKUP($A100,Data!$A$230:$AW$450,AB$3+1,FALSE)-AB$8*VLOOKUP($A100,'Market models'!$A$4:$B$264,2,FALSE)</f>
        <v>1.0814958310161918E-2</v>
      </c>
      <c r="AC100" s="8">
        <f ca="1">VLOOKUP($A100,Data!$A$7:$AW$227,AC$3+1,FALSE)-AC$6-AC$7*VLOOKUP($A100,Data!$A$230:$AW$450,AC$3+1,FALSE)-AC$8*VLOOKUP($A100,'Market models'!$A$4:$B$264,2,FALSE)</f>
        <v>3.820637486874412E-2</v>
      </c>
      <c r="AD100" s="8">
        <f ca="1">VLOOKUP($A100,Data!$A$7:$AW$227,AD$3+1,FALSE)-AD$6-AD$7*VLOOKUP($A100,Data!$A$230:$AW$450,AD$3+1,FALSE)-AD$8*VLOOKUP($A100,'Market models'!$A$4:$B$264,2,FALSE)</f>
        <v>2.0801128878675815E-2</v>
      </c>
      <c r="AE100" s="8">
        <f ca="1">VLOOKUP($A100,Data!$A$7:$AW$227,AE$3+1,FALSE)-AE$6-AE$7*VLOOKUP($A100,Data!$A$230:$AW$450,AE$3+1,FALSE)-AE$8*VLOOKUP($A100,'Market models'!$A$4:$B$264,2,FALSE)</f>
        <v>4.6371521540794604E-3</v>
      </c>
      <c r="AF100" s="8">
        <f ca="1">VLOOKUP($A100,Data!$A$7:$AW$227,AF$3+1,FALSE)-AF$6-AF$7*VLOOKUP($A100,Data!$A$230:$AW$450,AF$3+1,FALSE)-AF$8*VLOOKUP($A100,'Market models'!$A$4:$B$264,2,FALSE)</f>
        <v>-3.169145483151164E-3</v>
      </c>
      <c r="AG100" s="8">
        <f ca="1">VLOOKUP($A100,Data!$A$7:$AW$227,AG$3+1,FALSE)-AG$6-AG$7*VLOOKUP($A100,Data!$A$230:$AW$450,AG$3+1,FALSE)-AG$8*VLOOKUP($A100,'Market models'!$A$4:$B$264,2,FALSE)</f>
        <v>-1.1362970993220083E-2</v>
      </c>
      <c r="AH100" s="8">
        <f ca="1">VLOOKUP($A100,Data!$A$7:$AW$227,AH$3+1,FALSE)-AH$6-AH$7*VLOOKUP($A100,Data!$A$230:$AW$450,AH$3+1,FALSE)-AH$8*VLOOKUP($A100,'Market models'!$A$4:$B$264,2,FALSE)</f>
        <v>8.4332025929376407E-3</v>
      </c>
      <c r="AI100" s="8">
        <f ca="1">VLOOKUP($A100,Data!$A$7:$AW$227,AI$3+1,FALSE)-AI$6-AI$7*VLOOKUP($A100,Data!$A$230:$AW$450,AI$3+1,FALSE)-AI$8*VLOOKUP($A100,'Market models'!$A$4:$B$264,2,FALSE)</f>
        <v>-8.273887629021098E-3</v>
      </c>
      <c r="AJ100" s="8">
        <f ca="1">VLOOKUP($A100,Data!$A$7:$AW$227,AJ$3+1,FALSE)-AJ$6-AJ$7*VLOOKUP($A100,Data!$A$230:$AW$450,AJ$3+1,FALSE)-AJ$8*VLOOKUP($A100,'Market models'!$A$4:$B$264,2,FALSE)</f>
        <v>-1.220408484770992E-2</v>
      </c>
      <c r="AK100" s="8">
        <f ca="1">VLOOKUP($A100,Data!$A$7:$AW$227,AK$3+1,FALSE)-AK$6-AK$7*VLOOKUP($A100,Data!$A$230:$AW$450,AK$3+1,FALSE)-AK$8*VLOOKUP($A100,'Market models'!$A$4:$B$264,2,FALSE)</f>
        <v>7.7679827929015739E-3</v>
      </c>
      <c r="AL100" s="8">
        <f ca="1">VLOOKUP($A100,Data!$A$7:$AW$227,AL$3+1,FALSE)-AL$6-AL$7*VLOOKUP($A100,Data!$A$230:$AW$450,AL$3+1,FALSE)-AL$8*VLOOKUP($A100,'Market models'!$A$4:$B$264,2,FALSE)</f>
        <v>1.1784176921186399E-3</v>
      </c>
      <c r="AM100" s="8">
        <f ca="1">VLOOKUP($A100,Data!$A$7:$AW$227,AM$3+1,FALSE)-AM$6-AM$7*VLOOKUP($A100,Data!$A$230:$AW$450,AM$3+1,FALSE)-AM$8*VLOOKUP($A100,'Market models'!$A$4:$B$264,2,FALSE)</f>
        <v>1.5325742367712924E-2</v>
      </c>
      <c r="AN100" s="8">
        <f ca="1">VLOOKUP($A100,Data!$A$7:$AW$227,AN$3+1,FALSE)-AN$6-AN$7*VLOOKUP($A100,Data!$A$230:$AW$450,AN$3+1,FALSE)-AN$8*VLOOKUP($A100,'Market models'!$A$4:$B$264,2,FALSE)</f>
        <v>1.6331999163978071E-2</v>
      </c>
      <c r="AO100" s="8">
        <f ca="1">VLOOKUP($A100,Data!$A$7:$AW$227,AO$3+1,FALSE)-AO$6-AO$7*VLOOKUP($A100,Data!$A$230:$AW$450,AO$3+1,FALSE)-AO$8*VLOOKUP($A100,'Market models'!$A$4:$B$264,2,FALSE)</f>
        <v>1.4520950208929387E-2</v>
      </c>
      <c r="AP100" s="8">
        <f ca="1">VLOOKUP($A100,Data!$A$7:$AW$227,AP$3+1,FALSE)-AP$6-AP$7*VLOOKUP($A100,Data!$A$230:$AW$450,AP$3+1,FALSE)-AP$8*VLOOKUP($A100,'Market models'!$A$4:$B$264,2,FALSE)</f>
        <v>-4.42753252289584E-3</v>
      </c>
      <c r="AQ100" s="8">
        <f ca="1">VLOOKUP($A100,Data!$A$7:$AW$227,AQ$3+1,FALSE)-AQ$6-AQ$7*VLOOKUP($A100,Data!$A$230:$AW$450,AQ$3+1,FALSE)-AQ$8*VLOOKUP($A100,'Market models'!$A$4:$B$264,2,FALSE)</f>
        <v>-2.6736191257498272E-2</v>
      </c>
      <c r="AR100" s="8">
        <f ca="1">VLOOKUP($A100,Data!$A$7:$AW$227,AR$3+1,FALSE)-AR$6-AR$7*VLOOKUP($A100,Data!$A$230:$AW$450,AR$3+1,FALSE)-AR$8*VLOOKUP($A100,'Market models'!$A$4:$B$264,2,FALSE)</f>
        <v>6.6997038130901174E-3</v>
      </c>
      <c r="AS100" s="8">
        <f ca="1">VLOOKUP($A100,Data!$A$7:$AW$227,AS$3+1,FALSE)-AS$6-AS$7*VLOOKUP($A100,Data!$A$230:$AW$450,AS$3+1,FALSE)-AS$8*VLOOKUP($A100,'Market models'!$A$4:$B$264,2,FALSE)</f>
        <v>1.7355060170716294E-2</v>
      </c>
      <c r="AT100" s="8">
        <f ca="1">VLOOKUP($A100,Data!$A$7:$AW$227,AT$3+1,FALSE)-AT$6-AT$7*VLOOKUP($A100,Data!$A$230:$AW$450,AT$3+1,FALSE)-AT$8*VLOOKUP($A100,'Market models'!$A$4:$B$264,2,FALSE)</f>
        <v>8.2429268818947146E-3</v>
      </c>
      <c r="AU100" s="8">
        <f ca="1">VLOOKUP($A100,Data!$A$7:$AW$227,AU$3+1,FALSE)-AU$6-AU$7*VLOOKUP($A100,Data!$A$230:$AW$450,AU$3+1,FALSE)-AU$8*VLOOKUP($A100,'Market models'!$A$4:$B$264,2,FALSE)</f>
        <v>1.2519018731490447E-3</v>
      </c>
      <c r="AV100" s="8">
        <f ca="1">VLOOKUP($A100,Data!$A$7:$AW$227,AV$3+1,FALSE)-AV$6-AV$7*VLOOKUP($A100,Data!$A$230:$AW$450,AV$3+1,FALSE)-AV$8*VLOOKUP($A100,'Market models'!$A$4:$B$264,2,FALSE)</f>
        <v>1.5826164891866414E-2</v>
      </c>
      <c r="AW100" s="8">
        <f ca="1">VLOOKUP($A100,Data!$A$7:$AW$227,AW$3+1,FALSE)-AW$6-AW$7*VLOOKUP($A100,Data!$A$230:$AW$450,AW$3+1,FALSE)-AW$8*VLOOKUP($A100,'Market models'!$A$4:$B$264,2,FALSE)</f>
        <v>-8.8768416058708274E-3</v>
      </c>
      <c r="AY100" s="8">
        <f t="shared" ca="1" si="1"/>
        <v>1.712123349852019E-2</v>
      </c>
    </row>
    <row r="101" spans="1:51" x14ac:dyDescent="0.25">
      <c r="A101" s="1">
        <v>-121</v>
      </c>
      <c r="B101" s="8">
        <f ca="1">VLOOKUP($A101,Data!$A$7:$AW$227,B$3+1,FALSE)-B$6-B$7*VLOOKUP($A101,Data!$A$230:$AW$450,B$3+1,FALSE)-B$8*VLOOKUP($A101,'Market models'!$A$4:$B$264,2,FALSE)</f>
        <v>2.1836055541820623E-2</v>
      </c>
      <c r="C101" s="8">
        <f ca="1">VLOOKUP($A101,Data!$A$7:$AW$227,C$3+1,FALSE)-C$6-C$7*VLOOKUP($A101,Data!$A$230:$AW$450,C$3+1,FALSE)-C$8*VLOOKUP($A101,'Market models'!$A$4:$B$264,2,FALSE)</f>
        <v>-6.3344044918111596E-3</v>
      </c>
      <c r="D101" s="8">
        <f ca="1">VLOOKUP($A101,Data!$A$7:$AW$227,D$3+1,FALSE)-D$6-D$7*VLOOKUP($A101,Data!$A$230:$AW$450,D$3+1,FALSE)-D$8*VLOOKUP($A101,'Market models'!$A$4:$B$264,2,FALSE)</f>
        <v>3.1793373220779563E-3</v>
      </c>
      <c r="E101" s="8">
        <f ca="1">VLOOKUP($A101,Data!$A$7:$AW$227,E$3+1,FALSE)-E$6-E$7*VLOOKUP($A101,Data!$A$230:$AW$450,E$3+1,FALSE)-E$8*VLOOKUP($A101,'Market models'!$A$4:$B$264,2,FALSE)</f>
        <v>4.9771205035191127E-2</v>
      </c>
      <c r="F101" s="8">
        <f ca="1">VLOOKUP($A101,Data!$A$7:$AW$227,F$3+1,FALSE)-F$6-F$7*VLOOKUP($A101,Data!$A$230:$AW$450,F$3+1,FALSE)-F$8*VLOOKUP($A101,'Market models'!$A$4:$B$264,2,FALSE)</f>
        <v>-1.5708866466305461E-2</v>
      </c>
      <c r="G101" s="8">
        <f ca="1">VLOOKUP($A101,Data!$A$7:$AW$227,G$3+1,FALSE)-G$6-G$7*VLOOKUP($A101,Data!$A$230:$AW$450,G$3+1,FALSE)-G$8*VLOOKUP($A101,'Market models'!$A$4:$B$264,2,FALSE)</f>
        <v>1.3787187657565777E-2</v>
      </c>
      <c r="H101" s="8">
        <f ca="1">VLOOKUP($A101,Data!$A$7:$AW$227,H$3+1,FALSE)-H$6-H$7*VLOOKUP($A101,Data!$A$230:$AW$450,H$3+1,FALSE)-H$8*VLOOKUP($A101,'Market models'!$A$4:$B$264,2,FALSE)</f>
        <v>1.8595341820884279E-2</v>
      </c>
      <c r="I101" s="8">
        <f ca="1">VLOOKUP($A101,Data!$A$7:$AW$227,I$3+1,FALSE)-I$6-I$7*VLOOKUP($A101,Data!$A$230:$AW$450,I$3+1,FALSE)-I$8*VLOOKUP($A101,'Market models'!$A$4:$B$264,2,FALSE)</f>
        <v>-1.2745569976896005E-2</v>
      </c>
      <c r="J101" s="8">
        <f ca="1">VLOOKUP($A101,Data!$A$7:$AW$227,J$3+1,FALSE)-J$6-J$7*VLOOKUP($A101,Data!$A$230:$AW$450,J$3+1,FALSE)-J$8*VLOOKUP($A101,'Market models'!$A$4:$B$264,2,FALSE)</f>
        <v>-1.7700376716301917E-2</v>
      </c>
      <c r="K101" s="8">
        <f ca="1">VLOOKUP($A101,Data!$A$7:$AW$227,K$3+1,FALSE)-K$6-K$7*VLOOKUP($A101,Data!$A$230:$AW$450,K$3+1,FALSE)-K$8*VLOOKUP($A101,'Market models'!$A$4:$B$264,2,FALSE)</f>
        <v>-1.1977351176071774E-2</v>
      </c>
      <c r="L101" s="8">
        <f ca="1">VLOOKUP($A101,Data!$A$7:$AW$227,L$3+1,FALSE)-L$6-L$7*VLOOKUP($A101,Data!$A$230:$AW$450,L$3+1,FALSE)-L$8*VLOOKUP($A101,'Market models'!$A$4:$B$264,2,FALSE)</f>
        <v>1.9435026070512177E-2</v>
      </c>
      <c r="M101" s="8">
        <f ca="1">VLOOKUP($A101,Data!$A$7:$AW$227,M$3+1,FALSE)-M$6-M$7*VLOOKUP($A101,Data!$A$230:$AW$450,M$3+1,FALSE)-M$8*VLOOKUP($A101,'Market models'!$A$4:$B$264,2,FALSE)</f>
        <v>-9.5174189086157414E-3</v>
      </c>
      <c r="N101" s="8">
        <f ca="1">VLOOKUP($A101,Data!$A$7:$AW$227,N$3+1,FALSE)-N$6-N$7*VLOOKUP($A101,Data!$A$230:$AW$450,N$3+1,FALSE)-N$8*VLOOKUP($A101,'Market models'!$A$4:$B$264,2,FALSE)</f>
        <v>-1.7608148135223451E-2</v>
      </c>
      <c r="O101" s="8">
        <f ca="1">VLOOKUP($A101,Data!$A$7:$AW$227,O$3+1,FALSE)-O$6-O$7*VLOOKUP($A101,Data!$A$230:$AW$450,O$3+1,FALSE)-O$8*VLOOKUP($A101,'Market models'!$A$4:$B$264,2,FALSE)</f>
        <v>-3.4723641016316434E-2</v>
      </c>
      <c r="P101" s="8">
        <f ca="1">VLOOKUP($A101,Data!$A$7:$AW$227,P$3+1,FALSE)-P$6-P$7*VLOOKUP($A101,Data!$A$230:$AW$450,P$3+1,FALSE)-P$8*VLOOKUP($A101,'Market models'!$A$4:$B$264,2,FALSE)</f>
        <v>-1.8021816458612182E-2</v>
      </c>
      <c r="Q101" s="8">
        <f ca="1">VLOOKUP($A101,Data!$A$7:$AW$227,Q$3+1,FALSE)-Q$6-Q$7*VLOOKUP($A101,Data!$A$230:$AW$450,Q$3+1,FALSE)-Q$8*VLOOKUP($A101,'Market models'!$A$4:$B$264,2,FALSE)</f>
        <v>-1.1670846126416704E-2</v>
      </c>
      <c r="R101" s="8">
        <f ca="1">VLOOKUP($A101,Data!$A$7:$AW$227,R$3+1,FALSE)-R$6-R$7*VLOOKUP($A101,Data!$A$230:$AW$450,R$3+1,FALSE)-R$8*VLOOKUP($A101,'Market models'!$A$4:$B$264,2,FALSE)</f>
        <v>3.4477481798811917E-2</v>
      </c>
      <c r="S101" s="8">
        <f ca="1">VLOOKUP($A101,Data!$A$7:$AW$227,S$3+1,FALSE)-S$6-S$7*VLOOKUP($A101,Data!$A$230:$AW$450,S$3+1,FALSE)-S$8*VLOOKUP($A101,'Market models'!$A$4:$B$264,2,FALSE)</f>
        <v>-3.2075427215689126E-3</v>
      </c>
      <c r="T101" s="8">
        <f ca="1">VLOOKUP($A101,Data!$A$7:$AW$227,T$3+1,FALSE)-T$6-T$7*VLOOKUP($A101,Data!$A$230:$AW$450,T$3+1,FALSE)-T$8*VLOOKUP($A101,'Market models'!$A$4:$B$264,2,FALSE)</f>
        <v>1.825656785410602E-2</v>
      </c>
      <c r="U101" s="8">
        <f ca="1">VLOOKUP($A101,Data!$A$7:$AW$227,U$3+1,FALSE)-U$6-U$7*VLOOKUP($A101,Data!$A$230:$AW$450,U$3+1,FALSE)-U$8*VLOOKUP($A101,'Market models'!$A$4:$B$264,2,FALSE)</f>
        <v>1.5940115297830935E-3</v>
      </c>
      <c r="V101" s="8">
        <f ca="1">VLOOKUP($A101,Data!$A$7:$AW$227,V$3+1,FALSE)-V$6-V$7*VLOOKUP($A101,Data!$A$230:$AW$450,V$3+1,FALSE)-V$8*VLOOKUP($A101,'Market models'!$A$4:$B$264,2,FALSE)</f>
        <v>-7.9632534056981556E-3</v>
      </c>
      <c r="W101" s="8">
        <f ca="1">VLOOKUP($A101,Data!$A$7:$AW$227,W$3+1,FALSE)-W$6-W$7*VLOOKUP($A101,Data!$A$230:$AW$450,W$3+1,FALSE)-W$8*VLOOKUP($A101,'Market models'!$A$4:$B$264,2,FALSE)</f>
        <v>4.0110191442547843E-5</v>
      </c>
      <c r="X101" s="8">
        <f ca="1">VLOOKUP($A101,Data!$A$7:$AW$227,X$3+1,FALSE)-X$6-X$7*VLOOKUP($A101,Data!$A$230:$AW$450,X$3+1,FALSE)-X$8*VLOOKUP($A101,'Market models'!$A$4:$B$264,2,FALSE)</f>
        <v>-1.0650789533460736E-2</v>
      </c>
      <c r="Y101" s="8">
        <f ca="1">VLOOKUP($A101,Data!$A$7:$AW$227,Y$3+1,FALSE)-Y$6-Y$7*VLOOKUP($A101,Data!$A$230:$AW$450,Y$3+1,FALSE)-Y$8*VLOOKUP($A101,'Market models'!$A$4:$B$264,2,FALSE)</f>
        <v>3.6766817254171122E-2</v>
      </c>
      <c r="Z101" s="8">
        <f ca="1">VLOOKUP($A101,Data!$A$7:$AW$227,Z$3+1,FALSE)-Z$6-Z$7*VLOOKUP($A101,Data!$A$230:$AW$450,Z$3+1,FALSE)-Z$8*VLOOKUP($A101,'Market models'!$A$4:$B$264,2,FALSE)</f>
        <v>-8.9304740233212502E-3</v>
      </c>
      <c r="AA101" s="8">
        <f ca="1">VLOOKUP($A101,Data!$A$7:$AW$227,AA$3+1,FALSE)-AA$6-AA$7*VLOOKUP($A101,Data!$A$230:$AW$450,AA$3+1,FALSE)-AA$8*VLOOKUP($A101,'Market models'!$A$4:$B$264,2,FALSE)</f>
        <v>4.2760132580871683E-3</v>
      </c>
      <c r="AB101" s="8">
        <f ca="1">VLOOKUP($A101,Data!$A$7:$AW$227,AB$3+1,FALSE)-AB$6-AB$7*VLOOKUP($A101,Data!$A$230:$AW$450,AB$3+1,FALSE)-AB$8*VLOOKUP($A101,'Market models'!$A$4:$B$264,2,FALSE)</f>
        <v>5.7600460363125081E-3</v>
      </c>
      <c r="AC101" s="8">
        <f ca="1">VLOOKUP($A101,Data!$A$7:$AW$227,AC$3+1,FALSE)-AC$6-AC$7*VLOOKUP($A101,Data!$A$230:$AW$450,AC$3+1,FALSE)-AC$8*VLOOKUP($A101,'Market models'!$A$4:$B$264,2,FALSE)</f>
        <v>-2.4165986487421805E-2</v>
      </c>
      <c r="AD101" s="8">
        <f ca="1">VLOOKUP($A101,Data!$A$7:$AW$227,AD$3+1,FALSE)-AD$6-AD$7*VLOOKUP($A101,Data!$A$230:$AW$450,AD$3+1,FALSE)-AD$8*VLOOKUP($A101,'Market models'!$A$4:$B$264,2,FALSE)</f>
        <v>-1.0363334792525892E-2</v>
      </c>
      <c r="AE101" s="8">
        <f ca="1">VLOOKUP($A101,Data!$A$7:$AW$227,AE$3+1,FALSE)-AE$6-AE$7*VLOOKUP($A101,Data!$A$230:$AW$450,AE$3+1,FALSE)-AE$8*VLOOKUP($A101,'Market models'!$A$4:$B$264,2,FALSE)</f>
        <v>1.8630502875712839E-2</v>
      </c>
      <c r="AF101" s="8">
        <f ca="1">VLOOKUP($A101,Data!$A$7:$AW$227,AF$3+1,FALSE)-AF$6-AF$7*VLOOKUP($A101,Data!$A$230:$AW$450,AF$3+1,FALSE)-AF$8*VLOOKUP($A101,'Market models'!$A$4:$B$264,2,FALSE)</f>
        <v>7.6889165614231151E-3</v>
      </c>
      <c r="AG101" s="8">
        <f ca="1">VLOOKUP($A101,Data!$A$7:$AW$227,AG$3+1,FALSE)-AG$6-AG$7*VLOOKUP($A101,Data!$A$230:$AW$450,AG$3+1,FALSE)-AG$8*VLOOKUP($A101,'Market models'!$A$4:$B$264,2,FALSE)</f>
        <v>-3.3036242010199175E-2</v>
      </c>
      <c r="AH101" s="8">
        <f ca="1">VLOOKUP($A101,Data!$A$7:$AW$227,AH$3+1,FALSE)-AH$6-AH$7*VLOOKUP($A101,Data!$A$230:$AW$450,AH$3+1,FALSE)-AH$8*VLOOKUP($A101,'Market models'!$A$4:$B$264,2,FALSE)</f>
        <v>7.6045600996981402E-3</v>
      </c>
      <c r="AI101" s="8">
        <f ca="1">VLOOKUP($A101,Data!$A$7:$AW$227,AI$3+1,FALSE)-AI$6-AI$7*VLOOKUP($A101,Data!$A$230:$AW$450,AI$3+1,FALSE)-AI$8*VLOOKUP($A101,'Market models'!$A$4:$B$264,2,FALSE)</f>
        <v>6.722210217541472E-3</v>
      </c>
      <c r="AJ101" s="8">
        <f ca="1">VLOOKUP($A101,Data!$A$7:$AW$227,AJ$3+1,FALSE)-AJ$6-AJ$7*VLOOKUP($A101,Data!$A$230:$AW$450,AJ$3+1,FALSE)-AJ$8*VLOOKUP($A101,'Market models'!$A$4:$B$264,2,FALSE)</f>
        <v>3.0112727705460017E-3</v>
      </c>
      <c r="AK101" s="8">
        <f ca="1">VLOOKUP($A101,Data!$A$7:$AW$227,AK$3+1,FALSE)-AK$6-AK$7*VLOOKUP($A101,Data!$A$230:$AW$450,AK$3+1,FALSE)-AK$8*VLOOKUP($A101,'Market models'!$A$4:$B$264,2,FALSE)</f>
        <v>-1.5810876955542605E-2</v>
      </c>
      <c r="AL101" s="8">
        <f ca="1">VLOOKUP($A101,Data!$A$7:$AW$227,AL$3+1,FALSE)-AL$6-AL$7*VLOOKUP($A101,Data!$A$230:$AW$450,AL$3+1,FALSE)-AL$8*VLOOKUP($A101,'Market models'!$A$4:$B$264,2,FALSE)</f>
        <v>3.9797638635441102E-3</v>
      </c>
      <c r="AM101" s="8">
        <f ca="1">VLOOKUP($A101,Data!$A$7:$AW$227,AM$3+1,FALSE)-AM$6-AM$7*VLOOKUP($A101,Data!$A$230:$AW$450,AM$3+1,FALSE)-AM$8*VLOOKUP($A101,'Market models'!$A$4:$B$264,2,FALSE)</f>
        <v>-1.2406913867700736E-2</v>
      </c>
      <c r="AN101" s="8">
        <f ca="1">VLOOKUP($A101,Data!$A$7:$AW$227,AN$3+1,FALSE)-AN$6-AN$7*VLOOKUP($A101,Data!$A$230:$AW$450,AN$3+1,FALSE)-AN$8*VLOOKUP($A101,'Market models'!$A$4:$B$264,2,FALSE)</f>
        <v>2.4701743733472767E-2</v>
      </c>
      <c r="AO101" s="8">
        <f ca="1">VLOOKUP($A101,Data!$A$7:$AW$227,AO$3+1,FALSE)-AO$6-AO$7*VLOOKUP($A101,Data!$A$230:$AW$450,AO$3+1,FALSE)-AO$8*VLOOKUP($A101,'Market models'!$A$4:$B$264,2,FALSE)</f>
        <v>-1.4515549867683462E-2</v>
      </c>
      <c r="AP101" s="8">
        <f ca="1">VLOOKUP($A101,Data!$A$7:$AW$227,AP$3+1,FALSE)-AP$6-AP$7*VLOOKUP($A101,Data!$A$230:$AW$450,AP$3+1,FALSE)-AP$8*VLOOKUP($A101,'Market models'!$A$4:$B$264,2,FALSE)</f>
        <v>3.0520419873470541E-3</v>
      </c>
      <c r="AQ101" s="8">
        <f ca="1">VLOOKUP($A101,Data!$A$7:$AW$227,AQ$3+1,FALSE)-AQ$6-AQ$7*VLOOKUP($A101,Data!$A$230:$AW$450,AQ$3+1,FALSE)-AQ$8*VLOOKUP($A101,'Market models'!$A$4:$B$264,2,FALSE)</f>
        <v>-2.7355371506386061E-2</v>
      </c>
      <c r="AR101" s="8">
        <f ca="1">VLOOKUP($A101,Data!$A$7:$AW$227,AR$3+1,FALSE)-AR$6-AR$7*VLOOKUP($A101,Data!$A$230:$AW$450,AR$3+1,FALSE)-AR$8*VLOOKUP($A101,'Market models'!$A$4:$B$264,2,FALSE)</f>
        <v>-3.5235057306270551E-2</v>
      </c>
      <c r="AS101" s="8">
        <f ca="1">VLOOKUP($A101,Data!$A$7:$AW$227,AS$3+1,FALSE)-AS$6-AS$7*VLOOKUP($A101,Data!$A$230:$AW$450,AS$3+1,FALSE)-AS$8*VLOOKUP($A101,'Market models'!$A$4:$B$264,2,FALSE)</f>
        <v>6.0730744345091139E-3</v>
      </c>
      <c r="AT101" s="8">
        <f ca="1">VLOOKUP($A101,Data!$A$7:$AW$227,AT$3+1,FALSE)-AT$6-AT$7*VLOOKUP($A101,Data!$A$230:$AW$450,AT$3+1,FALSE)-AT$8*VLOOKUP($A101,'Market models'!$A$4:$B$264,2,FALSE)</f>
        <v>1.7031447242979808E-2</v>
      </c>
      <c r="AU101" s="8">
        <f ca="1">VLOOKUP($A101,Data!$A$7:$AW$227,AU$3+1,FALSE)-AU$6-AU$7*VLOOKUP($A101,Data!$A$230:$AW$450,AU$3+1,FALSE)-AU$8*VLOOKUP($A101,'Market models'!$A$4:$B$264,2,FALSE)</f>
        <v>4.382150626506205E-3</v>
      </c>
      <c r="AV101" s="8">
        <f ca="1">VLOOKUP($A101,Data!$A$7:$AW$227,AV$3+1,FALSE)-AV$6-AV$7*VLOOKUP($A101,Data!$A$230:$AW$450,AV$3+1,FALSE)-AV$8*VLOOKUP($A101,'Market models'!$A$4:$B$264,2,FALSE)</f>
        <v>7.2414988513347595E-3</v>
      </c>
      <c r="AW101" s="8">
        <f ca="1">VLOOKUP($A101,Data!$A$7:$AW$227,AW$3+1,FALSE)-AW$6-AW$7*VLOOKUP($A101,Data!$A$230:$AW$450,AW$3+1,FALSE)-AW$8*VLOOKUP($A101,'Market models'!$A$4:$B$264,2,FALSE)</f>
        <v>1.5368853343356196E-2</v>
      </c>
      <c r="AY101" s="8">
        <f t="shared" ca="1" si="1"/>
        <v>1.8577410092845647E-2</v>
      </c>
    </row>
    <row r="102" spans="1:51" x14ac:dyDescent="0.25">
      <c r="A102" s="1">
        <v>-120</v>
      </c>
      <c r="B102" s="8">
        <f ca="1">VLOOKUP($A102,Data!$A$7:$AW$227,B$3+1,FALSE)-B$6-B$7*VLOOKUP($A102,Data!$A$230:$AW$450,B$3+1,FALSE)-B$8*VLOOKUP($A102,'Market models'!$A$4:$B$264,2,FALSE)</f>
        <v>3.1288074944580344E-2</v>
      </c>
      <c r="C102" s="8">
        <f ca="1">VLOOKUP($A102,Data!$A$7:$AW$227,C$3+1,FALSE)-C$6-C$7*VLOOKUP($A102,Data!$A$230:$AW$450,C$3+1,FALSE)-C$8*VLOOKUP($A102,'Market models'!$A$4:$B$264,2,FALSE)</f>
        <v>-2.1056469408358141E-4</v>
      </c>
      <c r="D102" s="8">
        <f ca="1">VLOOKUP($A102,Data!$A$7:$AW$227,D$3+1,FALSE)-D$6-D$7*VLOOKUP($A102,Data!$A$230:$AW$450,D$3+1,FALSE)-D$8*VLOOKUP($A102,'Market models'!$A$4:$B$264,2,FALSE)</f>
        <v>2.9083789562575767E-3</v>
      </c>
      <c r="E102" s="8">
        <f ca="1">VLOOKUP($A102,Data!$A$7:$AW$227,E$3+1,FALSE)-E$6-E$7*VLOOKUP($A102,Data!$A$230:$AW$450,E$3+1,FALSE)-E$8*VLOOKUP($A102,'Market models'!$A$4:$B$264,2,FALSE)</f>
        <v>-6.3398154190987682E-4</v>
      </c>
      <c r="F102" s="8">
        <f ca="1">VLOOKUP($A102,Data!$A$7:$AW$227,F$3+1,FALSE)-F$6-F$7*VLOOKUP($A102,Data!$A$230:$AW$450,F$3+1,FALSE)-F$8*VLOOKUP($A102,'Market models'!$A$4:$B$264,2,FALSE)</f>
        <v>2.4777382657105128E-2</v>
      </c>
      <c r="G102" s="8">
        <f ca="1">VLOOKUP($A102,Data!$A$7:$AW$227,G$3+1,FALSE)-G$6-G$7*VLOOKUP($A102,Data!$A$230:$AW$450,G$3+1,FALSE)-G$8*VLOOKUP($A102,'Market models'!$A$4:$B$264,2,FALSE)</f>
        <v>-4.6002778696491671E-2</v>
      </c>
      <c r="H102" s="8">
        <f ca="1">VLOOKUP($A102,Data!$A$7:$AW$227,H$3+1,FALSE)-H$6-H$7*VLOOKUP($A102,Data!$A$230:$AW$450,H$3+1,FALSE)-H$8*VLOOKUP($A102,'Market models'!$A$4:$B$264,2,FALSE)</f>
        <v>1.1148901121833053E-2</v>
      </c>
      <c r="I102" s="8">
        <f ca="1">VLOOKUP($A102,Data!$A$7:$AW$227,I$3+1,FALSE)-I$6-I$7*VLOOKUP($A102,Data!$A$230:$AW$450,I$3+1,FALSE)-I$8*VLOOKUP($A102,'Market models'!$A$4:$B$264,2,FALSE)</f>
        <v>-1.661758144216403E-2</v>
      </c>
      <c r="J102" s="8">
        <f ca="1">VLOOKUP($A102,Data!$A$7:$AW$227,J$3+1,FALSE)-J$6-J$7*VLOOKUP($A102,Data!$A$230:$AW$450,J$3+1,FALSE)-J$8*VLOOKUP($A102,'Market models'!$A$4:$B$264,2,FALSE)</f>
        <v>-5.6475410358743372E-2</v>
      </c>
      <c r="K102" s="8">
        <f ca="1">VLOOKUP($A102,Data!$A$7:$AW$227,K$3+1,FALSE)-K$6-K$7*VLOOKUP($A102,Data!$A$230:$AW$450,K$3+1,FALSE)-K$8*VLOOKUP($A102,'Market models'!$A$4:$B$264,2,FALSE)</f>
        <v>3.5522588289814562E-2</v>
      </c>
      <c r="L102" s="8">
        <f ca="1">VLOOKUP($A102,Data!$A$7:$AW$227,L$3+1,FALSE)-L$6-L$7*VLOOKUP($A102,Data!$A$230:$AW$450,L$3+1,FALSE)-L$8*VLOOKUP($A102,'Market models'!$A$4:$B$264,2,FALSE)</f>
        <v>1.2652591425933828E-2</v>
      </c>
      <c r="M102" s="8">
        <f ca="1">VLOOKUP($A102,Data!$A$7:$AW$227,M$3+1,FALSE)-M$6-M$7*VLOOKUP($A102,Data!$A$230:$AW$450,M$3+1,FALSE)-M$8*VLOOKUP($A102,'Market models'!$A$4:$B$264,2,FALSE)</f>
        <v>-5.6841304126988403E-3</v>
      </c>
      <c r="N102" s="8">
        <f ca="1">VLOOKUP($A102,Data!$A$7:$AW$227,N$3+1,FALSE)-N$6-N$7*VLOOKUP($A102,Data!$A$230:$AW$450,N$3+1,FALSE)-N$8*VLOOKUP($A102,'Market models'!$A$4:$B$264,2,FALSE)</f>
        <v>-6.8092872884462892E-3</v>
      </c>
      <c r="O102" s="8">
        <f ca="1">VLOOKUP($A102,Data!$A$7:$AW$227,O$3+1,FALSE)-O$6-O$7*VLOOKUP($A102,Data!$A$230:$AW$450,O$3+1,FALSE)-O$8*VLOOKUP($A102,'Market models'!$A$4:$B$264,2,FALSE)</f>
        <v>1.4430315169383635E-2</v>
      </c>
      <c r="P102" s="8">
        <f ca="1">VLOOKUP($A102,Data!$A$7:$AW$227,P$3+1,FALSE)-P$6-P$7*VLOOKUP($A102,Data!$A$230:$AW$450,P$3+1,FALSE)-P$8*VLOOKUP($A102,'Market models'!$A$4:$B$264,2,FALSE)</f>
        <v>6.4552029825356138E-3</v>
      </c>
      <c r="Q102" s="8">
        <f ca="1">VLOOKUP($A102,Data!$A$7:$AW$227,Q$3+1,FALSE)-Q$6-Q$7*VLOOKUP($A102,Data!$A$230:$AW$450,Q$3+1,FALSE)-Q$8*VLOOKUP($A102,'Market models'!$A$4:$B$264,2,FALSE)</f>
        <v>6.0312765579195911E-3</v>
      </c>
      <c r="R102" s="8">
        <f ca="1">VLOOKUP($A102,Data!$A$7:$AW$227,R$3+1,FALSE)-R$6-R$7*VLOOKUP($A102,Data!$A$230:$AW$450,R$3+1,FALSE)-R$8*VLOOKUP($A102,'Market models'!$A$4:$B$264,2,FALSE)</f>
        <v>6.9429094804730898E-3</v>
      </c>
      <c r="S102" s="8">
        <f ca="1">VLOOKUP($A102,Data!$A$7:$AW$227,S$3+1,FALSE)-S$6-S$7*VLOOKUP($A102,Data!$A$230:$AW$450,S$3+1,FALSE)-S$8*VLOOKUP($A102,'Market models'!$A$4:$B$264,2,FALSE)</f>
        <v>5.4181834033266204E-3</v>
      </c>
      <c r="T102" s="8">
        <f ca="1">VLOOKUP($A102,Data!$A$7:$AW$227,T$3+1,FALSE)-T$6-T$7*VLOOKUP($A102,Data!$A$230:$AW$450,T$3+1,FALSE)-T$8*VLOOKUP($A102,'Market models'!$A$4:$B$264,2,FALSE)</f>
        <v>2.8636341625519453E-3</v>
      </c>
      <c r="U102" s="8">
        <f ca="1">VLOOKUP($A102,Data!$A$7:$AW$227,U$3+1,FALSE)-U$6-U$7*VLOOKUP($A102,Data!$A$230:$AW$450,U$3+1,FALSE)-U$8*VLOOKUP($A102,'Market models'!$A$4:$B$264,2,FALSE)</f>
        <v>-8.2395786785796378E-3</v>
      </c>
      <c r="V102" s="8">
        <f ca="1">VLOOKUP($A102,Data!$A$7:$AW$227,V$3+1,FALSE)-V$6-V$7*VLOOKUP($A102,Data!$A$230:$AW$450,V$3+1,FALSE)-V$8*VLOOKUP($A102,'Market models'!$A$4:$B$264,2,FALSE)</f>
        <v>-3.6877165744194647E-2</v>
      </c>
      <c r="W102" s="8">
        <f ca="1">VLOOKUP($A102,Data!$A$7:$AW$227,W$3+1,FALSE)-W$6-W$7*VLOOKUP($A102,Data!$A$230:$AW$450,W$3+1,FALSE)-W$8*VLOOKUP($A102,'Market models'!$A$4:$B$264,2,FALSE)</f>
        <v>-9.5894116616845344E-3</v>
      </c>
      <c r="X102" s="8">
        <f ca="1">VLOOKUP($A102,Data!$A$7:$AW$227,X$3+1,FALSE)-X$6-X$7*VLOOKUP($A102,Data!$A$230:$AW$450,X$3+1,FALSE)-X$8*VLOOKUP($A102,'Market models'!$A$4:$B$264,2,FALSE)</f>
        <v>-8.6525371820592532E-3</v>
      </c>
      <c r="Y102" s="8">
        <f ca="1">VLOOKUP($A102,Data!$A$7:$AW$227,Y$3+1,FALSE)-Y$6-Y$7*VLOOKUP($A102,Data!$A$230:$AW$450,Y$3+1,FALSE)-Y$8*VLOOKUP($A102,'Market models'!$A$4:$B$264,2,FALSE)</f>
        <v>-6.1796363240841905E-3</v>
      </c>
      <c r="Z102" s="8">
        <f ca="1">VLOOKUP($A102,Data!$A$7:$AW$227,Z$3+1,FALSE)-Z$6-Z$7*VLOOKUP($A102,Data!$A$230:$AW$450,Z$3+1,FALSE)-Z$8*VLOOKUP($A102,'Market models'!$A$4:$B$264,2,FALSE)</f>
        <v>-1.7001001991504928E-2</v>
      </c>
      <c r="AA102" s="8">
        <f ca="1">VLOOKUP($A102,Data!$A$7:$AW$227,AA$3+1,FALSE)-AA$6-AA$7*VLOOKUP($A102,Data!$A$230:$AW$450,AA$3+1,FALSE)-AA$8*VLOOKUP($A102,'Market models'!$A$4:$B$264,2,FALSE)</f>
        <v>-4.2497818127362292E-3</v>
      </c>
      <c r="AB102" s="8">
        <f ca="1">VLOOKUP($A102,Data!$A$7:$AW$227,AB$3+1,FALSE)-AB$6-AB$7*VLOOKUP($A102,Data!$A$230:$AW$450,AB$3+1,FALSE)-AB$8*VLOOKUP($A102,'Market models'!$A$4:$B$264,2,FALSE)</f>
        <v>-2.30172919891483E-2</v>
      </c>
      <c r="AC102" s="8">
        <f ca="1">VLOOKUP($A102,Data!$A$7:$AW$227,AC$3+1,FALSE)-AC$6-AC$7*VLOOKUP($A102,Data!$A$230:$AW$450,AC$3+1,FALSE)-AC$8*VLOOKUP($A102,'Market models'!$A$4:$B$264,2,FALSE)</f>
        <v>4.7827464525559468E-3</v>
      </c>
      <c r="AD102" s="8">
        <f ca="1">VLOOKUP($A102,Data!$A$7:$AW$227,AD$3+1,FALSE)-AD$6-AD$7*VLOOKUP($A102,Data!$A$230:$AW$450,AD$3+1,FALSE)-AD$8*VLOOKUP($A102,'Market models'!$A$4:$B$264,2,FALSE)</f>
        <v>-2.1070674345711506E-3</v>
      </c>
      <c r="AE102" s="8">
        <f ca="1">VLOOKUP($A102,Data!$A$7:$AW$227,AE$3+1,FALSE)-AE$6-AE$7*VLOOKUP($A102,Data!$A$230:$AW$450,AE$3+1,FALSE)-AE$8*VLOOKUP($A102,'Market models'!$A$4:$B$264,2,FALSE)</f>
        <v>2.8183445222643819E-3</v>
      </c>
      <c r="AF102" s="8">
        <f ca="1">VLOOKUP($A102,Data!$A$7:$AW$227,AF$3+1,FALSE)-AF$6-AF$7*VLOOKUP($A102,Data!$A$230:$AW$450,AF$3+1,FALSE)-AF$8*VLOOKUP($A102,'Market models'!$A$4:$B$264,2,FALSE)</f>
        <v>2.783363787056012E-3</v>
      </c>
      <c r="AG102" s="8">
        <f ca="1">VLOOKUP($A102,Data!$A$7:$AW$227,AG$3+1,FALSE)-AG$6-AG$7*VLOOKUP($A102,Data!$A$230:$AW$450,AG$3+1,FALSE)-AG$8*VLOOKUP($A102,'Market models'!$A$4:$B$264,2,FALSE)</f>
        <v>-9.4795572090528041E-3</v>
      </c>
      <c r="AH102" s="8">
        <f ca="1">VLOOKUP($A102,Data!$A$7:$AW$227,AH$3+1,FALSE)-AH$6-AH$7*VLOOKUP($A102,Data!$A$230:$AW$450,AH$3+1,FALSE)-AH$8*VLOOKUP($A102,'Market models'!$A$4:$B$264,2,FALSE)</f>
        <v>1.5139143856476514E-2</v>
      </c>
      <c r="AI102" s="8">
        <f ca="1">VLOOKUP($A102,Data!$A$7:$AW$227,AI$3+1,FALSE)-AI$6-AI$7*VLOOKUP($A102,Data!$A$230:$AW$450,AI$3+1,FALSE)-AI$8*VLOOKUP($A102,'Market models'!$A$4:$B$264,2,FALSE)</f>
        <v>9.343162137984173E-3</v>
      </c>
      <c r="AJ102" s="8">
        <f ca="1">VLOOKUP($A102,Data!$A$7:$AW$227,AJ$3+1,FALSE)-AJ$6-AJ$7*VLOOKUP($A102,Data!$A$230:$AW$450,AJ$3+1,FALSE)-AJ$8*VLOOKUP($A102,'Market models'!$A$4:$B$264,2,FALSE)</f>
        <v>1.8938045690521328E-2</v>
      </c>
      <c r="AK102" s="8">
        <f ca="1">VLOOKUP($A102,Data!$A$7:$AW$227,AK$3+1,FALSE)-AK$6-AK$7*VLOOKUP($A102,Data!$A$230:$AW$450,AK$3+1,FALSE)-AK$8*VLOOKUP($A102,'Market models'!$A$4:$B$264,2,FALSE)</f>
        <v>-8.9469009523804183E-3</v>
      </c>
      <c r="AL102" s="8">
        <f ca="1">VLOOKUP($A102,Data!$A$7:$AW$227,AL$3+1,FALSE)-AL$6-AL$7*VLOOKUP($A102,Data!$A$230:$AW$450,AL$3+1,FALSE)-AL$8*VLOOKUP($A102,'Market models'!$A$4:$B$264,2,FALSE)</f>
        <v>3.8034561726341849E-3</v>
      </c>
      <c r="AM102" s="8">
        <f ca="1">VLOOKUP($A102,Data!$A$7:$AW$227,AM$3+1,FALSE)-AM$6-AM$7*VLOOKUP($A102,Data!$A$230:$AW$450,AM$3+1,FALSE)-AM$8*VLOOKUP($A102,'Market models'!$A$4:$B$264,2,FALSE)</f>
        <v>-3.362849401609747E-3</v>
      </c>
      <c r="AN102" s="8">
        <f ca="1">VLOOKUP($A102,Data!$A$7:$AW$227,AN$3+1,FALSE)-AN$6-AN$7*VLOOKUP($A102,Data!$A$230:$AW$450,AN$3+1,FALSE)-AN$8*VLOOKUP($A102,'Market models'!$A$4:$B$264,2,FALSE)</f>
        <v>3.505683743126442E-2</v>
      </c>
      <c r="AO102" s="8">
        <f ca="1">VLOOKUP($A102,Data!$A$7:$AW$227,AO$3+1,FALSE)-AO$6-AO$7*VLOOKUP($A102,Data!$A$230:$AW$450,AO$3+1,FALSE)-AO$8*VLOOKUP($A102,'Market models'!$A$4:$B$264,2,FALSE)</f>
        <v>-1.8663500062918548E-2</v>
      </c>
      <c r="AP102" s="8">
        <f ca="1">VLOOKUP($A102,Data!$A$7:$AW$227,AP$3+1,FALSE)-AP$6-AP$7*VLOOKUP($A102,Data!$A$230:$AW$450,AP$3+1,FALSE)-AP$8*VLOOKUP($A102,'Market models'!$A$4:$B$264,2,FALSE)</f>
        <v>4.5707186330872819E-3</v>
      </c>
      <c r="AQ102" s="8">
        <f ca="1">VLOOKUP($A102,Data!$A$7:$AW$227,AQ$3+1,FALSE)-AQ$6-AQ$7*VLOOKUP($A102,Data!$A$230:$AW$450,AQ$3+1,FALSE)-AQ$8*VLOOKUP($A102,'Market models'!$A$4:$B$264,2,FALSE)</f>
        <v>-9.40888213940007E-3</v>
      </c>
      <c r="AR102" s="8">
        <f ca="1">VLOOKUP($A102,Data!$A$7:$AW$227,AR$3+1,FALSE)-AR$6-AR$7*VLOOKUP($A102,Data!$A$230:$AW$450,AR$3+1,FALSE)-AR$8*VLOOKUP($A102,'Market models'!$A$4:$B$264,2,FALSE)</f>
        <v>-9.8200338146524641E-3</v>
      </c>
      <c r="AS102" s="8">
        <f ca="1">VLOOKUP($A102,Data!$A$7:$AW$227,AS$3+1,FALSE)-AS$6-AS$7*VLOOKUP($A102,Data!$A$230:$AW$450,AS$3+1,FALSE)-AS$8*VLOOKUP($A102,'Market models'!$A$4:$B$264,2,FALSE)</f>
        <v>-2.7704087822492864E-3</v>
      </c>
      <c r="AT102" s="8">
        <f ca="1">VLOOKUP($A102,Data!$A$7:$AW$227,AT$3+1,FALSE)-AT$6-AT$7*VLOOKUP($A102,Data!$A$230:$AW$450,AT$3+1,FALSE)-AT$8*VLOOKUP($A102,'Market models'!$A$4:$B$264,2,FALSE)</f>
        <v>1.716980806540867E-3</v>
      </c>
      <c r="AU102" s="8">
        <f ca="1">VLOOKUP($A102,Data!$A$7:$AW$227,AU$3+1,FALSE)-AU$6-AU$7*VLOOKUP($A102,Data!$A$230:$AW$450,AU$3+1,FALSE)-AU$8*VLOOKUP($A102,'Market models'!$A$4:$B$264,2,FALSE)</f>
        <v>-1.3305971887982194E-2</v>
      </c>
      <c r="AV102" s="8">
        <f ca="1">VLOOKUP($A102,Data!$A$7:$AW$227,AV$3+1,FALSE)-AV$6-AV$7*VLOOKUP($A102,Data!$A$230:$AW$450,AV$3+1,FALSE)-AV$8*VLOOKUP($A102,'Market models'!$A$4:$B$264,2,FALSE)</f>
        <v>2.6726167128764914E-3</v>
      </c>
      <c r="AW102" s="8">
        <f ca="1">VLOOKUP($A102,Data!$A$7:$AW$227,AW$3+1,FALSE)-AW$6-AW$7*VLOOKUP($A102,Data!$A$230:$AW$450,AW$3+1,FALSE)-AW$8*VLOOKUP($A102,'Market models'!$A$4:$B$264,2,FALSE)</f>
        <v>-1.8079166038583609E-2</v>
      </c>
      <c r="AY102" s="8">
        <f t="shared" ca="1" si="1"/>
        <v>1.7706375031174493E-2</v>
      </c>
    </row>
    <row r="103" spans="1:51" x14ac:dyDescent="0.25">
      <c r="A103" s="1">
        <v>-119</v>
      </c>
      <c r="B103" s="8">
        <f ca="1">VLOOKUP($A103,Data!$A$7:$AW$227,B$3+1,FALSE)-B$6-B$7*VLOOKUP($A103,Data!$A$230:$AW$450,B$3+1,FALSE)-B$8*VLOOKUP($A103,'Market models'!$A$4:$B$264,2,FALSE)</f>
        <v>2.7820498418178303E-3</v>
      </c>
      <c r="C103" s="8">
        <f ca="1">VLOOKUP($A103,Data!$A$7:$AW$227,C$3+1,FALSE)-C$6-C$7*VLOOKUP($A103,Data!$A$230:$AW$450,C$3+1,FALSE)-C$8*VLOOKUP($A103,'Market models'!$A$4:$B$264,2,FALSE)</f>
        <v>5.7240955538256375E-3</v>
      </c>
      <c r="D103" s="8">
        <f ca="1">VLOOKUP($A103,Data!$A$7:$AW$227,D$3+1,FALSE)-D$6-D$7*VLOOKUP($A103,Data!$A$230:$AW$450,D$3+1,FALSE)-D$8*VLOOKUP($A103,'Market models'!$A$4:$B$264,2,FALSE)</f>
        <v>1.5797918218198138E-2</v>
      </c>
      <c r="E103" s="8">
        <f ca="1">VLOOKUP($A103,Data!$A$7:$AW$227,E$3+1,FALSE)-E$6-E$7*VLOOKUP($A103,Data!$A$230:$AW$450,E$3+1,FALSE)-E$8*VLOOKUP($A103,'Market models'!$A$4:$B$264,2,FALSE)</f>
        <v>-3.8913293272486403E-3</v>
      </c>
      <c r="F103" s="8">
        <f ca="1">VLOOKUP($A103,Data!$A$7:$AW$227,F$3+1,FALSE)-F$6-F$7*VLOOKUP($A103,Data!$A$230:$AW$450,F$3+1,FALSE)-F$8*VLOOKUP($A103,'Market models'!$A$4:$B$264,2,FALSE)</f>
        <v>-9.887170049906838E-3</v>
      </c>
      <c r="G103" s="8">
        <f ca="1">VLOOKUP($A103,Data!$A$7:$AW$227,G$3+1,FALSE)-G$6-G$7*VLOOKUP($A103,Data!$A$230:$AW$450,G$3+1,FALSE)-G$8*VLOOKUP($A103,'Market models'!$A$4:$B$264,2,FALSE)</f>
        <v>-5.8107411012658216E-3</v>
      </c>
      <c r="H103" s="8">
        <f ca="1">VLOOKUP($A103,Data!$A$7:$AW$227,H$3+1,FALSE)-H$6-H$7*VLOOKUP($A103,Data!$A$230:$AW$450,H$3+1,FALSE)-H$8*VLOOKUP($A103,'Market models'!$A$4:$B$264,2,FALSE)</f>
        <v>-2.3335237589646061E-3</v>
      </c>
      <c r="I103" s="8">
        <f ca="1">VLOOKUP($A103,Data!$A$7:$AW$227,I$3+1,FALSE)-I$6-I$7*VLOOKUP($A103,Data!$A$230:$AW$450,I$3+1,FALSE)-I$8*VLOOKUP($A103,'Market models'!$A$4:$B$264,2,FALSE)</f>
        <v>-2.0358666423726093E-2</v>
      </c>
      <c r="J103" s="8">
        <f ca="1">VLOOKUP($A103,Data!$A$7:$AW$227,J$3+1,FALSE)-J$6-J$7*VLOOKUP($A103,Data!$A$230:$AW$450,J$3+1,FALSE)-J$8*VLOOKUP($A103,'Market models'!$A$4:$B$264,2,FALSE)</f>
        <v>-1.4678641261399304E-2</v>
      </c>
      <c r="K103" s="8">
        <f ca="1">VLOOKUP($A103,Data!$A$7:$AW$227,K$3+1,FALSE)-K$6-K$7*VLOOKUP($A103,Data!$A$230:$AW$450,K$3+1,FALSE)-K$8*VLOOKUP($A103,'Market models'!$A$4:$B$264,2,FALSE)</f>
        <v>2.9406014331213447E-2</v>
      </c>
      <c r="L103" s="8">
        <f ca="1">VLOOKUP($A103,Data!$A$7:$AW$227,L$3+1,FALSE)-L$6-L$7*VLOOKUP($A103,Data!$A$230:$AW$450,L$3+1,FALSE)-L$8*VLOOKUP($A103,'Market models'!$A$4:$B$264,2,FALSE)</f>
        <v>-9.8188144415622021E-3</v>
      </c>
      <c r="M103" s="8">
        <f ca="1">VLOOKUP($A103,Data!$A$7:$AW$227,M$3+1,FALSE)-M$6-M$7*VLOOKUP($A103,Data!$A$230:$AW$450,M$3+1,FALSE)-M$8*VLOOKUP($A103,'Market models'!$A$4:$B$264,2,FALSE)</f>
        <v>-3.3133497492913638E-2</v>
      </c>
      <c r="N103" s="8">
        <f ca="1">VLOOKUP($A103,Data!$A$7:$AW$227,N$3+1,FALSE)-N$6-N$7*VLOOKUP($A103,Data!$A$230:$AW$450,N$3+1,FALSE)-N$8*VLOOKUP($A103,'Market models'!$A$4:$B$264,2,FALSE)</f>
        <v>-3.9773701633679694E-4</v>
      </c>
      <c r="O103" s="8">
        <f ca="1">VLOOKUP($A103,Data!$A$7:$AW$227,O$3+1,FALSE)-O$6-O$7*VLOOKUP($A103,Data!$A$230:$AW$450,O$3+1,FALSE)-O$8*VLOOKUP($A103,'Market models'!$A$4:$B$264,2,FALSE)</f>
        <v>2.0482159800793123E-2</v>
      </c>
      <c r="P103" s="8">
        <f ca="1">VLOOKUP($A103,Data!$A$7:$AW$227,P$3+1,FALSE)-P$6-P$7*VLOOKUP($A103,Data!$A$230:$AW$450,P$3+1,FALSE)-P$8*VLOOKUP($A103,'Market models'!$A$4:$B$264,2,FALSE)</f>
        <v>-6.3596576816623623E-3</v>
      </c>
      <c r="Q103" s="8">
        <f ca="1">VLOOKUP($A103,Data!$A$7:$AW$227,Q$3+1,FALSE)-Q$6-Q$7*VLOOKUP($A103,Data!$A$230:$AW$450,Q$3+1,FALSE)-Q$8*VLOOKUP($A103,'Market models'!$A$4:$B$264,2,FALSE)</f>
        <v>-5.6628560580133849E-3</v>
      </c>
      <c r="R103" s="8">
        <f ca="1">VLOOKUP($A103,Data!$A$7:$AW$227,R$3+1,FALSE)-R$6-R$7*VLOOKUP($A103,Data!$A$230:$AW$450,R$3+1,FALSE)-R$8*VLOOKUP($A103,'Market models'!$A$4:$B$264,2,FALSE)</f>
        <v>2.062544939662463E-2</v>
      </c>
      <c r="S103" s="8">
        <f ca="1">VLOOKUP($A103,Data!$A$7:$AW$227,S$3+1,FALSE)-S$6-S$7*VLOOKUP($A103,Data!$A$230:$AW$450,S$3+1,FALSE)-S$8*VLOOKUP($A103,'Market models'!$A$4:$B$264,2,FALSE)</f>
        <v>2.9195758983771715E-3</v>
      </c>
      <c r="T103" s="8">
        <f ca="1">VLOOKUP($A103,Data!$A$7:$AW$227,T$3+1,FALSE)-T$6-T$7*VLOOKUP($A103,Data!$A$230:$AW$450,T$3+1,FALSE)-T$8*VLOOKUP($A103,'Market models'!$A$4:$B$264,2,FALSE)</f>
        <v>1.0507588834666886E-2</v>
      </c>
      <c r="U103" s="8">
        <f ca="1">VLOOKUP($A103,Data!$A$7:$AW$227,U$3+1,FALSE)-U$6-U$7*VLOOKUP($A103,Data!$A$230:$AW$450,U$3+1,FALSE)-U$8*VLOOKUP($A103,'Market models'!$A$4:$B$264,2,FALSE)</f>
        <v>8.0900020054181215E-3</v>
      </c>
      <c r="V103" s="8">
        <f ca="1">VLOOKUP($A103,Data!$A$7:$AW$227,V$3+1,FALSE)-V$6-V$7*VLOOKUP($A103,Data!$A$230:$AW$450,V$3+1,FALSE)-V$8*VLOOKUP($A103,'Market models'!$A$4:$B$264,2,FALSE)</f>
        <v>-2.0001933790003978E-2</v>
      </c>
      <c r="W103" s="8">
        <f ca="1">VLOOKUP($A103,Data!$A$7:$AW$227,W$3+1,FALSE)-W$6-W$7*VLOOKUP($A103,Data!$A$230:$AW$450,W$3+1,FALSE)-W$8*VLOOKUP($A103,'Market models'!$A$4:$B$264,2,FALSE)</f>
        <v>-9.4041922556352825E-3</v>
      </c>
      <c r="X103" s="8">
        <f ca="1">VLOOKUP($A103,Data!$A$7:$AW$227,X$3+1,FALSE)-X$6-X$7*VLOOKUP($A103,Data!$A$230:$AW$450,X$3+1,FALSE)-X$8*VLOOKUP($A103,'Market models'!$A$4:$B$264,2,FALSE)</f>
        <v>-2.9268479128480339E-4</v>
      </c>
      <c r="Y103" s="8">
        <f ca="1">VLOOKUP($A103,Data!$A$7:$AW$227,Y$3+1,FALSE)-Y$6-Y$7*VLOOKUP($A103,Data!$A$230:$AW$450,Y$3+1,FALSE)-Y$8*VLOOKUP($A103,'Market models'!$A$4:$B$264,2,FALSE)</f>
        <v>4.1389162486389899E-3</v>
      </c>
      <c r="Z103" s="8">
        <f ca="1">VLOOKUP($A103,Data!$A$7:$AW$227,Z$3+1,FALSE)-Z$6-Z$7*VLOOKUP($A103,Data!$A$230:$AW$450,Z$3+1,FALSE)-Z$8*VLOOKUP($A103,'Market models'!$A$4:$B$264,2,FALSE)</f>
        <v>3.9253402471520864E-2</v>
      </c>
      <c r="AA103" s="8">
        <f ca="1">VLOOKUP($A103,Data!$A$7:$AW$227,AA$3+1,FALSE)-AA$6-AA$7*VLOOKUP($A103,Data!$A$230:$AW$450,AA$3+1,FALSE)-AA$8*VLOOKUP($A103,'Market models'!$A$4:$B$264,2,FALSE)</f>
        <v>6.5308493379509095E-3</v>
      </c>
      <c r="AB103" s="8">
        <f ca="1">VLOOKUP($A103,Data!$A$7:$AW$227,AB$3+1,FALSE)-AB$6-AB$7*VLOOKUP($A103,Data!$A$230:$AW$450,AB$3+1,FALSE)-AB$8*VLOOKUP($A103,'Market models'!$A$4:$B$264,2,FALSE)</f>
        <v>-3.4624736638673013E-2</v>
      </c>
      <c r="AC103" s="8">
        <f ca="1">VLOOKUP($A103,Data!$A$7:$AW$227,AC$3+1,FALSE)-AC$6-AC$7*VLOOKUP($A103,Data!$A$230:$AW$450,AC$3+1,FALSE)-AC$8*VLOOKUP($A103,'Market models'!$A$4:$B$264,2,FALSE)</f>
        <v>7.2176849432599921E-3</v>
      </c>
      <c r="AD103" s="8">
        <f ca="1">VLOOKUP($A103,Data!$A$7:$AW$227,AD$3+1,FALSE)-AD$6-AD$7*VLOOKUP($A103,Data!$A$230:$AW$450,AD$3+1,FALSE)-AD$8*VLOOKUP($A103,'Market models'!$A$4:$B$264,2,FALSE)</f>
        <v>-7.2716375032255958E-4</v>
      </c>
      <c r="AE103" s="8">
        <f ca="1">VLOOKUP($A103,Data!$A$7:$AW$227,AE$3+1,FALSE)-AE$6-AE$7*VLOOKUP($A103,Data!$A$230:$AW$450,AE$3+1,FALSE)-AE$8*VLOOKUP($A103,'Market models'!$A$4:$B$264,2,FALSE)</f>
        <v>1.0119162921643225E-2</v>
      </c>
      <c r="AF103" s="8">
        <f ca="1">VLOOKUP($A103,Data!$A$7:$AW$227,AF$3+1,FALSE)-AF$6-AF$7*VLOOKUP($A103,Data!$A$230:$AW$450,AF$3+1,FALSE)-AF$8*VLOOKUP($A103,'Market models'!$A$4:$B$264,2,FALSE)</f>
        <v>-2.6747247429746452E-4</v>
      </c>
      <c r="AG103" s="8">
        <f ca="1">VLOOKUP($A103,Data!$A$7:$AW$227,AG$3+1,FALSE)-AG$6-AG$7*VLOOKUP($A103,Data!$A$230:$AW$450,AG$3+1,FALSE)-AG$8*VLOOKUP($A103,'Market models'!$A$4:$B$264,2,FALSE)</f>
        <v>-4.959184440299547E-3</v>
      </c>
      <c r="AH103" s="8">
        <f ca="1">VLOOKUP($A103,Data!$A$7:$AW$227,AH$3+1,FALSE)-AH$6-AH$7*VLOOKUP($A103,Data!$A$230:$AW$450,AH$3+1,FALSE)-AH$8*VLOOKUP($A103,'Market models'!$A$4:$B$264,2,FALSE)</f>
        <v>-1.1581901339140849E-2</v>
      </c>
      <c r="AI103" s="8">
        <f ca="1">VLOOKUP($A103,Data!$A$7:$AW$227,AI$3+1,FALSE)-AI$6-AI$7*VLOOKUP($A103,Data!$A$230:$AW$450,AI$3+1,FALSE)-AI$8*VLOOKUP($A103,'Market models'!$A$4:$B$264,2,FALSE)</f>
        <v>3.0763160327791625E-2</v>
      </c>
      <c r="AJ103" s="8">
        <f ca="1">VLOOKUP($A103,Data!$A$7:$AW$227,AJ$3+1,FALSE)-AJ$6-AJ$7*VLOOKUP($A103,Data!$A$230:$AW$450,AJ$3+1,FALSE)-AJ$8*VLOOKUP($A103,'Market models'!$A$4:$B$264,2,FALSE)</f>
        <v>-8.4566690249592534E-3</v>
      </c>
      <c r="AK103" s="8">
        <f ca="1">VLOOKUP($A103,Data!$A$7:$AW$227,AK$3+1,FALSE)-AK$6-AK$7*VLOOKUP($A103,Data!$A$230:$AW$450,AK$3+1,FALSE)-AK$8*VLOOKUP($A103,'Market models'!$A$4:$B$264,2,FALSE)</f>
        <v>8.9947833555333381E-3</v>
      </c>
      <c r="AL103" s="8">
        <f ca="1">VLOOKUP($A103,Data!$A$7:$AW$227,AL$3+1,FALSE)-AL$6-AL$7*VLOOKUP($A103,Data!$A$230:$AW$450,AL$3+1,FALSE)-AL$8*VLOOKUP($A103,'Market models'!$A$4:$B$264,2,FALSE)</f>
        <v>-1.9339693101656757E-2</v>
      </c>
      <c r="AM103" s="8">
        <f ca="1">VLOOKUP($A103,Data!$A$7:$AW$227,AM$3+1,FALSE)-AM$6-AM$7*VLOOKUP($A103,Data!$A$230:$AW$450,AM$3+1,FALSE)-AM$8*VLOOKUP($A103,'Market models'!$A$4:$B$264,2,FALSE)</f>
        <v>-4.1657773604089655E-3</v>
      </c>
      <c r="AN103" s="8">
        <f ca="1">VLOOKUP($A103,Data!$A$7:$AW$227,AN$3+1,FALSE)-AN$6-AN$7*VLOOKUP($A103,Data!$A$230:$AW$450,AN$3+1,FALSE)-AN$8*VLOOKUP($A103,'Market models'!$A$4:$B$264,2,FALSE)</f>
        <v>3.815401226980962E-2</v>
      </c>
      <c r="AO103" s="8">
        <f ca="1">VLOOKUP($A103,Data!$A$7:$AW$227,AO$3+1,FALSE)-AO$6-AO$7*VLOOKUP($A103,Data!$A$230:$AW$450,AO$3+1,FALSE)-AO$8*VLOOKUP($A103,'Market models'!$A$4:$B$264,2,FALSE)</f>
        <v>-1.0882999189779162E-2</v>
      </c>
      <c r="AP103" s="8">
        <f ca="1">VLOOKUP($A103,Data!$A$7:$AW$227,AP$3+1,FALSE)-AP$6-AP$7*VLOOKUP($A103,Data!$A$230:$AW$450,AP$3+1,FALSE)-AP$8*VLOOKUP($A103,'Market models'!$A$4:$B$264,2,FALSE)</f>
        <v>5.1639203163669689E-3</v>
      </c>
      <c r="AQ103" s="8">
        <f ca="1">VLOOKUP($A103,Data!$A$7:$AW$227,AQ$3+1,FALSE)-AQ$6-AQ$7*VLOOKUP($A103,Data!$A$230:$AW$450,AQ$3+1,FALSE)-AQ$8*VLOOKUP($A103,'Market models'!$A$4:$B$264,2,FALSE)</f>
        <v>1.5341447878877059E-2</v>
      </c>
      <c r="AR103" s="8">
        <f ca="1">VLOOKUP($A103,Data!$A$7:$AW$227,AR$3+1,FALSE)-AR$6-AR$7*VLOOKUP($A103,Data!$A$230:$AW$450,AR$3+1,FALSE)-AR$8*VLOOKUP($A103,'Market models'!$A$4:$B$264,2,FALSE)</f>
        <v>-1.3485298080464822E-2</v>
      </c>
      <c r="AS103" s="8">
        <f ca="1">VLOOKUP($A103,Data!$A$7:$AW$227,AS$3+1,FALSE)-AS$6-AS$7*VLOOKUP($A103,Data!$A$230:$AW$450,AS$3+1,FALSE)-AS$8*VLOOKUP($A103,'Market models'!$A$4:$B$264,2,FALSE)</f>
        <v>5.0213780588359526E-3</v>
      </c>
      <c r="AT103" s="8">
        <f ca="1">VLOOKUP($A103,Data!$A$7:$AW$227,AT$3+1,FALSE)-AT$6-AT$7*VLOOKUP($A103,Data!$A$230:$AW$450,AT$3+1,FALSE)-AT$8*VLOOKUP($A103,'Market models'!$A$4:$B$264,2,FALSE)</f>
        <v>-8.002966005289415E-4</v>
      </c>
      <c r="AU103" s="8">
        <f ca="1">VLOOKUP($A103,Data!$A$7:$AW$227,AU$3+1,FALSE)-AU$6-AU$7*VLOOKUP($A103,Data!$A$230:$AW$450,AU$3+1,FALSE)-AU$8*VLOOKUP($A103,'Market models'!$A$4:$B$264,2,FALSE)</f>
        <v>-3.3571762208413742E-3</v>
      </c>
      <c r="AV103" s="8">
        <f ca="1">VLOOKUP($A103,Data!$A$7:$AW$227,AV$3+1,FALSE)-AV$6-AV$7*VLOOKUP($A103,Data!$A$230:$AW$450,AV$3+1,FALSE)-AV$8*VLOOKUP($A103,'Market models'!$A$4:$B$264,2,FALSE)</f>
        <v>8.7571086228913145E-3</v>
      </c>
      <c r="AW103" s="8">
        <f ca="1">VLOOKUP($A103,Data!$A$7:$AW$227,AW$3+1,FALSE)-AW$6-AW$7*VLOOKUP($A103,Data!$A$230:$AW$450,AW$3+1,FALSE)-AW$8*VLOOKUP($A103,'Market models'!$A$4:$B$264,2,FALSE)</f>
        <v>3.3303715867259449E-2</v>
      </c>
      <c r="AY103" s="8">
        <f t="shared" ca="1" si="1"/>
        <v>1.6276058858097527E-2</v>
      </c>
    </row>
    <row r="104" spans="1:51" x14ac:dyDescent="0.25">
      <c r="A104" s="1">
        <v>-118</v>
      </c>
      <c r="B104" s="8">
        <f ca="1">VLOOKUP($A104,Data!$A$7:$AW$227,B$3+1,FALSE)-B$6-B$7*VLOOKUP($A104,Data!$A$230:$AW$450,B$3+1,FALSE)-B$8*VLOOKUP($A104,'Market models'!$A$4:$B$264,2,FALSE)</f>
        <v>-2.4910234055065719E-2</v>
      </c>
      <c r="C104" s="8">
        <f ca="1">VLOOKUP($A104,Data!$A$7:$AW$227,C$3+1,FALSE)-C$6-C$7*VLOOKUP($A104,Data!$A$230:$AW$450,C$3+1,FALSE)-C$8*VLOOKUP($A104,'Market models'!$A$4:$B$264,2,FALSE)</f>
        <v>5.2092982698280436E-2</v>
      </c>
      <c r="D104" s="8">
        <f ca="1">VLOOKUP($A104,Data!$A$7:$AW$227,D$3+1,FALSE)-D$6-D$7*VLOOKUP($A104,Data!$A$230:$AW$450,D$3+1,FALSE)-D$8*VLOOKUP($A104,'Market models'!$A$4:$B$264,2,FALSE)</f>
        <v>-1.1650159306376513E-3</v>
      </c>
      <c r="E104" s="8">
        <f ca="1">VLOOKUP($A104,Data!$A$7:$AW$227,E$3+1,FALSE)-E$6-E$7*VLOOKUP($A104,Data!$A$230:$AW$450,E$3+1,FALSE)-E$8*VLOOKUP($A104,'Market models'!$A$4:$B$264,2,FALSE)</f>
        <v>-6.9441871355114676E-3</v>
      </c>
      <c r="F104" s="8">
        <f ca="1">VLOOKUP($A104,Data!$A$7:$AW$227,F$3+1,FALSE)-F$6-F$7*VLOOKUP($A104,Data!$A$230:$AW$450,F$3+1,FALSE)-F$8*VLOOKUP($A104,'Market models'!$A$4:$B$264,2,FALSE)</f>
        <v>-1.8475633377851141E-2</v>
      </c>
      <c r="G104" s="8">
        <f ca="1">VLOOKUP($A104,Data!$A$7:$AW$227,G$3+1,FALSE)-G$6-G$7*VLOOKUP($A104,Data!$A$230:$AW$450,G$3+1,FALSE)-G$8*VLOOKUP($A104,'Market models'!$A$4:$B$264,2,FALSE)</f>
        <v>6.6813775449090524E-3</v>
      </c>
      <c r="H104" s="8">
        <f ca="1">VLOOKUP($A104,Data!$A$7:$AW$227,H$3+1,FALSE)-H$6-H$7*VLOOKUP($A104,Data!$A$230:$AW$450,H$3+1,FALSE)-H$8*VLOOKUP($A104,'Market models'!$A$4:$B$264,2,FALSE)</f>
        <v>7.3809995253363153E-3</v>
      </c>
      <c r="I104" s="8">
        <f ca="1">VLOOKUP($A104,Data!$A$7:$AW$227,I$3+1,FALSE)-I$6-I$7*VLOOKUP($A104,Data!$A$230:$AW$450,I$3+1,FALSE)-I$8*VLOOKUP($A104,'Market models'!$A$4:$B$264,2,FALSE)</f>
        <v>-2.8049631363574919E-4</v>
      </c>
      <c r="J104" s="8">
        <f ca="1">VLOOKUP($A104,Data!$A$7:$AW$227,J$3+1,FALSE)-J$6-J$7*VLOOKUP($A104,Data!$A$230:$AW$450,J$3+1,FALSE)-J$8*VLOOKUP($A104,'Market models'!$A$4:$B$264,2,FALSE)</f>
        <v>1.7761106597533598E-2</v>
      </c>
      <c r="K104" s="8">
        <f ca="1">VLOOKUP($A104,Data!$A$7:$AW$227,K$3+1,FALSE)-K$6-K$7*VLOOKUP($A104,Data!$A$230:$AW$450,K$3+1,FALSE)-K$8*VLOOKUP($A104,'Market models'!$A$4:$B$264,2,FALSE)</f>
        <v>1.6227591604413984E-2</v>
      </c>
      <c r="L104" s="8">
        <f ca="1">VLOOKUP($A104,Data!$A$7:$AW$227,L$3+1,FALSE)-L$6-L$7*VLOOKUP($A104,Data!$A$230:$AW$450,L$3+1,FALSE)-L$8*VLOOKUP($A104,'Market models'!$A$4:$B$264,2,FALSE)</f>
        <v>-2.3721906802599845E-2</v>
      </c>
      <c r="M104" s="8">
        <f ca="1">VLOOKUP($A104,Data!$A$7:$AW$227,M$3+1,FALSE)-M$6-M$7*VLOOKUP($A104,Data!$A$230:$AW$450,M$3+1,FALSE)-M$8*VLOOKUP($A104,'Market models'!$A$4:$B$264,2,FALSE)</f>
        <v>4.8575429842353954E-2</v>
      </c>
      <c r="N104" s="8">
        <f ca="1">VLOOKUP($A104,Data!$A$7:$AW$227,N$3+1,FALSE)-N$6-N$7*VLOOKUP($A104,Data!$A$230:$AW$450,N$3+1,FALSE)-N$8*VLOOKUP($A104,'Market models'!$A$4:$B$264,2,FALSE)</f>
        <v>-1.7657870893429519E-3</v>
      </c>
      <c r="O104" s="8">
        <f ca="1">VLOOKUP($A104,Data!$A$7:$AW$227,O$3+1,FALSE)-O$6-O$7*VLOOKUP($A104,Data!$A$230:$AW$450,O$3+1,FALSE)-O$8*VLOOKUP($A104,'Market models'!$A$4:$B$264,2,FALSE)</f>
        <v>-1.8324630781011056E-2</v>
      </c>
      <c r="P104" s="8">
        <f ca="1">VLOOKUP($A104,Data!$A$7:$AW$227,P$3+1,FALSE)-P$6-P$7*VLOOKUP($A104,Data!$A$230:$AW$450,P$3+1,FALSE)-P$8*VLOOKUP($A104,'Market models'!$A$4:$B$264,2,FALSE)</f>
        <v>-5.0718970082968507E-3</v>
      </c>
      <c r="Q104" s="8">
        <f ca="1">VLOOKUP($A104,Data!$A$7:$AW$227,Q$3+1,FALSE)-Q$6-Q$7*VLOOKUP($A104,Data!$A$230:$AW$450,Q$3+1,FALSE)-Q$8*VLOOKUP($A104,'Market models'!$A$4:$B$264,2,FALSE)</f>
        <v>-1.1078645287177654E-3</v>
      </c>
      <c r="R104" s="8">
        <f ca="1">VLOOKUP($A104,Data!$A$7:$AW$227,R$3+1,FALSE)-R$6-R$7*VLOOKUP($A104,Data!$A$230:$AW$450,R$3+1,FALSE)-R$8*VLOOKUP($A104,'Market models'!$A$4:$B$264,2,FALSE)</f>
        <v>-1.5799254823062891E-2</v>
      </c>
      <c r="S104" s="8">
        <f ca="1">VLOOKUP($A104,Data!$A$7:$AW$227,S$3+1,FALSE)-S$6-S$7*VLOOKUP($A104,Data!$A$230:$AW$450,S$3+1,FALSE)-S$8*VLOOKUP($A104,'Market models'!$A$4:$B$264,2,FALSE)</f>
        <v>-5.8634528409793217E-3</v>
      </c>
      <c r="T104" s="8">
        <f ca="1">VLOOKUP($A104,Data!$A$7:$AW$227,T$3+1,FALSE)-T$6-T$7*VLOOKUP($A104,Data!$A$230:$AW$450,T$3+1,FALSE)-T$8*VLOOKUP($A104,'Market models'!$A$4:$B$264,2,FALSE)</f>
        <v>4.3832843305855618E-3</v>
      </c>
      <c r="U104" s="8">
        <f ca="1">VLOOKUP($A104,Data!$A$7:$AW$227,U$3+1,FALSE)-U$6-U$7*VLOOKUP($A104,Data!$A$230:$AW$450,U$3+1,FALSE)-U$8*VLOOKUP($A104,'Market models'!$A$4:$B$264,2,FALSE)</f>
        <v>-1.0322029795944808E-2</v>
      </c>
      <c r="V104" s="8">
        <f ca="1">VLOOKUP($A104,Data!$A$7:$AW$227,V$3+1,FALSE)-V$6-V$7*VLOOKUP($A104,Data!$A$230:$AW$450,V$3+1,FALSE)-V$8*VLOOKUP($A104,'Market models'!$A$4:$B$264,2,FALSE)</f>
        <v>-2.779965014728554E-4</v>
      </c>
      <c r="W104" s="8">
        <f ca="1">VLOOKUP($A104,Data!$A$7:$AW$227,W$3+1,FALSE)-W$6-W$7*VLOOKUP($A104,Data!$A$230:$AW$450,W$3+1,FALSE)-W$8*VLOOKUP($A104,'Market models'!$A$4:$B$264,2,FALSE)</f>
        <v>-2.0692027420808316E-4</v>
      </c>
      <c r="X104" s="8">
        <f ca="1">VLOOKUP($A104,Data!$A$7:$AW$227,X$3+1,FALSE)-X$6-X$7*VLOOKUP($A104,Data!$A$230:$AW$450,X$3+1,FALSE)-X$8*VLOOKUP($A104,'Market models'!$A$4:$B$264,2,FALSE)</f>
        <v>5.5163950480032293E-3</v>
      </c>
      <c r="Y104" s="8">
        <f ca="1">VLOOKUP($A104,Data!$A$7:$AW$227,Y$3+1,FALSE)-Y$6-Y$7*VLOOKUP($A104,Data!$A$230:$AW$450,Y$3+1,FALSE)-Y$8*VLOOKUP($A104,'Market models'!$A$4:$B$264,2,FALSE)</f>
        <v>-9.2218007611721206E-3</v>
      </c>
      <c r="Z104" s="8">
        <f ca="1">VLOOKUP($A104,Data!$A$7:$AW$227,Z$3+1,FALSE)-Z$6-Z$7*VLOOKUP($A104,Data!$A$230:$AW$450,Z$3+1,FALSE)-Z$8*VLOOKUP($A104,'Market models'!$A$4:$B$264,2,FALSE)</f>
        <v>7.2049077303537228E-3</v>
      </c>
      <c r="AA104" s="8">
        <f ca="1">VLOOKUP($A104,Data!$A$7:$AW$227,AA$3+1,FALSE)-AA$6-AA$7*VLOOKUP($A104,Data!$A$230:$AW$450,AA$3+1,FALSE)-AA$8*VLOOKUP($A104,'Market models'!$A$4:$B$264,2,FALSE)</f>
        <v>4.1821841947248953E-3</v>
      </c>
      <c r="AB104" s="8">
        <f ca="1">VLOOKUP($A104,Data!$A$7:$AW$227,AB$3+1,FALSE)-AB$6-AB$7*VLOOKUP($A104,Data!$A$230:$AW$450,AB$3+1,FALSE)-AB$8*VLOOKUP($A104,'Market models'!$A$4:$B$264,2,FALSE)</f>
        <v>3.1608384235210306E-2</v>
      </c>
      <c r="AC104" s="8">
        <f ca="1">VLOOKUP($A104,Data!$A$7:$AW$227,AC$3+1,FALSE)-AC$6-AC$7*VLOOKUP($A104,Data!$A$230:$AW$450,AC$3+1,FALSE)-AC$8*VLOOKUP($A104,'Market models'!$A$4:$B$264,2,FALSE)</f>
        <v>-9.7264806862509194E-4</v>
      </c>
      <c r="AD104" s="8">
        <f ca="1">VLOOKUP($A104,Data!$A$7:$AW$227,AD$3+1,FALSE)-AD$6-AD$7*VLOOKUP($A104,Data!$A$230:$AW$450,AD$3+1,FALSE)-AD$8*VLOOKUP($A104,'Market models'!$A$4:$B$264,2,FALSE)</f>
        <v>1.1682700476581809E-2</v>
      </c>
      <c r="AE104" s="8">
        <f ca="1">VLOOKUP($A104,Data!$A$7:$AW$227,AE$3+1,FALSE)-AE$6-AE$7*VLOOKUP($A104,Data!$A$230:$AW$450,AE$3+1,FALSE)-AE$8*VLOOKUP($A104,'Market models'!$A$4:$B$264,2,FALSE)</f>
        <v>1.5219747400171344E-2</v>
      </c>
      <c r="AF104" s="8">
        <f ca="1">VLOOKUP($A104,Data!$A$7:$AW$227,AF$3+1,FALSE)-AF$6-AF$7*VLOOKUP($A104,Data!$A$230:$AW$450,AF$3+1,FALSE)-AF$8*VLOOKUP($A104,'Market models'!$A$4:$B$264,2,FALSE)</f>
        <v>-1.41593968860446E-2</v>
      </c>
      <c r="AG104" s="8">
        <f ca="1">VLOOKUP($A104,Data!$A$7:$AW$227,AG$3+1,FALSE)-AG$6-AG$7*VLOOKUP($A104,Data!$A$230:$AW$450,AG$3+1,FALSE)-AG$8*VLOOKUP($A104,'Market models'!$A$4:$B$264,2,FALSE)</f>
        <v>1.2334237720551497E-2</v>
      </c>
      <c r="AH104" s="8">
        <f ca="1">VLOOKUP($A104,Data!$A$7:$AW$227,AH$3+1,FALSE)-AH$6-AH$7*VLOOKUP($A104,Data!$A$230:$AW$450,AH$3+1,FALSE)-AH$8*VLOOKUP($A104,'Market models'!$A$4:$B$264,2,FALSE)</f>
        <v>4.5902929153013063E-3</v>
      </c>
      <c r="AI104" s="8">
        <f ca="1">VLOOKUP($A104,Data!$A$7:$AW$227,AI$3+1,FALSE)-AI$6-AI$7*VLOOKUP($A104,Data!$A$230:$AW$450,AI$3+1,FALSE)-AI$8*VLOOKUP($A104,'Market models'!$A$4:$B$264,2,FALSE)</f>
        <v>3.5453908814023313E-2</v>
      </c>
      <c r="AJ104" s="8">
        <f ca="1">VLOOKUP($A104,Data!$A$7:$AW$227,AJ$3+1,FALSE)-AJ$6-AJ$7*VLOOKUP($A104,Data!$A$230:$AW$450,AJ$3+1,FALSE)-AJ$8*VLOOKUP($A104,'Market models'!$A$4:$B$264,2,FALSE)</f>
        <v>-7.0157983077344006E-3</v>
      </c>
      <c r="AK104" s="8">
        <f ca="1">VLOOKUP($A104,Data!$A$7:$AW$227,AK$3+1,FALSE)-AK$6-AK$7*VLOOKUP($A104,Data!$A$230:$AW$450,AK$3+1,FALSE)-AK$8*VLOOKUP($A104,'Market models'!$A$4:$B$264,2,FALSE)</f>
        <v>1.4863544642602481E-2</v>
      </c>
      <c r="AL104" s="8">
        <f ca="1">VLOOKUP($A104,Data!$A$7:$AW$227,AL$3+1,FALSE)-AL$6-AL$7*VLOOKUP($A104,Data!$A$230:$AW$450,AL$3+1,FALSE)-AL$8*VLOOKUP($A104,'Market models'!$A$4:$B$264,2,FALSE)</f>
        <v>-8.7053172504856398E-3</v>
      </c>
      <c r="AM104" s="8">
        <f ca="1">VLOOKUP($A104,Data!$A$7:$AW$227,AM$3+1,FALSE)-AM$6-AM$7*VLOOKUP($A104,Data!$A$230:$AW$450,AM$3+1,FALSE)-AM$8*VLOOKUP($A104,'Market models'!$A$4:$B$264,2,FALSE)</f>
        <v>-3.972833386885774E-2</v>
      </c>
      <c r="AN104" s="8">
        <f ca="1">VLOOKUP($A104,Data!$A$7:$AW$227,AN$3+1,FALSE)-AN$6-AN$7*VLOOKUP($A104,Data!$A$230:$AW$450,AN$3+1,FALSE)-AN$8*VLOOKUP($A104,'Market models'!$A$4:$B$264,2,FALSE)</f>
        <v>-5.7106101789858605E-3</v>
      </c>
      <c r="AO104" s="8">
        <f ca="1">VLOOKUP($A104,Data!$A$7:$AW$227,AO$3+1,FALSE)-AO$6-AO$7*VLOOKUP($A104,Data!$A$230:$AW$450,AO$3+1,FALSE)-AO$8*VLOOKUP($A104,'Market models'!$A$4:$B$264,2,FALSE)</f>
        <v>1.93194378174145E-3</v>
      </c>
      <c r="AP104" s="8">
        <f ca="1">VLOOKUP($A104,Data!$A$7:$AW$227,AP$3+1,FALSE)-AP$6-AP$7*VLOOKUP($A104,Data!$A$230:$AW$450,AP$3+1,FALSE)-AP$8*VLOOKUP($A104,'Market models'!$A$4:$B$264,2,FALSE)</f>
        <v>1.4436612171236051E-2</v>
      </c>
      <c r="AQ104" s="8">
        <f ca="1">VLOOKUP($A104,Data!$A$7:$AW$227,AQ$3+1,FALSE)-AQ$6-AQ$7*VLOOKUP($A104,Data!$A$230:$AW$450,AQ$3+1,FALSE)-AQ$8*VLOOKUP($A104,'Market models'!$A$4:$B$264,2,FALSE)</f>
        <v>1.27132710432253E-2</v>
      </c>
      <c r="AR104" s="8">
        <f ca="1">VLOOKUP($A104,Data!$A$7:$AW$227,AR$3+1,FALSE)-AR$6-AR$7*VLOOKUP($A104,Data!$A$230:$AW$450,AR$3+1,FALSE)-AR$8*VLOOKUP($A104,'Market models'!$A$4:$B$264,2,FALSE)</f>
        <v>-1.8362881535543364E-2</v>
      </c>
      <c r="AS104" s="8">
        <f ca="1">VLOOKUP($A104,Data!$A$7:$AW$227,AS$3+1,FALSE)-AS$6-AS$7*VLOOKUP($A104,Data!$A$230:$AW$450,AS$3+1,FALSE)-AS$8*VLOOKUP($A104,'Market models'!$A$4:$B$264,2,FALSE)</f>
        <v>5.3891051940805276E-3</v>
      </c>
      <c r="AT104" s="8">
        <f ca="1">VLOOKUP($A104,Data!$A$7:$AW$227,AT$3+1,FALSE)-AT$6-AT$7*VLOOKUP($A104,Data!$A$230:$AW$450,AT$3+1,FALSE)-AT$8*VLOOKUP($A104,'Market models'!$A$4:$B$264,2,FALSE)</f>
        <v>1.8565412483562459E-3</v>
      </c>
      <c r="AU104" s="8">
        <f ca="1">VLOOKUP($A104,Data!$A$7:$AW$227,AU$3+1,FALSE)-AU$6-AU$7*VLOOKUP($A104,Data!$A$230:$AW$450,AU$3+1,FALSE)-AU$8*VLOOKUP($A104,'Market models'!$A$4:$B$264,2,FALSE)</f>
        <v>-1.235297945924147E-2</v>
      </c>
      <c r="AV104" s="8">
        <f ca="1">VLOOKUP($A104,Data!$A$7:$AW$227,AV$3+1,FALSE)-AV$6-AV$7*VLOOKUP($A104,Data!$A$230:$AW$450,AV$3+1,FALSE)-AV$8*VLOOKUP($A104,'Market models'!$A$4:$B$264,2,FALSE)</f>
        <v>1.0041212772116895E-2</v>
      </c>
      <c r="AW104" s="8">
        <f ca="1">VLOOKUP($A104,Data!$A$7:$AW$227,AW$3+1,FALSE)-AW$6-AW$7*VLOOKUP($A104,Data!$A$230:$AW$450,AW$3+1,FALSE)-AW$8*VLOOKUP($A104,'Market models'!$A$4:$B$264,2,FALSE)</f>
        <v>2.1154696687047295E-2</v>
      </c>
      <c r="AY104" s="8">
        <f t="shared" ca="1" si="1"/>
        <v>1.7516553589865404E-2</v>
      </c>
    </row>
    <row r="105" spans="1:51" x14ac:dyDescent="0.25">
      <c r="A105" s="1">
        <v>-117</v>
      </c>
      <c r="B105" s="8">
        <f ca="1">VLOOKUP($A105,Data!$A$7:$AW$227,B$3+1,FALSE)-B$6-B$7*VLOOKUP($A105,Data!$A$230:$AW$450,B$3+1,FALSE)-B$8*VLOOKUP($A105,'Market models'!$A$4:$B$264,2,FALSE)</f>
        <v>-8.426881790558699E-2</v>
      </c>
      <c r="C105" s="8">
        <f ca="1">VLOOKUP($A105,Data!$A$7:$AW$227,C$3+1,FALSE)-C$6-C$7*VLOOKUP($A105,Data!$A$230:$AW$450,C$3+1,FALSE)-C$8*VLOOKUP($A105,'Market models'!$A$4:$B$264,2,FALSE)</f>
        <v>3.1852481900951628E-2</v>
      </c>
      <c r="D105" s="8">
        <f ca="1">VLOOKUP($A105,Data!$A$7:$AW$227,D$3+1,FALSE)-D$6-D$7*VLOOKUP($A105,Data!$A$230:$AW$450,D$3+1,FALSE)-D$8*VLOOKUP($A105,'Market models'!$A$4:$B$264,2,FALSE)</f>
        <v>-2.8919665095556647E-3</v>
      </c>
      <c r="E105" s="8">
        <f ca="1">VLOOKUP($A105,Data!$A$7:$AW$227,E$3+1,FALSE)-E$6-E$7*VLOOKUP($A105,Data!$A$230:$AW$450,E$3+1,FALSE)-E$8*VLOOKUP($A105,'Market models'!$A$4:$B$264,2,FALSE)</f>
        <v>-1.3381006474892215E-2</v>
      </c>
      <c r="F105" s="8">
        <f ca="1">VLOOKUP($A105,Data!$A$7:$AW$227,F$3+1,FALSE)-F$6-F$7*VLOOKUP($A105,Data!$A$230:$AW$450,F$3+1,FALSE)-F$8*VLOOKUP($A105,'Market models'!$A$4:$B$264,2,FALSE)</f>
        <v>1.8326668473197655E-2</v>
      </c>
      <c r="G105" s="8">
        <f ca="1">VLOOKUP($A105,Data!$A$7:$AW$227,G$3+1,FALSE)-G$6-G$7*VLOOKUP($A105,Data!$A$230:$AW$450,G$3+1,FALSE)-G$8*VLOOKUP($A105,'Market models'!$A$4:$B$264,2,FALSE)</f>
        <v>5.7125264639585095E-3</v>
      </c>
      <c r="H105" s="8">
        <f ca="1">VLOOKUP($A105,Data!$A$7:$AW$227,H$3+1,FALSE)-H$6-H$7*VLOOKUP($A105,Data!$A$230:$AW$450,H$3+1,FALSE)-H$8*VLOOKUP($A105,'Market models'!$A$4:$B$264,2,FALSE)</f>
        <v>4.2119256308669771E-2</v>
      </c>
      <c r="I105" s="8">
        <f ca="1">VLOOKUP($A105,Data!$A$7:$AW$227,I$3+1,FALSE)-I$6-I$7*VLOOKUP($A105,Data!$A$230:$AW$450,I$3+1,FALSE)-I$8*VLOOKUP($A105,'Market models'!$A$4:$B$264,2,FALSE)</f>
        <v>1.4317853708503907E-2</v>
      </c>
      <c r="J105" s="8">
        <f ca="1">VLOOKUP($A105,Data!$A$7:$AW$227,J$3+1,FALSE)-J$6-J$7*VLOOKUP($A105,Data!$A$230:$AW$450,J$3+1,FALSE)-J$8*VLOOKUP($A105,'Market models'!$A$4:$B$264,2,FALSE)</f>
        <v>1.0761050737625653E-2</v>
      </c>
      <c r="K105" s="8">
        <f ca="1">VLOOKUP($A105,Data!$A$7:$AW$227,K$3+1,FALSE)-K$6-K$7*VLOOKUP($A105,Data!$A$230:$AW$450,K$3+1,FALSE)-K$8*VLOOKUP($A105,'Market models'!$A$4:$B$264,2,FALSE)</f>
        <v>-6.4301140383457578E-2</v>
      </c>
      <c r="L105" s="8">
        <f ca="1">VLOOKUP($A105,Data!$A$7:$AW$227,L$3+1,FALSE)-L$6-L$7*VLOOKUP($A105,Data!$A$230:$AW$450,L$3+1,FALSE)-L$8*VLOOKUP($A105,'Market models'!$A$4:$B$264,2,FALSE)</f>
        <v>-1.1739636594260623E-2</v>
      </c>
      <c r="M105" s="8">
        <f ca="1">VLOOKUP($A105,Data!$A$7:$AW$227,M$3+1,FALSE)-M$6-M$7*VLOOKUP($A105,Data!$A$230:$AW$450,M$3+1,FALSE)-M$8*VLOOKUP($A105,'Market models'!$A$4:$B$264,2,FALSE)</f>
        <v>1.2059540394299604E-2</v>
      </c>
      <c r="N105" s="8">
        <f ca="1">VLOOKUP($A105,Data!$A$7:$AW$227,N$3+1,FALSE)-N$6-N$7*VLOOKUP($A105,Data!$A$230:$AW$450,N$3+1,FALSE)-N$8*VLOOKUP($A105,'Market models'!$A$4:$B$264,2,FALSE)</f>
        <v>-2.50271386146841E-2</v>
      </c>
      <c r="O105" s="8">
        <f ca="1">VLOOKUP($A105,Data!$A$7:$AW$227,O$3+1,FALSE)-O$6-O$7*VLOOKUP($A105,Data!$A$230:$AW$450,O$3+1,FALSE)-O$8*VLOOKUP($A105,'Market models'!$A$4:$B$264,2,FALSE)</f>
        <v>3.471704079465418E-2</v>
      </c>
      <c r="P105" s="8">
        <f ca="1">VLOOKUP($A105,Data!$A$7:$AW$227,P$3+1,FALSE)-P$6-P$7*VLOOKUP($A105,Data!$A$230:$AW$450,P$3+1,FALSE)-P$8*VLOOKUP($A105,'Market models'!$A$4:$B$264,2,FALSE)</f>
        <v>2.6043311715723067E-2</v>
      </c>
      <c r="Q105" s="8">
        <f ca="1">VLOOKUP($A105,Data!$A$7:$AW$227,Q$3+1,FALSE)-Q$6-Q$7*VLOOKUP($A105,Data!$A$230:$AW$450,Q$3+1,FALSE)-Q$8*VLOOKUP($A105,'Market models'!$A$4:$B$264,2,FALSE)</f>
        <v>-1.1776566497793135E-2</v>
      </c>
      <c r="R105" s="8">
        <f ca="1">VLOOKUP($A105,Data!$A$7:$AW$227,R$3+1,FALSE)-R$6-R$7*VLOOKUP($A105,Data!$A$230:$AW$450,R$3+1,FALSE)-R$8*VLOOKUP($A105,'Market models'!$A$4:$B$264,2,FALSE)</f>
        <v>-1.8170650571408407E-2</v>
      </c>
      <c r="S105" s="8">
        <f ca="1">VLOOKUP($A105,Data!$A$7:$AW$227,S$3+1,FALSE)-S$6-S$7*VLOOKUP($A105,Data!$A$230:$AW$450,S$3+1,FALSE)-S$8*VLOOKUP($A105,'Market models'!$A$4:$B$264,2,FALSE)</f>
        <v>2.0884624936646383E-2</v>
      </c>
      <c r="T105" s="8">
        <f ca="1">VLOOKUP($A105,Data!$A$7:$AW$227,T$3+1,FALSE)-T$6-T$7*VLOOKUP($A105,Data!$A$230:$AW$450,T$3+1,FALSE)-T$8*VLOOKUP($A105,'Market models'!$A$4:$B$264,2,FALSE)</f>
        <v>1.5943152791671199E-2</v>
      </c>
      <c r="U105" s="8">
        <f ca="1">VLOOKUP($A105,Data!$A$7:$AW$227,U$3+1,FALSE)-U$6-U$7*VLOOKUP($A105,Data!$A$230:$AW$450,U$3+1,FALSE)-U$8*VLOOKUP($A105,'Market models'!$A$4:$B$264,2,FALSE)</f>
        <v>4.5910298055784945E-3</v>
      </c>
      <c r="V105" s="8">
        <f ca="1">VLOOKUP($A105,Data!$A$7:$AW$227,V$3+1,FALSE)-V$6-V$7*VLOOKUP($A105,Data!$A$230:$AW$450,V$3+1,FALSE)-V$8*VLOOKUP($A105,'Market models'!$A$4:$B$264,2,FALSE)</f>
        <v>-7.1814295534876216E-3</v>
      </c>
      <c r="W105" s="8">
        <f ca="1">VLOOKUP($A105,Data!$A$7:$AW$227,W$3+1,FALSE)-W$6-W$7*VLOOKUP($A105,Data!$A$230:$AW$450,W$3+1,FALSE)-W$8*VLOOKUP($A105,'Market models'!$A$4:$B$264,2,FALSE)</f>
        <v>2.3945240024086187E-3</v>
      </c>
      <c r="X105" s="8">
        <f ca="1">VLOOKUP($A105,Data!$A$7:$AW$227,X$3+1,FALSE)-X$6-X$7*VLOOKUP($A105,Data!$A$230:$AW$450,X$3+1,FALSE)-X$8*VLOOKUP($A105,'Market models'!$A$4:$B$264,2,FALSE)</f>
        <v>-3.2700061969030548E-3</v>
      </c>
      <c r="Y105" s="8">
        <f ca="1">VLOOKUP($A105,Data!$A$7:$AW$227,Y$3+1,FALSE)-Y$6-Y$7*VLOOKUP($A105,Data!$A$230:$AW$450,Y$3+1,FALSE)-Y$8*VLOOKUP($A105,'Market models'!$A$4:$B$264,2,FALSE)</f>
        <v>1.3165062945649847E-2</v>
      </c>
      <c r="Z105" s="8">
        <f ca="1">VLOOKUP($A105,Data!$A$7:$AW$227,Z$3+1,FALSE)-Z$6-Z$7*VLOOKUP($A105,Data!$A$230:$AW$450,Z$3+1,FALSE)-Z$8*VLOOKUP($A105,'Market models'!$A$4:$B$264,2,FALSE)</f>
        <v>-1.4845006925466208E-2</v>
      </c>
      <c r="AA105" s="8">
        <f ca="1">VLOOKUP($A105,Data!$A$7:$AW$227,AA$3+1,FALSE)-AA$6-AA$7*VLOOKUP($A105,Data!$A$230:$AW$450,AA$3+1,FALSE)-AA$8*VLOOKUP($A105,'Market models'!$A$4:$B$264,2,FALSE)</f>
        <v>3.9964872938770182E-3</v>
      </c>
      <c r="AB105" s="8">
        <f ca="1">VLOOKUP($A105,Data!$A$7:$AW$227,AB$3+1,FALSE)-AB$6-AB$7*VLOOKUP($A105,Data!$A$230:$AW$450,AB$3+1,FALSE)-AB$8*VLOOKUP($A105,'Market models'!$A$4:$B$264,2,FALSE)</f>
        <v>-5.4653691686488062E-3</v>
      </c>
      <c r="AC105" s="8">
        <f ca="1">VLOOKUP($A105,Data!$A$7:$AW$227,AC$3+1,FALSE)-AC$6-AC$7*VLOOKUP($A105,Data!$A$230:$AW$450,AC$3+1,FALSE)-AC$8*VLOOKUP($A105,'Market models'!$A$4:$B$264,2,FALSE)</f>
        <v>1.2681172621353333E-2</v>
      </c>
      <c r="AD105" s="8">
        <f ca="1">VLOOKUP($A105,Data!$A$7:$AW$227,AD$3+1,FALSE)-AD$6-AD$7*VLOOKUP($A105,Data!$A$230:$AW$450,AD$3+1,FALSE)-AD$8*VLOOKUP($A105,'Market models'!$A$4:$B$264,2,FALSE)</f>
        <v>-7.5396506970276406E-3</v>
      </c>
      <c r="AE105" s="8">
        <f ca="1">VLOOKUP($A105,Data!$A$7:$AW$227,AE$3+1,FALSE)-AE$6-AE$7*VLOOKUP($A105,Data!$A$230:$AW$450,AE$3+1,FALSE)-AE$8*VLOOKUP($A105,'Market models'!$A$4:$B$264,2,FALSE)</f>
        <v>-1.2458444272227561E-2</v>
      </c>
      <c r="AF105" s="8">
        <f ca="1">VLOOKUP($A105,Data!$A$7:$AW$227,AF$3+1,FALSE)-AF$6-AF$7*VLOOKUP($A105,Data!$A$230:$AW$450,AF$3+1,FALSE)-AF$8*VLOOKUP($A105,'Market models'!$A$4:$B$264,2,FALSE)</f>
        <v>7.5078540966593251E-3</v>
      </c>
      <c r="AG105" s="8">
        <f ca="1">VLOOKUP($A105,Data!$A$7:$AW$227,AG$3+1,FALSE)-AG$6-AG$7*VLOOKUP($A105,Data!$A$230:$AW$450,AG$3+1,FALSE)-AG$8*VLOOKUP($A105,'Market models'!$A$4:$B$264,2,FALSE)</f>
        <v>3.239982102622481E-3</v>
      </c>
      <c r="AH105" s="8">
        <f ca="1">VLOOKUP($A105,Data!$A$7:$AW$227,AH$3+1,FALSE)-AH$6-AH$7*VLOOKUP($A105,Data!$A$230:$AW$450,AH$3+1,FALSE)-AH$8*VLOOKUP($A105,'Market models'!$A$4:$B$264,2,FALSE)</f>
        <v>-7.8235290749259553E-3</v>
      </c>
      <c r="AI105" s="8">
        <f ca="1">VLOOKUP($A105,Data!$A$7:$AW$227,AI$3+1,FALSE)-AI$6-AI$7*VLOOKUP($A105,Data!$A$230:$AW$450,AI$3+1,FALSE)-AI$8*VLOOKUP($A105,'Market models'!$A$4:$B$264,2,FALSE)</f>
        <v>1.227695328291575E-2</v>
      </c>
      <c r="AJ105" s="8">
        <f ca="1">VLOOKUP($A105,Data!$A$7:$AW$227,AJ$3+1,FALSE)-AJ$6-AJ$7*VLOOKUP($A105,Data!$A$230:$AW$450,AJ$3+1,FALSE)-AJ$8*VLOOKUP($A105,'Market models'!$A$4:$B$264,2,FALSE)</f>
        <v>1.2648401025629719E-2</v>
      </c>
      <c r="AK105" s="8">
        <f ca="1">VLOOKUP($A105,Data!$A$7:$AW$227,AK$3+1,FALSE)-AK$6-AK$7*VLOOKUP($A105,Data!$A$230:$AW$450,AK$3+1,FALSE)-AK$8*VLOOKUP($A105,'Market models'!$A$4:$B$264,2,FALSE)</f>
        <v>-2.9516789091248849E-3</v>
      </c>
      <c r="AL105" s="8">
        <f ca="1">VLOOKUP($A105,Data!$A$7:$AW$227,AL$3+1,FALSE)-AL$6-AL$7*VLOOKUP($A105,Data!$A$230:$AW$450,AL$3+1,FALSE)-AL$8*VLOOKUP($A105,'Market models'!$A$4:$B$264,2,FALSE)</f>
        <v>-2.104480401387214E-2</v>
      </c>
      <c r="AM105" s="8">
        <f ca="1">VLOOKUP($A105,Data!$A$7:$AW$227,AM$3+1,FALSE)-AM$6-AM$7*VLOOKUP($A105,Data!$A$230:$AW$450,AM$3+1,FALSE)-AM$8*VLOOKUP($A105,'Market models'!$A$4:$B$264,2,FALSE)</f>
        <v>-6.3319857783049136E-3</v>
      </c>
      <c r="AN105" s="8">
        <f ca="1">VLOOKUP($A105,Data!$A$7:$AW$227,AN$3+1,FALSE)-AN$6-AN$7*VLOOKUP($A105,Data!$A$230:$AW$450,AN$3+1,FALSE)-AN$8*VLOOKUP($A105,'Market models'!$A$4:$B$264,2,FALSE)</f>
        <v>1.8224163177887488E-3</v>
      </c>
      <c r="AO105" s="8">
        <f ca="1">VLOOKUP($A105,Data!$A$7:$AW$227,AO$3+1,FALSE)-AO$6-AO$7*VLOOKUP($A105,Data!$A$230:$AW$450,AO$3+1,FALSE)-AO$8*VLOOKUP($A105,'Market models'!$A$4:$B$264,2,FALSE)</f>
        <v>-3.6005724513401426E-3</v>
      </c>
      <c r="AP105" s="8">
        <f ca="1">VLOOKUP($A105,Data!$A$7:$AW$227,AP$3+1,FALSE)-AP$6-AP$7*VLOOKUP($A105,Data!$A$230:$AW$450,AP$3+1,FALSE)-AP$8*VLOOKUP($A105,'Market models'!$A$4:$B$264,2,FALSE)</f>
        <v>1.4575348453066919E-2</v>
      </c>
      <c r="AQ105" s="8">
        <f ca="1">VLOOKUP($A105,Data!$A$7:$AW$227,AQ$3+1,FALSE)-AQ$6-AQ$7*VLOOKUP($A105,Data!$A$230:$AW$450,AQ$3+1,FALSE)-AQ$8*VLOOKUP($A105,'Market models'!$A$4:$B$264,2,FALSE)</f>
        <v>1.5432398608350158E-2</v>
      </c>
      <c r="AR105" s="8">
        <f ca="1">VLOOKUP($A105,Data!$A$7:$AW$227,AR$3+1,FALSE)-AR$6-AR$7*VLOOKUP($A105,Data!$A$230:$AW$450,AR$3+1,FALSE)-AR$8*VLOOKUP($A105,'Market models'!$A$4:$B$264,2,FALSE)</f>
        <v>-2.8120285291356913E-3</v>
      </c>
      <c r="AS105" s="8">
        <f ca="1">VLOOKUP($A105,Data!$A$7:$AW$227,AS$3+1,FALSE)-AS$6-AS$7*VLOOKUP($A105,Data!$A$230:$AW$450,AS$3+1,FALSE)-AS$8*VLOOKUP($A105,'Market models'!$A$4:$B$264,2,FALSE)</f>
        <v>2.1762136751726516E-2</v>
      </c>
      <c r="AT105" s="8">
        <f ca="1">VLOOKUP($A105,Data!$A$7:$AW$227,AT$3+1,FALSE)-AT$6-AT$7*VLOOKUP($A105,Data!$A$230:$AW$450,AT$3+1,FALSE)-AT$8*VLOOKUP($A105,'Market models'!$A$4:$B$264,2,FALSE)</f>
        <v>-1.7629804328187865E-2</v>
      </c>
      <c r="AU105" s="8">
        <f ca="1">VLOOKUP($A105,Data!$A$7:$AW$227,AU$3+1,FALSE)-AU$6-AU$7*VLOOKUP($A105,Data!$A$230:$AW$450,AU$3+1,FALSE)-AU$8*VLOOKUP($A105,'Market models'!$A$4:$B$264,2,FALSE)</f>
        <v>2.0090870877322548E-2</v>
      </c>
      <c r="AV105" s="8">
        <f ca="1">VLOOKUP($A105,Data!$A$7:$AW$227,AV$3+1,FALSE)-AV$6-AV$7*VLOOKUP($A105,Data!$A$230:$AW$450,AV$3+1,FALSE)-AV$8*VLOOKUP($A105,'Market models'!$A$4:$B$264,2,FALSE)</f>
        <v>7.7493997345129059E-3</v>
      </c>
      <c r="AW105" s="8">
        <f ca="1">VLOOKUP($A105,Data!$A$7:$AW$227,AW$3+1,FALSE)-AW$6-AW$7*VLOOKUP($A105,Data!$A$230:$AW$450,AW$3+1,FALSE)-AW$8*VLOOKUP($A105,'Market models'!$A$4:$B$264,2,FALSE)</f>
        <v>1.1393339148816531E-2</v>
      </c>
      <c r="AY105" s="8">
        <f t="shared" ca="1" si="1"/>
        <v>2.1869266631411744E-2</v>
      </c>
    </row>
    <row r="106" spans="1:51" x14ac:dyDescent="0.25">
      <c r="A106" s="1">
        <v>-116</v>
      </c>
      <c r="B106" s="8">
        <f ca="1">VLOOKUP($A106,Data!$A$7:$AW$227,B$3+1,FALSE)-B$6-B$7*VLOOKUP($A106,Data!$A$230:$AW$450,B$3+1,FALSE)-B$8*VLOOKUP($A106,'Market models'!$A$4:$B$264,2,FALSE)</f>
        <v>-0.11426737429355667</v>
      </c>
      <c r="C106" s="8">
        <f ca="1">VLOOKUP($A106,Data!$A$7:$AW$227,C$3+1,FALSE)-C$6-C$7*VLOOKUP($A106,Data!$A$230:$AW$450,C$3+1,FALSE)-C$8*VLOOKUP($A106,'Market models'!$A$4:$B$264,2,FALSE)</f>
        <v>-8.8755815818564281E-3</v>
      </c>
      <c r="D106" s="8">
        <f ca="1">VLOOKUP($A106,Data!$A$7:$AW$227,D$3+1,FALSE)-D$6-D$7*VLOOKUP($A106,Data!$A$230:$AW$450,D$3+1,FALSE)-D$8*VLOOKUP($A106,'Market models'!$A$4:$B$264,2,FALSE)</f>
        <v>-1.6295826850823539E-2</v>
      </c>
      <c r="E106" s="8">
        <f ca="1">VLOOKUP($A106,Data!$A$7:$AW$227,E$3+1,FALSE)-E$6-E$7*VLOOKUP($A106,Data!$A$230:$AW$450,E$3+1,FALSE)-E$8*VLOOKUP($A106,'Market models'!$A$4:$B$264,2,FALSE)</f>
        <v>6.4408180149038491E-3</v>
      </c>
      <c r="F106" s="8">
        <f ca="1">VLOOKUP($A106,Data!$A$7:$AW$227,F$3+1,FALSE)-F$6-F$7*VLOOKUP($A106,Data!$A$230:$AW$450,F$3+1,FALSE)-F$8*VLOOKUP($A106,'Market models'!$A$4:$B$264,2,FALSE)</f>
        <v>9.8878258554797455E-3</v>
      </c>
      <c r="G106" s="8">
        <f ca="1">VLOOKUP($A106,Data!$A$7:$AW$227,G$3+1,FALSE)-G$6-G$7*VLOOKUP($A106,Data!$A$230:$AW$450,G$3+1,FALSE)-G$8*VLOOKUP($A106,'Market models'!$A$4:$B$264,2,FALSE)</f>
        <v>4.0136160958335054E-3</v>
      </c>
      <c r="H106" s="8">
        <f ca="1">VLOOKUP($A106,Data!$A$7:$AW$227,H$3+1,FALSE)-H$6-H$7*VLOOKUP($A106,Data!$A$230:$AW$450,H$3+1,FALSE)-H$8*VLOOKUP($A106,'Market models'!$A$4:$B$264,2,FALSE)</f>
        <v>-2.8675358541245108E-3</v>
      </c>
      <c r="I106" s="8">
        <f ca="1">VLOOKUP($A106,Data!$A$7:$AW$227,I$3+1,FALSE)-I$6-I$7*VLOOKUP($A106,Data!$A$230:$AW$450,I$3+1,FALSE)-I$8*VLOOKUP($A106,'Market models'!$A$4:$B$264,2,FALSE)</f>
        <v>2.7862413713666905E-3</v>
      </c>
      <c r="J106" s="8">
        <f ca="1">VLOOKUP($A106,Data!$A$7:$AW$227,J$3+1,FALSE)-J$6-J$7*VLOOKUP($A106,Data!$A$230:$AW$450,J$3+1,FALSE)-J$8*VLOOKUP($A106,'Market models'!$A$4:$B$264,2,FALSE)</f>
        <v>-9.1284282278974501E-3</v>
      </c>
      <c r="K106" s="8">
        <f ca="1">VLOOKUP($A106,Data!$A$7:$AW$227,K$3+1,FALSE)-K$6-K$7*VLOOKUP($A106,Data!$A$230:$AW$450,K$3+1,FALSE)-K$8*VLOOKUP($A106,'Market models'!$A$4:$B$264,2,FALSE)</f>
        <v>7.6216518262803637E-3</v>
      </c>
      <c r="L106" s="8">
        <f ca="1">VLOOKUP($A106,Data!$A$7:$AW$227,L$3+1,FALSE)-L$6-L$7*VLOOKUP($A106,Data!$A$230:$AW$450,L$3+1,FALSE)-L$8*VLOOKUP($A106,'Market models'!$A$4:$B$264,2,FALSE)</f>
        <v>-4.4138694676779937E-2</v>
      </c>
      <c r="M106" s="8">
        <f ca="1">VLOOKUP($A106,Data!$A$7:$AW$227,M$3+1,FALSE)-M$6-M$7*VLOOKUP($A106,Data!$A$230:$AW$450,M$3+1,FALSE)-M$8*VLOOKUP($A106,'Market models'!$A$4:$B$264,2,FALSE)</f>
        <v>-5.4794427456603383E-3</v>
      </c>
      <c r="N106" s="8">
        <f ca="1">VLOOKUP($A106,Data!$A$7:$AW$227,N$3+1,FALSE)-N$6-N$7*VLOOKUP($A106,Data!$A$230:$AW$450,N$3+1,FALSE)-N$8*VLOOKUP($A106,'Market models'!$A$4:$B$264,2,FALSE)</f>
        <v>-1.9228220901361424E-2</v>
      </c>
      <c r="O106" s="8">
        <f ca="1">VLOOKUP($A106,Data!$A$7:$AW$227,O$3+1,FALSE)-O$6-O$7*VLOOKUP($A106,Data!$A$230:$AW$450,O$3+1,FALSE)-O$8*VLOOKUP($A106,'Market models'!$A$4:$B$264,2,FALSE)</f>
        <v>-6.4983099611395185E-4</v>
      </c>
      <c r="P106" s="8">
        <f ca="1">VLOOKUP($A106,Data!$A$7:$AW$227,P$3+1,FALSE)-P$6-P$7*VLOOKUP($A106,Data!$A$230:$AW$450,P$3+1,FALSE)-P$8*VLOOKUP($A106,'Market models'!$A$4:$B$264,2,FALSE)</f>
        <v>2.0361965402552456E-3</v>
      </c>
      <c r="Q106" s="8">
        <f ca="1">VLOOKUP($A106,Data!$A$7:$AW$227,Q$3+1,FALSE)-Q$6-Q$7*VLOOKUP($A106,Data!$A$230:$AW$450,Q$3+1,FALSE)-Q$8*VLOOKUP($A106,'Market models'!$A$4:$B$264,2,FALSE)</f>
        <v>1.0698802453179732E-2</v>
      </c>
      <c r="R106" s="8">
        <f ca="1">VLOOKUP($A106,Data!$A$7:$AW$227,R$3+1,FALSE)-R$6-R$7*VLOOKUP($A106,Data!$A$230:$AW$450,R$3+1,FALSE)-R$8*VLOOKUP($A106,'Market models'!$A$4:$B$264,2,FALSE)</f>
        <v>-3.7707735106239981E-2</v>
      </c>
      <c r="S106" s="8">
        <f ca="1">VLOOKUP($A106,Data!$A$7:$AW$227,S$3+1,FALSE)-S$6-S$7*VLOOKUP($A106,Data!$A$230:$AW$450,S$3+1,FALSE)-S$8*VLOOKUP($A106,'Market models'!$A$4:$B$264,2,FALSE)</f>
        <v>1.2106376498537521E-2</v>
      </c>
      <c r="T106" s="8">
        <f ca="1">VLOOKUP($A106,Data!$A$7:$AW$227,T$3+1,FALSE)-T$6-T$7*VLOOKUP($A106,Data!$A$230:$AW$450,T$3+1,FALSE)-T$8*VLOOKUP($A106,'Market models'!$A$4:$B$264,2,FALSE)</f>
        <v>1.8212812709803982E-3</v>
      </c>
      <c r="U106" s="8">
        <f ca="1">VLOOKUP($A106,Data!$A$7:$AW$227,U$3+1,FALSE)-U$6-U$7*VLOOKUP($A106,Data!$A$230:$AW$450,U$3+1,FALSE)-U$8*VLOOKUP($A106,'Market models'!$A$4:$B$264,2,FALSE)</f>
        <v>-4.6408587213472761E-2</v>
      </c>
      <c r="V106" s="8">
        <f ca="1">VLOOKUP($A106,Data!$A$7:$AW$227,V$3+1,FALSE)-V$6-V$7*VLOOKUP($A106,Data!$A$230:$AW$450,V$3+1,FALSE)-V$8*VLOOKUP($A106,'Market models'!$A$4:$B$264,2,FALSE)</f>
        <v>-1.3743217265827848E-3</v>
      </c>
      <c r="W106" s="8">
        <f ca="1">VLOOKUP($A106,Data!$A$7:$AW$227,W$3+1,FALSE)-W$6-W$7*VLOOKUP($A106,Data!$A$230:$AW$450,W$3+1,FALSE)-W$8*VLOOKUP($A106,'Market models'!$A$4:$B$264,2,FALSE)</f>
        <v>-1.9730227834638026E-3</v>
      </c>
      <c r="X106" s="8">
        <f ca="1">VLOOKUP($A106,Data!$A$7:$AW$227,X$3+1,FALSE)-X$6-X$7*VLOOKUP($A106,Data!$A$230:$AW$450,X$3+1,FALSE)-X$8*VLOOKUP($A106,'Market models'!$A$4:$B$264,2,FALSE)</f>
        <v>-3.3052910976991055E-2</v>
      </c>
      <c r="Y106" s="8">
        <f ca="1">VLOOKUP($A106,Data!$A$7:$AW$227,Y$3+1,FALSE)-Y$6-Y$7*VLOOKUP($A106,Data!$A$230:$AW$450,Y$3+1,FALSE)-Y$8*VLOOKUP($A106,'Market models'!$A$4:$B$264,2,FALSE)</f>
        <v>7.4452918383415626E-3</v>
      </c>
      <c r="Z106" s="8">
        <f ca="1">VLOOKUP($A106,Data!$A$7:$AW$227,Z$3+1,FALSE)-Z$6-Z$7*VLOOKUP($A106,Data!$A$230:$AW$450,Z$3+1,FALSE)-Z$8*VLOOKUP($A106,'Market models'!$A$4:$B$264,2,FALSE)</f>
        <v>4.3987712836061569E-3</v>
      </c>
      <c r="AA106" s="8">
        <f ca="1">VLOOKUP($A106,Data!$A$7:$AW$227,AA$3+1,FALSE)-AA$6-AA$7*VLOOKUP($A106,Data!$A$230:$AW$450,AA$3+1,FALSE)-AA$8*VLOOKUP($A106,'Market models'!$A$4:$B$264,2,FALSE)</f>
        <v>-3.2601073965957275E-3</v>
      </c>
      <c r="AB106" s="8">
        <f ca="1">VLOOKUP($A106,Data!$A$7:$AW$227,AB$3+1,FALSE)-AB$6-AB$7*VLOOKUP($A106,Data!$A$230:$AW$450,AB$3+1,FALSE)-AB$8*VLOOKUP($A106,'Market models'!$A$4:$B$264,2,FALSE)</f>
        <v>-1.7073829225028293E-2</v>
      </c>
      <c r="AC106" s="8">
        <f ca="1">VLOOKUP($A106,Data!$A$7:$AW$227,AC$3+1,FALSE)-AC$6-AC$7*VLOOKUP($A106,Data!$A$230:$AW$450,AC$3+1,FALSE)-AC$8*VLOOKUP($A106,'Market models'!$A$4:$B$264,2,FALSE)</f>
        <v>2.7541327462090769E-2</v>
      </c>
      <c r="AD106" s="8">
        <f ca="1">VLOOKUP($A106,Data!$A$7:$AW$227,AD$3+1,FALSE)-AD$6-AD$7*VLOOKUP($A106,Data!$A$230:$AW$450,AD$3+1,FALSE)-AD$8*VLOOKUP($A106,'Market models'!$A$4:$B$264,2,FALSE)</f>
        <v>3.9098464023219984E-3</v>
      </c>
      <c r="AE106" s="8">
        <f ca="1">VLOOKUP($A106,Data!$A$7:$AW$227,AE$3+1,FALSE)-AE$6-AE$7*VLOOKUP($A106,Data!$A$230:$AW$450,AE$3+1,FALSE)-AE$8*VLOOKUP($A106,'Market models'!$A$4:$B$264,2,FALSE)</f>
        <v>5.7153967693020693E-3</v>
      </c>
      <c r="AF106" s="8">
        <f ca="1">VLOOKUP($A106,Data!$A$7:$AW$227,AF$3+1,FALSE)-AF$6-AF$7*VLOOKUP($A106,Data!$A$230:$AW$450,AF$3+1,FALSE)-AF$8*VLOOKUP($A106,'Market models'!$A$4:$B$264,2,FALSE)</f>
        <v>2.5107712009676732E-2</v>
      </c>
      <c r="AG106" s="8">
        <f ca="1">VLOOKUP($A106,Data!$A$7:$AW$227,AG$3+1,FALSE)-AG$6-AG$7*VLOOKUP($A106,Data!$A$230:$AW$450,AG$3+1,FALSE)-AG$8*VLOOKUP($A106,'Market models'!$A$4:$B$264,2,FALSE)</f>
        <v>-1.0915015953328729E-2</v>
      </c>
      <c r="AH106" s="8">
        <f ca="1">VLOOKUP($A106,Data!$A$7:$AW$227,AH$3+1,FALSE)-AH$6-AH$7*VLOOKUP($A106,Data!$A$230:$AW$450,AH$3+1,FALSE)-AH$8*VLOOKUP($A106,'Market models'!$A$4:$B$264,2,FALSE)</f>
        <v>-8.8287063196307979E-3</v>
      </c>
      <c r="AI106" s="8">
        <f ca="1">VLOOKUP($A106,Data!$A$7:$AW$227,AI$3+1,FALSE)-AI$6-AI$7*VLOOKUP($A106,Data!$A$230:$AW$450,AI$3+1,FALSE)-AI$8*VLOOKUP($A106,'Market models'!$A$4:$B$264,2,FALSE)</f>
        <v>3.1737478510730859E-3</v>
      </c>
      <c r="AJ106" s="8">
        <f ca="1">VLOOKUP($A106,Data!$A$7:$AW$227,AJ$3+1,FALSE)-AJ$6-AJ$7*VLOOKUP($A106,Data!$A$230:$AW$450,AJ$3+1,FALSE)-AJ$8*VLOOKUP($A106,'Market models'!$A$4:$B$264,2,FALSE)</f>
        <v>2.0274859444504387E-2</v>
      </c>
      <c r="AK106" s="8">
        <f ca="1">VLOOKUP($A106,Data!$A$7:$AW$227,AK$3+1,FALSE)-AK$6-AK$7*VLOOKUP($A106,Data!$A$230:$AW$450,AK$3+1,FALSE)-AK$8*VLOOKUP($A106,'Market models'!$A$4:$B$264,2,FALSE)</f>
        <v>-2.7221570774267193E-2</v>
      </c>
      <c r="AL106" s="8">
        <f ca="1">VLOOKUP($A106,Data!$A$7:$AW$227,AL$3+1,FALSE)-AL$6-AL$7*VLOOKUP($A106,Data!$A$230:$AW$450,AL$3+1,FALSE)-AL$8*VLOOKUP($A106,'Market models'!$A$4:$B$264,2,FALSE)</f>
        <v>1.6681410792291317E-2</v>
      </c>
      <c r="AM106" s="8">
        <f ca="1">VLOOKUP($A106,Data!$A$7:$AW$227,AM$3+1,FALSE)-AM$6-AM$7*VLOOKUP($A106,Data!$A$230:$AW$450,AM$3+1,FALSE)-AM$8*VLOOKUP($A106,'Market models'!$A$4:$B$264,2,FALSE)</f>
        <v>-5.0978370238250179E-2</v>
      </c>
      <c r="AN106" s="8">
        <f ca="1">VLOOKUP($A106,Data!$A$7:$AW$227,AN$3+1,FALSE)-AN$6-AN$7*VLOOKUP($A106,Data!$A$230:$AW$450,AN$3+1,FALSE)-AN$8*VLOOKUP($A106,'Market models'!$A$4:$B$264,2,FALSE)</f>
        <v>-2.3968819899081537E-2</v>
      </c>
      <c r="AO106" s="8">
        <f ca="1">VLOOKUP($A106,Data!$A$7:$AW$227,AO$3+1,FALSE)-AO$6-AO$7*VLOOKUP($A106,Data!$A$230:$AW$450,AO$3+1,FALSE)-AO$8*VLOOKUP($A106,'Market models'!$A$4:$B$264,2,FALSE)</f>
        <v>2.7745430437846981E-4</v>
      </c>
      <c r="AP106" s="8">
        <f ca="1">VLOOKUP($A106,Data!$A$7:$AW$227,AP$3+1,FALSE)-AP$6-AP$7*VLOOKUP($A106,Data!$A$230:$AW$450,AP$3+1,FALSE)-AP$8*VLOOKUP($A106,'Market models'!$A$4:$B$264,2,FALSE)</f>
        <v>-1.4750170663859944E-2</v>
      </c>
      <c r="AQ106" s="8">
        <f ca="1">VLOOKUP($A106,Data!$A$7:$AW$227,AQ$3+1,FALSE)-AQ$6-AQ$7*VLOOKUP($A106,Data!$A$230:$AW$450,AQ$3+1,FALSE)-AQ$8*VLOOKUP($A106,'Market models'!$A$4:$B$264,2,FALSE)</f>
        <v>-1.9578557614533334E-4</v>
      </c>
      <c r="AR106" s="8">
        <f ca="1">VLOOKUP($A106,Data!$A$7:$AW$227,AR$3+1,FALSE)-AR$6-AR$7*VLOOKUP($A106,Data!$A$230:$AW$450,AR$3+1,FALSE)-AR$8*VLOOKUP($A106,'Market models'!$A$4:$B$264,2,FALSE)</f>
        <v>5.7308602339717324E-2</v>
      </c>
      <c r="AS106" s="8">
        <f ca="1">VLOOKUP($A106,Data!$A$7:$AW$227,AS$3+1,FALSE)-AS$6-AS$7*VLOOKUP($A106,Data!$A$230:$AW$450,AS$3+1,FALSE)-AS$8*VLOOKUP($A106,'Market models'!$A$4:$B$264,2,FALSE)</f>
        <v>3.2031077059020863E-2</v>
      </c>
      <c r="AT106" s="8">
        <f ca="1">VLOOKUP($A106,Data!$A$7:$AW$227,AT$3+1,FALSE)-AT$6-AT$7*VLOOKUP($A106,Data!$A$230:$AW$450,AT$3+1,FALSE)-AT$8*VLOOKUP($A106,'Market models'!$A$4:$B$264,2,FALSE)</f>
        <v>-1.2536923569533091E-2</v>
      </c>
      <c r="AU106" s="8">
        <f ca="1">VLOOKUP($A106,Data!$A$7:$AW$227,AU$3+1,FALSE)-AU$6-AU$7*VLOOKUP($A106,Data!$A$230:$AW$450,AU$3+1,FALSE)-AU$8*VLOOKUP($A106,'Market models'!$A$4:$B$264,2,FALSE)</f>
        <v>-7.0767816354952275E-3</v>
      </c>
      <c r="AV106" s="8">
        <f ca="1">VLOOKUP($A106,Data!$A$7:$AW$227,AV$3+1,FALSE)-AV$6-AV$7*VLOOKUP($A106,Data!$A$230:$AW$450,AV$3+1,FALSE)-AV$8*VLOOKUP($A106,'Market models'!$A$4:$B$264,2,FALSE)</f>
        <v>1.4941038450353456E-2</v>
      </c>
      <c r="AW106" s="8">
        <f ca="1">VLOOKUP($A106,Data!$A$7:$AW$227,AW$3+1,FALSE)-AW$6-AW$7*VLOOKUP($A106,Data!$A$230:$AW$450,AW$3+1,FALSE)-AW$8*VLOOKUP($A106,'Market models'!$A$4:$B$264,2,FALSE)</f>
        <v>6.1883946695578812E-3</v>
      </c>
      <c r="AY106" s="8">
        <f t="shared" ca="1" si="1"/>
        <v>2.5875087760996313E-2</v>
      </c>
    </row>
    <row r="107" spans="1:51" x14ac:dyDescent="0.25">
      <c r="A107" s="1">
        <v>-115</v>
      </c>
      <c r="B107" s="8">
        <f ca="1">VLOOKUP($A107,Data!$A$7:$AW$227,B$3+1,FALSE)-B$6-B$7*VLOOKUP($A107,Data!$A$230:$AW$450,B$3+1,FALSE)-B$8*VLOOKUP($A107,'Market models'!$A$4:$B$264,2,FALSE)</f>
        <v>5.7771931870987961E-2</v>
      </c>
      <c r="C107" s="8">
        <f ca="1">VLOOKUP($A107,Data!$A$7:$AW$227,C$3+1,FALSE)-C$6-C$7*VLOOKUP($A107,Data!$A$230:$AW$450,C$3+1,FALSE)-C$8*VLOOKUP($A107,'Market models'!$A$4:$B$264,2,FALSE)</f>
        <v>1.3223872045607321E-2</v>
      </c>
      <c r="D107" s="8">
        <f ca="1">VLOOKUP($A107,Data!$A$7:$AW$227,D$3+1,FALSE)-D$6-D$7*VLOOKUP($A107,Data!$A$230:$AW$450,D$3+1,FALSE)-D$8*VLOOKUP($A107,'Market models'!$A$4:$B$264,2,FALSE)</f>
        <v>-2.8430792995243087E-3</v>
      </c>
      <c r="E107" s="8">
        <f ca="1">VLOOKUP($A107,Data!$A$7:$AW$227,E$3+1,FALSE)-E$6-E$7*VLOOKUP($A107,Data!$A$230:$AW$450,E$3+1,FALSE)-E$8*VLOOKUP($A107,'Market models'!$A$4:$B$264,2,FALSE)</f>
        <v>1.1051576907582518E-2</v>
      </c>
      <c r="F107" s="8">
        <f ca="1">VLOOKUP($A107,Data!$A$7:$AW$227,F$3+1,FALSE)-F$6-F$7*VLOOKUP($A107,Data!$A$230:$AW$450,F$3+1,FALSE)-F$8*VLOOKUP($A107,'Market models'!$A$4:$B$264,2,FALSE)</f>
        <v>-2.200708727929793E-2</v>
      </c>
      <c r="G107" s="8">
        <f ca="1">VLOOKUP($A107,Data!$A$7:$AW$227,G$3+1,FALSE)-G$6-G$7*VLOOKUP($A107,Data!$A$230:$AW$450,G$3+1,FALSE)-G$8*VLOOKUP($A107,'Market models'!$A$4:$B$264,2,FALSE)</f>
        <v>4.7677384517093562E-3</v>
      </c>
      <c r="H107" s="8">
        <f ca="1">VLOOKUP($A107,Data!$A$7:$AW$227,H$3+1,FALSE)-H$6-H$7*VLOOKUP($A107,Data!$A$230:$AW$450,H$3+1,FALSE)-H$8*VLOOKUP($A107,'Market models'!$A$4:$B$264,2,FALSE)</f>
        <v>7.5430581219408099E-3</v>
      </c>
      <c r="I107" s="8">
        <f ca="1">VLOOKUP($A107,Data!$A$7:$AW$227,I$3+1,FALSE)-I$6-I$7*VLOOKUP($A107,Data!$A$230:$AW$450,I$3+1,FALSE)-I$8*VLOOKUP($A107,'Market models'!$A$4:$B$264,2,FALSE)</f>
        <v>6.3512637070935081E-3</v>
      </c>
      <c r="J107" s="8">
        <f ca="1">VLOOKUP($A107,Data!$A$7:$AW$227,J$3+1,FALSE)-J$6-J$7*VLOOKUP($A107,Data!$A$230:$AW$450,J$3+1,FALSE)-J$8*VLOOKUP($A107,'Market models'!$A$4:$B$264,2,FALSE)</f>
        <v>-1.1853614174104122E-2</v>
      </c>
      <c r="K107" s="8">
        <f ca="1">VLOOKUP($A107,Data!$A$7:$AW$227,K$3+1,FALSE)-K$6-K$7*VLOOKUP($A107,Data!$A$230:$AW$450,K$3+1,FALSE)-K$8*VLOOKUP($A107,'Market models'!$A$4:$B$264,2,FALSE)</f>
        <v>-7.6580868344599526E-2</v>
      </c>
      <c r="L107" s="8">
        <f ca="1">VLOOKUP($A107,Data!$A$7:$AW$227,L$3+1,FALSE)-L$6-L$7*VLOOKUP($A107,Data!$A$230:$AW$450,L$3+1,FALSE)-L$8*VLOOKUP($A107,'Market models'!$A$4:$B$264,2,FALSE)</f>
        <v>-7.6230913488711987E-3</v>
      </c>
      <c r="M107" s="8">
        <f ca="1">VLOOKUP($A107,Data!$A$7:$AW$227,M$3+1,FALSE)-M$6-M$7*VLOOKUP($A107,Data!$A$230:$AW$450,M$3+1,FALSE)-M$8*VLOOKUP($A107,'Market models'!$A$4:$B$264,2,FALSE)</f>
        <v>1.0767116387609389E-2</v>
      </c>
      <c r="N107" s="8">
        <f ca="1">VLOOKUP($A107,Data!$A$7:$AW$227,N$3+1,FALSE)-N$6-N$7*VLOOKUP($A107,Data!$A$230:$AW$450,N$3+1,FALSE)-N$8*VLOOKUP($A107,'Market models'!$A$4:$B$264,2,FALSE)</f>
        <v>2.3214714261531018E-3</v>
      </c>
      <c r="O107" s="8">
        <f ca="1">VLOOKUP($A107,Data!$A$7:$AW$227,O$3+1,FALSE)-O$6-O$7*VLOOKUP($A107,Data!$A$230:$AW$450,O$3+1,FALSE)-O$8*VLOOKUP($A107,'Market models'!$A$4:$B$264,2,FALSE)</f>
        <v>1.3527033985008194E-2</v>
      </c>
      <c r="P107" s="8">
        <f ca="1">VLOOKUP($A107,Data!$A$7:$AW$227,P$3+1,FALSE)-P$6-P$7*VLOOKUP($A107,Data!$A$230:$AW$450,P$3+1,FALSE)-P$8*VLOOKUP($A107,'Market models'!$A$4:$B$264,2,FALSE)</f>
        <v>1.9033781214848817E-3</v>
      </c>
      <c r="Q107" s="8">
        <f ca="1">VLOOKUP($A107,Data!$A$7:$AW$227,Q$3+1,FALSE)-Q$6-Q$7*VLOOKUP($A107,Data!$A$230:$AW$450,Q$3+1,FALSE)-Q$8*VLOOKUP($A107,'Market models'!$A$4:$B$264,2,FALSE)</f>
        <v>2.0494284373497412E-2</v>
      </c>
      <c r="R107" s="8">
        <f ca="1">VLOOKUP($A107,Data!$A$7:$AW$227,R$3+1,FALSE)-R$6-R$7*VLOOKUP($A107,Data!$A$230:$AW$450,R$3+1,FALSE)-R$8*VLOOKUP($A107,'Market models'!$A$4:$B$264,2,FALSE)</f>
        <v>-1.2283100930487642E-2</v>
      </c>
      <c r="S107" s="8">
        <f ca="1">VLOOKUP($A107,Data!$A$7:$AW$227,S$3+1,FALSE)-S$6-S$7*VLOOKUP($A107,Data!$A$230:$AW$450,S$3+1,FALSE)-S$8*VLOOKUP($A107,'Market models'!$A$4:$B$264,2,FALSE)</f>
        <v>1.1154676246359445E-3</v>
      </c>
      <c r="T107" s="8">
        <f ca="1">VLOOKUP($A107,Data!$A$7:$AW$227,T$3+1,FALSE)-T$6-T$7*VLOOKUP($A107,Data!$A$230:$AW$450,T$3+1,FALSE)-T$8*VLOOKUP($A107,'Market models'!$A$4:$B$264,2,FALSE)</f>
        <v>-1.0678157904123865E-2</v>
      </c>
      <c r="U107" s="8">
        <f ca="1">VLOOKUP($A107,Data!$A$7:$AW$227,U$3+1,FALSE)-U$6-U$7*VLOOKUP($A107,Data!$A$230:$AW$450,U$3+1,FALSE)-U$8*VLOOKUP($A107,'Market models'!$A$4:$B$264,2,FALSE)</f>
        <v>-1.2417414597861876E-2</v>
      </c>
      <c r="V107" s="8">
        <f ca="1">VLOOKUP($A107,Data!$A$7:$AW$227,V$3+1,FALSE)-V$6-V$7*VLOOKUP($A107,Data!$A$230:$AW$450,V$3+1,FALSE)-V$8*VLOOKUP($A107,'Market models'!$A$4:$B$264,2,FALSE)</f>
        <v>7.2838033274801716E-3</v>
      </c>
      <c r="W107" s="8">
        <f ca="1">VLOOKUP($A107,Data!$A$7:$AW$227,W$3+1,FALSE)-W$6-W$7*VLOOKUP($A107,Data!$A$230:$AW$450,W$3+1,FALSE)-W$8*VLOOKUP($A107,'Market models'!$A$4:$B$264,2,FALSE)</f>
        <v>-4.0238280650736749E-3</v>
      </c>
      <c r="X107" s="8">
        <f ca="1">VLOOKUP($A107,Data!$A$7:$AW$227,X$3+1,FALSE)-X$6-X$7*VLOOKUP($A107,Data!$A$230:$AW$450,X$3+1,FALSE)-X$8*VLOOKUP($A107,'Market models'!$A$4:$B$264,2,FALSE)</f>
        <v>-2.9331301858766725E-3</v>
      </c>
      <c r="Y107" s="8">
        <f ca="1">VLOOKUP($A107,Data!$A$7:$AW$227,Y$3+1,FALSE)-Y$6-Y$7*VLOOKUP($A107,Data!$A$230:$AW$450,Y$3+1,FALSE)-Y$8*VLOOKUP($A107,'Market models'!$A$4:$B$264,2,FALSE)</f>
        <v>-1.2537913066125403E-2</v>
      </c>
      <c r="Z107" s="8">
        <f ca="1">VLOOKUP($A107,Data!$A$7:$AW$227,Z$3+1,FALSE)-Z$6-Z$7*VLOOKUP($A107,Data!$A$230:$AW$450,Z$3+1,FALSE)-Z$8*VLOOKUP($A107,'Market models'!$A$4:$B$264,2,FALSE)</f>
        <v>-3.4608380450886485E-3</v>
      </c>
      <c r="AA107" s="8">
        <f ca="1">VLOOKUP($A107,Data!$A$7:$AW$227,AA$3+1,FALSE)-AA$6-AA$7*VLOOKUP($A107,Data!$A$230:$AW$450,AA$3+1,FALSE)-AA$8*VLOOKUP($A107,'Market models'!$A$4:$B$264,2,FALSE)</f>
        <v>-7.2247076217235532E-3</v>
      </c>
      <c r="AB107" s="8">
        <f ca="1">VLOOKUP($A107,Data!$A$7:$AW$227,AB$3+1,FALSE)-AB$6-AB$7*VLOOKUP($A107,Data!$A$230:$AW$450,AB$3+1,FALSE)-AB$8*VLOOKUP($A107,'Market models'!$A$4:$B$264,2,FALSE)</f>
        <v>2.4480914258386593E-2</v>
      </c>
      <c r="AC107" s="8">
        <f ca="1">VLOOKUP($A107,Data!$A$7:$AW$227,AC$3+1,FALSE)-AC$6-AC$7*VLOOKUP($A107,Data!$A$230:$AW$450,AC$3+1,FALSE)-AC$8*VLOOKUP($A107,'Market models'!$A$4:$B$264,2,FALSE)</f>
        <v>-1.7732046794618192E-2</v>
      </c>
      <c r="AD107" s="8">
        <f ca="1">VLOOKUP($A107,Data!$A$7:$AW$227,AD$3+1,FALSE)-AD$6-AD$7*VLOOKUP($A107,Data!$A$230:$AW$450,AD$3+1,FALSE)-AD$8*VLOOKUP($A107,'Market models'!$A$4:$B$264,2,FALSE)</f>
        <v>4.858202293616427E-3</v>
      </c>
      <c r="AE107" s="8">
        <f ca="1">VLOOKUP($A107,Data!$A$7:$AW$227,AE$3+1,FALSE)-AE$6-AE$7*VLOOKUP($A107,Data!$A$230:$AW$450,AE$3+1,FALSE)-AE$8*VLOOKUP($A107,'Market models'!$A$4:$B$264,2,FALSE)</f>
        <v>1.5275348491776917E-2</v>
      </c>
      <c r="AF107" s="8">
        <f ca="1">VLOOKUP($A107,Data!$A$7:$AW$227,AF$3+1,FALSE)-AF$6-AF$7*VLOOKUP($A107,Data!$A$230:$AW$450,AF$3+1,FALSE)-AF$8*VLOOKUP($A107,'Market models'!$A$4:$B$264,2,FALSE)</f>
        <v>8.6282646652220598E-3</v>
      </c>
      <c r="AG107" s="8">
        <f ca="1">VLOOKUP($A107,Data!$A$7:$AW$227,AG$3+1,FALSE)-AG$6-AG$7*VLOOKUP($A107,Data!$A$230:$AW$450,AG$3+1,FALSE)-AG$8*VLOOKUP($A107,'Market models'!$A$4:$B$264,2,FALSE)</f>
        <v>1.2318199671286032E-2</v>
      </c>
      <c r="AH107" s="8">
        <f ca="1">VLOOKUP($A107,Data!$A$7:$AW$227,AH$3+1,FALSE)-AH$6-AH$7*VLOOKUP($A107,Data!$A$230:$AW$450,AH$3+1,FALSE)-AH$8*VLOOKUP($A107,'Market models'!$A$4:$B$264,2,FALSE)</f>
        <v>-7.1711109639840016E-3</v>
      </c>
      <c r="AI107" s="8">
        <f ca="1">VLOOKUP($A107,Data!$A$7:$AW$227,AI$3+1,FALSE)-AI$6-AI$7*VLOOKUP($A107,Data!$A$230:$AW$450,AI$3+1,FALSE)-AI$8*VLOOKUP($A107,'Market models'!$A$4:$B$264,2,FALSE)</f>
        <v>1.9004540983580676E-3</v>
      </c>
      <c r="AJ107" s="8">
        <f ca="1">VLOOKUP($A107,Data!$A$7:$AW$227,AJ$3+1,FALSE)-AJ$6-AJ$7*VLOOKUP($A107,Data!$A$230:$AW$450,AJ$3+1,FALSE)-AJ$8*VLOOKUP($A107,'Market models'!$A$4:$B$264,2,FALSE)</f>
        <v>4.7403222738993823E-3</v>
      </c>
      <c r="AK107" s="8">
        <f ca="1">VLOOKUP($A107,Data!$A$7:$AW$227,AK$3+1,FALSE)-AK$6-AK$7*VLOOKUP($A107,Data!$A$230:$AW$450,AK$3+1,FALSE)-AK$8*VLOOKUP($A107,'Market models'!$A$4:$B$264,2,FALSE)</f>
        <v>1.427547648312933E-2</v>
      </c>
      <c r="AL107" s="8">
        <f ca="1">VLOOKUP($A107,Data!$A$7:$AW$227,AL$3+1,FALSE)-AL$6-AL$7*VLOOKUP($A107,Data!$A$230:$AW$450,AL$3+1,FALSE)-AL$8*VLOOKUP($A107,'Market models'!$A$4:$B$264,2,FALSE)</f>
        <v>4.1513250072614015E-4</v>
      </c>
      <c r="AM107" s="8">
        <f ca="1">VLOOKUP($A107,Data!$A$7:$AW$227,AM$3+1,FALSE)-AM$6-AM$7*VLOOKUP($A107,Data!$A$230:$AW$450,AM$3+1,FALSE)-AM$8*VLOOKUP($A107,'Market models'!$A$4:$B$264,2,FALSE)</f>
        <v>-8.4337601295864886E-2</v>
      </c>
      <c r="AN107" s="8">
        <f ca="1">VLOOKUP($A107,Data!$A$7:$AW$227,AN$3+1,FALSE)-AN$6-AN$7*VLOOKUP($A107,Data!$A$230:$AW$450,AN$3+1,FALSE)-AN$8*VLOOKUP($A107,'Market models'!$A$4:$B$264,2,FALSE)</f>
        <v>-8.6652814850830383E-3</v>
      </c>
      <c r="AO107" s="8">
        <f ca="1">VLOOKUP($A107,Data!$A$7:$AW$227,AO$3+1,FALSE)-AO$6-AO$7*VLOOKUP($A107,Data!$A$230:$AW$450,AO$3+1,FALSE)-AO$8*VLOOKUP($A107,'Market models'!$A$4:$B$264,2,FALSE)</f>
        <v>-7.3861483916782978E-3</v>
      </c>
      <c r="AP107" s="8">
        <f ca="1">VLOOKUP($A107,Data!$A$7:$AW$227,AP$3+1,FALSE)-AP$6-AP$7*VLOOKUP($A107,Data!$A$230:$AW$450,AP$3+1,FALSE)-AP$8*VLOOKUP($A107,'Market models'!$A$4:$B$264,2,FALSE)</f>
        <v>1.6286878973916792E-2</v>
      </c>
      <c r="AQ107" s="8">
        <f ca="1">VLOOKUP($A107,Data!$A$7:$AW$227,AQ$3+1,FALSE)-AQ$6-AQ$7*VLOOKUP($A107,Data!$A$230:$AW$450,AQ$3+1,FALSE)-AQ$8*VLOOKUP($A107,'Market models'!$A$4:$B$264,2,FALSE)</f>
        <v>-1.2603586761147393E-2</v>
      </c>
      <c r="AR107" s="8">
        <f ca="1">VLOOKUP($A107,Data!$A$7:$AW$227,AR$3+1,FALSE)-AR$6-AR$7*VLOOKUP($A107,Data!$A$230:$AW$450,AR$3+1,FALSE)-AR$8*VLOOKUP($A107,'Market models'!$A$4:$B$264,2,FALSE)</f>
        <v>1.4942805005534127E-2</v>
      </c>
      <c r="AS107" s="8">
        <f ca="1">VLOOKUP($A107,Data!$A$7:$AW$227,AS$3+1,FALSE)-AS$6-AS$7*VLOOKUP($A107,Data!$A$230:$AW$450,AS$3+1,FALSE)-AS$8*VLOOKUP($A107,'Market models'!$A$4:$B$264,2,FALSE)</f>
        <v>-8.1432129526462487E-3</v>
      </c>
      <c r="AT107" s="8">
        <f ca="1">VLOOKUP($A107,Data!$A$7:$AW$227,AT$3+1,FALSE)-AT$6-AT$7*VLOOKUP($A107,Data!$A$230:$AW$450,AT$3+1,FALSE)-AT$8*VLOOKUP($A107,'Market models'!$A$4:$B$264,2,FALSE)</f>
        <v>-2.2989672499084131E-2</v>
      </c>
      <c r="AU107" s="8">
        <f ca="1">VLOOKUP($A107,Data!$A$7:$AW$227,AU$3+1,FALSE)-AU$6-AU$7*VLOOKUP($A107,Data!$A$230:$AW$450,AU$3+1,FALSE)-AU$8*VLOOKUP($A107,'Market models'!$A$4:$B$264,2,FALSE)</f>
        <v>-3.89513118180463E-3</v>
      </c>
      <c r="AV107" s="8">
        <f ca="1">VLOOKUP($A107,Data!$A$7:$AW$227,AV$3+1,FALSE)-AV$6-AV$7*VLOOKUP($A107,Data!$A$230:$AW$450,AV$3+1,FALSE)-AV$8*VLOOKUP($A107,'Market models'!$A$4:$B$264,2,FALSE)</f>
        <v>-5.6762250940187676E-3</v>
      </c>
      <c r="AW107" s="8">
        <f ca="1">VLOOKUP($A107,Data!$A$7:$AW$227,AW$3+1,FALSE)-AW$6-AW$7*VLOOKUP($A107,Data!$A$230:$AW$450,AW$3+1,FALSE)-AW$8*VLOOKUP($A107,'Market models'!$A$4:$B$264,2,FALSE)</f>
        <v>-2.0675676996019094E-2</v>
      </c>
      <c r="AY107" s="8">
        <f t="shared" ca="1" si="1"/>
        <v>2.1706866679582291E-2</v>
      </c>
    </row>
    <row r="108" spans="1:51" x14ac:dyDescent="0.25">
      <c r="A108" s="1">
        <v>-114</v>
      </c>
      <c r="B108" s="8">
        <f ca="1">VLOOKUP($A108,Data!$A$7:$AW$227,B$3+1,FALSE)-B$6-B$7*VLOOKUP($A108,Data!$A$230:$AW$450,B$3+1,FALSE)-B$8*VLOOKUP($A108,'Market models'!$A$4:$B$264,2,FALSE)</f>
        <v>-9.0442308577333014E-2</v>
      </c>
      <c r="C108" s="8">
        <f ca="1">VLOOKUP($A108,Data!$A$7:$AW$227,C$3+1,FALSE)-C$6-C$7*VLOOKUP($A108,Data!$A$230:$AW$450,C$3+1,FALSE)-C$8*VLOOKUP($A108,'Market models'!$A$4:$B$264,2,FALSE)</f>
        <v>6.3214157366461021E-3</v>
      </c>
      <c r="D108" s="8">
        <f ca="1">VLOOKUP($A108,Data!$A$7:$AW$227,D$3+1,FALSE)-D$6-D$7*VLOOKUP($A108,Data!$A$230:$AW$450,D$3+1,FALSE)-D$8*VLOOKUP($A108,'Market models'!$A$4:$B$264,2,FALSE)</f>
        <v>-1.6203927195813008E-2</v>
      </c>
      <c r="E108" s="8">
        <f ca="1">VLOOKUP($A108,Data!$A$7:$AW$227,E$3+1,FALSE)-E$6-E$7*VLOOKUP($A108,Data!$A$230:$AW$450,E$3+1,FALSE)-E$8*VLOOKUP($A108,'Market models'!$A$4:$B$264,2,FALSE)</f>
        <v>8.9438622991980278E-3</v>
      </c>
      <c r="F108" s="8">
        <f ca="1">VLOOKUP($A108,Data!$A$7:$AW$227,F$3+1,FALSE)-F$6-F$7*VLOOKUP($A108,Data!$A$230:$AW$450,F$3+1,FALSE)-F$8*VLOOKUP($A108,'Market models'!$A$4:$B$264,2,FALSE)</f>
        <v>-9.3237684258109018E-3</v>
      </c>
      <c r="G108" s="8">
        <f ca="1">VLOOKUP($A108,Data!$A$7:$AW$227,G$3+1,FALSE)-G$6-G$7*VLOOKUP($A108,Data!$A$230:$AW$450,G$3+1,FALSE)-G$8*VLOOKUP($A108,'Market models'!$A$4:$B$264,2,FALSE)</f>
        <v>-1.9888532213629762E-3</v>
      </c>
      <c r="H108" s="8">
        <f ca="1">VLOOKUP($A108,Data!$A$7:$AW$227,H$3+1,FALSE)-H$6-H$7*VLOOKUP($A108,Data!$A$230:$AW$450,H$3+1,FALSE)-H$8*VLOOKUP($A108,'Market models'!$A$4:$B$264,2,FALSE)</f>
        <v>-9.8269268564387894E-3</v>
      </c>
      <c r="I108" s="8">
        <f ca="1">VLOOKUP($A108,Data!$A$7:$AW$227,I$3+1,FALSE)-I$6-I$7*VLOOKUP($A108,Data!$A$230:$AW$450,I$3+1,FALSE)-I$8*VLOOKUP($A108,'Market models'!$A$4:$B$264,2,FALSE)</f>
        <v>-9.7269393109524187E-3</v>
      </c>
      <c r="J108" s="8">
        <f ca="1">VLOOKUP($A108,Data!$A$7:$AW$227,J$3+1,FALSE)-J$6-J$7*VLOOKUP($A108,Data!$A$230:$AW$450,J$3+1,FALSE)-J$8*VLOOKUP($A108,'Market models'!$A$4:$B$264,2,FALSE)</f>
        <v>-8.9814410215279909E-3</v>
      </c>
      <c r="K108" s="8">
        <f ca="1">VLOOKUP($A108,Data!$A$7:$AW$227,K$3+1,FALSE)-K$6-K$7*VLOOKUP($A108,Data!$A$230:$AW$450,K$3+1,FALSE)-K$8*VLOOKUP($A108,'Market models'!$A$4:$B$264,2,FALSE)</f>
        <v>-6.6633884383360976E-3</v>
      </c>
      <c r="L108" s="8">
        <f ca="1">VLOOKUP($A108,Data!$A$7:$AW$227,L$3+1,FALSE)-L$6-L$7*VLOOKUP($A108,Data!$A$230:$AW$450,L$3+1,FALSE)-L$8*VLOOKUP($A108,'Market models'!$A$4:$B$264,2,FALSE)</f>
        <v>-2.5572903113963842E-3</v>
      </c>
      <c r="M108" s="8">
        <f ca="1">VLOOKUP($A108,Data!$A$7:$AW$227,M$3+1,FALSE)-M$6-M$7*VLOOKUP($A108,Data!$A$230:$AW$450,M$3+1,FALSE)-M$8*VLOOKUP($A108,'Market models'!$A$4:$B$264,2,FALSE)</f>
        <v>4.6084004024947983E-3</v>
      </c>
      <c r="N108" s="8">
        <f ca="1">VLOOKUP($A108,Data!$A$7:$AW$227,N$3+1,FALSE)-N$6-N$7*VLOOKUP($A108,Data!$A$230:$AW$450,N$3+1,FALSE)-N$8*VLOOKUP($A108,'Market models'!$A$4:$B$264,2,FALSE)</f>
        <v>-4.6202888879663387E-3</v>
      </c>
      <c r="O108" s="8">
        <f ca="1">VLOOKUP($A108,Data!$A$7:$AW$227,O$3+1,FALSE)-O$6-O$7*VLOOKUP($A108,Data!$A$230:$AW$450,O$3+1,FALSE)-O$8*VLOOKUP($A108,'Market models'!$A$4:$B$264,2,FALSE)</f>
        <v>-1.3989445850918922E-2</v>
      </c>
      <c r="P108" s="8">
        <f ca="1">VLOOKUP($A108,Data!$A$7:$AW$227,P$3+1,FALSE)-P$6-P$7*VLOOKUP($A108,Data!$A$230:$AW$450,P$3+1,FALSE)-P$8*VLOOKUP($A108,'Market models'!$A$4:$B$264,2,FALSE)</f>
        <v>-1.2924935184090811E-2</v>
      </c>
      <c r="Q108" s="8">
        <f ca="1">VLOOKUP($A108,Data!$A$7:$AW$227,Q$3+1,FALSE)-Q$6-Q$7*VLOOKUP($A108,Data!$A$230:$AW$450,Q$3+1,FALSE)-Q$8*VLOOKUP($A108,'Market models'!$A$4:$B$264,2,FALSE)</f>
        <v>-5.5508701738270607E-3</v>
      </c>
      <c r="R108" s="8">
        <f ca="1">VLOOKUP($A108,Data!$A$7:$AW$227,R$3+1,FALSE)-R$6-R$7*VLOOKUP($A108,Data!$A$230:$AW$450,R$3+1,FALSE)-R$8*VLOOKUP($A108,'Market models'!$A$4:$B$264,2,FALSE)</f>
        <v>1.3214751259617696E-2</v>
      </c>
      <c r="S108" s="8">
        <f ca="1">VLOOKUP($A108,Data!$A$7:$AW$227,S$3+1,FALSE)-S$6-S$7*VLOOKUP($A108,Data!$A$230:$AW$450,S$3+1,FALSE)-S$8*VLOOKUP($A108,'Market models'!$A$4:$B$264,2,FALSE)</f>
        <v>7.9990142795844221E-3</v>
      </c>
      <c r="T108" s="8">
        <f ca="1">VLOOKUP($A108,Data!$A$7:$AW$227,T$3+1,FALSE)-T$6-T$7*VLOOKUP($A108,Data!$A$230:$AW$450,T$3+1,FALSE)-T$8*VLOOKUP($A108,'Market models'!$A$4:$B$264,2,FALSE)</f>
        <v>4.1480515303784962E-3</v>
      </c>
      <c r="U108" s="8">
        <f ca="1">VLOOKUP($A108,Data!$A$7:$AW$227,U$3+1,FALSE)-U$6-U$7*VLOOKUP($A108,Data!$A$230:$AW$450,U$3+1,FALSE)-U$8*VLOOKUP($A108,'Market models'!$A$4:$B$264,2,FALSE)</f>
        <v>-1.5045209012379535E-2</v>
      </c>
      <c r="V108" s="8">
        <f ca="1">VLOOKUP($A108,Data!$A$7:$AW$227,V$3+1,FALSE)-V$6-V$7*VLOOKUP($A108,Data!$A$230:$AW$450,V$3+1,FALSE)-V$8*VLOOKUP($A108,'Market models'!$A$4:$B$264,2,FALSE)</f>
        <v>-2.4265051801826275E-2</v>
      </c>
      <c r="W108" s="8">
        <f ca="1">VLOOKUP($A108,Data!$A$7:$AW$227,W$3+1,FALSE)-W$6-W$7*VLOOKUP($A108,Data!$A$230:$AW$450,W$3+1,FALSE)-W$8*VLOOKUP($A108,'Market models'!$A$4:$B$264,2,FALSE)</f>
        <v>1.1383588151313453E-2</v>
      </c>
      <c r="X108" s="8">
        <f ca="1">VLOOKUP($A108,Data!$A$7:$AW$227,X$3+1,FALSE)-X$6-X$7*VLOOKUP($A108,Data!$A$230:$AW$450,X$3+1,FALSE)-X$8*VLOOKUP($A108,'Market models'!$A$4:$B$264,2,FALSE)</f>
        <v>-1.0335116483293542E-2</v>
      </c>
      <c r="Y108" s="8">
        <f ca="1">VLOOKUP($A108,Data!$A$7:$AW$227,Y$3+1,FALSE)-Y$6-Y$7*VLOOKUP($A108,Data!$A$230:$AW$450,Y$3+1,FALSE)-Y$8*VLOOKUP($A108,'Market models'!$A$4:$B$264,2,FALSE)</f>
        <v>-2.2736055674236434E-3</v>
      </c>
      <c r="Z108" s="8">
        <f ca="1">VLOOKUP($A108,Data!$A$7:$AW$227,Z$3+1,FALSE)-Z$6-Z$7*VLOOKUP($A108,Data!$A$230:$AW$450,Z$3+1,FALSE)-Z$8*VLOOKUP($A108,'Market models'!$A$4:$B$264,2,FALSE)</f>
        <v>1.8796319650530011E-2</v>
      </c>
      <c r="AA108" s="8">
        <f ca="1">VLOOKUP($A108,Data!$A$7:$AW$227,AA$3+1,FALSE)-AA$6-AA$7*VLOOKUP($A108,Data!$A$230:$AW$450,AA$3+1,FALSE)-AA$8*VLOOKUP($A108,'Market models'!$A$4:$B$264,2,FALSE)</f>
        <v>2.5525475915385543E-3</v>
      </c>
      <c r="AB108" s="8">
        <f ca="1">VLOOKUP($A108,Data!$A$7:$AW$227,AB$3+1,FALSE)-AB$6-AB$7*VLOOKUP($A108,Data!$A$230:$AW$450,AB$3+1,FALSE)-AB$8*VLOOKUP($A108,'Market models'!$A$4:$B$264,2,FALSE)</f>
        <v>-1.346249341487241E-2</v>
      </c>
      <c r="AC108" s="8">
        <f ca="1">VLOOKUP($A108,Data!$A$7:$AW$227,AC$3+1,FALSE)-AC$6-AC$7*VLOOKUP($A108,Data!$A$230:$AW$450,AC$3+1,FALSE)-AC$8*VLOOKUP($A108,'Market models'!$A$4:$B$264,2,FALSE)</f>
        <v>1.0418836812466381E-2</v>
      </c>
      <c r="AD108" s="8">
        <f ca="1">VLOOKUP($A108,Data!$A$7:$AW$227,AD$3+1,FALSE)-AD$6-AD$7*VLOOKUP($A108,Data!$A$230:$AW$450,AD$3+1,FALSE)-AD$8*VLOOKUP($A108,'Market models'!$A$4:$B$264,2,FALSE)</f>
        <v>2.177111904750474E-3</v>
      </c>
      <c r="AE108" s="8">
        <f ca="1">VLOOKUP($A108,Data!$A$7:$AW$227,AE$3+1,FALSE)-AE$6-AE$7*VLOOKUP($A108,Data!$A$230:$AW$450,AE$3+1,FALSE)-AE$8*VLOOKUP($A108,'Market models'!$A$4:$B$264,2,FALSE)</f>
        <v>-9.9960800349685568E-3</v>
      </c>
      <c r="AF108" s="8">
        <f ca="1">VLOOKUP($A108,Data!$A$7:$AW$227,AF$3+1,FALSE)-AF$6-AF$7*VLOOKUP($A108,Data!$A$230:$AW$450,AF$3+1,FALSE)-AF$8*VLOOKUP($A108,'Market models'!$A$4:$B$264,2,FALSE)</f>
        <v>-4.7751514732084707E-3</v>
      </c>
      <c r="AG108" s="8">
        <f ca="1">VLOOKUP($A108,Data!$A$7:$AW$227,AG$3+1,FALSE)-AG$6-AG$7*VLOOKUP($A108,Data!$A$230:$AW$450,AG$3+1,FALSE)-AG$8*VLOOKUP($A108,'Market models'!$A$4:$B$264,2,FALSE)</f>
        <v>-7.3847462503793685E-3</v>
      </c>
      <c r="AH108" s="8">
        <f ca="1">VLOOKUP($A108,Data!$A$7:$AW$227,AH$3+1,FALSE)-AH$6-AH$7*VLOOKUP($A108,Data!$A$230:$AW$450,AH$3+1,FALSE)-AH$8*VLOOKUP($A108,'Market models'!$A$4:$B$264,2,FALSE)</f>
        <v>6.9521848218666443E-3</v>
      </c>
      <c r="AI108" s="8">
        <f ca="1">VLOOKUP($A108,Data!$A$7:$AW$227,AI$3+1,FALSE)-AI$6-AI$7*VLOOKUP($A108,Data!$A$230:$AW$450,AI$3+1,FALSE)-AI$8*VLOOKUP($A108,'Market models'!$A$4:$B$264,2,FALSE)</f>
        <v>-1.6064107542723412E-2</v>
      </c>
      <c r="AJ108" s="8">
        <f ca="1">VLOOKUP($A108,Data!$A$7:$AW$227,AJ$3+1,FALSE)-AJ$6-AJ$7*VLOOKUP($A108,Data!$A$230:$AW$450,AJ$3+1,FALSE)-AJ$8*VLOOKUP($A108,'Market models'!$A$4:$B$264,2,FALSE)</f>
        <v>-7.3477046892721715E-3</v>
      </c>
      <c r="AK108" s="8">
        <f ca="1">VLOOKUP($A108,Data!$A$7:$AW$227,AK$3+1,FALSE)-AK$6-AK$7*VLOOKUP($A108,Data!$A$230:$AW$450,AK$3+1,FALSE)-AK$8*VLOOKUP($A108,'Market models'!$A$4:$B$264,2,FALSE)</f>
        <v>1.5136772829495243E-2</v>
      </c>
      <c r="AL108" s="8">
        <f ca="1">VLOOKUP($A108,Data!$A$7:$AW$227,AL$3+1,FALSE)-AL$6-AL$7*VLOOKUP($A108,Data!$A$230:$AW$450,AL$3+1,FALSE)-AL$8*VLOOKUP($A108,'Market models'!$A$4:$B$264,2,FALSE)</f>
        <v>-2.0550714894138952E-2</v>
      </c>
      <c r="AM108" s="8">
        <f ca="1">VLOOKUP($A108,Data!$A$7:$AW$227,AM$3+1,FALSE)-AM$6-AM$7*VLOOKUP($A108,Data!$A$230:$AW$450,AM$3+1,FALSE)-AM$8*VLOOKUP($A108,'Market models'!$A$4:$B$264,2,FALSE)</f>
        <v>-7.4237198027537754E-3</v>
      </c>
      <c r="AN108" s="8">
        <f ca="1">VLOOKUP($A108,Data!$A$7:$AW$227,AN$3+1,FALSE)-AN$6-AN$7*VLOOKUP($A108,Data!$A$230:$AW$450,AN$3+1,FALSE)-AN$8*VLOOKUP($A108,'Market models'!$A$4:$B$264,2,FALSE)</f>
        <v>-9.6028375167166759E-3</v>
      </c>
      <c r="AO108" s="8">
        <f ca="1">VLOOKUP($A108,Data!$A$7:$AW$227,AO$3+1,FALSE)-AO$6-AO$7*VLOOKUP($A108,Data!$A$230:$AW$450,AO$3+1,FALSE)-AO$8*VLOOKUP($A108,'Market models'!$A$4:$B$264,2,FALSE)</f>
        <v>-1.7201758077251664E-2</v>
      </c>
      <c r="AP108" s="8">
        <f ca="1">VLOOKUP($A108,Data!$A$7:$AW$227,AP$3+1,FALSE)-AP$6-AP$7*VLOOKUP($A108,Data!$A$230:$AW$450,AP$3+1,FALSE)-AP$8*VLOOKUP($A108,'Market models'!$A$4:$B$264,2,FALSE)</f>
        <v>2.9201206331252181E-4</v>
      </c>
      <c r="AQ108" s="8">
        <f ca="1">VLOOKUP($A108,Data!$A$7:$AW$227,AQ$3+1,FALSE)-AQ$6-AQ$7*VLOOKUP($A108,Data!$A$230:$AW$450,AQ$3+1,FALSE)-AQ$8*VLOOKUP($A108,'Market models'!$A$4:$B$264,2,FALSE)</f>
        <v>1.2579590403704606E-2</v>
      </c>
      <c r="AR108" s="8">
        <f ca="1">VLOOKUP($A108,Data!$A$7:$AW$227,AR$3+1,FALSE)-AR$6-AR$7*VLOOKUP($A108,Data!$A$230:$AW$450,AR$3+1,FALSE)-AR$8*VLOOKUP($A108,'Market models'!$A$4:$B$264,2,FALSE)</f>
        <v>-7.9466384318403705E-4</v>
      </c>
      <c r="AS108" s="8">
        <f ca="1">VLOOKUP($A108,Data!$A$7:$AW$227,AS$3+1,FALSE)-AS$6-AS$7*VLOOKUP($A108,Data!$A$230:$AW$450,AS$3+1,FALSE)-AS$8*VLOOKUP($A108,'Market models'!$A$4:$B$264,2,FALSE)</f>
        <v>-1.8612762498638795E-2</v>
      </c>
      <c r="AT108" s="8">
        <f ca="1">VLOOKUP($A108,Data!$A$7:$AW$227,AT$3+1,FALSE)-AT$6-AT$7*VLOOKUP($A108,Data!$A$230:$AW$450,AT$3+1,FALSE)-AT$8*VLOOKUP($A108,'Market models'!$A$4:$B$264,2,FALSE)</f>
        <v>-5.5559407705185965E-3</v>
      </c>
      <c r="AU108" s="8">
        <f ca="1">VLOOKUP($A108,Data!$A$7:$AW$227,AU$3+1,FALSE)-AU$6-AU$7*VLOOKUP($A108,Data!$A$230:$AW$450,AU$3+1,FALSE)-AU$8*VLOOKUP($A108,'Market models'!$A$4:$B$264,2,FALSE)</f>
        <v>1.7754059678141611E-2</v>
      </c>
      <c r="AV108" s="8">
        <f ca="1">VLOOKUP($A108,Data!$A$7:$AW$227,AV$3+1,FALSE)-AV$6-AV$7*VLOOKUP($A108,Data!$A$230:$AW$450,AV$3+1,FALSE)-AV$8*VLOOKUP($A108,'Market models'!$A$4:$B$264,2,FALSE)</f>
        <v>-5.0702088372001812E-3</v>
      </c>
      <c r="AW108" s="8">
        <f ca="1">VLOOKUP($A108,Data!$A$7:$AW$227,AW$3+1,FALSE)-AW$6-AW$7*VLOOKUP($A108,Data!$A$230:$AW$450,AW$3+1,FALSE)-AW$8*VLOOKUP($A108,'Market models'!$A$4:$B$264,2,FALSE)</f>
        <v>1.4904673496601037E-2</v>
      </c>
      <c r="AY108" s="8">
        <f t="shared" ca="1" si="1"/>
        <v>1.6634352006676137E-2</v>
      </c>
    </row>
    <row r="109" spans="1:51" x14ac:dyDescent="0.25">
      <c r="A109" s="1">
        <v>-113</v>
      </c>
      <c r="B109" s="8">
        <f ca="1">VLOOKUP($A109,Data!$A$7:$AW$227,B$3+1,FALSE)-B$6-B$7*VLOOKUP($A109,Data!$A$230:$AW$450,B$3+1,FALSE)-B$8*VLOOKUP($A109,'Market models'!$A$4:$B$264,2,FALSE)</f>
        <v>-7.7483978004350335E-2</v>
      </c>
      <c r="C109" s="8">
        <f ca="1">VLOOKUP($A109,Data!$A$7:$AW$227,C$3+1,FALSE)-C$6-C$7*VLOOKUP($A109,Data!$A$230:$AW$450,C$3+1,FALSE)-C$8*VLOOKUP($A109,'Market models'!$A$4:$B$264,2,FALSE)</f>
        <v>3.4935795145294405E-3</v>
      </c>
      <c r="D109" s="8">
        <f ca="1">VLOOKUP($A109,Data!$A$7:$AW$227,D$3+1,FALSE)-D$6-D$7*VLOOKUP($A109,Data!$A$230:$AW$450,D$3+1,FALSE)-D$8*VLOOKUP($A109,'Market models'!$A$4:$B$264,2,FALSE)</f>
        <v>-1.1127987736654099E-2</v>
      </c>
      <c r="E109" s="8">
        <f ca="1">VLOOKUP($A109,Data!$A$7:$AW$227,E$3+1,FALSE)-E$6-E$7*VLOOKUP($A109,Data!$A$230:$AW$450,E$3+1,FALSE)-E$8*VLOOKUP($A109,'Market models'!$A$4:$B$264,2,FALSE)</f>
        <v>-3.7419011241626543E-3</v>
      </c>
      <c r="F109" s="8">
        <f ca="1">VLOOKUP($A109,Data!$A$7:$AW$227,F$3+1,FALSE)-F$6-F$7*VLOOKUP($A109,Data!$A$230:$AW$450,F$3+1,FALSE)-F$8*VLOOKUP($A109,'Market models'!$A$4:$B$264,2,FALSE)</f>
        <v>1.2097219792418261E-3</v>
      </c>
      <c r="G109" s="8">
        <f ca="1">VLOOKUP($A109,Data!$A$7:$AW$227,G$3+1,FALSE)-G$6-G$7*VLOOKUP($A109,Data!$A$230:$AW$450,G$3+1,FALSE)-G$8*VLOOKUP($A109,'Market models'!$A$4:$B$264,2,FALSE)</f>
        <v>3.0557960663263575E-2</v>
      </c>
      <c r="H109" s="8">
        <f ca="1">VLOOKUP($A109,Data!$A$7:$AW$227,H$3+1,FALSE)-H$6-H$7*VLOOKUP($A109,Data!$A$230:$AW$450,H$3+1,FALSE)-H$8*VLOOKUP($A109,'Market models'!$A$4:$B$264,2,FALSE)</f>
        <v>-2.480692613806243E-2</v>
      </c>
      <c r="I109" s="8">
        <f ca="1">VLOOKUP($A109,Data!$A$7:$AW$227,I$3+1,FALSE)-I$6-I$7*VLOOKUP($A109,Data!$A$230:$AW$450,I$3+1,FALSE)-I$8*VLOOKUP($A109,'Market models'!$A$4:$B$264,2,FALSE)</f>
        <v>2.9477722014609105E-4</v>
      </c>
      <c r="J109" s="8">
        <f ca="1">VLOOKUP($A109,Data!$A$7:$AW$227,J$3+1,FALSE)-J$6-J$7*VLOOKUP($A109,Data!$A$230:$AW$450,J$3+1,FALSE)-J$8*VLOOKUP($A109,'Market models'!$A$4:$B$264,2,FALSE)</f>
        <v>-4.0783029982540591E-3</v>
      </c>
      <c r="K109" s="8">
        <f ca="1">VLOOKUP($A109,Data!$A$7:$AW$227,K$3+1,FALSE)-K$6-K$7*VLOOKUP($A109,Data!$A$230:$AW$450,K$3+1,FALSE)-K$8*VLOOKUP($A109,'Market models'!$A$4:$B$264,2,FALSE)</f>
        <v>-1.9315920254243717E-2</v>
      </c>
      <c r="L109" s="8">
        <f ca="1">VLOOKUP($A109,Data!$A$7:$AW$227,L$3+1,FALSE)-L$6-L$7*VLOOKUP($A109,Data!$A$230:$AW$450,L$3+1,FALSE)-L$8*VLOOKUP($A109,'Market models'!$A$4:$B$264,2,FALSE)</f>
        <v>-2.8019907082288721E-3</v>
      </c>
      <c r="M109" s="8">
        <f ca="1">VLOOKUP($A109,Data!$A$7:$AW$227,M$3+1,FALSE)-M$6-M$7*VLOOKUP($A109,Data!$A$230:$AW$450,M$3+1,FALSE)-M$8*VLOOKUP($A109,'Market models'!$A$4:$B$264,2,FALSE)</f>
        <v>-3.4357307332314443E-2</v>
      </c>
      <c r="N109" s="8">
        <f ca="1">VLOOKUP($A109,Data!$A$7:$AW$227,N$3+1,FALSE)-N$6-N$7*VLOOKUP($A109,Data!$A$230:$AW$450,N$3+1,FALSE)-N$8*VLOOKUP($A109,'Market models'!$A$4:$B$264,2,FALSE)</f>
        <v>5.1138368932621961E-4</v>
      </c>
      <c r="O109" s="8">
        <f ca="1">VLOOKUP($A109,Data!$A$7:$AW$227,O$3+1,FALSE)-O$6-O$7*VLOOKUP($A109,Data!$A$230:$AW$450,O$3+1,FALSE)-O$8*VLOOKUP($A109,'Market models'!$A$4:$B$264,2,FALSE)</f>
        <v>-1.4781428083559828E-2</v>
      </c>
      <c r="P109" s="8">
        <f ca="1">VLOOKUP($A109,Data!$A$7:$AW$227,P$3+1,FALSE)-P$6-P$7*VLOOKUP($A109,Data!$A$230:$AW$450,P$3+1,FALSE)-P$8*VLOOKUP($A109,'Market models'!$A$4:$B$264,2,FALSE)</f>
        <v>-2.5674928879167089E-2</v>
      </c>
      <c r="Q109" s="8">
        <f ca="1">VLOOKUP($A109,Data!$A$7:$AW$227,Q$3+1,FALSE)-Q$6-Q$7*VLOOKUP($A109,Data!$A$230:$AW$450,Q$3+1,FALSE)-Q$8*VLOOKUP($A109,'Market models'!$A$4:$B$264,2,FALSE)</f>
        <v>1.4873233790057687E-2</v>
      </c>
      <c r="R109" s="8">
        <f ca="1">VLOOKUP($A109,Data!$A$7:$AW$227,R$3+1,FALSE)-R$6-R$7*VLOOKUP($A109,Data!$A$230:$AW$450,R$3+1,FALSE)-R$8*VLOOKUP($A109,'Market models'!$A$4:$B$264,2,FALSE)</f>
        <v>-4.8396587310639916E-3</v>
      </c>
      <c r="S109" s="8">
        <f ca="1">VLOOKUP($A109,Data!$A$7:$AW$227,S$3+1,FALSE)-S$6-S$7*VLOOKUP($A109,Data!$A$230:$AW$450,S$3+1,FALSE)-S$8*VLOOKUP($A109,'Market models'!$A$4:$B$264,2,FALSE)</f>
        <v>-9.282511828202689E-3</v>
      </c>
      <c r="T109" s="8">
        <f ca="1">VLOOKUP($A109,Data!$A$7:$AW$227,T$3+1,FALSE)-T$6-T$7*VLOOKUP($A109,Data!$A$230:$AW$450,T$3+1,FALSE)-T$8*VLOOKUP($A109,'Market models'!$A$4:$B$264,2,FALSE)</f>
        <v>3.4230749788760208E-2</v>
      </c>
      <c r="U109" s="8">
        <f ca="1">VLOOKUP($A109,Data!$A$7:$AW$227,U$3+1,FALSE)-U$6-U$7*VLOOKUP($A109,Data!$A$230:$AW$450,U$3+1,FALSE)-U$8*VLOOKUP($A109,'Market models'!$A$4:$B$264,2,FALSE)</f>
        <v>-1.9960002869449631E-2</v>
      </c>
      <c r="V109" s="8">
        <f ca="1">VLOOKUP($A109,Data!$A$7:$AW$227,V$3+1,FALSE)-V$6-V$7*VLOOKUP($A109,Data!$A$230:$AW$450,V$3+1,FALSE)-V$8*VLOOKUP($A109,'Market models'!$A$4:$B$264,2,FALSE)</f>
        <v>2.0541543108323991E-2</v>
      </c>
      <c r="W109" s="8">
        <f ca="1">VLOOKUP($A109,Data!$A$7:$AW$227,W$3+1,FALSE)-W$6-W$7*VLOOKUP($A109,Data!$A$230:$AW$450,W$3+1,FALSE)-W$8*VLOOKUP($A109,'Market models'!$A$4:$B$264,2,FALSE)</f>
        <v>-3.7751216399070403E-3</v>
      </c>
      <c r="X109" s="8">
        <f ca="1">VLOOKUP($A109,Data!$A$7:$AW$227,X$3+1,FALSE)-X$6-X$7*VLOOKUP($A109,Data!$A$230:$AW$450,X$3+1,FALSE)-X$8*VLOOKUP($A109,'Market models'!$A$4:$B$264,2,FALSE)</f>
        <v>-4.6155377188660709E-2</v>
      </c>
      <c r="Y109" s="8">
        <f ca="1">VLOOKUP($A109,Data!$A$7:$AW$227,Y$3+1,FALSE)-Y$6-Y$7*VLOOKUP($A109,Data!$A$230:$AW$450,Y$3+1,FALSE)-Y$8*VLOOKUP($A109,'Market models'!$A$4:$B$264,2,FALSE)</f>
        <v>5.2510991679402428E-3</v>
      </c>
      <c r="Z109" s="8">
        <f ca="1">VLOOKUP($A109,Data!$A$7:$AW$227,Z$3+1,FALSE)-Z$6-Z$7*VLOOKUP($A109,Data!$A$230:$AW$450,Z$3+1,FALSE)-Z$8*VLOOKUP($A109,'Market models'!$A$4:$B$264,2,FALSE)</f>
        <v>3.9157511470038084E-2</v>
      </c>
      <c r="AA109" s="8">
        <f ca="1">VLOOKUP($A109,Data!$A$7:$AW$227,AA$3+1,FALSE)-AA$6-AA$7*VLOOKUP($A109,Data!$A$230:$AW$450,AA$3+1,FALSE)-AA$8*VLOOKUP($A109,'Market models'!$A$4:$B$264,2,FALSE)</f>
        <v>-5.9143740292510886E-4</v>
      </c>
      <c r="AB109" s="8">
        <f ca="1">VLOOKUP($A109,Data!$A$7:$AW$227,AB$3+1,FALSE)-AB$6-AB$7*VLOOKUP($A109,Data!$A$230:$AW$450,AB$3+1,FALSE)-AB$8*VLOOKUP($A109,'Market models'!$A$4:$B$264,2,FALSE)</f>
        <v>-1.0567254301604421E-3</v>
      </c>
      <c r="AC109" s="8">
        <f ca="1">VLOOKUP($A109,Data!$A$7:$AW$227,AC$3+1,FALSE)-AC$6-AC$7*VLOOKUP($A109,Data!$A$230:$AW$450,AC$3+1,FALSE)-AC$8*VLOOKUP($A109,'Market models'!$A$4:$B$264,2,FALSE)</f>
        <v>-2.3831075740079331E-2</v>
      </c>
      <c r="AD109" s="8">
        <f ca="1">VLOOKUP($A109,Data!$A$7:$AW$227,AD$3+1,FALSE)-AD$6-AD$7*VLOOKUP($A109,Data!$A$230:$AW$450,AD$3+1,FALSE)-AD$8*VLOOKUP($A109,'Market models'!$A$4:$B$264,2,FALSE)</f>
        <v>-1.7241231006249785E-2</v>
      </c>
      <c r="AE109" s="8">
        <f ca="1">VLOOKUP($A109,Data!$A$7:$AW$227,AE$3+1,FALSE)-AE$6-AE$7*VLOOKUP($A109,Data!$A$230:$AW$450,AE$3+1,FALSE)-AE$8*VLOOKUP($A109,'Market models'!$A$4:$B$264,2,FALSE)</f>
        <v>1.5851280487570694E-2</v>
      </c>
      <c r="AF109" s="8">
        <f ca="1">VLOOKUP($A109,Data!$A$7:$AW$227,AF$3+1,FALSE)-AF$6-AF$7*VLOOKUP($A109,Data!$A$230:$AW$450,AF$3+1,FALSE)-AF$8*VLOOKUP($A109,'Market models'!$A$4:$B$264,2,FALSE)</f>
        <v>-1.8810234515384754E-2</v>
      </c>
      <c r="AG109" s="8">
        <f ca="1">VLOOKUP($A109,Data!$A$7:$AW$227,AG$3+1,FALSE)-AG$6-AG$7*VLOOKUP($A109,Data!$A$230:$AW$450,AG$3+1,FALSE)-AG$8*VLOOKUP($A109,'Market models'!$A$4:$B$264,2,FALSE)</f>
        <v>2.3974373323514729E-2</v>
      </c>
      <c r="AH109" s="8">
        <f ca="1">VLOOKUP($A109,Data!$A$7:$AW$227,AH$3+1,FALSE)-AH$6-AH$7*VLOOKUP($A109,Data!$A$230:$AW$450,AH$3+1,FALSE)-AH$8*VLOOKUP($A109,'Market models'!$A$4:$B$264,2,FALSE)</f>
        <v>2.2460286764451067E-3</v>
      </c>
      <c r="AI109" s="8">
        <f ca="1">VLOOKUP($A109,Data!$A$7:$AW$227,AI$3+1,FALSE)-AI$6-AI$7*VLOOKUP($A109,Data!$A$230:$AW$450,AI$3+1,FALSE)-AI$8*VLOOKUP($A109,'Market models'!$A$4:$B$264,2,FALSE)</f>
        <v>2.0832653559066869E-2</v>
      </c>
      <c r="AJ109" s="8">
        <f ca="1">VLOOKUP($A109,Data!$A$7:$AW$227,AJ$3+1,FALSE)-AJ$6-AJ$7*VLOOKUP($A109,Data!$A$230:$AW$450,AJ$3+1,FALSE)-AJ$8*VLOOKUP($A109,'Market models'!$A$4:$B$264,2,FALSE)</f>
        <v>-1.214615121987692E-2</v>
      </c>
      <c r="AK109" s="8">
        <f ca="1">VLOOKUP($A109,Data!$A$7:$AW$227,AK$3+1,FALSE)-AK$6-AK$7*VLOOKUP($A109,Data!$A$230:$AW$450,AK$3+1,FALSE)-AK$8*VLOOKUP($A109,'Market models'!$A$4:$B$264,2,FALSE)</f>
        <v>8.04935441087677E-3</v>
      </c>
      <c r="AL109" s="8">
        <f ca="1">VLOOKUP($A109,Data!$A$7:$AW$227,AL$3+1,FALSE)-AL$6-AL$7*VLOOKUP($A109,Data!$A$230:$AW$450,AL$3+1,FALSE)-AL$8*VLOOKUP($A109,'Market models'!$A$4:$B$264,2,FALSE)</f>
        <v>-5.2874354011440014E-2</v>
      </c>
      <c r="AM109" s="8">
        <f ca="1">VLOOKUP($A109,Data!$A$7:$AW$227,AM$3+1,FALSE)-AM$6-AM$7*VLOOKUP($A109,Data!$A$230:$AW$450,AM$3+1,FALSE)-AM$8*VLOOKUP($A109,'Market models'!$A$4:$B$264,2,FALSE)</f>
        <v>1.3336228371826133E-2</v>
      </c>
      <c r="AN109" s="8">
        <f ca="1">VLOOKUP($A109,Data!$A$7:$AW$227,AN$3+1,FALSE)-AN$6-AN$7*VLOOKUP($A109,Data!$A$230:$AW$450,AN$3+1,FALSE)-AN$8*VLOOKUP($A109,'Market models'!$A$4:$B$264,2,FALSE)</f>
        <v>2.7539442754157613E-3</v>
      </c>
      <c r="AO109" s="8">
        <f ca="1">VLOOKUP($A109,Data!$A$7:$AW$227,AO$3+1,FALSE)-AO$6-AO$7*VLOOKUP($A109,Data!$A$230:$AW$450,AO$3+1,FALSE)-AO$8*VLOOKUP($A109,'Market models'!$A$4:$B$264,2,FALSE)</f>
        <v>-1.1088637181610022E-2</v>
      </c>
      <c r="AP109" s="8">
        <f ca="1">VLOOKUP($A109,Data!$A$7:$AW$227,AP$3+1,FALSE)-AP$6-AP$7*VLOOKUP($A109,Data!$A$230:$AW$450,AP$3+1,FALSE)-AP$8*VLOOKUP($A109,'Market models'!$A$4:$B$264,2,FALSE)</f>
        <v>-1.7947758465149455E-2</v>
      </c>
      <c r="AQ109" s="8">
        <f ca="1">VLOOKUP($A109,Data!$A$7:$AW$227,AQ$3+1,FALSE)-AQ$6-AQ$7*VLOOKUP($A109,Data!$A$230:$AW$450,AQ$3+1,FALSE)-AQ$8*VLOOKUP($A109,'Market models'!$A$4:$B$264,2,FALSE)</f>
        <v>1.5339152051678129E-3</v>
      </c>
      <c r="AR109" s="8">
        <f ca="1">VLOOKUP($A109,Data!$A$7:$AW$227,AR$3+1,FALSE)-AR$6-AR$7*VLOOKUP($A109,Data!$A$230:$AW$450,AR$3+1,FALSE)-AR$8*VLOOKUP($A109,'Market models'!$A$4:$B$264,2,FALSE)</f>
        <v>-1.9709227212532786E-2</v>
      </c>
      <c r="AS109" s="8">
        <f ca="1">VLOOKUP($A109,Data!$A$7:$AW$227,AS$3+1,FALSE)-AS$6-AS$7*VLOOKUP($A109,Data!$A$230:$AW$450,AS$3+1,FALSE)-AS$8*VLOOKUP($A109,'Market models'!$A$4:$B$264,2,FALSE)</f>
        <v>-1.7879804133529931E-3</v>
      </c>
      <c r="AT109" s="8">
        <f ca="1">VLOOKUP($A109,Data!$A$7:$AW$227,AT$3+1,FALSE)-AT$6-AT$7*VLOOKUP($A109,Data!$A$230:$AW$450,AT$3+1,FALSE)-AT$8*VLOOKUP($A109,'Market models'!$A$4:$B$264,2,FALSE)</f>
        <v>2.2585873474270969E-2</v>
      </c>
      <c r="AU109" s="8">
        <f ca="1">VLOOKUP($A109,Data!$A$7:$AW$227,AU$3+1,FALSE)-AU$6-AU$7*VLOOKUP($A109,Data!$A$230:$AW$450,AU$3+1,FALSE)-AU$8*VLOOKUP($A109,'Market models'!$A$4:$B$264,2,FALSE)</f>
        <v>1.4064037677640829E-2</v>
      </c>
      <c r="AV109" s="8">
        <f ca="1">VLOOKUP($A109,Data!$A$7:$AW$227,AV$3+1,FALSE)-AV$6-AV$7*VLOOKUP($A109,Data!$A$230:$AW$450,AV$3+1,FALSE)-AV$8*VLOOKUP($A109,'Market models'!$A$4:$B$264,2,FALSE)</f>
        <v>-1.2777061163124716E-2</v>
      </c>
      <c r="AW109" s="8">
        <f ca="1">VLOOKUP($A109,Data!$A$7:$AW$227,AW$3+1,FALSE)-AW$6-AW$7*VLOOKUP($A109,Data!$A$230:$AW$450,AW$3+1,FALSE)-AW$8*VLOOKUP($A109,'Market models'!$A$4:$B$264,2,FALSE)</f>
        <v>4.9875092129729754E-3</v>
      </c>
      <c r="AY109" s="8">
        <f t="shared" ca="1" si="1"/>
        <v>2.1961877138322983E-2</v>
      </c>
    </row>
    <row r="110" spans="1:51" x14ac:dyDescent="0.25">
      <c r="A110" s="1">
        <v>-112</v>
      </c>
      <c r="B110" s="8">
        <f ca="1">VLOOKUP($A110,Data!$A$7:$AW$227,B$3+1,FALSE)-B$6-B$7*VLOOKUP($A110,Data!$A$230:$AW$450,B$3+1,FALSE)-B$8*VLOOKUP($A110,'Market models'!$A$4:$B$264,2,FALSE)</f>
        <v>-1.8393196602471261E-2</v>
      </c>
      <c r="C110" s="8">
        <f ca="1">VLOOKUP($A110,Data!$A$7:$AW$227,C$3+1,FALSE)-C$6-C$7*VLOOKUP($A110,Data!$A$230:$AW$450,C$3+1,FALSE)-C$8*VLOOKUP($A110,'Market models'!$A$4:$B$264,2,FALSE)</f>
        <v>9.8792298508244586E-2</v>
      </c>
      <c r="D110" s="8">
        <f ca="1">VLOOKUP($A110,Data!$A$7:$AW$227,D$3+1,FALSE)-D$6-D$7*VLOOKUP($A110,Data!$A$230:$AW$450,D$3+1,FALSE)-D$8*VLOOKUP($A110,'Market models'!$A$4:$B$264,2,FALSE)</f>
        <v>-3.3155181713192534E-3</v>
      </c>
      <c r="E110" s="8">
        <f ca="1">VLOOKUP($A110,Data!$A$7:$AW$227,E$3+1,FALSE)-E$6-E$7*VLOOKUP($A110,Data!$A$230:$AW$450,E$3+1,FALSE)-E$8*VLOOKUP($A110,'Market models'!$A$4:$B$264,2,FALSE)</f>
        <v>-2.352384892543713E-2</v>
      </c>
      <c r="F110" s="8">
        <f ca="1">VLOOKUP($A110,Data!$A$7:$AW$227,F$3+1,FALSE)-F$6-F$7*VLOOKUP($A110,Data!$A$230:$AW$450,F$3+1,FALSE)-F$8*VLOOKUP($A110,'Market models'!$A$4:$B$264,2,FALSE)</f>
        <v>-3.6820598580566161E-2</v>
      </c>
      <c r="G110" s="8">
        <f ca="1">VLOOKUP($A110,Data!$A$7:$AW$227,G$3+1,FALSE)-G$6-G$7*VLOOKUP($A110,Data!$A$230:$AW$450,G$3+1,FALSE)-G$8*VLOOKUP($A110,'Market models'!$A$4:$B$264,2,FALSE)</f>
        <v>2.1925748515189449E-2</v>
      </c>
      <c r="H110" s="8">
        <f ca="1">VLOOKUP($A110,Data!$A$7:$AW$227,H$3+1,FALSE)-H$6-H$7*VLOOKUP($A110,Data!$A$230:$AW$450,H$3+1,FALSE)-H$8*VLOOKUP($A110,'Market models'!$A$4:$B$264,2,FALSE)</f>
        <v>1.7933091392835967E-2</v>
      </c>
      <c r="I110" s="8">
        <f ca="1">VLOOKUP($A110,Data!$A$7:$AW$227,I$3+1,FALSE)-I$6-I$7*VLOOKUP($A110,Data!$A$230:$AW$450,I$3+1,FALSE)-I$8*VLOOKUP($A110,'Market models'!$A$4:$B$264,2,FALSE)</f>
        <v>-2.0194602580536011E-2</v>
      </c>
      <c r="J110" s="8">
        <f ca="1">VLOOKUP($A110,Data!$A$7:$AW$227,J$3+1,FALSE)-J$6-J$7*VLOOKUP($A110,Data!$A$230:$AW$450,J$3+1,FALSE)-J$8*VLOOKUP($A110,'Market models'!$A$4:$B$264,2,FALSE)</f>
        <v>-2.5769219517803275E-2</v>
      </c>
      <c r="K110" s="8">
        <f ca="1">VLOOKUP($A110,Data!$A$7:$AW$227,K$3+1,FALSE)-K$6-K$7*VLOOKUP($A110,Data!$A$230:$AW$450,K$3+1,FALSE)-K$8*VLOOKUP($A110,'Market models'!$A$4:$B$264,2,FALSE)</f>
        <v>1.1114827824132036E-2</v>
      </c>
      <c r="L110" s="8">
        <f ca="1">VLOOKUP($A110,Data!$A$7:$AW$227,L$3+1,FALSE)-L$6-L$7*VLOOKUP($A110,Data!$A$230:$AW$450,L$3+1,FALSE)-L$8*VLOOKUP($A110,'Market models'!$A$4:$B$264,2,FALSE)</f>
        <v>7.0462903220919151E-2</v>
      </c>
      <c r="M110" s="8">
        <f ca="1">VLOOKUP($A110,Data!$A$7:$AW$227,M$3+1,FALSE)-M$6-M$7*VLOOKUP($A110,Data!$A$230:$AW$450,M$3+1,FALSE)-M$8*VLOOKUP($A110,'Market models'!$A$4:$B$264,2,FALSE)</f>
        <v>-2.7991310003847622E-2</v>
      </c>
      <c r="N110" s="8">
        <f ca="1">VLOOKUP($A110,Data!$A$7:$AW$227,N$3+1,FALSE)-N$6-N$7*VLOOKUP($A110,Data!$A$230:$AW$450,N$3+1,FALSE)-N$8*VLOOKUP($A110,'Market models'!$A$4:$B$264,2,FALSE)</f>
        <v>6.8346549411020287E-3</v>
      </c>
      <c r="O110" s="8">
        <f ca="1">VLOOKUP($A110,Data!$A$7:$AW$227,O$3+1,FALSE)-O$6-O$7*VLOOKUP($A110,Data!$A$230:$AW$450,O$3+1,FALSE)-O$8*VLOOKUP($A110,'Market models'!$A$4:$B$264,2,FALSE)</f>
        <v>3.4327060441531582E-2</v>
      </c>
      <c r="P110" s="8">
        <f ca="1">VLOOKUP($A110,Data!$A$7:$AW$227,P$3+1,FALSE)-P$6-P$7*VLOOKUP($A110,Data!$A$230:$AW$450,P$3+1,FALSE)-P$8*VLOOKUP($A110,'Market models'!$A$4:$B$264,2,FALSE)</f>
        <v>2.965231882210493E-2</v>
      </c>
      <c r="Q110" s="8">
        <f ca="1">VLOOKUP($A110,Data!$A$7:$AW$227,Q$3+1,FALSE)-Q$6-Q$7*VLOOKUP($A110,Data!$A$230:$AW$450,Q$3+1,FALSE)-Q$8*VLOOKUP($A110,'Market models'!$A$4:$B$264,2,FALSE)</f>
        <v>1.2480959868531316E-2</v>
      </c>
      <c r="R110" s="8">
        <f ca="1">VLOOKUP($A110,Data!$A$7:$AW$227,R$3+1,FALSE)-R$6-R$7*VLOOKUP($A110,Data!$A$230:$AW$450,R$3+1,FALSE)-R$8*VLOOKUP($A110,'Market models'!$A$4:$B$264,2,FALSE)</f>
        <v>1.3463762939622696E-2</v>
      </c>
      <c r="S110" s="8">
        <f ca="1">VLOOKUP($A110,Data!$A$7:$AW$227,S$3+1,FALSE)-S$6-S$7*VLOOKUP($A110,Data!$A$230:$AW$450,S$3+1,FALSE)-S$8*VLOOKUP($A110,'Market models'!$A$4:$B$264,2,FALSE)</f>
        <v>5.0785454646740148E-3</v>
      </c>
      <c r="T110" s="8">
        <f ca="1">VLOOKUP($A110,Data!$A$7:$AW$227,T$3+1,FALSE)-T$6-T$7*VLOOKUP($A110,Data!$A$230:$AW$450,T$3+1,FALSE)-T$8*VLOOKUP($A110,'Market models'!$A$4:$B$264,2,FALSE)</f>
        <v>2.8465323319890566E-2</v>
      </c>
      <c r="U110" s="8">
        <f ca="1">VLOOKUP($A110,Data!$A$7:$AW$227,U$3+1,FALSE)-U$6-U$7*VLOOKUP($A110,Data!$A$230:$AW$450,U$3+1,FALSE)-U$8*VLOOKUP($A110,'Market models'!$A$4:$B$264,2,FALSE)</f>
        <v>1.9185903306040229E-2</v>
      </c>
      <c r="V110" s="8">
        <f ca="1">VLOOKUP($A110,Data!$A$7:$AW$227,V$3+1,FALSE)-V$6-V$7*VLOOKUP($A110,Data!$A$230:$AW$450,V$3+1,FALSE)-V$8*VLOOKUP($A110,'Market models'!$A$4:$B$264,2,FALSE)</f>
        <v>-1.3397211479539921E-2</v>
      </c>
      <c r="W110" s="8">
        <f ca="1">VLOOKUP($A110,Data!$A$7:$AW$227,W$3+1,FALSE)-W$6-W$7*VLOOKUP($A110,Data!$A$230:$AW$450,W$3+1,FALSE)-W$8*VLOOKUP($A110,'Market models'!$A$4:$B$264,2,FALSE)</f>
        <v>1.5042898698874476E-2</v>
      </c>
      <c r="X110" s="8">
        <f ca="1">VLOOKUP($A110,Data!$A$7:$AW$227,X$3+1,FALSE)-X$6-X$7*VLOOKUP($A110,Data!$A$230:$AW$450,X$3+1,FALSE)-X$8*VLOOKUP($A110,'Market models'!$A$4:$B$264,2,FALSE)</f>
        <v>5.0101809966910773E-3</v>
      </c>
      <c r="Y110" s="8">
        <f ca="1">VLOOKUP($A110,Data!$A$7:$AW$227,Y$3+1,FALSE)-Y$6-Y$7*VLOOKUP($A110,Data!$A$230:$AW$450,Y$3+1,FALSE)-Y$8*VLOOKUP($A110,'Market models'!$A$4:$B$264,2,FALSE)</f>
        <v>1.7093453788594885E-2</v>
      </c>
      <c r="Z110" s="8">
        <f ca="1">VLOOKUP($A110,Data!$A$7:$AW$227,Z$3+1,FALSE)-Z$6-Z$7*VLOOKUP($A110,Data!$A$230:$AW$450,Z$3+1,FALSE)-Z$8*VLOOKUP($A110,'Market models'!$A$4:$B$264,2,FALSE)</f>
        <v>-1.1079165923913991E-2</v>
      </c>
      <c r="AA110" s="8">
        <f ca="1">VLOOKUP($A110,Data!$A$7:$AW$227,AA$3+1,FALSE)-AA$6-AA$7*VLOOKUP($A110,Data!$A$230:$AW$450,AA$3+1,FALSE)-AA$8*VLOOKUP($A110,'Market models'!$A$4:$B$264,2,FALSE)</f>
        <v>7.6463003516589311E-3</v>
      </c>
      <c r="AB110" s="8">
        <f ca="1">VLOOKUP($A110,Data!$A$7:$AW$227,AB$3+1,FALSE)-AB$6-AB$7*VLOOKUP($A110,Data!$A$230:$AW$450,AB$3+1,FALSE)-AB$8*VLOOKUP($A110,'Market models'!$A$4:$B$264,2,FALSE)</f>
        <v>2.6276455030237171E-2</v>
      </c>
      <c r="AC110" s="8">
        <f ca="1">VLOOKUP($A110,Data!$A$7:$AW$227,AC$3+1,FALSE)-AC$6-AC$7*VLOOKUP($A110,Data!$A$230:$AW$450,AC$3+1,FALSE)-AC$8*VLOOKUP($A110,'Market models'!$A$4:$B$264,2,FALSE)</f>
        <v>5.1711304561495742E-3</v>
      </c>
      <c r="AD110" s="8">
        <f ca="1">VLOOKUP($A110,Data!$A$7:$AW$227,AD$3+1,FALSE)-AD$6-AD$7*VLOOKUP($A110,Data!$A$230:$AW$450,AD$3+1,FALSE)-AD$8*VLOOKUP($A110,'Market models'!$A$4:$B$264,2,FALSE)</f>
        <v>1.6568488131455537E-2</v>
      </c>
      <c r="AE110" s="8">
        <f ca="1">VLOOKUP($A110,Data!$A$7:$AW$227,AE$3+1,FALSE)-AE$6-AE$7*VLOOKUP($A110,Data!$A$230:$AW$450,AE$3+1,FALSE)-AE$8*VLOOKUP($A110,'Market models'!$A$4:$B$264,2,FALSE)</f>
        <v>-4.4638001985598877E-3</v>
      </c>
      <c r="AF110" s="8">
        <f ca="1">VLOOKUP($A110,Data!$A$7:$AW$227,AF$3+1,FALSE)-AF$6-AF$7*VLOOKUP($A110,Data!$A$230:$AW$450,AF$3+1,FALSE)-AF$8*VLOOKUP($A110,'Market models'!$A$4:$B$264,2,FALSE)</f>
        <v>3.0897215343985624E-3</v>
      </c>
      <c r="AG110" s="8">
        <f ca="1">VLOOKUP($A110,Data!$A$7:$AW$227,AG$3+1,FALSE)-AG$6-AG$7*VLOOKUP($A110,Data!$A$230:$AW$450,AG$3+1,FALSE)-AG$8*VLOOKUP($A110,'Market models'!$A$4:$B$264,2,FALSE)</f>
        <v>9.975779981891272E-4</v>
      </c>
      <c r="AH110" s="8">
        <f ca="1">VLOOKUP($A110,Data!$A$7:$AW$227,AH$3+1,FALSE)-AH$6-AH$7*VLOOKUP($A110,Data!$A$230:$AW$450,AH$3+1,FALSE)-AH$8*VLOOKUP($A110,'Market models'!$A$4:$B$264,2,FALSE)</f>
        <v>7.565101502545404E-3</v>
      </c>
      <c r="AI110" s="8">
        <f ca="1">VLOOKUP($A110,Data!$A$7:$AW$227,AI$3+1,FALSE)-AI$6-AI$7*VLOOKUP($A110,Data!$A$230:$AW$450,AI$3+1,FALSE)-AI$8*VLOOKUP($A110,'Market models'!$A$4:$B$264,2,FALSE)</f>
        <v>-4.8664996051773482E-3</v>
      </c>
      <c r="AJ110" s="8">
        <f ca="1">VLOOKUP($A110,Data!$A$7:$AW$227,AJ$3+1,FALSE)-AJ$6-AJ$7*VLOOKUP($A110,Data!$A$230:$AW$450,AJ$3+1,FALSE)-AJ$8*VLOOKUP($A110,'Market models'!$A$4:$B$264,2,FALSE)</f>
        <v>2.2786122759361696E-4</v>
      </c>
      <c r="AK110" s="8">
        <f ca="1">VLOOKUP($A110,Data!$A$7:$AW$227,AK$3+1,FALSE)-AK$6-AK$7*VLOOKUP($A110,Data!$A$230:$AW$450,AK$3+1,FALSE)-AK$8*VLOOKUP($A110,'Market models'!$A$4:$B$264,2,FALSE)</f>
        <v>-2.4526393231593693E-2</v>
      </c>
      <c r="AL110" s="8">
        <f ca="1">VLOOKUP($A110,Data!$A$7:$AW$227,AL$3+1,FALSE)-AL$6-AL$7*VLOOKUP($A110,Data!$A$230:$AW$450,AL$3+1,FALSE)-AL$8*VLOOKUP($A110,'Market models'!$A$4:$B$264,2,FALSE)</f>
        <v>5.2779472672794585E-2</v>
      </c>
      <c r="AM110" s="8">
        <f ca="1">VLOOKUP($A110,Data!$A$7:$AW$227,AM$3+1,FALSE)-AM$6-AM$7*VLOOKUP($A110,Data!$A$230:$AW$450,AM$3+1,FALSE)-AM$8*VLOOKUP($A110,'Market models'!$A$4:$B$264,2,FALSE)</f>
        <v>-6.7202647872739066E-2</v>
      </c>
      <c r="AN110" s="8">
        <f ca="1">VLOOKUP($A110,Data!$A$7:$AW$227,AN$3+1,FALSE)-AN$6-AN$7*VLOOKUP($A110,Data!$A$230:$AW$450,AN$3+1,FALSE)-AN$8*VLOOKUP($A110,'Market models'!$A$4:$B$264,2,FALSE)</f>
        <v>-5.4703108259695297E-3</v>
      </c>
      <c r="AO110" s="8">
        <f ca="1">VLOOKUP($A110,Data!$A$7:$AW$227,AO$3+1,FALSE)-AO$6-AO$7*VLOOKUP($A110,Data!$A$230:$AW$450,AO$3+1,FALSE)-AO$8*VLOOKUP($A110,'Market models'!$A$4:$B$264,2,FALSE)</f>
        <v>2.8748933472751481E-2</v>
      </c>
      <c r="AP110" s="8">
        <f ca="1">VLOOKUP($A110,Data!$A$7:$AW$227,AP$3+1,FALSE)-AP$6-AP$7*VLOOKUP($A110,Data!$A$230:$AW$450,AP$3+1,FALSE)-AP$8*VLOOKUP($A110,'Market models'!$A$4:$B$264,2,FALSE)</f>
        <v>8.9263149189675074E-3</v>
      </c>
      <c r="AQ110" s="8">
        <f ca="1">VLOOKUP($A110,Data!$A$7:$AW$227,AQ$3+1,FALSE)-AQ$6-AQ$7*VLOOKUP($A110,Data!$A$230:$AW$450,AQ$3+1,FALSE)-AQ$8*VLOOKUP($A110,'Market models'!$A$4:$B$264,2,FALSE)</f>
        <v>1.0031235615605618E-2</v>
      </c>
      <c r="AR110" s="8">
        <f ca="1">VLOOKUP($A110,Data!$A$7:$AW$227,AR$3+1,FALSE)-AR$6-AR$7*VLOOKUP($A110,Data!$A$230:$AW$450,AR$3+1,FALSE)-AR$8*VLOOKUP($A110,'Market models'!$A$4:$B$264,2,FALSE)</f>
        <v>9.0852516791252828E-3</v>
      </c>
      <c r="AS110" s="8">
        <f ca="1">VLOOKUP($A110,Data!$A$7:$AW$227,AS$3+1,FALSE)-AS$6-AS$7*VLOOKUP($A110,Data!$A$230:$AW$450,AS$3+1,FALSE)-AS$8*VLOOKUP($A110,'Market models'!$A$4:$B$264,2,FALSE)</f>
        <v>9.1182416427373573E-3</v>
      </c>
      <c r="AT110" s="8">
        <f ca="1">VLOOKUP($A110,Data!$A$7:$AW$227,AT$3+1,FALSE)-AT$6-AT$7*VLOOKUP($A110,Data!$A$230:$AW$450,AT$3+1,FALSE)-AT$8*VLOOKUP($A110,'Market models'!$A$4:$B$264,2,FALSE)</f>
        <v>1.266752815809063E-2</v>
      </c>
      <c r="AU110" s="8">
        <f ca="1">VLOOKUP($A110,Data!$A$7:$AW$227,AU$3+1,FALSE)-AU$6-AU$7*VLOOKUP($A110,Data!$A$230:$AW$450,AU$3+1,FALSE)-AU$8*VLOOKUP($A110,'Market models'!$A$4:$B$264,2,FALSE)</f>
        <v>1.693371096583576E-2</v>
      </c>
      <c r="AV110" s="8">
        <f ca="1">VLOOKUP($A110,Data!$A$7:$AW$227,AV$3+1,FALSE)-AV$6-AV$7*VLOOKUP($A110,Data!$A$230:$AW$450,AV$3+1,FALSE)-AV$8*VLOOKUP($A110,'Market models'!$A$4:$B$264,2,FALSE)</f>
        <v>1.158689843040109E-2</v>
      </c>
      <c r="AW110" s="8">
        <f ca="1">VLOOKUP($A110,Data!$A$7:$AW$227,AW$3+1,FALSE)-AW$6-AW$7*VLOOKUP($A110,Data!$A$230:$AW$450,AW$3+1,FALSE)-AW$8*VLOOKUP($A110,'Market models'!$A$4:$B$264,2,FALSE)</f>
        <v>-2.0753356056714594E-3</v>
      </c>
      <c r="AY110" s="8">
        <f t="shared" ca="1" si="1"/>
        <v>2.6347393527392019E-2</v>
      </c>
    </row>
    <row r="111" spans="1:51" x14ac:dyDescent="0.25">
      <c r="A111" s="1">
        <v>-111</v>
      </c>
      <c r="B111" s="8">
        <f ca="1">VLOOKUP($A111,Data!$A$7:$AW$227,B$3+1,FALSE)-B$6-B$7*VLOOKUP($A111,Data!$A$230:$AW$450,B$3+1,FALSE)-B$8*VLOOKUP($A111,'Market models'!$A$4:$B$264,2,FALSE)</f>
        <v>6.0120102856082311E-2</v>
      </c>
      <c r="C111" s="8">
        <f ca="1">VLOOKUP($A111,Data!$A$7:$AW$227,C$3+1,FALSE)-C$6-C$7*VLOOKUP($A111,Data!$A$230:$AW$450,C$3+1,FALSE)-C$8*VLOOKUP($A111,'Market models'!$A$4:$B$264,2,FALSE)</f>
        <v>8.3675821821049563E-4</v>
      </c>
      <c r="D111" s="8">
        <f ca="1">VLOOKUP($A111,Data!$A$7:$AW$227,D$3+1,FALSE)-D$6-D$7*VLOOKUP($A111,Data!$A$230:$AW$450,D$3+1,FALSE)-D$8*VLOOKUP($A111,'Market models'!$A$4:$B$264,2,FALSE)</f>
        <v>-2.5829638367823839E-2</v>
      </c>
      <c r="E111" s="8">
        <f ca="1">VLOOKUP($A111,Data!$A$7:$AW$227,E$3+1,FALSE)-E$6-E$7*VLOOKUP($A111,Data!$A$230:$AW$450,E$3+1,FALSE)-E$8*VLOOKUP($A111,'Market models'!$A$4:$B$264,2,FALSE)</f>
        <v>-4.3786111460548229E-3</v>
      </c>
      <c r="F111" s="8">
        <f ca="1">VLOOKUP($A111,Data!$A$7:$AW$227,F$3+1,FALSE)-F$6-F$7*VLOOKUP($A111,Data!$A$230:$AW$450,F$3+1,FALSE)-F$8*VLOOKUP($A111,'Market models'!$A$4:$B$264,2,FALSE)</f>
        <v>8.7065294125128565E-3</v>
      </c>
      <c r="G111" s="8">
        <f ca="1">VLOOKUP($A111,Data!$A$7:$AW$227,G$3+1,FALSE)-G$6-G$7*VLOOKUP($A111,Data!$A$230:$AW$450,G$3+1,FALSE)-G$8*VLOOKUP($A111,'Market models'!$A$4:$B$264,2,FALSE)</f>
        <v>1.1307728758177694E-2</v>
      </c>
      <c r="H111" s="8">
        <f ca="1">VLOOKUP($A111,Data!$A$7:$AW$227,H$3+1,FALSE)-H$6-H$7*VLOOKUP($A111,Data!$A$230:$AW$450,H$3+1,FALSE)-H$8*VLOOKUP($A111,'Market models'!$A$4:$B$264,2,FALSE)</f>
        <v>3.1957714538826967E-2</v>
      </c>
      <c r="I111" s="8">
        <f ca="1">VLOOKUP($A111,Data!$A$7:$AW$227,I$3+1,FALSE)-I$6-I$7*VLOOKUP($A111,Data!$A$230:$AW$450,I$3+1,FALSE)-I$8*VLOOKUP($A111,'Market models'!$A$4:$B$264,2,FALSE)</f>
        <v>-3.3237268905900827E-2</v>
      </c>
      <c r="J111" s="8">
        <f ca="1">VLOOKUP($A111,Data!$A$7:$AW$227,J$3+1,FALSE)-J$6-J$7*VLOOKUP($A111,Data!$A$230:$AW$450,J$3+1,FALSE)-J$8*VLOOKUP($A111,'Market models'!$A$4:$B$264,2,FALSE)</f>
        <v>2.0078780196890935E-2</v>
      </c>
      <c r="K111" s="8">
        <f ca="1">VLOOKUP($A111,Data!$A$7:$AW$227,K$3+1,FALSE)-K$6-K$7*VLOOKUP($A111,Data!$A$230:$AW$450,K$3+1,FALSE)-K$8*VLOOKUP($A111,'Market models'!$A$4:$B$264,2,FALSE)</f>
        <v>4.4238022423146048E-2</v>
      </c>
      <c r="L111" s="8">
        <f ca="1">VLOOKUP($A111,Data!$A$7:$AW$227,L$3+1,FALSE)-L$6-L$7*VLOOKUP($A111,Data!$A$230:$AW$450,L$3+1,FALSE)-L$8*VLOOKUP($A111,'Market models'!$A$4:$B$264,2,FALSE)</f>
        <v>-2.6815344267489771E-2</v>
      </c>
      <c r="M111" s="8">
        <f ca="1">VLOOKUP($A111,Data!$A$7:$AW$227,M$3+1,FALSE)-M$6-M$7*VLOOKUP($A111,Data!$A$230:$AW$450,M$3+1,FALSE)-M$8*VLOOKUP($A111,'Market models'!$A$4:$B$264,2,FALSE)</f>
        <v>2.0723280462834965E-2</v>
      </c>
      <c r="N111" s="8">
        <f ca="1">VLOOKUP($A111,Data!$A$7:$AW$227,N$3+1,FALSE)-N$6-N$7*VLOOKUP($A111,Data!$A$230:$AW$450,N$3+1,FALSE)-N$8*VLOOKUP($A111,'Market models'!$A$4:$B$264,2,FALSE)</f>
        <v>1.0218455544495153E-2</v>
      </c>
      <c r="O111" s="8">
        <f ca="1">VLOOKUP($A111,Data!$A$7:$AW$227,O$3+1,FALSE)-O$6-O$7*VLOOKUP($A111,Data!$A$230:$AW$450,O$3+1,FALSE)-O$8*VLOOKUP($A111,'Market models'!$A$4:$B$264,2,FALSE)</f>
        <v>-4.0799212522266686E-3</v>
      </c>
      <c r="P111" s="8">
        <f ca="1">VLOOKUP($A111,Data!$A$7:$AW$227,P$3+1,FALSE)-P$6-P$7*VLOOKUP($A111,Data!$A$230:$AW$450,P$3+1,FALSE)-P$8*VLOOKUP($A111,'Market models'!$A$4:$B$264,2,FALSE)</f>
        <v>-2.347533564589321E-2</v>
      </c>
      <c r="Q111" s="8">
        <f ca="1">VLOOKUP($A111,Data!$A$7:$AW$227,Q$3+1,FALSE)-Q$6-Q$7*VLOOKUP($A111,Data!$A$230:$AW$450,Q$3+1,FALSE)-Q$8*VLOOKUP($A111,'Market models'!$A$4:$B$264,2,FALSE)</f>
        <v>1.4858206564446945E-2</v>
      </c>
      <c r="R111" s="8">
        <f ca="1">VLOOKUP($A111,Data!$A$7:$AW$227,R$3+1,FALSE)-R$6-R$7*VLOOKUP($A111,Data!$A$230:$AW$450,R$3+1,FALSE)-R$8*VLOOKUP($A111,'Market models'!$A$4:$B$264,2,FALSE)</f>
        <v>-2.4660049462042401E-2</v>
      </c>
      <c r="S111" s="8">
        <f ca="1">VLOOKUP($A111,Data!$A$7:$AW$227,S$3+1,FALSE)-S$6-S$7*VLOOKUP($A111,Data!$A$230:$AW$450,S$3+1,FALSE)-S$8*VLOOKUP($A111,'Market models'!$A$4:$B$264,2,FALSE)</f>
        <v>2.0564112420630432E-2</v>
      </c>
      <c r="T111" s="8">
        <f ca="1">VLOOKUP($A111,Data!$A$7:$AW$227,T$3+1,FALSE)-T$6-T$7*VLOOKUP($A111,Data!$A$230:$AW$450,T$3+1,FALSE)-T$8*VLOOKUP($A111,'Market models'!$A$4:$B$264,2,FALSE)</f>
        <v>2.9853248422908655E-2</v>
      </c>
      <c r="U111" s="8">
        <f ca="1">VLOOKUP($A111,Data!$A$7:$AW$227,U$3+1,FALSE)-U$6-U$7*VLOOKUP($A111,Data!$A$230:$AW$450,U$3+1,FALSE)-U$8*VLOOKUP($A111,'Market models'!$A$4:$B$264,2,FALSE)</f>
        <v>2.4080826895391261E-3</v>
      </c>
      <c r="V111" s="8">
        <f ca="1">VLOOKUP($A111,Data!$A$7:$AW$227,V$3+1,FALSE)-V$6-V$7*VLOOKUP($A111,Data!$A$230:$AW$450,V$3+1,FALSE)-V$8*VLOOKUP($A111,'Market models'!$A$4:$B$264,2,FALSE)</f>
        <v>-2.5170481461242847E-2</v>
      </c>
      <c r="W111" s="8">
        <f ca="1">VLOOKUP($A111,Data!$A$7:$AW$227,W$3+1,FALSE)-W$6-W$7*VLOOKUP($A111,Data!$A$230:$AW$450,W$3+1,FALSE)-W$8*VLOOKUP($A111,'Market models'!$A$4:$B$264,2,FALSE)</f>
        <v>3.7140883875741076E-2</v>
      </c>
      <c r="X111" s="8">
        <f ca="1">VLOOKUP($A111,Data!$A$7:$AW$227,X$3+1,FALSE)-X$6-X$7*VLOOKUP($A111,Data!$A$230:$AW$450,X$3+1,FALSE)-X$8*VLOOKUP($A111,'Market models'!$A$4:$B$264,2,FALSE)</f>
        <v>9.7173962505856318E-3</v>
      </c>
      <c r="Y111" s="8">
        <f ca="1">VLOOKUP($A111,Data!$A$7:$AW$227,Y$3+1,FALSE)-Y$6-Y$7*VLOOKUP($A111,Data!$A$230:$AW$450,Y$3+1,FALSE)-Y$8*VLOOKUP($A111,'Market models'!$A$4:$B$264,2,FALSE)</f>
        <v>6.0090230022826537E-3</v>
      </c>
      <c r="Z111" s="8">
        <f ca="1">VLOOKUP($A111,Data!$A$7:$AW$227,Z$3+1,FALSE)-Z$6-Z$7*VLOOKUP($A111,Data!$A$230:$AW$450,Z$3+1,FALSE)-Z$8*VLOOKUP($A111,'Market models'!$A$4:$B$264,2,FALSE)</f>
        <v>3.0551834121063078E-3</v>
      </c>
      <c r="AA111" s="8">
        <f ca="1">VLOOKUP($A111,Data!$A$7:$AW$227,AA$3+1,FALSE)-AA$6-AA$7*VLOOKUP($A111,Data!$A$230:$AW$450,AA$3+1,FALSE)-AA$8*VLOOKUP($A111,'Market models'!$A$4:$B$264,2,FALSE)</f>
        <v>-3.1025451908572844E-3</v>
      </c>
      <c r="AB111" s="8">
        <f ca="1">VLOOKUP($A111,Data!$A$7:$AW$227,AB$3+1,FALSE)-AB$6-AB$7*VLOOKUP($A111,Data!$A$230:$AW$450,AB$3+1,FALSE)-AB$8*VLOOKUP($A111,'Market models'!$A$4:$B$264,2,FALSE)</f>
        <v>1.0403023210335068E-2</v>
      </c>
      <c r="AC111" s="8">
        <f ca="1">VLOOKUP($A111,Data!$A$7:$AW$227,AC$3+1,FALSE)-AC$6-AC$7*VLOOKUP($A111,Data!$A$230:$AW$450,AC$3+1,FALSE)-AC$8*VLOOKUP($A111,'Market models'!$A$4:$B$264,2,FALSE)</f>
        <v>-2.8648573070935414E-2</v>
      </c>
      <c r="AD111" s="8">
        <f ca="1">VLOOKUP($A111,Data!$A$7:$AW$227,AD$3+1,FALSE)-AD$6-AD$7*VLOOKUP($A111,Data!$A$230:$AW$450,AD$3+1,FALSE)-AD$8*VLOOKUP($A111,'Market models'!$A$4:$B$264,2,FALSE)</f>
        <v>9.8185735120626463E-5</v>
      </c>
      <c r="AE111" s="8">
        <f ca="1">VLOOKUP($A111,Data!$A$7:$AW$227,AE$3+1,FALSE)-AE$6-AE$7*VLOOKUP($A111,Data!$A$230:$AW$450,AE$3+1,FALSE)-AE$8*VLOOKUP($A111,'Market models'!$A$4:$B$264,2,FALSE)</f>
        <v>-5.0666803436184718E-3</v>
      </c>
      <c r="AF111" s="8">
        <f ca="1">VLOOKUP($A111,Data!$A$7:$AW$227,AF$3+1,FALSE)-AF$6-AF$7*VLOOKUP($A111,Data!$A$230:$AW$450,AF$3+1,FALSE)-AF$8*VLOOKUP($A111,'Market models'!$A$4:$B$264,2,FALSE)</f>
        <v>6.933374398276927E-3</v>
      </c>
      <c r="AG111" s="8">
        <f ca="1">VLOOKUP($A111,Data!$A$7:$AW$227,AG$3+1,FALSE)-AG$6-AG$7*VLOOKUP($A111,Data!$A$230:$AW$450,AG$3+1,FALSE)-AG$8*VLOOKUP($A111,'Market models'!$A$4:$B$264,2,FALSE)</f>
        <v>-9.8754485295955048E-3</v>
      </c>
      <c r="AH111" s="8">
        <f ca="1">VLOOKUP($A111,Data!$A$7:$AW$227,AH$3+1,FALSE)-AH$6-AH$7*VLOOKUP($A111,Data!$A$230:$AW$450,AH$3+1,FALSE)-AH$8*VLOOKUP($A111,'Market models'!$A$4:$B$264,2,FALSE)</f>
        <v>-1.5550112338710754E-2</v>
      </c>
      <c r="AI111" s="8">
        <f ca="1">VLOOKUP($A111,Data!$A$7:$AW$227,AI$3+1,FALSE)-AI$6-AI$7*VLOOKUP($A111,Data!$A$230:$AW$450,AI$3+1,FALSE)-AI$8*VLOOKUP($A111,'Market models'!$A$4:$B$264,2,FALSE)</f>
        <v>-2.7353774033334315E-3</v>
      </c>
      <c r="AJ111" s="8">
        <f ca="1">VLOOKUP($A111,Data!$A$7:$AW$227,AJ$3+1,FALSE)-AJ$6-AJ$7*VLOOKUP($A111,Data!$A$230:$AW$450,AJ$3+1,FALSE)-AJ$8*VLOOKUP($A111,'Market models'!$A$4:$B$264,2,FALSE)</f>
        <v>9.5730741669578911E-3</v>
      </c>
      <c r="AK111" s="8">
        <f ca="1">VLOOKUP($A111,Data!$A$7:$AW$227,AK$3+1,FALSE)-AK$6-AK$7*VLOOKUP($A111,Data!$A$230:$AW$450,AK$3+1,FALSE)-AK$8*VLOOKUP($A111,'Market models'!$A$4:$B$264,2,FALSE)</f>
        <v>-3.671718438310803E-3</v>
      </c>
      <c r="AL111" s="8">
        <f ca="1">VLOOKUP($A111,Data!$A$7:$AW$227,AL$3+1,FALSE)-AL$6-AL$7*VLOOKUP($A111,Data!$A$230:$AW$450,AL$3+1,FALSE)-AL$8*VLOOKUP($A111,'Market models'!$A$4:$B$264,2,FALSE)</f>
        <v>1.6352735248217856E-2</v>
      </c>
      <c r="AM111" s="8">
        <f ca="1">VLOOKUP($A111,Data!$A$7:$AW$227,AM$3+1,FALSE)-AM$6-AM$7*VLOOKUP($A111,Data!$A$230:$AW$450,AM$3+1,FALSE)-AM$8*VLOOKUP($A111,'Market models'!$A$4:$B$264,2,FALSE)</f>
        <v>-1.0500169235155839E-2</v>
      </c>
      <c r="AN111" s="8">
        <f ca="1">VLOOKUP($A111,Data!$A$7:$AW$227,AN$3+1,FALSE)-AN$6-AN$7*VLOOKUP($A111,Data!$A$230:$AW$450,AN$3+1,FALSE)-AN$8*VLOOKUP($A111,'Market models'!$A$4:$B$264,2,FALSE)</f>
        <v>1.1052080277510309E-2</v>
      </c>
      <c r="AO111" s="8">
        <f ca="1">VLOOKUP($A111,Data!$A$7:$AW$227,AO$3+1,FALSE)-AO$6-AO$7*VLOOKUP($A111,Data!$A$230:$AW$450,AO$3+1,FALSE)-AO$8*VLOOKUP($A111,'Market models'!$A$4:$B$264,2,FALSE)</f>
        <v>4.7840256309648619E-3</v>
      </c>
      <c r="AP111" s="8">
        <f ca="1">VLOOKUP($A111,Data!$A$7:$AW$227,AP$3+1,FALSE)-AP$6-AP$7*VLOOKUP($A111,Data!$A$230:$AW$450,AP$3+1,FALSE)-AP$8*VLOOKUP($A111,'Market models'!$A$4:$B$264,2,FALSE)</f>
        <v>7.8906500279692505E-4</v>
      </c>
      <c r="AQ111" s="8">
        <f ca="1">VLOOKUP($A111,Data!$A$7:$AW$227,AQ$3+1,FALSE)-AQ$6-AQ$7*VLOOKUP($A111,Data!$A$230:$AW$450,AQ$3+1,FALSE)-AQ$8*VLOOKUP($A111,'Market models'!$A$4:$B$264,2,FALSE)</f>
        <v>1.2065589562640703E-2</v>
      </c>
      <c r="AR111" s="8">
        <f ca="1">VLOOKUP($A111,Data!$A$7:$AW$227,AR$3+1,FALSE)-AR$6-AR$7*VLOOKUP($A111,Data!$A$230:$AW$450,AR$3+1,FALSE)-AR$8*VLOOKUP($A111,'Market models'!$A$4:$B$264,2,FALSE)</f>
        <v>-1.807555486929012E-2</v>
      </c>
      <c r="AS111" s="8">
        <f ca="1">VLOOKUP($A111,Data!$A$7:$AW$227,AS$3+1,FALSE)-AS$6-AS$7*VLOOKUP($A111,Data!$A$230:$AW$450,AS$3+1,FALSE)-AS$8*VLOOKUP($A111,'Market models'!$A$4:$B$264,2,FALSE)</f>
        <v>-4.6648857396036636E-4</v>
      </c>
      <c r="AT111" s="8">
        <f ca="1">VLOOKUP($A111,Data!$A$7:$AW$227,AT$3+1,FALSE)-AT$6-AT$7*VLOOKUP($A111,Data!$A$230:$AW$450,AT$3+1,FALSE)-AT$8*VLOOKUP($A111,'Market models'!$A$4:$B$264,2,FALSE)</f>
        <v>-6.4276380256619685E-4</v>
      </c>
      <c r="AU111" s="8">
        <f ca="1">VLOOKUP($A111,Data!$A$7:$AW$227,AU$3+1,FALSE)-AU$6-AU$7*VLOOKUP($A111,Data!$A$230:$AW$450,AU$3+1,FALSE)-AU$8*VLOOKUP($A111,'Market models'!$A$4:$B$264,2,FALSE)</f>
        <v>-1.2201872728395628E-2</v>
      </c>
      <c r="AV111" s="8">
        <f ca="1">VLOOKUP($A111,Data!$A$7:$AW$227,AV$3+1,FALSE)-AV$6-AV$7*VLOOKUP($A111,Data!$A$230:$AW$450,AV$3+1,FALSE)-AV$8*VLOOKUP($A111,'Market models'!$A$4:$B$264,2,FALSE)</f>
        <v>-4.4474685742007412E-3</v>
      </c>
      <c r="AW111" s="8">
        <f ca="1">VLOOKUP($A111,Data!$A$7:$AW$227,AW$3+1,FALSE)-AW$6-AW$7*VLOOKUP($A111,Data!$A$230:$AW$450,AW$3+1,FALSE)-AW$8*VLOOKUP($A111,'Market models'!$A$4:$B$264,2,FALSE)</f>
        <v>-7.1910229324539873E-3</v>
      </c>
      <c r="AY111" s="8">
        <f t="shared" ca="1" si="1"/>
        <v>1.9309181374443242E-2</v>
      </c>
    </row>
    <row r="112" spans="1:51" x14ac:dyDescent="0.25">
      <c r="A112" s="1">
        <v>-110</v>
      </c>
      <c r="B112" s="8">
        <f ca="1">VLOOKUP($A112,Data!$A$7:$AW$227,B$3+1,FALSE)-B$6-B$7*VLOOKUP($A112,Data!$A$230:$AW$450,B$3+1,FALSE)-B$8*VLOOKUP($A112,'Market models'!$A$4:$B$264,2,FALSE)</f>
        <v>-3.394583122515045E-2</v>
      </c>
      <c r="C112" s="8">
        <f ca="1">VLOOKUP($A112,Data!$A$7:$AW$227,C$3+1,FALSE)-C$6-C$7*VLOOKUP($A112,Data!$A$230:$AW$450,C$3+1,FALSE)-C$8*VLOOKUP($A112,'Market models'!$A$4:$B$264,2,FALSE)</f>
        <v>1.9316470660969174E-2</v>
      </c>
      <c r="D112" s="8">
        <f ca="1">VLOOKUP($A112,Data!$A$7:$AW$227,D$3+1,FALSE)-D$6-D$7*VLOOKUP($A112,Data!$A$230:$AW$450,D$3+1,FALSE)-D$8*VLOOKUP($A112,'Market models'!$A$4:$B$264,2,FALSE)</f>
        <v>-3.0571348634624842E-4</v>
      </c>
      <c r="E112" s="8">
        <f ca="1">VLOOKUP($A112,Data!$A$7:$AW$227,E$3+1,FALSE)-E$6-E$7*VLOOKUP($A112,Data!$A$230:$AW$450,E$3+1,FALSE)-E$8*VLOOKUP($A112,'Market models'!$A$4:$B$264,2,FALSE)</f>
        <v>6.6033148799174938E-3</v>
      </c>
      <c r="F112" s="8">
        <f ca="1">VLOOKUP($A112,Data!$A$7:$AW$227,F$3+1,FALSE)-F$6-F$7*VLOOKUP($A112,Data!$A$230:$AW$450,F$3+1,FALSE)-F$8*VLOOKUP($A112,'Market models'!$A$4:$B$264,2,FALSE)</f>
        <v>4.2105661595753996E-3</v>
      </c>
      <c r="G112" s="8">
        <f ca="1">VLOOKUP($A112,Data!$A$7:$AW$227,G$3+1,FALSE)-G$6-G$7*VLOOKUP($A112,Data!$A$230:$AW$450,G$3+1,FALSE)-G$8*VLOOKUP($A112,'Market models'!$A$4:$B$264,2,FALSE)</f>
        <v>1.4531571977333051E-2</v>
      </c>
      <c r="H112" s="8">
        <f ca="1">VLOOKUP($A112,Data!$A$7:$AW$227,H$3+1,FALSE)-H$6-H$7*VLOOKUP($A112,Data!$A$230:$AW$450,H$3+1,FALSE)-H$8*VLOOKUP($A112,'Market models'!$A$4:$B$264,2,FALSE)</f>
        <v>3.2093775985423179E-2</v>
      </c>
      <c r="I112" s="8">
        <f ca="1">VLOOKUP($A112,Data!$A$7:$AW$227,I$3+1,FALSE)-I$6-I$7*VLOOKUP($A112,Data!$A$230:$AW$450,I$3+1,FALSE)-I$8*VLOOKUP($A112,'Market models'!$A$4:$B$264,2,FALSE)</f>
        <v>1.2919844454440858E-2</v>
      </c>
      <c r="J112" s="8">
        <f ca="1">VLOOKUP($A112,Data!$A$7:$AW$227,J$3+1,FALSE)-J$6-J$7*VLOOKUP($A112,Data!$A$230:$AW$450,J$3+1,FALSE)-J$8*VLOOKUP($A112,'Market models'!$A$4:$B$264,2,FALSE)</f>
        <v>1.3816648217720584E-2</v>
      </c>
      <c r="K112" s="8">
        <f ca="1">VLOOKUP($A112,Data!$A$7:$AW$227,K$3+1,FALSE)-K$6-K$7*VLOOKUP($A112,Data!$A$230:$AW$450,K$3+1,FALSE)-K$8*VLOOKUP($A112,'Market models'!$A$4:$B$264,2,FALSE)</f>
        <v>3.3931175076151329E-2</v>
      </c>
      <c r="L112" s="8">
        <f ca="1">VLOOKUP($A112,Data!$A$7:$AW$227,L$3+1,FALSE)-L$6-L$7*VLOOKUP($A112,Data!$A$230:$AW$450,L$3+1,FALSE)-L$8*VLOOKUP($A112,'Market models'!$A$4:$B$264,2,FALSE)</f>
        <v>2.3171480906421973E-2</v>
      </c>
      <c r="M112" s="8">
        <f ca="1">VLOOKUP($A112,Data!$A$7:$AW$227,M$3+1,FALSE)-M$6-M$7*VLOOKUP($A112,Data!$A$230:$AW$450,M$3+1,FALSE)-M$8*VLOOKUP($A112,'Market models'!$A$4:$B$264,2,FALSE)</f>
        <v>3.6536870309621161E-2</v>
      </c>
      <c r="N112" s="8">
        <f ca="1">VLOOKUP($A112,Data!$A$7:$AW$227,N$3+1,FALSE)-N$6-N$7*VLOOKUP($A112,Data!$A$230:$AW$450,N$3+1,FALSE)-N$8*VLOOKUP($A112,'Market models'!$A$4:$B$264,2,FALSE)</f>
        <v>-1.4902485610602352E-3</v>
      </c>
      <c r="O112" s="8">
        <f ca="1">VLOOKUP($A112,Data!$A$7:$AW$227,O$3+1,FALSE)-O$6-O$7*VLOOKUP($A112,Data!$A$230:$AW$450,O$3+1,FALSE)-O$8*VLOOKUP($A112,'Market models'!$A$4:$B$264,2,FALSE)</f>
        <v>8.8716049890572059E-3</v>
      </c>
      <c r="P112" s="8">
        <f ca="1">VLOOKUP($A112,Data!$A$7:$AW$227,P$3+1,FALSE)-P$6-P$7*VLOOKUP($A112,Data!$A$230:$AW$450,P$3+1,FALSE)-P$8*VLOOKUP($A112,'Market models'!$A$4:$B$264,2,FALSE)</f>
        <v>6.5835169059012761E-3</v>
      </c>
      <c r="Q112" s="8">
        <f ca="1">VLOOKUP($A112,Data!$A$7:$AW$227,Q$3+1,FALSE)-Q$6-Q$7*VLOOKUP($A112,Data!$A$230:$AW$450,Q$3+1,FALSE)-Q$8*VLOOKUP($A112,'Market models'!$A$4:$B$264,2,FALSE)</f>
        <v>-1.9275794264008439E-2</v>
      </c>
      <c r="R112" s="8">
        <f ca="1">VLOOKUP($A112,Data!$A$7:$AW$227,R$3+1,FALSE)-R$6-R$7*VLOOKUP($A112,Data!$A$230:$AW$450,R$3+1,FALSE)-R$8*VLOOKUP($A112,'Market models'!$A$4:$B$264,2,FALSE)</f>
        <v>8.103262910165266E-3</v>
      </c>
      <c r="S112" s="8">
        <f ca="1">VLOOKUP($A112,Data!$A$7:$AW$227,S$3+1,FALSE)-S$6-S$7*VLOOKUP($A112,Data!$A$230:$AW$450,S$3+1,FALSE)-S$8*VLOOKUP($A112,'Market models'!$A$4:$B$264,2,FALSE)</f>
        <v>-2.6614365433938535E-2</v>
      </c>
      <c r="T112" s="8">
        <f ca="1">VLOOKUP($A112,Data!$A$7:$AW$227,T$3+1,FALSE)-T$6-T$7*VLOOKUP($A112,Data!$A$230:$AW$450,T$3+1,FALSE)-T$8*VLOOKUP($A112,'Market models'!$A$4:$B$264,2,FALSE)</f>
        <v>9.5215714143759428E-3</v>
      </c>
      <c r="U112" s="8">
        <f ca="1">VLOOKUP($A112,Data!$A$7:$AW$227,U$3+1,FALSE)-U$6-U$7*VLOOKUP($A112,Data!$A$230:$AW$450,U$3+1,FALSE)-U$8*VLOOKUP($A112,'Market models'!$A$4:$B$264,2,FALSE)</f>
        <v>9.0168398903287122E-3</v>
      </c>
      <c r="V112" s="8">
        <f ca="1">VLOOKUP($A112,Data!$A$7:$AW$227,V$3+1,FALSE)-V$6-V$7*VLOOKUP($A112,Data!$A$230:$AW$450,V$3+1,FALSE)-V$8*VLOOKUP($A112,'Market models'!$A$4:$B$264,2,FALSE)</f>
        <v>-3.2447728013384719E-2</v>
      </c>
      <c r="W112" s="8">
        <f ca="1">VLOOKUP($A112,Data!$A$7:$AW$227,W$3+1,FALSE)-W$6-W$7*VLOOKUP($A112,Data!$A$230:$AW$450,W$3+1,FALSE)-W$8*VLOOKUP($A112,'Market models'!$A$4:$B$264,2,FALSE)</f>
        <v>-2.356575514163502E-2</v>
      </c>
      <c r="X112" s="8">
        <f ca="1">VLOOKUP($A112,Data!$A$7:$AW$227,X$3+1,FALSE)-X$6-X$7*VLOOKUP($A112,Data!$A$230:$AW$450,X$3+1,FALSE)-X$8*VLOOKUP($A112,'Market models'!$A$4:$B$264,2,FALSE)</f>
        <v>-1.0238617721910209E-2</v>
      </c>
      <c r="Y112" s="8">
        <f ca="1">VLOOKUP($A112,Data!$A$7:$AW$227,Y$3+1,FALSE)-Y$6-Y$7*VLOOKUP($A112,Data!$A$230:$AW$450,Y$3+1,FALSE)-Y$8*VLOOKUP($A112,'Market models'!$A$4:$B$264,2,FALSE)</f>
        <v>-9.2047464822798391E-3</v>
      </c>
      <c r="Z112" s="8">
        <f ca="1">VLOOKUP($A112,Data!$A$7:$AW$227,Z$3+1,FALSE)-Z$6-Z$7*VLOOKUP($A112,Data!$A$230:$AW$450,Z$3+1,FALSE)-Z$8*VLOOKUP($A112,'Market models'!$A$4:$B$264,2,FALSE)</f>
        <v>-7.786539131205349E-3</v>
      </c>
      <c r="AA112" s="8">
        <f ca="1">VLOOKUP($A112,Data!$A$7:$AW$227,AA$3+1,FALSE)-AA$6-AA$7*VLOOKUP($A112,Data!$A$230:$AW$450,AA$3+1,FALSE)-AA$8*VLOOKUP($A112,'Market models'!$A$4:$B$264,2,FALSE)</f>
        <v>-9.2893685685359103E-3</v>
      </c>
      <c r="AB112" s="8">
        <f ca="1">VLOOKUP($A112,Data!$A$7:$AW$227,AB$3+1,FALSE)-AB$6-AB$7*VLOOKUP($A112,Data!$A$230:$AW$450,AB$3+1,FALSE)-AB$8*VLOOKUP($A112,'Market models'!$A$4:$B$264,2,FALSE)</f>
        <v>-9.4970653153940206E-3</v>
      </c>
      <c r="AC112" s="8">
        <f ca="1">VLOOKUP($A112,Data!$A$7:$AW$227,AC$3+1,FALSE)-AC$6-AC$7*VLOOKUP($A112,Data!$A$230:$AW$450,AC$3+1,FALSE)-AC$8*VLOOKUP($A112,'Market models'!$A$4:$B$264,2,FALSE)</f>
        <v>3.0152491242875296E-2</v>
      </c>
      <c r="AD112" s="8">
        <f ca="1">VLOOKUP($A112,Data!$A$7:$AW$227,AD$3+1,FALSE)-AD$6-AD$7*VLOOKUP($A112,Data!$A$230:$AW$450,AD$3+1,FALSE)-AD$8*VLOOKUP($A112,'Market models'!$A$4:$B$264,2,FALSE)</f>
        <v>2.4948965487529669E-2</v>
      </c>
      <c r="AE112" s="8">
        <f ca="1">VLOOKUP($A112,Data!$A$7:$AW$227,AE$3+1,FALSE)-AE$6-AE$7*VLOOKUP($A112,Data!$A$230:$AW$450,AE$3+1,FALSE)-AE$8*VLOOKUP($A112,'Market models'!$A$4:$B$264,2,FALSE)</f>
        <v>-6.8093438671442382E-3</v>
      </c>
      <c r="AF112" s="8">
        <f ca="1">VLOOKUP($A112,Data!$A$7:$AW$227,AF$3+1,FALSE)-AF$6-AF$7*VLOOKUP($A112,Data!$A$230:$AW$450,AF$3+1,FALSE)-AF$8*VLOOKUP($A112,'Market models'!$A$4:$B$264,2,FALSE)</f>
        <v>5.6760525599140839E-3</v>
      </c>
      <c r="AG112" s="8">
        <f ca="1">VLOOKUP($A112,Data!$A$7:$AW$227,AG$3+1,FALSE)-AG$6-AG$7*VLOOKUP($A112,Data!$A$230:$AW$450,AG$3+1,FALSE)-AG$8*VLOOKUP($A112,'Market models'!$A$4:$B$264,2,FALSE)</f>
        <v>9.2916458682612748E-3</v>
      </c>
      <c r="AH112" s="8">
        <f ca="1">VLOOKUP($A112,Data!$A$7:$AW$227,AH$3+1,FALSE)-AH$6-AH$7*VLOOKUP($A112,Data!$A$230:$AW$450,AH$3+1,FALSE)-AH$8*VLOOKUP($A112,'Market models'!$A$4:$B$264,2,FALSE)</f>
        <v>-3.4413822318646887E-3</v>
      </c>
      <c r="AI112" s="8">
        <f ca="1">VLOOKUP($A112,Data!$A$7:$AW$227,AI$3+1,FALSE)-AI$6-AI$7*VLOOKUP($A112,Data!$A$230:$AW$450,AI$3+1,FALSE)-AI$8*VLOOKUP($A112,'Market models'!$A$4:$B$264,2,FALSE)</f>
        <v>1.6570771768648889E-2</v>
      </c>
      <c r="AJ112" s="8">
        <f ca="1">VLOOKUP($A112,Data!$A$7:$AW$227,AJ$3+1,FALSE)-AJ$6-AJ$7*VLOOKUP($A112,Data!$A$230:$AW$450,AJ$3+1,FALSE)-AJ$8*VLOOKUP($A112,'Market models'!$A$4:$B$264,2,FALSE)</f>
        <v>-7.1156235780089174E-3</v>
      </c>
      <c r="AK112" s="8">
        <f ca="1">VLOOKUP($A112,Data!$A$7:$AW$227,AK$3+1,FALSE)-AK$6-AK$7*VLOOKUP($A112,Data!$A$230:$AW$450,AK$3+1,FALSE)-AK$8*VLOOKUP($A112,'Market models'!$A$4:$B$264,2,FALSE)</f>
        <v>1.0395418396020382E-3</v>
      </c>
      <c r="AL112" s="8">
        <f ca="1">VLOOKUP($A112,Data!$A$7:$AW$227,AL$3+1,FALSE)-AL$6-AL$7*VLOOKUP($A112,Data!$A$230:$AW$450,AL$3+1,FALSE)-AL$8*VLOOKUP($A112,'Market models'!$A$4:$B$264,2,FALSE)</f>
        <v>-2.3609206958409266E-2</v>
      </c>
      <c r="AM112" s="8">
        <f ca="1">VLOOKUP($A112,Data!$A$7:$AW$227,AM$3+1,FALSE)-AM$6-AM$7*VLOOKUP($A112,Data!$A$230:$AW$450,AM$3+1,FALSE)-AM$8*VLOOKUP($A112,'Market models'!$A$4:$B$264,2,FALSE)</f>
        <v>8.183512770560758E-3</v>
      </c>
      <c r="AN112" s="8">
        <f ca="1">VLOOKUP($A112,Data!$A$7:$AW$227,AN$3+1,FALSE)-AN$6-AN$7*VLOOKUP($A112,Data!$A$230:$AW$450,AN$3+1,FALSE)-AN$8*VLOOKUP($A112,'Market models'!$A$4:$B$264,2,FALSE)</f>
        <v>1.1829216492905296E-2</v>
      </c>
      <c r="AO112" s="8">
        <f ca="1">VLOOKUP($A112,Data!$A$7:$AW$227,AO$3+1,FALSE)-AO$6-AO$7*VLOOKUP($A112,Data!$A$230:$AW$450,AO$3+1,FALSE)-AO$8*VLOOKUP($A112,'Market models'!$A$4:$B$264,2,FALSE)</f>
        <v>-1.3916801881971148E-2</v>
      </c>
      <c r="AP112" s="8">
        <f ca="1">VLOOKUP($A112,Data!$A$7:$AW$227,AP$3+1,FALSE)-AP$6-AP$7*VLOOKUP($A112,Data!$A$230:$AW$450,AP$3+1,FALSE)-AP$8*VLOOKUP($A112,'Market models'!$A$4:$B$264,2,FALSE)</f>
        <v>9.4210453386012315E-3</v>
      </c>
      <c r="AQ112" s="8">
        <f ca="1">VLOOKUP($A112,Data!$A$7:$AW$227,AQ$3+1,FALSE)-AQ$6-AQ$7*VLOOKUP($A112,Data!$A$230:$AW$450,AQ$3+1,FALSE)-AQ$8*VLOOKUP($A112,'Market models'!$A$4:$B$264,2,FALSE)</f>
        <v>1.0675277566652184E-2</v>
      </c>
      <c r="AR112" s="8">
        <f ca="1">VLOOKUP($A112,Data!$A$7:$AW$227,AR$3+1,FALSE)-AR$6-AR$7*VLOOKUP($A112,Data!$A$230:$AW$450,AR$3+1,FALSE)-AR$8*VLOOKUP($A112,'Market models'!$A$4:$B$264,2,FALSE)</f>
        <v>-3.9145687373826595E-3</v>
      </c>
      <c r="AS112" s="8">
        <f ca="1">VLOOKUP($A112,Data!$A$7:$AW$227,AS$3+1,FALSE)-AS$6-AS$7*VLOOKUP($A112,Data!$A$230:$AW$450,AS$3+1,FALSE)-AS$8*VLOOKUP($A112,'Market models'!$A$4:$B$264,2,FALSE)</f>
        <v>-1.0236913370257297E-2</v>
      </c>
      <c r="AT112" s="8">
        <f ca="1">VLOOKUP($A112,Data!$A$7:$AW$227,AT$3+1,FALSE)-AT$6-AT$7*VLOOKUP($A112,Data!$A$230:$AW$450,AT$3+1,FALSE)-AT$8*VLOOKUP($A112,'Market models'!$A$4:$B$264,2,FALSE)</f>
        <v>-1.7702428885652322E-2</v>
      </c>
      <c r="AU112" s="8">
        <f ca="1">VLOOKUP($A112,Data!$A$7:$AW$227,AU$3+1,FALSE)-AU$6-AU$7*VLOOKUP($A112,Data!$A$230:$AW$450,AU$3+1,FALSE)-AU$8*VLOOKUP($A112,'Market models'!$A$4:$B$264,2,FALSE)</f>
        <v>1.2258981626459248E-2</v>
      </c>
      <c r="AV112" s="8">
        <f ca="1">VLOOKUP($A112,Data!$A$7:$AW$227,AV$3+1,FALSE)-AV$6-AV$7*VLOOKUP($A112,Data!$A$230:$AW$450,AV$3+1,FALSE)-AV$8*VLOOKUP($A112,'Market models'!$A$4:$B$264,2,FALSE)</f>
        <v>-1.437489194473596E-2</v>
      </c>
      <c r="AW112" s="8">
        <f ca="1">VLOOKUP($A112,Data!$A$7:$AW$227,AW$3+1,FALSE)-AW$6-AW$7*VLOOKUP($A112,Data!$A$230:$AW$450,AW$3+1,FALSE)-AW$8*VLOOKUP($A112,'Market models'!$A$4:$B$264,2,FALSE)</f>
        <v>2.8022504050048982E-2</v>
      </c>
      <c r="AY112" s="8">
        <f t="shared" ca="1" si="1"/>
        <v>1.7347542589300595E-2</v>
      </c>
    </row>
    <row r="113" spans="1:51" x14ac:dyDescent="0.25">
      <c r="A113" s="1">
        <v>-109</v>
      </c>
      <c r="B113" s="8">
        <f ca="1">VLOOKUP($A113,Data!$A$7:$AW$227,B$3+1,FALSE)-B$6-B$7*VLOOKUP($A113,Data!$A$230:$AW$450,B$3+1,FALSE)-B$8*VLOOKUP($A113,'Market models'!$A$4:$B$264,2,FALSE)</f>
        <v>-9.7747448698964789E-2</v>
      </c>
      <c r="C113" s="8">
        <f ca="1">VLOOKUP($A113,Data!$A$7:$AW$227,C$3+1,FALSE)-C$6-C$7*VLOOKUP($A113,Data!$A$230:$AW$450,C$3+1,FALSE)-C$8*VLOOKUP($A113,'Market models'!$A$4:$B$264,2,FALSE)</f>
        <v>-3.6402368912658481E-2</v>
      </c>
      <c r="D113" s="8">
        <f ca="1">VLOOKUP($A113,Data!$A$7:$AW$227,D$3+1,FALSE)-D$6-D$7*VLOOKUP($A113,Data!$A$230:$AW$450,D$3+1,FALSE)-D$8*VLOOKUP($A113,'Market models'!$A$4:$B$264,2,FALSE)</f>
        <v>4.8748511585187176E-3</v>
      </c>
      <c r="E113" s="8">
        <f ca="1">VLOOKUP($A113,Data!$A$7:$AW$227,E$3+1,FALSE)-E$6-E$7*VLOOKUP($A113,Data!$A$230:$AW$450,E$3+1,FALSE)-E$8*VLOOKUP($A113,'Market models'!$A$4:$B$264,2,FALSE)</f>
        <v>1.5305055603229936E-2</v>
      </c>
      <c r="F113" s="8">
        <f ca="1">VLOOKUP($A113,Data!$A$7:$AW$227,F$3+1,FALSE)-F$6-F$7*VLOOKUP($A113,Data!$A$230:$AW$450,F$3+1,FALSE)-F$8*VLOOKUP($A113,'Market models'!$A$4:$B$264,2,FALSE)</f>
        <v>-1.0399055638966495E-2</v>
      </c>
      <c r="G113" s="8">
        <f ca="1">VLOOKUP($A113,Data!$A$7:$AW$227,G$3+1,FALSE)-G$6-G$7*VLOOKUP($A113,Data!$A$230:$AW$450,G$3+1,FALSE)-G$8*VLOOKUP($A113,'Market models'!$A$4:$B$264,2,FALSE)</f>
        <v>4.7013661355359638E-3</v>
      </c>
      <c r="H113" s="8">
        <f ca="1">VLOOKUP($A113,Data!$A$7:$AW$227,H$3+1,FALSE)-H$6-H$7*VLOOKUP($A113,Data!$A$230:$AW$450,H$3+1,FALSE)-H$8*VLOOKUP($A113,'Market models'!$A$4:$B$264,2,FALSE)</f>
        <v>-4.9738707878532688E-3</v>
      </c>
      <c r="I113" s="8">
        <f ca="1">VLOOKUP($A113,Data!$A$7:$AW$227,I$3+1,FALSE)-I$6-I$7*VLOOKUP($A113,Data!$A$230:$AW$450,I$3+1,FALSE)-I$8*VLOOKUP($A113,'Market models'!$A$4:$B$264,2,FALSE)</f>
        <v>7.8486385317812733E-3</v>
      </c>
      <c r="J113" s="8">
        <f ca="1">VLOOKUP($A113,Data!$A$7:$AW$227,J$3+1,FALSE)-J$6-J$7*VLOOKUP($A113,Data!$A$230:$AW$450,J$3+1,FALSE)-J$8*VLOOKUP($A113,'Market models'!$A$4:$B$264,2,FALSE)</f>
        <v>-1.1352759917253104E-2</v>
      </c>
      <c r="K113" s="8">
        <f ca="1">VLOOKUP($A113,Data!$A$7:$AW$227,K$3+1,FALSE)-K$6-K$7*VLOOKUP($A113,Data!$A$230:$AW$450,K$3+1,FALSE)-K$8*VLOOKUP($A113,'Market models'!$A$4:$B$264,2,FALSE)</f>
        <v>5.4217876428950908E-2</v>
      </c>
      <c r="L113" s="8">
        <f ca="1">VLOOKUP($A113,Data!$A$7:$AW$227,L$3+1,FALSE)-L$6-L$7*VLOOKUP($A113,Data!$A$230:$AW$450,L$3+1,FALSE)-L$8*VLOOKUP($A113,'Market models'!$A$4:$B$264,2,FALSE)</f>
        <v>-3.4197411652644454E-3</v>
      </c>
      <c r="M113" s="8">
        <f ca="1">VLOOKUP($A113,Data!$A$7:$AW$227,M$3+1,FALSE)-M$6-M$7*VLOOKUP($A113,Data!$A$230:$AW$450,M$3+1,FALSE)-M$8*VLOOKUP($A113,'Market models'!$A$4:$B$264,2,FALSE)</f>
        <v>1.4622771100818204E-2</v>
      </c>
      <c r="N113" s="8">
        <f ca="1">VLOOKUP($A113,Data!$A$7:$AW$227,N$3+1,FALSE)-N$6-N$7*VLOOKUP($A113,Data!$A$230:$AW$450,N$3+1,FALSE)-N$8*VLOOKUP($A113,'Market models'!$A$4:$B$264,2,FALSE)</f>
        <v>6.0474433424122136E-3</v>
      </c>
      <c r="O113" s="8">
        <f ca="1">VLOOKUP($A113,Data!$A$7:$AW$227,O$3+1,FALSE)-O$6-O$7*VLOOKUP($A113,Data!$A$230:$AW$450,O$3+1,FALSE)-O$8*VLOOKUP($A113,'Market models'!$A$4:$B$264,2,FALSE)</f>
        <v>1.9119371242108427E-2</v>
      </c>
      <c r="P113" s="8">
        <f ca="1">VLOOKUP($A113,Data!$A$7:$AW$227,P$3+1,FALSE)-P$6-P$7*VLOOKUP($A113,Data!$A$230:$AW$450,P$3+1,FALSE)-P$8*VLOOKUP($A113,'Market models'!$A$4:$B$264,2,FALSE)</f>
        <v>-1.5913792445429896E-3</v>
      </c>
      <c r="Q113" s="8">
        <f ca="1">VLOOKUP($A113,Data!$A$7:$AW$227,Q$3+1,FALSE)-Q$6-Q$7*VLOOKUP($A113,Data!$A$230:$AW$450,Q$3+1,FALSE)-Q$8*VLOOKUP($A113,'Market models'!$A$4:$B$264,2,FALSE)</f>
        <v>-1.8820280624832514E-2</v>
      </c>
      <c r="R113" s="8">
        <f ca="1">VLOOKUP($A113,Data!$A$7:$AW$227,R$3+1,FALSE)-R$6-R$7*VLOOKUP($A113,Data!$A$230:$AW$450,R$3+1,FALSE)-R$8*VLOOKUP($A113,'Market models'!$A$4:$B$264,2,FALSE)</f>
        <v>-2.4334012539700176E-2</v>
      </c>
      <c r="S113" s="8">
        <f ca="1">VLOOKUP($A113,Data!$A$7:$AW$227,S$3+1,FALSE)-S$6-S$7*VLOOKUP($A113,Data!$A$230:$AW$450,S$3+1,FALSE)-S$8*VLOOKUP($A113,'Market models'!$A$4:$B$264,2,FALSE)</f>
        <v>-5.9264770345850573E-3</v>
      </c>
      <c r="T113" s="8">
        <f ca="1">VLOOKUP($A113,Data!$A$7:$AW$227,T$3+1,FALSE)-T$6-T$7*VLOOKUP($A113,Data!$A$230:$AW$450,T$3+1,FALSE)-T$8*VLOOKUP($A113,'Market models'!$A$4:$B$264,2,FALSE)</f>
        <v>1.8474314257178924E-3</v>
      </c>
      <c r="U113" s="8">
        <f ca="1">VLOOKUP($A113,Data!$A$7:$AW$227,U$3+1,FALSE)-U$6-U$7*VLOOKUP($A113,Data!$A$230:$AW$450,U$3+1,FALSE)-U$8*VLOOKUP($A113,'Market models'!$A$4:$B$264,2,FALSE)</f>
        <v>-8.864614777087285E-3</v>
      </c>
      <c r="V113" s="8">
        <f ca="1">VLOOKUP($A113,Data!$A$7:$AW$227,V$3+1,FALSE)-V$6-V$7*VLOOKUP($A113,Data!$A$230:$AW$450,V$3+1,FALSE)-V$8*VLOOKUP($A113,'Market models'!$A$4:$B$264,2,FALSE)</f>
        <v>3.496684243114799E-2</v>
      </c>
      <c r="W113" s="8">
        <f ca="1">VLOOKUP($A113,Data!$A$7:$AW$227,W$3+1,FALSE)-W$6-W$7*VLOOKUP($A113,Data!$A$230:$AW$450,W$3+1,FALSE)-W$8*VLOOKUP($A113,'Market models'!$A$4:$B$264,2,FALSE)</f>
        <v>-4.5377353050050119E-2</v>
      </c>
      <c r="X113" s="8">
        <f ca="1">VLOOKUP($A113,Data!$A$7:$AW$227,X$3+1,FALSE)-X$6-X$7*VLOOKUP($A113,Data!$A$230:$AW$450,X$3+1,FALSE)-X$8*VLOOKUP($A113,'Market models'!$A$4:$B$264,2,FALSE)</f>
        <v>-4.8593139252798758E-3</v>
      </c>
      <c r="Y113" s="8">
        <f ca="1">VLOOKUP($A113,Data!$A$7:$AW$227,Y$3+1,FALSE)-Y$6-Y$7*VLOOKUP($A113,Data!$A$230:$AW$450,Y$3+1,FALSE)-Y$8*VLOOKUP($A113,'Market models'!$A$4:$B$264,2,FALSE)</f>
        <v>-9.9655871747734073E-3</v>
      </c>
      <c r="Z113" s="8">
        <f ca="1">VLOOKUP($A113,Data!$A$7:$AW$227,Z$3+1,FALSE)-Z$6-Z$7*VLOOKUP($A113,Data!$A$230:$AW$450,Z$3+1,FALSE)-Z$8*VLOOKUP($A113,'Market models'!$A$4:$B$264,2,FALSE)</f>
        <v>-1.0618196250300367E-2</v>
      </c>
      <c r="AA113" s="8">
        <f ca="1">VLOOKUP($A113,Data!$A$7:$AW$227,AA$3+1,FALSE)-AA$6-AA$7*VLOOKUP($A113,Data!$A$230:$AW$450,AA$3+1,FALSE)-AA$8*VLOOKUP($A113,'Market models'!$A$4:$B$264,2,FALSE)</f>
        <v>-1.5543984324876478E-2</v>
      </c>
      <c r="AB113" s="8">
        <f ca="1">VLOOKUP($A113,Data!$A$7:$AW$227,AB$3+1,FALSE)-AB$6-AB$7*VLOOKUP($A113,Data!$A$230:$AW$450,AB$3+1,FALSE)-AB$8*VLOOKUP($A113,'Market models'!$A$4:$B$264,2,FALSE)</f>
        <v>-3.6779571518306842E-3</v>
      </c>
      <c r="AC113" s="8">
        <f ca="1">VLOOKUP($A113,Data!$A$7:$AW$227,AC$3+1,FALSE)-AC$6-AC$7*VLOOKUP($A113,Data!$A$230:$AW$450,AC$3+1,FALSE)-AC$8*VLOOKUP($A113,'Market models'!$A$4:$B$264,2,FALSE)</f>
        <v>8.6293417893123919E-3</v>
      </c>
      <c r="AD113" s="8">
        <f ca="1">VLOOKUP($A113,Data!$A$7:$AW$227,AD$3+1,FALSE)-AD$6-AD$7*VLOOKUP($A113,Data!$A$230:$AW$450,AD$3+1,FALSE)-AD$8*VLOOKUP($A113,'Market models'!$A$4:$B$264,2,FALSE)</f>
        <v>-7.8048558236359419E-3</v>
      </c>
      <c r="AE113" s="8">
        <f ca="1">VLOOKUP($A113,Data!$A$7:$AW$227,AE$3+1,FALSE)-AE$6-AE$7*VLOOKUP($A113,Data!$A$230:$AW$450,AE$3+1,FALSE)-AE$8*VLOOKUP($A113,'Market models'!$A$4:$B$264,2,FALSE)</f>
        <v>-8.0769984791508181E-3</v>
      </c>
      <c r="AF113" s="8">
        <f ca="1">VLOOKUP($A113,Data!$A$7:$AW$227,AF$3+1,FALSE)-AF$6-AF$7*VLOOKUP($A113,Data!$A$230:$AW$450,AF$3+1,FALSE)-AF$8*VLOOKUP($A113,'Market models'!$A$4:$B$264,2,FALSE)</f>
        <v>-4.6073760484092894E-3</v>
      </c>
      <c r="AG113" s="8">
        <f ca="1">VLOOKUP($A113,Data!$A$7:$AW$227,AG$3+1,FALSE)-AG$6-AG$7*VLOOKUP($A113,Data!$A$230:$AW$450,AG$3+1,FALSE)-AG$8*VLOOKUP($A113,'Market models'!$A$4:$B$264,2,FALSE)</f>
        <v>8.5475752496114183E-3</v>
      </c>
      <c r="AH113" s="8">
        <f ca="1">VLOOKUP($A113,Data!$A$7:$AW$227,AH$3+1,FALSE)-AH$6-AH$7*VLOOKUP($A113,Data!$A$230:$AW$450,AH$3+1,FALSE)-AH$8*VLOOKUP($A113,'Market models'!$A$4:$B$264,2,FALSE)</f>
        <v>-8.537165773031305E-3</v>
      </c>
      <c r="AI113" s="8">
        <f ca="1">VLOOKUP($A113,Data!$A$7:$AW$227,AI$3+1,FALSE)-AI$6-AI$7*VLOOKUP($A113,Data!$A$230:$AW$450,AI$3+1,FALSE)-AI$8*VLOOKUP($A113,'Market models'!$A$4:$B$264,2,FALSE)</f>
        <v>-9.7328399703759255E-3</v>
      </c>
      <c r="AJ113" s="8">
        <f ca="1">VLOOKUP($A113,Data!$A$7:$AW$227,AJ$3+1,FALSE)-AJ$6-AJ$7*VLOOKUP($A113,Data!$A$230:$AW$450,AJ$3+1,FALSE)-AJ$8*VLOOKUP($A113,'Market models'!$A$4:$B$264,2,FALSE)</f>
        <v>4.2696996239330763E-3</v>
      </c>
      <c r="AK113" s="8">
        <f ca="1">VLOOKUP($A113,Data!$A$7:$AW$227,AK$3+1,FALSE)-AK$6-AK$7*VLOOKUP($A113,Data!$A$230:$AW$450,AK$3+1,FALSE)-AK$8*VLOOKUP($A113,'Market models'!$A$4:$B$264,2,FALSE)</f>
        <v>-2.7083748440172001E-2</v>
      </c>
      <c r="AL113" s="8">
        <f ca="1">VLOOKUP($A113,Data!$A$7:$AW$227,AL$3+1,FALSE)-AL$6-AL$7*VLOOKUP($A113,Data!$A$230:$AW$450,AL$3+1,FALSE)-AL$8*VLOOKUP($A113,'Market models'!$A$4:$B$264,2,FALSE)</f>
        <v>-1.7581848418530104E-2</v>
      </c>
      <c r="AM113" s="8">
        <f ca="1">VLOOKUP($A113,Data!$A$7:$AW$227,AM$3+1,FALSE)-AM$6-AM$7*VLOOKUP($A113,Data!$A$230:$AW$450,AM$3+1,FALSE)-AM$8*VLOOKUP($A113,'Market models'!$A$4:$B$264,2,FALSE)</f>
        <v>-6.8800300600568298E-2</v>
      </c>
      <c r="AN113" s="8">
        <f ca="1">VLOOKUP($A113,Data!$A$7:$AW$227,AN$3+1,FALSE)-AN$6-AN$7*VLOOKUP($A113,Data!$A$230:$AW$450,AN$3+1,FALSE)-AN$8*VLOOKUP($A113,'Market models'!$A$4:$B$264,2,FALSE)</f>
        <v>-2.4612573586866586E-3</v>
      </c>
      <c r="AO113" s="8">
        <f ca="1">VLOOKUP($A113,Data!$A$7:$AW$227,AO$3+1,FALSE)-AO$6-AO$7*VLOOKUP($A113,Data!$A$230:$AW$450,AO$3+1,FALSE)-AO$8*VLOOKUP($A113,'Market models'!$A$4:$B$264,2,FALSE)</f>
        <v>-1.3396686589703208E-2</v>
      </c>
      <c r="AP113" s="8">
        <f ca="1">VLOOKUP($A113,Data!$A$7:$AW$227,AP$3+1,FALSE)-AP$6-AP$7*VLOOKUP($A113,Data!$A$230:$AW$450,AP$3+1,FALSE)-AP$8*VLOOKUP($A113,'Market models'!$A$4:$B$264,2,FALSE)</f>
        <v>1.0271828842497657E-4</v>
      </c>
      <c r="AQ113" s="8">
        <f ca="1">VLOOKUP($A113,Data!$A$7:$AW$227,AQ$3+1,FALSE)-AQ$6-AQ$7*VLOOKUP($A113,Data!$A$230:$AW$450,AQ$3+1,FALSE)-AQ$8*VLOOKUP($A113,'Market models'!$A$4:$B$264,2,FALSE)</f>
        <v>-8.6336591859971543E-2</v>
      </c>
      <c r="AR113" s="8">
        <f ca="1">VLOOKUP($A113,Data!$A$7:$AW$227,AR$3+1,FALSE)-AR$6-AR$7*VLOOKUP($A113,Data!$A$230:$AW$450,AR$3+1,FALSE)-AR$8*VLOOKUP($A113,'Market models'!$A$4:$B$264,2,FALSE)</f>
        <v>5.9591136137171355E-3</v>
      </c>
      <c r="AS113" s="8">
        <f ca="1">VLOOKUP($A113,Data!$A$7:$AW$227,AS$3+1,FALSE)-AS$6-AS$7*VLOOKUP($A113,Data!$A$230:$AW$450,AS$3+1,FALSE)-AS$8*VLOOKUP($A113,'Market models'!$A$4:$B$264,2,FALSE)</f>
        <v>1.0153216136359472E-2</v>
      </c>
      <c r="AT113" s="8">
        <f ca="1">VLOOKUP($A113,Data!$A$7:$AW$227,AT$3+1,FALSE)-AT$6-AT$7*VLOOKUP($A113,Data!$A$230:$AW$450,AT$3+1,FALSE)-AT$8*VLOOKUP($A113,'Market models'!$A$4:$B$264,2,FALSE)</f>
        <v>-3.9313994005966024E-2</v>
      </c>
      <c r="AU113" s="8">
        <f ca="1">VLOOKUP($A113,Data!$A$7:$AW$227,AU$3+1,FALSE)-AU$6-AU$7*VLOOKUP($A113,Data!$A$230:$AW$450,AU$3+1,FALSE)-AU$8*VLOOKUP($A113,'Market models'!$A$4:$B$264,2,FALSE)</f>
        <v>5.699027402761847E-3</v>
      </c>
      <c r="AV113" s="8">
        <f ca="1">VLOOKUP($A113,Data!$A$7:$AW$227,AV$3+1,FALSE)-AV$6-AV$7*VLOOKUP($A113,Data!$A$230:$AW$450,AV$3+1,FALSE)-AV$8*VLOOKUP($A113,'Market models'!$A$4:$B$264,2,FALSE)</f>
        <v>2.3914035377417917E-2</v>
      </c>
      <c r="AW113" s="8">
        <f ca="1">VLOOKUP($A113,Data!$A$7:$AW$227,AW$3+1,FALSE)-AW$6-AW$7*VLOOKUP($A113,Data!$A$230:$AW$450,AW$3+1,FALSE)-AW$8*VLOOKUP($A113,'Market models'!$A$4:$B$264,2,FALSE)</f>
        <v>2.660024993318022E-2</v>
      </c>
      <c r="AY113" s="8">
        <f t="shared" ca="1" si="1"/>
        <v>2.6985737442810055E-2</v>
      </c>
    </row>
    <row r="114" spans="1:51" x14ac:dyDescent="0.25">
      <c r="A114" s="1">
        <v>-108</v>
      </c>
      <c r="B114" s="8">
        <f ca="1">VLOOKUP($A114,Data!$A$7:$AW$227,B$3+1,FALSE)-B$6-B$7*VLOOKUP($A114,Data!$A$230:$AW$450,B$3+1,FALSE)-B$8*VLOOKUP($A114,'Market models'!$A$4:$B$264,2,FALSE)</f>
        <v>-3.7728121251399821E-2</v>
      </c>
      <c r="C114" s="8">
        <f ca="1">VLOOKUP($A114,Data!$A$7:$AW$227,C$3+1,FALSE)-C$6-C$7*VLOOKUP($A114,Data!$A$230:$AW$450,C$3+1,FALSE)-C$8*VLOOKUP($A114,'Market models'!$A$4:$B$264,2,FALSE)</f>
        <v>2.9649632380045931E-2</v>
      </c>
      <c r="D114" s="8">
        <f ca="1">VLOOKUP($A114,Data!$A$7:$AW$227,D$3+1,FALSE)-D$6-D$7*VLOOKUP($A114,Data!$A$230:$AW$450,D$3+1,FALSE)-D$8*VLOOKUP($A114,'Market models'!$A$4:$B$264,2,FALSE)</f>
        <v>2.9065614086089733E-3</v>
      </c>
      <c r="E114" s="8">
        <f ca="1">VLOOKUP($A114,Data!$A$7:$AW$227,E$3+1,FALSE)-E$6-E$7*VLOOKUP($A114,Data!$A$230:$AW$450,E$3+1,FALSE)-E$8*VLOOKUP($A114,'Market models'!$A$4:$B$264,2,FALSE)</f>
        <v>-1.7420649330121447E-2</v>
      </c>
      <c r="F114" s="8">
        <f ca="1">VLOOKUP($A114,Data!$A$7:$AW$227,F$3+1,FALSE)-F$6-F$7*VLOOKUP($A114,Data!$A$230:$AW$450,F$3+1,FALSE)-F$8*VLOOKUP($A114,'Market models'!$A$4:$B$264,2,FALSE)</f>
        <v>-1.4401161742606321E-2</v>
      </c>
      <c r="G114" s="8">
        <f ca="1">VLOOKUP($A114,Data!$A$7:$AW$227,G$3+1,FALSE)-G$6-G$7*VLOOKUP($A114,Data!$A$230:$AW$450,G$3+1,FALSE)-G$8*VLOOKUP($A114,'Market models'!$A$4:$B$264,2,FALSE)</f>
        <v>9.1775699549756246E-3</v>
      </c>
      <c r="H114" s="8">
        <f ca="1">VLOOKUP($A114,Data!$A$7:$AW$227,H$3+1,FALSE)-H$6-H$7*VLOOKUP($A114,Data!$A$230:$AW$450,H$3+1,FALSE)-H$8*VLOOKUP($A114,'Market models'!$A$4:$B$264,2,FALSE)</f>
        <v>2.0805520003225837E-2</v>
      </c>
      <c r="I114" s="8">
        <f ca="1">VLOOKUP($A114,Data!$A$7:$AW$227,I$3+1,FALSE)-I$6-I$7*VLOOKUP($A114,Data!$A$230:$AW$450,I$3+1,FALSE)-I$8*VLOOKUP($A114,'Market models'!$A$4:$B$264,2,FALSE)</f>
        <v>-1.1769631946407887E-2</v>
      </c>
      <c r="J114" s="8">
        <f ca="1">VLOOKUP($A114,Data!$A$7:$AW$227,J$3+1,FALSE)-J$6-J$7*VLOOKUP($A114,Data!$A$230:$AW$450,J$3+1,FALSE)-J$8*VLOOKUP($A114,'Market models'!$A$4:$B$264,2,FALSE)</f>
        <v>-2.0403801259645145E-2</v>
      </c>
      <c r="K114" s="8">
        <f ca="1">VLOOKUP($A114,Data!$A$7:$AW$227,K$3+1,FALSE)-K$6-K$7*VLOOKUP($A114,Data!$A$230:$AW$450,K$3+1,FALSE)-K$8*VLOOKUP($A114,'Market models'!$A$4:$B$264,2,FALSE)</f>
        <v>-9.730943597281088E-3</v>
      </c>
      <c r="L114" s="8">
        <f ca="1">VLOOKUP($A114,Data!$A$7:$AW$227,L$3+1,FALSE)-L$6-L$7*VLOOKUP($A114,Data!$A$230:$AW$450,L$3+1,FALSE)-L$8*VLOOKUP($A114,'Market models'!$A$4:$B$264,2,FALSE)</f>
        <v>3.0210749077640962E-2</v>
      </c>
      <c r="M114" s="8">
        <f ca="1">VLOOKUP($A114,Data!$A$7:$AW$227,M$3+1,FALSE)-M$6-M$7*VLOOKUP($A114,Data!$A$230:$AW$450,M$3+1,FALSE)-M$8*VLOOKUP($A114,'Market models'!$A$4:$B$264,2,FALSE)</f>
        <v>-4.5786102707443092E-3</v>
      </c>
      <c r="N114" s="8">
        <f ca="1">VLOOKUP($A114,Data!$A$7:$AW$227,N$3+1,FALSE)-N$6-N$7*VLOOKUP($A114,Data!$A$230:$AW$450,N$3+1,FALSE)-N$8*VLOOKUP($A114,'Market models'!$A$4:$B$264,2,FALSE)</f>
        <v>-5.7566936398924752E-3</v>
      </c>
      <c r="O114" s="8">
        <f ca="1">VLOOKUP($A114,Data!$A$7:$AW$227,O$3+1,FALSE)-O$6-O$7*VLOOKUP($A114,Data!$A$230:$AW$450,O$3+1,FALSE)-O$8*VLOOKUP($A114,'Market models'!$A$4:$B$264,2,FALSE)</f>
        <v>-4.5363674759781184E-3</v>
      </c>
      <c r="P114" s="8">
        <f ca="1">VLOOKUP($A114,Data!$A$7:$AW$227,P$3+1,FALSE)-P$6-P$7*VLOOKUP($A114,Data!$A$230:$AW$450,P$3+1,FALSE)-P$8*VLOOKUP($A114,'Market models'!$A$4:$B$264,2,FALSE)</f>
        <v>-1.2516457253642971E-3</v>
      </c>
      <c r="Q114" s="8">
        <f ca="1">VLOOKUP($A114,Data!$A$7:$AW$227,Q$3+1,FALSE)-Q$6-Q$7*VLOOKUP($A114,Data!$A$230:$AW$450,Q$3+1,FALSE)-Q$8*VLOOKUP($A114,'Market models'!$A$4:$B$264,2,FALSE)</f>
        <v>-2.3848152382226519E-2</v>
      </c>
      <c r="R114" s="8">
        <f ca="1">VLOOKUP($A114,Data!$A$7:$AW$227,R$3+1,FALSE)-R$6-R$7*VLOOKUP($A114,Data!$A$230:$AW$450,R$3+1,FALSE)-R$8*VLOOKUP($A114,'Market models'!$A$4:$B$264,2,FALSE)</f>
        <v>-4.3072628955991973E-3</v>
      </c>
      <c r="S114" s="8">
        <f ca="1">VLOOKUP($A114,Data!$A$7:$AW$227,S$3+1,FALSE)-S$6-S$7*VLOOKUP($A114,Data!$A$230:$AW$450,S$3+1,FALSE)-S$8*VLOOKUP($A114,'Market models'!$A$4:$B$264,2,FALSE)</f>
        <v>3.3219813528809226E-2</v>
      </c>
      <c r="T114" s="8">
        <f ca="1">VLOOKUP($A114,Data!$A$7:$AW$227,T$3+1,FALSE)-T$6-T$7*VLOOKUP($A114,Data!$A$230:$AW$450,T$3+1,FALSE)-T$8*VLOOKUP($A114,'Market models'!$A$4:$B$264,2,FALSE)</f>
        <v>-4.3753813785101523E-3</v>
      </c>
      <c r="U114" s="8">
        <f ca="1">VLOOKUP($A114,Data!$A$7:$AW$227,U$3+1,FALSE)-U$6-U$7*VLOOKUP($A114,Data!$A$230:$AW$450,U$3+1,FALSE)-U$8*VLOOKUP($A114,'Market models'!$A$4:$B$264,2,FALSE)</f>
        <v>-1.9215952492977816E-2</v>
      </c>
      <c r="V114" s="8">
        <f ca="1">VLOOKUP($A114,Data!$A$7:$AW$227,V$3+1,FALSE)-V$6-V$7*VLOOKUP($A114,Data!$A$230:$AW$450,V$3+1,FALSE)-V$8*VLOOKUP($A114,'Market models'!$A$4:$B$264,2,FALSE)</f>
        <v>-6.6904459947257598E-3</v>
      </c>
      <c r="W114" s="8">
        <f ca="1">VLOOKUP($A114,Data!$A$7:$AW$227,W$3+1,FALSE)-W$6-W$7*VLOOKUP($A114,Data!$A$230:$AW$450,W$3+1,FALSE)-W$8*VLOOKUP($A114,'Market models'!$A$4:$B$264,2,FALSE)</f>
        <v>6.8881019828202382E-3</v>
      </c>
      <c r="X114" s="8">
        <f ca="1">VLOOKUP($A114,Data!$A$7:$AW$227,X$3+1,FALSE)-X$6-X$7*VLOOKUP($A114,Data!$A$230:$AW$450,X$3+1,FALSE)-X$8*VLOOKUP($A114,'Market models'!$A$4:$B$264,2,FALSE)</f>
        <v>9.7102639506507337E-3</v>
      </c>
      <c r="Y114" s="8">
        <f ca="1">VLOOKUP($A114,Data!$A$7:$AW$227,Y$3+1,FALSE)-Y$6-Y$7*VLOOKUP($A114,Data!$A$230:$AW$450,Y$3+1,FALSE)-Y$8*VLOOKUP($A114,'Market models'!$A$4:$B$264,2,FALSE)</f>
        <v>-5.1471743090446293E-3</v>
      </c>
      <c r="Z114" s="8">
        <f ca="1">VLOOKUP($A114,Data!$A$7:$AW$227,Z$3+1,FALSE)-Z$6-Z$7*VLOOKUP($A114,Data!$A$230:$AW$450,Z$3+1,FALSE)-Z$8*VLOOKUP($A114,'Market models'!$A$4:$B$264,2,FALSE)</f>
        <v>5.9769492962487795E-3</v>
      </c>
      <c r="AA114" s="8">
        <f ca="1">VLOOKUP($A114,Data!$A$7:$AW$227,AA$3+1,FALSE)-AA$6-AA$7*VLOOKUP($A114,Data!$A$230:$AW$450,AA$3+1,FALSE)-AA$8*VLOOKUP($A114,'Market models'!$A$4:$B$264,2,FALSE)</f>
        <v>-2.7001682489354913E-2</v>
      </c>
      <c r="AB114" s="8">
        <f ca="1">VLOOKUP($A114,Data!$A$7:$AW$227,AB$3+1,FALSE)-AB$6-AB$7*VLOOKUP($A114,Data!$A$230:$AW$450,AB$3+1,FALSE)-AB$8*VLOOKUP($A114,'Market models'!$A$4:$B$264,2,FALSE)</f>
        <v>2.1748050197306478E-2</v>
      </c>
      <c r="AC114" s="8">
        <f ca="1">VLOOKUP($A114,Data!$A$7:$AW$227,AC$3+1,FALSE)-AC$6-AC$7*VLOOKUP($A114,Data!$A$230:$AW$450,AC$3+1,FALSE)-AC$8*VLOOKUP($A114,'Market models'!$A$4:$B$264,2,FALSE)</f>
        <v>2.1214854883108564E-2</v>
      </c>
      <c r="AD114" s="8">
        <f ca="1">VLOOKUP($A114,Data!$A$7:$AW$227,AD$3+1,FALSE)-AD$6-AD$7*VLOOKUP($A114,Data!$A$230:$AW$450,AD$3+1,FALSE)-AD$8*VLOOKUP($A114,'Market models'!$A$4:$B$264,2,FALSE)</f>
        <v>-4.4879167756419333E-3</v>
      </c>
      <c r="AE114" s="8">
        <f ca="1">VLOOKUP($A114,Data!$A$7:$AW$227,AE$3+1,FALSE)-AE$6-AE$7*VLOOKUP($A114,Data!$A$230:$AW$450,AE$3+1,FALSE)-AE$8*VLOOKUP($A114,'Market models'!$A$4:$B$264,2,FALSE)</f>
        <v>-1.7664683938286643E-3</v>
      </c>
      <c r="AF114" s="8">
        <f ca="1">VLOOKUP($A114,Data!$A$7:$AW$227,AF$3+1,FALSE)-AF$6-AF$7*VLOOKUP($A114,Data!$A$230:$AW$450,AF$3+1,FALSE)-AF$8*VLOOKUP($A114,'Market models'!$A$4:$B$264,2,FALSE)</f>
        <v>-1.8033739008619185E-2</v>
      </c>
      <c r="AG114" s="8">
        <f ca="1">VLOOKUP($A114,Data!$A$7:$AW$227,AG$3+1,FALSE)-AG$6-AG$7*VLOOKUP($A114,Data!$A$230:$AW$450,AG$3+1,FALSE)-AG$8*VLOOKUP($A114,'Market models'!$A$4:$B$264,2,FALSE)</f>
        <v>1.1653055420097482E-2</v>
      </c>
      <c r="AH114" s="8">
        <f ca="1">VLOOKUP($A114,Data!$A$7:$AW$227,AH$3+1,FALSE)-AH$6-AH$7*VLOOKUP($A114,Data!$A$230:$AW$450,AH$3+1,FALSE)-AH$8*VLOOKUP($A114,'Market models'!$A$4:$B$264,2,FALSE)</f>
        <v>6.4407558890875556E-3</v>
      </c>
      <c r="AI114" s="8">
        <f ca="1">VLOOKUP($A114,Data!$A$7:$AW$227,AI$3+1,FALSE)-AI$6-AI$7*VLOOKUP($A114,Data!$A$230:$AW$450,AI$3+1,FALSE)-AI$8*VLOOKUP($A114,'Market models'!$A$4:$B$264,2,FALSE)</f>
        <v>1.1915423485634815E-3</v>
      </c>
      <c r="AJ114" s="8">
        <f ca="1">VLOOKUP($A114,Data!$A$7:$AW$227,AJ$3+1,FALSE)-AJ$6-AJ$7*VLOOKUP($A114,Data!$A$230:$AW$450,AJ$3+1,FALSE)-AJ$8*VLOOKUP($A114,'Market models'!$A$4:$B$264,2,FALSE)</f>
        <v>-8.4412018374926141E-3</v>
      </c>
      <c r="AK114" s="8">
        <f ca="1">VLOOKUP($A114,Data!$A$7:$AW$227,AK$3+1,FALSE)-AK$6-AK$7*VLOOKUP($A114,Data!$A$230:$AW$450,AK$3+1,FALSE)-AK$8*VLOOKUP($A114,'Market models'!$A$4:$B$264,2,FALSE)</f>
        <v>4.4034498473608658E-3</v>
      </c>
      <c r="AL114" s="8">
        <f ca="1">VLOOKUP($A114,Data!$A$7:$AW$227,AL$3+1,FALSE)-AL$6-AL$7*VLOOKUP($A114,Data!$A$230:$AW$450,AL$3+1,FALSE)-AL$8*VLOOKUP($A114,'Market models'!$A$4:$B$264,2,FALSE)</f>
        <v>-1.0191739847001046E-2</v>
      </c>
      <c r="AM114" s="8">
        <f ca="1">VLOOKUP($A114,Data!$A$7:$AW$227,AM$3+1,FALSE)-AM$6-AM$7*VLOOKUP($A114,Data!$A$230:$AW$450,AM$3+1,FALSE)-AM$8*VLOOKUP($A114,'Market models'!$A$4:$B$264,2,FALSE)</f>
        <v>3.8742234118478464E-2</v>
      </c>
      <c r="AN114" s="8">
        <f ca="1">VLOOKUP($A114,Data!$A$7:$AW$227,AN$3+1,FALSE)-AN$6-AN$7*VLOOKUP($A114,Data!$A$230:$AW$450,AN$3+1,FALSE)-AN$8*VLOOKUP($A114,'Market models'!$A$4:$B$264,2,FALSE)</f>
        <v>1.4289631050918428E-2</v>
      </c>
      <c r="AO114" s="8">
        <f ca="1">VLOOKUP($A114,Data!$A$7:$AW$227,AO$3+1,FALSE)-AO$6-AO$7*VLOOKUP($A114,Data!$A$230:$AW$450,AO$3+1,FALSE)-AO$8*VLOOKUP($A114,'Market models'!$A$4:$B$264,2,FALSE)</f>
        <v>1.8359031212340782E-3</v>
      </c>
      <c r="AP114" s="8">
        <f ca="1">VLOOKUP($A114,Data!$A$7:$AW$227,AP$3+1,FALSE)-AP$6-AP$7*VLOOKUP($A114,Data!$A$230:$AW$450,AP$3+1,FALSE)-AP$8*VLOOKUP($A114,'Market models'!$A$4:$B$264,2,FALSE)</f>
        <v>5.9148407564503112E-6</v>
      </c>
      <c r="AQ114" s="8">
        <f ca="1">VLOOKUP($A114,Data!$A$7:$AW$227,AQ$3+1,FALSE)-AQ$6-AQ$7*VLOOKUP($A114,Data!$A$230:$AW$450,AQ$3+1,FALSE)-AQ$8*VLOOKUP($A114,'Market models'!$A$4:$B$264,2,FALSE)</f>
        <v>1.3738097506409441E-3</v>
      </c>
      <c r="AR114" s="8">
        <f ca="1">VLOOKUP($A114,Data!$A$7:$AW$227,AR$3+1,FALSE)-AR$6-AR$7*VLOOKUP($A114,Data!$A$230:$AW$450,AR$3+1,FALSE)-AR$8*VLOOKUP($A114,'Market models'!$A$4:$B$264,2,FALSE)</f>
        <v>1.8271062201940899E-2</v>
      </c>
      <c r="AS114" s="8">
        <f ca="1">VLOOKUP($A114,Data!$A$7:$AW$227,AS$3+1,FALSE)-AS$6-AS$7*VLOOKUP($A114,Data!$A$230:$AW$450,AS$3+1,FALSE)-AS$8*VLOOKUP($A114,'Market models'!$A$4:$B$264,2,FALSE)</f>
        <v>-2.6523807306271855E-2</v>
      </c>
      <c r="AT114" s="8">
        <f ca="1">VLOOKUP($A114,Data!$A$7:$AW$227,AT$3+1,FALSE)-AT$6-AT$7*VLOOKUP($A114,Data!$A$230:$AW$450,AT$3+1,FALSE)-AT$8*VLOOKUP($A114,'Market models'!$A$4:$B$264,2,FALSE)</f>
        <v>1.9545672250509308E-2</v>
      </c>
      <c r="AU114" s="8">
        <f ca="1">VLOOKUP($A114,Data!$A$7:$AW$227,AU$3+1,FALSE)-AU$6-AU$7*VLOOKUP($A114,Data!$A$230:$AW$450,AU$3+1,FALSE)-AU$8*VLOOKUP($A114,'Market models'!$A$4:$B$264,2,FALSE)</f>
        <v>-2.2800659952954685E-2</v>
      </c>
      <c r="AV114" s="8">
        <f ca="1">VLOOKUP($A114,Data!$A$7:$AW$227,AV$3+1,FALSE)-AV$6-AV$7*VLOOKUP($A114,Data!$A$230:$AW$450,AV$3+1,FALSE)-AV$8*VLOOKUP($A114,'Market models'!$A$4:$B$264,2,FALSE)</f>
        <v>-3.8289320578340199E-3</v>
      </c>
      <c r="AW114" s="8">
        <f ca="1">VLOOKUP($A114,Data!$A$7:$AW$227,AW$3+1,FALSE)-AW$6-AW$7*VLOOKUP($A114,Data!$A$230:$AW$450,AW$3+1,FALSE)-AW$8*VLOOKUP($A114,'Market models'!$A$4:$B$264,2,FALSE)</f>
        <v>8.3657801337325473E-3</v>
      </c>
      <c r="AY114" s="8">
        <f t="shared" ca="1" si="1"/>
        <v>1.6893438696763761E-2</v>
      </c>
    </row>
    <row r="115" spans="1:51" x14ac:dyDescent="0.25">
      <c r="A115" s="1">
        <v>-107</v>
      </c>
      <c r="B115" s="8">
        <f ca="1">VLOOKUP($A115,Data!$A$7:$AW$227,B$3+1,FALSE)-B$6-B$7*VLOOKUP($A115,Data!$A$230:$AW$450,B$3+1,FALSE)-B$8*VLOOKUP($A115,'Market models'!$A$4:$B$264,2,FALSE)</f>
        <v>-6.7741347533455624E-3</v>
      </c>
      <c r="C115" s="8">
        <f ca="1">VLOOKUP($A115,Data!$A$7:$AW$227,C$3+1,FALSE)-C$6-C$7*VLOOKUP($A115,Data!$A$230:$AW$450,C$3+1,FALSE)-C$8*VLOOKUP($A115,'Market models'!$A$4:$B$264,2,FALSE)</f>
        <v>-3.2504899592986918E-3</v>
      </c>
      <c r="D115" s="8">
        <f ca="1">VLOOKUP($A115,Data!$A$7:$AW$227,D$3+1,FALSE)-D$6-D$7*VLOOKUP($A115,Data!$A$230:$AW$450,D$3+1,FALSE)-D$8*VLOOKUP($A115,'Market models'!$A$4:$B$264,2,FALSE)</f>
        <v>-1.5454843926868621E-2</v>
      </c>
      <c r="E115" s="8">
        <f ca="1">VLOOKUP($A115,Data!$A$7:$AW$227,E$3+1,FALSE)-E$6-E$7*VLOOKUP($A115,Data!$A$230:$AW$450,E$3+1,FALSE)-E$8*VLOOKUP($A115,'Market models'!$A$4:$B$264,2,FALSE)</f>
        <v>-3.1555322328909504E-3</v>
      </c>
      <c r="F115" s="8">
        <f ca="1">VLOOKUP($A115,Data!$A$7:$AW$227,F$3+1,FALSE)-F$6-F$7*VLOOKUP($A115,Data!$A$230:$AW$450,F$3+1,FALSE)-F$8*VLOOKUP($A115,'Market models'!$A$4:$B$264,2,FALSE)</f>
        <v>-1.5239248147235242E-2</v>
      </c>
      <c r="G115" s="8">
        <f ca="1">VLOOKUP($A115,Data!$A$7:$AW$227,G$3+1,FALSE)-G$6-G$7*VLOOKUP($A115,Data!$A$230:$AW$450,G$3+1,FALSE)-G$8*VLOOKUP($A115,'Market models'!$A$4:$B$264,2,FALSE)</f>
        <v>9.5691355059417497E-3</v>
      </c>
      <c r="H115" s="8">
        <f ca="1">VLOOKUP($A115,Data!$A$7:$AW$227,H$3+1,FALSE)-H$6-H$7*VLOOKUP($A115,Data!$A$230:$AW$450,H$3+1,FALSE)-H$8*VLOOKUP($A115,'Market models'!$A$4:$B$264,2,FALSE)</f>
        <v>-3.3052367792968607E-2</v>
      </c>
      <c r="I115" s="8">
        <f ca="1">VLOOKUP($A115,Data!$A$7:$AW$227,I$3+1,FALSE)-I$6-I$7*VLOOKUP($A115,Data!$A$230:$AW$450,I$3+1,FALSE)-I$8*VLOOKUP($A115,'Market models'!$A$4:$B$264,2,FALSE)</f>
        <v>1.4450212433932961E-3</v>
      </c>
      <c r="J115" s="8">
        <f ca="1">VLOOKUP($A115,Data!$A$7:$AW$227,J$3+1,FALSE)-J$6-J$7*VLOOKUP($A115,Data!$A$230:$AW$450,J$3+1,FALSE)-J$8*VLOOKUP($A115,'Market models'!$A$4:$B$264,2,FALSE)</f>
        <v>3.9741040614146052E-3</v>
      </c>
      <c r="K115" s="8">
        <f ca="1">VLOOKUP($A115,Data!$A$7:$AW$227,K$3+1,FALSE)-K$6-K$7*VLOOKUP($A115,Data!$A$230:$AW$450,K$3+1,FALSE)-K$8*VLOOKUP($A115,'Market models'!$A$4:$B$264,2,FALSE)</f>
        <v>-1.7935072843040342E-2</v>
      </c>
      <c r="L115" s="8">
        <f ca="1">VLOOKUP($A115,Data!$A$7:$AW$227,L$3+1,FALSE)-L$6-L$7*VLOOKUP($A115,Data!$A$230:$AW$450,L$3+1,FALSE)-L$8*VLOOKUP($A115,'Market models'!$A$4:$B$264,2,FALSE)</f>
        <v>-3.8655909588640571E-3</v>
      </c>
      <c r="M115" s="8">
        <f ca="1">VLOOKUP($A115,Data!$A$7:$AW$227,M$3+1,FALSE)-M$6-M$7*VLOOKUP($A115,Data!$A$230:$AW$450,M$3+1,FALSE)-M$8*VLOOKUP($A115,'Market models'!$A$4:$B$264,2,FALSE)</f>
        <v>1.8183026054444738E-2</v>
      </c>
      <c r="N115" s="8">
        <f ca="1">VLOOKUP($A115,Data!$A$7:$AW$227,N$3+1,FALSE)-N$6-N$7*VLOOKUP($A115,Data!$A$230:$AW$450,N$3+1,FALSE)-N$8*VLOOKUP($A115,'Market models'!$A$4:$B$264,2,FALSE)</f>
        <v>4.4769408175379822E-3</v>
      </c>
      <c r="O115" s="8">
        <f ca="1">VLOOKUP($A115,Data!$A$7:$AW$227,O$3+1,FALSE)-O$6-O$7*VLOOKUP($A115,Data!$A$230:$AW$450,O$3+1,FALSE)-O$8*VLOOKUP($A115,'Market models'!$A$4:$B$264,2,FALSE)</f>
        <v>-4.8460836024134726E-3</v>
      </c>
      <c r="P115" s="8">
        <f ca="1">VLOOKUP($A115,Data!$A$7:$AW$227,P$3+1,FALSE)-P$6-P$7*VLOOKUP($A115,Data!$A$230:$AW$450,P$3+1,FALSE)-P$8*VLOOKUP($A115,'Market models'!$A$4:$B$264,2,FALSE)</f>
        <v>1.2680884433270612E-2</v>
      </c>
      <c r="Q115" s="8">
        <f ca="1">VLOOKUP($A115,Data!$A$7:$AW$227,Q$3+1,FALSE)-Q$6-Q$7*VLOOKUP($A115,Data!$A$230:$AW$450,Q$3+1,FALSE)-Q$8*VLOOKUP($A115,'Market models'!$A$4:$B$264,2,FALSE)</f>
        <v>-1.7455254498814493E-2</v>
      </c>
      <c r="R115" s="8">
        <f ca="1">VLOOKUP($A115,Data!$A$7:$AW$227,R$3+1,FALSE)-R$6-R$7*VLOOKUP($A115,Data!$A$230:$AW$450,R$3+1,FALSE)-R$8*VLOOKUP($A115,'Market models'!$A$4:$B$264,2,FALSE)</f>
        <v>4.4264622607125229E-2</v>
      </c>
      <c r="S115" s="8">
        <f ca="1">VLOOKUP($A115,Data!$A$7:$AW$227,S$3+1,FALSE)-S$6-S$7*VLOOKUP($A115,Data!$A$230:$AW$450,S$3+1,FALSE)-S$8*VLOOKUP($A115,'Market models'!$A$4:$B$264,2,FALSE)</f>
        <v>2.5034869267696647E-2</v>
      </c>
      <c r="T115" s="8">
        <f ca="1">VLOOKUP($A115,Data!$A$7:$AW$227,T$3+1,FALSE)-T$6-T$7*VLOOKUP($A115,Data!$A$230:$AW$450,T$3+1,FALSE)-T$8*VLOOKUP($A115,'Market models'!$A$4:$B$264,2,FALSE)</f>
        <v>-1.0375594114841515E-2</v>
      </c>
      <c r="U115" s="8">
        <f ca="1">VLOOKUP($A115,Data!$A$7:$AW$227,U$3+1,FALSE)-U$6-U$7*VLOOKUP($A115,Data!$A$230:$AW$450,U$3+1,FALSE)-U$8*VLOOKUP($A115,'Market models'!$A$4:$B$264,2,FALSE)</f>
        <v>1.5110167630945633E-2</v>
      </c>
      <c r="V115" s="8">
        <f ca="1">VLOOKUP($A115,Data!$A$7:$AW$227,V$3+1,FALSE)-V$6-V$7*VLOOKUP($A115,Data!$A$230:$AW$450,V$3+1,FALSE)-V$8*VLOOKUP($A115,'Market models'!$A$4:$B$264,2,FALSE)</f>
        <v>-1.0640515199126345E-2</v>
      </c>
      <c r="W115" s="8">
        <f ca="1">VLOOKUP($A115,Data!$A$7:$AW$227,W$3+1,FALSE)-W$6-W$7*VLOOKUP($A115,Data!$A$230:$AW$450,W$3+1,FALSE)-W$8*VLOOKUP($A115,'Market models'!$A$4:$B$264,2,FALSE)</f>
        <v>4.4677237993962123E-3</v>
      </c>
      <c r="X115" s="8">
        <f ca="1">VLOOKUP($A115,Data!$A$7:$AW$227,X$3+1,FALSE)-X$6-X$7*VLOOKUP($A115,Data!$A$230:$AW$450,X$3+1,FALSE)-X$8*VLOOKUP($A115,'Market models'!$A$4:$B$264,2,FALSE)</f>
        <v>-1.9826957021935092E-2</v>
      </c>
      <c r="Y115" s="8">
        <f ca="1">VLOOKUP($A115,Data!$A$7:$AW$227,Y$3+1,FALSE)-Y$6-Y$7*VLOOKUP($A115,Data!$A$230:$AW$450,Y$3+1,FALSE)-Y$8*VLOOKUP($A115,'Market models'!$A$4:$B$264,2,FALSE)</f>
        <v>1.0926191530570634E-2</v>
      </c>
      <c r="Z115" s="8">
        <f ca="1">VLOOKUP($A115,Data!$A$7:$AW$227,Z$3+1,FALSE)-Z$6-Z$7*VLOOKUP($A115,Data!$A$230:$AW$450,Z$3+1,FALSE)-Z$8*VLOOKUP($A115,'Market models'!$A$4:$B$264,2,FALSE)</f>
        <v>8.7747179665375241E-4</v>
      </c>
      <c r="AA115" s="8">
        <f ca="1">VLOOKUP($A115,Data!$A$7:$AW$227,AA$3+1,FALSE)-AA$6-AA$7*VLOOKUP($A115,Data!$A$230:$AW$450,AA$3+1,FALSE)-AA$8*VLOOKUP($A115,'Market models'!$A$4:$B$264,2,FALSE)</f>
        <v>-1.9547134085323133E-3</v>
      </c>
      <c r="AB115" s="8">
        <f ca="1">VLOOKUP($A115,Data!$A$7:$AW$227,AB$3+1,FALSE)-AB$6-AB$7*VLOOKUP($A115,Data!$A$230:$AW$450,AB$3+1,FALSE)-AB$8*VLOOKUP($A115,'Market models'!$A$4:$B$264,2,FALSE)</f>
        <v>-1.6348538778089925E-2</v>
      </c>
      <c r="AC115" s="8">
        <f ca="1">VLOOKUP($A115,Data!$A$7:$AW$227,AC$3+1,FALSE)-AC$6-AC$7*VLOOKUP($A115,Data!$A$230:$AW$450,AC$3+1,FALSE)-AC$8*VLOOKUP($A115,'Market models'!$A$4:$B$264,2,FALSE)</f>
        <v>9.1342996667943162E-3</v>
      </c>
      <c r="AD115" s="8">
        <f ca="1">VLOOKUP($A115,Data!$A$7:$AW$227,AD$3+1,FALSE)-AD$6-AD$7*VLOOKUP($A115,Data!$A$230:$AW$450,AD$3+1,FALSE)-AD$8*VLOOKUP($A115,'Market models'!$A$4:$B$264,2,FALSE)</f>
        <v>-1.7936639790994892E-2</v>
      </c>
      <c r="AE115" s="8">
        <f ca="1">VLOOKUP($A115,Data!$A$7:$AW$227,AE$3+1,FALSE)-AE$6-AE$7*VLOOKUP($A115,Data!$A$230:$AW$450,AE$3+1,FALSE)-AE$8*VLOOKUP($A115,'Market models'!$A$4:$B$264,2,FALSE)</f>
        <v>-2.473105853865069E-2</v>
      </c>
      <c r="AF115" s="8">
        <f ca="1">VLOOKUP($A115,Data!$A$7:$AW$227,AF$3+1,FALSE)-AF$6-AF$7*VLOOKUP($A115,Data!$A$230:$AW$450,AF$3+1,FALSE)-AF$8*VLOOKUP($A115,'Market models'!$A$4:$B$264,2,FALSE)</f>
        <v>4.6223558340730215E-3</v>
      </c>
      <c r="AG115" s="8">
        <f ca="1">VLOOKUP($A115,Data!$A$7:$AW$227,AG$3+1,FALSE)-AG$6-AG$7*VLOOKUP($A115,Data!$A$230:$AW$450,AG$3+1,FALSE)-AG$8*VLOOKUP($A115,'Market models'!$A$4:$B$264,2,FALSE)</f>
        <v>2.9262801669112182E-3</v>
      </c>
      <c r="AH115" s="8">
        <f ca="1">VLOOKUP($A115,Data!$A$7:$AW$227,AH$3+1,FALSE)-AH$6-AH$7*VLOOKUP($A115,Data!$A$230:$AW$450,AH$3+1,FALSE)-AH$8*VLOOKUP($A115,'Market models'!$A$4:$B$264,2,FALSE)</f>
        <v>1.5740469021138137E-3</v>
      </c>
      <c r="AI115" s="8">
        <f ca="1">VLOOKUP($A115,Data!$A$7:$AW$227,AI$3+1,FALSE)-AI$6-AI$7*VLOOKUP($A115,Data!$A$230:$AW$450,AI$3+1,FALSE)-AI$8*VLOOKUP($A115,'Market models'!$A$4:$B$264,2,FALSE)</f>
        <v>1.1083827058767618E-3</v>
      </c>
      <c r="AJ115" s="8">
        <f ca="1">VLOOKUP($A115,Data!$A$7:$AW$227,AJ$3+1,FALSE)-AJ$6-AJ$7*VLOOKUP($A115,Data!$A$230:$AW$450,AJ$3+1,FALSE)-AJ$8*VLOOKUP($A115,'Market models'!$A$4:$B$264,2,FALSE)</f>
        <v>1.1317322233751953E-2</v>
      </c>
      <c r="AK115" s="8">
        <f ca="1">VLOOKUP($A115,Data!$A$7:$AW$227,AK$3+1,FALSE)-AK$6-AK$7*VLOOKUP($A115,Data!$A$230:$AW$450,AK$3+1,FALSE)-AK$8*VLOOKUP($A115,'Market models'!$A$4:$B$264,2,FALSE)</f>
        <v>5.3143473453470483E-3</v>
      </c>
      <c r="AL115" s="8">
        <f ca="1">VLOOKUP($A115,Data!$A$7:$AW$227,AL$3+1,FALSE)-AL$6-AL$7*VLOOKUP($A115,Data!$A$230:$AW$450,AL$3+1,FALSE)-AL$8*VLOOKUP($A115,'Market models'!$A$4:$B$264,2,FALSE)</f>
        <v>2.9662561015415301E-2</v>
      </c>
      <c r="AM115" s="8">
        <f ca="1">VLOOKUP($A115,Data!$A$7:$AW$227,AM$3+1,FALSE)-AM$6-AM$7*VLOOKUP($A115,Data!$A$230:$AW$450,AM$3+1,FALSE)-AM$8*VLOOKUP($A115,'Market models'!$A$4:$B$264,2,FALSE)</f>
        <v>8.5482864052296072E-3</v>
      </c>
      <c r="AN115" s="8">
        <f ca="1">VLOOKUP($A115,Data!$A$7:$AW$227,AN$3+1,FALSE)-AN$6-AN$7*VLOOKUP($A115,Data!$A$230:$AW$450,AN$3+1,FALSE)-AN$8*VLOOKUP($A115,'Market models'!$A$4:$B$264,2,FALSE)</f>
        <v>-7.1189018565795004E-3</v>
      </c>
      <c r="AO115" s="8">
        <f ca="1">VLOOKUP($A115,Data!$A$7:$AW$227,AO$3+1,FALSE)-AO$6-AO$7*VLOOKUP($A115,Data!$A$230:$AW$450,AO$3+1,FALSE)-AO$8*VLOOKUP($A115,'Market models'!$A$4:$B$264,2,FALSE)</f>
        <v>-7.7275661339467217E-3</v>
      </c>
      <c r="AP115" s="8">
        <f ca="1">VLOOKUP($A115,Data!$A$7:$AW$227,AP$3+1,FALSE)-AP$6-AP$7*VLOOKUP($A115,Data!$A$230:$AW$450,AP$3+1,FALSE)-AP$8*VLOOKUP($A115,'Market models'!$A$4:$B$264,2,FALSE)</f>
        <v>1.7967463232105126E-2</v>
      </c>
      <c r="AQ115" s="8">
        <f ca="1">VLOOKUP($A115,Data!$A$7:$AW$227,AQ$3+1,FALSE)-AQ$6-AQ$7*VLOOKUP($A115,Data!$A$230:$AW$450,AQ$3+1,FALSE)-AQ$8*VLOOKUP($A115,'Market models'!$A$4:$B$264,2,FALSE)</f>
        <v>2.5361515528522109E-2</v>
      </c>
      <c r="AR115" s="8">
        <f ca="1">VLOOKUP($A115,Data!$A$7:$AW$227,AR$3+1,FALSE)-AR$6-AR$7*VLOOKUP($A115,Data!$A$230:$AW$450,AR$3+1,FALSE)-AR$8*VLOOKUP($A115,'Market models'!$A$4:$B$264,2,FALSE)</f>
        <v>2.5772158867040935E-2</v>
      </c>
      <c r="AS115" s="8">
        <f ca="1">VLOOKUP($A115,Data!$A$7:$AW$227,AS$3+1,FALSE)-AS$6-AS$7*VLOOKUP($A115,Data!$A$230:$AW$450,AS$3+1,FALSE)-AS$8*VLOOKUP($A115,'Market models'!$A$4:$B$264,2,FALSE)</f>
        <v>1.9488291628562811E-2</v>
      </c>
      <c r="AT115" s="8">
        <f ca="1">VLOOKUP($A115,Data!$A$7:$AW$227,AT$3+1,FALSE)-AT$6-AT$7*VLOOKUP($A115,Data!$A$230:$AW$450,AT$3+1,FALSE)-AT$8*VLOOKUP($A115,'Market models'!$A$4:$B$264,2,FALSE)</f>
        <v>3.108156067758221E-2</v>
      </c>
      <c r="AU115" s="8">
        <f ca="1">VLOOKUP($A115,Data!$A$7:$AW$227,AU$3+1,FALSE)-AU$6-AU$7*VLOOKUP($A115,Data!$A$230:$AW$450,AU$3+1,FALSE)-AU$8*VLOOKUP($A115,'Market models'!$A$4:$B$264,2,FALSE)</f>
        <v>-2.7101513984506647E-2</v>
      </c>
      <c r="AV115" s="8">
        <f ca="1">VLOOKUP($A115,Data!$A$7:$AW$227,AV$3+1,FALSE)-AV$6-AV$7*VLOOKUP($A115,Data!$A$230:$AW$450,AV$3+1,FALSE)-AV$8*VLOOKUP($A115,'Market models'!$A$4:$B$264,2,FALSE)</f>
        <v>-1.4367412966488947E-3</v>
      </c>
      <c r="AW115" s="8">
        <f ca="1">VLOOKUP($A115,Data!$A$7:$AW$227,AW$3+1,FALSE)-AW$6-AW$7*VLOOKUP($A115,Data!$A$230:$AW$450,AW$3+1,FALSE)-AW$8*VLOOKUP($A115,'Market models'!$A$4:$B$264,2,FALSE)</f>
        <v>-1.1834047035271775E-2</v>
      </c>
      <c r="AY115" s="8">
        <f t="shared" ca="1" si="1"/>
        <v>1.6493069056526755E-2</v>
      </c>
    </row>
    <row r="116" spans="1:51" x14ac:dyDescent="0.25">
      <c r="A116" s="1">
        <v>-106</v>
      </c>
      <c r="B116" s="8">
        <f ca="1">VLOOKUP($A116,Data!$A$7:$AW$227,B$3+1,FALSE)-B$6-B$7*VLOOKUP($A116,Data!$A$230:$AW$450,B$3+1,FALSE)-B$8*VLOOKUP($A116,'Market models'!$A$4:$B$264,2,FALSE)</f>
        <v>7.1037251739277149E-2</v>
      </c>
      <c r="C116" s="8">
        <f ca="1">VLOOKUP($A116,Data!$A$7:$AW$227,C$3+1,FALSE)-C$6-C$7*VLOOKUP($A116,Data!$A$230:$AW$450,C$3+1,FALSE)-C$8*VLOOKUP($A116,'Market models'!$A$4:$B$264,2,FALSE)</f>
        <v>1.2354692638715517E-2</v>
      </c>
      <c r="D116" s="8">
        <f ca="1">VLOOKUP($A116,Data!$A$7:$AW$227,D$3+1,FALSE)-D$6-D$7*VLOOKUP($A116,Data!$A$230:$AW$450,D$3+1,FALSE)-D$8*VLOOKUP($A116,'Market models'!$A$4:$B$264,2,FALSE)</f>
        <v>-1.1973352398903406E-2</v>
      </c>
      <c r="E116" s="8">
        <f ca="1">VLOOKUP($A116,Data!$A$7:$AW$227,E$3+1,FALSE)-E$6-E$7*VLOOKUP($A116,Data!$A$230:$AW$450,E$3+1,FALSE)-E$8*VLOOKUP($A116,'Market models'!$A$4:$B$264,2,FALSE)</f>
        <v>1.9671937941487541E-2</v>
      </c>
      <c r="F116" s="8">
        <f ca="1">VLOOKUP($A116,Data!$A$7:$AW$227,F$3+1,FALSE)-F$6-F$7*VLOOKUP($A116,Data!$A$230:$AW$450,F$3+1,FALSE)-F$8*VLOOKUP($A116,'Market models'!$A$4:$B$264,2,FALSE)</f>
        <v>2.3515840135965967E-2</v>
      </c>
      <c r="G116" s="8">
        <f ca="1">VLOOKUP($A116,Data!$A$7:$AW$227,G$3+1,FALSE)-G$6-G$7*VLOOKUP($A116,Data!$A$230:$AW$450,G$3+1,FALSE)-G$8*VLOOKUP($A116,'Market models'!$A$4:$B$264,2,FALSE)</f>
        <v>-9.6794222359679379E-3</v>
      </c>
      <c r="H116" s="8">
        <f ca="1">VLOOKUP($A116,Data!$A$7:$AW$227,H$3+1,FALSE)-H$6-H$7*VLOOKUP($A116,Data!$A$230:$AW$450,H$3+1,FALSE)-H$8*VLOOKUP($A116,'Market models'!$A$4:$B$264,2,FALSE)</f>
        <v>-2.7930289359328453E-2</v>
      </c>
      <c r="I116" s="8">
        <f ca="1">VLOOKUP($A116,Data!$A$7:$AW$227,I$3+1,FALSE)-I$6-I$7*VLOOKUP($A116,Data!$A$230:$AW$450,I$3+1,FALSE)-I$8*VLOOKUP($A116,'Market models'!$A$4:$B$264,2,FALSE)</f>
        <v>1.0682019887656984E-2</v>
      </c>
      <c r="J116" s="8">
        <f ca="1">VLOOKUP($A116,Data!$A$7:$AW$227,J$3+1,FALSE)-J$6-J$7*VLOOKUP($A116,Data!$A$230:$AW$450,J$3+1,FALSE)-J$8*VLOOKUP($A116,'Market models'!$A$4:$B$264,2,FALSE)</f>
        <v>1.1211042242394095E-3</v>
      </c>
      <c r="K116" s="8">
        <f ca="1">VLOOKUP($A116,Data!$A$7:$AW$227,K$3+1,FALSE)-K$6-K$7*VLOOKUP($A116,Data!$A$230:$AW$450,K$3+1,FALSE)-K$8*VLOOKUP($A116,'Market models'!$A$4:$B$264,2,FALSE)</f>
        <v>-1.9398386998834481E-2</v>
      </c>
      <c r="L116" s="8">
        <f ca="1">VLOOKUP($A116,Data!$A$7:$AW$227,L$3+1,FALSE)-L$6-L$7*VLOOKUP($A116,Data!$A$230:$AW$450,L$3+1,FALSE)-L$8*VLOOKUP($A116,'Market models'!$A$4:$B$264,2,FALSE)</f>
        <v>-1.3882242759279439E-2</v>
      </c>
      <c r="M116" s="8">
        <f ca="1">VLOOKUP($A116,Data!$A$7:$AW$227,M$3+1,FALSE)-M$6-M$7*VLOOKUP($A116,Data!$A$230:$AW$450,M$3+1,FALSE)-M$8*VLOOKUP($A116,'Market models'!$A$4:$B$264,2,FALSE)</f>
        <v>2.2586907026385852E-2</v>
      </c>
      <c r="N116" s="8">
        <f ca="1">VLOOKUP($A116,Data!$A$7:$AW$227,N$3+1,FALSE)-N$6-N$7*VLOOKUP($A116,Data!$A$230:$AW$450,N$3+1,FALSE)-N$8*VLOOKUP($A116,'Market models'!$A$4:$B$264,2,FALSE)</f>
        <v>-7.872449748109623E-4</v>
      </c>
      <c r="O116" s="8">
        <f ca="1">VLOOKUP($A116,Data!$A$7:$AW$227,O$3+1,FALSE)-O$6-O$7*VLOOKUP($A116,Data!$A$230:$AW$450,O$3+1,FALSE)-O$8*VLOOKUP($A116,'Market models'!$A$4:$B$264,2,FALSE)</f>
        <v>3.5775337605786989E-3</v>
      </c>
      <c r="P116" s="8">
        <f ca="1">VLOOKUP($A116,Data!$A$7:$AW$227,P$3+1,FALSE)-P$6-P$7*VLOOKUP($A116,Data!$A$230:$AW$450,P$3+1,FALSE)-P$8*VLOOKUP($A116,'Market models'!$A$4:$B$264,2,FALSE)</f>
        <v>1.8381023863746986E-3</v>
      </c>
      <c r="Q116" s="8">
        <f ca="1">VLOOKUP($A116,Data!$A$7:$AW$227,Q$3+1,FALSE)-Q$6-Q$7*VLOOKUP($A116,Data!$A$230:$AW$450,Q$3+1,FALSE)-Q$8*VLOOKUP($A116,'Market models'!$A$4:$B$264,2,FALSE)</f>
        <v>2.703738219327781E-3</v>
      </c>
      <c r="R116" s="8">
        <f ca="1">VLOOKUP($A116,Data!$A$7:$AW$227,R$3+1,FALSE)-R$6-R$7*VLOOKUP($A116,Data!$A$230:$AW$450,R$3+1,FALSE)-R$8*VLOOKUP($A116,'Market models'!$A$4:$B$264,2,FALSE)</f>
        <v>-1.867508447018542E-2</v>
      </c>
      <c r="S116" s="8">
        <f ca="1">VLOOKUP($A116,Data!$A$7:$AW$227,S$3+1,FALSE)-S$6-S$7*VLOOKUP($A116,Data!$A$230:$AW$450,S$3+1,FALSE)-S$8*VLOOKUP($A116,'Market models'!$A$4:$B$264,2,FALSE)</f>
        <v>-1.2492073264291068E-3</v>
      </c>
      <c r="T116" s="8">
        <f ca="1">VLOOKUP($A116,Data!$A$7:$AW$227,T$3+1,FALSE)-T$6-T$7*VLOOKUP($A116,Data!$A$230:$AW$450,T$3+1,FALSE)-T$8*VLOOKUP($A116,'Market models'!$A$4:$B$264,2,FALSE)</f>
        <v>5.5530093553556792E-3</v>
      </c>
      <c r="U116" s="8">
        <f ca="1">VLOOKUP($A116,Data!$A$7:$AW$227,U$3+1,FALSE)-U$6-U$7*VLOOKUP($A116,Data!$A$230:$AW$450,U$3+1,FALSE)-U$8*VLOOKUP($A116,'Market models'!$A$4:$B$264,2,FALSE)</f>
        <v>3.0443854826218926E-2</v>
      </c>
      <c r="V116" s="8">
        <f ca="1">VLOOKUP($A116,Data!$A$7:$AW$227,V$3+1,FALSE)-V$6-V$7*VLOOKUP($A116,Data!$A$230:$AW$450,V$3+1,FALSE)-V$8*VLOOKUP($A116,'Market models'!$A$4:$B$264,2,FALSE)</f>
        <v>-1.5200612243132515E-2</v>
      </c>
      <c r="W116" s="8">
        <f ca="1">VLOOKUP($A116,Data!$A$7:$AW$227,W$3+1,FALSE)-W$6-W$7*VLOOKUP($A116,Data!$A$230:$AW$450,W$3+1,FALSE)-W$8*VLOOKUP($A116,'Market models'!$A$4:$B$264,2,FALSE)</f>
        <v>1.3224245141115072E-2</v>
      </c>
      <c r="X116" s="8">
        <f ca="1">VLOOKUP($A116,Data!$A$7:$AW$227,X$3+1,FALSE)-X$6-X$7*VLOOKUP($A116,Data!$A$230:$AW$450,X$3+1,FALSE)-X$8*VLOOKUP($A116,'Market models'!$A$4:$B$264,2,FALSE)</f>
        <v>-8.6699880572786367E-3</v>
      </c>
      <c r="Y116" s="8">
        <f ca="1">VLOOKUP($A116,Data!$A$7:$AW$227,Y$3+1,FALSE)-Y$6-Y$7*VLOOKUP($A116,Data!$A$230:$AW$450,Y$3+1,FALSE)-Y$8*VLOOKUP($A116,'Market models'!$A$4:$B$264,2,FALSE)</f>
        <v>1.8744927627124246E-2</v>
      </c>
      <c r="Z116" s="8">
        <f ca="1">VLOOKUP($A116,Data!$A$7:$AW$227,Z$3+1,FALSE)-Z$6-Z$7*VLOOKUP($A116,Data!$A$230:$AW$450,Z$3+1,FALSE)-Z$8*VLOOKUP($A116,'Market models'!$A$4:$B$264,2,FALSE)</f>
        <v>-1.1927576718131227E-2</v>
      </c>
      <c r="AA116" s="8">
        <f ca="1">VLOOKUP($A116,Data!$A$7:$AW$227,AA$3+1,FALSE)-AA$6-AA$7*VLOOKUP($A116,Data!$A$230:$AW$450,AA$3+1,FALSE)-AA$8*VLOOKUP($A116,'Market models'!$A$4:$B$264,2,FALSE)</f>
        <v>2.5764252804736851E-2</v>
      </c>
      <c r="AB116" s="8">
        <f ca="1">VLOOKUP($A116,Data!$A$7:$AW$227,AB$3+1,FALSE)-AB$6-AB$7*VLOOKUP($A116,Data!$A$230:$AW$450,AB$3+1,FALSE)-AB$8*VLOOKUP($A116,'Market models'!$A$4:$B$264,2,FALSE)</f>
        <v>-1.2644476536881185E-2</v>
      </c>
      <c r="AC116" s="8">
        <f ca="1">VLOOKUP($A116,Data!$A$7:$AW$227,AC$3+1,FALSE)-AC$6-AC$7*VLOOKUP($A116,Data!$A$230:$AW$450,AC$3+1,FALSE)-AC$8*VLOOKUP($A116,'Market models'!$A$4:$B$264,2,FALSE)</f>
        <v>-2.1425725887861694E-2</v>
      </c>
      <c r="AD116" s="8">
        <f ca="1">VLOOKUP($A116,Data!$A$7:$AW$227,AD$3+1,FALSE)-AD$6-AD$7*VLOOKUP($A116,Data!$A$230:$AW$450,AD$3+1,FALSE)-AD$8*VLOOKUP($A116,'Market models'!$A$4:$B$264,2,FALSE)</f>
        <v>-5.8593430659441541E-3</v>
      </c>
      <c r="AE116" s="8">
        <f ca="1">VLOOKUP($A116,Data!$A$7:$AW$227,AE$3+1,FALSE)-AE$6-AE$7*VLOOKUP($A116,Data!$A$230:$AW$450,AE$3+1,FALSE)-AE$8*VLOOKUP($A116,'Market models'!$A$4:$B$264,2,FALSE)</f>
        <v>9.3677594410452262E-3</v>
      </c>
      <c r="AF116" s="8">
        <f ca="1">VLOOKUP($A116,Data!$A$7:$AW$227,AF$3+1,FALSE)-AF$6-AF$7*VLOOKUP($A116,Data!$A$230:$AW$450,AF$3+1,FALSE)-AF$8*VLOOKUP($A116,'Market models'!$A$4:$B$264,2,FALSE)</f>
        <v>3.6836794461179091E-3</v>
      </c>
      <c r="AG116" s="8">
        <f ca="1">VLOOKUP($A116,Data!$A$7:$AW$227,AG$3+1,FALSE)-AG$6-AG$7*VLOOKUP($A116,Data!$A$230:$AW$450,AG$3+1,FALSE)-AG$8*VLOOKUP($A116,'Market models'!$A$4:$B$264,2,FALSE)</f>
        <v>-1.1445264194927899E-2</v>
      </c>
      <c r="AH116" s="8">
        <f ca="1">VLOOKUP($A116,Data!$A$7:$AW$227,AH$3+1,FALSE)-AH$6-AH$7*VLOOKUP($A116,Data!$A$230:$AW$450,AH$3+1,FALSE)-AH$8*VLOOKUP($A116,'Market models'!$A$4:$B$264,2,FALSE)</f>
        <v>7.4036269536067196E-3</v>
      </c>
      <c r="AI116" s="8">
        <f ca="1">VLOOKUP($A116,Data!$A$7:$AW$227,AI$3+1,FALSE)-AI$6-AI$7*VLOOKUP($A116,Data!$A$230:$AW$450,AI$3+1,FALSE)-AI$8*VLOOKUP($A116,'Market models'!$A$4:$B$264,2,FALSE)</f>
        <v>-1.5128158560497193E-2</v>
      </c>
      <c r="AJ116" s="8">
        <f ca="1">VLOOKUP($A116,Data!$A$7:$AW$227,AJ$3+1,FALSE)-AJ$6-AJ$7*VLOOKUP($A116,Data!$A$230:$AW$450,AJ$3+1,FALSE)-AJ$8*VLOOKUP($A116,'Market models'!$A$4:$B$264,2,FALSE)</f>
        <v>1.207461756653502E-2</v>
      </c>
      <c r="AK116" s="8">
        <f ca="1">VLOOKUP($A116,Data!$A$7:$AW$227,AK$3+1,FALSE)-AK$6-AK$7*VLOOKUP($A116,Data!$A$230:$AW$450,AK$3+1,FALSE)-AK$8*VLOOKUP($A116,'Market models'!$A$4:$B$264,2,FALSE)</f>
        <v>-2.2878240485023727E-2</v>
      </c>
      <c r="AL116" s="8">
        <f ca="1">VLOOKUP($A116,Data!$A$7:$AW$227,AL$3+1,FALSE)-AL$6-AL$7*VLOOKUP($A116,Data!$A$230:$AW$450,AL$3+1,FALSE)-AL$8*VLOOKUP($A116,'Market models'!$A$4:$B$264,2,FALSE)</f>
        <v>3.5421078755759429E-2</v>
      </c>
      <c r="AM116" s="8">
        <f ca="1">VLOOKUP($A116,Data!$A$7:$AW$227,AM$3+1,FALSE)-AM$6-AM$7*VLOOKUP($A116,Data!$A$230:$AW$450,AM$3+1,FALSE)-AM$8*VLOOKUP($A116,'Market models'!$A$4:$B$264,2,FALSE)</f>
        <v>1.243372878591883E-2</v>
      </c>
      <c r="AN116" s="8">
        <f ca="1">VLOOKUP($A116,Data!$A$7:$AW$227,AN$3+1,FALSE)-AN$6-AN$7*VLOOKUP($A116,Data!$A$230:$AW$450,AN$3+1,FALSE)-AN$8*VLOOKUP($A116,'Market models'!$A$4:$B$264,2,FALSE)</f>
        <v>1.2780807159950815E-2</v>
      </c>
      <c r="AO116" s="8">
        <f ca="1">VLOOKUP($A116,Data!$A$7:$AW$227,AO$3+1,FALSE)-AO$6-AO$7*VLOOKUP($A116,Data!$A$230:$AW$450,AO$3+1,FALSE)-AO$8*VLOOKUP($A116,'Market models'!$A$4:$B$264,2,FALSE)</f>
        <v>6.9367310666535549E-3</v>
      </c>
      <c r="AP116" s="8">
        <f ca="1">VLOOKUP($A116,Data!$A$7:$AW$227,AP$3+1,FALSE)-AP$6-AP$7*VLOOKUP($A116,Data!$A$230:$AW$450,AP$3+1,FALSE)-AP$8*VLOOKUP($A116,'Market models'!$A$4:$B$264,2,FALSE)</f>
        <v>-3.8493086923901305E-2</v>
      </c>
      <c r="AQ116" s="8">
        <f ca="1">VLOOKUP($A116,Data!$A$7:$AW$227,AQ$3+1,FALSE)-AQ$6-AQ$7*VLOOKUP($A116,Data!$A$230:$AW$450,AQ$3+1,FALSE)-AQ$8*VLOOKUP($A116,'Market models'!$A$4:$B$264,2,FALSE)</f>
        <v>-2.7401038495828617E-2</v>
      </c>
      <c r="AR116" s="8">
        <f ca="1">VLOOKUP($A116,Data!$A$7:$AW$227,AR$3+1,FALSE)-AR$6-AR$7*VLOOKUP($A116,Data!$A$230:$AW$450,AR$3+1,FALSE)-AR$8*VLOOKUP($A116,'Market models'!$A$4:$B$264,2,FALSE)</f>
        <v>5.956845587367943E-3</v>
      </c>
      <c r="AS116" s="8">
        <f ca="1">VLOOKUP($A116,Data!$A$7:$AW$227,AS$3+1,FALSE)-AS$6-AS$7*VLOOKUP($A116,Data!$A$230:$AW$450,AS$3+1,FALSE)-AS$8*VLOOKUP($A116,'Market models'!$A$4:$B$264,2,FALSE)</f>
        <v>2.7774528616501704E-2</v>
      </c>
      <c r="AT116" s="8">
        <f ca="1">VLOOKUP($A116,Data!$A$7:$AW$227,AT$3+1,FALSE)-AT$6-AT$7*VLOOKUP($A116,Data!$A$230:$AW$450,AT$3+1,FALSE)-AT$8*VLOOKUP($A116,'Market models'!$A$4:$B$264,2,FALSE)</f>
        <v>-9.4049076783199077E-3</v>
      </c>
      <c r="AU116" s="8">
        <f ca="1">VLOOKUP($A116,Data!$A$7:$AW$227,AU$3+1,FALSE)-AU$6-AU$7*VLOOKUP($A116,Data!$A$230:$AW$450,AU$3+1,FALSE)-AU$8*VLOOKUP($A116,'Market models'!$A$4:$B$264,2,FALSE)</f>
        <v>2.2499193892858316E-2</v>
      </c>
      <c r="AV116" s="8">
        <f ca="1">VLOOKUP($A116,Data!$A$7:$AW$227,AV$3+1,FALSE)-AV$6-AV$7*VLOOKUP($A116,Data!$A$230:$AW$450,AV$3+1,FALSE)-AV$8*VLOOKUP($A116,'Market models'!$A$4:$B$264,2,FALSE)</f>
        <v>-3.2103817001506753E-2</v>
      </c>
      <c r="AW116" s="8">
        <f ca="1">VLOOKUP($A116,Data!$A$7:$AW$227,AW$3+1,FALSE)-AW$6-AW$7*VLOOKUP($A116,Data!$A$230:$AW$450,AW$3+1,FALSE)-AW$8*VLOOKUP($A116,'Market models'!$A$4:$B$264,2,FALSE)</f>
        <v>-2.0418481457136921E-2</v>
      </c>
      <c r="AY116" s="8">
        <f t="shared" ca="1" si="1"/>
        <v>2.0514935183324083E-2</v>
      </c>
    </row>
    <row r="117" spans="1:51" x14ac:dyDescent="0.25">
      <c r="A117" s="1">
        <v>-105</v>
      </c>
      <c r="B117" s="8">
        <f ca="1">VLOOKUP($A117,Data!$A$7:$AW$227,B$3+1,FALSE)-B$6-B$7*VLOOKUP($A117,Data!$A$230:$AW$450,B$3+1,FALSE)-B$8*VLOOKUP($A117,'Market models'!$A$4:$B$264,2,FALSE)</f>
        <v>2.4252162313218126E-2</v>
      </c>
      <c r="C117" s="8">
        <f ca="1">VLOOKUP($A117,Data!$A$7:$AW$227,C$3+1,FALSE)-C$6-C$7*VLOOKUP($A117,Data!$A$230:$AW$450,C$3+1,FALSE)-C$8*VLOOKUP($A117,'Market models'!$A$4:$B$264,2,FALSE)</f>
        <v>1.7793853985630624E-2</v>
      </c>
      <c r="D117" s="8">
        <f ca="1">VLOOKUP($A117,Data!$A$7:$AW$227,D$3+1,FALSE)-D$6-D$7*VLOOKUP($A117,Data!$A$230:$AW$450,D$3+1,FALSE)-D$8*VLOOKUP($A117,'Market models'!$A$4:$B$264,2,FALSE)</f>
        <v>-8.464328119574465E-3</v>
      </c>
      <c r="E117" s="8">
        <f ca="1">VLOOKUP($A117,Data!$A$7:$AW$227,E$3+1,FALSE)-E$6-E$7*VLOOKUP($A117,Data!$A$230:$AW$450,E$3+1,FALSE)-E$8*VLOOKUP($A117,'Market models'!$A$4:$B$264,2,FALSE)</f>
        <v>1.2278764697373108E-2</v>
      </c>
      <c r="F117" s="8">
        <f ca="1">VLOOKUP($A117,Data!$A$7:$AW$227,F$3+1,FALSE)-F$6-F$7*VLOOKUP($A117,Data!$A$230:$AW$450,F$3+1,FALSE)-F$8*VLOOKUP($A117,'Market models'!$A$4:$B$264,2,FALSE)</f>
        <v>3.6109799974108008E-2</v>
      </c>
      <c r="G117" s="8">
        <f ca="1">VLOOKUP($A117,Data!$A$7:$AW$227,G$3+1,FALSE)-G$6-G$7*VLOOKUP($A117,Data!$A$230:$AW$450,G$3+1,FALSE)-G$8*VLOOKUP($A117,'Market models'!$A$4:$B$264,2,FALSE)</f>
        <v>1.2955057051964975E-2</v>
      </c>
      <c r="H117" s="8">
        <f ca="1">VLOOKUP($A117,Data!$A$7:$AW$227,H$3+1,FALSE)-H$6-H$7*VLOOKUP($A117,Data!$A$230:$AW$450,H$3+1,FALSE)-H$8*VLOOKUP($A117,'Market models'!$A$4:$B$264,2,FALSE)</f>
        <v>-2.6046341575283452E-3</v>
      </c>
      <c r="I117" s="8">
        <f ca="1">VLOOKUP($A117,Data!$A$7:$AW$227,I$3+1,FALSE)-I$6-I$7*VLOOKUP($A117,Data!$A$230:$AW$450,I$3+1,FALSE)-I$8*VLOOKUP($A117,'Market models'!$A$4:$B$264,2,FALSE)</f>
        <v>-2.6814386028962692E-2</v>
      </c>
      <c r="J117" s="8">
        <f ca="1">VLOOKUP($A117,Data!$A$7:$AW$227,J$3+1,FALSE)-J$6-J$7*VLOOKUP($A117,Data!$A$230:$AW$450,J$3+1,FALSE)-J$8*VLOOKUP($A117,'Market models'!$A$4:$B$264,2,FALSE)</f>
        <v>-2.2793734499573639E-2</v>
      </c>
      <c r="K117" s="8">
        <f ca="1">VLOOKUP($A117,Data!$A$7:$AW$227,K$3+1,FALSE)-K$6-K$7*VLOOKUP($A117,Data!$A$230:$AW$450,K$3+1,FALSE)-K$8*VLOOKUP($A117,'Market models'!$A$4:$B$264,2,FALSE)</f>
        <v>1.4135113211036606E-2</v>
      </c>
      <c r="L117" s="8">
        <f ca="1">VLOOKUP($A117,Data!$A$7:$AW$227,L$3+1,FALSE)-L$6-L$7*VLOOKUP($A117,Data!$A$230:$AW$450,L$3+1,FALSE)-L$8*VLOOKUP($A117,'Market models'!$A$4:$B$264,2,FALSE)</f>
        <v>-5.2175998718360039E-2</v>
      </c>
      <c r="M117" s="8">
        <f ca="1">VLOOKUP($A117,Data!$A$7:$AW$227,M$3+1,FALSE)-M$6-M$7*VLOOKUP($A117,Data!$A$230:$AW$450,M$3+1,FALSE)-M$8*VLOOKUP($A117,'Market models'!$A$4:$B$264,2,FALSE)</f>
        <v>4.9776933814058575E-3</v>
      </c>
      <c r="N117" s="8">
        <f ca="1">VLOOKUP($A117,Data!$A$7:$AW$227,N$3+1,FALSE)-N$6-N$7*VLOOKUP($A117,Data!$A$230:$AW$450,N$3+1,FALSE)-N$8*VLOOKUP($A117,'Market models'!$A$4:$B$264,2,FALSE)</f>
        <v>1.1966903106735429E-2</v>
      </c>
      <c r="O117" s="8">
        <f ca="1">VLOOKUP($A117,Data!$A$7:$AW$227,O$3+1,FALSE)-O$6-O$7*VLOOKUP($A117,Data!$A$230:$AW$450,O$3+1,FALSE)-O$8*VLOOKUP($A117,'Market models'!$A$4:$B$264,2,FALSE)</f>
        <v>-1.0069746233312679E-2</v>
      </c>
      <c r="P117" s="8">
        <f ca="1">VLOOKUP($A117,Data!$A$7:$AW$227,P$3+1,FALSE)-P$6-P$7*VLOOKUP($A117,Data!$A$230:$AW$450,P$3+1,FALSE)-P$8*VLOOKUP($A117,'Market models'!$A$4:$B$264,2,FALSE)</f>
        <v>-8.0733367229682673E-3</v>
      </c>
      <c r="Q117" s="8">
        <f ca="1">VLOOKUP($A117,Data!$A$7:$AW$227,Q$3+1,FALSE)-Q$6-Q$7*VLOOKUP($A117,Data!$A$230:$AW$450,Q$3+1,FALSE)-Q$8*VLOOKUP($A117,'Market models'!$A$4:$B$264,2,FALSE)</f>
        <v>2.5689512985750278E-2</v>
      </c>
      <c r="R117" s="8">
        <f ca="1">VLOOKUP($A117,Data!$A$7:$AW$227,R$3+1,FALSE)-R$6-R$7*VLOOKUP($A117,Data!$A$230:$AW$450,R$3+1,FALSE)-R$8*VLOOKUP($A117,'Market models'!$A$4:$B$264,2,FALSE)</f>
        <v>-2.1229427121945241E-2</v>
      </c>
      <c r="S117" s="8">
        <f ca="1">VLOOKUP($A117,Data!$A$7:$AW$227,S$3+1,FALSE)-S$6-S$7*VLOOKUP($A117,Data!$A$230:$AW$450,S$3+1,FALSE)-S$8*VLOOKUP($A117,'Market models'!$A$4:$B$264,2,FALSE)</f>
        <v>6.0023069848312875E-4</v>
      </c>
      <c r="T117" s="8">
        <f ca="1">VLOOKUP($A117,Data!$A$7:$AW$227,T$3+1,FALSE)-T$6-T$7*VLOOKUP($A117,Data!$A$230:$AW$450,T$3+1,FALSE)-T$8*VLOOKUP($A117,'Market models'!$A$4:$B$264,2,FALSE)</f>
        <v>6.3251115772266827E-3</v>
      </c>
      <c r="U117" s="8">
        <f ca="1">VLOOKUP($A117,Data!$A$7:$AW$227,U$3+1,FALSE)-U$6-U$7*VLOOKUP($A117,Data!$A$230:$AW$450,U$3+1,FALSE)-U$8*VLOOKUP($A117,'Market models'!$A$4:$B$264,2,FALSE)</f>
        <v>-9.1079953327152224E-3</v>
      </c>
      <c r="V117" s="8">
        <f ca="1">VLOOKUP($A117,Data!$A$7:$AW$227,V$3+1,FALSE)-V$6-V$7*VLOOKUP($A117,Data!$A$230:$AW$450,V$3+1,FALSE)-V$8*VLOOKUP($A117,'Market models'!$A$4:$B$264,2,FALSE)</f>
        <v>-1.1293529934878399E-2</v>
      </c>
      <c r="W117" s="8">
        <f ca="1">VLOOKUP($A117,Data!$A$7:$AW$227,W$3+1,FALSE)-W$6-W$7*VLOOKUP($A117,Data!$A$230:$AW$450,W$3+1,FALSE)-W$8*VLOOKUP($A117,'Market models'!$A$4:$B$264,2,FALSE)</f>
        <v>5.3826607162153976E-2</v>
      </c>
      <c r="X117" s="8">
        <f ca="1">VLOOKUP($A117,Data!$A$7:$AW$227,X$3+1,FALSE)-X$6-X$7*VLOOKUP($A117,Data!$A$230:$AW$450,X$3+1,FALSE)-X$8*VLOOKUP($A117,'Market models'!$A$4:$B$264,2,FALSE)</f>
        <v>-7.1152223732716081E-3</v>
      </c>
      <c r="Y117" s="8">
        <f ca="1">VLOOKUP($A117,Data!$A$7:$AW$227,Y$3+1,FALSE)-Y$6-Y$7*VLOOKUP($A117,Data!$A$230:$AW$450,Y$3+1,FALSE)-Y$8*VLOOKUP($A117,'Market models'!$A$4:$B$264,2,FALSE)</f>
        <v>7.6691974551401287E-3</v>
      </c>
      <c r="Z117" s="8">
        <f ca="1">VLOOKUP($A117,Data!$A$7:$AW$227,Z$3+1,FALSE)-Z$6-Z$7*VLOOKUP($A117,Data!$A$230:$AW$450,Z$3+1,FALSE)-Z$8*VLOOKUP($A117,'Market models'!$A$4:$B$264,2,FALSE)</f>
        <v>-3.8718843401004226E-3</v>
      </c>
      <c r="AA117" s="8">
        <f ca="1">VLOOKUP($A117,Data!$A$7:$AW$227,AA$3+1,FALSE)-AA$6-AA$7*VLOOKUP($A117,Data!$A$230:$AW$450,AA$3+1,FALSE)-AA$8*VLOOKUP($A117,'Market models'!$A$4:$B$264,2,FALSE)</f>
        <v>6.3945645238719581E-3</v>
      </c>
      <c r="AB117" s="8">
        <f ca="1">VLOOKUP($A117,Data!$A$7:$AW$227,AB$3+1,FALSE)-AB$6-AB$7*VLOOKUP($A117,Data!$A$230:$AW$450,AB$3+1,FALSE)-AB$8*VLOOKUP($A117,'Market models'!$A$4:$B$264,2,FALSE)</f>
        <v>-1.5076406456899215E-2</v>
      </c>
      <c r="AC117" s="8">
        <f ca="1">VLOOKUP($A117,Data!$A$7:$AW$227,AC$3+1,FALSE)-AC$6-AC$7*VLOOKUP($A117,Data!$A$230:$AW$450,AC$3+1,FALSE)-AC$8*VLOOKUP($A117,'Market models'!$A$4:$B$264,2,FALSE)</f>
        <v>1.1843125999231971E-2</v>
      </c>
      <c r="AD117" s="8">
        <f ca="1">VLOOKUP($A117,Data!$A$7:$AW$227,AD$3+1,FALSE)-AD$6-AD$7*VLOOKUP($A117,Data!$A$230:$AW$450,AD$3+1,FALSE)-AD$8*VLOOKUP($A117,'Market models'!$A$4:$B$264,2,FALSE)</f>
        <v>-1.3324314180331129E-2</v>
      </c>
      <c r="AE117" s="8">
        <f ca="1">VLOOKUP($A117,Data!$A$7:$AW$227,AE$3+1,FALSE)-AE$6-AE$7*VLOOKUP($A117,Data!$A$230:$AW$450,AE$3+1,FALSE)-AE$8*VLOOKUP($A117,'Market models'!$A$4:$B$264,2,FALSE)</f>
        <v>-1.3452273009747585E-2</v>
      </c>
      <c r="AF117" s="8">
        <f ca="1">VLOOKUP($A117,Data!$A$7:$AW$227,AF$3+1,FALSE)-AF$6-AF$7*VLOOKUP($A117,Data!$A$230:$AW$450,AF$3+1,FALSE)-AF$8*VLOOKUP($A117,'Market models'!$A$4:$B$264,2,FALSE)</f>
        <v>5.9523367313449689E-3</v>
      </c>
      <c r="AG117" s="8">
        <f ca="1">VLOOKUP($A117,Data!$A$7:$AW$227,AG$3+1,FALSE)-AG$6-AG$7*VLOOKUP($A117,Data!$A$230:$AW$450,AG$3+1,FALSE)-AG$8*VLOOKUP($A117,'Market models'!$A$4:$B$264,2,FALSE)</f>
        <v>-4.3697295047860239E-3</v>
      </c>
      <c r="AH117" s="8">
        <f ca="1">VLOOKUP($A117,Data!$A$7:$AW$227,AH$3+1,FALSE)-AH$6-AH$7*VLOOKUP($A117,Data!$A$230:$AW$450,AH$3+1,FALSE)-AH$8*VLOOKUP($A117,'Market models'!$A$4:$B$264,2,FALSE)</f>
        <v>8.0777246294080392E-3</v>
      </c>
      <c r="AI117" s="8">
        <f ca="1">VLOOKUP($A117,Data!$A$7:$AW$227,AI$3+1,FALSE)-AI$6-AI$7*VLOOKUP($A117,Data!$A$230:$AW$450,AI$3+1,FALSE)-AI$8*VLOOKUP($A117,'Market models'!$A$4:$B$264,2,FALSE)</f>
        <v>2.9591131791292798E-2</v>
      </c>
      <c r="AJ117" s="8">
        <f ca="1">VLOOKUP($A117,Data!$A$7:$AW$227,AJ$3+1,FALSE)-AJ$6-AJ$7*VLOOKUP($A117,Data!$A$230:$AW$450,AJ$3+1,FALSE)-AJ$8*VLOOKUP($A117,'Market models'!$A$4:$B$264,2,FALSE)</f>
        <v>-5.9097456257718329E-3</v>
      </c>
      <c r="AK117" s="8">
        <f ca="1">VLOOKUP($A117,Data!$A$7:$AW$227,AK$3+1,FALSE)-AK$6-AK$7*VLOOKUP($A117,Data!$A$230:$AW$450,AK$3+1,FALSE)-AK$8*VLOOKUP($A117,'Market models'!$A$4:$B$264,2,FALSE)</f>
        <v>1.1612381427176383E-2</v>
      </c>
      <c r="AL117" s="8">
        <f ca="1">VLOOKUP($A117,Data!$A$7:$AW$227,AL$3+1,FALSE)-AL$6-AL$7*VLOOKUP($A117,Data!$A$230:$AW$450,AL$3+1,FALSE)-AL$8*VLOOKUP($A117,'Market models'!$A$4:$B$264,2,FALSE)</f>
        <v>1.684652838587989E-4</v>
      </c>
      <c r="AM117" s="8">
        <f ca="1">VLOOKUP($A117,Data!$A$7:$AW$227,AM$3+1,FALSE)-AM$6-AM$7*VLOOKUP($A117,Data!$A$230:$AW$450,AM$3+1,FALSE)-AM$8*VLOOKUP($A117,'Market models'!$A$4:$B$264,2,FALSE)</f>
        <v>3.8580847578144895E-3</v>
      </c>
      <c r="AN117" s="8">
        <f ca="1">VLOOKUP($A117,Data!$A$7:$AW$227,AN$3+1,FALSE)-AN$6-AN$7*VLOOKUP($A117,Data!$A$230:$AW$450,AN$3+1,FALSE)-AN$8*VLOOKUP($A117,'Market models'!$A$4:$B$264,2,FALSE)</f>
        <v>-2.8215928751678609E-3</v>
      </c>
      <c r="AO117" s="8">
        <f ca="1">VLOOKUP($A117,Data!$A$7:$AW$227,AO$3+1,FALSE)-AO$6-AO$7*VLOOKUP($A117,Data!$A$230:$AW$450,AO$3+1,FALSE)-AO$8*VLOOKUP($A117,'Market models'!$A$4:$B$264,2,FALSE)</f>
        <v>-1.2967038775608841E-2</v>
      </c>
      <c r="AP117" s="8">
        <f ca="1">VLOOKUP($A117,Data!$A$7:$AW$227,AP$3+1,FALSE)-AP$6-AP$7*VLOOKUP($A117,Data!$A$230:$AW$450,AP$3+1,FALSE)-AP$8*VLOOKUP($A117,'Market models'!$A$4:$B$264,2,FALSE)</f>
        <v>-1.0335810293898863E-2</v>
      </c>
      <c r="AQ117" s="8">
        <f ca="1">VLOOKUP($A117,Data!$A$7:$AW$227,AQ$3+1,FALSE)-AQ$6-AQ$7*VLOOKUP($A117,Data!$A$230:$AW$450,AQ$3+1,FALSE)-AQ$8*VLOOKUP($A117,'Market models'!$A$4:$B$264,2,FALSE)</f>
        <v>-2.9270865301756446E-2</v>
      </c>
      <c r="AR117" s="8">
        <f ca="1">VLOOKUP($A117,Data!$A$7:$AW$227,AR$3+1,FALSE)-AR$6-AR$7*VLOOKUP($A117,Data!$A$230:$AW$450,AR$3+1,FALSE)-AR$8*VLOOKUP($A117,'Market models'!$A$4:$B$264,2,FALSE)</f>
        <v>2.9398262926700475E-4</v>
      </c>
      <c r="AS117" s="8">
        <f ca="1">VLOOKUP($A117,Data!$A$7:$AW$227,AS$3+1,FALSE)-AS$6-AS$7*VLOOKUP($A117,Data!$A$230:$AW$450,AS$3+1,FALSE)-AS$8*VLOOKUP($A117,'Market models'!$A$4:$B$264,2,FALSE)</f>
        <v>8.7318492128911872E-3</v>
      </c>
      <c r="AT117" s="8">
        <f ca="1">VLOOKUP($A117,Data!$A$7:$AW$227,AT$3+1,FALSE)-AT$6-AT$7*VLOOKUP($A117,Data!$A$230:$AW$450,AT$3+1,FALSE)-AT$8*VLOOKUP($A117,'Market models'!$A$4:$B$264,2,FALSE)</f>
        <v>2.0255797290112957E-2</v>
      </c>
      <c r="AU117" s="8">
        <f ca="1">VLOOKUP($A117,Data!$A$7:$AW$227,AU$3+1,FALSE)-AU$6-AU$7*VLOOKUP($A117,Data!$A$230:$AW$450,AU$3+1,FALSE)-AU$8*VLOOKUP($A117,'Market models'!$A$4:$B$264,2,FALSE)</f>
        <v>-1.5550117143695577E-2</v>
      </c>
      <c r="AV117" s="8">
        <f ca="1">VLOOKUP($A117,Data!$A$7:$AW$227,AV$3+1,FALSE)-AV$6-AV$7*VLOOKUP($A117,Data!$A$230:$AW$450,AV$3+1,FALSE)-AV$8*VLOOKUP($A117,'Market models'!$A$4:$B$264,2,FALSE)</f>
        <v>7.4736712623047017E-3</v>
      </c>
      <c r="AW117" s="8">
        <f ca="1">VLOOKUP($A117,Data!$A$7:$AW$227,AW$3+1,FALSE)-AW$6-AW$7*VLOOKUP($A117,Data!$A$230:$AW$450,AW$3+1,FALSE)-AW$8*VLOOKUP($A117,'Market models'!$A$4:$B$264,2,FALSE)</f>
        <v>-5.9505674511619476E-3</v>
      </c>
      <c r="AY117" s="8">
        <f t="shared" ca="1" si="1"/>
        <v>1.8084741195354997E-2</v>
      </c>
    </row>
    <row r="118" spans="1:51" x14ac:dyDescent="0.25">
      <c r="A118" s="1">
        <v>-104</v>
      </c>
      <c r="B118" s="8">
        <f ca="1">VLOOKUP($A118,Data!$A$7:$AW$227,B$3+1,FALSE)-B$6-B$7*VLOOKUP($A118,Data!$A$230:$AW$450,B$3+1,FALSE)-B$8*VLOOKUP($A118,'Market models'!$A$4:$B$264,2,FALSE)</f>
        <v>5.6121047601175519E-2</v>
      </c>
      <c r="C118" s="8">
        <f ca="1">VLOOKUP($A118,Data!$A$7:$AW$227,C$3+1,FALSE)-C$6-C$7*VLOOKUP($A118,Data!$A$230:$AW$450,C$3+1,FALSE)-C$8*VLOOKUP($A118,'Market models'!$A$4:$B$264,2,FALSE)</f>
        <v>-2.9824124051207736E-2</v>
      </c>
      <c r="D118" s="8">
        <f ca="1">VLOOKUP($A118,Data!$A$7:$AW$227,D$3+1,FALSE)-D$6-D$7*VLOOKUP($A118,Data!$A$230:$AW$450,D$3+1,FALSE)-D$8*VLOOKUP($A118,'Market models'!$A$4:$B$264,2,FALSE)</f>
        <v>-8.9167036307787675E-3</v>
      </c>
      <c r="E118" s="8">
        <f ca="1">VLOOKUP($A118,Data!$A$7:$AW$227,E$3+1,FALSE)-E$6-E$7*VLOOKUP($A118,Data!$A$230:$AW$450,E$3+1,FALSE)-E$8*VLOOKUP($A118,'Market models'!$A$4:$B$264,2,FALSE)</f>
        <v>3.0320575754328471E-3</v>
      </c>
      <c r="F118" s="8">
        <f ca="1">VLOOKUP($A118,Data!$A$7:$AW$227,F$3+1,FALSE)-F$6-F$7*VLOOKUP($A118,Data!$A$230:$AW$450,F$3+1,FALSE)-F$8*VLOOKUP($A118,'Market models'!$A$4:$B$264,2,FALSE)</f>
        <v>4.8708930203779201E-3</v>
      </c>
      <c r="G118" s="8">
        <f ca="1">VLOOKUP($A118,Data!$A$7:$AW$227,G$3+1,FALSE)-G$6-G$7*VLOOKUP($A118,Data!$A$230:$AW$450,G$3+1,FALSE)-G$8*VLOOKUP($A118,'Market models'!$A$4:$B$264,2,FALSE)</f>
        <v>4.0087314839926308E-2</v>
      </c>
      <c r="H118" s="8">
        <f ca="1">VLOOKUP($A118,Data!$A$7:$AW$227,H$3+1,FALSE)-H$6-H$7*VLOOKUP($A118,Data!$A$230:$AW$450,H$3+1,FALSE)-H$8*VLOOKUP($A118,'Market models'!$A$4:$B$264,2,FALSE)</f>
        <v>8.3460679069356589E-3</v>
      </c>
      <c r="I118" s="8">
        <f ca="1">VLOOKUP($A118,Data!$A$7:$AW$227,I$3+1,FALSE)-I$6-I$7*VLOOKUP($A118,Data!$A$230:$AW$450,I$3+1,FALSE)-I$8*VLOOKUP($A118,'Market models'!$A$4:$B$264,2,FALSE)</f>
        <v>-1.3571956275891098E-2</v>
      </c>
      <c r="J118" s="8">
        <f ca="1">VLOOKUP($A118,Data!$A$7:$AW$227,J$3+1,FALSE)-J$6-J$7*VLOOKUP($A118,Data!$A$230:$AW$450,J$3+1,FALSE)-J$8*VLOOKUP($A118,'Market models'!$A$4:$B$264,2,FALSE)</f>
        <v>2.8116127100487165E-2</v>
      </c>
      <c r="K118" s="8">
        <f ca="1">VLOOKUP($A118,Data!$A$7:$AW$227,K$3+1,FALSE)-K$6-K$7*VLOOKUP($A118,Data!$A$230:$AW$450,K$3+1,FALSE)-K$8*VLOOKUP($A118,'Market models'!$A$4:$B$264,2,FALSE)</f>
        <v>7.8967636053535101E-2</v>
      </c>
      <c r="L118" s="8">
        <f ca="1">VLOOKUP($A118,Data!$A$7:$AW$227,L$3+1,FALSE)-L$6-L$7*VLOOKUP($A118,Data!$A$230:$AW$450,L$3+1,FALSE)-L$8*VLOOKUP($A118,'Market models'!$A$4:$B$264,2,FALSE)</f>
        <v>-9.4940302298121039E-4</v>
      </c>
      <c r="M118" s="8">
        <f ca="1">VLOOKUP($A118,Data!$A$7:$AW$227,M$3+1,FALSE)-M$6-M$7*VLOOKUP($A118,Data!$A$230:$AW$450,M$3+1,FALSE)-M$8*VLOOKUP($A118,'Market models'!$A$4:$B$264,2,FALSE)</f>
        <v>2.1152963651389941E-3</v>
      </c>
      <c r="N118" s="8">
        <f ca="1">VLOOKUP($A118,Data!$A$7:$AW$227,N$3+1,FALSE)-N$6-N$7*VLOOKUP($A118,Data!$A$230:$AW$450,N$3+1,FALSE)-N$8*VLOOKUP($A118,'Market models'!$A$4:$B$264,2,FALSE)</f>
        <v>-1.2984478596785251E-3</v>
      </c>
      <c r="O118" s="8">
        <f ca="1">VLOOKUP($A118,Data!$A$7:$AW$227,O$3+1,FALSE)-O$6-O$7*VLOOKUP($A118,Data!$A$230:$AW$450,O$3+1,FALSE)-O$8*VLOOKUP($A118,'Market models'!$A$4:$B$264,2,FALSE)</f>
        <v>-2.0860997345922404E-3</v>
      </c>
      <c r="P118" s="8">
        <f ca="1">VLOOKUP($A118,Data!$A$7:$AW$227,P$3+1,FALSE)-P$6-P$7*VLOOKUP($A118,Data!$A$230:$AW$450,P$3+1,FALSE)-P$8*VLOOKUP($A118,'Market models'!$A$4:$B$264,2,FALSE)</f>
        <v>3.0289857908853018E-3</v>
      </c>
      <c r="Q118" s="8">
        <f ca="1">VLOOKUP($A118,Data!$A$7:$AW$227,Q$3+1,FALSE)-Q$6-Q$7*VLOOKUP($A118,Data!$A$230:$AW$450,Q$3+1,FALSE)-Q$8*VLOOKUP($A118,'Market models'!$A$4:$B$264,2,FALSE)</f>
        <v>-2.1086197581762393E-2</v>
      </c>
      <c r="R118" s="8">
        <f ca="1">VLOOKUP($A118,Data!$A$7:$AW$227,R$3+1,FALSE)-R$6-R$7*VLOOKUP($A118,Data!$A$230:$AW$450,R$3+1,FALSE)-R$8*VLOOKUP($A118,'Market models'!$A$4:$B$264,2,FALSE)</f>
        <v>1.1313676274307589E-2</v>
      </c>
      <c r="S118" s="8">
        <f ca="1">VLOOKUP($A118,Data!$A$7:$AW$227,S$3+1,FALSE)-S$6-S$7*VLOOKUP($A118,Data!$A$230:$AW$450,S$3+1,FALSE)-S$8*VLOOKUP($A118,'Market models'!$A$4:$B$264,2,FALSE)</f>
        <v>3.982908760929397E-3</v>
      </c>
      <c r="T118" s="8">
        <f ca="1">VLOOKUP($A118,Data!$A$7:$AW$227,T$3+1,FALSE)-T$6-T$7*VLOOKUP($A118,Data!$A$230:$AW$450,T$3+1,FALSE)-T$8*VLOOKUP($A118,'Market models'!$A$4:$B$264,2,FALSE)</f>
        <v>-1.5376302307019068E-2</v>
      </c>
      <c r="U118" s="8">
        <f ca="1">VLOOKUP($A118,Data!$A$7:$AW$227,U$3+1,FALSE)-U$6-U$7*VLOOKUP($A118,Data!$A$230:$AW$450,U$3+1,FALSE)-U$8*VLOOKUP($A118,'Market models'!$A$4:$B$264,2,FALSE)</f>
        <v>4.9874837001235338E-3</v>
      </c>
      <c r="V118" s="8">
        <f ca="1">VLOOKUP($A118,Data!$A$7:$AW$227,V$3+1,FALSE)-V$6-V$7*VLOOKUP($A118,Data!$A$230:$AW$450,V$3+1,FALSE)-V$8*VLOOKUP($A118,'Market models'!$A$4:$B$264,2,FALSE)</f>
        <v>-2.5061385703297138E-2</v>
      </c>
      <c r="W118" s="8">
        <f ca="1">VLOOKUP($A118,Data!$A$7:$AW$227,W$3+1,FALSE)-W$6-W$7*VLOOKUP($A118,Data!$A$230:$AW$450,W$3+1,FALSE)-W$8*VLOOKUP($A118,'Market models'!$A$4:$B$264,2,FALSE)</f>
        <v>1.156919639891549E-2</v>
      </c>
      <c r="X118" s="8">
        <f ca="1">VLOOKUP($A118,Data!$A$7:$AW$227,X$3+1,FALSE)-X$6-X$7*VLOOKUP($A118,Data!$A$230:$AW$450,X$3+1,FALSE)-X$8*VLOOKUP($A118,'Market models'!$A$4:$B$264,2,FALSE)</f>
        <v>-8.4749649783501732E-3</v>
      </c>
      <c r="Y118" s="8">
        <f ca="1">VLOOKUP($A118,Data!$A$7:$AW$227,Y$3+1,FALSE)-Y$6-Y$7*VLOOKUP($A118,Data!$A$230:$AW$450,Y$3+1,FALSE)-Y$8*VLOOKUP($A118,'Market models'!$A$4:$B$264,2,FALSE)</f>
        <v>1.4995907682499436E-2</v>
      </c>
      <c r="Z118" s="8">
        <f ca="1">VLOOKUP($A118,Data!$A$7:$AW$227,Z$3+1,FALSE)-Z$6-Z$7*VLOOKUP($A118,Data!$A$230:$AW$450,Z$3+1,FALSE)-Z$8*VLOOKUP($A118,'Market models'!$A$4:$B$264,2,FALSE)</f>
        <v>-7.8372192798192332E-3</v>
      </c>
      <c r="AA118" s="8">
        <f ca="1">VLOOKUP($A118,Data!$A$7:$AW$227,AA$3+1,FALSE)-AA$6-AA$7*VLOOKUP($A118,Data!$A$230:$AW$450,AA$3+1,FALSE)-AA$8*VLOOKUP($A118,'Market models'!$A$4:$B$264,2,FALSE)</f>
        <v>1.1216993306945816E-2</v>
      </c>
      <c r="AB118" s="8">
        <f ca="1">VLOOKUP($A118,Data!$A$7:$AW$227,AB$3+1,FALSE)-AB$6-AB$7*VLOOKUP($A118,Data!$A$230:$AW$450,AB$3+1,FALSE)-AB$8*VLOOKUP($A118,'Market models'!$A$4:$B$264,2,FALSE)</f>
        <v>-1.4971649113206698E-2</v>
      </c>
      <c r="AC118" s="8">
        <f ca="1">VLOOKUP($A118,Data!$A$7:$AW$227,AC$3+1,FALSE)-AC$6-AC$7*VLOOKUP($A118,Data!$A$230:$AW$450,AC$3+1,FALSE)-AC$8*VLOOKUP($A118,'Market models'!$A$4:$B$264,2,FALSE)</f>
        <v>-2.4511671234744174E-2</v>
      </c>
      <c r="AD118" s="8">
        <f ca="1">VLOOKUP($A118,Data!$A$7:$AW$227,AD$3+1,FALSE)-AD$6-AD$7*VLOOKUP($A118,Data!$A$230:$AW$450,AD$3+1,FALSE)-AD$8*VLOOKUP($A118,'Market models'!$A$4:$B$264,2,FALSE)</f>
        <v>2.5149444907550597E-3</v>
      </c>
      <c r="AE118" s="8">
        <f ca="1">VLOOKUP($A118,Data!$A$7:$AW$227,AE$3+1,FALSE)-AE$6-AE$7*VLOOKUP($A118,Data!$A$230:$AW$450,AE$3+1,FALSE)-AE$8*VLOOKUP($A118,'Market models'!$A$4:$B$264,2,FALSE)</f>
        <v>-7.6115109002415481E-3</v>
      </c>
      <c r="AF118" s="8">
        <f ca="1">VLOOKUP($A118,Data!$A$7:$AW$227,AF$3+1,FALSE)-AF$6-AF$7*VLOOKUP($A118,Data!$A$230:$AW$450,AF$3+1,FALSE)-AF$8*VLOOKUP($A118,'Market models'!$A$4:$B$264,2,FALSE)</f>
        <v>1.7952786448187191E-2</v>
      </c>
      <c r="AG118" s="8">
        <f ca="1">VLOOKUP($A118,Data!$A$7:$AW$227,AG$3+1,FALSE)-AG$6-AG$7*VLOOKUP($A118,Data!$A$230:$AW$450,AG$3+1,FALSE)-AG$8*VLOOKUP($A118,'Market models'!$A$4:$B$264,2,FALSE)</f>
        <v>-2.2393137963186236E-3</v>
      </c>
      <c r="AH118" s="8">
        <f ca="1">VLOOKUP($A118,Data!$A$7:$AW$227,AH$3+1,FALSE)-AH$6-AH$7*VLOOKUP($A118,Data!$A$230:$AW$450,AH$3+1,FALSE)-AH$8*VLOOKUP($A118,'Market models'!$A$4:$B$264,2,FALSE)</f>
        <v>8.7493125642019321E-3</v>
      </c>
      <c r="AI118" s="8">
        <f ca="1">VLOOKUP($A118,Data!$A$7:$AW$227,AI$3+1,FALSE)-AI$6-AI$7*VLOOKUP($A118,Data!$A$230:$AW$450,AI$3+1,FALSE)-AI$8*VLOOKUP($A118,'Market models'!$A$4:$B$264,2,FALSE)</f>
        <v>2.391129753246791E-3</v>
      </c>
      <c r="AJ118" s="8">
        <f ca="1">VLOOKUP($A118,Data!$A$7:$AW$227,AJ$3+1,FALSE)-AJ$6-AJ$7*VLOOKUP($A118,Data!$A$230:$AW$450,AJ$3+1,FALSE)-AJ$8*VLOOKUP($A118,'Market models'!$A$4:$B$264,2,FALSE)</f>
        <v>9.278182626085105E-3</v>
      </c>
      <c r="AK118" s="8">
        <f ca="1">VLOOKUP($A118,Data!$A$7:$AW$227,AK$3+1,FALSE)-AK$6-AK$7*VLOOKUP($A118,Data!$A$230:$AW$450,AK$3+1,FALSE)-AK$8*VLOOKUP($A118,'Market models'!$A$4:$B$264,2,FALSE)</f>
        <v>-4.512948033001579E-3</v>
      </c>
      <c r="AL118" s="8">
        <f ca="1">VLOOKUP($A118,Data!$A$7:$AW$227,AL$3+1,FALSE)-AL$6-AL$7*VLOOKUP($A118,Data!$A$230:$AW$450,AL$3+1,FALSE)-AL$8*VLOOKUP($A118,'Market models'!$A$4:$B$264,2,FALSE)</f>
        <v>-1.7559024663696621E-2</v>
      </c>
      <c r="AM118" s="8">
        <f ca="1">VLOOKUP($A118,Data!$A$7:$AW$227,AM$3+1,FALSE)-AM$6-AM$7*VLOOKUP($A118,Data!$A$230:$AW$450,AM$3+1,FALSE)-AM$8*VLOOKUP($A118,'Market models'!$A$4:$B$264,2,FALSE)</f>
        <v>4.8634773952325364E-2</v>
      </c>
      <c r="AN118" s="8">
        <f ca="1">VLOOKUP($A118,Data!$A$7:$AW$227,AN$3+1,FALSE)-AN$6-AN$7*VLOOKUP($A118,Data!$A$230:$AW$450,AN$3+1,FALSE)-AN$8*VLOOKUP($A118,'Market models'!$A$4:$B$264,2,FALSE)</f>
        <v>2.415335961681157E-2</v>
      </c>
      <c r="AO118" s="8">
        <f ca="1">VLOOKUP($A118,Data!$A$7:$AW$227,AO$3+1,FALSE)-AO$6-AO$7*VLOOKUP($A118,Data!$A$230:$AW$450,AO$3+1,FALSE)-AO$8*VLOOKUP($A118,'Market models'!$A$4:$B$264,2,FALSE)</f>
        <v>-1.2417675645791194E-2</v>
      </c>
      <c r="AP118" s="8">
        <f ca="1">VLOOKUP($A118,Data!$A$7:$AW$227,AP$3+1,FALSE)-AP$6-AP$7*VLOOKUP($A118,Data!$A$230:$AW$450,AP$3+1,FALSE)-AP$8*VLOOKUP($A118,'Market models'!$A$4:$B$264,2,FALSE)</f>
        <v>-3.8875743288951151E-3</v>
      </c>
      <c r="AQ118" s="8">
        <f ca="1">VLOOKUP($A118,Data!$A$7:$AW$227,AQ$3+1,FALSE)-AQ$6-AQ$7*VLOOKUP($A118,Data!$A$230:$AW$450,AQ$3+1,FALSE)-AQ$8*VLOOKUP($A118,'Market models'!$A$4:$B$264,2,FALSE)</f>
        <v>-7.2728142044410971E-2</v>
      </c>
      <c r="AR118" s="8">
        <f ca="1">VLOOKUP($A118,Data!$A$7:$AW$227,AR$3+1,FALSE)-AR$6-AR$7*VLOOKUP($A118,Data!$A$230:$AW$450,AR$3+1,FALSE)-AR$8*VLOOKUP($A118,'Market models'!$A$4:$B$264,2,FALSE)</f>
        <v>1.2197694894674784E-2</v>
      </c>
      <c r="AS118" s="8">
        <f ca="1">VLOOKUP($A118,Data!$A$7:$AW$227,AS$3+1,FALSE)-AS$6-AS$7*VLOOKUP($A118,Data!$A$230:$AW$450,AS$3+1,FALSE)-AS$8*VLOOKUP($A118,'Market models'!$A$4:$B$264,2,FALSE)</f>
        <v>1.4515934064809954E-2</v>
      </c>
      <c r="AT118" s="8">
        <f ca="1">VLOOKUP($A118,Data!$A$7:$AW$227,AT$3+1,FALSE)-AT$6-AT$7*VLOOKUP($A118,Data!$A$230:$AW$450,AT$3+1,FALSE)-AT$8*VLOOKUP($A118,'Market models'!$A$4:$B$264,2,FALSE)</f>
        <v>-1.9382975455190958E-2</v>
      </c>
      <c r="AU118" s="8">
        <f ca="1">VLOOKUP($A118,Data!$A$7:$AW$227,AU$3+1,FALSE)-AU$6-AU$7*VLOOKUP($A118,Data!$A$230:$AW$450,AU$3+1,FALSE)-AU$8*VLOOKUP($A118,'Market models'!$A$4:$B$264,2,FALSE)</f>
        <v>-2.1180868969583159E-2</v>
      </c>
      <c r="AV118" s="8">
        <f ca="1">VLOOKUP($A118,Data!$A$7:$AW$227,AV$3+1,FALSE)-AV$6-AV$7*VLOOKUP($A118,Data!$A$230:$AW$450,AV$3+1,FALSE)-AV$8*VLOOKUP($A118,'Market models'!$A$4:$B$264,2,FALSE)</f>
        <v>1.1154241950685463E-2</v>
      </c>
      <c r="AW118" s="8">
        <f ca="1">VLOOKUP($A118,Data!$A$7:$AW$227,AW$3+1,FALSE)-AW$6-AW$7*VLOOKUP($A118,Data!$A$230:$AW$450,AW$3+1,FALSE)-AW$8*VLOOKUP($A118,'Market models'!$A$4:$B$264,2,FALSE)</f>
        <v>-8.0831824848596572E-3</v>
      </c>
      <c r="AY118" s="8">
        <f t="shared" ca="1" si="1"/>
        <v>2.3735281384067188E-2</v>
      </c>
    </row>
    <row r="119" spans="1:51" x14ac:dyDescent="0.25">
      <c r="A119" s="1">
        <v>-103</v>
      </c>
      <c r="B119" s="8">
        <f ca="1">VLOOKUP($A119,Data!$A$7:$AW$227,B$3+1,FALSE)-B$6-B$7*VLOOKUP($A119,Data!$A$230:$AW$450,B$3+1,FALSE)-B$8*VLOOKUP($A119,'Market models'!$A$4:$B$264,2,FALSE)</f>
        <v>-7.1961431287231922E-3</v>
      </c>
      <c r="C119" s="8">
        <f ca="1">VLOOKUP($A119,Data!$A$7:$AW$227,C$3+1,FALSE)-C$6-C$7*VLOOKUP($A119,Data!$A$230:$AW$450,C$3+1,FALSE)-C$8*VLOOKUP($A119,'Market models'!$A$4:$B$264,2,FALSE)</f>
        <v>-2.0318368322260467E-3</v>
      </c>
      <c r="D119" s="8">
        <f ca="1">VLOOKUP($A119,Data!$A$7:$AW$227,D$3+1,FALSE)-D$6-D$7*VLOOKUP($A119,Data!$A$230:$AW$450,D$3+1,FALSE)-D$8*VLOOKUP($A119,'Market models'!$A$4:$B$264,2,FALSE)</f>
        <v>4.1081834753815809E-3</v>
      </c>
      <c r="E119" s="8">
        <f ca="1">VLOOKUP($A119,Data!$A$7:$AW$227,E$3+1,FALSE)-E$6-E$7*VLOOKUP($A119,Data!$A$230:$AW$450,E$3+1,FALSE)-E$8*VLOOKUP($A119,'Market models'!$A$4:$B$264,2,FALSE)</f>
        <v>-6.9078446834909112E-5</v>
      </c>
      <c r="F119" s="8">
        <f ca="1">VLOOKUP($A119,Data!$A$7:$AW$227,F$3+1,FALSE)-F$6-F$7*VLOOKUP($A119,Data!$A$230:$AW$450,F$3+1,FALSE)-F$8*VLOOKUP($A119,'Market models'!$A$4:$B$264,2,FALSE)</f>
        <v>5.3108317602873489E-3</v>
      </c>
      <c r="G119" s="8">
        <f ca="1">VLOOKUP($A119,Data!$A$7:$AW$227,G$3+1,FALSE)-G$6-G$7*VLOOKUP($A119,Data!$A$230:$AW$450,G$3+1,FALSE)-G$8*VLOOKUP($A119,'Market models'!$A$4:$B$264,2,FALSE)</f>
        <v>1.4325784304711304E-2</v>
      </c>
      <c r="H119" s="8">
        <f ca="1">VLOOKUP($A119,Data!$A$7:$AW$227,H$3+1,FALSE)-H$6-H$7*VLOOKUP($A119,Data!$A$230:$AW$450,H$3+1,FALSE)-H$8*VLOOKUP($A119,'Market models'!$A$4:$B$264,2,FALSE)</f>
        <v>8.3748133605790476E-3</v>
      </c>
      <c r="I119" s="8">
        <f ca="1">VLOOKUP($A119,Data!$A$7:$AW$227,I$3+1,FALSE)-I$6-I$7*VLOOKUP($A119,Data!$A$230:$AW$450,I$3+1,FALSE)-I$8*VLOOKUP($A119,'Market models'!$A$4:$B$264,2,FALSE)</f>
        <v>-6.36562339149142E-3</v>
      </c>
      <c r="J119" s="8">
        <f ca="1">VLOOKUP($A119,Data!$A$7:$AW$227,J$3+1,FALSE)-J$6-J$7*VLOOKUP($A119,Data!$A$230:$AW$450,J$3+1,FALSE)-J$8*VLOOKUP($A119,'Market models'!$A$4:$B$264,2,FALSE)</f>
        <v>2.3260604549054629E-2</v>
      </c>
      <c r="K119" s="8">
        <f ca="1">VLOOKUP($A119,Data!$A$7:$AW$227,K$3+1,FALSE)-K$6-K$7*VLOOKUP($A119,Data!$A$230:$AW$450,K$3+1,FALSE)-K$8*VLOOKUP($A119,'Market models'!$A$4:$B$264,2,FALSE)</f>
        <v>-2.8069322415899788E-2</v>
      </c>
      <c r="L119" s="8">
        <f ca="1">VLOOKUP($A119,Data!$A$7:$AW$227,L$3+1,FALSE)-L$6-L$7*VLOOKUP($A119,Data!$A$230:$AW$450,L$3+1,FALSE)-L$8*VLOOKUP($A119,'Market models'!$A$4:$B$264,2,FALSE)</f>
        <v>-1.8075008856080363E-2</v>
      </c>
      <c r="M119" s="8">
        <f ca="1">VLOOKUP($A119,Data!$A$7:$AW$227,M$3+1,FALSE)-M$6-M$7*VLOOKUP($A119,Data!$A$230:$AW$450,M$3+1,FALSE)-M$8*VLOOKUP($A119,'Market models'!$A$4:$B$264,2,FALSE)</f>
        <v>-1.2470395875305984E-2</v>
      </c>
      <c r="N119" s="8">
        <f ca="1">VLOOKUP($A119,Data!$A$7:$AW$227,N$3+1,FALSE)-N$6-N$7*VLOOKUP($A119,Data!$A$230:$AW$450,N$3+1,FALSE)-N$8*VLOOKUP($A119,'Market models'!$A$4:$B$264,2,FALSE)</f>
        <v>8.9329914576325095E-3</v>
      </c>
      <c r="O119" s="8">
        <f ca="1">VLOOKUP($A119,Data!$A$7:$AW$227,O$3+1,FALSE)-O$6-O$7*VLOOKUP($A119,Data!$A$230:$AW$450,O$3+1,FALSE)-O$8*VLOOKUP($A119,'Market models'!$A$4:$B$264,2,FALSE)</f>
        <v>-6.8297199535444254E-3</v>
      </c>
      <c r="P119" s="8">
        <f ca="1">VLOOKUP($A119,Data!$A$7:$AW$227,P$3+1,FALSE)-P$6-P$7*VLOOKUP($A119,Data!$A$230:$AW$450,P$3+1,FALSE)-P$8*VLOOKUP($A119,'Market models'!$A$4:$B$264,2,FALSE)</f>
        <v>1.9863163621221293E-2</v>
      </c>
      <c r="Q119" s="8">
        <f ca="1">VLOOKUP($A119,Data!$A$7:$AW$227,Q$3+1,FALSE)-Q$6-Q$7*VLOOKUP($A119,Data!$A$230:$AW$450,Q$3+1,FALSE)-Q$8*VLOOKUP($A119,'Market models'!$A$4:$B$264,2,FALSE)</f>
        <v>-8.4365348112456304E-3</v>
      </c>
      <c r="R119" s="8">
        <f ca="1">VLOOKUP($A119,Data!$A$7:$AW$227,R$3+1,FALSE)-R$6-R$7*VLOOKUP($A119,Data!$A$230:$AW$450,R$3+1,FALSE)-R$8*VLOOKUP($A119,'Market models'!$A$4:$B$264,2,FALSE)</f>
        <v>2.2351861187878162E-2</v>
      </c>
      <c r="S119" s="8">
        <f ca="1">VLOOKUP($A119,Data!$A$7:$AW$227,S$3+1,FALSE)-S$6-S$7*VLOOKUP($A119,Data!$A$230:$AW$450,S$3+1,FALSE)-S$8*VLOOKUP($A119,'Market models'!$A$4:$B$264,2,FALSE)</f>
        <v>3.0196412767148698E-2</v>
      </c>
      <c r="T119" s="8">
        <f ca="1">VLOOKUP($A119,Data!$A$7:$AW$227,T$3+1,FALSE)-T$6-T$7*VLOOKUP($A119,Data!$A$230:$AW$450,T$3+1,FALSE)-T$8*VLOOKUP($A119,'Market models'!$A$4:$B$264,2,FALSE)</f>
        <v>-1.7467460492019814E-2</v>
      </c>
      <c r="U119" s="8">
        <f ca="1">VLOOKUP($A119,Data!$A$7:$AW$227,U$3+1,FALSE)-U$6-U$7*VLOOKUP($A119,Data!$A$230:$AW$450,U$3+1,FALSE)-U$8*VLOOKUP($A119,'Market models'!$A$4:$B$264,2,FALSE)</f>
        <v>-1.4776107353587731E-3</v>
      </c>
      <c r="V119" s="8">
        <f ca="1">VLOOKUP($A119,Data!$A$7:$AW$227,V$3+1,FALSE)-V$6-V$7*VLOOKUP($A119,Data!$A$230:$AW$450,V$3+1,FALSE)-V$8*VLOOKUP($A119,'Market models'!$A$4:$B$264,2,FALSE)</f>
        <v>1.9569150973019721E-3</v>
      </c>
      <c r="W119" s="8">
        <f ca="1">VLOOKUP($A119,Data!$A$7:$AW$227,W$3+1,FALSE)-W$6-W$7*VLOOKUP($A119,Data!$A$230:$AW$450,W$3+1,FALSE)-W$8*VLOOKUP($A119,'Market models'!$A$4:$B$264,2,FALSE)</f>
        <v>7.6540419556892399E-3</v>
      </c>
      <c r="X119" s="8">
        <f ca="1">VLOOKUP($A119,Data!$A$7:$AW$227,X$3+1,FALSE)-X$6-X$7*VLOOKUP($A119,Data!$A$230:$AW$450,X$3+1,FALSE)-X$8*VLOOKUP($A119,'Market models'!$A$4:$B$264,2,FALSE)</f>
        <v>7.918289584941127E-5</v>
      </c>
      <c r="Y119" s="8">
        <f ca="1">VLOOKUP($A119,Data!$A$7:$AW$227,Y$3+1,FALSE)-Y$6-Y$7*VLOOKUP($A119,Data!$A$230:$AW$450,Y$3+1,FALSE)-Y$8*VLOOKUP($A119,'Market models'!$A$4:$B$264,2,FALSE)</f>
        <v>2.0673494480770032E-2</v>
      </c>
      <c r="Z119" s="8">
        <f ca="1">VLOOKUP($A119,Data!$A$7:$AW$227,Z$3+1,FALSE)-Z$6-Z$7*VLOOKUP($A119,Data!$A$230:$AW$450,Z$3+1,FALSE)-Z$8*VLOOKUP($A119,'Market models'!$A$4:$B$264,2,FALSE)</f>
        <v>-3.2969048821949636E-3</v>
      </c>
      <c r="AA119" s="8">
        <f ca="1">VLOOKUP($A119,Data!$A$7:$AW$227,AA$3+1,FALSE)-AA$6-AA$7*VLOOKUP($A119,Data!$A$230:$AW$450,AA$3+1,FALSE)-AA$8*VLOOKUP($A119,'Market models'!$A$4:$B$264,2,FALSE)</f>
        <v>-2.6330770504614243E-2</v>
      </c>
      <c r="AB119" s="8">
        <f ca="1">VLOOKUP($A119,Data!$A$7:$AW$227,AB$3+1,FALSE)-AB$6-AB$7*VLOOKUP($A119,Data!$A$230:$AW$450,AB$3+1,FALSE)-AB$8*VLOOKUP($A119,'Market models'!$A$4:$B$264,2,FALSE)</f>
        <v>1.4416265283522868E-2</v>
      </c>
      <c r="AC119" s="8">
        <f ca="1">VLOOKUP($A119,Data!$A$7:$AW$227,AC$3+1,FALSE)-AC$6-AC$7*VLOOKUP($A119,Data!$A$230:$AW$450,AC$3+1,FALSE)-AC$8*VLOOKUP($A119,'Market models'!$A$4:$B$264,2,FALSE)</f>
        <v>-2.5537770823414664E-2</v>
      </c>
      <c r="AD119" s="8">
        <f ca="1">VLOOKUP($A119,Data!$A$7:$AW$227,AD$3+1,FALSE)-AD$6-AD$7*VLOOKUP($A119,Data!$A$230:$AW$450,AD$3+1,FALSE)-AD$8*VLOOKUP($A119,'Market models'!$A$4:$B$264,2,FALSE)</f>
        <v>7.854156689330366E-4</v>
      </c>
      <c r="AE119" s="8">
        <f ca="1">VLOOKUP($A119,Data!$A$7:$AW$227,AE$3+1,FALSE)-AE$6-AE$7*VLOOKUP($A119,Data!$A$230:$AW$450,AE$3+1,FALSE)-AE$8*VLOOKUP($A119,'Market models'!$A$4:$B$264,2,FALSE)</f>
        <v>-2.3810697629150657E-2</v>
      </c>
      <c r="AF119" s="8">
        <f ca="1">VLOOKUP($A119,Data!$A$7:$AW$227,AF$3+1,FALSE)-AF$6-AF$7*VLOOKUP($A119,Data!$A$230:$AW$450,AF$3+1,FALSE)-AF$8*VLOOKUP($A119,'Market models'!$A$4:$B$264,2,FALSE)</f>
        <v>7.9804820654736167E-4</v>
      </c>
      <c r="AG119" s="8">
        <f ca="1">VLOOKUP($A119,Data!$A$7:$AW$227,AG$3+1,FALSE)-AG$6-AG$7*VLOOKUP($A119,Data!$A$230:$AW$450,AG$3+1,FALSE)-AG$8*VLOOKUP($A119,'Market models'!$A$4:$B$264,2,FALSE)</f>
        <v>4.1760115337166615E-3</v>
      </c>
      <c r="AH119" s="8">
        <f ca="1">VLOOKUP($A119,Data!$A$7:$AW$227,AH$3+1,FALSE)-AH$6-AH$7*VLOOKUP($A119,Data!$A$230:$AW$450,AH$3+1,FALSE)-AH$8*VLOOKUP($A119,'Market models'!$A$4:$B$264,2,FALSE)</f>
        <v>5.8366526098676151E-3</v>
      </c>
      <c r="AI119" s="8">
        <f ca="1">VLOOKUP($A119,Data!$A$7:$AW$227,AI$3+1,FALSE)-AI$6-AI$7*VLOOKUP($A119,Data!$A$230:$AW$450,AI$3+1,FALSE)-AI$8*VLOOKUP($A119,'Market models'!$A$4:$B$264,2,FALSE)</f>
        <v>5.6576026769371715E-3</v>
      </c>
      <c r="AJ119" s="8">
        <f ca="1">VLOOKUP($A119,Data!$A$7:$AW$227,AJ$3+1,FALSE)-AJ$6-AJ$7*VLOOKUP($A119,Data!$A$230:$AW$450,AJ$3+1,FALSE)-AJ$8*VLOOKUP($A119,'Market models'!$A$4:$B$264,2,FALSE)</f>
        <v>1.7098201140383297E-3</v>
      </c>
      <c r="AK119" s="8">
        <f ca="1">VLOOKUP($A119,Data!$A$7:$AW$227,AK$3+1,FALSE)-AK$6-AK$7*VLOOKUP($A119,Data!$A$230:$AW$450,AK$3+1,FALSE)-AK$8*VLOOKUP($A119,'Market models'!$A$4:$B$264,2,FALSE)</f>
        <v>-7.3583710447667604E-3</v>
      </c>
      <c r="AL119" s="8">
        <f ca="1">VLOOKUP($A119,Data!$A$7:$AW$227,AL$3+1,FALSE)-AL$6-AL$7*VLOOKUP($A119,Data!$A$230:$AW$450,AL$3+1,FALSE)-AL$8*VLOOKUP($A119,'Market models'!$A$4:$B$264,2,FALSE)</f>
        <v>8.5961738400695108E-3</v>
      </c>
      <c r="AM119" s="8">
        <f ca="1">VLOOKUP($A119,Data!$A$7:$AW$227,AM$3+1,FALSE)-AM$6-AM$7*VLOOKUP($A119,Data!$A$230:$AW$450,AM$3+1,FALSE)-AM$8*VLOOKUP($A119,'Market models'!$A$4:$B$264,2,FALSE)</f>
        <v>2.2614114877737165E-2</v>
      </c>
      <c r="AN119" s="8">
        <f ca="1">VLOOKUP($A119,Data!$A$7:$AW$227,AN$3+1,FALSE)-AN$6-AN$7*VLOOKUP($A119,Data!$A$230:$AW$450,AN$3+1,FALSE)-AN$8*VLOOKUP($A119,'Market models'!$A$4:$B$264,2,FALSE)</f>
        <v>1.3006047623189874E-2</v>
      </c>
      <c r="AO119" s="8">
        <f ca="1">VLOOKUP($A119,Data!$A$7:$AW$227,AO$3+1,FALSE)-AO$6-AO$7*VLOOKUP($A119,Data!$A$230:$AW$450,AO$3+1,FALSE)-AO$8*VLOOKUP($A119,'Market models'!$A$4:$B$264,2,FALSE)</f>
        <v>-6.9602133907196908E-3</v>
      </c>
      <c r="AP119" s="8">
        <f ca="1">VLOOKUP($A119,Data!$A$7:$AW$227,AP$3+1,FALSE)-AP$6-AP$7*VLOOKUP($A119,Data!$A$230:$AW$450,AP$3+1,FALSE)-AP$8*VLOOKUP($A119,'Market models'!$A$4:$B$264,2,FALSE)</f>
        <v>-9.6493746152105601E-3</v>
      </c>
      <c r="AQ119" s="8">
        <f ca="1">VLOOKUP($A119,Data!$A$7:$AW$227,AQ$3+1,FALSE)-AQ$6-AQ$7*VLOOKUP($A119,Data!$A$230:$AW$450,AQ$3+1,FALSE)-AQ$8*VLOOKUP($A119,'Market models'!$A$4:$B$264,2,FALSE)</f>
        <v>2.0420240202173676E-2</v>
      </c>
      <c r="AR119" s="8">
        <f ca="1">VLOOKUP($A119,Data!$A$7:$AW$227,AR$3+1,FALSE)-AR$6-AR$7*VLOOKUP($A119,Data!$A$230:$AW$450,AR$3+1,FALSE)-AR$8*VLOOKUP($A119,'Market models'!$A$4:$B$264,2,FALSE)</f>
        <v>1.2976215678713671E-2</v>
      </c>
      <c r="AS119" s="8">
        <f ca="1">VLOOKUP($A119,Data!$A$7:$AW$227,AS$3+1,FALSE)-AS$6-AS$7*VLOOKUP($A119,Data!$A$230:$AW$450,AS$3+1,FALSE)-AS$8*VLOOKUP($A119,'Market models'!$A$4:$B$264,2,FALSE)</f>
        <v>2.063544701831219E-2</v>
      </c>
      <c r="AT119" s="8">
        <f ca="1">VLOOKUP($A119,Data!$A$7:$AW$227,AT$3+1,FALSE)-AT$6-AT$7*VLOOKUP($A119,Data!$A$230:$AW$450,AT$3+1,FALSE)-AT$8*VLOOKUP($A119,'Market models'!$A$4:$B$264,2,FALSE)</f>
        <v>-6.6362341774842595E-3</v>
      </c>
      <c r="AU119" s="8">
        <f ca="1">VLOOKUP($A119,Data!$A$7:$AW$227,AU$3+1,FALSE)-AU$6-AU$7*VLOOKUP($A119,Data!$A$230:$AW$450,AU$3+1,FALSE)-AU$8*VLOOKUP($A119,'Market models'!$A$4:$B$264,2,FALSE)</f>
        <v>-2.4349271660570462E-2</v>
      </c>
      <c r="AV119" s="8">
        <f ca="1">VLOOKUP($A119,Data!$A$7:$AW$227,AV$3+1,FALSE)-AV$6-AV$7*VLOOKUP($A119,Data!$A$230:$AW$450,AV$3+1,FALSE)-AV$8*VLOOKUP($A119,'Market models'!$A$4:$B$264,2,FALSE)</f>
        <v>-4.4141775238191391E-3</v>
      </c>
      <c r="AW119" s="8">
        <f ca="1">VLOOKUP($A119,Data!$A$7:$AW$227,AW$3+1,FALSE)-AW$6-AW$7*VLOOKUP($A119,Data!$A$230:$AW$450,AW$3+1,FALSE)-AW$8*VLOOKUP($A119,'Market models'!$A$4:$B$264,2,FALSE)</f>
        <v>7.6906159511497384E-3</v>
      </c>
      <c r="AY119" s="8">
        <f t="shared" ca="1" si="1"/>
        <v>1.4477077580640034E-2</v>
      </c>
    </row>
    <row r="120" spans="1:51" x14ac:dyDescent="0.25">
      <c r="A120" s="1">
        <v>-102</v>
      </c>
      <c r="B120" s="8">
        <f ca="1">VLOOKUP($A120,Data!$A$7:$AW$227,B$3+1,FALSE)-B$6-B$7*VLOOKUP($A120,Data!$A$230:$AW$450,B$3+1,FALSE)-B$8*VLOOKUP($A120,'Market models'!$A$4:$B$264,2,FALSE)</f>
        <v>2.5096176943443415E-2</v>
      </c>
      <c r="C120" s="8">
        <f ca="1">VLOOKUP($A120,Data!$A$7:$AW$227,C$3+1,FALSE)-C$6-C$7*VLOOKUP($A120,Data!$A$230:$AW$450,C$3+1,FALSE)-C$8*VLOOKUP($A120,'Market models'!$A$4:$B$264,2,FALSE)</f>
        <v>6.373807719959222E-3</v>
      </c>
      <c r="D120" s="8">
        <f ca="1">VLOOKUP($A120,Data!$A$7:$AW$227,D$3+1,FALSE)-D$6-D$7*VLOOKUP($A120,Data!$A$230:$AW$450,D$3+1,FALSE)-D$8*VLOOKUP($A120,'Market models'!$A$4:$B$264,2,FALSE)</f>
        <v>1.2224847704381111E-2</v>
      </c>
      <c r="E120" s="8">
        <f ca="1">VLOOKUP($A120,Data!$A$7:$AW$227,E$3+1,FALSE)-E$6-E$7*VLOOKUP($A120,Data!$A$230:$AW$450,E$3+1,FALSE)-E$8*VLOOKUP($A120,'Market models'!$A$4:$B$264,2,FALSE)</f>
        <v>-9.1928888484964742E-3</v>
      </c>
      <c r="F120" s="8">
        <f ca="1">VLOOKUP($A120,Data!$A$7:$AW$227,F$3+1,FALSE)-F$6-F$7*VLOOKUP($A120,Data!$A$230:$AW$450,F$3+1,FALSE)-F$8*VLOOKUP($A120,'Market models'!$A$4:$B$264,2,FALSE)</f>
        <v>3.1785657027329176E-2</v>
      </c>
      <c r="G120" s="8">
        <f ca="1">VLOOKUP($A120,Data!$A$7:$AW$227,G$3+1,FALSE)-G$6-G$7*VLOOKUP($A120,Data!$A$230:$AW$450,G$3+1,FALSE)-G$8*VLOOKUP($A120,'Market models'!$A$4:$B$264,2,FALSE)</f>
        <v>1.1033757043898619E-2</v>
      </c>
      <c r="H120" s="8">
        <f ca="1">VLOOKUP($A120,Data!$A$7:$AW$227,H$3+1,FALSE)-H$6-H$7*VLOOKUP($A120,Data!$A$230:$AW$450,H$3+1,FALSE)-H$8*VLOOKUP($A120,'Market models'!$A$4:$B$264,2,FALSE)</f>
        <v>2.596791838591172E-3</v>
      </c>
      <c r="I120" s="8">
        <f ca="1">VLOOKUP($A120,Data!$A$7:$AW$227,I$3+1,FALSE)-I$6-I$7*VLOOKUP($A120,Data!$A$230:$AW$450,I$3+1,FALSE)-I$8*VLOOKUP($A120,'Market models'!$A$4:$B$264,2,FALSE)</f>
        <v>1.38668925801806E-2</v>
      </c>
      <c r="J120" s="8">
        <f ca="1">VLOOKUP($A120,Data!$A$7:$AW$227,J$3+1,FALSE)-J$6-J$7*VLOOKUP($A120,Data!$A$230:$AW$450,J$3+1,FALSE)-J$8*VLOOKUP($A120,'Market models'!$A$4:$B$264,2,FALSE)</f>
        <v>-1.9628693428689545E-3</v>
      </c>
      <c r="K120" s="8">
        <f ca="1">VLOOKUP($A120,Data!$A$7:$AW$227,K$3+1,FALSE)-K$6-K$7*VLOOKUP($A120,Data!$A$230:$AW$450,K$3+1,FALSE)-K$8*VLOOKUP($A120,'Market models'!$A$4:$B$264,2,FALSE)</f>
        <v>-2.5524282359649215E-2</v>
      </c>
      <c r="L120" s="8">
        <f ca="1">VLOOKUP($A120,Data!$A$7:$AW$227,L$3+1,FALSE)-L$6-L$7*VLOOKUP($A120,Data!$A$230:$AW$450,L$3+1,FALSE)-L$8*VLOOKUP($A120,'Market models'!$A$4:$B$264,2,FALSE)</f>
        <v>-1.1418401431097232E-2</v>
      </c>
      <c r="M120" s="8">
        <f ca="1">VLOOKUP($A120,Data!$A$7:$AW$227,M$3+1,FALSE)-M$6-M$7*VLOOKUP($A120,Data!$A$230:$AW$450,M$3+1,FALSE)-M$8*VLOOKUP($A120,'Market models'!$A$4:$B$264,2,FALSE)</f>
        <v>-9.325723782841501E-3</v>
      </c>
      <c r="N120" s="8">
        <f ca="1">VLOOKUP($A120,Data!$A$7:$AW$227,N$3+1,FALSE)-N$6-N$7*VLOOKUP($A120,Data!$A$230:$AW$450,N$3+1,FALSE)-N$8*VLOOKUP($A120,'Market models'!$A$4:$B$264,2,FALSE)</f>
        <v>-2.6076569458875893E-2</v>
      </c>
      <c r="O120" s="8">
        <f ca="1">VLOOKUP($A120,Data!$A$7:$AW$227,O$3+1,FALSE)-O$6-O$7*VLOOKUP($A120,Data!$A$230:$AW$450,O$3+1,FALSE)-O$8*VLOOKUP($A120,'Market models'!$A$4:$B$264,2,FALSE)</f>
        <v>-8.2551266549990721E-3</v>
      </c>
      <c r="P120" s="8">
        <f ca="1">VLOOKUP($A120,Data!$A$7:$AW$227,P$3+1,FALSE)-P$6-P$7*VLOOKUP($A120,Data!$A$230:$AW$450,P$3+1,FALSE)-P$8*VLOOKUP($A120,'Market models'!$A$4:$B$264,2,FALSE)</f>
        <v>-1.2186127862526397E-2</v>
      </c>
      <c r="Q120" s="8">
        <f ca="1">VLOOKUP($A120,Data!$A$7:$AW$227,Q$3+1,FALSE)-Q$6-Q$7*VLOOKUP($A120,Data!$A$230:$AW$450,Q$3+1,FALSE)-Q$8*VLOOKUP($A120,'Market models'!$A$4:$B$264,2,FALSE)</f>
        <v>-1.4902655531910626E-2</v>
      </c>
      <c r="R120" s="8">
        <f ca="1">VLOOKUP($A120,Data!$A$7:$AW$227,R$3+1,FALSE)-R$6-R$7*VLOOKUP($A120,Data!$A$230:$AW$450,R$3+1,FALSE)-R$8*VLOOKUP($A120,'Market models'!$A$4:$B$264,2,FALSE)</f>
        <v>9.1596162749516628E-3</v>
      </c>
      <c r="S120" s="8">
        <f ca="1">VLOOKUP($A120,Data!$A$7:$AW$227,S$3+1,FALSE)-S$6-S$7*VLOOKUP($A120,Data!$A$230:$AW$450,S$3+1,FALSE)-S$8*VLOOKUP($A120,'Market models'!$A$4:$B$264,2,FALSE)</f>
        <v>-2.1764771398788085E-2</v>
      </c>
      <c r="T120" s="8">
        <f ca="1">VLOOKUP($A120,Data!$A$7:$AW$227,T$3+1,FALSE)-T$6-T$7*VLOOKUP($A120,Data!$A$230:$AW$450,T$3+1,FALSE)-T$8*VLOOKUP($A120,'Market models'!$A$4:$B$264,2,FALSE)</f>
        <v>4.0245527457386833E-4</v>
      </c>
      <c r="U120" s="8">
        <f ca="1">VLOOKUP($A120,Data!$A$7:$AW$227,U$3+1,FALSE)-U$6-U$7*VLOOKUP($A120,Data!$A$230:$AW$450,U$3+1,FALSE)-U$8*VLOOKUP($A120,'Market models'!$A$4:$B$264,2,FALSE)</f>
        <v>6.9705927650527419E-3</v>
      </c>
      <c r="V120" s="8">
        <f ca="1">VLOOKUP($A120,Data!$A$7:$AW$227,V$3+1,FALSE)-V$6-V$7*VLOOKUP($A120,Data!$A$230:$AW$450,V$3+1,FALSE)-V$8*VLOOKUP($A120,'Market models'!$A$4:$B$264,2,FALSE)</f>
        <v>1.4315150123574469E-2</v>
      </c>
      <c r="W120" s="8">
        <f ca="1">VLOOKUP($A120,Data!$A$7:$AW$227,W$3+1,FALSE)-W$6-W$7*VLOOKUP($A120,Data!$A$230:$AW$450,W$3+1,FALSE)-W$8*VLOOKUP($A120,'Market models'!$A$4:$B$264,2,FALSE)</f>
        <v>2.8167866405880235E-2</v>
      </c>
      <c r="X120" s="8">
        <f ca="1">VLOOKUP($A120,Data!$A$7:$AW$227,X$3+1,FALSE)-X$6-X$7*VLOOKUP($A120,Data!$A$230:$AW$450,X$3+1,FALSE)-X$8*VLOOKUP($A120,'Market models'!$A$4:$B$264,2,FALSE)</f>
        <v>2.5844872253794667E-4</v>
      </c>
      <c r="Y120" s="8">
        <f ca="1">VLOOKUP($A120,Data!$A$7:$AW$227,Y$3+1,FALSE)-Y$6-Y$7*VLOOKUP($A120,Data!$A$230:$AW$450,Y$3+1,FALSE)-Y$8*VLOOKUP($A120,'Market models'!$A$4:$B$264,2,FALSE)</f>
        <v>5.3456442000724838E-3</v>
      </c>
      <c r="Z120" s="8">
        <f ca="1">VLOOKUP($A120,Data!$A$7:$AW$227,Z$3+1,FALSE)-Z$6-Z$7*VLOOKUP($A120,Data!$A$230:$AW$450,Z$3+1,FALSE)-Z$8*VLOOKUP($A120,'Market models'!$A$4:$B$264,2,FALSE)</f>
        <v>-5.646044043436823E-3</v>
      </c>
      <c r="AA120" s="8">
        <f ca="1">VLOOKUP($A120,Data!$A$7:$AW$227,AA$3+1,FALSE)-AA$6-AA$7*VLOOKUP($A120,Data!$A$230:$AW$450,AA$3+1,FALSE)-AA$8*VLOOKUP($A120,'Market models'!$A$4:$B$264,2,FALSE)</f>
        <v>3.0913285624706134E-3</v>
      </c>
      <c r="AB120" s="8">
        <f ca="1">VLOOKUP($A120,Data!$A$7:$AW$227,AB$3+1,FALSE)-AB$6-AB$7*VLOOKUP($A120,Data!$A$230:$AW$450,AB$3+1,FALSE)-AB$8*VLOOKUP($A120,'Market models'!$A$4:$B$264,2,FALSE)</f>
        <v>2.3918861276198935E-2</v>
      </c>
      <c r="AC120" s="8">
        <f ca="1">VLOOKUP($A120,Data!$A$7:$AW$227,AC$3+1,FALSE)-AC$6-AC$7*VLOOKUP($A120,Data!$A$230:$AW$450,AC$3+1,FALSE)-AC$8*VLOOKUP($A120,'Market models'!$A$4:$B$264,2,FALSE)</f>
        <v>1.8931861605252988E-2</v>
      </c>
      <c r="AD120" s="8">
        <f ca="1">VLOOKUP($A120,Data!$A$7:$AW$227,AD$3+1,FALSE)-AD$6-AD$7*VLOOKUP($A120,Data!$A$230:$AW$450,AD$3+1,FALSE)-AD$8*VLOOKUP($A120,'Market models'!$A$4:$B$264,2,FALSE)</f>
        <v>2.0716009867523952E-2</v>
      </c>
      <c r="AE120" s="8">
        <f ca="1">VLOOKUP($A120,Data!$A$7:$AW$227,AE$3+1,FALSE)-AE$6-AE$7*VLOOKUP($A120,Data!$A$230:$AW$450,AE$3+1,FALSE)-AE$8*VLOOKUP($A120,'Market models'!$A$4:$B$264,2,FALSE)</f>
        <v>-1.3585830723590916E-2</v>
      </c>
      <c r="AF120" s="8">
        <f ca="1">VLOOKUP($A120,Data!$A$7:$AW$227,AF$3+1,FALSE)-AF$6-AF$7*VLOOKUP($A120,Data!$A$230:$AW$450,AF$3+1,FALSE)-AF$8*VLOOKUP($A120,'Market models'!$A$4:$B$264,2,FALSE)</f>
        <v>1.2350054925008425E-2</v>
      </c>
      <c r="AG120" s="8">
        <f ca="1">VLOOKUP($A120,Data!$A$7:$AW$227,AG$3+1,FALSE)-AG$6-AG$7*VLOOKUP($A120,Data!$A$230:$AW$450,AG$3+1,FALSE)-AG$8*VLOOKUP($A120,'Market models'!$A$4:$B$264,2,FALSE)</f>
        <v>-1.4894249184158355E-2</v>
      </c>
      <c r="AH120" s="8">
        <f ca="1">VLOOKUP($A120,Data!$A$7:$AW$227,AH$3+1,FALSE)-AH$6-AH$7*VLOOKUP($A120,Data!$A$230:$AW$450,AH$3+1,FALSE)-AH$8*VLOOKUP($A120,'Market models'!$A$4:$B$264,2,FALSE)</f>
        <v>-1.3439972387210298E-2</v>
      </c>
      <c r="AI120" s="8">
        <f ca="1">VLOOKUP($A120,Data!$A$7:$AW$227,AI$3+1,FALSE)-AI$6-AI$7*VLOOKUP($A120,Data!$A$230:$AW$450,AI$3+1,FALSE)-AI$8*VLOOKUP($A120,'Market models'!$A$4:$B$264,2,FALSE)</f>
        <v>-3.9383844272063394E-3</v>
      </c>
      <c r="AJ120" s="8">
        <f ca="1">VLOOKUP($A120,Data!$A$7:$AW$227,AJ$3+1,FALSE)-AJ$6-AJ$7*VLOOKUP($A120,Data!$A$230:$AW$450,AJ$3+1,FALSE)-AJ$8*VLOOKUP($A120,'Market models'!$A$4:$B$264,2,FALSE)</f>
        <v>6.8711597242018573E-3</v>
      </c>
      <c r="AK120" s="8">
        <f ca="1">VLOOKUP($A120,Data!$A$7:$AW$227,AK$3+1,FALSE)-AK$6-AK$7*VLOOKUP($A120,Data!$A$230:$AW$450,AK$3+1,FALSE)-AK$8*VLOOKUP($A120,'Market models'!$A$4:$B$264,2,FALSE)</f>
        <v>4.7090455108803617E-3</v>
      </c>
      <c r="AL120" s="8">
        <f ca="1">VLOOKUP($A120,Data!$A$7:$AW$227,AL$3+1,FALSE)-AL$6-AL$7*VLOOKUP($A120,Data!$A$230:$AW$450,AL$3+1,FALSE)-AL$8*VLOOKUP($A120,'Market models'!$A$4:$B$264,2,FALSE)</f>
        <v>-1.4587990825401957E-2</v>
      </c>
      <c r="AM120" s="8">
        <f ca="1">VLOOKUP($A120,Data!$A$7:$AW$227,AM$3+1,FALSE)-AM$6-AM$7*VLOOKUP($A120,Data!$A$230:$AW$450,AM$3+1,FALSE)-AM$8*VLOOKUP($A120,'Market models'!$A$4:$B$264,2,FALSE)</f>
        <v>-5.7085927303352796E-2</v>
      </c>
      <c r="AN120" s="8">
        <f ca="1">VLOOKUP($A120,Data!$A$7:$AW$227,AN$3+1,FALSE)-AN$6-AN$7*VLOOKUP($A120,Data!$A$230:$AW$450,AN$3+1,FALSE)-AN$8*VLOOKUP($A120,'Market models'!$A$4:$B$264,2,FALSE)</f>
        <v>-1.9233027349277947E-2</v>
      </c>
      <c r="AO120" s="8">
        <f ca="1">VLOOKUP($A120,Data!$A$7:$AW$227,AO$3+1,FALSE)-AO$6-AO$7*VLOOKUP($A120,Data!$A$230:$AW$450,AO$3+1,FALSE)-AO$8*VLOOKUP($A120,'Market models'!$A$4:$B$264,2,FALSE)</f>
        <v>4.7926437488966332E-3</v>
      </c>
      <c r="AP120" s="8">
        <f ca="1">VLOOKUP($A120,Data!$A$7:$AW$227,AP$3+1,FALSE)-AP$6-AP$7*VLOOKUP($A120,Data!$A$230:$AW$450,AP$3+1,FALSE)-AP$8*VLOOKUP($A120,'Market models'!$A$4:$B$264,2,FALSE)</f>
        <v>2.9091411018611797E-2</v>
      </c>
      <c r="AQ120" s="8">
        <f ca="1">VLOOKUP($A120,Data!$A$7:$AW$227,AQ$3+1,FALSE)-AQ$6-AQ$7*VLOOKUP($A120,Data!$A$230:$AW$450,AQ$3+1,FALSE)-AQ$8*VLOOKUP($A120,'Market models'!$A$4:$B$264,2,FALSE)</f>
        <v>4.5975443854120147E-2</v>
      </c>
      <c r="AR120" s="8">
        <f ca="1">VLOOKUP($A120,Data!$A$7:$AW$227,AR$3+1,FALSE)-AR$6-AR$7*VLOOKUP($A120,Data!$A$230:$AW$450,AR$3+1,FALSE)-AR$8*VLOOKUP($A120,'Market models'!$A$4:$B$264,2,FALSE)</f>
        <v>2.1891629256638102E-2</v>
      </c>
      <c r="AS120" s="8">
        <f ca="1">VLOOKUP($A120,Data!$A$7:$AW$227,AS$3+1,FALSE)-AS$6-AS$7*VLOOKUP($A120,Data!$A$230:$AW$450,AS$3+1,FALSE)-AS$8*VLOOKUP($A120,'Market models'!$A$4:$B$264,2,FALSE)</f>
        <v>-2.469718853102236E-2</v>
      </c>
      <c r="AT120" s="8">
        <f ca="1">VLOOKUP($A120,Data!$A$7:$AW$227,AT$3+1,FALSE)-AT$6-AT$7*VLOOKUP($A120,Data!$A$230:$AW$450,AT$3+1,FALSE)-AT$8*VLOOKUP($A120,'Market models'!$A$4:$B$264,2,FALSE)</f>
        <v>-1.3243219740515094E-2</v>
      </c>
      <c r="AU120" s="8">
        <f ca="1">VLOOKUP($A120,Data!$A$7:$AW$227,AU$3+1,FALSE)-AU$6-AU$7*VLOOKUP($A120,Data!$A$230:$AW$450,AU$3+1,FALSE)-AU$8*VLOOKUP($A120,'Market models'!$A$4:$B$264,2,FALSE)</f>
        <v>-2.328854837291023E-6</v>
      </c>
      <c r="AV120" s="8">
        <f ca="1">VLOOKUP($A120,Data!$A$7:$AW$227,AV$3+1,FALSE)-AV$6-AV$7*VLOOKUP($A120,Data!$A$230:$AW$450,AV$3+1,FALSE)-AV$8*VLOOKUP($A120,'Market models'!$A$4:$B$264,2,FALSE)</f>
        <v>-8.1164851191582281E-3</v>
      </c>
      <c r="AW120" s="8">
        <f ca="1">VLOOKUP($A120,Data!$A$7:$AW$227,AW$3+1,FALSE)-AW$6-AW$7*VLOOKUP($A120,Data!$A$230:$AW$450,AW$3+1,FALSE)-AW$8*VLOOKUP($A120,'Market models'!$A$4:$B$264,2,FALSE)</f>
        <v>2.071451570734989E-3</v>
      </c>
      <c r="AY120" s="8">
        <f t="shared" ca="1" si="1"/>
        <v>1.857850190536987E-2</v>
      </c>
    </row>
    <row r="121" spans="1:51" x14ac:dyDescent="0.25">
      <c r="A121" s="1">
        <v>-101</v>
      </c>
      <c r="B121" s="8">
        <f ca="1">VLOOKUP($A121,Data!$A$7:$AW$227,B$3+1,FALSE)-B$6-B$7*VLOOKUP($A121,Data!$A$230:$AW$450,B$3+1,FALSE)-B$8*VLOOKUP($A121,'Market models'!$A$4:$B$264,2,FALSE)</f>
        <v>2.818853442519912E-2</v>
      </c>
      <c r="C121" s="8">
        <f ca="1">VLOOKUP($A121,Data!$A$7:$AW$227,C$3+1,FALSE)-C$6-C$7*VLOOKUP($A121,Data!$A$230:$AW$450,C$3+1,FALSE)-C$8*VLOOKUP($A121,'Market models'!$A$4:$B$264,2,FALSE)</f>
        <v>-2.2578694898216123E-2</v>
      </c>
      <c r="D121" s="8">
        <f ca="1">VLOOKUP($A121,Data!$A$7:$AW$227,D$3+1,FALSE)-D$6-D$7*VLOOKUP($A121,Data!$A$230:$AW$450,D$3+1,FALSE)-D$8*VLOOKUP($A121,'Market models'!$A$4:$B$264,2,FALSE)</f>
        <v>-3.6393393197532215E-4</v>
      </c>
      <c r="E121" s="8">
        <f ca="1">VLOOKUP($A121,Data!$A$7:$AW$227,E$3+1,FALSE)-E$6-E$7*VLOOKUP($A121,Data!$A$230:$AW$450,E$3+1,FALSE)-E$8*VLOOKUP($A121,'Market models'!$A$4:$B$264,2,FALSE)</f>
        <v>-8.0334460318478695E-4</v>
      </c>
      <c r="F121" s="8">
        <f ca="1">VLOOKUP($A121,Data!$A$7:$AW$227,F$3+1,FALSE)-F$6-F$7*VLOOKUP($A121,Data!$A$230:$AW$450,F$3+1,FALSE)-F$8*VLOOKUP($A121,'Market models'!$A$4:$B$264,2,FALSE)</f>
        <v>2.0562814302835537E-2</v>
      </c>
      <c r="G121" s="8">
        <f ca="1">VLOOKUP($A121,Data!$A$7:$AW$227,G$3+1,FALSE)-G$6-G$7*VLOOKUP($A121,Data!$A$230:$AW$450,G$3+1,FALSE)-G$8*VLOOKUP($A121,'Market models'!$A$4:$B$264,2,FALSE)</f>
        <v>6.6166837308727997E-3</v>
      </c>
      <c r="H121" s="8">
        <f ca="1">VLOOKUP($A121,Data!$A$7:$AW$227,H$3+1,FALSE)-H$6-H$7*VLOOKUP($A121,Data!$A$230:$AW$450,H$3+1,FALSE)-H$8*VLOOKUP($A121,'Market models'!$A$4:$B$264,2,FALSE)</f>
        <v>-2.5215123090959024E-2</v>
      </c>
      <c r="I121" s="8">
        <f ca="1">VLOOKUP($A121,Data!$A$7:$AW$227,I$3+1,FALSE)-I$6-I$7*VLOOKUP($A121,Data!$A$230:$AW$450,I$3+1,FALSE)-I$8*VLOOKUP($A121,'Market models'!$A$4:$B$264,2,FALSE)</f>
        <v>1.5229819211817732E-2</v>
      </c>
      <c r="J121" s="8">
        <f ca="1">VLOOKUP($A121,Data!$A$7:$AW$227,J$3+1,FALSE)-J$6-J$7*VLOOKUP($A121,Data!$A$230:$AW$450,J$3+1,FALSE)-J$8*VLOOKUP($A121,'Market models'!$A$4:$B$264,2,FALSE)</f>
        <v>-2.4461686800868188E-2</v>
      </c>
      <c r="K121" s="8">
        <f ca="1">VLOOKUP($A121,Data!$A$7:$AW$227,K$3+1,FALSE)-K$6-K$7*VLOOKUP($A121,Data!$A$230:$AW$450,K$3+1,FALSE)-K$8*VLOOKUP($A121,'Market models'!$A$4:$B$264,2,FALSE)</f>
        <v>1.1897972455034425E-2</v>
      </c>
      <c r="L121" s="8">
        <f ca="1">VLOOKUP($A121,Data!$A$7:$AW$227,L$3+1,FALSE)-L$6-L$7*VLOOKUP($A121,Data!$A$230:$AW$450,L$3+1,FALSE)-L$8*VLOOKUP($A121,'Market models'!$A$4:$B$264,2,FALSE)</f>
        <v>1.4388507077524594E-2</v>
      </c>
      <c r="M121" s="8">
        <f ca="1">VLOOKUP($A121,Data!$A$7:$AW$227,M$3+1,FALSE)-M$6-M$7*VLOOKUP($A121,Data!$A$230:$AW$450,M$3+1,FALSE)-M$8*VLOOKUP($A121,'Market models'!$A$4:$B$264,2,FALSE)</f>
        <v>-1.5130015268240331E-2</v>
      </c>
      <c r="N121" s="8">
        <f ca="1">VLOOKUP($A121,Data!$A$7:$AW$227,N$3+1,FALSE)-N$6-N$7*VLOOKUP($A121,Data!$A$230:$AW$450,N$3+1,FALSE)-N$8*VLOOKUP($A121,'Market models'!$A$4:$B$264,2,FALSE)</f>
        <v>-1.9870895153251719E-3</v>
      </c>
      <c r="O121" s="8">
        <f ca="1">VLOOKUP($A121,Data!$A$7:$AW$227,O$3+1,FALSE)-O$6-O$7*VLOOKUP($A121,Data!$A$230:$AW$450,O$3+1,FALSE)-O$8*VLOOKUP($A121,'Market models'!$A$4:$B$264,2,FALSE)</f>
        <v>-1.2267921708166046E-2</v>
      </c>
      <c r="P121" s="8">
        <f ca="1">VLOOKUP($A121,Data!$A$7:$AW$227,P$3+1,FALSE)-P$6-P$7*VLOOKUP($A121,Data!$A$230:$AW$450,P$3+1,FALSE)-P$8*VLOOKUP($A121,'Market models'!$A$4:$B$264,2,FALSE)</f>
        <v>-2.5698093522003432E-2</v>
      </c>
      <c r="Q121" s="8">
        <f ca="1">VLOOKUP($A121,Data!$A$7:$AW$227,Q$3+1,FALSE)-Q$6-Q$7*VLOOKUP($A121,Data!$A$230:$AW$450,Q$3+1,FALSE)-Q$8*VLOOKUP($A121,'Market models'!$A$4:$B$264,2,FALSE)</f>
        <v>-1.1009941444854328E-2</v>
      </c>
      <c r="R121" s="8">
        <f ca="1">VLOOKUP($A121,Data!$A$7:$AW$227,R$3+1,FALSE)-R$6-R$7*VLOOKUP($A121,Data!$A$230:$AW$450,R$3+1,FALSE)-R$8*VLOOKUP($A121,'Market models'!$A$4:$B$264,2,FALSE)</f>
        <v>-9.309880088107101E-3</v>
      </c>
      <c r="S121" s="8">
        <f ca="1">VLOOKUP($A121,Data!$A$7:$AW$227,S$3+1,FALSE)-S$6-S$7*VLOOKUP($A121,Data!$A$230:$AW$450,S$3+1,FALSE)-S$8*VLOOKUP($A121,'Market models'!$A$4:$B$264,2,FALSE)</f>
        <v>1.7345746472578021E-2</v>
      </c>
      <c r="T121" s="8">
        <f ca="1">VLOOKUP($A121,Data!$A$7:$AW$227,T$3+1,FALSE)-T$6-T$7*VLOOKUP($A121,Data!$A$230:$AW$450,T$3+1,FALSE)-T$8*VLOOKUP($A121,'Market models'!$A$4:$B$264,2,FALSE)</f>
        <v>-1.6805442364801759E-2</v>
      </c>
      <c r="U121" s="8">
        <f ca="1">VLOOKUP($A121,Data!$A$7:$AW$227,U$3+1,FALSE)-U$6-U$7*VLOOKUP($A121,Data!$A$230:$AW$450,U$3+1,FALSE)-U$8*VLOOKUP($A121,'Market models'!$A$4:$B$264,2,FALSE)</f>
        <v>2.1270787012746734E-2</v>
      </c>
      <c r="V121" s="8">
        <f ca="1">VLOOKUP($A121,Data!$A$7:$AW$227,V$3+1,FALSE)-V$6-V$7*VLOOKUP($A121,Data!$A$230:$AW$450,V$3+1,FALSE)-V$8*VLOOKUP($A121,'Market models'!$A$4:$B$264,2,FALSE)</f>
        <v>3.3287122470336453E-2</v>
      </c>
      <c r="W121" s="8">
        <f ca="1">VLOOKUP($A121,Data!$A$7:$AW$227,W$3+1,FALSE)-W$6-W$7*VLOOKUP($A121,Data!$A$230:$AW$450,W$3+1,FALSE)-W$8*VLOOKUP($A121,'Market models'!$A$4:$B$264,2,FALSE)</f>
        <v>2.1720778804726705E-2</v>
      </c>
      <c r="X121" s="8">
        <f ca="1">VLOOKUP($A121,Data!$A$7:$AW$227,X$3+1,FALSE)-X$6-X$7*VLOOKUP($A121,Data!$A$230:$AW$450,X$3+1,FALSE)-X$8*VLOOKUP($A121,'Market models'!$A$4:$B$264,2,FALSE)</f>
        <v>2.3207549131264094E-2</v>
      </c>
      <c r="Y121" s="8">
        <f ca="1">VLOOKUP($A121,Data!$A$7:$AW$227,Y$3+1,FALSE)-Y$6-Y$7*VLOOKUP($A121,Data!$A$230:$AW$450,Y$3+1,FALSE)-Y$8*VLOOKUP($A121,'Market models'!$A$4:$B$264,2,FALSE)</f>
        <v>-1.6596975257892423E-2</v>
      </c>
      <c r="Z121" s="8">
        <f ca="1">VLOOKUP($A121,Data!$A$7:$AW$227,Z$3+1,FALSE)-Z$6-Z$7*VLOOKUP($A121,Data!$A$230:$AW$450,Z$3+1,FALSE)-Z$8*VLOOKUP($A121,'Market models'!$A$4:$B$264,2,FALSE)</f>
        <v>9.3172978985013206E-3</v>
      </c>
      <c r="AA121" s="8">
        <f ca="1">VLOOKUP($A121,Data!$A$7:$AW$227,AA$3+1,FALSE)-AA$6-AA$7*VLOOKUP($A121,Data!$A$230:$AW$450,AA$3+1,FALSE)-AA$8*VLOOKUP($A121,'Market models'!$A$4:$B$264,2,FALSE)</f>
        <v>7.1383305017756696E-3</v>
      </c>
      <c r="AB121" s="8">
        <f ca="1">VLOOKUP($A121,Data!$A$7:$AW$227,AB$3+1,FALSE)-AB$6-AB$7*VLOOKUP($A121,Data!$A$230:$AW$450,AB$3+1,FALSE)-AB$8*VLOOKUP($A121,'Market models'!$A$4:$B$264,2,FALSE)</f>
        <v>1.1880361187787557E-2</v>
      </c>
      <c r="AC121" s="8">
        <f ca="1">VLOOKUP($A121,Data!$A$7:$AW$227,AC$3+1,FALSE)-AC$6-AC$7*VLOOKUP($A121,Data!$A$230:$AW$450,AC$3+1,FALSE)-AC$8*VLOOKUP($A121,'Market models'!$A$4:$B$264,2,FALSE)</f>
        <v>2.0159761668004867E-3</v>
      </c>
      <c r="AD121" s="8">
        <f ca="1">VLOOKUP($A121,Data!$A$7:$AW$227,AD$3+1,FALSE)-AD$6-AD$7*VLOOKUP($A121,Data!$A$230:$AW$450,AD$3+1,FALSE)-AD$8*VLOOKUP($A121,'Market models'!$A$4:$B$264,2,FALSE)</f>
        <v>1.0476118359580008E-2</v>
      </c>
      <c r="AE121" s="8">
        <f ca="1">VLOOKUP($A121,Data!$A$7:$AW$227,AE$3+1,FALSE)-AE$6-AE$7*VLOOKUP($A121,Data!$A$230:$AW$450,AE$3+1,FALSE)-AE$8*VLOOKUP($A121,'Market models'!$A$4:$B$264,2,FALSE)</f>
        <v>7.7268675130254885E-3</v>
      </c>
      <c r="AF121" s="8">
        <f ca="1">VLOOKUP($A121,Data!$A$7:$AW$227,AF$3+1,FALSE)-AF$6-AF$7*VLOOKUP($A121,Data!$A$230:$AW$450,AF$3+1,FALSE)-AF$8*VLOOKUP($A121,'Market models'!$A$4:$B$264,2,FALSE)</f>
        <v>-2.0513486975477311E-2</v>
      </c>
      <c r="AG121" s="8">
        <f ca="1">VLOOKUP($A121,Data!$A$7:$AW$227,AG$3+1,FALSE)-AG$6-AG$7*VLOOKUP($A121,Data!$A$230:$AW$450,AG$3+1,FALSE)-AG$8*VLOOKUP($A121,'Market models'!$A$4:$B$264,2,FALSE)</f>
        <v>-1.3902373273342867E-2</v>
      </c>
      <c r="AH121" s="8">
        <f ca="1">VLOOKUP($A121,Data!$A$7:$AW$227,AH$3+1,FALSE)-AH$6-AH$7*VLOOKUP($A121,Data!$A$230:$AW$450,AH$3+1,FALSE)-AH$8*VLOOKUP($A121,'Market models'!$A$4:$B$264,2,FALSE)</f>
        <v>-1.3902975439637854E-2</v>
      </c>
      <c r="AI121" s="8">
        <f ca="1">VLOOKUP($A121,Data!$A$7:$AW$227,AI$3+1,FALSE)-AI$6-AI$7*VLOOKUP($A121,Data!$A$230:$AW$450,AI$3+1,FALSE)-AI$8*VLOOKUP($A121,'Market models'!$A$4:$B$264,2,FALSE)</f>
        <v>9.0471181622535628E-3</v>
      </c>
      <c r="AJ121" s="8">
        <f ca="1">VLOOKUP($A121,Data!$A$7:$AW$227,AJ$3+1,FALSE)-AJ$6-AJ$7*VLOOKUP($A121,Data!$A$230:$AW$450,AJ$3+1,FALSE)-AJ$8*VLOOKUP($A121,'Market models'!$A$4:$B$264,2,FALSE)</f>
        <v>6.6779014614921899E-3</v>
      </c>
      <c r="AK121" s="8">
        <f ca="1">VLOOKUP($A121,Data!$A$7:$AW$227,AK$3+1,FALSE)-AK$6-AK$7*VLOOKUP($A121,Data!$A$230:$AW$450,AK$3+1,FALSE)-AK$8*VLOOKUP($A121,'Market models'!$A$4:$B$264,2,FALSE)</f>
        <v>8.9482209438905176E-3</v>
      </c>
      <c r="AL121" s="8">
        <f ca="1">VLOOKUP($A121,Data!$A$7:$AW$227,AL$3+1,FALSE)-AL$6-AL$7*VLOOKUP($A121,Data!$A$230:$AW$450,AL$3+1,FALSE)-AL$8*VLOOKUP($A121,'Market models'!$A$4:$B$264,2,FALSE)</f>
        <v>-2.5569185330045475E-2</v>
      </c>
      <c r="AM121" s="8">
        <f ca="1">VLOOKUP($A121,Data!$A$7:$AW$227,AM$3+1,FALSE)-AM$6-AM$7*VLOOKUP($A121,Data!$A$230:$AW$450,AM$3+1,FALSE)-AM$8*VLOOKUP($A121,'Market models'!$A$4:$B$264,2,FALSE)</f>
        <v>-1.3306241852963915E-2</v>
      </c>
      <c r="AN121" s="8">
        <f ca="1">VLOOKUP($A121,Data!$A$7:$AW$227,AN$3+1,FALSE)-AN$6-AN$7*VLOOKUP($A121,Data!$A$230:$AW$450,AN$3+1,FALSE)-AN$8*VLOOKUP($A121,'Market models'!$A$4:$B$264,2,FALSE)</f>
        <v>-1.3542733657582091E-2</v>
      </c>
      <c r="AO121" s="8">
        <f ca="1">VLOOKUP($A121,Data!$A$7:$AW$227,AO$3+1,FALSE)-AO$6-AO$7*VLOOKUP($A121,Data!$A$230:$AW$450,AO$3+1,FALSE)-AO$8*VLOOKUP($A121,'Market models'!$A$4:$B$264,2,FALSE)</f>
        <v>-1.1652498688656443E-2</v>
      </c>
      <c r="AP121" s="8">
        <f ca="1">VLOOKUP($A121,Data!$A$7:$AW$227,AP$3+1,FALSE)-AP$6-AP$7*VLOOKUP($A121,Data!$A$230:$AW$450,AP$3+1,FALSE)-AP$8*VLOOKUP($A121,'Market models'!$A$4:$B$264,2,FALSE)</f>
        <v>-1.5433508513273588E-3</v>
      </c>
      <c r="AQ121" s="8">
        <f ca="1">VLOOKUP($A121,Data!$A$7:$AW$227,AQ$3+1,FALSE)-AQ$6-AQ$7*VLOOKUP($A121,Data!$A$230:$AW$450,AQ$3+1,FALSE)-AQ$8*VLOOKUP($A121,'Market models'!$A$4:$B$264,2,FALSE)</f>
        <v>-1.7812314402558812E-2</v>
      </c>
      <c r="AR121" s="8">
        <f ca="1">VLOOKUP($A121,Data!$A$7:$AW$227,AR$3+1,FALSE)-AR$6-AR$7*VLOOKUP($A121,Data!$A$230:$AW$450,AR$3+1,FALSE)-AR$8*VLOOKUP($A121,'Market models'!$A$4:$B$264,2,FALSE)</f>
        <v>1.2143382190913758E-3</v>
      </c>
      <c r="AS121" s="8">
        <f ca="1">VLOOKUP($A121,Data!$A$7:$AW$227,AS$3+1,FALSE)-AS$6-AS$7*VLOOKUP($A121,Data!$A$230:$AW$450,AS$3+1,FALSE)-AS$8*VLOOKUP($A121,'Market models'!$A$4:$B$264,2,FALSE)</f>
        <v>2.2079141888498952E-2</v>
      </c>
      <c r="AT121" s="8">
        <f ca="1">VLOOKUP($A121,Data!$A$7:$AW$227,AT$3+1,FALSE)-AT$6-AT$7*VLOOKUP($A121,Data!$A$230:$AW$450,AT$3+1,FALSE)-AT$8*VLOOKUP($A121,'Market models'!$A$4:$B$264,2,FALSE)</f>
        <v>-1.5805091631509605E-2</v>
      </c>
      <c r="AU121" s="8">
        <f ca="1">VLOOKUP($A121,Data!$A$7:$AW$227,AU$3+1,FALSE)-AU$6-AU$7*VLOOKUP($A121,Data!$A$230:$AW$450,AU$3+1,FALSE)-AU$8*VLOOKUP($A121,'Market models'!$A$4:$B$264,2,FALSE)</f>
        <v>-2.0114101763514667E-2</v>
      </c>
      <c r="AV121" s="8">
        <f ca="1">VLOOKUP($A121,Data!$A$7:$AW$227,AV$3+1,FALSE)-AV$6-AV$7*VLOOKUP($A121,Data!$A$230:$AW$450,AV$3+1,FALSE)-AV$8*VLOOKUP($A121,'Market models'!$A$4:$B$264,2,FALSE)</f>
        <v>9.0908950317138623E-3</v>
      </c>
      <c r="AW121" s="8">
        <f ca="1">VLOOKUP($A121,Data!$A$7:$AW$227,AW$3+1,FALSE)-AW$6-AW$7*VLOOKUP($A121,Data!$A$230:$AW$450,AW$3+1,FALSE)-AW$8*VLOOKUP($A121,'Market models'!$A$4:$B$264,2,FALSE)</f>
        <v>9.0646198422114008E-3</v>
      </c>
      <c r="AY121" s="8">
        <f t="shared" ref="AY121:AY184" ca="1" si="2">_xlfn.STDEV.S(B121:AW121)</f>
        <v>1.6309695691492532E-2</v>
      </c>
    </row>
    <row r="122" spans="1:51" x14ac:dyDescent="0.25">
      <c r="A122" s="1">
        <v>-100</v>
      </c>
      <c r="B122" s="8">
        <f ca="1">VLOOKUP($A122,Data!$A$7:$AW$227,B$3+1,FALSE)-B$6-B$7*VLOOKUP($A122,Data!$A$230:$AW$450,B$3+1,FALSE)-B$8*VLOOKUP($A122,'Market models'!$A$4:$B$264,2,FALSE)</f>
        <v>1.2182981090973193E-2</v>
      </c>
      <c r="C122" s="8">
        <f ca="1">VLOOKUP($A122,Data!$A$7:$AW$227,C$3+1,FALSE)-C$6-C$7*VLOOKUP($A122,Data!$A$230:$AW$450,C$3+1,FALSE)-C$8*VLOOKUP($A122,'Market models'!$A$4:$B$264,2,FALSE)</f>
        <v>-4.3561923292902385E-2</v>
      </c>
      <c r="D122" s="8">
        <f ca="1">VLOOKUP($A122,Data!$A$7:$AW$227,D$3+1,FALSE)-D$6-D$7*VLOOKUP($A122,Data!$A$230:$AW$450,D$3+1,FALSE)-D$8*VLOOKUP($A122,'Market models'!$A$4:$B$264,2,FALSE)</f>
        <v>8.1972472479821291E-3</v>
      </c>
      <c r="E122" s="8">
        <f ca="1">VLOOKUP($A122,Data!$A$7:$AW$227,E$3+1,FALSE)-E$6-E$7*VLOOKUP($A122,Data!$A$230:$AW$450,E$3+1,FALSE)-E$8*VLOOKUP($A122,'Market models'!$A$4:$B$264,2,FALSE)</f>
        <v>-7.8622569665985822E-3</v>
      </c>
      <c r="F122" s="8">
        <f ca="1">VLOOKUP($A122,Data!$A$7:$AW$227,F$3+1,FALSE)-F$6-F$7*VLOOKUP($A122,Data!$A$230:$AW$450,F$3+1,FALSE)-F$8*VLOOKUP($A122,'Market models'!$A$4:$B$264,2,FALSE)</f>
        <v>4.9465680551155754E-3</v>
      </c>
      <c r="G122" s="8">
        <f ca="1">VLOOKUP($A122,Data!$A$7:$AW$227,G$3+1,FALSE)-G$6-G$7*VLOOKUP($A122,Data!$A$230:$AW$450,G$3+1,FALSE)-G$8*VLOOKUP($A122,'Market models'!$A$4:$B$264,2,FALSE)</f>
        <v>-2.961525519946049E-2</v>
      </c>
      <c r="H122" s="8">
        <f ca="1">VLOOKUP($A122,Data!$A$7:$AW$227,H$3+1,FALSE)-H$6-H$7*VLOOKUP($A122,Data!$A$230:$AW$450,H$3+1,FALSE)-H$8*VLOOKUP($A122,'Market models'!$A$4:$B$264,2,FALSE)</f>
        <v>2.3699739013898519E-2</v>
      </c>
      <c r="I122" s="8">
        <f ca="1">VLOOKUP($A122,Data!$A$7:$AW$227,I$3+1,FALSE)-I$6-I$7*VLOOKUP($A122,Data!$A$230:$AW$450,I$3+1,FALSE)-I$8*VLOOKUP($A122,'Market models'!$A$4:$B$264,2,FALSE)</f>
        <v>-4.6907676022695044E-3</v>
      </c>
      <c r="J122" s="8">
        <f ca="1">VLOOKUP($A122,Data!$A$7:$AW$227,J$3+1,FALSE)-J$6-J$7*VLOOKUP($A122,Data!$A$230:$AW$450,J$3+1,FALSE)-J$8*VLOOKUP($A122,'Market models'!$A$4:$B$264,2,FALSE)</f>
        <v>-2.7752412547402572E-2</v>
      </c>
      <c r="K122" s="8">
        <f ca="1">VLOOKUP($A122,Data!$A$7:$AW$227,K$3+1,FALSE)-K$6-K$7*VLOOKUP($A122,Data!$A$230:$AW$450,K$3+1,FALSE)-K$8*VLOOKUP($A122,'Market models'!$A$4:$B$264,2,FALSE)</f>
        <v>1.4959451980281382E-2</v>
      </c>
      <c r="L122" s="8">
        <f ca="1">VLOOKUP($A122,Data!$A$7:$AW$227,L$3+1,FALSE)-L$6-L$7*VLOOKUP($A122,Data!$A$230:$AW$450,L$3+1,FALSE)-L$8*VLOOKUP($A122,'Market models'!$A$4:$B$264,2,FALSE)</f>
        <v>1.6555849953227258E-2</v>
      </c>
      <c r="M122" s="8">
        <f ca="1">VLOOKUP($A122,Data!$A$7:$AW$227,M$3+1,FALSE)-M$6-M$7*VLOOKUP($A122,Data!$A$230:$AW$450,M$3+1,FALSE)-M$8*VLOOKUP($A122,'Market models'!$A$4:$B$264,2,FALSE)</f>
        <v>-2.2626404368271267E-2</v>
      </c>
      <c r="N122" s="8">
        <f ca="1">VLOOKUP($A122,Data!$A$7:$AW$227,N$3+1,FALSE)-N$6-N$7*VLOOKUP($A122,Data!$A$230:$AW$450,N$3+1,FALSE)-N$8*VLOOKUP($A122,'Market models'!$A$4:$B$264,2,FALSE)</f>
        <v>-5.5627047488742299E-3</v>
      </c>
      <c r="O122" s="8">
        <f ca="1">VLOOKUP($A122,Data!$A$7:$AW$227,O$3+1,FALSE)-O$6-O$7*VLOOKUP($A122,Data!$A$230:$AW$450,O$3+1,FALSE)-O$8*VLOOKUP($A122,'Market models'!$A$4:$B$264,2,FALSE)</f>
        <v>-9.2993647319736857E-3</v>
      </c>
      <c r="P122" s="8">
        <f ca="1">VLOOKUP($A122,Data!$A$7:$AW$227,P$3+1,FALSE)-P$6-P$7*VLOOKUP($A122,Data!$A$230:$AW$450,P$3+1,FALSE)-P$8*VLOOKUP($A122,'Market models'!$A$4:$B$264,2,FALSE)</f>
        <v>-3.0330327372360234E-2</v>
      </c>
      <c r="Q122" s="8">
        <f ca="1">VLOOKUP($A122,Data!$A$7:$AW$227,Q$3+1,FALSE)-Q$6-Q$7*VLOOKUP($A122,Data!$A$230:$AW$450,Q$3+1,FALSE)-Q$8*VLOOKUP($A122,'Market models'!$A$4:$B$264,2,FALSE)</f>
        <v>2.2466292926230123E-2</v>
      </c>
      <c r="R122" s="8">
        <f ca="1">VLOOKUP($A122,Data!$A$7:$AW$227,R$3+1,FALSE)-R$6-R$7*VLOOKUP($A122,Data!$A$230:$AW$450,R$3+1,FALSE)-R$8*VLOOKUP($A122,'Market models'!$A$4:$B$264,2,FALSE)</f>
        <v>5.2092396405569027E-4</v>
      </c>
      <c r="S122" s="8">
        <f ca="1">VLOOKUP($A122,Data!$A$7:$AW$227,S$3+1,FALSE)-S$6-S$7*VLOOKUP($A122,Data!$A$230:$AW$450,S$3+1,FALSE)-S$8*VLOOKUP($A122,'Market models'!$A$4:$B$264,2,FALSE)</f>
        <v>-2.5603684327340479E-2</v>
      </c>
      <c r="T122" s="8">
        <f ca="1">VLOOKUP($A122,Data!$A$7:$AW$227,T$3+1,FALSE)-T$6-T$7*VLOOKUP($A122,Data!$A$230:$AW$450,T$3+1,FALSE)-T$8*VLOOKUP($A122,'Market models'!$A$4:$B$264,2,FALSE)</f>
        <v>2.9316345128638376E-3</v>
      </c>
      <c r="U122" s="8">
        <f ca="1">VLOOKUP($A122,Data!$A$7:$AW$227,U$3+1,FALSE)-U$6-U$7*VLOOKUP($A122,Data!$A$230:$AW$450,U$3+1,FALSE)-U$8*VLOOKUP($A122,'Market models'!$A$4:$B$264,2,FALSE)</f>
        <v>1.2258949395489636E-2</v>
      </c>
      <c r="V122" s="8">
        <f ca="1">VLOOKUP($A122,Data!$A$7:$AW$227,V$3+1,FALSE)-V$6-V$7*VLOOKUP($A122,Data!$A$230:$AW$450,V$3+1,FALSE)-V$8*VLOOKUP($A122,'Market models'!$A$4:$B$264,2,FALSE)</f>
        <v>-1.9829792998066989E-2</v>
      </c>
      <c r="W122" s="8">
        <f ca="1">VLOOKUP($A122,Data!$A$7:$AW$227,W$3+1,FALSE)-W$6-W$7*VLOOKUP($A122,Data!$A$230:$AW$450,W$3+1,FALSE)-W$8*VLOOKUP($A122,'Market models'!$A$4:$B$264,2,FALSE)</f>
        <v>-8.6413456021152607E-2</v>
      </c>
      <c r="X122" s="8">
        <f ca="1">VLOOKUP($A122,Data!$A$7:$AW$227,X$3+1,FALSE)-X$6-X$7*VLOOKUP($A122,Data!$A$230:$AW$450,X$3+1,FALSE)-X$8*VLOOKUP($A122,'Market models'!$A$4:$B$264,2,FALSE)</f>
        <v>-1.5174150549741777E-2</v>
      </c>
      <c r="Y122" s="8">
        <f ca="1">VLOOKUP($A122,Data!$A$7:$AW$227,Y$3+1,FALSE)-Y$6-Y$7*VLOOKUP($A122,Data!$A$230:$AW$450,Y$3+1,FALSE)-Y$8*VLOOKUP($A122,'Market models'!$A$4:$B$264,2,FALSE)</f>
        <v>-1.0272170893711362E-2</v>
      </c>
      <c r="Z122" s="8">
        <f ca="1">VLOOKUP($A122,Data!$A$7:$AW$227,Z$3+1,FALSE)-Z$6-Z$7*VLOOKUP($A122,Data!$A$230:$AW$450,Z$3+1,FALSE)-Z$8*VLOOKUP($A122,'Market models'!$A$4:$B$264,2,FALSE)</f>
        <v>-1.0620800295994064E-3</v>
      </c>
      <c r="AA122" s="8">
        <f ca="1">VLOOKUP($A122,Data!$A$7:$AW$227,AA$3+1,FALSE)-AA$6-AA$7*VLOOKUP($A122,Data!$A$230:$AW$450,AA$3+1,FALSE)-AA$8*VLOOKUP($A122,'Market models'!$A$4:$B$264,2,FALSE)</f>
        <v>9.209630867544779E-3</v>
      </c>
      <c r="AB122" s="8">
        <f ca="1">VLOOKUP($A122,Data!$A$7:$AW$227,AB$3+1,FALSE)-AB$6-AB$7*VLOOKUP($A122,Data!$A$230:$AW$450,AB$3+1,FALSE)-AB$8*VLOOKUP($A122,'Market models'!$A$4:$B$264,2,FALSE)</f>
        <v>1.0768002789087756E-2</v>
      </c>
      <c r="AC122" s="8">
        <f ca="1">VLOOKUP($A122,Data!$A$7:$AW$227,AC$3+1,FALSE)-AC$6-AC$7*VLOOKUP($A122,Data!$A$230:$AW$450,AC$3+1,FALSE)-AC$8*VLOOKUP($A122,'Market models'!$A$4:$B$264,2,FALSE)</f>
        <v>1.8989266490446081E-2</v>
      </c>
      <c r="AD122" s="8">
        <f ca="1">VLOOKUP($A122,Data!$A$7:$AW$227,AD$3+1,FALSE)-AD$6-AD$7*VLOOKUP($A122,Data!$A$230:$AW$450,AD$3+1,FALSE)-AD$8*VLOOKUP($A122,'Market models'!$A$4:$B$264,2,FALSE)</f>
        <v>5.5395149341582973E-3</v>
      </c>
      <c r="AE122" s="8">
        <f ca="1">VLOOKUP($A122,Data!$A$7:$AW$227,AE$3+1,FALSE)-AE$6-AE$7*VLOOKUP($A122,Data!$A$230:$AW$450,AE$3+1,FALSE)-AE$8*VLOOKUP($A122,'Market models'!$A$4:$B$264,2,FALSE)</f>
        <v>1.3502459762027602E-2</v>
      </c>
      <c r="AF122" s="8">
        <f ca="1">VLOOKUP($A122,Data!$A$7:$AW$227,AF$3+1,FALSE)-AF$6-AF$7*VLOOKUP($A122,Data!$A$230:$AW$450,AF$3+1,FALSE)-AF$8*VLOOKUP($A122,'Market models'!$A$4:$B$264,2,FALSE)</f>
        <v>-6.8117955076342973E-3</v>
      </c>
      <c r="AG122" s="8">
        <f ca="1">VLOOKUP($A122,Data!$A$7:$AW$227,AG$3+1,FALSE)-AG$6-AG$7*VLOOKUP($A122,Data!$A$230:$AW$450,AG$3+1,FALSE)-AG$8*VLOOKUP($A122,'Market models'!$A$4:$B$264,2,FALSE)</f>
        <v>-2.1196373095439002E-3</v>
      </c>
      <c r="AH122" s="8">
        <f ca="1">VLOOKUP($A122,Data!$A$7:$AW$227,AH$3+1,FALSE)-AH$6-AH$7*VLOOKUP($A122,Data!$A$230:$AW$450,AH$3+1,FALSE)-AH$8*VLOOKUP($A122,'Market models'!$A$4:$B$264,2,FALSE)</f>
        <v>-2.7532895978600045E-3</v>
      </c>
      <c r="AI122" s="8">
        <f ca="1">VLOOKUP($A122,Data!$A$7:$AW$227,AI$3+1,FALSE)-AI$6-AI$7*VLOOKUP($A122,Data!$A$230:$AW$450,AI$3+1,FALSE)-AI$8*VLOOKUP($A122,'Market models'!$A$4:$B$264,2,FALSE)</f>
        <v>3.452289655006944E-3</v>
      </c>
      <c r="AJ122" s="8">
        <f ca="1">VLOOKUP($A122,Data!$A$7:$AW$227,AJ$3+1,FALSE)-AJ$6-AJ$7*VLOOKUP($A122,Data!$A$230:$AW$450,AJ$3+1,FALSE)-AJ$8*VLOOKUP($A122,'Market models'!$A$4:$B$264,2,FALSE)</f>
        <v>-1.4018114590205199E-2</v>
      </c>
      <c r="AK122" s="8">
        <f ca="1">VLOOKUP($A122,Data!$A$7:$AW$227,AK$3+1,FALSE)-AK$6-AK$7*VLOOKUP($A122,Data!$A$230:$AW$450,AK$3+1,FALSE)-AK$8*VLOOKUP($A122,'Market models'!$A$4:$B$264,2,FALSE)</f>
        <v>7.5725810619148067E-3</v>
      </c>
      <c r="AL122" s="8">
        <f ca="1">VLOOKUP($A122,Data!$A$7:$AW$227,AL$3+1,FALSE)-AL$6-AL$7*VLOOKUP($A122,Data!$A$230:$AW$450,AL$3+1,FALSE)-AL$8*VLOOKUP($A122,'Market models'!$A$4:$B$264,2,FALSE)</f>
        <v>-4.4745964863006409E-2</v>
      </c>
      <c r="AM122" s="8">
        <f ca="1">VLOOKUP($A122,Data!$A$7:$AW$227,AM$3+1,FALSE)-AM$6-AM$7*VLOOKUP($A122,Data!$A$230:$AW$450,AM$3+1,FALSE)-AM$8*VLOOKUP($A122,'Market models'!$A$4:$B$264,2,FALSE)</f>
        <v>-7.2231243762198027E-3</v>
      </c>
      <c r="AN122" s="8">
        <f ca="1">VLOOKUP($A122,Data!$A$7:$AW$227,AN$3+1,FALSE)-AN$6-AN$7*VLOOKUP($A122,Data!$A$230:$AW$450,AN$3+1,FALSE)-AN$8*VLOOKUP($A122,'Market models'!$A$4:$B$264,2,FALSE)</f>
        <v>-1.8345292199182191E-2</v>
      </c>
      <c r="AO122" s="8">
        <f ca="1">VLOOKUP($A122,Data!$A$7:$AW$227,AO$3+1,FALSE)-AO$6-AO$7*VLOOKUP($A122,Data!$A$230:$AW$450,AO$3+1,FALSE)-AO$8*VLOOKUP($A122,'Market models'!$A$4:$B$264,2,FALSE)</f>
        <v>-6.8344646820088104E-2</v>
      </c>
      <c r="AP122" s="8">
        <f ca="1">VLOOKUP($A122,Data!$A$7:$AW$227,AP$3+1,FALSE)-AP$6-AP$7*VLOOKUP($A122,Data!$A$230:$AW$450,AP$3+1,FALSE)-AP$8*VLOOKUP($A122,'Market models'!$A$4:$B$264,2,FALSE)</f>
        <v>-1.9312611654183074E-3</v>
      </c>
      <c r="AQ122" s="8">
        <f ca="1">VLOOKUP($A122,Data!$A$7:$AW$227,AQ$3+1,FALSE)-AQ$6-AQ$7*VLOOKUP($A122,Data!$A$230:$AW$450,AQ$3+1,FALSE)-AQ$8*VLOOKUP($A122,'Market models'!$A$4:$B$264,2,FALSE)</f>
        <v>-4.9392870869241889E-3</v>
      </c>
      <c r="AR122" s="8">
        <f ca="1">VLOOKUP($A122,Data!$A$7:$AW$227,AR$3+1,FALSE)-AR$6-AR$7*VLOOKUP($A122,Data!$A$230:$AW$450,AR$3+1,FALSE)-AR$8*VLOOKUP($A122,'Market models'!$A$4:$B$264,2,FALSE)</f>
        <v>1.4601599095866035E-2</v>
      </c>
      <c r="AS122" s="8">
        <f ca="1">VLOOKUP($A122,Data!$A$7:$AW$227,AS$3+1,FALSE)-AS$6-AS$7*VLOOKUP($A122,Data!$A$230:$AW$450,AS$3+1,FALSE)-AS$8*VLOOKUP($A122,'Market models'!$A$4:$B$264,2,FALSE)</f>
        <v>-1.2185680756731578E-2</v>
      </c>
      <c r="AT122" s="8">
        <f ca="1">VLOOKUP($A122,Data!$A$7:$AW$227,AT$3+1,FALSE)-AT$6-AT$7*VLOOKUP($A122,Data!$A$230:$AW$450,AT$3+1,FALSE)-AT$8*VLOOKUP($A122,'Market models'!$A$4:$B$264,2,FALSE)</f>
        <v>-5.3889478821266008E-3</v>
      </c>
      <c r="AU122" s="8">
        <f ca="1">VLOOKUP($A122,Data!$A$7:$AW$227,AU$3+1,FALSE)-AU$6-AU$7*VLOOKUP($A122,Data!$A$230:$AW$450,AU$3+1,FALSE)-AU$8*VLOOKUP($A122,'Market models'!$A$4:$B$264,2,FALSE)</f>
        <v>1.7027472533946778E-2</v>
      </c>
      <c r="AV122" s="8">
        <f ca="1">VLOOKUP($A122,Data!$A$7:$AW$227,AV$3+1,FALSE)-AV$6-AV$7*VLOOKUP($A122,Data!$A$230:$AW$450,AV$3+1,FALSE)-AV$8*VLOOKUP($A122,'Market models'!$A$4:$B$264,2,FALSE)</f>
        <v>1.2037376846005183E-2</v>
      </c>
      <c r="AW122" s="8">
        <f ca="1">VLOOKUP($A122,Data!$A$7:$AW$227,AW$3+1,FALSE)-AW$6-AW$7*VLOOKUP($A122,Data!$A$230:$AW$450,AW$3+1,FALSE)-AW$8*VLOOKUP($A122,'Market models'!$A$4:$B$264,2,FALSE)</f>
        <v>-2.7120086494217448E-3</v>
      </c>
      <c r="AY122" s="8">
        <f t="shared" ca="1" si="2"/>
        <v>2.2190726397921589E-2</v>
      </c>
    </row>
    <row r="123" spans="1:51" x14ac:dyDescent="0.25">
      <c r="A123" s="1">
        <v>-99</v>
      </c>
      <c r="B123" s="8">
        <f ca="1">VLOOKUP($A123,Data!$A$7:$AW$227,B$3+1,FALSE)-B$6-B$7*VLOOKUP($A123,Data!$A$230:$AW$450,B$3+1,FALSE)-B$8*VLOOKUP($A123,'Market models'!$A$4:$B$264,2,FALSE)</f>
        <v>2.9217371833595834E-2</v>
      </c>
      <c r="C123" s="8">
        <f ca="1">VLOOKUP($A123,Data!$A$7:$AW$227,C$3+1,FALSE)-C$6-C$7*VLOOKUP($A123,Data!$A$230:$AW$450,C$3+1,FALSE)-C$8*VLOOKUP($A123,'Market models'!$A$4:$B$264,2,FALSE)</f>
        <v>1.2265013425645274E-2</v>
      </c>
      <c r="D123" s="8">
        <f ca="1">VLOOKUP($A123,Data!$A$7:$AW$227,D$3+1,FALSE)-D$6-D$7*VLOOKUP($A123,Data!$A$230:$AW$450,D$3+1,FALSE)-D$8*VLOOKUP($A123,'Market models'!$A$4:$B$264,2,FALSE)</f>
        <v>-6.8554821494115478E-3</v>
      </c>
      <c r="E123" s="8">
        <f ca="1">VLOOKUP($A123,Data!$A$7:$AW$227,E$3+1,FALSE)-E$6-E$7*VLOOKUP($A123,Data!$A$230:$AW$450,E$3+1,FALSE)-E$8*VLOOKUP($A123,'Market models'!$A$4:$B$264,2,FALSE)</f>
        <v>-8.7273708963620542E-4</v>
      </c>
      <c r="F123" s="8">
        <f ca="1">VLOOKUP($A123,Data!$A$7:$AW$227,F$3+1,FALSE)-F$6-F$7*VLOOKUP($A123,Data!$A$230:$AW$450,F$3+1,FALSE)-F$8*VLOOKUP($A123,'Market models'!$A$4:$B$264,2,FALSE)</f>
        <v>-3.4295104909032932E-2</v>
      </c>
      <c r="G123" s="8">
        <f ca="1">VLOOKUP($A123,Data!$A$7:$AW$227,G$3+1,FALSE)-G$6-G$7*VLOOKUP($A123,Data!$A$230:$AW$450,G$3+1,FALSE)-G$8*VLOOKUP($A123,'Market models'!$A$4:$B$264,2,FALSE)</f>
        <v>-4.8051813853864384E-3</v>
      </c>
      <c r="H123" s="8">
        <f ca="1">VLOOKUP($A123,Data!$A$7:$AW$227,H$3+1,FALSE)-H$6-H$7*VLOOKUP($A123,Data!$A$230:$AW$450,H$3+1,FALSE)-H$8*VLOOKUP($A123,'Market models'!$A$4:$B$264,2,FALSE)</f>
        <v>5.754545964438329E-2</v>
      </c>
      <c r="I123" s="8">
        <f ca="1">VLOOKUP($A123,Data!$A$7:$AW$227,I$3+1,FALSE)-I$6-I$7*VLOOKUP($A123,Data!$A$230:$AW$450,I$3+1,FALSE)-I$8*VLOOKUP($A123,'Market models'!$A$4:$B$264,2,FALSE)</f>
        <v>1.0879175668466856E-2</v>
      </c>
      <c r="J123" s="8">
        <f ca="1">VLOOKUP($A123,Data!$A$7:$AW$227,J$3+1,FALSE)-J$6-J$7*VLOOKUP($A123,Data!$A$230:$AW$450,J$3+1,FALSE)-J$8*VLOOKUP($A123,'Market models'!$A$4:$B$264,2,FALSE)</f>
        <v>-4.0351418436728043E-3</v>
      </c>
      <c r="K123" s="8">
        <f ca="1">VLOOKUP($A123,Data!$A$7:$AW$227,K$3+1,FALSE)-K$6-K$7*VLOOKUP($A123,Data!$A$230:$AW$450,K$3+1,FALSE)-K$8*VLOOKUP($A123,'Market models'!$A$4:$B$264,2,FALSE)</f>
        <v>-6.3104167075940423E-2</v>
      </c>
      <c r="L123" s="8">
        <f ca="1">VLOOKUP($A123,Data!$A$7:$AW$227,L$3+1,FALSE)-L$6-L$7*VLOOKUP($A123,Data!$A$230:$AW$450,L$3+1,FALSE)-L$8*VLOOKUP($A123,'Market models'!$A$4:$B$264,2,FALSE)</f>
        <v>3.6586653301884202E-3</v>
      </c>
      <c r="M123" s="8">
        <f ca="1">VLOOKUP($A123,Data!$A$7:$AW$227,M$3+1,FALSE)-M$6-M$7*VLOOKUP($A123,Data!$A$230:$AW$450,M$3+1,FALSE)-M$8*VLOOKUP($A123,'Market models'!$A$4:$B$264,2,FALSE)</f>
        <v>1.769910437290255E-3</v>
      </c>
      <c r="N123" s="8">
        <f ca="1">VLOOKUP($A123,Data!$A$7:$AW$227,N$3+1,FALSE)-N$6-N$7*VLOOKUP($A123,Data!$A$230:$AW$450,N$3+1,FALSE)-N$8*VLOOKUP($A123,'Market models'!$A$4:$B$264,2,FALSE)</f>
        <v>1.7727320092250649E-2</v>
      </c>
      <c r="O123" s="8">
        <f ca="1">VLOOKUP($A123,Data!$A$7:$AW$227,O$3+1,FALSE)-O$6-O$7*VLOOKUP($A123,Data!$A$230:$AW$450,O$3+1,FALSE)-O$8*VLOOKUP($A123,'Market models'!$A$4:$B$264,2,FALSE)</f>
        <v>1.6965670903643496E-2</v>
      </c>
      <c r="P123" s="8">
        <f ca="1">VLOOKUP($A123,Data!$A$7:$AW$227,P$3+1,FALSE)-P$6-P$7*VLOOKUP($A123,Data!$A$230:$AW$450,P$3+1,FALSE)-P$8*VLOOKUP($A123,'Market models'!$A$4:$B$264,2,FALSE)</f>
        <v>-7.5524670191725457E-4</v>
      </c>
      <c r="Q123" s="8">
        <f ca="1">VLOOKUP($A123,Data!$A$7:$AW$227,Q$3+1,FALSE)-Q$6-Q$7*VLOOKUP($A123,Data!$A$230:$AW$450,Q$3+1,FALSE)-Q$8*VLOOKUP($A123,'Market models'!$A$4:$B$264,2,FALSE)</f>
        <v>-1.0078156234922361E-2</v>
      </c>
      <c r="R123" s="8">
        <f ca="1">VLOOKUP($A123,Data!$A$7:$AW$227,R$3+1,FALSE)-R$6-R$7*VLOOKUP($A123,Data!$A$230:$AW$450,R$3+1,FALSE)-R$8*VLOOKUP($A123,'Market models'!$A$4:$B$264,2,FALSE)</f>
        <v>-3.6166593388924592E-3</v>
      </c>
      <c r="S123" s="8">
        <f ca="1">VLOOKUP($A123,Data!$A$7:$AW$227,S$3+1,FALSE)-S$6-S$7*VLOOKUP($A123,Data!$A$230:$AW$450,S$3+1,FALSE)-S$8*VLOOKUP($A123,'Market models'!$A$4:$B$264,2,FALSE)</f>
        <v>-9.9639255038691029E-3</v>
      </c>
      <c r="T123" s="8">
        <f ca="1">VLOOKUP($A123,Data!$A$7:$AW$227,T$3+1,FALSE)-T$6-T$7*VLOOKUP($A123,Data!$A$230:$AW$450,T$3+1,FALSE)-T$8*VLOOKUP($A123,'Market models'!$A$4:$B$264,2,FALSE)</f>
        <v>4.4062303263051203E-2</v>
      </c>
      <c r="U123" s="8">
        <f ca="1">VLOOKUP($A123,Data!$A$7:$AW$227,U$3+1,FALSE)-U$6-U$7*VLOOKUP($A123,Data!$A$230:$AW$450,U$3+1,FALSE)-U$8*VLOOKUP($A123,'Market models'!$A$4:$B$264,2,FALSE)</f>
        <v>9.5598141480662154E-3</v>
      </c>
      <c r="V123" s="8">
        <f ca="1">VLOOKUP($A123,Data!$A$7:$AW$227,V$3+1,FALSE)-V$6-V$7*VLOOKUP($A123,Data!$A$230:$AW$450,V$3+1,FALSE)-V$8*VLOOKUP($A123,'Market models'!$A$4:$B$264,2,FALSE)</f>
        <v>-1.319819874232209E-3</v>
      </c>
      <c r="W123" s="8">
        <f ca="1">VLOOKUP($A123,Data!$A$7:$AW$227,W$3+1,FALSE)-W$6-W$7*VLOOKUP($A123,Data!$A$230:$AW$450,W$3+1,FALSE)-W$8*VLOOKUP($A123,'Market models'!$A$4:$B$264,2,FALSE)</f>
        <v>5.0234163338156168E-3</v>
      </c>
      <c r="X123" s="8">
        <f ca="1">VLOOKUP($A123,Data!$A$7:$AW$227,X$3+1,FALSE)-X$6-X$7*VLOOKUP($A123,Data!$A$230:$AW$450,X$3+1,FALSE)-X$8*VLOOKUP($A123,'Market models'!$A$4:$B$264,2,FALSE)</f>
        <v>-1.3001717061170721E-2</v>
      </c>
      <c r="Y123" s="8">
        <f ca="1">VLOOKUP($A123,Data!$A$7:$AW$227,Y$3+1,FALSE)-Y$6-Y$7*VLOOKUP($A123,Data!$A$230:$AW$450,Y$3+1,FALSE)-Y$8*VLOOKUP($A123,'Market models'!$A$4:$B$264,2,FALSE)</f>
        <v>1.4533020695127515E-2</v>
      </c>
      <c r="Z123" s="8">
        <f ca="1">VLOOKUP($A123,Data!$A$7:$AW$227,Z$3+1,FALSE)-Z$6-Z$7*VLOOKUP($A123,Data!$A$230:$AW$450,Z$3+1,FALSE)-Z$8*VLOOKUP($A123,'Market models'!$A$4:$B$264,2,FALSE)</f>
        <v>1.4670350285071758E-2</v>
      </c>
      <c r="AA123" s="8">
        <f ca="1">VLOOKUP($A123,Data!$A$7:$AW$227,AA$3+1,FALSE)-AA$6-AA$7*VLOOKUP($A123,Data!$A$230:$AW$450,AA$3+1,FALSE)-AA$8*VLOOKUP($A123,'Market models'!$A$4:$B$264,2,FALSE)</f>
        <v>2.8389820996087126E-4</v>
      </c>
      <c r="AB123" s="8">
        <f ca="1">VLOOKUP($A123,Data!$A$7:$AW$227,AB$3+1,FALSE)-AB$6-AB$7*VLOOKUP($A123,Data!$A$230:$AW$450,AB$3+1,FALSE)-AB$8*VLOOKUP($A123,'Market models'!$A$4:$B$264,2,FALSE)</f>
        <v>-1.3065432879618383E-2</v>
      </c>
      <c r="AC123" s="8">
        <f ca="1">VLOOKUP($A123,Data!$A$7:$AW$227,AC$3+1,FALSE)-AC$6-AC$7*VLOOKUP($A123,Data!$A$230:$AW$450,AC$3+1,FALSE)-AC$8*VLOOKUP($A123,'Market models'!$A$4:$B$264,2,FALSE)</f>
        <v>1.4353854564665234E-4</v>
      </c>
      <c r="AD123" s="8">
        <f ca="1">VLOOKUP($A123,Data!$A$7:$AW$227,AD$3+1,FALSE)-AD$6-AD$7*VLOOKUP($A123,Data!$A$230:$AW$450,AD$3+1,FALSE)-AD$8*VLOOKUP($A123,'Market models'!$A$4:$B$264,2,FALSE)</f>
        <v>-8.9751573080723394E-3</v>
      </c>
      <c r="AE123" s="8">
        <f ca="1">VLOOKUP($A123,Data!$A$7:$AW$227,AE$3+1,FALSE)-AE$6-AE$7*VLOOKUP($A123,Data!$A$230:$AW$450,AE$3+1,FALSE)-AE$8*VLOOKUP($A123,'Market models'!$A$4:$B$264,2,FALSE)</f>
        <v>1.7251394472829033E-2</v>
      </c>
      <c r="AF123" s="8">
        <f ca="1">VLOOKUP($A123,Data!$A$7:$AW$227,AF$3+1,FALSE)-AF$6-AF$7*VLOOKUP($A123,Data!$A$230:$AW$450,AF$3+1,FALSE)-AF$8*VLOOKUP($A123,'Market models'!$A$4:$B$264,2,FALSE)</f>
        <v>4.6159799420784535E-3</v>
      </c>
      <c r="AG123" s="8">
        <f ca="1">VLOOKUP($A123,Data!$A$7:$AW$227,AG$3+1,FALSE)-AG$6-AG$7*VLOOKUP($A123,Data!$A$230:$AW$450,AG$3+1,FALSE)-AG$8*VLOOKUP($A123,'Market models'!$A$4:$B$264,2,FALSE)</f>
        <v>2.2610558480932873E-2</v>
      </c>
      <c r="AH123" s="8">
        <f ca="1">VLOOKUP($A123,Data!$A$7:$AW$227,AH$3+1,FALSE)-AH$6-AH$7*VLOOKUP($A123,Data!$A$230:$AW$450,AH$3+1,FALSE)-AH$8*VLOOKUP($A123,'Market models'!$A$4:$B$264,2,FALSE)</f>
        <v>2.7583377016053719E-3</v>
      </c>
      <c r="AI123" s="8">
        <f ca="1">VLOOKUP($A123,Data!$A$7:$AW$227,AI$3+1,FALSE)-AI$6-AI$7*VLOOKUP($A123,Data!$A$230:$AW$450,AI$3+1,FALSE)-AI$8*VLOOKUP($A123,'Market models'!$A$4:$B$264,2,FALSE)</f>
        <v>8.345382175687829E-3</v>
      </c>
      <c r="AJ123" s="8">
        <f ca="1">VLOOKUP($A123,Data!$A$7:$AW$227,AJ$3+1,FALSE)-AJ$6-AJ$7*VLOOKUP($A123,Data!$A$230:$AW$450,AJ$3+1,FALSE)-AJ$8*VLOOKUP($A123,'Market models'!$A$4:$B$264,2,FALSE)</f>
        <v>1.0167765336997564E-2</v>
      </c>
      <c r="AK123" s="8">
        <f ca="1">VLOOKUP($A123,Data!$A$7:$AW$227,AK$3+1,FALSE)-AK$6-AK$7*VLOOKUP($A123,Data!$A$230:$AW$450,AK$3+1,FALSE)-AK$8*VLOOKUP($A123,'Market models'!$A$4:$B$264,2,FALSE)</f>
        <v>-8.1095106176649438E-3</v>
      </c>
      <c r="AL123" s="8">
        <f ca="1">VLOOKUP($A123,Data!$A$7:$AW$227,AL$3+1,FALSE)-AL$6-AL$7*VLOOKUP($A123,Data!$A$230:$AW$450,AL$3+1,FALSE)-AL$8*VLOOKUP($A123,'Market models'!$A$4:$B$264,2,FALSE)</f>
        <v>1.1940363642673778E-2</v>
      </c>
      <c r="AM123" s="8">
        <f ca="1">VLOOKUP($A123,Data!$A$7:$AW$227,AM$3+1,FALSE)-AM$6-AM$7*VLOOKUP($A123,Data!$A$230:$AW$450,AM$3+1,FALSE)-AM$8*VLOOKUP($A123,'Market models'!$A$4:$B$264,2,FALSE)</f>
        <v>8.9781139063096066E-3</v>
      </c>
      <c r="AN123" s="8">
        <f ca="1">VLOOKUP($A123,Data!$A$7:$AW$227,AN$3+1,FALSE)-AN$6-AN$7*VLOOKUP($A123,Data!$A$230:$AW$450,AN$3+1,FALSE)-AN$8*VLOOKUP($A123,'Market models'!$A$4:$B$264,2,FALSE)</f>
        <v>4.1805276141128282E-3</v>
      </c>
      <c r="AO123" s="8">
        <f ca="1">VLOOKUP($A123,Data!$A$7:$AW$227,AO$3+1,FALSE)-AO$6-AO$7*VLOOKUP($A123,Data!$A$230:$AW$450,AO$3+1,FALSE)-AO$8*VLOOKUP($A123,'Market models'!$A$4:$B$264,2,FALSE)</f>
        <v>1.1715682185746308E-3</v>
      </c>
      <c r="AP123" s="8">
        <f ca="1">VLOOKUP($A123,Data!$A$7:$AW$227,AP$3+1,FALSE)-AP$6-AP$7*VLOOKUP($A123,Data!$A$230:$AW$450,AP$3+1,FALSE)-AP$8*VLOOKUP($A123,'Market models'!$A$4:$B$264,2,FALSE)</f>
        <v>7.3830901903209623E-3</v>
      </c>
      <c r="AQ123" s="8">
        <f ca="1">VLOOKUP($A123,Data!$A$7:$AW$227,AQ$3+1,FALSE)-AQ$6-AQ$7*VLOOKUP($A123,Data!$A$230:$AW$450,AQ$3+1,FALSE)-AQ$8*VLOOKUP($A123,'Market models'!$A$4:$B$264,2,FALSE)</f>
        <v>8.3567039118229765E-3</v>
      </c>
      <c r="AR123" s="8">
        <f ca="1">VLOOKUP($A123,Data!$A$7:$AW$227,AR$3+1,FALSE)-AR$6-AR$7*VLOOKUP($A123,Data!$A$230:$AW$450,AR$3+1,FALSE)-AR$8*VLOOKUP($A123,'Market models'!$A$4:$B$264,2,FALSE)</f>
        <v>1.4252765689400218E-2</v>
      </c>
      <c r="AS123" s="8">
        <f ca="1">VLOOKUP($A123,Data!$A$7:$AW$227,AS$3+1,FALSE)-AS$6-AS$7*VLOOKUP($A123,Data!$A$230:$AW$450,AS$3+1,FALSE)-AS$8*VLOOKUP($A123,'Market models'!$A$4:$B$264,2,FALSE)</f>
        <v>1.3800010288350234E-2</v>
      </c>
      <c r="AT123" s="8">
        <f ca="1">VLOOKUP($A123,Data!$A$7:$AW$227,AT$3+1,FALSE)-AT$6-AT$7*VLOOKUP($A123,Data!$A$230:$AW$450,AT$3+1,FALSE)-AT$8*VLOOKUP($A123,'Market models'!$A$4:$B$264,2,FALSE)</f>
        <v>-6.0795439335845948E-3</v>
      </c>
      <c r="AU123" s="8">
        <f ca="1">VLOOKUP($A123,Data!$A$7:$AW$227,AU$3+1,FALSE)-AU$6-AU$7*VLOOKUP($A123,Data!$A$230:$AW$450,AU$3+1,FALSE)-AU$8*VLOOKUP($A123,'Market models'!$A$4:$B$264,2,FALSE)</f>
        <v>8.2974572273109351E-3</v>
      </c>
      <c r="AV123" s="8">
        <f ca="1">VLOOKUP($A123,Data!$A$7:$AW$227,AV$3+1,FALSE)-AV$6-AV$7*VLOOKUP($A123,Data!$A$230:$AW$450,AV$3+1,FALSE)-AV$8*VLOOKUP($A123,'Market models'!$A$4:$B$264,2,FALSE)</f>
        <v>3.0200496300964211E-4</v>
      </c>
      <c r="AW123" s="8">
        <f ca="1">VLOOKUP($A123,Data!$A$7:$AW$227,AW$3+1,FALSE)-AW$6-AW$7*VLOOKUP($A123,Data!$A$230:$AW$450,AW$3+1,FALSE)-AW$8*VLOOKUP($A123,'Market models'!$A$4:$B$264,2,FALSE)</f>
        <v>-1.3558419029896645E-2</v>
      </c>
      <c r="AY123" s="8">
        <f t="shared" ca="1" si="2"/>
        <v>1.7786373067008684E-2</v>
      </c>
    </row>
    <row r="124" spans="1:51" x14ac:dyDescent="0.25">
      <c r="A124" s="1">
        <v>-98</v>
      </c>
      <c r="B124" s="8">
        <f ca="1">VLOOKUP($A124,Data!$A$7:$AW$227,B$3+1,FALSE)-B$6-B$7*VLOOKUP($A124,Data!$A$230:$AW$450,B$3+1,FALSE)-B$8*VLOOKUP($A124,'Market models'!$A$4:$B$264,2,FALSE)</f>
        <v>-1.0131629113154354E-2</v>
      </c>
      <c r="C124" s="8">
        <f ca="1">VLOOKUP($A124,Data!$A$7:$AW$227,C$3+1,FALSE)-C$6-C$7*VLOOKUP($A124,Data!$A$230:$AW$450,C$3+1,FALSE)-C$8*VLOOKUP($A124,'Market models'!$A$4:$B$264,2,FALSE)</f>
        <v>6.9214296518443116E-2</v>
      </c>
      <c r="D124" s="8">
        <f ca="1">VLOOKUP($A124,Data!$A$7:$AW$227,D$3+1,FALSE)-D$6-D$7*VLOOKUP($A124,Data!$A$230:$AW$450,D$3+1,FALSE)-D$8*VLOOKUP($A124,'Market models'!$A$4:$B$264,2,FALSE)</f>
        <v>2.8036099447563598E-3</v>
      </c>
      <c r="E124" s="8">
        <f ca="1">VLOOKUP($A124,Data!$A$7:$AW$227,E$3+1,FALSE)-E$6-E$7*VLOOKUP($A124,Data!$A$230:$AW$450,E$3+1,FALSE)-E$8*VLOOKUP($A124,'Market models'!$A$4:$B$264,2,FALSE)</f>
        <v>-3.702933641665578E-4</v>
      </c>
      <c r="F124" s="8">
        <f ca="1">VLOOKUP($A124,Data!$A$7:$AW$227,F$3+1,FALSE)-F$6-F$7*VLOOKUP($A124,Data!$A$230:$AW$450,F$3+1,FALSE)-F$8*VLOOKUP($A124,'Market models'!$A$4:$B$264,2,FALSE)</f>
        <v>-3.471377276766039E-2</v>
      </c>
      <c r="G124" s="8">
        <f ca="1">VLOOKUP($A124,Data!$A$7:$AW$227,G$3+1,FALSE)-G$6-G$7*VLOOKUP($A124,Data!$A$230:$AW$450,G$3+1,FALSE)-G$8*VLOOKUP($A124,'Market models'!$A$4:$B$264,2,FALSE)</f>
        <v>-6.6814795212008287E-3</v>
      </c>
      <c r="H124" s="8">
        <f ca="1">VLOOKUP($A124,Data!$A$7:$AW$227,H$3+1,FALSE)-H$6-H$7*VLOOKUP($A124,Data!$A$230:$AW$450,H$3+1,FALSE)-H$8*VLOOKUP($A124,'Market models'!$A$4:$B$264,2,FALSE)</f>
        <v>1.7508467238160901E-2</v>
      </c>
      <c r="I124" s="8">
        <f ca="1">VLOOKUP($A124,Data!$A$7:$AW$227,I$3+1,FALSE)-I$6-I$7*VLOOKUP($A124,Data!$A$230:$AW$450,I$3+1,FALSE)-I$8*VLOOKUP($A124,'Market models'!$A$4:$B$264,2,FALSE)</f>
        <v>-1.0733206549815088E-2</v>
      </c>
      <c r="J124" s="8">
        <f ca="1">VLOOKUP($A124,Data!$A$7:$AW$227,J$3+1,FALSE)-J$6-J$7*VLOOKUP($A124,Data!$A$230:$AW$450,J$3+1,FALSE)-J$8*VLOOKUP($A124,'Market models'!$A$4:$B$264,2,FALSE)</f>
        <v>4.5828705480057633E-4</v>
      </c>
      <c r="K124" s="8">
        <f ca="1">VLOOKUP($A124,Data!$A$7:$AW$227,K$3+1,FALSE)-K$6-K$7*VLOOKUP($A124,Data!$A$230:$AW$450,K$3+1,FALSE)-K$8*VLOOKUP($A124,'Market models'!$A$4:$B$264,2,FALSE)</f>
        <v>-6.3259740933985942E-3</v>
      </c>
      <c r="L124" s="8">
        <f ca="1">VLOOKUP($A124,Data!$A$7:$AW$227,L$3+1,FALSE)-L$6-L$7*VLOOKUP($A124,Data!$A$230:$AW$450,L$3+1,FALSE)-L$8*VLOOKUP($A124,'Market models'!$A$4:$B$264,2,FALSE)</f>
        <v>-3.3254586302124125E-3</v>
      </c>
      <c r="M124" s="8">
        <f ca="1">VLOOKUP($A124,Data!$A$7:$AW$227,M$3+1,FALSE)-M$6-M$7*VLOOKUP($A124,Data!$A$230:$AW$450,M$3+1,FALSE)-M$8*VLOOKUP($A124,'Market models'!$A$4:$B$264,2,FALSE)</f>
        <v>-1.2111276634793024E-2</v>
      </c>
      <c r="N124" s="8">
        <f ca="1">VLOOKUP($A124,Data!$A$7:$AW$227,N$3+1,FALSE)-N$6-N$7*VLOOKUP($A124,Data!$A$230:$AW$450,N$3+1,FALSE)-N$8*VLOOKUP($A124,'Market models'!$A$4:$B$264,2,FALSE)</f>
        <v>-5.2084490512816026E-3</v>
      </c>
      <c r="O124" s="8">
        <f ca="1">VLOOKUP($A124,Data!$A$7:$AW$227,O$3+1,FALSE)-O$6-O$7*VLOOKUP($A124,Data!$A$230:$AW$450,O$3+1,FALSE)-O$8*VLOOKUP($A124,'Market models'!$A$4:$B$264,2,FALSE)</f>
        <v>-1.7673666973619582E-2</v>
      </c>
      <c r="P124" s="8">
        <f ca="1">VLOOKUP($A124,Data!$A$7:$AW$227,P$3+1,FALSE)-P$6-P$7*VLOOKUP($A124,Data!$A$230:$AW$450,P$3+1,FALSE)-P$8*VLOOKUP($A124,'Market models'!$A$4:$B$264,2,FALSE)</f>
        <v>-1.7221817976090195E-2</v>
      </c>
      <c r="Q124" s="8">
        <f ca="1">VLOOKUP($A124,Data!$A$7:$AW$227,Q$3+1,FALSE)-Q$6-Q$7*VLOOKUP($A124,Data!$A$230:$AW$450,Q$3+1,FALSE)-Q$8*VLOOKUP($A124,'Market models'!$A$4:$B$264,2,FALSE)</f>
        <v>8.4955552710955402E-3</v>
      </c>
      <c r="R124" s="8">
        <f ca="1">VLOOKUP($A124,Data!$A$7:$AW$227,R$3+1,FALSE)-R$6-R$7*VLOOKUP($A124,Data!$A$230:$AW$450,R$3+1,FALSE)-R$8*VLOOKUP($A124,'Market models'!$A$4:$B$264,2,FALSE)</f>
        <v>-1.6965023168867936E-2</v>
      </c>
      <c r="S124" s="8">
        <f ca="1">VLOOKUP($A124,Data!$A$7:$AW$227,S$3+1,FALSE)-S$6-S$7*VLOOKUP($A124,Data!$A$230:$AW$450,S$3+1,FALSE)-S$8*VLOOKUP($A124,'Market models'!$A$4:$B$264,2,FALSE)</f>
        <v>-5.5934019985276189E-2</v>
      </c>
      <c r="T124" s="8">
        <f ca="1">VLOOKUP($A124,Data!$A$7:$AW$227,T$3+1,FALSE)-T$6-T$7*VLOOKUP($A124,Data!$A$230:$AW$450,T$3+1,FALSE)-T$8*VLOOKUP($A124,'Market models'!$A$4:$B$264,2,FALSE)</f>
        <v>-3.3244005550164381E-3</v>
      </c>
      <c r="U124" s="8">
        <f ca="1">VLOOKUP($A124,Data!$A$7:$AW$227,U$3+1,FALSE)-U$6-U$7*VLOOKUP($A124,Data!$A$230:$AW$450,U$3+1,FALSE)-U$8*VLOOKUP($A124,'Market models'!$A$4:$B$264,2,FALSE)</f>
        <v>5.6714481301214951E-3</v>
      </c>
      <c r="V124" s="8">
        <f ca="1">VLOOKUP($A124,Data!$A$7:$AW$227,V$3+1,FALSE)-V$6-V$7*VLOOKUP($A124,Data!$A$230:$AW$450,V$3+1,FALSE)-V$8*VLOOKUP($A124,'Market models'!$A$4:$B$264,2,FALSE)</f>
        <v>1.1799366923302801E-2</v>
      </c>
      <c r="W124" s="8">
        <f ca="1">VLOOKUP($A124,Data!$A$7:$AW$227,W$3+1,FALSE)-W$6-W$7*VLOOKUP($A124,Data!$A$230:$AW$450,W$3+1,FALSE)-W$8*VLOOKUP($A124,'Market models'!$A$4:$B$264,2,FALSE)</f>
        <v>-1.2826662428336044E-3</v>
      </c>
      <c r="X124" s="8">
        <f ca="1">VLOOKUP($A124,Data!$A$7:$AW$227,X$3+1,FALSE)-X$6-X$7*VLOOKUP($A124,Data!$A$230:$AW$450,X$3+1,FALSE)-X$8*VLOOKUP($A124,'Market models'!$A$4:$B$264,2,FALSE)</f>
        <v>7.4856375901790305E-3</v>
      </c>
      <c r="Y124" s="8">
        <f ca="1">VLOOKUP($A124,Data!$A$7:$AW$227,Y$3+1,FALSE)-Y$6-Y$7*VLOOKUP($A124,Data!$A$230:$AW$450,Y$3+1,FALSE)-Y$8*VLOOKUP($A124,'Market models'!$A$4:$B$264,2,FALSE)</f>
        <v>1.4291534040999419E-2</v>
      </c>
      <c r="Z124" s="8">
        <f ca="1">VLOOKUP($A124,Data!$A$7:$AW$227,Z$3+1,FALSE)-Z$6-Z$7*VLOOKUP($A124,Data!$A$230:$AW$450,Z$3+1,FALSE)-Z$8*VLOOKUP($A124,'Market models'!$A$4:$B$264,2,FALSE)</f>
        <v>2.6206270196160897E-2</v>
      </c>
      <c r="AA124" s="8">
        <f ca="1">VLOOKUP($A124,Data!$A$7:$AW$227,AA$3+1,FALSE)-AA$6-AA$7*VLOOKUP($A124,Data!$A$230:$AW$450,AA$3+1,FALSE)-AA$8*VLOOKUP($A124,'Market models'!$A$4:$B$264,2,FALSE)</f>
        <v>-6.474650808340786E-3</v>
      </c>
      <c r="AB124" s="8">
        <f ca="1">VLOOKUP($A124,Data!$A$7:$AW$227,AB$3+1,FALSE)-AB$6-AB$7*VLOOKUP($A124,Data!$A$230:$AW$450,AB$3+1,FALSE)-AB$8*VLOOKUP($A124,'Market models'!$A$4:$B$264,2,FALSE)</f>
        <v>6.7250276673080098E-3</v>
      </c>
      <c r="AC124" s="8">
        <f ca="1">VLOOKUP($A124,Data!$A$7:$AW$227,AC$3+1,FALSE)-AC$6-AC$7*VLOOKUP($A124,Data!$A$230:$AW$450,AC$3+1,FALSE)-AC$8*VLOOKUP($A124,'Market models'!$A$4:$B$264,2,FALSE)</f>
        <v>6.4009452482711813E-3</v>
      </c>
      <c r="AD124" s="8">
        <f ca="1">VLOOKUP($A124,Data!$A$7:$AW$227,AD$3+1,FALSE)-AD$6-AD$7*VLOOKUP($A124,Data!$A$230:$AW$450,AD$3+1,FALSE)-AD$8*VLOOKUP($A124,'Market models'!$A$4:$B$264,2,FALSE)</f>
        <v>6.8929358440956729E-3</v>
      </c>
      <c r="AE124" s="8">
        <f ca="1">VLOOKUP($A124,Data!$A$7:$AW$227,AE$3+1,FALSE)-AE$6-AE$7*VLOOKUP($A124,Data!$A$230:$AW$450,AE$3+1,FALSE)-AE$8*VLOOKUP($A124,'Market models'!$A$4:$B$264,2,FALSE)</f>
        <v>1.7758540171107725E-2</v>
      </c>
      <c r="AF124" s="8">
        <f ca="1">VLOOKUP($A124,Data!$A$7:$AW$227,AF$3+1,FALSE)-AF$6-AF$7*VLOOKUP($A124,Data!$A$230:$AW$450,AF$3+1,FALSE)-AF$8*VLOOKUP($A124,'Market models'!$A$4:$B$264,2,FALSE)</f>
        <v>4.6210819687754609E-5</v>
      </c>
      <c r="AG124" s="8">
        <f ca="1">VLOOKUP($A124,Data!$A$7:$AW$227,AG$3+1,FALSE)-AG$6-AG$7*VLOOKUP($A124,Data!$A$230:$AW$450,AG$3+1,FALSE)-AG$8*VLOOKUP($A124,'Market models'!$A$4:$B$264,2,FALSE)</f>
        <v>-1.9174989431505335E-2</v>
      </c>
      <c r="AH124" s="8">
        <f ca="1">VLOOKUP($A124,Data!$A$7:$AW$227,AH$3+1,FALSE)-AH$6-AH$7*VLOOKUP($A124,Data!$A$230:$AW$450,AH$3+1,FALSE)-AH$8*VLOOKUP($A124,'Market models'!$A$4:$B$264,2,FALSE)</f>
        <v>4.6178391297257808E-3</v>
      </c>
      <c r="AI124" s="8">
        <f ca="1">VLOOKUP($A124,Data!$A$7:$AW$227,AI$3+1,FALSE)-AI$6-AI$7*VLOOKUP($A124,Data!$A$230:$AW$450,AI$3+1,FALSE)-AI$8*VLOOKUP($A124,'Market models'!$A$4:$B$264,2,FALSE)</f>
        <v>3.4276914952351776E-3</v>
      </c>
      <c r="AJ124" s="8">
        <f ca="1">VLOOKUP($A124,Data!$A$7:$AW$227,AJ$3+1,FALSE)-AJ$6-AJ$7*VLOOKUP($A124,Data!$A$230:$AW$450,AJ$3+1,FALSE)-AJ$8*VLOOKUP($A124,'Market models'!$A$4:$B$264,2,FALSE)</f>
        <v>4.897125002789356E-3</v>
      </c>
      <c r="AK124" s="8">
        <f ca="1">VLOOKUP($A124,Data!$A$7:$AW$227,AK$3+1,FALSE)-AK$6-AK$7*VLOOKUP($A124,Data!$A$230:$AW$450,AK$3+1,FALSE)-AK$8*VLOOKUP($A124,'Market models'!$A$4:$B$264,2,FALSE)</f>
        <v>-3.6427609805616797E-3</v>
      </c>
      <c r="AL124" s="8">
        <f ca="1">VLOOKUP($A124,Data!$A$7:$AW$227,AL$3+1,FALSE)-AL$6-AL$7*VLOOKUP($A124,Data!$A$230:$AW$450,AL$3+1,FALSE)-AL$8*VLOOKUP($A124,'Market models'!$A$4:$B$264,2,FALSE)</f>
        <v>-3.8184125590878741E-2</v>
      </c>
      <c r="AM124" s="8">
        <f ca="1">VLOOKUP($A124,Data!$A$7:$AW$227,AM$3+1,FALSE)-AM$6-AM$7*VLOOKUP($A124,Data!$A$230:$AW$450,AM$3+1,FALSE)-AM$8*VLOOKUP($A124,'Market models'!$A$4:$B$264,2,FALSE)</f>
        <v>-3.0490406873924857E-2</v>
      </c>
      <c r="AN124" s="8">
        <f ca="1">VLOOKUP($A124,Data!$A$7:$AW$227,AN$3+1,FALSE)-AN$6-AN$7*VLOOKUP($A124,Data!$A$230:$AW$450,AN$3+1,FALSE)-AN$8*VLOOKUP($A124,'Market models'!$A$4:$B$264,2,FALSE)</f>
        <v>-1.4923686688095496E-2</v>
      </c>
      <c r="AO124" s="8">
        <f ca="1">VLOOKUP($A124,Data!$A$7:$AW$227,AO$3+1,FALSE)-AO$6-AO$7*VLOOKUP($A124,Data!$A$230:$AW$450,AO$3+1,FALSE)-AO$8*VLOOKUP($A124,'Market models'!$A$4:$B$264,2,FALSE)</f>
        <v>2.0144373103515818E-2</v>
      </c>
      <c r="AP124" s="8">
        <f ca="1">VLOOKUP($A124,Data!$A$7:$AW$227,AP$3+1,FALSE)-AP$6-AP$7*VLOOKUP($A124,Data!$A$230:$AW$450,AP$3+1,FALSE)-AP$8*VLOOKUP($A124,'Market models'!$A$4:$B$264,2,FALSE)</f>
        <v>2.1138186158068485E-2</v>
      </c>
      <c r="AQ124" s="8">
        <f ca="1">VLOOKUP($A124,Data!$A$7:$AW$227,AQ$3+1,FALSE)-AQ$6-AQ$7*VLOOKUP($A124,Data!$A$230:$AW$450,AQ$3+1,FALSE)-AQ$8*VLOOKUP($A124,'Market models'!$A$4:$B$264,2,FALSE)</f>
        <v>1.6134253097700182E-2</v>
      </c>
      <c r="AR124" s="8">
        <f ca="1">VLOOKUP($A124,Data!$A$7:$AW$227,AR$3+1,FALSE)-AR$6-AR$7*VLOOKUP($A124,Data!$A$230:$AW$450,AR$3+1,FALSE)-AR$8*VLOOKUP($A124,'Market models'!$A$4:$B$264,2,FALSE)</f>
        <v>-1.7057016826059531E-2</v>
      </c>
      <c r="AS124" s="8">
        <f ca="1">VLOOKUP($A124,Data!$A$7:$AW$227,AS$3+1,FALSE)-AS$6-AS$7*VLOOKUP($A124,Data!$A$230:$AW$450,AS$3+1,FALSE)-AS$8*VLOOKUP($A124,'Market models'!$A$4:$B$264,2,FALSE)</f>
        <v>-2.638908552999783E-2</v>
      </c>
      <c r="AT124" s="8">
        <f ca="1">VLOOKUP($A124,Data!$A$7:$AW$227,AT$3+1,FALSE)-AT$6-AT$7*VLOOKUP($A124,Data!$A$230:$AW$450,AT$3+1,FALSE)-AT$8*VLOOKUP($A124,'Market models'!$A$4:$B$264,2,FALSE)</f>
        <v>-7.0060114555056743E-3</v>
      </c>
      <c r="AU124" s="8">
        <f ca="1">VLOOKUP($A124,Data!$A$7:$AW$227,AU$3+1,FALSE)-AU$6-AU$7*VLOOKUP($A124,Data!$A$230:$AW$450,AU$3+1,FALSE)-AU$8*VLOOKUP($A124,'Market models'!$A$4:$B$264,2,FALSE)</f>
        <v>-3.7355534285487116E-2</v>
      </c>
      <c r="AV124" s="8">
        <f ca="1">VLOOKUP($A124,Data!$A$7:$AW$227,AV$3+1,FALSE)-AV$6-AV$7*VLOOKUP($A124,Data!$A$230:$AW$450,AV$3+1,FALSE)-AV$8*VLOOKUP($A124,'Market models'!$A$4:$B$264,2,FALSE)</f>
        <v>1.4579606585782098E-2</v>
      </c>
      <c r="AW124" s="8">
        <f ca="1">VLOOKUP($A124,Data!$A$7:$AW$227,AW$3+1,FALSE)-AW$6-AW$7*VLOOKUP($A124,Data!$A$230:$AW$450,AW$3+1,FALSE)-AW$8*VLOOKUP($A124,'Market models'!$A$4:$B$264,2,FALSE)</f>
        <v>1.5323622910009858E-2</v>
      </c>
      <c r="AY124" s="8">
        <f t="shared" ca="1" si="2"/>
        <v>2.0288808958496846E-2</v>
      </c>
    </row>
    <row r="125" spans="1:51" x14ac:dyDescent="0.25">
      <c r="A125" s="1">
        <v>-97</v>
      </c>
      <c r="B125" s="8">
        <f ca="1">VLOOKUP($A125,Data!$A$7:$AW$227,B$3+1,FALSE)-B$6-B$7*VLOOKUP($A125,Data!$A$230:$AW$450,B$3+1,FALSE)-B$8*VLOOKUP($A125,'Market models'!$A$4:$B$264,2,FALSE)</f>
        <v>6.8474547061890004E-2</v>
      </c>
      <c r="C125" s="8">
        <f ca="1">VLOOKUP($A125,Data!$A$7:$AW$227,C$3+1,FALSE)-C$6-C$7*VLOOKUP($A125,Data!$A$230:$AW$450,C$3+1,FALSE)-C$8*VLOOKUP($A125,'Market models'!$A$4:$B$264,2,FALSE)</f>
        <v>1.9232149323633641E-2</v>
      </c>
      <c r="D125" s="8">
        <f ca="1">VLOOKUP($A125,Data!$A$7:$AW$227,D$3+1,FALSE)-D$6-D$7*VLOOKUP($A125,Data!$A$230:$AW$450,D$3+1,FALSE)-D$8*VLOOKUP($A125,'Market models'!$A$4:$B$264,2,FALSE)</f>
        <v>3.7397865579336582E-3</v>
      </c>
      <c r="E125" s="8">
        <f ca="1">VLOOKUP($A125,Data!$A$7:$AW$227,E$3+1,FALSE)-E$6-E$7*VLOOKUP($A125,Data!$A$230:$AW$450,E$3+1,FALSE)-E$8*VLOOKUP($A125,'Market models'!$A$4:$B$264,2,FALSE)</f>
        <v>-1.4485941494288225E-2</v>
      </c>
      <c r="F125" s="8">
        <f ca="1">VLOOKUP($A125,Data!$A$7:$AW$227,F$3+1,FALSE)-F$6-F$7*VLOOKUP($A125,Data!$A$230:$AW$450,F$3+1,FALSE)-F$8*VLOOKUP($A125,'Market models'!$A$4:$B$264,2,FALSE)</f>
        <v>1.8798894637593436E-2</v>
      </c>
      <c r="G125" s="8">
        <f ca="1">VLOOKUP($A125,Data!$A$7:$AW$227,G$3+1,FALSE)-G$6-G$7*VLOOKUP($A125,Data!$A$230:$AW$450,G$3+1,FALSE)-G$8*VLOOKUP($A125,'Market models'!$A$4:$B$264,2,FALSE)</f>
        <v>-8.7113338075875697E-3</v>
      </c>
      <c r="H125" s="8">
        <f ca="1">VLOOKUP($A125,Data!$A$7:$AW$227,H$3+1,FALSE)-H$6-H$7*VLOOKUP($A125,Data!$A$230:$AW$450,H$3+1,FALSE)-H$8*VLOOKUP($A125,'Market models'!$A$4:$B$264,2,FALSE)</f>
        <v>-8.727736916228062E-3</v>
      </c>
      <c r="I125" s="8">
        <f ca="1">VLOOKUP($A125,Data!$A$7:$AW$227,I$3+1,FALSE)-I$6-I$7*VLOOKUP($A125,Data!$A$230:$AW$450,I$3+1,FALSE)-I$8*VLOOKUP($A125,'Market models'!$A$4:$B$264,2,FALSE)</f>
        <v>8.3308717783416692E-4</v>
      </c>
      <c r="J125" s="8">
        <f ca="1">VLOOKUP($A125,Data!$A$7:$AW$227,J$3+1,FALSE)-J$6-J$7*VLOOKUP($A125,Data!$A$230:$AW$450,J$3+1,FALSE)-J$8*VLOOKUP($A125,'Market models'!$A$4:$B$264,2,FALSE)</f>
        <v>7.0949465244505554E-3</v>
      </c>
      <c r="K125" s="8">
        <f ca="1">VLOOKUP($A125,Data!$A$7:$AW$227,K$3+1,FALSE)-K$6-K$7*VLOOKUP($A125,Data!$A$230:$AW$450,K$3+1,FALSE)-K$8*VLOOKUP($A125,'Market models'!$A$4:$B$264,2,FALSE)</f>
        <v>3.6461718560564125E-3</v>
      </c>
      <c r="L125" s="8">
        <f ca="1">VLOOKUP($A125,Data!$A$7:$AW$227,L$3+1,FALSE)-L$6-L$7*VLOOKUP($A125,Data!$A$230:$AW$450,L$3+1,FALSE)-L$8*VLOOKUP($A125,'Market models'!$A$4:$B$264,2,FALSE)</f>
        <v>-5.695014398229393E-3</v>
      </c>
      <c r="M125" s="8">
        <f ca="1">VLOOKUP($A125,Data!$A$7:$AW$227,M$3+1,FALSE)-M$6-M$7*VLOOKUP($A125,Data!$A$230:$AW$450,M$3+1,FALSE)-M$8*VLOOKUP($A125,'Market models'!$A$4:$B$264,2,FALSE)</f>
        <v>5.9853638556482906E-3</v>
      </c>
      <c r="N125" s="8">
        <f ca="1">VLOOKUP($A125,Data!$A$7:$AW$227,N$3+1,FALSE)-N$6-N$7*VLOOKUP($A125,Data!$A$230:$AW$450,N$3+1,FALSE)-N$8*VLOOKUP($A125,'Market models'!$A$4:$B$264,2,FALSE)</f>
        <v>-1.1179268206689364E-2</v>
      </c>
      <c r="O125" s="8">
        <f ca="1">VLOOKUP($A125,Data!$A$7:$AW$227,O$3+1,FALSE)-O$6-O$7*VLOOKUP($A125,Data!$A$230:$AW$450,O$3+1,FALSE)-O$8*VLOOKUP($A125,'Market models'!$A$4:$B$264,2,FALSE)</f>
        <v>3.8928147757755001E-2</v>
      </c>
      <c r="P125" s="8">
        <f ca="1">VLOOKUP($A125,Data!$A$7:$AW$227,P$3+1,FALSE)-P$6-P$7*VLOOKUP($A125,Data!$A$230:$AW$450,P$3+1,FALSE)-P$8*VLOOKUP($A125,'Market models'!$A$4:$B$264,2,FALSE)</f>
        <v>2.4921598808717381E-2</v>
      </c>
      <c r="Q125" s="8">
        <f ca="1">VLOOKUP($A125,Data!$A$7:$AW$227,Q$3+1,FALSE)-Q$6-Q$7*VLOOKUP($A125,Data!$A$230:$AW$450,Q$3+1,FALSE)-Q$8*VLOOKUP($A125,'Market models'!$A$4:$B$264,2,FALSE)</f>
        <v>2.3384024158683299E-2</v>
      </c>
      <c r="R125" s="8">
        <f ca="1">VLOOKUP($A125,Data!$A$7:$AW$227,R$3+1,FALSE)-R$6-R$7*VLOOKUP($A125,Data!$A$230:$AW$450,R$3+1,FALSE)-R$8*VLOOKUP($A125,'Market models'!$A$4:$B$264,2,FALSE)</f>
        <v>-6.1077154281862075E-3</v>
      </c>
      <c r="S125" s="8">
        <f ca="1">VLOOKUP($A125,Data!$A$7:$AW$227,S$3+1,FALSE)-S$6-S$7*VLOOKUP($A125,Data!$A$230:$AW$450,S$3+1,FALSE)-S$8*VLOOKUP($A125,'Market models'!$A$4:$B$264,2,FALSE)</f>
        <v>-3.5644346483176999E-2</v>
      </c>
      <c r="T125" s="8">
        <f ca="1">VLOOKUP($A125,Data!$A$7:$AW$227,T$3+1,FALSE)-T$6-T$7*VLOOKUP($A125,Data!$A$230:$AW$450,T$3+1,FALSE)-T$8*VLOOKUP($A125,'Market models'!$A$4:$B$264,2,FALSE)</f>
        <v>1.4185807221140382E-2</v>
      </c>
      <c r="U125" s="8">
        <f ca="1">VLOOKUP($A125,Data!$A$7:$AW$227,U$3+1,FALSE)-U$6-U$7*VLOOKUP($A125,Data!$A$230:$AW$450,U$3+1,FALSE)-U$8*VLOOKUP($A125,'Market models'!$A$4:$B$264,2,FALSE)</f>
        <v>2.6236670281354403E-3</v>
      </c>
      <c r="V125" s="8">
        <f ca="1">VLOOKUP($A125,Data!$A$7:$AW$227,V$3+1,FALSE)-V$6-V$7*VLOOKUP($A125,Data!$A$230:$AW$450,V$3+1,FALSE)-V$8*VLOOKUP($A125,'Market models'!$A$4:$B$264,2,FALSE)</f>
        <v>1.6723512061670737E-2</v>
      </c>
      <c r="W125" s="8">
        <f ca="1">VLOOKUP($A125,Data!$A$7:$AW$227,W$3+1,FALSE)-W$6-W$7*VLOOKUP($A125,Data!$A$230:$AW$450,W$3+1,FALSE)-W$8*VLOOKUP($A125,'Market models'!$A$4:$B$264,2,FALSE)</f>
        <v>-2.9043405675468308E-2</v>
      </c>
      <c r="X125" s="8">
        <f ca="1">VLOOKUP($A125,Data!$A$7:$AW$227,X$3+1,FALSE)-X$6-X$7*VLOOKUP($A125,Data!$A$230:$AW$450,X$3+1,FALSE)-X$8*VLOOKUP($A125,'Market models'!$A$4:$B$264,2,FALSE)</f>
        <v>-6.0362218478749678E-3</v>
      </c>
      <c r="Y125" s="8">
        <f ca="1">VLOOKUP($A125,Data!$A$7:$AW$227,Y$3+1,FALSE)-Y$6-Y$7*VLOOKUP($A125,Data!$A$230:$AW$450,Y$3+1,FALSE)-Y$8*VLOOKUP($A125,'Market models'!$A$4:$B$264,2,FALSE)</f>
        <v>-5.7325753498674061E-3</v>
      </c>
      <c r="Z125" s="8">
        <f ca="1">VLOOKUP($A125,Data!$A$7:$AW$227,Z$3+1,FALSE)-Z$6-Z$7*VLOOKUP($A125,Data!$A$230:$AW$450,Z$3+1,FALSE)-Z$8*VLOOKUP($A125,'Market models'!$A$4:$B$264,2,FALSE)</f>
        <v>1.0050740589726917E-2</v>
      </c>
      <c r="AA125" s="8">
        <f ca="1">VLOOKUP($A125,Data!$A$7:$AW$227,AA$3+1,FALSE)-AA$6-AA$7*VLOOKUP($A125,Data!$A$230:$AW$450,AA$3+1,FALSE)-AA$8*VLOOKUP($A125,'Market models'!$A$4:$B$264,2,FALSE)</f>
        <v>-4.5899285995775162E-3</v>
      </c>
      <c r="AB125" s="8">
        <f ca="1">VLOOKUP($A125,Data!$A$7:$AW$227,AB$3+1,FALSE)-AB$6-AB$7*VLOOKUP($A125,Data!$A$230:$AW$450,AB$3+1,FALSE)-AB$8*VLOOKUP($A125,'Market models'!$A$4:$B$264,2,FALSE)</f>
        <v>2.635021683509767E-4</v>
      </c>
      <c r="AC125" s="8">
        <f ca="1">VLOOKUP($A125,Data!$A$7:$AW$227,AC$3+1,FALSE)-AC$6-AC$7*VLOOKUP($A125,Data!$A$230:$AW$450,AC$3+1,FALSE)-AC$8*VLOOKUP($A125,'Market models'!$A$4:$B$264,2,FALSE)</f>
        <v>-7.9384023820070135E-3</v>
      </c>
      <c r="AD125" s="8">
        <f ca="1">VLOOKUP($A125,Data!$A$7:$AW$227,AD$3+1,FALSE)-AD$6-AD$7*VLOOKUP($A125,Data!$A$230:$AW$450,AD$3+1,FALSE)-AD$8*VLOOKUP($A125,'Market models'!$A$4:$B$264,2,FALSE)</f>
        <v>1.5521535521292288E-2</v>
      </c>
      <c r="AE125" s="8">
        <f ca="1">VLOOKUP($A125,Data!$A$7:$AW$227,AE$3+1,FALSE)-AE$6-AE$7*VLOOKUP($A125,Data!$A$230:$AW$450,AE$3+1,FALSE)-AE$8*VLOOKUP($A125,'Market models'!$A$4:$B$264,2,FALSE)</f>
        <v>-1.1931456170934154E-2</v>
      </c>
      <c r="AF125" s="8">
        <f ca="1">VLOOKUP($A125,Data!$A$7:$AW$227,AF$3+1,FALSE)-AF$6-AF$7*VLOOKUP($A125,Data!$A$230:$AW$450,AF$3+1,FALSE)-AF$8*VLOOKUP($A125,'Market models'!$A$4:$B$264,2,FALSE)</f>
        <v>-1.2061103009320394E-2</v>
      </c>
      <c r="AG125" s="8">
        <f ca="1">VLOOKUP($A125,Data!$A$7:$AW$227,AG$3+1,FALSE)-AG$6-AG$7*VLOOKUP($A125,Data!$A$230:$AW$450,AG$3+1,FALSE)-AG$8*VLOOKUP($A125,'Market models'!$A$4:$B$264,2,FALSE)</f>
        <v>3.8230281219836918E-3</v>
      </c>
      <c r="AH125" s="8">
        <f ca="1">VLOOKUP($A125,Data!$A$7:$AW$227,AH$3+1,FALSE)-AH$6-AH$7*VLOOKUP($A125,Data!$A$230:$AW$450,AH$3+1,FALSE)-AH$8*VLOOKUP($A125,'Market models'!$A$4:$B$264,2,FALSE)</f>
        <v>-1.5149060550266828E-2</v>
      </c>
      <c r="AI125" s="8">
        <f ca="1">VLOOKUP($A125,Data!$A$7:$AW$227,AI$3+1,FALSE)-AI$6-AI$7*VLOOKUP($A125,Data!$A$230:$AW$450,AI$3+1,FALSE)-AI$8*VLOOKUP($A125,'Market models'!$A$4:$B$264,2,FALSE)</f>
        <v>1.5826971629679682E-2</v>
      </c>
      <c r="AJ125" s="8">
        <f ca="1">VLOOKUP($A125,Data!$A$7:$AW$227,AJ$3+1,FALSE)-AJ$6-AJ$7*VLOOKUP($A125,Data!$A$230:$AW$450,AJ$3+1,FALSE)-AJ$8*VLOOKUP($A125,'Market models'!$A$4:$B$264,2,FALSE)</f>
        <v>1.6108866708943245E-4</v>
      </c>
      <c r="AK125" s="8">
        <f ca="1">VLOOKUP($A125,Data!$A$7:$AW$227,AK$3+1,FALSE)-AK$6-AK$7*VLOOKUP($A125,Data!$A$230:$AW$450,AK$3+1,FALSE)-AK$8*VLOOKUP($A125,'Market models'!$A$4:$B$264,2,FALSE)</f>
        <v>3.7926178535621722E-3</v>
      </c>
      <c r="AL125" s="8">
        <f ca="1">VLOOKUP($A125,Data!$A$7:$AW$227,AL$3+1,FALSE)-AL$6-AL$7*VLOOKUP($A125,Data!$A$230:$AW$450,AL$3+1,FALSE)-AL$8*VLOOKUP($A125,'Market models'!$A$4:$B$264,2,FALSE)</f>
        <v>-9.7081868432301998E-3</v>
      </c>
      <c r="AM125" s="8">
        <f ca="1">VLOOKUP($A125,Data!$A$7:$AW$227,AM$3+1,FALSE)-AM$6-AM$7*VLOOKUP($A125,Data!$A$230:$AW$450,AM$3+1,FALSE)-AM$8*VLOOKUP($A125,'Market models'!$A$4:$B$264,2,FALSE)</f>
        <v>-2.1618418133740828E-3</v>
      </c>
      <c r="AN125" s="8">
        <f ca="1">VLOOKUP($A125,Data!$A$7:$AW$227,AN$3+1,FALSE)-AN$6-AN$7*VLOOKUP($A125,Data!$A$230:$AW$450,AN$3+1,FALSE)-AN$8*VLOOKUP($A125,'Market models'!$A$4:$B$264,2,FALSE)</f>
        <v>9.4756028168605649E-4</v>
      </c>
      <c r="AO125" s="8">
        <f ca="1">VLOOKUP($A125,Data!$A$7:$AW$227,AO$3+1,FALSE)-AO$6-AO$7*VLOOKUP($A125,Data!$A$230:$AW$450,AO$3+1,FALSE)-AO$8*VLOOKUP($A125,'Market models'!$A$4:$B$264,2,FALSE)</f>
        <v>2.4612390947643378E-2</v>
      </c>
      <c r="AP125" s="8">
        <f ca="1">VLOOKUP($A125,Data!$A$7:$AW$227,AP$3+1,FALSE)-AP$6-AP$7*VLOOKUP($A125,Data!$A$230:$AW$450,AP$3+1,FALSE)-AP$8*VLOOKUP($A125,'Market models'!$A$4:$B$264,2,FALSE)</f>
        <v>-1.3058029853437376E-3</v>
      </c>
      <c r="AQ125" s="8">
        <f ca="1">VLOOKUP($A125,Data!$A$7:$AW$227,AQ$3+1,FALSE)-AQ$6-AQ$7*VLOOKUP($A125,Data!$A$230:$AW$450,AQ$3+1,FALSE)-AQ$8*VLOOKUP($A125,'Market models'!$A$4:$B$264,2,FALSE)</f>
        <v>2.7909781426464116E-3</v>
      </c>
      <c r="AR125" s="8">
        <f ca="1">VLOOKUP($A125,Data!$A$7:$AW$227,AR$3+1,FALSE)-AR$6-AR$7*VLOOKUP($A125,Data!$A$230:$AW$450,AR$3+1,FALSE)-AR$8*VLOOKUP($A125,'Market models'!$A$4:$B$264,2,FALSE)</f>
        <v>1.8438426394461541E-2</v>
      </c>
      <c r="AS125" s="8">
        <f ca="1">VLOOKUP($A125,Data!$A$7:$AW$227,AS$3+1,FALSE)-AS$6-AS$7*VLOOKUP($A125,Data!$A$230:$AW$450,AS$3+1,FALSE)-AS$8*VLOOKUP($A125,'Market models'!$A$4:$B$264,2,FALSE)</f>
        <v>1.5185975783103399E-2</v>
      </c>
      <c r="AT125" s="8">
        <f ca="1">VLOOKUP($A125,Data!$A$7:$AW$227,AT$3+1,FALSE)-AT$6-AT$7*VLOOKUP($A125,Data!$A$230:$AW$450,AT$3+1,FALSE)-AT$8*VLOOKUP($A125,'Market models'!$A$4:$B$264,2,FALSE)</f>
        <v>-1.8918835167600997E-2</v>
      </c>
      <c r="AU125" s="8">
        <f ca="1">VLOOKUP($A125,Data!$A$7:$AW$227,AU$3+1,FALSE)-AU$6-AU$7*VLOOKUP($A125,Data!$A$230:$AW$450,AU$3+1,FALSE)-AU$8*VLOOKUP($A125,'Market models'!$A$4:$B$264,2,FALSE)</f>
        <v>-6.6297253213224144E-3</v>
      </c>
      <c r="AV125" s="8">
        <f ca="1">VLOOKUP($A125,Data!$A$7:$AW$227,AV$3+1,FALSE)-AV$6-AV$7*VLOOKUP($A125,Data!$A$230:$AW$450,AV$3+1,FALSE)-AV$8*VLOOKUP($A125,'Market models'!$A$4:$B$264,2,FALSE)</f>
        <v>5.7682409642029371E-3</v>
      </c>
      <c r="AW125" s="8">
        <f ca="1">VLOOKUP($A125,Data!$A$7:$AW$227,AW$3+1,FALSE)-AW$6-AW$7*VLOOKUP($A125,Data!$A$230:$AW$450,AW$3+1,FALSE)-AW$8*VLOOKUP($A125,'Market models'!$A$4:$B$264,2,FALSE)</f>
        <v>2.7230906081874254E-3</v>
      </c>
      <c r="AY125" s="8">
        <f t="shared" ca="1" si="2"/>
        <v>1.7221906907490647E-2</v>
      </c>
    </row>
    <row r="126" spans="1:51" x14ac:dyDescent="0.25">
      <c r="A126" s="1">
        <v>-96</v>
      </c>
      <c r="B126" s="8">
        <f ca="1">VLOOKUP($A126,Data!$A$7:$AW$227,B$3+1,FALSE)-B$6-B$7*VLOOKUP($A126,Data!$A$230:$AW$450,B$3+1,FALSE)-B$8*VLOOKUP($A126,'Market models'!$A$4:$B$264,2,FALSE)</f>
        <v>-5.0213200561511948E-2</v>
      </c>
      <c r="C126" s="8">
        <f ca="1">VLOOKUP($A126,Data!$A$7:$AW$227,C$3+1,FALSE)-C$6-C$7*VLOOKUP($A126,Data!$A$230:$AW$450,C$3+1,FALSE)-C$8*VLOOKUP($A126,'Market models'!$A$4:$B$264,2,FALSE)</f>
        <v>-3.2702170537760443E-2</v>
      </c>
      <c r="D126" s="8">
        <f ca="1">VLOOKUP($A126,Data!$A$7:$AW$227,D$3+1,FALSE)-D$6-D$7*VLOOKUP($A126,Data!$A$230:$AW$450,D$3+1,FALSE)-D$8*VLOOKUP($A126,'Market models'!$A$4:$B$264,2,FALSE)</f>
        <v>6.5935330666993322E-3</v>
      </c>
      <c r="E126" s="8">
        <f ca="1">VLOOKUP($A126,Data!$A$7:$AW$227,E$3+1,FALSE)-E$6-E$7*VLOOKUP($A126,Data!$A$230:$AW$450,E$3+1,FALSE)-E$8*VLOOKUP($A126,'Market models'!$A$4:$B$264,2,FALSE)</f>
        <v>1.3198948411348553E-2</v>
      </c>
      <c r="F126" s="8">
        <f ca="1">VLOOKUP($A126,Data!$A$7:$AW$227,F$3+1,FALSE)-F$6-F$7*VLOOKUP($A126,Data!$A$230:$AW$450,F$3+1,FALSE)-F$8*VLOOKUP($A126,'Market models'!$A$4:$B$264,2,FALSE)</f>
        <v>2.6877524796309331E-2</v>
      </c>
      <c r="G126" s="8">
        <f ca="1">VLOOKUP($A126,Data!$A$7:$AW$227,G$3+1,FALSE)-G$6-G$7*VLOOKUP($A126,Data!$A$230:$AW$450,G$3+1,FALSE)-G$8*VLOOKUP($A126,'Market models'!$A$4:$B$264,2,FALSE)</f>
        <v>-1.6412619742886256E-2</v>
      </c>
      <c r="H126" s="8">
        <f ca="1">VLOOKUP($A126,Data!$A$7:$AW$227,H$3+1,FALSE)-H$6-H$7*VLOOKUP($A126,Data!$A$230:$AW$450,H$3+1,FALSE)-H$8*VLOOKUP($A126,'Market models'!$A$4:$B$264,2,FALSE)</f>
        <v>2.2479103819342653E-2</v>
      </c>
      <c r="I126" s="8">
        <f ca="1">VLOOKUP($A126,Data!$A$7:$AW$227,I$3+1,FALSE)-I$6-I$7*VLOOKUP($A126,Data!$A$230:$AW$450,I$3+1,FALSE)-I$8*VLOOKUP($A126,'Market models'!$A$4:$B$264,2,FALSE)</f>
        <v>-1.6790737969696077E-2</v>
      </c>
      <c r="J126" s="8">
        <f ca="1">VLOOKUP($A126,Data!$A$7:$AW$227,J$3+1,FALSE)-J$6-J$7*VLOOKUP($A126,Data!$A$230:$AW$450,J$3+1,FALSE)-J$8*VLOOKUP($A126,'Market models'!$A$4:$B$264,2,FALSE)</f>
        <v>7.7293704908732372E-3</v>
      </c>
      <c r="K126" s="8">
        <f ca="1">VLOOKUP($A126,Data!$A$7:$AW$227,K$3+1,FALSE)-K$6-K$7*VLOOKUP($A126,Data!$A$230:$AW$450,K$3+1,FALSE)-K$8*VLOOKUP($A126,'Market models'!$A$4:$B$264,2,FALSE)</f>
        <v>-7.6431353025339571E-2</v>
      </c>
      <c r="L126" s="8">
        <f ca="1">VLOOKUP($A126,Data!$A$7:$AW$227,L$3+1,FALSE)-L$6-L$7*VLOOKUP($A126,Data!$A$230:$AW$450,L$3+1,FALSE)-L$8*VLOOKUP($A126,'Market models'!$A$4:$B$264,2,FALSE)</f>
        <v>-4.6545288862387957E-2</v>
      </c>
      <c r="M126" s="8">
        <f ca="1">VLOOKUP($A126,Data!$A$7:$AW$227,M$3+1,FALSE)-M$6-M$7*VLOOKUP($A126,Data!$A$230:$AW$450,M$3+1,FALSE)-M$8*VLOOKUP($A126,'Market models'!$A$4:$B$264,2,FALSE)</f>
        <v>-7.8581829012042172E-3</v>
      </c>
      <c r="N126" s="8">
        <f ca="1">VLOOKUP($A126,Data!$A$7:$AW$227,N$3+1,FALSE)-N$6-N$7*VLOOKUP($A126,Data!$A$230:$AW$450,N$3+1,FALSE)-N$8*VLOOKUP($A126,'Market models'!$A$4:$B$264,2,FALSE)</f>
        <v>-2.2118849719132945E-3</v>
      </c>
      <c r="O126" s="8">
        <f ca="1">VLOOKUP($A126,Data!$A$7:$AW$227,O$3+1,FALSE)-O$6-O$7*VLOOKUP($A126,Data!$A$230:$AW$450,O$3+1,FALSE)-O$8*VLOOKUP($A126,'Market models'!$A$4:$B$264,2,FALSE)</f>
        <v>3.2484499686672892E-3</v>
      </c>
      <c r="P126" s="8">
        <f ca="1">VLOOKUP($A126,Data!$A$7:$AW$227,P$3+1,FALSE)-P$6-P$7*VLOOKUP($A126,Data!$A$230:$AW$450,P$3+1,FALSE)-P$8*VLOOKUP($A126,'Market models'!$A$4:$B$264,2,FALSE)</f>
        <v>1.431281701516921E-2</v>
      </c>
      <c r="Q126" s="8">
        <f ca="1">VLOOKUP($A126,Data!$A$7:$AW$227,Q$3+1,FALSE)-Q$6-Q$7*VLOOKUP($A126,Data!$A$230:$AW$450,Q$3+1,FALSE)-Q$8*VLOOKUP($A126,'Market models'!$A$4:$B$264,2,FALSE)</f>
        <v>-2.3377657415859453E-3</v>
      </c>
      <c r="R126" s="8">
        <f ca="1">VLOOKUP($A126,Data!$A$7:$AW$227,R$3+1,FALSE)-R$6-R$7*VLOOKUP($A126,Data!$A$230:$AW$450,R$3+1,FALSE)-R$8*VLOOKUP($A126,'Market models'!$A$4:$B$264,2,FALSE)</f>
        <v>-2.3171493162002101E-2</v>
      </c>
      <c r="S126" s="8">
        <f ca="1">VLOOKUP($A126,Data!$A$7:$AW$227,S$3+1,FALSE)-S$6-S$7*VLOOKUP($A126,Data!$A$230:$AW$450,S$3+1,FALSE)-S$8*VLOOKUP($A126,'Market models'!$A$4:$B$264,2,FALSE)</f>
        <v>3.7215988682028141E-2</v>
      </c>
      <c r="T126" s="8">
        <f ca="1">VLOOKUP($A126,Data!$A$7:$AW$227,T$3+1,FALSE)-T$6-T$7*VLOOKUP($A126,Data!$A$230:$AW$450,T$3+1,FALSE)-T$8*VLOOKUP($A126,'Market models'!$A$4:$B$264,2,FALSE)</f>
        <v>1.3676716591817652E-2</v>
      </c>
      <c r="U126" s="8">
        <f ca="1">VLOOKUP($A126,Data!$A$7:$AW$227,U$3+1,FALSE)-U$6-U$7*VLOOKUP($A126,Data!$A$230:$AW$450,U$3+1,FALSE)-U$8*VLOOKUP($A126,'Market models'!$A$4:$B$264,2,FALSE)</f>
        <v>-1.8421069764481379E-2</v>
      </c>
      <c r="V126" s="8">
        <f ca="1">VLOOKUP($A126,Data!$A$7:$AW$227,V$3+1,FALSE)-V$6-V$7*VLOOKUP($A126,Data!$A$230:$AW$450,V$3+1,FALSE)-V$8*VLOOKUP($A126,'Market models'!$A$4:$B$264,2,FALSE)</f>
        <v>-1.1077272422822439E-2</v>
      </c>
      <c r="W126" s="8">
        <f ca="1">VLOOKUP($A126,Data!$A$7:$AW$227,W$3+1,FALSE)-W$6-W$7*VLOOKUP($A126,Data!$A$230:$AW$450,W$3+1,FALSE)-W$8*VLOOKUP($A126,'Market models'!$A$4:$B$264,2,FALSE)</f>
        <v>2.4224325549514387E-2</v>
      </c>
      <c r="X126" s="8">
        <f ca="1">VLOOKUP($A126,Data!$A$7:$AW$227,X$3+1,FALSE)-X$6-X$7*VLOOKUP($A126,Data!$A$230:$AW$450,X$3+1,FALSE)-X$8*VLOOKUP($A126,'Market models'!$A$4:$B$264,2,FALSE)</f>
        <v>-3.6004700701066775E-2</v>
      </c>
      <c r="Y126" s="8">
        <f ca="1">VLOOKUP($A126,Data!$A$7:$AW$227,Y$3+1,FALSE)-Y$6-Y$7*VLOOKUP($A126,Data!$A$230:$AW$450,Y$3+1,FALSE)-Y$8*VLOOKUP($A126,'Market models'!$A$4:$B$264,2,FALSE)</f>
        <v>2.0166098134413654E-3</v>
      </c>
      <c r="Z126" s="8">
        <f ca="1">VLOOKUP($A126,Data!$A$7:$AW$227,Z$3+1,FALSE)-Z$6-Z$7*VLOOKUP($A126,Data!$A$230:$AW$450,Z$3+1,FALSE)-Z$8*VLOOKUP($A126,'Market models'!$A$4:$B$264,2,FALSE)</f>
        <v>2.2538081438514799E-2</v>
      </c>
      <c r="AA126" s="8">
        <f ca="1">VLOOKUP($A126,Data!$A$7:$AW$227,AA$3+1,FALSE)-AA$6-AA$7*VLOOKUP($A126,Data!$A$230:$AW$450,AA$3+1,FALSE)-AA$8*VLOOKUP($A126,'Market models'!$A$4:$B$264,2,FALSE)</f>
        <v>5.9259359837656699E-3</v>
      </c>
      <c r="AB126" s="8">
        <f ca="1">VLOOKUP($A126,Data!$A$7:$AW$227,AB$3+1,FALSE)-AB$6-AB$7*VLOOKUP($A126,Data!$A$230:$AW$450,AB$3+1,FALSE)-AB$8*VLOOKUP($A126,'Market models'!$A$4:$B$264,2,FALSE)</f>
        <v>2.7678416980121585E-2</v>
      </c>
      <c r="AC126" s="8">
        <f ca="1">VLOOKUP($A126,Data!$A$7:$AW$227,AC$3+1,FALSE)-AC$6-AC$7*VLOOKUP($A126,Data!$A$230:$AW$450,AC$3+1,FALSE)-AC$8*VLOOKUP($A126,'Market models'!$A$4:$B$264,2,FALSE)</f>
        <v>-3.6137257541412771E-3</v>
      </c>
      <c r="AD126" s="8">
        <f ca="1">VLOOKUP($A126,Data!$A$7:$AW$227,AD$3+1,FALSE)-AD$6-AD$7*VLOOKUP($A126,Data!$A$230:$AW$450,AD$3+1,FALSE)-AD$8*VLOOKUP($A126,'Market models'!$A$4:$B$264,2,FALSE)</f>
        <v>-2.1264717541178167E-2</v>
      </c>
      <c r="AE126" s="8">
        <f ca="1">VLOOKUP($A126,Data!$A$7:$AW$227,AE$3+1,FALSE)-AE$6-AE$7*VLOOKUP($A126,Data!$A$230:$AW$450,AE$3+1,FALSE)-AE$8*VLOOKUP($A126,'Market models'!$A$4:$B$264,2,FALSE)</f>
        <v>-7.318528701718412E-3</v>
      </c>
      <c r="AF126" s="8">
        <f ca="1">VLOOKUP($A126,Data!$A$7:$AW$227,AF$3+1,FALSE)-AF$6-AF$7*VLOOKUP($A126,Data!$A$230:$AW$450,AF$3+1,FALSE)-AF$8*VLOOKUP($A126,'Market models'!$A$4:$B$264,2,FALSE)</f>
        <v>1.7876441729609348E-2</v>
      </c>
      <c r="AG126" s="8">
        <f ca="1">VLOOKUP($A126,Data!$A$7:$AW$227,AG$3+1,FALSE)-AG$6-AG$7*VLOOKUP($A126,Data!$A$230:$AW$450,AG$3+1,FALSE)-AG$8*VLOOKUP($A126,'Market models'!$A$4:$B$264,2,FALSE)</f>
        <v>-2.1617644858789595E-3</v>
      </c>
      <c r="AH126" s="8">
        <f ca="1">VLOOKUP($A126,Data!$A$7:$AW$227,AH$3+1,FALSE)-AH$6-AH$7*VLOOKUP($A126,Data!$A$230:$AW$450,AH$3+1,FALSE)-AH$8*VLOOKUP($A126,'Market models'!$A$4:$B$264,2,FALSE)</f>
        <v>-2.8636125849168907E-3</v>
      </c>
      <c r="AI126" s="8">
        <f ca="1">VLOOKUP($A126,Data!$A$7:$AW$227,AI$3+1,FALSE)-AI$6-AI$7*VLOOKUP($A126,Data!$A$230:$AW$450,AI$3+1,FALSE)-AI$8*VLOOKUP($A126,'Market models'!$A$4:$B$264,2,FALSE)</f>
        <v>3.0615917376235935E-3</v>
      </c>
      <c r="AJ126" s="8">
        <f ca="1">VLOOKUP($A126,Data!$A$7:$AW$227,AJ$3+1,FALSE)-AJ$6-AJ$7*VLOOKUP($A126,Data!$A$230:$AW$450,AJ$3+1,FALSE)-AJ$8*VLOOKUP($A126,'Market models'!$A$4:$B$264,2,FALSE)</f>
        <v>1.1212227605811084E-2</v>
      </c>
      <c r="AK126" s="8">
        <f ca="1">VLOOKUP($A126,Data!$A$7:$AW$227,AK$3+1,FALSE)-AK$6-AK$7*VLOOKUP($A126,Data!$A$230:$AW$450,AK$3+1,FALSE)-AK$8*VLOOKUP($A126,'Market models'!$A$4:$B$264,2,FALSE)</f>
        <v>3.9919217420480418E-3</v>
      </c>
      <c r="AL126" s="8">
        <f ca="1">VLOOKUP($A126,Data!$A$7:$AW$227,AL$3+1,FALSE)-AL$6-AL$7*VLOOKUP($A126,Data!$A$230:$AW$450,AL$3+1,FALSE)-AL$8*VLOOKUP($A126,'Market models'!$A$4:$B$264,2,FALSE)</f>
        <v>2.3811800733233739E-2</v>
      </c>
      <c r="AM126" s="8">
        <f ca="1">VLOOKUP($A126,Data!$A$7:$AW$227,AM$3+1,FALSE)-AM$6-AM$7*VLOOKUP($A126,Data!$A$230:$AW$450,AM$3+1,FALSE)-AM$8*VLOOKUP($A126,'Market models'!$A$4:$B$264,2,FALSE)</f>
        <v>-1.7139582652197248E-2</v>
      </c>
      <c r="AN126" s="8">
        <f ca="1">VLOOKUP($A126,Data!$A$7:$AW$227,AN$3+1,FALSE)-AN$6-AN$7*VLOOKUP($A126,Data!$A$230:$AW$450,AN$3+1,FALSE)-AN$8*VLOOKUP($A126,'Market models'!$A$4:$B$264,2,FALSE)</f>
        <v>1.2962810766684138E-2</v>
      </c>
      <c r="AO126" s="8">
        <f ca="1">VLOOKUP($A126,Data!$A$7:$AW$227,AO$3+1,FALSE)-AO$6-AO$7*VLOOKUP($A126,Data!$A$230:$AW$450,AO$3+1,FALSE)-AO$8*VLOOKUP($A126,'Market models'!$A$4:$B$264,2,FALSE)</f>
        <v>-2.0754241844818187E-2</v>
      </c>
      <c r="AP126" s="8">
        <f ca="1">VLOOKUP($A126,Data!$A$7:$AW$227,AP$3+1,FALSE)-AP$6-AP$7*VLOOKUP($A126,Data!$A$230:$AW$450,AP$3+1,FALSE)-AP$8*VLOOKUP($A126,'Market models'!$A$4:$B$264,2,FALSE)</f>
        <v>9.2552657585701307E-3</v>
      </c>
      <c r="AQ126" s="8">
        <f ca="1">VLOOKUP($A126,Data!$A$7:$AW$227,AQ$3+1,FALSE)-AQ$6-AQ$7*VLOOKUP($A126,Data!$A$230:$AW$450,AQ$3+1,FALSE)-AQ$8*VLOOKUP($A126,'Market models'!$A$4:$B$264,2,FALSE)</f>
        <v>-1.8340264454671351E-2</v>
      </c>
      <c r="AR126" s="8">
        <f ca="1">VLOOKUP($A126,Data!$A$7:$AW$227,AR$3+1,FALSE)-AR$6-AR$7*VLOOKUP($A126,Data!$A$230:$AW$450,AR$3+1,FALSE)-AR$8*VLOOKUP($A126,'Market models'!$A$4:$B$264,2,FALSE)</f>
        <v>3.3502914412024722E-2</v>
      </c>
      <c r="AS126" s="8">
        <f ca="1">VLOOKUP($A126,Data!$A$7:$AW$227,AS$3+1,FALSE)-AS$6-AS$7*VLOOKUP($A126,Data!$A$230:$AW$450,AS$3+1,FALSE)-AS$8*VLOOKUP($A126,'Market models'!$A$4:$B$264,2,FALSE)</f>
        <v>1.2180794459165763E-2</v>
      </c>
      <c r="AT126" s="8">
        <f ca="1">VLOOKUP($A126,Data!$A$7:$AW$227,AT$3+1,FALSE)-AT$6-AT$7*VLOOKUP($A126,Data!$A$230:$AW$450,AT$3+1,FALSE)-AT$8*VLOOKUP($A126,'Market models'!$A$4:$B$264,2,FALSE)</f>
        <v>5.8063768319690573E-3</v>
      </c>
      <c r="AU126" s="8">
        <f ca="1">VLOOKUP($A126,Data!$A$7:$AW$227,AU$3+1,FALSE)-AU$6-AU$7*VLOOKUP($A126,Data!$A$230:$AW$450,AU$3+1,FALSE)-AU$8*VLOOKUP($A126,'Market models'!$A$4:$B$264,2,FALSE)</f>
        <v>-6.659693348769031E-4</v>
      </c>
      <c r="AV126" s="8">
        <f ca="1">VLOOKUP($A126,Data!$A$7:$AW$227,AV$3+1,FALSE)-AV$6-AV$7*VLOOKUP($A126,Data!$A$230:$AW$450,AV$3+1,FALSE)-AV$8*VLOOKUP($A126,'Market models'!$A$4:$B$264,2,FALSE)</f>
        <v>-4.2626920485508441E-3</v>
      </c>
      <c r="AW126" s="8">
        <f ca="1">VLOOKUP($A126,Data!$A$7:$AW$227,AW$3+1,FALSE)-AW$6-AW$7*VLOOKUP($A126,Data!$A$230:$AW$450,AW$3+1,FALSE)-AW$8*VLOOKUP($A126,'Market models'!$A$4:$B$264,2,FALSE)</f>
        <v>-8.7910237121884959E-3</v>
      </c>
      <c r="AY126" s="8">
        <f t="shared" ca="1" si="2"/>
        <v>2.2522180374525309E-2</v>
      </c>
    </row>
    <row r="127" spans="1:51" x14ac:dyDescent="0.25">
      <c r="A127" s="1">
        <v>-95</v>
      </c>
      <c r="B127" s="8">
        <f ca="1">VLOOKUP($A127,Data!$A$7:$AW$227,B$3+1,FALSE)-B$6-B$7*VLOOKUP($A127,Data!$A$230:$AW$450,B$3+1,FALSE)-B$8*VLOOKUP($A127,'Market models'!$A$4:$B$264,2,FALSE)</f>
        <v>-1.1707845428826805E-2</v>
      </c>
      <c r="C127" s="8">
        <f ca="1">VLOOKUP($A127,Data!$A$7:$AW$227,C$3+1,FALSE)-C$6-C$7*VLOOKUP($A127,Data!$A$230:$AW$450,C$3+1,FALSE)-C$8*VLOOKUP($A127,'Market models'!$A$4:$B$264,2,FALSE)</f>
        <v>4.2355979129021816E-2</v>
      </c>
      <c r="D127" s="8">
        <f ca="1">VLOOKUP($A127,Data!$A$7:$AW$227,D$3+1,FALSE)-D$6-D$7*VLOOKUP($A127,Data!$A$230:$AW$450,D$3+1,FALSE)-D$8*VLOOKUP($A127,'Market models'!$A$4:$B$264,2,FALSE)</f>
        <v>-1.7030556967205977E-2</v>
      </c>
      <c r="E127" s="8">
        <f ca="1">VLOOKUP($A127,Data!$A$7:$AW$227,E$3+1,FALSE)-E$6-E$7*VLOOKUP($A127,Data!$A$230:$AW$450,E$3+1,FALSE)-E$8*VLOOKUP($A127,'Market models'!$A$4:$B$264,2,FALSE)</f>
        <v>3.9121252215700512E-3</v>
      </c>
      <c r="F127" s="8">
        <f ca="1">VLOOKUP($A127,Data!$A$7:$AW$227,F$3+1,FALSE)-F$6-F$7*VLOOKUP($A127,Data!$A$230:$AW$450,F$3+1,FALSE)-F$8*VLOOKUP($A127,'Market models'!$A$4:$B$264,2,FALSE)</f>
        <v>3.4247890836530605E-2</v>
      </c>
      <c r="G127" s="8">
        <f ca="1">VLOOKUP($A127,Data!$A$7:$AW$227,G$3+1,FALSE)-G$6-G$7*VLOOKUP($A127,Data!$A$230:$AW$450,G$3+1,FALSE)-G$8*VLOOKUP($A127,'Market models'!$A$4:$B$264,2,FALSE)</f>
        <v>3.9403358911449787E-3</v>
      </c>
      <c r="H127" s="8">
        <f ca="1">VLOOKUP($A127,Data!$A$7:$AW$227,H$3+1,FALSE)-H$6-H$7*VLOOKUP($A127,Data!$A$230:$AW$450,H$3+1,FALSE)-H$8*VLOOKUP($A127,'Market models'!$A$4:$B$264,2,FALSE)</f>
        <v>3.1392335941489713E-2</v>
      </c>
      <c r="I127" s="8">
        <f ca="1">VLOOKUP($A127,Data!$A$7:$AW$227,I$3+1,FALSE)-I$6-I$7*VLOOKUP($A127,Data!$A$230:$AW$450,I$3+1,FALSE)-I$8*VLOOKUP($A127,'Market models'!$A$4:$B$264,2,FALSE)</f>
        <v>-1.4633129078143417E-3</v>
      </c>
      <c r="J127" s="8">
        <f ca="1">VLOOKUP($A127,Data!$A$7:$AW$227,J$3+1,FALSE)-J$6-J$7*VLOOKUP($A127,Data!$A$230:$AW$450,J$3+1,FALSE)-J$8*VLOOKUP($A127,'Market models'!$A$4:$B$264,2,FALSE)</f>
        <v>1.2567596052295155E-4</v>
      </c>
      <c r="K127" s="8">
        <f ca="1">VLOOKUP($A127,Data!$A$7:$AW$227,K$3+1,FALSE)-K$6-K$7*VLOOKUP($A127,Data!$A$230:$AW$450,K$3+1,FALSE)-K$8*VLOOKUP($A127,'Market models'!$A$4:$B$264,2,FALSE)</f>
        <v>-2.8236568950697191E-2</v>
      </c>
      <c r="L127" s="8">
        <f ca="1">VLOOKUP($A127,Data!$A$7:$AW$227,L$3+1,FALSE)-L$6-L$7*VLOOKUP($A127,Data!$A$230:$AW$450,L$3+1,FALSE)-L$8*VLOOKUP($A127,'Market models'!$A$4:$B$264,2,FALSE)</f>
        <v>-8.9661613802601403E-2</v>
      </c>
      <c r="M127" s="8">
        <f ca="1">VLOOKUP($A127,Data!$A$7:$AW$227,M$3+1,FALSE)-M$6-M$7*VLOOKUP($A127,Data!$A$230:$AW$450,M$3+1,FALSE)-M$8*VLOOKUP($A127,'Market models'!$A$4:$B$264,2,FALSE)</f>
        <v>-1.4997715244071383E-2</v>
      </c>
      <c r="N127" s="8">
        <f ca="1">VLOOKUP($A127,Data!$A$7:$AW$227,N$3+1,FALSE)-N$6-N$7*VLOOKUP($A127,Data!$A$230:$AW$450,N$3+1,FALSE)-N$8*VLOOKUP($A127,'Market models'!$A$4:$B$264,2,FALSE)</f>
        <v>4.8218469295916973E-3</v>
      </c>
      <c r="O127" s="8">
        <f ca="1">VLOOKUP($A127,Data!$A$7:$AW$227,O$3+1,FALSE)-O$6-O$7*VLOOKUP($A127,Data!$A$230:$AW$450,O$3+1,FALSE)-O$8*VLOOKUP($A127,'Market models'!$A$4:$B$264,2,FALSE)</f>
        <v>1.3319633955259315E-2</v>
      </c>
      <c r="P127" s="8">
        <f ca="1">VLOOKUP($A127,Data!$A$7:$AW$227,P$3+1,FALSE)-P$6-P$7*VLOOKUP($A127,Data!$A$230:$AW$450,P$3+1,FALSE)-P$8*VLOOKUP($A127,'Market models'!$A$4:$B$264,2,FALSE)</f>
        <v>1.4502730538340685E-3</v>
      </c>
      <c r="Q127" s="8">
        <f ca="1">VLOOKUP($A127,Data!$A$7:$AW$227,Q$3+1,FALSE)-Q$6-Q$7*VLOOKUP($A127,Data!$A$230:$AW$450,Q$3+1,FALSE)-Q$8*VLOOKUP($A127,'Market models'!$A$4:$B$264,2,FALSE)</f>
        <v>-9.0706430065239374E-3</v>
      </c>
      <c r="R127" s="8">
        <f ca="1">VLOOKUP($A127,Data!$A$7:$AW$227,R$3+1,FALSE)-R$6-R$7*VLOOKUP($A127,Data!$A$230:$AW$450,R$3+1,FALSE)-R$8*VLOOKUP($A127,'Market models'!$A$4:$B$264,2,FALSE)</f>
        <v>2.5092197111014412E-3</v>
      </c>
      <c r="S127" s="8">
        <f ca="1">VLOOKUP($A127,Data!$A$7:$AW$227,S$3+1,FALSE)-S$6-S$7*VLOOKUP($A127,Data!$A$230:$AW$450,S$3+1,FALSE)-S$8*VLOOKUP($A127,'Market models'!$A$4:$B$264,2,FALSE)</f>
        <v>-3.8219365020630086E-2</v>
      </c>
      <c r="T127" s="8">
        <f ca="1">VLOOKUP($A127,Data!$A$7:$AW$227,T$3+1,FALSE)-T$6-T$7*VLOOKUP($A127,Data!$A$230:$AW$450,T$3+1,FALSE)-T$8*VLOOKUP($A127,'Market models'!$A$4:$B$264,2,FALSE)</f>
        <v>-3.0765589271291784E-2</v>
      </c>
      <c r="U127" s="8">
        <f ca="1">VLOOKUP($A127,Data!$A$7:$AW$227,U$3+1,FALSE)-U$6-U$7*VLOOKUP($A127,Data!$A$230:$AW$450,U$3+1,FALSE)-U$8*VLOOKUP($A127,'Market models'!$A$4:$B$264,2,FALSE)</f>
        <v>-2.6709981093546758E-2</v>
      </c>
      <c r="V127" s="8">
        <f ca="1">VLOOKUP($A127,Data!$A$7:$AW$227,V$3+1,FALSE)-V$6-V$7*VLOOKUP($A127,Data!$A$230:$AW$450,V$3+1,FALSE)-V$8*VLOOKUP($A127,'Market models'!$A$4:$B$264,2,FALSE)</f>
        <v>-2.8690695215083939E-2</v>
      </c>
      <c r="W127" s="8">
        <f ca="1">VLOOKUP($A127,Data!$A$7:$AW$227,W$3+1,FALSE)-W$6-W$7*VLOOKUP($A127,Data!$A$230:$AW$450,W$3+1,FALSE)-W$8*VLOOKUP($A127,'Market models'!$A$4:$B$264,2,FALSE)</f>
        <v>2.6916549796132939E-2</v>
      </c>
      <c r="X127" s="8">
        <f ca="1">VLOOKUP($A127,Data!$A$7:$AW$227,X$3+1,FALSE)-X$6-X$7*VLOOKUP($A127,Data!$A$230:$AW$450,X$3+1,FALSE)-X$8*VLOOKUP($A127,'Market models'!$A$4:$B$264,2,FALSE)</f>
        <v>2.7120403496967746E-2</v>
      </c>
      <c r="Y127" s="8">
        <f ca="1">VLOOKUP($A127,Data!$A$7:$AW$227,Y$3+1,FALSE)-Y$6-Y$7*VLOOKUP($A127,Data!$A$230:$AW$450,Y$3+1,FALSE)-Y$8*VLOOKUP($A127,'Market models'!$A$4:$B$264,2,FALSE)</f>
        <v>-7.2308876639913854E-3</v>
      </c>
      <c r="Z127" s="8">
        <f ca="1">VLOOKUP($A127,Data!$A$7:$AW$227,Z$3+1,FALSE)-Z$6-Z$7*VLOOKUP($A127,Data!$A$230:$AW$450,Z$3+1,FALSE)-Z$8*VLOOKUP($A127,'Market models'!$A$4:$B$264,2,FALSE)</f>
        <v>2.4354018531927344E-2</v>
      </c>
      <c r="AA127" s="8">
        <f ca="1">VLOOKUP($A127,Data!$A$7:$AW$227,AA$3+1,FALSE)-AA$6-AA$7*VLOOKUP($A127,Data!$A$230:$AW$450,AA$3+1,FALSE)-AA$8*VLOOKUP($A127,'Market models'!$A$4:$B$264,2,FALSE)</f>
        <v>-5.4947885881431778E-3</v>
      </c>
      <c r="AB127" s="8">
        <f ca="1">VLOOKUP($A127,Data!$A$7:$AW$227,AB$3+1,FALSE)-AB$6-AB$7*VLOOKUP($A127,Data!$A$230:$AW$450,AB$3+1,FALSE)-AB$8*VLOOKUP($A127,'Market models'!$A$4:$B$264,2,FALSE)</f>
        <v>-1.121041649625191E-3</v>
      </c>
      <c r="AC127" s="8">
        <f ca="1">VLOOKUP($A127,Data!$A$7:$AW$227,AC$3+1,FALSE)-AC$6-AC$7*VLOOKUP($A127,Data!$A$230:$AW$450,AC$3+1,FALSE)-AC$8*VLOOKUP($A127,'Market models'!$A$4:$B$264,2,FALSE)</f>
        <v>-5.2669902486328678E-3</v>
      </c>
      <c r="AD127" s="8">
        <f ca="1">VLOOKUP($A127,Data!$A$7:$AW$227,AD$3+1,FALSE)-AD$6-AD$7*VLOOKUP($A127,Data!$A$230:$AW$450,AD$3+1,FALSE)-AD$8*VLOOKUP($A127,'Market models'!$A$4:$B$264,2,FALSE)</f>
        <v>-8.9121882693700867E-3</v>
      </c>
      <c r="AE127" s="8">
        <f ca="1">VLOOKUP($A127,Data!$A$7:$AW$227,AE$3+1,FALSE)-AE$6-AE$7*VLOOKUP($A127,Data!$A$230:$AW$450,AE$3+1,FALSE)-AE$8*VLOOKUP($A127,'Market models'!$A$4:$B$264,2,FALSE)</f>
        <v>3.702368142801496E-3</v>
      </c>
      <c r="AF127" s="8">
        <f ca="1">VLOOKUP($A127,Data!$A$7:$AW$227,AF$3+1,FALSE)-AF$6-AF$7*VLOOKUP($A127,Data!$A$230:$AW$450,AF$3+1,FALSE)-AF$8*VLOOKUP($A127,'Market models'!$A$4:$B$264,2,FALSE)</f>
        <v>1.6518484866898463E-2</v>
      </c>
      <c r="AG127" s="8">
        <f ca="1">VLOOKUP($A127,Data!$A$7:$AW$227,AG$3+1,FALSE)-AG$6-AG$7*VLOOKUP($A127,Data!$A$230:$AW$450,AG$3+1,FALSE)-AG$8*VLOOKUP($A127,'Market models'!$A$4:$B$264,2,FALSE)</f>
        <v>5.8441866720574682E-3</v>
      </c>
      <c r="AH127" s="8">
        <f ca="1">VLOOKUP($A127,Data!$A$7:$AW$227,AH$3+1,FALSE)-AH$6-AH$7*VLOOKUP($A127,Data!$A$230:$AW$450,AH$3+1,FALSE)-AH$8*VLOOKUP($A127,'Market models'!$A$4:$B$264,2,FALSE)</f>
        <v>-2.7618869823805323E-2</v>
      </c>
      <c r="AI127" s="8">
        <f ca="1">VLOOKUP($A127,Data!$A$7:$AW$227,AI$3+1,FALSE)-AI$6-AI$7*VLOOKUP($A127,Data!$A$230:$AW$450,AI$3+1,FALSE)-AI$8*VLOOKUP($A127,'Market models'!$A$4:$B$264,2,FALSE)</f>
        <v>-2.9830200212513109E-3</v>
      </c>
      <c r="AJ127" s="8">
        <f ca="1">VLOOKUP($A127,Data!$A$7:$AW$227,AJ$3+1,FALSE)-AJ$6-AJ$7*VLOOKUP($A127,Data!$A$230:$AW$450,AJ$3+1,FALSE)-AJ$8*VLOOKUP($A127,'Market models'!$A$4:$B$264,2,FALSE)</f>
        <v>9.9443700658828071E-3</v>
      </c>
      <c r="AK127" s="8">
        <f ca="1">VLOOKUP($A127,Data!$A$7:$AW$227,AK$3+1,FALSE)-AK$6-AK$7*VLOOKUP($A127,Data!$A$230:$AW$450,AK$3+1,FALSE)-AK$8*VLOOKUP($A127,'Market models'!$A$4:$B$264,2,FALSE)</f>
        <v>1.0737520718833838E-2</v>
      </c>
      <c r="AL127" s="8">
        <f ca="1">VLOOKUP($A127,Data!$A$7:$AW$227,AL$3+1,FALSE)-AL$6-AL$7*VLOOKUP($A127,Data!$A$230:$AW$450,AL$3+1,FALSE)-AL$8*VLOOKUP($A127,'Market models'!$A$4:$B$264,2,FALSE)</f>
        <v>1.919069105942944E-2</v>
      </c>
      <c r="AM127" s="8">
        <f ca="1">VLOOKUP($A127,Data!$A$7:$AW$227,AM$3+1,FALSE)-AM$6-AM$7*VLOOKUP($A127,Data!$A$230:$AW$450,AM$3+1,FALSE)-AM$8*VLOOKUP($A127,'Market models'!$A$4:$B$264,2,FALSE)</f>
        <v>1.0502310795916826E-2</v>
      </c>
      <c r="AN127" s="8">
        <f ca="1">VLOOKUP($A127,Data!$A$7:$AW$227,AN$3+1,FALSE)-AN$6-AN$7*VLOOKUP($A127,Data!$A$230:$AW$450,AN$3+1,FALSE)-AN$8*VLOOKUP($A127,'Market models'!$A$4:$B$264,2,FALSE)</f>
        <v>7.5833596174206734E-4</v>
      </c>
      <c r="AO127" s="8">
        <f ca="1">VLOOKUP($A127,Data!$A$7:$AW$227,AO$3+1,FALSE)-AO$6-AO$7*VLOOKUP($A127,Data!$A$230:$AW$450,AO$3+1,FALSE)-AO$8*VLOOKUP($A127,'Market models'!$A$4:$B$264,2,FALSE)</f>
        <v>-6.5656622625272203E-3</v>
      </c>
      <c r="AP127" s="8">
        <f ca="1">VLOOKUP($A127,Data!$A$7:$AW$227,AP$3+1,FALSE)-AP$6-AP$7*VLOOKUP($A127,Data!$A$230:$AW$450,AP$3+1,FALSE)-AP$8*VLOOKUP($A127,'Market models'!$A$4:$B$264,2,FALSE)</f>
        <v>3.0842202957231165E-3</v>
      </c>
      <c r="AQ127" s="8">
        <f ca="1">VLOOKUP($A127,Data!$A$7:$AW$227,AQ$3+1,FALSE)-AQ$6-AQ$7*VLOOKUP($A127,Data!$A$230:$AW$450,AQ$3+1,FALSE)-AQ$8*VLOOKUP($A127,'Market models'!$A$4:$B$264,2,FALSE)</f>
        <v>-6.865394974959636E-5</v>
      </c>
      <c r="AR127" s="8">
        <f ca="1">VLOOKUP($A127,Data!$A$7:$AW$227,AR$3+1,FALSE)-AR$6-AR$7*VLOOKUP($A127,Data!$A$230:$AW$450,AR$3+1,FALSE)-AR$8*VLOOKUP($A127,'Market models'!$A$4:$B$264,2,FALSE)</f>
        <v>1.7980391107083323E-2</v>
      </c>
      <c r="AS127" s="8">
        <f ca="1">VLOOKUP($A127,Data!$A$7:$AW$227,AS$3+1,FALSE)-AS$6-AS$7*VLOOKUP($A127,Data!$A$230:$AW$450,AS$3+1,FALSE)-AS$8*VLOOKUP($A127,'Market models'!$A$4:$B$264,2,FALSE)</f>
        <v>-1.3065217661849347E-3</v>
      </c>
      <c r="AT127" s="8">
        <f ca="1">VLOOKUP($A127,Data!$A$7:$AW$227,AT$3+1,FALSE)-AT$6-AT$7*VLOOKUP($A127,Data!$A$230:$AW$450,AT$3+1,FALSE)-AT$8*VLOOKUP($A127,'Market models'!$A$4:$B$264,2,FALSE)</f>
        <v>-1.5441628072354722E-2</v>
      </c>
      <c r="AU127" s="8">
        <f ca="1">VLOOKUP($A127,Data!$A$7:$AW$227,AU$3+1,FALSE)-AU$6-AU$7*VLOOKUP($A127,Data!$A$230:$AW$450,AU$3+1,FALSE)-AU$8*VLOOKUP($A127,'Market models'!$A$4:$B$264,2,FALSE)</f>
        <v>-6.5759979854257689E-3</v>
      </c>
      <c r="AV127" s="8">
        <f ca="1">VLOOKUP($A127,Data!$A$7:$AW$227,AV$3+1,FALSE)-AV$6-AV$7*VLOOKUP($A127,Data!$A$230:$AW$450,AV$3+1,FALSE)-AV$8*VLOOKUP($A127,'Market models'!$A$4:$B$264,2,FALSE)</f>
        <v>9.9703424275178823E-3</v>
      </c>
      <c r="AW127" s="8">
        <f ca="1">VLOOKUP($A127,Data!$A$7:$AW$227,AW$3+1,FALSE)-AW$6-AW$7*VLOOKUP($A127,Data!$A$230:$AW$450,AW$3+1,FALSE)-AW$8*VLOOKUP($A127,'Market models'!$A$4:$B$264,2,FALSE)</f>
        <v>-7.0311584745771901E-3</v>
      </c>
      <c r="AY127" s="8">
        <f t="shared" ca="1" si="2"/>
        <v>2.1856517553179862E-2</v>
      </c>
    </row>
    <row r="128" spans="1:51" x14ac:dyDescent="0.25">
      <c r="A128" s="1">
        <v>-94</v>
      </c>
      <c r="B128" s="8">
        <f ca="1">VLOOKUP($A128,Data!$A$7:$AW$227,B$3+1,FALSE)-B$6-B$7*VLOOKUP($A128,Data!$A$230:$AW$450,B$3+1,FALSE)-B$8*VLOOKUP($A128,'Market models'!$A$4:$B$264,2,FALSE)</f>
        <v>4.9570652629038384E-2</v>
      </c>
      <c r="C128" s="8">
        <f ca="1">VLOOKUP($A128,Data!$A$7:$AW$227,C$3+1,FALSE)-C$6-C$7*VLOOKUP($A128,Data!$A$230:$AW$450,C$3+1,FALSE)-C$8*VLOOKUP($A128,'Market models'!$A$4:$B$264,2,FALSE)</f>
        <v>-4.6768646757565771E-2</v>
      </c>
      <c r="D128" s="8">
        <f ca="1">VLOOKUP($A128,Data!$A$7:$AW$227,D$3+1,FALSE)-D$6-D$7*VLOOKUP($A128,Data!$A$230:$AW$450,D$3+1,FALSE)-D$8*VLOOKUP($A128,'Market models'!$A$4:$B$264,2,FALSE)</f>
        <v>5.3033898091393895E-3</v>
      </c>
      <c r="E128" s="8">
        <f ca="1">VLOOKUP($A128,Data!$A$7:$AW$227,E$3+1,FALSE)-E$6-E$7*VLOOKUP($A128,Data!$A$230:$AW$450,E$3+1,FALSE)-E$8*VLOOKUP($A128,'Market models'!$A$4:$B$264,2,FALSE)</f>
        <v>1.3271186520959584E-3</v>
      </c>
      <c r="F128" s="8">
        <f ca="1">VLOOKUP($A128,Data!$A$7:$AW$227,F$3+1,FALSE)-F$6-F$7*VLOOKUP($A128,Data!$A$230:$AW$450,F$3+1,FALSE)-F$8*VLOOKUP($A128,'Market models'!$A$4:$B$264,2,FALSE)</f>
        <v>8.5029500432820589E-3</v>
      </c>
      <c r="G128" s="8">
        <f ca="1">VLOOKUP($A128,Data!$A$7:$AW$227,G$3+1,FALSE)-G$6-G$7*VLOOKUP($A128,Data!$A$230:$AW$450,G$3+1,FALSE)-G$8*VLOOKUP($A128,'Market models'!$A$4:$B$264,2,FALSE)</f>
        <v>-1.891035030162385E-2</v>
      </c>
      <c r="H128" s="8">
        <f ca="1">VLOOKUP($A128,Data!$A$7:$AW$227,H$3+1,FALSE)-H$6-H$7*VLOOKUP($A128,Data!$A$230:$AW$450,H$3+1,FALSE)-H$8*VLOOKUP($A128,'Market models'!$A$4:$B$264,2,FALSE)</f>
        <v>-2.1607260460157561E-2</v>
      </c>
      <c r="I128" s="8">
        <f ca="1">VLOOKUP($A128,Data!$A$7:$AW$227,I$3+1,FALSE)-I$6-I$7*VLOOKUP($A128,Data!$A$230:$AW$450,I$3+1,FALSE)-I$8*VLOOKUP($A128,'Market models'!$A$4:$B$264,2,FALSE)</f>
        <v>2.2329332453825849E-2</v>
      </c>
      <c r="J128" s="8">
        <f ca="1">VLOOKUP($A128,Data!$A$7:$AW$227,J$3+1,FALSE)-J$6-J$7*VLOOKUP($A128,Data!$A$230:$AW$450,J$3+1,FALSE)-J$8*VLOOKUP($A128,'Market models'!$A$4:$B$264,2,FALSE)</f>
        <v>-4.333887565542132E-4</v>
      </c>
      <c r="K128" s="8">
        <f ca="1">VLOOKUP($A128,Data!$A$7:$AW$227,K$3+1,FALSE)-K$6-K$7*VLOOKUP($A128,Data!$A$230:$AW$450,K$3+1,FALSE)-K$8*VLOOKUP($A128,'Market models'!$A$4:$B$264,2,FALSE)</f>
        <v>3.7698586786450036E-2</v>
      </c>
      <c r="L128" s="8">
        <f ca="1">VLOOKUP($A128,Data!$A$7:$AW$227,L$3+1,FALSE)-L$6-L$7*VLOOKUP($A128,Data!$A$230:$AW$450,L$3+1,FALSE)-L$8*VLOOKUP($A128,'Market models'!$A$4:$B$264,2,FALSE)</f>
        <v>-2.3518333979942452E-2</v>
      </c>
      <c r="M128" s="8">
        <f ca="1">VLOOKUP($A128,Data!$A$7:$AW$227,M$3+1,FALSE)-M$6-M$7*VLOOKUP($A128,Data!$A$230:$AW$450,M$3+1,FALSE)-M$8*VLOOKUP($A128,'Market models'!$A$4:$B$264,2,FALSE)</f>
        <v>-2.2538044748839199E-2</v>
      </c>
      <c r="N128" s="8">
        <f ca="1">VLOOKUP($A128,Data!$A$7:$AW$227,N$3+1,FALSE)-N$6-N$7*VLOOKUP($A128,Data!$A$230:$AW$450,N$3+1,FALSE)-N$8*VLOOKUP($A128,'Market models'!$A$4:$B$264,2,FALSE)</f>
        <v>7.2033044722914358E-3</v>
      </c>
      <c r="O128" s="8">
        <f ca="1">VLOOKUP($A128,Data!$A$7:$AW$227,O$3+1,FALSE)-O$6-O$7*VLOOKUP($A128,Data!$A$230:$AW$450,O$3+1,FALSE)-O$8*VLOOKUP($A128,'Market models'!$A$4:$B$264,2,FALSE)</f>
        <v>1.5279736219729039E-2</v>
      </c>
      <c r="P128" s="8">
        <f ca="1">VLOOKUP($A128,Data!$A$7:$AW$227,P$3+1,FALSE)-P$6-P$7*VLOOKUP($A128,Data!$A$230:$AW$450,P$3+1,FALSE)-P$8*VLOOKUP($A128,'Market models'!$A$4:$B$264,2,FALSE)</f>
        <v>-6.1460593295354447E-3</v>
      </c>
      <c r="Q128" s="8">
        <f ca="1">VLOOKUP($A128,Data!$A$7:$AW$227,Q$3+1,FALSE)-Q$6-Q$7*VLOOKUP($A128,Data!$A$230:$AW$450,Q$3+1,FALSE)-Q$8*VLOOKUP($A128,'Market models'!$A$4:$B$264,2,FALSE)</f>
        <v>6.4316997362327127E-4</v>
      </c>
      <c r="R128" s="8">
        <f ca="1">VLOOKUP($A128,Data!$A$7:$AW$227,R$3+1,FALSE)-R$6-R$7*VLOOKUP($A128,Data!$A$230:$AW$450,R$3+1,FALSE)-R$8*VLOOKUP($A128,'Market models'!$A$4:$B$264,2,FALSE)</f>
        <v>2.4444228868664857E-2</v>
      </c>
      <c r="S128" s="8">
        <f ca="1">VLOOKUP($A128,Data!$A$7:$AW$227,S$3+1,FALSE)-S$6-S$7*VLOOKUP($A128,Data!$A$230:$AW$450,S$3+1,FALSE)-S$8*VLOOKUP($A128,'Market models'!$A$4:$B$264,2,FALSE)</f>
        <v>-2.0621447276580471E-2</v>
      </c>
      <c r="T128" s="8">
        <f ca="1">VLOOKUP($A128,Data!$A$7:$AW$227,T$3+1,FALSE)-T$6-T$7*VLOOKUP($A128,Data!$A$230:$AW$450,T$3+1,FALSE)-T$8*VLOOKUP($A128,'Market models'!$A$4:$B$264,2,FALSE)</f>
        <v>-2.3743553211494849E-4</v>
      </c>
      <c r="U128" s="8">
        <f ca="1">VLOOKUP($A128,Data!$A$7:$AW$227,U$3+1,FALSE)-U$6-U$7*VLOOKUP($A128,Data!$A$230:$AW$450,U$3+1,FALSE)-U$8*VLOOKUP($A128,'Market models'!$A$4:$B$264,2,FALSE)</f>
        <v>9.1726065171052369E-3</v>
      </c>
      <c r="V128" s="8">
        <f ca="1">VLOOKUP($A128,Data!$A$7:$AW$227,V$3+1,FALSE)-V$6-V$7*VLOOKUP($A128,Data!$A$230:$AW$450,V$3+1,FALSE)-V$8*VLOOKUP($A128,'Market models'!$A$4:$B$264,2,FALSE)</f>
        <v>-3.0233005408875279E-3</v>
      </c>
      <c r="W128" s="8">
        <f ca="1">VLOOKUP($A128,Data!$A$7:$AW$227,W$3+1,FALSE)-W$6-W$7*VLOOKUP($A128,Data!$A$230:$AW$450,W$3+1,FALSE)-W$8*VLOOKUP($A128,'Market models'!$A$4:$B$264,2,FALSE)</f>
        <v>1.0702325439361391E-2</v>
      </c>
      <c r="X128" s="8">
        <f ca="1">VLOOKUP($A128,Data!$A$7:$AW$227,X$3+1,FALSE)-X$6-X$7*VLOOKUP($A128,Data!$A$230:$AW$450,X$3+1,FALSE)-X$8*VLOOKUP($A128,'Market models'!$A$4:$B$264,2,FALSE)</f>
        <v>5.9187345381380404E-3</v>
      </c>
      <c r="Y128" s="8">
        <f ca="1">VLOOKUP($A128,Data!$A$7:$AW$227,Y$3+1,FALSE)-Y$6-Y$7*VLOOKUP($A128,Data!$A$230:$AW$450,Y$3+1,FALSE)-Y$8*VLOOKUP($A128,'Market models'!$A$4:$B$264,2,FALSE)</f>
        <v>-9.7826639154112438E-3</v>
      </c>
      <c r="Z128" s="8">
        <f ca="1">VLOOKUP($A128,Data!$A$7:$AW$227,Z$3+1,FALSE)-Z$6-Z$7*VLOOKUP($A128,Data!$A$230:$AW$450,Z$3+1,FALSE)-Z$8*VLOOKUP($A128,'Market models'!$A$4:$B$264,2,FALSE)</f>
        <v>2.4969271828312021E-2</v>
      </c>
      <c r="AA128" s="8">
        <f ca="1">VLOOKUP($A128,Data!$A$7:$AW$227,AA$3+1,FALSE)-AA$6-AA$7*VLOOKUP($A128,Data!$A$230:$AW$450,AA$3+1,FALSE)-AA$8*VLOOKUP($A128,'Market models'!$A$4:$B$264,2,FALSE)</f>
        <v>1.2223478385826315E-2</v>
      </c>
      <c r="AB128" s="8">
        <f ca="1">VLOOKUP($A128,Data!$A$7:$AW$227,AB$3+1,FALSE)-AB$6-AB$7*VLOOKUP($A128,Data!$A$230:$AW$450,AB$3+1,FALSE)-AB$8*VLOOKUP($A128,'Market models'!$A$4:$B$264,2,FALSE)</f>
        <v>-1.0505828311754289E-2</v>
      </c>
      <c r="AC128" s="8">
        <f ca="1">VLOOKUP($A128,Data!$A$7:$AW$227,AC$3+1,FALSE)-AC$6-AC$7*VLOOKUP($A128,Data!$A$230:$AW$450,AC$3+1,FALSE)-AC$8*VLOOKUP($A128,'Market models'!$A$4:$B$264,2,FALSE)</f>
        <v>1.5620011119504514E-2</v>
      </c>
      <c r="AD128" s="8">
        <f ca="1">VLOOKUP($A128,Data!$A$7:$AW$227,AD$3+1,FALSE)-AD$6-AD$7*VLOOKUP($A128,Data!$A$230:$AW$450,AD$3+1,FALSE)-AD$8*VLOOKUP($A128,'Market models'!$A$4:$B$264,2,FALSE)</f>
        <v>1.2077674685723918E-3</v>
      </c>
      <c r="AE128" s="8">
        <f ca="1">VLOOKUP($A128,Data!$A$7:$AW$227,AE$3+1,FALSE)-AE$6-AE$7*VLOOKUP($A128,Data!$A$230:$AW$450,AE$3+1,FALSE)-AE$8*VLOOKUP($A128,'Market models'!$A$4:$B$264,2,FALSE)</f>
        <v>9.2500343429399601E-3</v>
      </c>
      <c r="AF128" s="8">
        <f ca="1">VLOOKUP($A128,Data!$A$7:$AW$227,AF$3+1,FALSE)-AF$6-AF$7*VLOOKUP($A128,Data!$A$230:$AW$450,AF$3+1,FALSE)-AF$8*VLOOKUP($A128,'Market models'!$A$4:$B$264,2,FALSE)</f>
        <v>-1.6719641602996266E-3</v>
      </c>
      <c r="AG128" s="8">
        <f ca="1">VLOOKUP($A128,Data!$A$7:$AW$227,AG$3+1,FALSE)-AG$6-AG$7*VLOOKUP($A128,Data!$A$230:$AW$450,AG$3+1,FALSE)-AG$8*VLOOKUP($A128,'Market models'!$A$4:$B$264,2,FALSE)</f>
        <v>-1.5459230442736799E-2</v>
      </c>
      <c r="AH128" s="8">
        <f ca="1">VLOOKUP($A128,Data!$A$7:$AW$227,AH$3+1,FALSE)-AH$6-AH$7*VLOOKUP($A128,Data!$A$230:$AW$450,AH$3+1,FALSE)-AH$8*VLOOKUP($A128,'Market models'!$A$4:$B$264,2,FALSE)</f>
        <v>3.8108958918278302E-3</v>
      </c>
      <c r="AI128" s="8">
        <f ca="1">VLOOKUP($A128,Data!$A$7:$AW$227,AI$3+1,FALSE)-AI$6-AI$7*VLOOKUP($A128,Data!$A$230:$AW$450,AI$3+1,FALSE)-AI$8*VLOOKUP($A128,'Market models'!$A$4:$B$264,2,FALSE)</f>
        <v>-4.4230182660695647E-3</v>
      </c>
      <c r="AJ128" s="8">
        <f ca="1">VLOOKUP($A128,Data!$A$7:$AW$227,AJ$3+1,FALSE)-AJ$6-AJ$7*VLOOKUP($A128,Data!$A$230:$AW$450,AJ$3+1,FALSE)-AJ$8*VLOOKUP($A128,'Market models'!$A$4:$B$264,2,FALSE)</f>
        <v>-3.9077818066632413E-3</v>
      </c>
      <c r="AK128" s="8">
        <f ca="1">VLOOKUP($A128,Data!$A$7:$AW$227,AK$3+1,FALSE)-AK$6-AK$7*VLOOKUP($A128,Data!$A$230:$AW$450,AK$3+1,FALSE)-AK$8*VLOOKUP($A128,'Market models'!$A$4:$B$264,2,FALSE)</f>
        <v>9.9924953282594271E-3</v>
      </c>
      <c r="AL128" s="8">
        <f ca="1">VLOOKUP($A128,Data!$A$7:$AW$227,AL$3+1,FALSE)-AL$6-AL$7*VLOOKUP($A128,Data!$A$230:$AW$450,AL$3+1,FALSE)-AL$8*VLOOKUP($A128,'Market models'!$A$4:$B$264,2,FALSE)</f>
        <v>1.1882358577641819E-2</v>
      </c>
      <c r="AM128" s="8">
        <f ca="1">VLOOKUP($A128,Data!$A$7:$AW$227,AM$3+1,FALSE)-AM$6-AM$7*VLOOKUP($A128,Data!$A$230:$AW$450,AM$3+1,FALSE)-AM$8*VLOOKUP($A128,'Market models'!$A$4:$B$264,2,FALSE)</f>
        <v>-1.4084613123570918E-2</v>
      </c>
      <c r="AN128" s="8">
        <f ca="1">VLOOKUP($A128,Data!$A$7:$AW$227,AN$3+1,FALSE)-AN$6-AN$7*VLOOKUP($A128,Data!$A$230:$AW$450,AN$3+1,FALSE)-AN$8*VLOOKUP($A128,'Market models'!$A$4:$B$264,2,FALSE)</f>
        <v>-1.3304646779283592E-2</v>
      </c>
      <c r="AO128" s="8">
        <f ca="1">VLOOKUP($A128,Data!$A$7:$AW$227,AO$3+1,FALSE)-AO$6-AO$7*VLOOKUP($A128,Data!$A$230:$AW$450,AO$3+1,FALSE)-AO$8*VLOOKUP($A128,'Market models'!$A$4:$B$264,2,FALSE)</f>
        <v>-3.560488992423809E-3</v>
      </c>
      <c r="AP128" s="8">
        <f ca="1">VLOOKUP($A128,Data!$A$7:$AW$227,AP$3+1,FALSE)-AP$6-AP$7*VLOOKUP($A128,Data!$A$230:$AW$450,AP$3+1,FALSE)-AP$8*VLOOKUP($A128,'Market models'!$A$4:$B$264,2,FALSE)</f>
        <v>-5.4052784736915984E-3</v>
      </c>
      <c r="AQ128" s="8">
        <f ca="1">VLOOKUP($A128,Data!$A$7:$AW$227,AQ$3+1,FALSE)-AQ$6-AQ$7*VLOOKUP($A128,Data!$A$230:$AW$450,AQ$3+1,FALSE)-AQ$8*VLOOKUP($A128,'Market models'!$A$4:$B$264,2,FALSE)</f>
        <v>2.2799088700268991E-2</v>
      </c>
      <c r="AR128" s="8">
        <f ca="1">VLOOKUP($A128,Data!$A$7:$AW$227,AR$3+1,FALSE)-AR$6-AR$7*VLOOKUP($A128,Data!$A$230:$AW$450,AR$3+1,FALSE)-AR$8*VLOOKUP($A128,'Market models'!$A$4:$B$264,2,FALSE)</f>
        <v>-2.6997782324129006E-2</v>
      </c>
      <c r="AS128" s="8">
        <f ca="1">VLOOKUP($A128,Data!$A$7:$AW$227,AS$3+1,FALSE)-AS$6-AS$7*VLOOKUP($A128,Data!$A$230:$AW$450,AS$3+1,FALSE)-AS$8*VLOOKUP($A128,'Market models'!$A$4:$B$264,2,FALSE)</f>
        <v>2.2357900135399473E-2</v>
      </c>
      <c r="AT128" s="8">
        <f ca="1">VLOOKUP($A128,Data!$A$7:$AW$227,AT$3+1,FALSE)-AT$6-AT$7*VLOOKUP($A128,Data!$A$230:$AW$450,AT$3+1,FALSE)-AT$8*VLOOKUP($A128,'Market models'!$A$4:$B$264,2,FALSE)</f>
        <v>2.2643916790929176E-2</v>
      </c>
      <c r="AU128" s="8">
        <f ca="1">VLOOKUP($A128,Data!$A$7:$AW$227,AU$3+1,FALSE)-AU$6-AU$7*VLOOKUP($A128,Data!$A$230:$AW$450,AU$3+1,FALSE)-AU$8*VLOOKUP($A128,'Market models'!$A$4:$B$264,2,FALSE)</f>
        <v>-4.5759864710200777E-2</v>
      </c>
      <c r="AV128" s="8">
        <f ca="1">VLOOKUP($A128,Data!$A$7:$AW$227,AV$3+1,FALSE)-AV$6-AV$7*VLOOKUP($A128,Data!$A$230:$AW$450,AV$3+1,FALSE)-AV$8*VLOOKUP($A128,'Market models'!$A$4:$B$264,2,FALSE)</f>
        <v>2.9003190652305668E-3</v>
      </c>
      <c r="AW128" s="8">
        <f ca="1">VLOOKUP($A128,Data!$A$7:$AW$227,AW$3+1,FALSE)-AW$6-AW$7*VLOOKUP($A128,Data!$A$230:$AW$450,AW$3+1,FALSE)-AW$8*VLOOKUP($A128,'Market models'!$A$4:$B$264,2,FALSE)</f>
        <v>-1.6552688204412784E-3</v>
      </c>
      <c r="AY128" s="8">
        <f t="shared" ca="1" si="2"/>
        <v>1.8871418266991142E-2</v>
      </c>
    </row>
    <row r="129" spans="1:51" x14ac:dyDescent="0.25">
      <c r="A129" s="1">
        <v>-93</v>
      </c>
      <c r="B129" s="8">
        <f ca="1">VLOOKUP($A129,Data!$A$7:$AW$227,B$3+1,FALSE)-B$6-B$7*VLOOKUP($A129,Data!$A$230:$AW$450,B$3+1,FALSE)-B$8*VLOOKUP($A129,'Market models'!$A$4:$B$264,2,FALSE)</f>
        <v>2.6522358440564865E-2</v>
      </c>
      <c r="C129" s="8">
        <f ca="1">VLOOKUP($A129,Data!$A$7:$AW$227,C$3+1,FALSE)-C$6-C$7*VLOOKUP($A129,Data!$A$230:$AW$450,C$3+1,FALSE)-C$8*VLOOKUP($A129,'Market models'!$A$4:$B$264,2,FALSE)</f>
        <v>1.4008904071131922E-3</v>
      </c>
      <c r="D129" s="8">
        <f ca="1">VLOOKUP($A129,Data!$A$7:$AW$227,D$3+1,FALSE)-D$6-D$7*VLOOKUP($A129,Data!$A$230:$AW$450,D$3+1,FALSE)-D$8*VLOOKUP($A129,'Market models'!$A$4:$B$264,2,FALSE)</f>
        <v>-4.0774455460932616E-3</v>
      </c>
      <c r="E129" s="8">
        <f ca="1">VLOOKUP($A129,Data!$A$7:$AW$227,E$3+1,FALSE)-E$6-E$7*VLOOKUP($A129,Data!$A$230:$AW$450,E$3+1,FALSE)-E$8*VLOOKUP($A129,'Market models'!$A$4:$B$264,2,FALSE)</f>
        <v>-3.3066128714469692E-2</v>
      </c>
      <c r="F129" s="8">
        <f ca="1">VLOOKUP($A129,Data!$A$7:$AW$227,F$3+1,FALSE)-F$6-F$7*VLOOKUP($A129,Data!$A$230:$AW$450,F$3+1,FALSE)-F$8*VLOOKUP($A129,'Market models'!$A$4:$B$264,2,FALSE)</f>
        <v>2.9471857729695454E-2</v>
      </c>
      <c r="G129" s="8">
        <f ca="1">VLOOKUP($A129,Data!$A$7:$AW$227,G$3+1,FALSE)-G$6-G$7*VLOOKUP($A129,Data!$A$230:$AW$450,G$3+1,FALSE)-G$8*VLOOKUP($A129,'Market models'!$A$4:$B$264,2,FALSE)</f>
        <v>1.9620079468099218E-2</v>
      </c>
      <c r="H129" s="8">
        <f ca="1">VLOOKUP($A129,Data!$A$7:$AW$227,H$3+1,FALSE)-H$6-H$7*VLOOKUP($A129,Data!$A$230:$AW$450,H$3+1,FALSE)-H$8*VLOOKUP($A129,'Market models'!$A$4:$B$264,2,FALSE)</f>
        <v>-1.8174741276741273E-2</v>
      </c>
      <c r="I129" s="8">
        <f ca="1">VLOOKUP($A129,Data!$A$7:$AW$227,I$3+1,FALSE)-I$6-I$7*VLOOKUP($A129,Data!$A$230:$AW$450,I$3+1,FALSE)-I$8*VLOOKUP($A129,'Market models'!$A$4:$B$264,2,FALSE)</f>
        <v>9.9868204690483514E-4</v>
      </c>
      <c r="J129" s="8">
        <f ca="1">VLOOKUP($A129,Data!$A$7:$AW$227,J$3+1,FALSE)-J$6-J$7*VLOOKUP($A129,Data!$A$230:$AW$450,J$3+1,FALSE)-J$8*VLOOKUP($A129,'Market models'!$A$4:$B$264,2,FALSE)</f>
        <v>5.8623677261650771E-3</v>
      </c>
      <c r="K129" s="8">
        <f ca="1">VLOOKUP($A129,Data!$A$7:$AW$227,K$3+1,FALSE)-K$6-K$7*VLOOKUP($A129,Data!$A$230:$AW$450,K$3+1,FALSE)-K$8*VLOOKUP($A129,'Market models'!$A$4:$B$264,2,FALSE)</f>
        <v>4.0054237199809106E-2</v>
      </c>
      <c r="L129" s="8">
        <f ca="1">VLOOKUP($A129,Data!$A$7:$AW$227,L$3+1,FALSE)-L$6-L$7*VLOOKUP($A129,Data!$A$230:$AW$450,L$3+1,FALSE)-L$8*VLOOKUP($A129,'Market models'!$A$4:$B$264,2,FALSE)</f>
        <v>1.3434347221255616E-2</v>
      </c>
      <c r="M129" s="8">
        <f ca="1">VLOOKUP($A129,Data!$A$7:$AW$227,M$3+1,FALSE)-M$6-M$7*VLOOKUP($A129,Data!$A$230:$AW$450,M$3+1,FALSE)-M$8*VLOOKUP($A129,'Market models'!$A$4:$B$264,2,FALSE)</f>
        <v>-1.5620302046993027E-2</v>
      </c>
      <c r="N129" s="8">
        <f ca="1">VLOOKUP($A129,Data!$A$7:$AW$227,N$3+1,FALSE)-N$6-N$7*VLOOKUP($A129,Data!$A$230:$AW$450,N$3+1,FALSE)-N$8*VLOOKUP($A129,'Market models'!$A$4:$B$264,2,FALSE)</f>
        <v>2.1424393157866945E-2</v>
      </c>
      <c r="O129" s="8">
        <f ca="1">VLOOKUP($A129,Data!$A$7:$AW$227,O$3+1,FALSE)-O$6-O$7*VLOOKUP($A129,Data!$A$230:$AW$450,O$3+1,FALSE)-O$8*VLOOKUP($A129,'Market models'!$A$4:$B$264,2,FALSE)</f>
        <v>2.2609574262419857E-2</v>
      </c>
      <c r="P129" s="8">
        <f ca="1">VLOOKUP($A129,Data!$A$7:$AW$227,P$3+1,FALSE)-P$6-P$7*VLOOKUP($A129,Data!$A$230:$AW$450,P$3+1,FALSE)-P$8*VLOOKUP($A129,'Market models'!$A$4:$B$264,2,FALSE)</f>
        <v>-4.817547128062984E-3</v>
      </c>
      <c r="Q129" s="8">
        <f ca="1">VLOOKUP($A129,Data!$A$7:$AW$227,Q$3+1,FALSE)-Q$6-Q$7*VLOOKUP($A129,Data!$A$230:$AW$450,Q$3+1,FALSE)-Q$8*VLOOKUP($A129,'Market models'!$A$4:$B$264,2,FALSE)</f>
        <v>-1.0347145897030058E-2</v>
      </c>
      <c r="R129" s="8">
        <f ca="1">VLOOKUP($A129,Data!$A$7:$AW$227,R$3+1,FALSE)-R$6-R$7*VLOOKUP($A129,Data!$A$230:$AW$450,R$3+1,FALSE)-R$8*VLOOKUP($A129,'Market models'!$A$4:$B$264,2,FALSE)</f>
        <v>-1.901023002472298E-2</v>
      </c>
      <c r="S129" s="8">
        <f ca="1">VLOOKUP($A129,Data!$A$7:$AW$227,S$3+1,FALSE)-S$6-S$7*VLOOKUP($A129,Data!$A$230:$AW$450,S$3+1,FALSE)-S$8*VLOOKUP($A129,'Market models'!$A$4:$B$264,2,FALSE)</f>
        <v>-1.0785414724411716E-2</v>
      </c>
      <c r="T129" s="8">
        <f ca="1">VLOOKUP($A129,Data!$A$7:$AW$227,T$3+1,FALSE)-T$6-T$7*VLOOKUP($A129,Data!$A$230:$AW$450,T$3+1,FALSE)-T$8*VLOOKUP($A129,'Market models'!$A$4:$B$264,2,FALSE)</f>
        <v>-3.3341688315417742E-2</v>
      </c>
      <c r="U129" s="8">
        <f ca="1">VLOOKUP($A129,Data!$A$7:$AW$227,U$3+1,FALSE)-U$6-U$7*VLOOKUP($A129,Data!$A$230:$AW$450,U$3+1,FALSE)-U$8*VLOOKUP($A129,'Market models'!$A$4:$B$264,2,FALSE)</f>
        <v>-2.1785408207415677E-3</v>
      </c>
      <c r="V129" s="8">
        <f ca="1">VLOOKUP($A129,Data!$A$7:$AW$227,V$3+1,FALSE)-V$6-V$7*VLOOKUP($A129,Data!$A$230:$AW$450,V$3+1,FALSE)-V$8*VLOOKUP($A129,'Market models'!$A$4:$B$264,2,FALSE)</f>
        <v>-8.5843371950256771E-3</v>
      </c>
      <c r="W129" s="8">
        <f ca="1">VLOOKUP($A129,Data!$A$7:$AW$227,W$3+1,FALSE)-W$6-W$7*VLOOKUP($A129,Data!$A$230:$AW$450,W$3+1,FALSE)-W$8*VLOOKUP($A129,'Market models'!$A$4:$B$264,2,FALSE)</f>
        <v>-1.7809115889328986E-2</v>
      </c>
      <c r="X129" s="8">
        <f ca="1">VLOOKUP($A129,Data!$A$7:$AW$227,X$3+1,FALSE)-X$6-X$7*VLOOKUP($A129,Data!$A$230:$AW$450,X$3+1,FALSE)-X$8*VLOOKUP($A129,'Market models'!$A$4:$B$264,2,FALSE)</f>
        <v>-2.9770252862034857E-2</v>
      </c>
      <c r="Y129" s="8">
        <f ca="1">VLOOKUP($A129,Data!$A$7:$AW$227,Y$3+1,FALSE)-Y$6-Y$7*VLOOKUP($A129,Data!$A$230:$AW$450,Y$3+1,FALSE)-Y$8*VLOOKUP($A129,'Market models'!$A$4:$B$264,2,FALSE)</f>
        <v>1.9094031642861787E-3</v>
      </c>
      <c r="Z129" s="8">
        <f ca="1">VLOOKUP($A129,Data!$A$7:$AW$227,Z$3+1,FALSE)-Z$6-Z$7*VLOOKUP($A129,Data!$A$230:$AW$450,Z$3+1,FALSE)-Z$8*VLOOKUP($A129,'Market models'!$A$4:$B$264,2,FALSE)</f>
        <v>4.4578302712067586E-2</v>
      </c>
      <c r="AA129" s="8">
        <f ca="1">VLOOKUP($A129,Data!$A$7:$AW$227,AA$3+1,FALSE)-AA$6-AA$7*VLOOKUP($A129,Data!$A$230:$AW$450,AA$3+1,FALSE)-AA$8*VLOOKUP($A129,'Market models'!$A$4:$B$264,2,FALSE)</f>
        <v>3.6671473670312257E-3</v>
      </c>
      <c r="AB129" s="8">
        <f ca="1">VLOOKUP($A129,Data!$A$7:$AW$227,AB$3+1,FALSE)-AB$6-AB$7*VLOOKUP($A129,Data!$A$230:$AW$450,AB$3+1,FALSE)-AB$8*VLOOKUP($A129,'Market models'!$A$4:$B$264,2,FALSE)</f>
        <v>-1.0529961187663249E-2</v>
      </c>
      <c r="AC129" s="8">
        <f ca="1">VLOOKUP($A129,Data!$A$7:$AW$227,AC$3+1,FALSE)-AC$6-AC$7*VLOOKUP($A129,Data!$A$230:$AW$450,AC$3+1,FALSE)-AC$8*VLOOKUP($A129,'Market models'!$A$4:$B$264,2,FALSE)</f>
        <v>7.4970553170657962E-4</v>
      </c>
      <c r="AD129" s="8">
        <f ca="1">VLOOKUP($A129,Data!$A$7:$AW$227,AD$3+1,FALSE)-AD$6-AD$7*VLOOKUP($A129,Data!$A$230:$AW$450,AD$3+1,FALSE)-AD$8*VLOOKUP($A129,'Market models'!$A$4:$B$264,2,FALSE)</f>
        <v>1.4450383836183316E-2</v>
      </c>
      <c r="AE129" s="8">
        <f ca="1">VLOOKUP($A129,Data!$A$7:$AW$227,AE$3+1,FALSE)-AE$6-AE$7*VLOOKUP($A129,Data!$A$230:$AW$450,AE$3+1,FALSE)-AE$8*VLOOKUP($A129,'Market models'!$A$4:$B$264,2,FALSE)</f>
        <v>-1.8254377318520736E-3</v>
      </c>
      <c r="AF129" s="8">
        <f ca="1">VLOOKUP($A129,Data!$A$7:$AW$227,AF$3+1,FALSE)-AF$6-AF$7*VLOOKUP($A129,Data!$A$230:$AW$450,AF$3+1,FALSE)-AF$8*VLOOKUP($A129,'Market models'!$A$4:$B$264,2,FALSE)</f>
        <v>-9.8001228958472467E-3</v>
      </c>
      <c r="AG129" s="8">
        <f ca="1">VLOOKUP($A129,Data!$A$7:$AW$227,AG$3+1,FALSE)-AG$6-AG$7*VLOOKUP($A129,Data!$A$230:$AW$450,AG$3+1,FALSE)-AG$8*VLOOKUP($A129,'Market models'!$A$4:$B$264,2,FALSE)</f>
        <v>6.5318094325231852E-3</v>
      </c>
      <c r="AH129" s="8">
        <f ca="1">VLOOKUP($A129,Data!$A$7:$AW$227,AH$3+1,FALSE)-AH$6-AH$7*VLOOKUP($A129,Data!$A$230:$AW$450,AH$3+1,FALSE)-AH$8*VLOOKUP($A129,'Market models'!$A$4:$B$264,2,FALSE)</f>
        <v>-1.6594792390345232E-2</v>
      </c>
      <c r="AI129" s="8">
        <f ca="1">VLOOKUP($A129,Data!$A$7:$AW$227,AI$3+1,FALSE)-AI$6-AI$7*VLOOKUP($A129,Data!$A$230:$AW$450,AI$3+1,FALSE)-AI$8*VLOOKUP($A129,'Market models'!$A$4:$B$264,2,FALSE)</f>
        <v>-2.348201758688773E-2</v>
      </c>
      <c r="AJ129" s="8">
        <f ca="1">VLOOKUP($A129,Data!$A$7:$AW$227,AJ$3+1,FALSE)-AJ$6-AJ$7*VLOOKUP($A129,Data!$A$230:$AW$450,AJ$3+1,FALSE)-AJ$8*VLOOKUP($A129,'Market models'!$A$4:$B$264,2,FALSE)</f>
        <v>-5.4323909057486948E-4</v>
      </c>
      <c r="AK129" s="8">
        <f ca="1">VLOOKUP($A129,Data!$A$7:$AW$227,AK$3+1,FALSE)-AK$6-AK$7*VLOOKUP($A129,Data!$A$230:$AW$450,AK$3+1,FALSE)-AK$8*VLOOKUP($A129,'Market models'!$A$4:$B$264,2,FALSE)</f>
        <v>-2.3216276332293156E-2</v>
      </c>
      <c r="AL129" s="8">
        <f ca="1">VLOOKUP($A129,Data!$A$7:$AW$227,AL$3+1,FALSE)-AL$6-AL$7*VLOOKUP($A129,Data!$A$230:$AW$450,AL$3+1,FALSE)-AL$8*VLOOKUP($A129,'Market models'!$A$4:$B$264,2,FALSE)</f>
        <v>-2.2862751538108374E-2</v>
      </c>
      <c r="AM129" s="8">
        <f ca="1">VLOOKUP($A129,Data!$A$7:$AW$227,AM$3+1,FALSE)-AM$6-AM$7*VLOOKUP($A129,Data!$A$230:$AW$450,AM$3+1,FALSE)-AM$8*VLOOKUP($A129,'Market models'!$A$4:$B$264,2,FALSE)</f>
        <v>-9.9522451434586566E-4</v>
      </c>
      <c r="AN129" s="8">
        <f ca="1">VLOOKUP($A129,Data!$A$7:$AW$227,AN$3+1,FALSE)-AN$6-AN$7*VLOOKUP($A129,Data!$A$230:$AW$450,AN$3+1,FALSE)-AN$8*VLOOKUP($A129,'Market models'!$A$4:$B$264,2,FALSE)</f>
        <v>-4.7355038948899619E-3</v>
      </c>
      <c r="AO129" s="8">
        <f ca="1">VLOOKUP($A129,Data!$A$7:$AW$227,AO$3+1,FALSE)-AO$6-AO$7*VLOOKUP($A129,Data!$A$230:$AW$450,AO$3+1,FALSE)-AO$8*VLOOKUP($A129,'Market models'!$A$4:$B$264,2,FALSE)</f>
        <v>5.1469190104163225E-2</v>
      </c>
      <c r="AP129" s="8">
        <f ca="1">VLOOKUP($A129,Data!$A$7:$AW$227,AP$3+1,FALSE)-AP$6-AP$7*VLOOKUP($A129,Data!$A$230:$AW$450,AP$3+1,FALSE)-AP$8*VLOOKUP($A129,'Market models'!$A$4:$B$264,2,FALSE)</f>
        <v>1.8973174754769943E-2</v>
      </c>
      <c r="AQ129" s="8">
        <f ca="1">VLOOKUP($A129,Data!$A$7:$AW$227,AQ$3+1,FALSE)-AQ$6-AQ$7*VLOOKUP($A129,Data!$A$230:$AW$450,AQ$3+1,FALSE)-AQ$8*VLOOKUP($A129,'Market models'!$A$4:$B$264,2,FALSE)</f>
        <v>1.353543878957277E-2</v>
      </c>
      <c r="AR129" s="8">
        <f ca="1">VLOOKUP($A129,Data!$A$7:$AW$227,AR$3+1,FALSE)-AR$6-AR$7*VLOOKUP($A129,Data!$A$230:$AW$450,AR$3+1,FALSE)-AR$8*VLOOKUP($A129,'Market models'!$A$4:$B$264,2,FALSE)</f>
        <v>1.2323170921638253E-3</v>
      </c>
      <c r="AS129" s="8">
        <f ca="1">VLOOKUP($A129,Data!$A$7:$AW$227,AS$3+1,FALSE)-AS$6-AS$7*VLOOKUP($A129,Data!$A$230:$AW$450,AS$3+1,FALSE)-AS$8*VLOOKUP($A129,'Market models'!$A$4:$B$264,2,FALSE)</f>
        <v>-2.879016614162332E-3</v>
      </c>
      <c r="AT129" s="8">
        <f ca="1">VLOOKUP($A129,Data!$A$7:$AW$227,AT$3+1,FALSE)-AT$6-AT$7*VLOOKUP($A129,Data!$A$230:$AW$450,AT$3+1,FALSE)-AT$8*VLOOKUP($A129,'Market models'!$A$4:$B$264,2,FALSE)</f>
        <v>-1.6919476183101988E-2</v>
      </c>
      <c r="AU129" s="8">
        <f ca="1">VLOOKUP($A129,Data!$A$7:$AW$227,AU$3+1,FALSE)-AU$6-AU$7*VLOOKUP($A129,Data!$A$230:$AW$450,AU$3+1,FALSE)-AU$8*VLOOKUP($A129,'Market models'!$A$4:$B$264,2,FALSE)</f>
        <v>2.8199404291229104E-2</v>
      </c>
      <c r="AV129" s="8">
        <f ca="1">VLOOKUP($A129,Data!$A$7:$AW$227,AV$3+1,FALSE)-AV$6-AV$7*VLOOKUP($A129,Data!$A$230:$AW$450,AV$3+1,FALSE)-AV$8*VLOOKUP($A129,'Market models'!$A$4:$B$264,2,FALSE)</f>
        <v>1.0043242827927311E-2</v>
      </c>
      <c r="AW129" s="8">
        <f ca="1">VLOOKUP($A129,Data!$A$7:$AW$227,AW$3+1,FALSE)-AW$6-AW$7*VLOOKUP($A129,Data!$A$230:$AW$450,AW$3+1,FALSE)-AW$8*VLOOKUP($A129,'Market models'!$A$4:$B$264,2,FALSE)</f>
        <v>-4.1918472311893804E-3</v>
      </c>
      <c r="AY129" s="8">
        <f t="shared" ca="1" si="2"/>
        <v>1.9676359384323275E-2</v>
      </c>
    </row>
    <row r="130" spans="1:51" x14ac:dyDescent="0.25">
      <c r="A130" s="1">
        <v>-92</v>
      </c>
      <c r="B130" s="8">
        <f ca="1">VLOOKUP($A130,Data!$A$7:$AW$227,B$3+1,FALSE)-B$6-B$7*VLOOKUP($A130,Data!$A$230:$AW$450,B$3+1,FALSE)-B$8*VLOOKUP($A130,'Market models'!$A$4:$B$264,2,FALSE)</f>
        <v>1.4090532290571445E-2</v>
      </c>
      <c r="C130" s="8">
        <f ca="1">VLOOKUP($A130,Data!$A$7:$AW$227,C$3+1,FALSE)-C$6-C$7*VLOOKUP($A130,Data!$A$230:$AW$450,C$3+1,FALSE)-C$8*VLOOKUP($A130,'Market models'!$A$4:$B$264,2,FALSE)</f>
        <v>7.8511239151347681E-3</v>
      </c>
      <c r="D130" s="8">
        <f ca="1">VLOOKUP($A130,Data!$A$7:$AW$227,D$3+1,FALSE)-D$6-D$7*VLOOKUP($A130,Data!$A$230:$AW$450,D$3+1,FALSE)-D$8*VLOOKUP($A130,'Market models'!$A$4:$B$264,2,FALSE)</f>
        <v>-1.3008612591988463E-2</v>
      </c>
      <c r="E130" s="8">
        <f ca="1">VLOOKUP($A130,Data!$A$7:$AW$227,E$3+1,FALSE)-E$6-E$7*VLOOKUP($A130,Data!$A$230:$AW$450,E$3+1,FALSE)-E$8*VLOOKUP($A130,'Market models'!$A$4:$B$264,2,FALSE)</f>
        <v>3.7980535137844412E-2</v>
      </c>
      <c r="F130" s="8">
        <f ca="1">VLOOKUP($A130,Data!$A$7:$AW$227,F$3+1,FALSE)-F$6-F$7*VLOOKUP($A130,Data!$A$230:$AW$450,F$3+1,FALSE)-F$8*VLOOKUP($A130,'Market models'!$A$4:$B$264,2,FALSE)</f>
        <v>-3.2909563900501503E-2</v>
      </c>
      <c r="G130" s="8">
        <f ca="1">VLOOKUP($A130,Data!$A$7:$AW$227,G$3+1,FALSE)-G$6-G$7*VLOOKUP($A130,Data!$A$230:$AW$450,G$3+1,FALSE)-G$8*VLOOKUP($A130,'Market models'!$A$4:$B$264,2,FALSE)</f>
        <v>3.784072144235643E-2</v>
      </c>
      <c r="H130" s="8">
        <f ca="1">VLOOKUP($A130,Data!$A$7:$AW$227,H$3+1,FALSE)-H$6-H$7*VLOOKUP($A130,Data!$A$230:$AW$450,H$3+1,FALSE)-H$8*VLOOKUP($A130,'Market models'!$A$4:$B$264,2,FALSE)</f>
        <v>-1.5914003333810951E-2</v>
      </c>
      <c r="I130" s="8">
        <f ca="1">VLOOKUP($A130,Data!$A$7:$AW$227,I$3+1,FALSE)-I$6-I$7*VLOOKUP($A130,Data!$A$230:$AW$450,I$3+1,FALSE)-I$8*VLOOKUP($A130,'Market models'!$A$4:$B$264,2,FALSE)</f>
        <v>-2.1730578847077221E-2</v>
      </c>
      <c r="J130" s="8">
        <f ca="1">VLOOKUP($A130,Data!$A$7:$AW$227,J$3+1,FALSE)-J$6-J$7*VLOOKUP($A130,Data!$A$230:$AW$450,J$3+1,FALSE)-J$8*VLOOKUP($A130,'Market models'!$A$4:$B$264,2,FALSE)</f>
        <v>9.2176521032949852E-3</v>
      </c>
      <c r="K130" s="8">
        <f ca="1">VLOOKUP($A130,Data!$A$7:$AW$227,K$3+1,FALSE)-K$6-K$7*VLOOKUP($A130,Data!$A$230:$AW$450,K$3+1,FALSE)-K$8*VLOOKUP($A130,'Market models'!$A$4:$B$264,2,FALSE)</f>
        <v>1.7810350785736319E-2</v>
      </c>
      <c r="L130" s="8">
        <f ca="1">VLOOKUP($A130,Data!$A$7:$AW$227,L$3+1,FALSE)-L$6-L$7*VLOOKUP($A130,Data!$A$230:$AW$450,L$3+1,FALSE)-L$8*VLOOKUP($A130,'Market models'!$A$4:$B$264,2,FALSE)</f>
        <v>1.3144303287746906E-2</v>
      </c>
      <c r="M130" s="8">
        <f ca="1">VLOOKUP($A130,Data!$A$7:$AW$227,M$3+1,FALSE)-M$6-M$7*VLOOKUP($A130,Data!$A$230:$AW$450,M$3+1,FALSE)-M$8*VLOOKUP($A130,'Market models'!$A$4:$B$264,2,FALSE)</f>
        <v>2.4491243087463369E-2</v>
      </c>
      <c r="N130" s="8">
        <f ca="1">VLOOKUP($A130,Data!$A$7:$AW$227,N$3+1,FALSE)-N$6-N$7*VLOOKUP($A130,Data!$A$230:$AW$450,N$3+1,FALSE)-N$8*VLOOKUP($A130,'Market models'!$A$4:$B$264,2,FALSE)</f>
        <v>2.4286597190151596E-3</v>
      </c>
      <c r="O130" s="8">
        <f ca="1">VLOOKUP($A130,Data!$A$7:$AW$227,O$3+1,FALSE)-O$6-O$7*VLOOKUP($A130,Data!$A$230:$AW$450,O$3+1,FALSE)-O$8*VLOOKUP($A130,'Market models'!$A$4:$B$264,2,FALSE)</f>
        <v>1.1517591546760055E-2</v>
      </c>
      <c r="P130" s="8">
        <f ca="1">VLOOKUP($A130,Data!$A$7:$AW$227,P$3+1,FALSE)-P$6-P$7*VLOOKUP($A130,Data!$A$230:$AW$450,P$3+1,FALSE)-P$8*VLOOKUP($A130,'Market models'!$A$4:$B$264,2,FALSE)</f>
        <v>1.2948934370346644E-2</v>
      </c>
      <c r="Q130" s="8">
        <f ca="1">VLOOKUP($A130,Data!$A$7:$AW$227,Q$3+1,FALSE)-Q$6-Q$7*VLOOKUP($A130,Data!$A$230:$AW$450,Q$3+1,FALSE)-Q$8*VLOOKUP($A130,'Market models'!$A$4:$B$264,2,FALSE)</f>
        <v>4.792003632424028E-2</v>
      </c>
      <c r="R130" s="8">
        <f ca="1">VLOOKUP($A130,Data!$A$7:$AW$227,R$3+1,FALSE)-R$6-R$7*VLOOKUP($A130,Data!$A$230:$AW$450,R$3+1,FALSE)-R$8*VLOOKUP($A130,'Market models'!$A$4:$B$264,2,FALSE)</f>
        <v>7.007838765326682E-3</v>
      </c>
      <c r="S130" s="8">
        <f ca="1">VLOOKUP($A130,Data!$A$7:$AW$227,S$3+1,FALSE)-S$6-S$7*VLOOKUP($A130,Data!$A$230:$AW$450,S$3+1,FALSE)-S$8*VLOOKUP($A130,'Market models'!$A$4:$B$264,2,FALSE)</f>
        <v>-1.203960964478545E-2</v>
      </c>
      <c r="T130" s="8">
        <f ca="1">VLOOKUP($A130,Data!$A$7:$AW$227,T$3+1,FALSE)-T$6-T$7*VLOOKUP($A130,Data!$A$230:$AW$450,T$3+1,FALSE)-T$8*VLOOKUP($A130,'Market models'!$A$4:$B$264,2,FALSE)</f>
        <v>2.6920684859180471E-4</v>
      </c>
      <c r="U130" s="8">
        <f ca="1">VLOOKUP($A130,Data!$A$7:$AW$227,U$3+1,FALSE)-U$6-U$7*VLOOKUP($A130,Data!$A$230:$AW$450,U$3+1,FALSE)-U$8*VLOOKUP($A130,'Market models'!$A$4:$B$264,2,FALSE)</f>
        <v>3.1254919544537511E-2</v>
      </c>
      <c r="V130" s="8">
        <f ca="1">VLOOKUP($A130,Data!$A$7:$AW$227,V$3+1,FALSE)-V$6-V$7*VLOOKUP($A130,Data!$A$230:$AW$450,V$3+1,FALSE)-V$8*VLOOKUP($A130,'Market models'!$A$4:$B$264,2,FALSE)</f>
        <v>-1.1193569738771612E-2</v>
      </c>
      <c r="W130" s="8">
        <f ca="1">VLOOKUP($A130,Data!$A$7:$AW$227,W$3+1,FALSE)-W$6-W$7*VLOOKUP($A130,Data!$A$230:$AW$450,W$3+1,FALSE)-W$8*VLOOKUP($A130,'Market models'!$A$4:$B$264,2,FALSE)</f>
        <v>-1.2361922869481E-2</v>
      </c>
      <c r="X130" s="8">
        <f ca="1">VLOOKUP($A130,Data!$A$7:$AW$227,X$3+1,FALSE)-X$6-X$7*VLOOKUP($A130,Data!$A$230:$AW$450,X$3+1,FALSE)-X$8*VLOOKUP($A130,'Market models'!$A$4:$B$264,2,FALSE)</f>
        <v>1.0183629941140384E-2</v>
      </c>
      <c r="Y130" s="8">
        <f ca="1">VLOOKUP($A130,Data!$A$7:$AW$227,Y$3+1,FALSE)-Y$6-Y$7*VLOOKUP($A130,Data!$A$230:$AW$450,Y$3+1,FALSE)-Y$8*VLOOKUP($A130,'Market models'!$A$4:$B$264,2,FALSE)</f>
        <v>-3.0708085435509409E-2</v>
      </c>
      <c r="Z130" s="8">
        <f ca="1">VLOOKUP($A130,Data!$A$7:$AW$227,Z$3+1,FALSE)-Z$6-Z$7*VLOOKUP($A130,Data!$A$230:$AW$450,Z$3+1,FALSE)-Z$8*VLOOKUP($A130,'Market models'!$A$4:$B$264,2,FALSE)</f>
        <v>-3.5285409859552338E-3</v>
      </c>
      <c r="AA130" s="8">
        <f ca="1">VLOOKUP($A130,Data!$A$7:$AW$227,AA$3+1,FALSE)-AA$6-AA$7*VLOOKUP($A130,Data!$A$230:$AW$450,AA$3+1,FALSE)-AA$8*VLOOKUP($A130,'Market models'!$A$4:$B$264,2,FALSE)</f>
        <v>2.598355972156469E-2</v>
      </c>
      <c r="AB130" s="8">
        <f ca="1">VLOOKUP($A130,Data!$A$7:$AW$227,AB$3+1,FALSE)-AB$6-AB$7*VLOOKUP($A130,Data!$A$230:$AW$450,AB$3+1,FALSE)-AB$8*VLOOKUP($A130,'Market models'!$A$4:$B$264,2,FALSE)</f>
        <v>1.6514064387713988E-3</v>
      </c>
      <c r="AC130" s="8">
        <f ca="1">VLOOKUP($A130,Data!$A$7:$AW$227,AC$3+1,FALSE)-AC$6-AC$7*VLOOKUP($A130,Data!$A$230:$AW$450,AC$3+1,FALSE)-AC$8*VLOOKUP($A130,'Market models'!$A$4:$B$264,2,FALSE)</f>
        <v>6.5790017280341834E-3</v>
      </c>
      <c r="AD130" s="8">
        <f ca="1">VLOOKUP($A130,Data!$A$7:$AW$227,AD$3+1,FALSE)-AD$6-AD$7*VLOOKUP($A130,Data!$A$230:$AW$450,AD$3+1,FALSE)-AD$8*VLOOKUP($A130,'Market models'!$A$4:$B$264,2,FALSE)</f>
        <v>-1.5572769060383697E-2</v>
      </c>
      <c r="AE130" s="8">
        <f ca="1">VLOOKUP($A130,Data!$A$7:$AW$227,AE$3+1,FALSE)-AE$6-AE$7*VLOOKUP($A130,Data!$A$230:$AW$450,AE$3+1,FALSE)-AE$8*VLOOKUP($A130,'Market models'!$A$4:$B$264,2,FALSE)</f>
        <v>1.278689716070466E-2</v>
      </c>
      <c r="AF130" s="8">
        <f ca="1">VLOOKUP($A130,Data!$A$7:$AW$227,AF$3+1,FALSE)-AF$6-AF$7*VLOOKUP($A130,Data!$A$230:$AW$450,AF$3+1,FALSE)-AF$8*VLOOKUP($A130,'Market models'!$A$4:$B$264,2,FALSE)</f>
        <v>-9.4355492156913932E-3</v>
      </c>
      <c r="AG130" s="8">
        <f ca="1">VLOOKUP($A130,Data!$A$7:$AW$227,AG$3+1,FALSE)-AG$6-AG$7*VLOOKUP($A130,Data!$A$230:$AW$450,AG$3+1,FALSE)-AG$8*VLOOKUP($A130,'Market models'!$A$4:$B$264,2,FALSE)</f>
        <v>4.77848915123915E-3</v>
      </c>
      <c r="AH130" s="8">
        <f ca="1">VLOOKUP($A130,Data!$A$7:$AW$227,AH$3+1,FALSE)-AH$6-AH$7*VLOOKUP($A130,Data!$A$230:$AW$450,AH$3+1,FALSE)-AH$8*VLOOKUP($A130,'Market models'!$A$4:$B$264,2,FALSE)</f>
        <v>5.0001339347283437E-3</v>
      </c>
      <c r="AI130" s="8">
        <f ca="1">VLOOKUP($A130,Data!$A$7:$AW$227,AI$3+1,FALSE)-AI$6-AI$7*VLOOKUP($A130,Data!$A$230:$AW$450,AI$3+1,FALSE)-AI$8*VLOOKUP($A130,'Market models'!$A$4:$B$264,2,FALSE)</f>
        <v>3.7160318900415542E-3</v>
      </c>
      <c r="AJ130" s="8">
        <f ca="1">VLOOKUP($A130,Data!$A$7:$AW$227,AJ$3+1,FALSE)-AJ$6-AJ$7*VLOOKUP($A130,Data!$A$230:$AW$450,AJ$3+1,FALSE)-AJ$8*VLOOKUP($A130,'Market models'!$A$4:$B$264,2,FALSE)</f>
        <v>2.0512275609146573E-2</v>
      </c>
      <c r="AK130" s="8">
        <f ca="1">VLOOKUP($A130,Data!$A$7:$AW$227,AK$3+1,FALSE)-AK$6-AK$7*VLOOKUP($A130,Data!$A$230:$AW$450,AK$3+1,FALSE)-AK$8*VLOOKUP($A130,'Market models'!$A$4:$B$264,2,FALSE)</f>
        <v>4.1864455339756758E-3</v>
      </c>
      <c r="AL130" s="8">
        <f ca="1">VLOOKUP($A130,Data!$A$7:$AW$227,AL$3+1,FALSE)-AL$6-AL$7*VLOOKUP($A130,Data!$A$230:$AW$450,AL$3+1,FALSE)-AL$8*VLOOKUP($A130,'Market models'!$A$4:$B$264,2,FALSE)</f>
        <v>-2.6782404391784573E-2</v>
      </c>
      <c r="AM130" s="8">
        <f ca="1">VLOOKUP($A130,Data!$A$7:$AW$227,AM$3+1,FALSE)-AM$6-AM$7*VLOOKUP($A130,Data!$A$230:$AW$450,AM$3+1,FALSE)-AM$8*VLOOKUP($A130,'Market models'!$A$4:$B$264,2,FALSE)</f>
        <v>9.9321147969928178E-3</v>
      </c>
      <c r="AN130" s="8">
        <f ca="1">VLOOKUP($A130,Data!$A$7:$AW$227,AN$3+1,FALSE)-AN$6-AN$7*VLOOKUP($A130,Data!$A$230:$AW$450,AN$3+1,FALSE)-AN$8*VLOOKUP($A130,'Market models'!$A$4:$B$264,2,FALSE)</f>
        <v>5.7130841027361644E-3</v>
      </c>
      <c r="AO130" s="8">
        <f ca="1">VLOOKUP($A130,Data!$A$7:$AW$227,AO$3+1,FALSE)-AO$6-AO$7*VLOOKUP($A130,Data!$A$230:$AW$450,AO$3+1,FALSE)-AO$8*VLOOKUP($A130,'Market models'!$A$4:$B$264,2,FALSE)</f>
        <v>1.7166794057010583E-2</v>
      </c>
      <c r="AP130" s="8">
        <f ca="1">VLOOKUP($A130,Data!$A$7:$AW$227,AP$3+1,FALSE)-AP$6-AP$7*VLOOKUP($A130,Data!$A$230:$AW$450,AP$3+1,FALSE)-AP$8*VLOOKUP($A130,'Market models'!$A$4:$B$264,2,FALSE)</f>
        <v>1.6348727299662427E-2</v>
      </c>
      <c r="AQ130" s="8">
        <f ca="1">VLOOKUP($A130,Data!$A$7:$AW$227,AQ$3+1,FALSE)-AQ$6-AQ$7*VLOOKUP($A130,Data!$A$230:$AW$450,AQ$3+1,FALSE)-AQ$8*VLOOKUP($A130,'Market models'!$A$4:$B$264,2,FALSE)</f>
        <v>9.9720082634234333E-3</v>
      </c>
      <c r="AR130" s="8">
        <f ca="1">VLOOKUP($A130,Data!$A$7:$AW$227,AR$3+1,FALSE)-AR$6-AR$7*VLOOKUP($A130,Data!$A$230:$AW$450,AR$3+1,FALSE)-AR$8*VLOOKUP($A130,'Market models'!$A$4:$B$264,2,FALSE)</f>
        <v>-8.0072189572672377E-3</v>
      </c>
      <c r="AS130" s="8">
        <f ca="1">VLOOKUP($A130,Data!$A$7:$AW$227,AS$3+1,FALSE)-AS$6-AS$7*VLOOKUP($A130,Data!$A$230:$AW$450,AS$3+1,FALSE)-AS$8*VLOOKUP($A130,'Market models'!$A$4:$B$264,2,FALSE)</f>
        <v>1.2942518670428086E-2</v>
      </c>
      <c r="AT130" s="8">
        <f ca="1">VLOOKUP($A130,Data!$A$7:$AW$227,AT$3+1,FALSE)-AT$6-AT$7*VLOOKUP($A130,Data!$A$230:$AW$450,AT$3+1,FALSE)-AT$8*VLOOKUP($A130,'Market models'!$A$4:$B$264,2,FALSE)</f>
        <v>-1.5429780852114139E-2</v>
      </c>
      <c r="AU130" s="8">
        <f ca="1">VLOOKUP($A130,Data!$A$7:$AW$227,AU$3+1,FALSE)-AU$6-AU$7*VLOOKUP($A130,Data!$A$230:$AW$450,AU$3+1,FALSE)-AU$8*VLOOKUP($A130,'Market models'!$A$4:$B$264,2,FALSE)</f>
        <v>-8.3081448544858197E-4</v>
      </c>
      <c r="AV130" s="8">
        <f ca="1">VLOOKUP($A130,Data!$A$7:$AW$227,AV$3+1,FALSE)-AV$6-AV$7*VLOOKUP($A130,Data!$A$230:$AW$450,AV$3+1,FALSE)-AV$8*VLOOKUP($A130,'Market models'!$A$4:$B$264,2,FALSE)</f>
        <v>1.4362367585197449E-2</v>
      </c>
      <c r="AW130" s="8">
        <f ca="1">VLOOKUP($A130,Data!$A$7:$AW$227,AW$3+1,FALSE)-AW$6-AW$7*VLOOKUP($A130,Data!$A$230:$AW$450,AW$3+1,FALSE)-AW$8*VLOOKUP($A130,'Market models'!$A$4:$B$264,2,FALSE)</f>
        <v>-3.6391669693978E-3</v>
      </c>
      <c r="AY130" s="8">
        <f t="shared" ca="1" si="2"/>
        <v>1.742095493145198E-2</v>
      </c>
    </row>
    <row r="131" spans="1:51" x14ac:dyDescent="0.25">
      <c r="A131" s="1">
        <v>-91</v>
      </c>
      <c r="B131" s="8">
        <f ca="1">VLOOKUP($A131,Data!$A$7:$AW$227,B$3+1,FALSE)-B$6-B$7*VLOOKUP($A131,Data!$A$230:$AW$450,B$3+1,FALSE)-B$8*VLOOKUP($A131,'Market models'!$A$4:$B$264,2,FALSE)</f>
        <v>5.1963084805778666E-2</v>
      </c>
      <c r="C131" s="8">
        <f ca="1">VLOOKUP($A131,Data!$A$7:$AW$227,C$3+1,FALSE)-C$6-C$7*VLOOKUP($A131,Data!$A$230:$AW$450,C$3+1,FALSE)-C$8*VLOOKUP($A131,'Market models'!$A$4:$B$264,2,FALSE)</f>
        <v>-4.7701785880022527E-3</v>
      </c>
      <c r="D131" s="8">
        <f ca="1">VLOOKUP($A131,Data!$A$7:$AW$227,D$3+1,FALSE)-D$6-D$7*VLOOKUP($A131,Data!$A$230:$AW$450,D$3+1,FALSE)-D$8*VLOOKUP($A131,'Market models'!$A$4:$B$264,2,FALSE)</f>
        <v>1.8714068277176886E-2</v>
      </c>
      <c r="E131" s="8">
        <f ca="1">VLOOKUP($A131,Data!$A$7:$AW$227,E$3+1,FALSE)-E$6-E$7*VLOOKUP($A131,Data!$A$230:$AW$450,E$3+1,FALSE)-E$8*VLOOKUP($A131,'Market models'!$A$4:$B$264,2,FALSE)</f>
        <v>-1.9407097195826152E-2</v>
      </c>
      <c r="F131" s="8">
        <f ca="1">VLOOKUP($A131,Data!$A$7:$AW$227,F$3+1,FALSE)-F$6-F$7*VLOOKUP($A131,Data!$A$230:$AW$450,F$3+1,FALSE)-F$8*VLOOKUP($A131,'Market models'!$A$4:$B$264,2,FALSE)</f>
        <v>-5.4022872437375202E-3</v>
      </c>
      <c r="G131" s="8">
        <f ca="1">VLOOKUP($A131,Data!$A$7:$AW$227,G$3+1,FALSE)-G$6-G$7*VLOOKUP($A131,Data!$A$230:$AW$450,G$3+1,FALSE)-G$8*VLOOKUP($A131,'Market models'!$A$4:$B$264,2,FALSE)</f>
        <v>-1.53281457060837E-2</v>
      </c>
      <c r="H131" s="8">
        <f ca="1">VLOOKUP($A131,Data!$A$7:$AW$227,H$3+1,FALSE)-H$6-H$7*VLOOKUP($A131,Data!$A$230:$AW$450,H$3+1,FALSE)-H$8*VLOOKUP($A131,'Market models'!$A$4:$B$264,2,FALSE)</f>
        <v>3.1342211630254219E-2</v>
      </c>
      <c r="I131" s="8">
        <f ca="1">VLOOKUP($A131,Data!$A$7:$AW$227,I$3+1,FALSE)-I$6-I$7*VLOOKUP($A131,Data!$A$230:$AW$450,I$3+1,FALSE)-I$8*VLOOKUP($A131,'Market models'!$A$4:$B$264,2,FALSE)</f>
        <v>1.3284336280966095E-2</v>
      </c>
      <c r="J131" s="8">
        <f ca="1">VLOOKUP($A131,Data!$A$7:$AW$227,J$3+1,FALSE)-J$6-J$7*VLOOKUP($A131,Data!$A$230:$AW$450,J$3+1,FALSE)-J$8*VLOOKUP($A131,'Market models'!$A$4:$B$264,2,FALSE)</f>
        <v>-8.4328789877598665E-3</v>
      </c>
      <c r="K131" s="8">
        <f ca="1">VLOOKUP($A131,Data!$A$7:$AW$227,K$3+1,FALSE)-K$6-K$7*VLOOKUP($A131,Data!$A$230:$AW$450,K$3+1,FALSE)-K$8*VLOOKUP($A131,'Market models'!$A$4:$B$264,2,FALSE)</f>
        <v>2.7044341407100082E-2</v>
      </c>
      <c r="L131" s="8">
        <f ca="1">VLOOKUP($A131,Data!$A$7:$AW$227,L$3+1,FALSE)-L$6-L$7*VLOOKUP($A131,Data!$A$230:$AW$450,L$3+1,FALSE)-L$8*VLOOKUP($A131,'Market models'!$A$4:$B$264,2,FALSE)</f>
        <v>-4.4757787089894904E-2</v>
      </c>
      <c r="M131" s="8">
        <f ca="1">VLOOKUP($A131,Data!$A$7:$AW$227,M$3+1,FALSE)-M$6-M$7*VLOOKUP($A131,Data!$A$230:$AW$450,M$3+1,FALSE)-M$8*VLOOKUP($A131,'Market models'!$A$4:$B$264,2,FALSE)</f>
        <v>7.0038864771089756E-3</v>
      </c>
      <c r="N131" s="8">
        <f ca="1">VLOOKUP($A131,Data!$A$7:$AW$227,N$3+1,FALSE)-N$6-N$7*VLOOKUP($A131,Data!$A$230:$AW$450,N$3+1,FALSE)-N$8*VLOOKUP($A131,'Market models'!$A$4:$B$264,2,FALSE)</f>
        <v>-1.9573610856258663E-2</v>
      </c>
      <c r="O131" s="8">
        <f ca="1">VLOOKUP($A131,Data!$A$7:$AW$227,O$3+1,FALSE)-O$6-O$7*VLOOKUP($A131,Data!$A$230:$AW$450,O$3+1,FALSE)-O$8*VLOOKUP($A131,'Market models'!$A$4:$B$264,2,FALSE)</f>
        <v>1.0237933192237312E-2</v>
      </c>
      <c r="P131" s="8">
        <f ca="1">VLOOKUP($A131,Data!$A$7:$AW$227,P$3+1,FALSE)-P$6-P$7*VLOOKUP($A131,Data!$A$230:$AW$450,P$3+1,FALSE)-P$8*VLOOKUP($A131,'Market models'!$A$4:$B$264,2,FALSE)</f>
        <v>3.0125254679087863E-2</v>
      </c>
      <c r="Q131" s="8">
        <f ca="1">VLOOKUP($A131,Data!$A$7:$AW$227,Q$3+1,FALSE)-Q$6-Q$7*VLOOKUP($A131,Data!$A$230:$AW$450,Q$3+1,FALSE)-Q$8*VLOOKUP($A131,'Market models'!$A$4:$B$264,2,FALSE)</f>
        <v>2.2382470665166583E-2</v>
      </c>
      <c r="R131" s="8">
        <f ca="1">VLOOKUP($A131,Data!$A$7:$AW$227,R$3+1,FALSE)-R$6-R$7*VLOOKUP($A131,Data!$A$230:$AW$450,R$3+1,FALSE)-R$8*VLOOKUP($A131,'Market models'!$A$4:$B$264,2,FALSE)</f>
        <v>2.3815573402885095E-3</v>
      </c>
      <c r="S131" s="8">
        <f ca="1">VLOOKUP($A131,Data!$A$7:$AW$227,S$3+1,FALSE)-S$6-S$7*VLOOKUP($A131,Data!$A$230:$AW$450,S$3+1,FALSE)-S$8*VLOOKUP($A131,'Market models'!$A$4:$B$264,2,FALSE)</f>
        <v>-2.8876792972332144E-2</v>
      </c>
      <c r="T131" s="8">
        <f ca="1">VLOOKUP($A131,Data!$A$7:$AW$227,T$3+1,FALSE)-T$6-T$7*VLOOKUP($A131,Data!$A$230:$AW$450,T$3+1,FALSE)-T$8*VLOOKUP($A131,'Market models'!$A$4:$B$264,2,FALSE)</f>
        <v>2.1945802566102065E-2</v>
      </c>
      <c r="U131" s="8">
        <f ca="1">VLOOKUP($A131,Data!$A$7:$AW$227,U$3+1,FALSE)-U$6-U$7*VLOOKUP($A131,Data!$A$230:$AW$450,U$3+1,FALSE)-U$8*VLOOKUP($A131,'Market models'!$A$4:$B$264,2,FALSE)</f>
        <v>-1.8307504458010777E-2</v>
      </c>
      <c r="V131" s="8">
        <f ca="1">VLOOKUP($A131,Data!$A$7:$AW$227,V$3+1,FALSE)-V$6-V$7*VLOOKUP($A131,Data!$A$230:$AW$450,V$3+1,FALSE)-V$8*VLOOKUP($A131,'Market models'!$A$4:$B$264,2,FALSE)</f>
        <v>3.7709454816443541E-3</v>
      </c>
      <c r="W131" s="8">
        <f ca="1">VLOOKUP($A131,Data!$A$7:$AW$227,W$3+1,FALSE)-W$6-W$7*VLOOKUP($A131,Data!$A$230:$AW$450,W$3+1,FALSE)-W$8*VLOOKUP($A131,'Market models'!$A$4:$B$264,2,FALSE)</f>
        <v>-6.6263224462259369E-3</v>
      </c>
      <c r="X131" s="8">
        <f ca="1">VLOOKUP($A131,Data!$A$7:$AW$227,X$3+1,FALSE)-X$6-X$7*VLOOKUP($A131,Data!$A$230:$AW$450,X$3+1,FALSE)-X$8*VLOOKUP($A131,'Market models'!$A$4:$B$264,2,FALSE)</f>
        <v>-7.2941382205994366E-3</v>
      </c>
      <c r="Y131" s="8">
        <f ca="1">VLOOKUP($A131,Data!$A$7:$AW$227,Y$3+1,FALSE)-Y$6-Y$7*VLOOKUP($A131,Data!$A$230:$AW$450,Y$3+1,FALSE)-Y$8*VLOOKUP($A131,'Market models'!$A$4:$B$264,2,FALSE)</f>
        <v>1.2003772077695558E-2</v>
      </c>
      <c r="Z131" s="8">
        <f ca="1">VLOOKUP($A131,Data!$A$7:$AW$227,Z$3+1,FALSE)-Z$6-Z$7*VLOOKUP($A131,Data!$A$230:$AW$450,Z$3+1,FALSE)-Z$8*VLOOKUP($A131,'Market models'!$A$4:$B$264,2,FALSE)</f>
        <v>1.2904516152994081E-2</v>
      </c>
      <c r="AA131" s="8">
        <f ca="1">VLOOKUP($A131,Data!$A$7:$AW$227,AA$3+1,FALSE)-AA$6-AA$7*VLOOKUP($A131,Data!$A$230:$AW$450,AA$3+1,FALSE)-AA$8*VLOOKUP($A131,'Market models'!$A$4:$B$264,2,FALSE)</f>
        <v>-2.2957292042188233E-2</v>
      </c>
      <c r="AB131" s="8">
        <f ca="1">VLOOKUP($A131,Data!$A$7:$AW$227,AB$3+1,FALSE)-AB$6-AB$7*VLOOKUP($A131,Data!$A$230:$AW$450,AB$3+1,FALSE)-AB$8*VLOOKUP($A131,'Market models'!$A$4:$B$264,2,FALSE)</f>
        <v>6.4267926325185642E-3</v>
      </c>
      <c r="AC131" s="8">
        <f ca="1">VLOOKUP($A131,Data!$A$7:$AW$227,AC$3+1,FALSE)-AC$6-AC$7*VLOOKUP($A131,Data!$A$230:$AW$450,AC$3+1,FALSE)-AC$8*VLOOKUP($A131,'Market models'!$A$4:$B$264,2,FALSE)</f>
        <v>-2.823250021562005E-2</v>
      </c>
      <c r="AD131" s="8">
        <f ca="1">VLOOKUP($A131,Data!$A$7:$AW$227,AD$3+1,FALSE)-AD$6-AD$7*VLOOKUP($A131,Data!$A$230:$AW$450,AD$3+1,FALSE)-AD$8*VLOOKUP($A131,'Market models'!$A$4:$B$264,2,FALSE)</f>
        <v>-9.7100733088349208E-3</v>
      </c>
      <c r="AE131" s="8">
        <f ca="1">VLOOKUP($A131,Data!$A$7:$AW$227,AE$3+1,FALSE)-AE$6-AE$7*VLOOKUP($A131,Data!$A$230:$AW$450,AE$3+1,FALSE)-AE$8*VLOOKUP($A131,'Market models'!$A$4:$B$264,2,FALSE)</f>
        <v>-1.2186920243565869E-2</v>
      </c>
      <c r="AF131" s="8">
        <f ca="1">VLOOKUP($A131,Data!$A$7:$AW$227,AF$3+1,FALSE)-AF$6-AF$7*VLOOKUP($A131,Data!$A$230:$AW$450,AF$3+1,FALSE)-AF$8*VLOOKUP($A131,'Market models'!$A$4:$B$264,2,FALSE)</f>
        <v>8.1519352701880134E-3</v>
      </c>
      <c r="AG131" s="8">
        <f ca="1">VLOOKUP($A131,Data!$A$7:$AW$227,AG$3+1,FALSE)-AG$6-AG$7*VLOOKUP($A131,Data!$A$230:$AW$450,AG$3+1,FALSE)-AG$8*VLOOKUP($A131,'Market models'!$A$4:$B$264,2,FALSE)</f>
        <v>-3.0331496379790916E-3</v>
      </c>
      <c r="AH131" s="8">
        <f ca="1">VLOOKUP($A131,Data!$A$7:$AW$227,AH$3+1,FALSE)-AH$6-AH$7*VLOOKUP($A131,Data!$A$230:$AW$450,AH$3+1,FALSE)-AH$8*VLOOKUP($A131,'Market models'!$A$4:$B$264,2,FALSE)</f>
        <v>-9.2533344110259895E-3</v>
      </c>
      <c r="AI131" s="8">
        <f ca="1">VLOOKUP($A131,Data!$A$7:$AW$227,AI$3+1,FALSE)-AI$6-AI$7*VLOOKUP($A131,Data!$A$230:$AW$450,AI$3+1,FALSE)-AI$8*VLOOKUP($A131,'Market models'!$A$4:$B$264,2,FALSE)</f>
        <v>9.3333073059383778E-3</v>
      </c>
      <c r="AJ131" s="8">
        <f ca="1">VLOOKUP($A131,Data!$A$7:$AW$227,AJ$3+1,FALSE)-AJ$6-AJ$7*VLOOKUP($A131,Data!$A$230:$AW$450,AJ$3+1,FALSE)-AJ$8*VLOOKUP($A131,'Market models'!$A$4:$B$264,2,FALSE)</f>
        <v>-1.311153826397495E-2</v>
      </c>
      <c r="AK131" s="8">
        <f ca="1">VLOOKUP($A131,Data!$A$7:$AW$227,AK$3+1,FALSE)-AK$6-AK$7*VLOOKUP($A131,Data!$A$230:$AW$450,AK$3+1,FALSE)-AK$8*VLOOKUP($A131,'Market models'!$A$4:$B$264,2,FALSE)</f>
        <v>8.4929392431150295E-3</v>
      </c>
      <c r="AL131" s="8">
        <f ca="1">VLOOKUP($A131,Data!$A$7:$AW$227,AL$3+1,FALSE)-AL$6-AL$7*VLOOKUP($A131,Data!$A$230:$AW$450,AL$3+1,FALSE)-AL$8*VLOOKUP($A131,'Market models'!$A$4:$B$264,2,FALSE)</f>
        <v>2.0176128694464734E-2</v>
      </c>
      <c r="AM131" s="8">
        <f ca="1">VLOOKUP($A131,Data!$A$7:$AW$227,AM$3+1,FALSE)-AM$6-AM$7*VLOOKUP($A131,Data!$A$230:$AW$450,AM$3+1,FALSE)-AM$8*VLOOKUP($A131,'Market models'!$A$4:$B$264,2,FALSE)</f>
        <v>-2.6229505296016409E-3</v>
      </c>
      <c r="AN131" s="8">
        <f ca="1">VLOOKUP($A131,Data!$A$7:$AW$227,AN$3+1,FALSE)-AN$6-AN$7*VLOOKUP($A131,Data!$A$230:$AW$450,AN$3+1,FALSE)-AN$8*VLOOKUP($A131,'Market models'!$A$4:$B$264,2,FALSE)</f>
        <v>-4.4514602681944758E-2</v>
      </c>
      <c r="AO131" s="8">
        <f ca="1">VLOOKUP($A131,Data!$A$7:$AW$227,AO$3+1,FALSE)-AO$6-AO$7*VLOOKUP($A131,Data!$A$230:$AW$450,AO$3+1,FALSE)-AO$8*VLOOKUP($A131,'Market models'!$A$4:$B$264,2,FALSE)</f>
        <v>-1.2144928116470898E-2</v>
      </c>
      <c r="AP131" s="8">
        <f ca="1">VLOOKUP($A131,Data!$A$7:$AW$227,AP$3+1,FALSE)-AP$6-AP$7*VLOOKUP($A131,Data!$A$230:$AW$450,AP$3+1,FALSE)-AP$8*VLOOKUP($A131,'Market models'!$A$4:$B$264,2,FALSE)</f>
        <v>-1.1671187060254593E-2</v>
      </c>
      <c r="AQ131" s="8">
        <f ca="1">VLOOKUP($A131,Data!$A$7:$AW$227,AQ$3+1,FALSE)-AQ$6-AQ$7*VLOOKUP($A131,Data!$A$230:$AW$450,AQ$3+1,FALSE)-AQ$8*VLOOKUP($A131,'Market models'!$A$4:$B$264,2,FALSE)</f>
        <v>-6.345441895682793E-3</v>
      </c>
      <c r="AR131" s="8">
        <f ca="1">VLOOKUP($A131,Data!$A$7:$AW$227,AR$3+1,FALSE)-AR$6-AR$7*VLOOKUP($A131,Data!$A$230:$AW$450,AR$3+1,FALSE)-AR$8*VLOOKUP($A131,'Market models'!$A$4:$B$264,2,FALSE)</f>
        <v>-2.0206757031081504E-2</v>
      </c>
      <c r="AS131" s="8">
        <f ca="1">VLOOKUP($A131,Data!$A$7:$AW$227,AS$3+1,FALSE)-AS$6-AS$7*VLOOKUP($A131,Data!$A$230:$AW$450,AS$3+1,FALSE)-AS$8*VLOOKUP($A131,'Market models'!$A$4:$B$264,2,FALSE)</f>
        <v>1.0499076652533698E-2</v>
      </c>
      <c r="AT131" s="8">
        <f ca="1">VLOOKUP($A131,Data!$A$7:$AW$227,AT$3+1,FALSE)-AT$6-AT$7*VLOOKUP($A131,Data!$A$230:$AW$450,AT$3+1,FALSE)-AT$8*VLOOKUP($A131,'Market models'!$A$4:$B$264,2,FALSE)</f>
        <v>2.9123805733779172E-4</v>
      </c>
      <c r="AU131" s="8">
        <f ca="1">VLOOKUP($A131,Data!$A$7:$AW$227,AU$3+1,FALSE)-AU$6-AU$7*VLOOKUP($A131,Data!$A$230:$AW$450,AU$3+1,FALSE)-AU$8*VLOOKUP($A131,'Market models'!$A$4:$B$264,2,FALSE)</f>
        <v>-8.5630728343956426E-3</v>
      </c>
      <c r="AV131" s="8">
        <f ca="1">VLOOKUP($A131,Data!$A$7:$AW$227,AV$3+1,FALSE)-AV$6-AV$7*VLOOKUP($A131,Data!$A$230:$AW$450,AV$3+1,FALSE)-AV$8*VLOOKUP($A131,'Market models'!$A$4:$B$264,2,FALSE)</f>
        <v>1.2589315715431051E-2</v>
      </c>
      <c r="AW131" s="8">
        <f ca="1">VLOOKUP($A131,Data!$A$7:$AW$227,AW$3+1,FALSE)-AW$6-AW$7*VLOOKUP($A131,Data!$A$230:$AW$450,AW$3+1,FALSE)-AW$8*VLOOKUP($A131,'Market models'!$A$4:$B$264,2,FALSE)</f>
        <v>7.367371409323289E-3</v>
      </c>
      <c r="AY131" s="8">
        <f t="shared" ca="1" si="2"/>
        <v>1.9186513685064702E-2</v>
      </c>
    </row>
    <row r="132" spans="1:51" x14ac:dyDescent="0.25">
      <c r="A132" s="1">
        <v>-90</v>
      </c>
      <c r="B132" s="8">
        <f ca="1">VLOOKUP($A132,Data!$A$7:$AW$227,B$3+1,FALSE)-B$6-B$7*VLOOKUP($A132,Data!$A$230:$AW$450,B$3+1,FALSE)-B$8*VLOOKUP($A132,'Market models'!$A$4:$B$264,2,FALSE)</f>
        <v>7.5427843900877749E-3</v>
      </c>
      <c r="C132" s="8">
        <f ca="1">VLOOKUP($A132,Data!$A$7:$AW$227,C$3+1,FALSE)-C$6-C$7*VLOOKUP($A132,Data!$A$230:$AW$450,C$3+1,FALSE)-C$8*VLOOKUP($A132,'Market models'!$A$4:$B$264,2,FALSE)</f>
        <v>-1.0385253009084579E-2</v>
      </c>
      <c r="D132" s="8">
        <f ca="1">VLOOKUP($A132,Data!$A$7:$AW$227,D$3+1,FALSE)-D$6-D$7*VLOOKUP($A132,Data!$A$230:$AW$450,D$3+1,FALSE)-D$8*VLOOKUP($A132,'Market models'!$A$4:$B$264,2,FALSE)</f>
        <v>-1.6420033903122137E-2</v>
      </c>
      <c r="E132" s="8">
        <f ca="1">VLOOKUP($A132,Data!$A$7:$AW$227,E$3+1,FALSE)-E$6-E$7*VLOOKUP($A132,Data!$A$230:$AW$450,E$3+1,FALSE)-E$8*VLOOKUP($A132,'Market models'!$A$4:$B$264,2,FALSE)</f>
        <v>7.8353507575209935E-3</v>
      </c>
      <c r="F132" s="8">
        <f ca="1">VLOOKUP($A132,Data!$A$7:$AW$227,F$3+1,FALSE)-F$6-F$7*VLOOKUP($A132,Data!$A$230:$AW$450,F$3+1,FALSE)-F$8*VLOOKUP($A132,'Market models'!$A$4:$B$264,2,FALSE)</f>
        <v>-1.016391588723712E-2</v>
      </c>
      <c r="G132" s="8">
        <f ca="1">VLOOKUP($A132,Data!$A$7:$AW$227,G$3+1,FALSE)-G$6-G$7*VLOOKUP($A132,Data!$A$230:$AW$450,G$3+1,FALSE)-G$8*VLOOKUP($A132,'Market models'!$A$4:$B$264,2,FALSE)</f>
        <v>-4.1931909146768545E-4</v>
      </c>
      <c r="H132" s="8">
        <f ca="1">VLOOKUP($A132,Data!$A$7:$AW$227,H$3+1,FALSE)-H$6-H$7*VLOOKUP($A132,Data!$A$230:$AW$450,H$3+1,FALSE)-H$8*VLOOKUP($A132,'Market models'!$A$4:$B$264,2,FALSE)</f>
        <v>5.7867110476787897E-3</v>
      </c>
      <c r="I132" s="8">
        <f ca="1">VLOOKUP($A132,Data!$A$7:$AW$227,I$3+1,FALSE)-I$6-I$7*VLOOKUP($A132,Data!$A$230:$AW$450,I$3+1,FALSE)-I$8*VLOOKUP($A132,'Market models'!$A$4:$B$264,2,FALSE)</f>
        <v>1.979166804102186E-3</v>
      </c>
      <c r="J132" s="8">
        <f ca="1">VLOOKUP($A132,Data!$A$7:$AW$227,J$3+1,FALSE)-J$6-J$7*VLOOKUP($A132,Data!$A$230:$AW$450,J$3+1,FALSE)-J$8*VLOOKUP($A132,'Market models'!$A$4:$B$264,2,FALSE)</f>
        <v>-1.4211364520118737E-2</v>
      </c>
      <c r="K132" s="8">
        <f ca="1">VLOOKUP($A132,Data!$A$7:$AW$227,K$3+1,FALSE)-K$6-K$7*VLOOKUP($A132,Data!$A$230:$AW$450,K$3+1,FALSE)-K$8*VLOOKUP($A132,'Market models'!$A$4:$B$264,2,FALSE)</f>
        <v>-1.4636957082012552E-2</v>
      </c>
      <c r="L132" s="8">
        <f ca="1">VLOOKUP($A132,Data!$A$7:$AW$227,L$3+1,FALSE)-L$6-L$7*VLOOKUP($A132,Data!$A$230:$AW$450,L$3+1,FALSE)-L$8*VLOOKUP($A132,'Market models'!$A$4:$B$264,2,FALSE)</f>
        <v>-7.0279613639039215E-2</v>
      </c>
      <c r="M132" s="8">
        <f ca="1">VLOOKUP($A132,Data!$A$7:$AW$227,M$3+1,FALSE)-M$6-M$7*VLOOKUP($A132,Data!$A$230:$AW$450,M$3+1,FALSE)-M$8*VLOOKUP($A132,'Market models'!$A$4:$B$264,2,FALSE)</f>
        <v>1.6295330530285108E-2</v>
      </c>
      <c r="N132" s="8">
        <f ca="1">VLOOKUP($A132,Data!$A$7:$AW$227,N$3+1,FALSE)-N$6-N$7*VLOOKUP($A132,Data!$A$230:$AW$450,N$3+1,FALSE)-N$8*VLOOKUP($A132,'Market models'!$A$4:$B$264,2,FALSE)</f>
        <v>-3.8937621402557491E-3</v>
      </c>
      <c r="O132" s="8">
        <f ca="1">VLOOKUP($A132,Data!$A$7:$AW$227,O$3+1,FALSE)-O$6-O$7*VLOOKUP($A132,Data!$A$230:$AW$450,O$3+1,FALSE)-O$8*VLOOKUP($A132,'Market models'!$A$4:$B$264,2,FALSE)</f>
        <v>2.8042843111751098E-3</v>
      </c>
      <c r="P132" s="8">
        <f ca="1">VLOOKUP($A132,Data!$A$7:$AW$227,P$3+1,FALSE)-P$6-P$7*VLOOKUP($A132,Data!$A$230:$AW$450,P$3+1,FALSE)-P$8*VLOOKUP($A132,'Market models'!$A$4:$B$264,2,FALSE)</f>
        <v>-9.7266125471268811E-4</v>
      </c>
      <c r="Q132" s="8">
        <f ca="1">VLOOKUP($A132,Data!$A$7:$AW$227,Q$3+1,FALSE)-Q$6-Q$7*VLOOKUP($A132,Data!$A$230:$AW$450,Q$3+1,FALSE)-Q$8*VLOOKUP($A132,'Market models'!$A$4:$B$264,2,FALSE)</f>
        <v>-1.2658272112420503E-2</v>
      </c>
      <c r="R132" s="8">
        <f ca="1">VLOOKUP($A132,Data!$A$7:$AW$227,R$3+1,FALSE)-R$6-R$7*VLOOKUP($A132,Data!$A$230:$AW$450,R$3+1,FALSE)-R$8*VLOOKUP($A132,'Market models'!$A$4:$B$264,2,FALSE)</f>
        <v>-7.9417391996003169E-3</v>
      </c>
      <c r="S132" s="8">
        <f ca="1">VLOOKUP($A132,Data!$A$7:$AW$227,S$3+1,FALSE)-S$6-S$7*VLOOKUP($A132,Data!$A$230:$AW$450,S$3+1,FALSE)-S$8*VLOOKUP($A132,'Market models'!$A$4:$B$264,2,FALSE)</f>
        <v>-1.5555793509806692E-4</v>
      </c>
      <c r="T132" s="8">
        <f ca="1">VLOOKUP($A132,Data!$A$7:$AW$227,T$3+1,FALSE)-T$6-T$7*VLOOKUP($A132,Data!$A$230:$AW$450,T$3+1,FALSE)-T$8*VLOOKUP($A132,'Market models'!$A$4:$B$264,2,FALSE)</f>
        <v>3.8625972493338614E-2</v>
      </c>
      <c r="U132" s="8">
        <f ca="1">VLOOKUP($A132,Data!$A$7:$AW$227,U$3+1,FALSE)-U$6-U$7*VLOOKUP($A132,Data!$A$230:$AW$450,U$3+1,FALSE)-U$8*VLOOKUP($A132,'Market models'!$A$4:$B$264,2,FALSE)</f>
        <v>-1.1028372910058499E-2</v>
      </c>
      <c r="V132" s="8">
        <f ca="1">VLOOKUP($A132,Data!$A$7:$AW$227,V$3+1,FALSE)-V$6-V$7*VLOOKUP($A132,Data!$A$230:$AW$450,V$3+1,FALSE)-V$8*VLOOKUP($A132,'Market models'!$A$4:$B$264,2,FALSE)</f>
        <v>-1.0269906837029153E-2</v>
      </c>
      <c r="W132" s="8">
        <f ca="1">VLOOKUP($A132,Data!$A$7:$AW$227,W$3+1,FALSE)-W$6-W$7*VLOOKUP($A132,Data!$A$230:$AW$450,W$3+1,FALSE)-W$8*VLOOKUP($A132,'Market models'!$A$4:$B$264,2,FALSE)</f>
        <v>-2.0314970511278275E-2</v>
      </c>
      <c r="X132" s="8">
        <f ca="1">VLOOKUP($A132,Data!$A$7:$AW$227,X$3+1,FALSE)-X$6-X$7*VLOOKUP($A132,Data!$A$230:$AW$450,X$3+1,FALSE)-X$8*VLOOKUP($A132,'Market models'!$A$4:$B$264,2,FALSE)</f>
        <v>-2.3083040732314198E-3</v>
      </c>
      <c r="Y132" s="8">
        <f ca="1">VLOOKUP($A132,Data!$A$7:$AW$227,Y$3+1,FALSE)-Y$6-Y$7*VLOOKUP($A132,Data!$A$230:$AW$450,Y$3+1,FALSE)-Y$8*VLOOKUP($A132,'Market models'!$A$4:$B$264,2,FALSE)</f>
        <v>1.2322854213970655E-2</v>
      </c>
      <c r="Z132" s="8">
        <f ca="1">VLOOKUP($A132,Data!$A$7:$AW$227,Z$3+1,FALSE)-Z$6-Z$7*VLOOKUP($A132,Data!$A$230:$AW$450,Z$3+1,FALSE)-Z$8*VLOOKUP($A132,'Market models'!$A$4:$B$264,2,FALSE)</f>
        <v>-7.0794265213955342E-3</v>
      </c>
      <c r="AA132" s="8">
        <f ca="1">VLOOKUP($A132,Data!$A$7:$AW$227,AA$3+1,FALSE)-AA$6-AA$7*VLOOKUP($A132,Data!$A$230:$AW$450,AA$3+1,FALSE)-AA$8*VLOOKUP($A132,'Market models'!$A$4:$B$264,2,FALSE)</f>
        <v>6.1373262254027922E-3</v>
      </c>
      <c r="AB132" s="8">
        <f ca="1">VLOOKUP($A132,Data!$A$7:$AW$227,AB$3+1,FALSE)-AB$6-AB$7*VLOOKUP($A132,Data!$A$230:$AW$450,AB$3+1,FALSE)-AB$8*VLOOKUP($A132,'Market models'!$A$4:$B$264,2,FALSE)</f>
        <v>-2.0712471282673426E-2</v>
      </c>
      <c r="AC132" s="8">
        <f ca="1">VLOOKUP($A132,Data!$A$7:$AW$227,AC$3+1,FALSE)-AC$6-AC$7*VLOOKUP($A132,Data!$A$230:$AW$450,AC$3+1,FALSE)-AC$8*VLOOKUP($A132,'Market models'!$A$4:$B$264,2,FALSE)</f>
        <v>1.1307614896562714E-2</v>
      </c>
      <c r="AD132" s="8">
        <f ca="1">VLOOKUP($A132,Data!$A$7:$AW$227,AD$3+1,FALSE)-AD$6-AD$7*VLOOKUP($A132,Data!$A$230:$AW$450,AD$3+1,FALSE)-AD$8*VLOOKUP($A132,'Market models'!$A$4:$B$264,2,FALSE)</f>
        <v>4.0952227443093299E-2</v>
      </c>
      <c r="AE132" s="8">
        <f ca="1">VLOOKUP($A132,Data!$A$7:$AW$227,AE$3+1,FALSE)-AE$6-AE$7*VLOOKUP($A132,Data!$A$230:$AW$450,AE$3+1,FALSE)-AE$8*VLOOKUP($A132,'Market models'!$A$4:$B$264,2,FALSE)</f>
        <v>-5.1667104321236612E-3</v>
      </c>
      <c r="AF132" s="8">
        <f ca="1">VLOOKUP($A132,Data!$A$7:$AW$227,AF$3+1,FALSE)-AF$6-AF$7*VLOOKUP($A132,Data!$A$230:$AW$450,AF$3+1,FALSE)-AF$8*VLOOKUP($A132,'Market models'!$A$4:$B$264,2,FALSE)</f>
        <v>-1.7561483182430788E-2</v>
      </c>
      <c r="AG132" s="8">
        <f ca="1">VLOOKUP($A132,Data!$A$7:$AW$227,AG$3+1,FALSE)-AG$6-AG$7*VLOOKUP($A132,Data!$A$230:$AW$450,AG$3+1,FALSE)-AG$8*VLOOKUP($A132,'Market models'!$A$4:$B$264,2,FALSE)</f>
        <v>-1.5358185327383075E-2</v>
      </c>
      <c r="AH132" s="8">
        <f ca="1">VLOOKUP($A132,Data!$A$7:$AW$227,AH$3+1,FALSE)-AH$6-AH$7*VLOOKUP($A132,Data!$A$230:$AW$450,AH$3+1,FALSE)-AH$8*VLOOKUP($A132,'Market models'!$A$4:$B$264,2,FALSE)</f>
        <v>-1.502695973473984E-2</v>
      </c>
      <c r="AI132" s="8">
        <f ca="1">VLOOKUP($A132,Data!$A$7:$AW$227,AI$3+1,FALSE)-AI$6-AI$7*VLOOKUP($A132,Data!$A$230:$AW$450,AI$3+1,FALSE)-AI$8*VLOOKUP($A132,'Market models'!$A$4:$B$264,2,FALSE)</f>
        <v>2.1012391772665664E-3</v>
      </c>
      <c r="AJ132" s="8">
        <f ca="1">VLOOKUP($A132,Data!$A$7:$AW$227,AJ$3+1,FALSE)-AJ$6-AJ$7*VLOOKUP($A132,Data!$A$230:$AW$450,AJ$3+1,FALSE)-AJ$8*VLOOKUP($A132,'Market models'!$A$4:$B$264,2,FALSE)</f>
        <v>-1.0399853954434372E-2</v>
      </c>
      <c r="AK132" s="8">
        <f ca="1">VLOOKUP($A132,Data!$A$7:$AW$227,AK$3+1,FALSE)-AK$6-AK$7*VLOOKUP($A132,Data!$A$230:$AW$450,AK$3+1,FALSE)-AK$8*VLOOKUP($A132,'Market models'!$A$4:$B$264,2,FALSE)</f>
        <v>-2.1797875901285024E-3</v>
      </c>
      <c r="AL132" s="8">
        <f ca="1">VLOOKUP($A132,Data!$A$7:$AW$227,AL$3+1,FALSE)-AL$6-AL$7*VLOOKUP($A132,Data!$A$230:$AW$450,AL$3+1,FALSE)-AL$8*VLOOKUP($A132,'Market models'!$A$4:$B$264,2,FALSE)</f>
        <v>-9.9441029694249672E-3</v>
      </c>
      <c r="AM132" s="8">
        <f ca="1">VLOOKUP($A132,Data!$A$7:$AW$227,AM$3+1,FALSE)-AM$6-AM$7*VLOOKUP($A132,Data!$A$230:$AW$450,AM$3+1,FALSE)-AM$8*VLOOKUP($A132,'Market models'!$A$4:$B$264,2,FALSE)</f>
        <v>3.3074242498436712E-2</v>
      </c>
      <c r="AN132" s="8">
        <f ca="1">VLOOKUP($A132,Data!$A$7:$AW$227,AN$3+1,FALSE)-AN$6-AN$7*VLOOKUP($A132,Data!$A$230:$AW$450,AN$3+1,FALSE)-AN$8*VLOOKUP($A132,'Market models'!$A$4:$B$264,2,FALSE)</f>
        <v>4.6517607259300882E-3</v>
      </c>
      <c r="AO132" s="8">
        <f ca="1">VLOOKUP($A132,Data!$A$7:$AW$227,AO$3+1,FALSE)-AO$6-AO$7*VLOOKUP($A132,Data!$A$230:$AW$450,AO$3+1,FALSE)-AO$8*VLOOKUP($A132,'Market models'!$A$4:$B$264,2,FALSE)</f>
        <v>3.5050937493618609E-2</v>
      </c>
      <c r="AP132" s="8">
        <f ca="1">VLOOKUP($A132,Data!$A$7:$AW$227,AP$3+1,FALSE)-AP$6-AP$7*VLOOKUP($A132,Data!$A$230:$AW$450,AP$3+1,FALSE)-AP$8*VLOOKUP($A132,'Market models'!$A$4:$B$264,2,FALSE)</f>
        <v>6.8414734610916853E-4</v>
      </c>
      <c r="AQ132" s="8">
        <f ca="1">VLOOKUP($A132,Data!$A$7:$AW$227,AQ$3+1,FALSE)-AQ$6-AQ$7*VLOOKUP($A132,Data!$A$230:$AW$450,AQ$3+1,FALSE)-AQ$8*VLOOKUP($A132,'Market models'!$A$4:$B$264,2,FALSE)</f>
        <v>1.2299898889386481E-2</v>
      </c>
      <c r="AR132" s="8">
        <f ca="1">VLOOKUP($A132,Data!$A$7:$AW$227,AR$3+1,FALSE)-AR$6-AR$7*VLOOKUP($A132,Data!$A$230:$AW$450,AR$3+1,FALSE)-AR$8*VLOOKUP($A132,'Market models'!$A$4:$B$264,2,FALSE)</f>
        <v>1.9018494371567073E-2</v>
      </c>
      <c r="AS132" s="8">
        <f ca="1">VLOOKUP($A132,Data!$A$7:$AW$227,AS$3+1,FALSE)-AS$6-AS$7*VLOOKUP($A132,Data!$A$230:$AW$450,AS$3+1,FALSE)-AS$8*VLOOKUP($A132,'Market models'!$A$4:$B$264,2,FALSE)</f>
        <v>6.8955150521942156E-3</v>
      </c>
      <c r="AT132" s="8">
        <f ca="1">VLOOKUP($A132,Data!$A$7:$AW$227,AT$3+1,FALSE)-AT$6-AT$7*VLOOKUP($A132,Data!$A$230:$AW$450,AT$3+1,FALSE)-AT$8*VLOOKUP($A132,'Market models'!$A$4:$B$264,2,FALSE)</f>
        <v>-3.1705669208649971E-2</v>
      </c>
      <c r="AU132" s="8">
        <f ca="1">VLOOKUP($A132,Data!$A$7:$AW$227,AU$3+1,FALSE)-AU$6-AU$7*VLOOKUP($A132,Data!$A$230:$AW$450,AU$3+1,FALSE)-AU$8*VLOOKUP($A132,'Market models'!$A$4:$B$264,2,FALSE)</f>
        <v>-1.0013586453744713E-2</v>
      </c>
      <c r="AV132" s="8">
        <f ca="1">VLOOKUP($A132,Data!$A$7:$AW$227,AV$3+1,FALSE)-AV$6-AV$7*VLOOKUP($A132,Data!$A$230:$AW$450,AV$3+1,FALSE)-AV$8*VLOOKUP($A132,'Market models'!$A$4:$B$264,2,FALSE)</f>
        <v>-2.1850791987091084E-2</v>
      </c>
      <c r="AW132" s="8">
        <f ca="1">VLOOKUP($A132,Data!$A$7:$AW$227,AW$3+1,FALSE)-AW$6-AW$7*VLOOKUP($A132,Data!$A$230:$AW$450,AW$3+1,FALSE)-AW$8*VLOOKUP($A132,'Market models'!$A$4:$B$264,2,FALSE)</f>
        <v>-6.2732783875187157E-4</v>
      </c>
      <c r="AY132" s="8">
        <f t="shared" ca="1" si="2"/>
        <v>1.8664236316873566E-2</v>
      </c>
    </row>
    <row r="133" spans="1:51" x14ac:dyDescent="0.25">
      <c r="A133" s="1">
        <v>-89</v>
      </c>
      <c r="B133" s="8">
        <f ca="1">VLOOKUP($A133,Data!$A$7:$AW$227,B$3+1,FALSE)-B$6-B$7*VLOOKUP($A133,Data!$A$230:$AW$450,B$3+1,FALSE)-B$8*VLOOKUP($A133,'Market models'!$A$4:$B$264,2,FALSE)</f>
        <v>-1.150026105310395E-2</v>
      </c>
      <c r="C133" s="8">
        <f ca="1">VLOOKUP($A133,Data!$A$7:$AW$227,C$3+1,FALSE)-C$6-C$7*VLOOKUP($A133,Data!$A$230:$AW$450,C$3+1,FALSE)-C$8*VLOOKUP($A133,'Market models'!$A$4:$B$264,2,FALSE)</f>
        <v>4.2453618752518851E-2</v>
      </c>
      <c r="D133" s="8">
        <f ca="1">VLOOKUP($A133,Data!$A$7:$AW$227,D$3+1,FALSE)-D$6-D$7*VLOOKUP($A133,Data!$A$230:$AW$450,D$3+1,FALSE)-D$8*VLOOKUP($A133,'Market models'!$A$4:$B$264,2,FALSE)</f>
        <v>-4.1578375326295491E-4</v>
      </c>
      <c r="E133" s="8">
        <f ca="1">VLOOKUP($A133,Data!$A$7:$AW$227,E$3+1,FALSE)-E$6-E$7*VLOOKUP($A133,Data!$A$230:$AW$450,E$3+1,FALSE)-E$8*VLOOKUP($A133,'Market models'!$A$4:$B$264,2,FALSE)</f>
        <v>-5.6606877117798653E-3</v>
      </c>
      <c r="F133" s="8">
        <f ca="1">VLOOKUP($A133,Data!$A$7:$AW$227,F$3+1,FALSE)-F$6-F$7*VLOOKUP($A133,Data!$A$230:$AW$450,F$3+1,FALSE)-F$8*VLOOKUP($A133,'Market models'!$A$4:$B$264,2,FALSE)</f>
        <v>-1.878132880958177E-2</v>
      </c>
      <c r="G133" s="8">
        <f ca="1">VLOOKUP($A133,Data!$A$7:$AW$227,G$3+1,FALSE)-G$6-G$7*VLOOKUP($A133,Data!$A$230:$AW$450,G$3+1,FALSE)-G$8*VLOOKUP($A133,'Market models'!$A$4:$B$264,2,FALSE)</f>
        <v>2.5548745664070359E-2</v>
      </c>
      <c r="H133" s="8">
        <f ca="1">VLOOKUP($A133,Data!$A$7:$AW$227,H$3+1,FALSE)-H$6-H$7*VLOOKUP($A133,Data!$A$230:$AW$450,H$3+1,FALSE)-H$8*VLOOKUP($A133,'Market models'!$A$4:$B$264,2,FALSE)</f>
        <v>-2.5322630291291819E-2</v>
      </c>
      <c r="I133" s="8">
        <f ca="1">VLOOKUP($A133,Data!$A$7:$AW$227,I$3+1,FALSE)-I$6-I$7*VLOOKUP($A133,Data!$A$230:$AW$450,I$3+1,FALSE)-I$8*VLOOKUP($A133,'Market models'!$A$4:$B$264,2,FALSE)</f>
        <v>1.2670019693735709E-2</v>
      </c>
      <c r="J133" s="8">
        <f ca="1">VLOOKUP($A133,Data!$A$7:$AW$227,J$3+1,FALSE)-J$6-J$7*VLOOKUP($A133,Data!$A$230:$AW$450,J$3+1,FALSE)-J$8*VLOOKUP($A133,'Market models'!$A$4:$B$264,2,FALSE)</f>
        <v>-2.6671171551362515E-2</v>
      </c>
      <c r="K133" s="8">
        <f ca="1">VLOOKUP($A133,Data!$A$7:$AW$227,K$3+1,FALSE)-K$6-K$7*VLOOKUP($A133,Data!$A$230:$AW$450,K$3+1,FALSE)-K$8*VLOOKUP($A133,'Market models'!$A$4:$B$264,2,FALSE)</f>
        <v>5.8379890547177495E-3</v>
      </c>
      <c r="L133" s="8">
        <f ca="1">VLOOKUP($A133,Data!$A$7:$AW$227,L$3+1,FALSE)-L$6-L$7*VLOOKUP($A133,Data!$A$230:$AW$450,L$3+1,FALSE)-L$8*VLOOKUP($A133,'Market models'!$A$4:$B$264,2,FALSE)</f>
        <v>-3.1118979445233043E-2</v>
      </c>
      <c r="M133" s="8">
        <f ca="1">VLOOKUP($A133,Data!$A$7:$AW$227,M$3+1,FALSE)-M$6-M$7*VLOOKUP($A133,Data!$A$230:$AW$450,M$3+1,FALSE)-M$8*VLOOKUP($A133,'Market models'!$A$4:$B$264,2,FALSE)</f>
        <v>-1.2718007363396386E-2</v>
      </c>
      <c r="N133" s="8">
        <f ca="1">VLOOKUP($A133,Data!$A$7:$AW$227,N$3+1,FALSE)-N$6-N$7*VLOOKUP($A133,Data!$A$230:$AW$450,N$3+1,FALSE)-N$8*VLOOKUP($A133,'Market models'!$A$4:$B$264,2,FALSE)</f>
        <v>1.3009345861830984E-2</v>
      </c>
      <c r="O133" s="8">
        <f ca="1">VLOOKUP($A133,Data!$A$7:$AW$227,O$3+1,FALSE)-O$6-O$7*VLOOKUP($A133,Data!$A$230:$AW$450,O$3+1,FALSE)-O$8*VLOOKUP($A133,'Market models'!$A$4:$B$264,2,FALSE)</f>
        <v>8.0352959156781371E-3</v>
      </c>
      <c r="P133" s="8">
        <f ca="1">VLOOKUP($A133,Data!$A$7:$AW$227,P$3+1,FALSE)-P$6-P$7*VLOOKUP($A133,Data!$A$230:$AW$450,P$3+1,FALSE)-P$8*VLOOKUP($A133,'Market models'!$A$4:$B$264,2,FALSE)</f>
        <v>8.0353591781115764E-3</v>
      </c>
      <c r="Q133" s="8">
        <f ca="1">VLOOKUP($A133,Data!$A$7:$AW$227,Q$3+1,FALSE)-Q$6-Q$7*VLOOKUP($A133,Data!$A$230:$AW$450,Q$3+1,FALSE)-Q$8*VLOOKUP($A133,'Market models'!$A$4:$B$264,2,FALSE)</f>
        <v>1.7901466896025595E-2</v>
      </c>
      <c r="R133" s="8">
        <f ca="1">VLOOKUP($A133,Data!$A$7:$AW$227,R$3+1,FALSE)-R$6-R$7*VLOOKUP($A133,Data!$A$230:$AW$450,R$3+1,FALSE)-R$8*VLOOKUP($A133,'Market models'!$A$4:$B$264,2,FALSE)</f>
        <v>-1.0661531936368525E-2</v>
      </c>
      <c r="S133" s="8">
        <f ca="1">VLOOKUP($A133,Data!$A$7:$AW$227,S$3+1,FALSE)-S$6-S$7*VLOOKUP($A133,Data!$A$230:$AW$450,S$3+1,FALSE)-S$8*VLOOKUP($A133,'Market models'!$A$4:$B$264,2,FALSE)</f>
        <v>-3.6342455503113873E-2</v>
      </c>
      <c r="T133" s="8">
        <f ca="1">VLOOKUP($A133,Data!$A$7:$AW$227,T$3+1,FALSE)-T$6-T$7*VLOOKUP($A133,Data!$A$230:$AW$450,T$3+1,FALSE)-T$8*VLOOKUP($A133,'Market models'!$A$4:$B$264,2,FALSE)</f>
        <v>-2.4620940044284851E-3</v>
      </c>
      <c r="U133" s="8">
        <f ca="1">VLOOKUP($A133,Data!$A$7:$AW$227,U$3+1,FALSE)-U$6-U$7*VLOOKUP($A133,Data!$A$230:$AW$450,U$3+1,FALSE)-U$8*VLOOKUP($A133,'Market models'!$A$4:$B$264,2,FALSE)</f>
        <v>2.2869814767260983E-3</v>
      </c>
      <c r="V133" s="8">
        <f ca="1">VLOOKUP($A133,Data!$A$7:$AW$227,V$3+1,FALSE)-V$6-V$7*VLOOKUP($A133,Data!$A$230:$AW$450,V$3+1,FALSE)-V$8*VLOOKUP($A133,'Market models'!$A$4:$B$264,2,FALSE)</f>
        <v>8.5485408436509758E-3</v>
      </c>
      <c r="W133" s="8">
        <f ca="1">VLOOKUP($A133,Data!$A$7:$AW$227,W$3+1,FALSE)-W$6-W$7*VLOOKUP($A133,Data!$A$230:$AW$450,W$3+1,FALSE)-W$8*VLOOKUP($A133,'Market models'!$A$4:$B$264,2,FALSE)</f>
        <v>1.2192617098378883E-2</v>
      </c>
      <c r="X133" s="8">
        <f ca="1">VLOOKUP($A133,Data!$A$7:$AW$227,X$3+1,FALSE)-X$6-X$7*VLOOKUP($A133,Data!$A$230:$AW$450,X$3+1,FALSE)-X$8*VLOOKUP($A133,'Market models'!$A$4:$B$264,2,FALSE)</f>
        <v>-1.2017465662321872E-2</v>
      </c>
      <c r="Y133" s="8">
        <f ca="1">VLOOKUP($A133,Data!$A$7:$AW$227,Y$3+1,FALSE)-Y$6-Y$7*VLOOKUP($A133,Data!$A$230:$AW$450,Y$3+1,FALSE)-Y$8*VLOOKUP($A133,'Market models'!$A$4:$B$264,2,FALSE)</f>
        <v>-2.6828829659439841E-2</v>
      </c>
      <c r="Z133" s="8">
        <f ca="1">VLOOKUP($A133,Data!$A$7:$AW$227,Z$3+1,FALSE)-Z$6-Z$7*VLOOKUP($A133,Data!$A$230:$AW$450,Z$3+1,FALSE)-Z$8*VLOOKUP($A133,'Market models'!$A$4:$B$264,2,FALSE)</f>
        <v>2.9801119008349471E-2</v>
      </c>
      <c r="AA133" s="8">
        <f ca="1">VLOOKUP($A133,Data!$A$7:$AW$227,AA$3+1,FALSE)-AA$6-AA$7*VLOOKUP($A133,Data!$A$230:$AW$450,AA$3+1,FALSE)-AA$8*VLOOKUP($A133,'Market models'!$A$4:$B$264,2,FALSE)</f>
        <v>-8.0925151865449581E-3</v>
      </c>
      <c r="AB133" s="8">
        <f ca="1">VLOOKUP($A133,Data!$A$7:$AW$227,AB$3+1,FALSE)-AB$6-AB$7*VLOOKUP($A133,Data!$A$230:$AW$450,AB$3+1,FALSE)-AB$8*VLOOKUP($A133,'Market models'!$A$4:$B$264,2,FALSE)</f>
        <v>-7.6914456970940473E-3</v>
      </c>
      <c r="AC133" s="8">
        <f ca="1">VLOOKUP($A133,Data!$A$7:$AW$227,AC$3+1,FALSE)-AC$6-AC$7*VLOOKUP($A133,Data!$A$230:$AW$450,AC$3+1,FALSE)-AC$8*VLOOKUP($A133,'Market models'!$A$4:$B$264,2,FALSE)</f>
        <v>-3.7611237231276268E-2</v>
      </c>
      <c r="AD133" s="8">
        <f ca="1">VLOOKUP($A133,Data!$A$7:$AW$227,AD$3+1,FALSE)-AD$6-AD$7*VLOOKUP($A133,Data!$A$230:$AW$450,AD$3+1,FALSE)-AD$8*VLOOKUP($A133,'Market models'!$A$4:$B$264,2,FALSE)</f>
        <v>-1.6714032123681975E-2</v>
      </c>
      <c r="AE133" s="8">
        <f ca="1">VLOOKUP($A133,Data!$A$7:$AW$227,AE$3+1,FALSE)-AE$6-AE$7*VLOOKUP($A133,Data!$A$230:$AW$450,AE$3+1,FALSE)-AE$8*VLOOKUP($A133,'Market models'!$A$4:$B$264,2,FALSE)</f>
        <v>-1.7418004800542661E-2</v>
      </c>
      <c r="AF133" s="8">
        <f ca="1">VLOOKUP($A133,Data!$A$7:$AW$227,AF$3+1,FALSE)-AF$6-AF$7*VLOOKUP($A133,Data!$A$230:$AW$450,AF$3+1,FALSE)-AF$8*VLOOKUP($A133,'Market models'!$A$4:$B$264,2,FALSE)</f>
        <v>-1.2655165076856946E-2</v>
      </c>
      <c r="AG133" s="8">
        <f ca="1">VLOOKUP($A133,Data!$A$7:$AW$227,AG$3+1,FALSE)-AG$6-AG$7*VLOOKUP($A133,Data!$A$230:$AW$450,AG$3+1,FALSE)-AG$8*VLOOKUP($A133,'Market models'!$A$4:$B$264,2,FALSE)</f>
        <v>-1.649581863765236E-2</v>
      </c>
      <c r="AH133" s="8">
        <f ca="1">VLOOKUP($A133,Data!$A$7:$AW$227,AH$3+1,FALSE)-AH$6-AH$7*VLOOKUP($A133,Data!$A$230:$AW$450,AH$3+1,FALSE)-AH$8*VLOOKUP($A133,'Market models'!$A$4:$B$264,2,FALSE)</f>
        <v>-7.5389583669846537E-4</v>
      </c>
      <c r="AI133" s="8">
        <f ca="1">VLOOKUP($A133,Data!$A$7:$AW$227,AI$3+1,FALSE)-AI$6-AI$7*VLOOKUP($A133,Data!$A$230:$AW$450,AI$3+1,FALSE)-AI$8*VLOOKUP($A133,'Market models'!$A$4:$B$264,2,FALSE)</f>
        <v>5.8659344576540212E-3</v>
      </c>
      <c r="AJ133" s="8">
        <f ca="1">VLOOKUP($A133,Data!$A$7:$AW$227,AJ$3+1,FALSE)-AJ$6-AJ$7*VLOOKUP($A133,Data!$A$230:$AW$450,AJ$3+1,FALSE)-AJ$8*VLOOKUP($A133,'Market models'!$A$4:$B$264,2,FALSE)</f>
        <v>-3.4204925304482784E-3</v>
      </c>
      <c r="AK133" s="8">
        <f ca="1">VLOOKUP($A133,Data!$A$7:$AW$227,AK$3+1,FALSE)-AK$6-AK$7*VLOOKUP($A133,Data!$A$230:$AW$450,AK$3+1,FALSE)-AK$8*VLOOKUP($A133,'Market models'!$A$4:$B$264,2,FALSE)</f>
        <v>-5.5040410358417656E-3</v>
      </c>
      <c r="AL133" s="8">
        <f ca="1">VLOOKUP($A133,Data!$A$7:$AW$227,AL$3+1,FALSE)-AL$6-AL$7*VLOOKUP($A133,Data!$A$230:$AW$450,AL$3+1,FALSE)-AL$8*VLOOKUP($A133,'Market models'!$A$4:$B$264,2,FALSE)</f>
        <v>-9.4182339466124271E-3</v>
      </c>
      <c r="AM133" s="8">
        <f ca="1">VLOOKUP($A133,Data!$A$7:$AW$227,AM$3+1,FALSE)-AM$6-AM$7*VLOOKUP($A133,Data!$A$230:$AW$450,AM$3+1,FALSE)-AM$8*VLOOKUP($A133,'Market models'!$A$4:$B$264,2,FALSE)</f>
        <v>-5.5575364968975692E-3</v>
      </c>
      <c r="AN133" s="8">
        <f ca="1">VLOOKUP($A133,Data!$A$7:$AW$227,AN$3+1,FALSE)-AN$6-AN$7*VLOOKUP($A133,Data!$A$230:$AW$450,AN$3+1,FALSE)-AN$8*VLOOKUP($A133,'Market models'!$A$4:$B$264,2,FALSE)</f>
        <v>-8.3130514481395516E-4</v>
      </c>
      <c r="AO133" s="8">
        <f ca="1">VLOOKUP($A133,Data!$A$7:$AW$227,AO$3+1,FALSE)-AO$6-AO$7*VLOOKUP($A133,Data!$A$230:$AW$450,AO$3+1,FALSE)-AO$8*VLOOKUP($A133,'Market models'!$A$4:$B$264,2,FALSE)</f>
        <v>1.7609612889459499E-2</v>
      </c>
      <c r="AP133" s="8">
        <f ca="1">VLOOKUP($A133,Data!$A$7:$AW$227,AP$3+1,FALSE)-AP$6-AP$7*VLOOKUP($A133,Data!$A$230:$AW$450,AP$3+1,FALSE)-AP$8*VLOOKUP($A133,'Market models'!$A$4:$B$264,2,FALSE)</f>
        <v>8.8652444563421372E-3</v>
      </c>
      <c r="AQ133" s="8">
        <f ca="1">VLOOKUP($A133,Data!$A$7:$AW$227,AQ$3+1,FALSE)-AQ$6-AQ$7*VLOOKUP($A133,Data!$A$230:$AW$450,AQ$3+1,FALSE)-AQ$8*VLOOKUP($A133,'Market models'!$A$4:$B$264,2,FALSE)</f>
        <v>2.3611985248973397E-3</v>
      </c>
      <c r="AR133" s="8">
        <f ca="1">VLOOKUP($A133,Data!$A$7:$AW$227,AR$3+1,FALSE)-AR$6-AR$7*VLOOKUP($A133,Data!$A$230:$AW$450,AR$3+1,FALSE)-AR$8*VLOOKUP($A133,'Market models'!$A$4:$B$264,2,FALSE)</f>
        <v>9.7116950144821457E-3</v>
      </c>
      <c r="AS133" s="8">
        <f ca="1">VLOOKUP($A133,Data!$A$7:$AW$227,AS$3+1,FALSE)-AS$6-AS$7*VLOOKUP($A133,Data!$A$230:$AW$450,AS$3+1,FALSE)-AS$8*VLOOKUP($A133,'Market models'!$A$4:$B$264,2,FALSE)</f>
        <v>1.6342406152643124E-2</v>
      </c>
      <c r="AT133" s="8">
        <f ca="1">VLOOKUP($A133,Data!$A$7:$AW$227,AT$3+1,FALSE)-AT$6-AT$7*VLOOKUP($A133,Data!$A$230:$AW$450,AT$3+1,FALSE)-AT$8*VLOOKUP($A133,'Market models'!$A$4:$B$264,2,FALSE)</f>
        <v>1.1270895658735297E-2</v>
      </c>
      <c r="AU133" s="8">
        <f ca="1">VLOOKUP($A133,Data!$A$7:$AW$227,AU$3+1,FALSE)-AU$6-AU$7*VLOOKUP($A133,Data!$A$230:$AW$450,AU$3+1,FALSE)-AU$8*VLOOKUP($A133,'Market models'!$A$4:$B$264,2,FALSE)</f>
        <v>-6.7940813036045542E-3</v>
      </c>
      <c r="AV133" s="8">
        <f ca="1">VLOOKUP($A133,Data!$A$7:$AW$227,AV$3+1,FALSE)-AV$6-AV$7*VLOOKUP($A133,Data!$A$230:$AW$450,AV$3+1,FALSE)-AV$8*VLOOKUP($A133,'Market models'!$A$4:$B$264,2,FALSE)</f>
        <v>-7.6084706725164791E-3</v>
      </c>
      <c r="AW133" s="8">
        <f ca="1">VLOOKUP($A133,Data!$A$7:$AW$227,AW$3+1,FALSE)-AW$6-AW$7*VLOOKUP($A133,Data!$A$230:$AW$450,AW$3+1,FALSE)-AW$8*VLOOKUP($A133,'Market models'!$A$4:$B$264,2,FALSE)</f>
        <v>-1.0490277239775359E-2</v>
      </c>
      <c r="AY133" s="8">
        <f t="shared" ca="1" si="2"/>
        <v>1.675143916701748E-2</v>
      </c>
    </row>
    <row r="134" spans="1:51" x14ac:dyDescent="0.25">
      <c r="A134" s="1">
        <v>-88</v>
      </c>
      <c r="B134" s="8">
        <f ca="1">VLOOKUP($A134,Data!$A$7:$AW$227,B$3+1,FALSE)-B$6-B$7*VLOOKUP($A134,Data!$A$230:$AW$450,B$3+1,FALSE)-B$8*VLOOKUP($A134,'Market models'!$A$4:$B$264,2,FALSE)</f>
        <v>2.1985407194610854E-2</v>
      </c>
      <c r="C134" s="8">
        <f ca="1">VLOOKUP($A134,Data!$A$7:$AW$227,C$3+1,FALSE)-C$6-C$7*VLOOKUP($A134,Data!$A$230:$AW$450,C$3+1,FALSE)-C$8*VLOOKUP($A134,'Market models'!$A$4:$B$264,2,FALSE)</f>
        <v>1.7800642585945086E-2</v>
      </c>
      <c r="D134" s="8">
        <f ca="1">VLOOKUP($A134,Data!$A$7:$AW$227,D$3+1,FALSE)-D$6-D$7*VLOOKUP($A134,Data!$A$230:$AW$450,D$3+1,FALSE)-D$8*VLOOKUP($A134,'Market models'!$A$4:$B$264,2,FALSE)</f>
        <v>-4.4403780009568387E-4</v>
      </c>
      <c r="E134" s="8">
        <f ca="1">VLOOKUP($A134,Data!$A$7:$AW$227,E$3+1,FALSE)-E$6-E$7*VLOOKUP($A134,Data!$A$230:$AW$450,E$3+1,FALSE)-E$8*VLOOKUP($A134,'Market models'!$A$4:$B$264,2,FALSE)</f>
        <v>-1.7838395926097514E-3</v>
      </c>
      <c r="F134" s="8">
        <f ca="1">VLOOKUP($A134,Data!$A$7:$AW$227,F$3+1,FALSE)-F$6-F$7*VLOOKUP($A134,Data!$A$230:$AW$450,F$3+1,FALSE)-F$8*VLOOKUP($A134,'Market models'!$A$4:$B$264,2,FALSE)</f>
        <v>2.53477302697224E-2</v>
      </c>
      <c r="G134" s="8">
        <f ca="1">VLOOKUP($A134,Data!$A$7:$AW$227,G$3+1,FALSE)-G$6-G$7*VLOOKUP($A134,Data!$A$230:$AW$450,G$3+1,FALSE)-G$8*VLOOKUP($A134,'Market models'!$A$4:$B$264,2,FALSE)</f>
        <v>1.843372093414003E-2</v>
      </c>
      <c r="H134" s="8">
        <f ca="1">VLOOKUP($A134,Data!$A$7:$AW$227,H$3+1,FALSE)-H$6-H$7*VLOOKUP($A134,Data!$A$230:$AW$450,H$3+1,FALSE)-H$8*VLOOKUP($A134,'Market models'!$A$4:$B$264,2,FALSE)</f>
        <v>-1.5265178133862913E-3</v>
      </c>
      <c r="I134" s="8">
        <f ca="1">VLOOKUP($A134,Data!$A$7:$AW$227,I$3+1,FALSE)-I$6-I$7*VLOOKUP($A134,Data!$A$230:$AW$450,I$3+1,FALSE)-I$8*VLOOKUP($A134,'Market models'!$A$4:$B$264,2,FALSE)</f>
        <v>-1.6159267666572382E-2</v>
      </c>
      <c r="J134" s="8">
        <f ca="1">VLOOKUP($A134,Data!$A$7:$AW$227,J$3+1,FALSE)-J$6-J$7*VLOOKUP($A134,Data!$A$230:$AW$450,J$3+1,FALSE)-J$8*VLOOKUP($A134,'Market models'!$A$4:$B$264,2,FALSE)</f>
        <v>-4.0955483727202211E-3</v>
      </c>
      <c r="K134" s="8">
        <f ca="1">VLOOKUP($A134,Data!$A$7:$AW$227,K$3+1,FALSE)-K$6-K$7*VLOOKUP($A134,Data!$A$230:$AW$450,K$3+1,FALSE)-K$8*VLOOKUP($A134,'Market models'!$A$4:$B$264,2,FALSE)</f>
        <v>-4.9415148221694542E-3</v>
      </c>
      <c r="L134" s="8">
        <f ca="1">VLOOKUP($A134,Data!$A$7:$AW$227,L$3+1,FALSE)-L$6-L$7*VLOOKUP($A134,Data!$A$230:$AW$450,L$3+1,FALSE)-L$8*VLOOKUP($A134,'Market models'!$A$4:$B$264,2,FALSE)</f>
        <v>2.4862295365161685E-2</v>
      </c>
      <c r="M134" s="8">
        <f ca="1">VLOOKUP($A134,Data!$A$7:$AW$227,M$3+1,FALSE)-M$6-M$7*VLOOKUP($A134,Data!$A$230:$AW$450,M$3+1,FALSE)-M$8*VLOOKUP($A134,'Market models'!$A$4:$B$264,2,FALSE)</f>
        <v>1.5275937128616402E-3</v>
      </c>
      <c r="N134" s="8">
        <f ca="1">VLOOKUP($A134,Data!$A$7:$AW$227,N$3+1,FALSE)-N$6-N$7*VLOOKUP($A134,Data!$A$230:$AW$450,N$3+1,FALSE)-N$8*VLOOKUP($A134,'Market models'!$A$4:$B$264,2,FALSE)</f>
        <v>-1.0444708281123932E-2</v>
      </c>
      <c r="O134" s="8">
        <f ca="1">VLOOKUP($A134,Data!$A$7:$AW$227,O$3+1,FALSE)-O$6-O$7*VLOOKUP($A134,Data!$A$230:$AW$450,O$3+1,FALSE)-O$8*VLOOKUP($A134,'Market models'!$A$4:$B$264,2,FALSE)</f>
        <v>1.8121541321959925E-2</v>
      </c>
      <c r="P134" s="8">
        <f ca="1">VLOOKUP($A134,Data!$A$7:$AW$227,P$3+1,FALSE)-P$6-P$7*VLOOKUP($A134,Data!$A$230:$AW$450,P$3+1,FALSE)-P$8*VLOOKUP($A134,'Market models'!$A$4:$B$264,2,FALSE)</f>
        <v>8.0759260927030958E-3</v>
      </c>
      <c r="Q134" s="8">
        <f ca="1">VLOOKUP($A134,Data!$A$7:$AW$227,Q$3+1,FALSE)-Q$6-Q$7*VLOOKUP($A134,Data!$A$230:$AW$450,Q$3+1,FALSE)-Q$8*VLOOKUP($A134,'Market models'!$A$4:$B$264,2,FALSE)</f>
        <v>8.1547402673432263E-3</v>
      </c>
      <c r="R134" s="8">
        <f ca="1">VLOOKUP($A134,Data!$A$7:$AW$227,R$3+1,FALSE)-R$6-R$7*VLOOKUP($A134,Data!$A$230:$AW$450,R$3+1,FALSE)-R$8*VLOOKUP($A134,'Market models'!$A$4:$B$264,2,FALSE)</f>
        <v>-5.7768202525047253E-2</v>
      </c>
      <c r="S134" s="8">
        <f ca="1">VLOOKUP($A134,Data!$A$7:$AW$227,S$3+1,FALSE)-S$6-S$7*VLOOKUP($A134,Data!$A$230:$AW$450,S$3+1,FALSE)-S$8*VLOOKUP($A134,'Market models'!$A$4:$B$264,2,FALSE)</f>
        <v>3.037639986954515E-2</v>
      </c>
      <c r="T134" s="8">
        <f ca="1">VLOOKUP($A134,Data!$A$7:$AW$227,T$3+1,FALSE)-T$6-T$7*VLOOKUP($A134,Data!$A$230:$AW$450,T$3+1,FALSE)-T$8*VLOOKUP($A134,'Market models'!$A$4:$B$264,2,FALSE)</f>
        <v>2.4989254691781287E-2</v>
      </c>
      <c r="U134" s="8">
        <f ca="1">VLOOKUP($A134,Data!$A$7:$AW$227,U$3+1,FALSE)-U$6-U$7*VLOOKUP($A134,Data!$A$230:$AW$450,U$3+1,FALSE)-U$8*VLOOKUP($A134,'Market models'!$A$4:$B$264,2,FALSE)</f>
        <v>2.7179307791387681E-2</v>
      </c>
      <c r="V134" s="8">
        <f ca="1">VLOOKUP($A134,Data!$A$7:$AW$227,V$3+1,FALSE)-V$6-V$7*VLOOKUP($A134,Data!$A$230:$AW$450,V$3+1,FALSE)-V$8*VLOOKUP($A134,'Market models'!$A$4:$B$264,2,FALSE)</f>
        <v>5.9918451467021487E-3</v>
      </c>
      <c r="W134" s="8">
        <f ca="1">VLOOKUP($A134,Data!$A$7:$AW$227,W$3+1,FALSE)-W$6-W$7*VLOOKUP($A134,Data!$A$230:$AW$450,W$3+1,FALSE)-W$8*VLOOKUP($A134,'Market models'!$A$4:$B$264,2,FALSE)</f>
        <v>-1.5206763202074093E-3</v>
      </c>
      <c r="X134" s="8">
        <f ca="1">VLOOKUP($A134,Data!$A$7:$AW$227,X$3+1,FALSE)-X$6-X$7*VLOOKUP($A134,Data!$A$230:$AW$450,X$3+1,FALSE)-X$8*VLOOKUP($A134,'Market models'!$A$4:$B$264,2,FALSE)</f>
        <v>1.2437841793900362E-2</v>
      </c>
      <c r="Y134" s="8">
        <f ca="1">VLOOKUP($A134,Data!$A$7:$AW$227,Y$3+1,FALSE)-Y$6-Y$7*VLOOKUP($A134,Data!$A$230:$AW$450,Y$3+1,FALSE)-Y$8*VLOOKUP($A134,'Market models'!$A$4:$B$264,2,FALSE)</f>
        <v>-2.9412062038395095E-3</v>
      </c>
      <c r="Z134" s="8">
        <f ca="1">VLOOKUP($A134,Data!$A$7:$AW$227,Z$3+1,FALSE)-Z$6-Z$7*VLOOKUP($A134,Data!$A$230:$AW$450,Z$3+1,FALSE)-Z$8*VLOOKUP($A134,'Market models'!$A$4:$B$264,2,FALSE)</f>
        <v>-1.1424043878404384E-3</v>
      </c>
      <c r="AA134" s="8">
        <f ca="1">VLOOKUP($A134,Data!$A$7:$AW$227,AA$3+1,FALSE)-AA$6-AA$7*VLOOKUP($A134,Data!$A$230:$AW$450,AA$3+1,FALSE)-AA$8*VLOOKUP($A134,'Market models'!$A$4:$B$264,2,FALSE)</f>
        <v>2.593326908003107E-2</v>
      </c>
      <c r="AB134" s="8">
        <f ca="1">VLOOKUP($A134,Data!$A$7:$AW$227,AB$3+1,FALSE)-AB$6-AB$7*VLOOKUP($A134,Data!$A$230:$AW$450,AB$3+1,FALSE)-AB$8*VLOOKUP($A134,'Market models'!$A$4:$B$264,2,FALSE)</f>
        <v>-7.5621157125832644E-3</v>
      </c>
      <c r="AC134" s="8">
        <f ca="1">VLOOKUP($A134,Data!$A$7:$AW$227,AC$3+1,FALSE)-AC$6-AC$7*VLOOKUP($A134,Data!$A$230:$AW$450,AC$3+1,FALSE)-AC$8*VLOOKUP($A134,'Market models'!$A$4:$B$264,2,FALSE)</f>
        <v>-2.5037401385717306E-2</v>
      </c>
      <c r="AD134" s="8">
        <f ca="1">VLOOKUP($A134,Data!$A$7:$AW$227,AD$3+1,FALSE)-AD$6-AD$7*VLOOKUP($A134,Data!$A$230:$AW$450,AD$3+1,FALSE)-AD$8*VLOOKUP($A134,'Market models'!$A$4:$B$264,2,FALSE)</f>
        <v>-8.7656192528643082E-3</v>
      </c>
      <c r="AE134" s="8">
        <f ca="1">VLOOKUP($A134,Data!$A$7:$AW$227,AE$3+1,FALSE)-AE$6-AE$7*VLOOKUP($A134,Data!$A$230:$AW$450,AE$3+1,FALSE)-AE$8*VLOOKUP($A134,'Market models'!$A$4:$B$264,2,FALSE)</f>
        <v>1.7394314459920197E-2</v>
      </c>
      <c r="AF134" s="8">
        <f ca="1">VLOOKUP($A134,Data!$A$7:$AW$227,AF$3+1,FALSE)-AF$6-AF$7*VLOOKUP($A134,Data!$A$230:$AW$450,AF$3+1,FALSE)-AF$8*VLOOKUP($A134,'Market models'!$A$4:$B$264,2,FALSE)</f>
        <v>1.7676448963023842E-2</v>
      </c>
      <c r="AG134" s="8">
        <f ca="1">VLOOKUP($A134,Data!$A$7:$AW$227,AG$3+1,FALSE)-AG$6-AG$7*VLOOKUP($A134,Data!$A$230:$AW$450,AG$3+1,FALSE)-AG$8*VLOOKUP($A134,'Market models'!$A$4:$B$264,2,FALSE)</f>
        <v>-2.0697880541857016E-2</v>
      </c>
      <c r="AH134" s="8">
        <f ca="1">VLOOKUP($A134,Data!$A$7:$AW$227,AH$3+1,FALSE)-AH$6-AH$7*VLOOKUP($A134,Data!$A$230:$AW$450,AH$3+1,FALSE)-AH$8*VLOOKUP($A134,'Market models'!$A$4:$B$264,2,FALSE)</f>
        <v>1.0021465759507476E-2</v>
      </c>
      <c r="AI134" s="8">
        <f ca="1">VLOOKUP($A134,Data!$A$7:$AW$227,AI$3+1,FALSE)-AI$6-AI$7*VLOOKUP($A134,Data!$A$230:$AW$450,AI$3+1,FALSE)-AI$8*VLOOKUP($A134,'Market models'!$A$4:$B$264,2,FALSE)</f>
        <v>8.36033917874557E-3</v>
      </c>
      <c r="AJ134" s="8">
        <f ca="1">VLOOKUP($A134,Data!$A$7:$AW$227,AJ$3+1,FALSE)-AJ$6-AJ$7*VLOOKUP($A134,Data!$A$230:$AW$450,AJ$3+1,FALSE)-AJ$8*VLOOKUP($A134,'Market models'!$A$4:$B$264,2,FALSE)</f>
        <v>1.7832293587459289E-2</v>
      </c>
      <c r="AK134" s="8">
        <f ca="1">VLOOKUP($A134,Data!$A$7:$AW$227,AK$3+1,FALSE)-AK$6-AK$7*VLOOKUP($A134,Data!$A$230:$AW$450,AK$3+1,FALSE)-AK$8*VLOOKUP($A134,'Market models'!$A$4:$B$264,2,FALSE)</f>
        <v>5.9449841065998101E-3</v>
      </c>
      <c r="AL134" s="8">
        <f ca="1">VLOOKUP($A134,Data!$A$7:$AW$227,AL$3+1,FALSE)-AL$6-AL$7*VLOOKUP($A134,Data!$A$230:$AW$450,AL$3+1,FALSE)-AL$8*VLOOKUP($A134,'Market models'!$A$4:$B$264,2,FALSE)</f>
        <v>-4.612609446343495E-2</v>
      </c>
      <c r="AM134" s="8">
        <f ca="1">VLOOKUP($A134,Data!$A$7:$AW$227,AM$3+1,FALSE)-AM$6-AM$7*VLOOKUP($A134,Data!$A$230:$AW$450,AM$3+1,FALSE)-AM$8*VLOOKUP($A134,'Market models'!$A$4:$B$264,2,FALSE)</f>
        <v>3.5021483776294403E-2</v>
      </c>
      <c r="AN134" s="8">
        <f ca="1">VLOOKUP($A134,Data!$A$7:$AW$227,AN$3+1,FALSE)-AN$6-AN$7*VLOOKUP($A134,Data!$A$230:$AW$450,AN$3+1,FALSE)-AN$8*VLOOKUP($A134,'Market models'!$A$4:$B$264,2,FALSE)</f>
        <v>-1.8731887986648932E-2</v>
      </c>
      <c r="AO134" s="8">
        <f ca="1">VLOOKUP($A134,Data!$A$7:$AW$227,AO$3+1,FALSE)-AO$6-AO$7*VLOOKUP($A134,Data!$A$230:$AW$450,AO$3+1,FALSE)-AO$8*VLOOKUP($A134,'Market models'!$A$4:$B$264,2,FALSE)</f>
        <v>-1.2187216510817778E-2</v>
      </c>
      <c r="AP134" s="8">
        <f ca="1">VLOOKUP($A134,Data!$A$7:$AW$227,AP$3+1,FALSE)-AP$6-AP$7*VLOOKUP($A134,Data!$A$230:$AW$450,AP$3+1,FALSE)-AP$8*VLOOKUP($A134,'Market models'!$A$4:$B$264,2,FALSE)</f>
        <v>-9.1223263846077034E-3</v>
      </c>
      <c r="AQ134" s="8">
        <f ca="1">VLOOKUP($A134,Data!$A$7:$AW$227,AQ$3+1,FALSE)-AQ$6-AQ$7*VLOOKUP($A134,Data!$A$230:$AW$450,AQ$3+1,FALSE)-AQ$8*VLOOKUP($A134,'Market models'!$A$4:$B$264,2,FALSE)</f>
        <v>-1.6575146601762549E-3</v>
      </c>
      <c r="AR134" s="8">
        <f ca="1">VLOOKUP($A134,Data!$A$7:$AW$227,AR$3+1,FALSE)-AR$6-AR$7*VLOOKUP($A134,Data!$A$230:$AW$450,AR$3+1,FALSE)-AR$8*VLOOKUP($A134,'Market models'!$A$4:$B$264,2,FALSE)</f>
        <v>1.8181007013447489E-2</v>
      </c>
      <c r="AS134" s="8">
        <f ca="1">VLOOKUP($A134,Data!$A$7:$AW$227,AS$3+1,FALSE)-AS$6-AS$7*VLOOKUP($A134,Data!$A$230:$AW$450,AS$3+1,FALSE)-AS$8*VLOOKUP($A134,'Market models'!$A$4:$B$264,2,FALSE)</f>
        <v>-2.5665241329539661E-2</v>
      </c>
      <c r="AT134" s="8">
        <f ca="1">VLOOKUP($A134,Data!$A$7:$AW$227,AT$3+1,FALSE)-AT$6-AT$7*VLOOKUP($A134,Data!$A$230:$AW$450,AT$3+1,FALSE)-AT$8*VLOOKUP($A134,'Market models'!$A$4:$B$264,2,FALSE)</f>
        <v>2.2669549250556031E-2</v>
      </c>
      <c r="AU134" s="8">
        <f ca="1">VLOOKUP($A134,Data!$A$7:$AW$227,AU$3+1,FALSE)-AU$6-AU$7*VLOOKUP($A134,Data!$A$230:$AW$450,AU$3+1,FALSE)-AU$8*VLOOKUP($A134,'Market models'!$A$4:$B$264,2,FALSE)</f>
        <v>-1.5955970143242293E-2</v>
      </c>
      <c r="AV134" s="8">
        <f ca="1">VLOOKUP($A134,Data!$A$7:$AW$227,AV$3+1,FALSE)-AV$6-AV$7*VLOOKUP($A134,Data!$A$230:$AW$450,AV$3+1,FALSE)-AV$8*VLOOKUP($A134,'Market models'!$A$4:$B$264,2,FALSE)</f>
        <v>1.1642083473265938E-2</v>
      </c>
      <c r="AW134" s="8">
        <f ca="1">VLOOKUP($A134,Data!$A$7:$AW$227,AW$3+1,FALSE)-AW$6-AW$7*VLOOKUP($A134,Data!$A$230:$AW$450,AW$3+1,FALSE)-AW$8*VLOOKUP($A134,'Market models'!$A$4:$B$264,2,FALSE)</f>
        <v>2.9733021492507434E-3</v>
      </c>
      <c r="AY134" s="8">
        <f t="shared" ca="1" si="2"/>
        <v>1.9302930155493482E-2</v>
      </c>
    </row>
    <row r="135" spans="1:51" x14ac:dyDescent="0.25">
      <c r="A135" s="1">
        <v>-87</v>
      </c>
      <c r="B135" s="8">
        <f ca="1">VLOOKUP($A135,Data!$A$7:$AW$227,B$3+1,FALSE)-B$6-B$7*VLOOKUP($A135,Data!$A$230:$AW$450,B$3+1,FALSE)-B$8*VLOOKUP($A135,'Market models'!$A$4:$B$264,2,FALSE)</f>
        <v>7.6643285798243671E-3</v>
      </c>
      <c r="C135" s="8">
        <f ca="1">VLOOKUP($A135,Data!$A$7:$AW$227,C$3+1,FALSE)-C$6-C$7*VLOOKUP($A135,Data!$A$230:$AW$450,C$3+1,FALSE)-C$8*VLOOKUP($A135,'Market models'!$A$4:$B$264,2,FALSE)</f>
        <v>3.1070750705219849E-2</v>
      </c>
      <c r="D135" s="8">
        <f ca="1">VLOOKUP($A135,Data!$A$7:$AW$227,D$3+1,FALSE)-D$6-D$7*VLOOKUP($A135,Data!$A$230:$AW$450,D$3+1,FALSE)-D$8*VLOOKUP($A135,'Market models'!$A$4:$B$264,2,FALSE)</f>
        <v>7.6075308219560062E-3</v>
      </c>
      <c r="E135" s="8">
        <f ca="1">VLOOKUP($A135,Data!$A$7:$AW$227,E$3+1,FALSE)-E$6-E$7*VLOOKUP($A135,Data!$A$230:$AW$450,E$3+1,FALSE)-E$8*VLOOKUP($A135,'Market models'!$A$4:$B$264,2,FALSE)</f>
        <v>-1.7570024753862452E-2</v>
      </c>
      <c r="F135" s="8">
        <f ca="1">VLOOKUP($A135,Data!$A$7:$AW$227,F$3+1,FALSE)-F$6-F$7*VLOOKUP($A135,Data!$A$230:$AW$450,F$3+1,FALSE)-F$8*VLOOKUP($A135,'Market models'!$A$4:$B$264,2,FALSE)</f>
        <v>1.0947597591692004E-3</v>
      </c>
      <c r="G135" s="8">
        <f ca="1">VLOOKUP($A135,Data!$A$7:$AW$227,G$3+1,FALSE)-G$6-G$7*VLOOKUP($A135,Data!$A$230:$AW$450,G$3+1,FALSE)-G$8*VLOOKUP($A135,'Market models'!$A$4:$B$264,2,FALSE)</f>
        <v>-2.7182975280322548E-2</v>
      </c>
      <c r="H135" s="8">
        <f ca="1">VLOOKUP($A135,Data!$A$7:$AW$227,H$3+1,FALSE)-H$6-H$7*VLOOKUP($A135,Data!$A$230:$AW$450,H$3+1,FALSE)-H$8*VLOOKUP($A135,'Market models'!$A$4:$B$264,2,FALSE)</f>
        <v>7.8897706790984658E-3</v>
      </c>
      <c r="I135" s="8">
        <f ca="1">VLOOKUP($A135,Data!$A$7:$AW$227,I$3+1,FALSE)-I$6-I$7*VLOOKUP($A135,Data!$A$230:$AW$450,I$3+1,FALSE)-I$8*VLOOKUP($A135,'Market models'!$A$4:$B$264,2,FALSE)</f>
        <v>-1.3595643284364333E-2</v>
      </c>
      <c r="J135" s="8">
        <f ca="1">VLOOKUP($A135,Data!$A$7:$AW$227,J$3+1,FALSE)-J$6-J$7*VLOOKUP($A135,Data!$A$230:$AW$450,J$3+1,FALSE)-J$8*VLOOKUP($A135,'Market models'!$A$4:$B$264,2,FALSE)</f>
        <v>-1.0639655181442064E-2</v>
      </c>
      <c r="K135" s="8">
        <f ca="1">VLOOKUP($A135,Data!$A$7:$AW$227,K$3+1,FALSE)-K$6-K$7*VLOOKUP($A135,Data!$A$230:$AW$450,K$3+1,FALSE)-K$8*VLOOKUP($A135,'Market models'!$A$4:$B$264,2,FALSE)</f>
        <v>-5.9328479965590694E-4</v>
      </c>
      <c r="L135" s="8">
        <f ca="1">VLOOKUP($A135,Data!$A$7:$AW$227,L$3+1,FALSE)-L$6-L$7*VLOOKUP($A135,Data!$A$230:$AW$450,L$3+1,FALSE)-L$8*VLOOKUP($A135,'Market models'!$A$4:$B$264,2,FALSE)</f>
        <v>-1.4442696651865653E-2</v>
      </c>
      <c r="M135" s="8">
        <f ca="1">VLOOKUP($A135,Data!$A$7:$AW$227,M$3+1,FALSE)-M$6-M$7*VLOOKUP($A135,Data!$A$230:$AW$450,M$3+1,FALSE)-M$8*VLOOKUP($A135,'Market models'!$A$4:$B$264,2,FALSE)</f>
        <v>-3.5815767952185613E-2</v>
      </c>
      <c r="N135" s="8">
        <f ca="1">VLOOKUP($A135,Data!$A$7:$AW$227,N$3+1,FALSE)-N$6-N$7*VLOOKUP($A135,Data!$A$230:$AW$450,N$3+1,FALSE)-N$8*VLOOKUP($A135,'Market models'!$A$4:$B$264,2,FALSE)</f>
        <v>6.0059102982697012E-3</v>
      </c>
      <c r="O135" s="8">
        <f ca="1">VLOOKUP($A135,Data!$A$7:$AW$227,O$3+1,FALSE)-O$6-O$7*VLOOKUP($A135,Data!$A$230:$AW$450,O$3+1,FALSE)-O$8*VLOOKUP($A135,'Market models'!$A$4:$B$264,2,FALSE)</f>
        <v>1.8020427187967435E-3</v>
      </c>
      <c r="P135" s="8">
        <f ca="1">VLOOKUP($A135,Data!$A$7:$AW$227,P$3+1,FALSE)-P$6-P$7*VLOOKUP($A135,Data!$A$230:$AW$450,P$3+1,FALSE)-P$8*VLOOKUP($A135,'Market models'!$A$4:$B$264,2,FALSE)</f>
        <v>-1.1633982388851775E-2</v>
      </c>
      <c r="Q135" s="8">
        <f ca="1">VLOOKUP($A135,Data!$A$7:$AW$227,Q$3+1,FALSE)-Q$6-Q$7*VLOOKUP($A135,Data!$A$230:$AW$450,Q$3+1,FALSE)-Q$8*VLOOKUP($A135,'Market models'!$A$4:$B$264,2,FALSE)</f>
        <v>-1.2034270635910786E-2</v>
      </c>
      <c r="R135" s="8">
        <f ca="1">VLOOKUP($A135,Data!$A$7:$AW$227,R$3+1,FALSE)-R$6-R$7*VLOOKUP($A135,Data!$A$230:$AW$450,R$3+1,FALSE)-R$8*VLOOKUP($A135,'Market models'!$A$4:$B$264,2,FALSE)</f>
        <v>-5.8153073531887825E-2</v>
      </c>
      <c r="S135" s="8">
        <f ca="1">VLOOKUP($A135,Data!$A$7:$AW$227,S$3+1,FALSE)-S$6-S$7*VLOOKUP($A135,Data!$A$230:$AW$450,S$3+1,FALSE)-S$8*VLOOKUP($A135,'Market models'!$A$4:$B$264,2,FALSE)</f>
        <v>-3.5854085108819295E-2</v>
      </c>
      <c r="T135" s="8">
        <f ca="1">VLOOKUP($A135,Data!$A$7:$AW$227,T$3+1,FALSE)-T$6-T$7*VLOOKUP($A135,Data!$A$230:$AW$450,T$3+1,FALSE)-T$8*VLOOKUP($A135,'Market models'!$A$4:$B$264,2,FALSE)</f>
        <v>-5.3430850864971111E-2</v>
      </c>
      <c r="U135" s="8">
        <f ca="1">VLOOKUP($A135,Data!$A$7:$AW$227,U$3+1,FALSE)-U$6-U$7*VLOOKUP($A135,Data!$A$230:$AW$450,U$3+1,FALSE)-U$8*VLOOKUP($A135,'Market models'!$A$4:$B$264,2,FALSE)</f>
        <v>1.0767760200476137E-2</v>
      </c>
      <c r="V135" s="8">
        <f ca="1">VLOOKUP($A135,Data!$A$7:$AW$227,V$3+1,FALSE)-V$6-V$7*VLOOKUP($A135,Data!$A$230:$AW$450,V$3+1,FALSE)-V$8*VLOOKUP($A135,'Market models'!$A$4:$B$264,2,FALSE)</f>
        <v>4.2362447174739325E-2</v>
      </c>
      <c r="W135" s="8">
        <f ca="1">VLOOKUP($A135,Data!$A$7:$AW$227,W$3+1,FALSE)-W$6-W$7*VLOOKUP($A135,Data!$A$230:$AW$450,W$3+1,FALSE)-W$8*VLOOKUP($A135,'Market models'!$A$4:$B$264,2,FALSE)</f>
        <v>1.3334934660070703E-2</v>
      </c>
      <c r="X135" s="8">
        <f ca="1">VLOOKUP($A135,Data!$A$7:$AW$227,X$3+1,FALSE)-X$6-X$7*VLOOKUP($A135,Data!$A$230:$AW$450,X$3+1,FALSE)-X$8*VLOOKUP($A135,'Market models'!$A$4:$B$264,2,FALSE)</f>
        <v>1.181940193990944E-2</v>
      </c>
      <c r="Y135" s="8">
        <f ca="1">VLOOKUP($A135,Data!$A$7:$AW$227,Y$3+1,FALSE)-Y$6-Y$7*VLOOKUP($A135,Data!$A$230:$AW$450,Y$3+1,FALSE)-Y$8*VLOOKUP($A135,'Market models'!$A$4:$B$264,2,FALSE)</f>
        <v>1.2214357659683676E-3</v>
      </c>
      <c r="Z135" s="8">
        <f ca="1">VLOOKUP($A135,Data!$A$7:$AW$227,Z$3+1,FALSE)-Z$6-Z$7*VLOOKUP($A135,Data!$A$230:$AW$450,Z$3+1,FALSE)-Z$8*VLOOKUP($A135,'Market models'!$A$4:$B$264,2,FALSE)</f>
        <v>1.450297510033044E-2</v>
      </c>
      <c r="AA135" s="8">
        <f ca="1">VLOOKUP($A135,Data!$A$7:$AW$227,AA$3+1,FALSE)-AA$6-AA$7*VLOOKUP($A135,Data!$A$230:$AW$450,AA$3+1,FALSE)-AA$8*VLOOKUP($A135,'Market models'!$A$4:$B$264,2,FALSE)</f>
        <v>1.5908959500885007E-2</v>
      </c>
      <c r="AB135" s="8">
        <f ca="1">VLOOKUP($A135,Data!$A$7:$AW$227,AB$3+1,FALSE)-AB$6-AB$7*VLOOKUP($A135,Data!$A$230:$AW$450,AB$3+1,FALSE)-AB$8*VLOOKUP($A135,'Market models'!$A$4:$B$264,2,FALSE)</f>
        <v>6.692802762133865E-3</v>
      </c>
      <c r="AC135" s="8">
        <f ca="1">VLOOKUP($A135,Data!$A$7:$AW$227,AC$3+1,FALSE)-AC$6-AC$7*VLOOKUP($A135,Data!$A$230:$AW$450,AC$3+1,FALSE)-AC$8*VLOOKUP($A135,'Market models'!$A$4:$B$264,2,FALSE)</f>
        <v>1.5752400309253043E-2</v>
      </c>
      <c r="AD135" s="8">
        <f ca="1">VLOOKUP($A135,Data!$A$7:$AW$227,AD$3+1,FALSE)-AD$6-AD$7*VLOOKUP($A135,Data!$A$230:$AW$450,AD$3+1,FALSE)-AD$8*VLOOKUP($A135,'Market models'!$A$4:$B$264,2,FALSE)</f>
        <v>3.1001882218800641E-3</v>
      </c>
      <c r="AE135" s="8">
        <f ca="1">VLOOKUP($A135,Data!$A$7:$AW$227,AE$3+1,FALSE)-AE$6-AE$7*VLOOKUP($A135,Data!$A$230:$AW$450,AE$3+1,FALSE)-AE$8*VLOOKUP($A135,'Market models'!$A$4:$B$264,2,FALSE)</f>
        <v>-9.2607534997871874E-3</v>
      </c>
      <c r="AF135" s="8">
        <f ca="1">VLOOKUP($A135,Data!$A$7:$AW$227,AF$3+1,FALSE)-AF$6-AF$7*VLOOKUP($A135,Data!$A$230:$AW$450,AF$3+1,FALSE)-AF$8*VLOOKUP($A135,'Market models'!$A$4:$B$264,2,FALSE)</f>
        <v>5.4388639723195352E-3</v>
      </c>
      <c r="AG135" s="8">
        <f ca="1">VLOOKUP($A135,Data!$A$7:$AW$227,AG$3+1,FALSE)-AG$6-AG$7*VLOOKUP($A135,Data!$A$230:$AW$450,AG$3+1,FALSE)-AG$8*VLOOKUP($A135,'Market models'!$A$4:$B$264,2,FALSE)</f>
        <v>4.8440535828924765E-3</v>
      </c>
      <c r="AH135" s="8">
        <f ca="1">VLOOKUP($A135,Data!$A$7:$AW$227,AH$3+1,FALSE)-AH$6-AH$7*VLOOKUP($A135,Data!$A$230:$AW$450,AH$3+1,FALSE)-AH$8*VLOOKUP($A135,'Market models'!$A$4:$B$264,2,FALSE)</f>
        <v>2.9863166819007756E-3</v>
      </c>
      <c r="AI135" s="8">
        <f ca="1">VLOOKUP($A135,Data!$A$7:$AW$227,AI$3+1,FALSE)-AI$6-AI$7*VLOOKUP($A135,Data!$A$230:$AW$450,AI$3+1,FALSE)-AI$8*VLOOKUP($A135,'Market models'!$A$4:$B$264,2,FALSE)</f>
        <v>1.220893558350431E-4</v>
      </c>
      <c r="AJ135" s="8">
        <f ca="1">VLOOKUP($A135,Data!$A$7:$AW$227,AJ$3+1,FALSE)-AJ$6-AJ$7*VLOOKUP($A135,Data!$A$230:$AW$450,AJ$3+1,FALSE)-AJ$8*VLOOKUP($A135,'Market models'!$A$4:$B$264,2,FALSE)</f>
        <v>1.2033719081054672E-2</v>
      </c>
      <c r="AK135" s="8">
        <f ca="1">VLOOKUP($A135,Data!$A$7:$AW$227,AK$3+1,FALSE)-AK$6-AK$7*VLOOKUP($A135,Data!$A$230:$AW$450,AK$3+1,FALSE)-AK$8*VLOOKUP($A135,'Market models'!$A$4:$B$264,2,FALSE)</f>
        <v>1.4070295590470029E-3</v>
      </c>
      <c r="AL135" s="8">
        <f ca="1">VLOOKUP($A135,Data!$A$7:$AW$227,AL$3+1,FALSE)-AL$6-AL$7*VLOOKUP($A135,Data!$A$230:$AW$450,AL$3+1,FALSE)-AL$8*VLOOKUP($A135,'Market models'!$A$4:$B$264,2,FALSE)</f>
        <v>9.188138426378024E-4</v>
      </c>
      <c r="AM135" s="8">
        <f ca="1">VLOOKUP($A135,Data!$A$7:$AW$227,AM$3+1,FALSE)-AM$6-AM$7*VLOOKUP($A135,Data!$A$230:$AW$450,AM$3+1,FALSE)-AM$8*VLOOKUP($A135,'Market models'!$A$4:$B$264,2,FALSE)</f>
        <v>-1.3949840471219015E-2</v>
      </c>
      <c r="AN135" s="8">
        <f ca="1">VLOOKUP($A135,Data!$A$7:$AW$227,AN$3+1,FALSE)-AN$6-AN$7*VLOOKUP($A135,Data!$A$230:$AW$450,AN$3+1,FALSE)-AN$8*VLOOKUP($A135,'Market models'!$A$4:$B$264,2,FALSE)</f>
        <v>-2.2690501651380535E-2</v>
      </c>
      <c r="AO135" s="8">
        <f ca="1">VLOOKUP($A135,Data!$A$7:$AW$227,AO$3+1,FALSE)-AO$6-AO$7*VLOOKUP($A135,Data!$A$230:$AW$450,AO$3+1,FALSE)-AO$8*VLOOKUP($A135,'Market models'!$A$4:$B$264,2,FALSE)</f>
        <v>9.1920970874288521E-3</v>
      </c>
      <c r="AP135" s="8">
        <f ca="1">VLOOKUP($A135,Data!$A$7:$AW$227,AP$3+1,FALSE)-AP$6-AP$7*VLOOKUP($A135,Data!$A$230:$AW$450,AP$3+1,FALSE)-AP$8*VLOOKUP($A135,'Market models'!$A$4:$B$264,2,FALSE)</f>
        <v>7.7860075682274271E-3</v>
      </c>
      <c r="AQ135" s="8">
        <f ca="1">VLOOKUP($A135,Data!$A$7:$AW$227,AQ$3+1,FALSE)-AQ$6-AQ$7*VLOOKUP($A135,Data!$A$230:$AW$450,AQ$3+1,FALSE)-AQ$8*VLOOKUP($A135,'Market models'!$A$4:$B$264,2,FALSE)</f>
        <v>-2.7957217963143623E-2</v>
      </c>
      <c r="AR135" s="8">
        <f ca="1">VLOOKUP($A135,Data!$A$7:$AW$227,AR$3+1,FALSE)-AR$6-AR$7*VLOOKUP($A135,Data!$A$230:$AW$450,AR$3+1,FALSE)-AR$8*VLOOKUP($A135,'Market models'!$A$4:$B$264,2,FALSE)</f>
        <v>-2.6888517483369359E-2</v>
      </c>
      <c r="AS135" s="8">
        <f ca="1">VLOOKUP($A135,Data!$A$7:$AW$227,AS$3+1,FALSE)-AS$6-AS$7*VLOOKUP($A135,Data!$A$230:$AW$450,AS$3+1,FALSE)-AS$8*VLOOKUP($A135,'Market models'!$A$4:$B$264,2,FALSE)</f>
        <v>-1.9114552190964227E-2</v>
      </c>
      <c r="AT135" s="8">
        <f ca="1">VLOOKUP($A135,Data!$A$7:$AW$227,AT$3+1,FALSE)-AT$6-AT$7*VLOOKUP($A135,Data!$A$230:$AW$450,AT$3+1,FALSE)-AT$8*VLOOKUP($A135,'Market models'!$A$4:$B$264,2,FALSE)</f>
        <v>1.0838303197842434E-4</v>
      </c>
      <c r="AU135" s="8">
        <f ca="1">VLOOKUP($A135,Data!$A$7:$AW$227,AU$3+1,FALSE)-AU$6-AU$7*VLOOKUP($A135,Data!$A$230:$AW$450,AU$3+1,FALSE)-AU$8*VLOOKUP($A135,'Market models'!$A$4:$B$264,2,FALSE)</f>
        <v>1.7074154009606836E-3</v>
      </c>
      <c r="AV135" s="8">
        <f ca="1">VLOOKUP($A135,Data!$A$7:$AW$227,AV$3+1,FALSE)-AV$6-AV$7*VLOOKUP($A135,Data!$A$230:$AW$450,AV$3+1,FALSE)-AV$8*VLOOKUP($A135,'Market models'!$A$4:$B$264,2,FALSE)</f>
        <v>-2.2622733594553728E-2</v>
      </c>
      <c r="AW135" s="8">
        <f ca="1">VLOOKUP($A135,Data!$A$7:$AW$227,AW$3+1,FALSE)-AW$6-AW$7*VLOOKUP($A135,Data!$A$230:$AW$450,AW$3+1,FALSE)-AW$8*VLOOKUP($A135,'Market models'!$A$4:$B$264,2,FALSE)</f>
        <v>-7.4870915988433252E-3</v>
      </c>
      <c r="AY135" s="8">
        <f t="shared" ca="1" si="2"/>
        <v>1.9357869212727214E-2</v>
      </c>
    </row>
    <row r="136" spans="1:51" x14ac:dyDescent="0.25">
      <c r="A136" s="1">
        <v>-86</v>
      </c>
      <c r="B136" s="8">
        <f ca="1">VLOOKUP($A136,Data!$A$7:$AW$227,B$3+1,FALSE)-B$6-B$7*VLOOKUP($A136,Data!$A$230:$AW$450,B$3+1,FALSE)-B$8*VLOOKUP($A136,'Market models'!$A$4:$B$264,2,FALSE)</f>
        <v>2.0382390388096108E-2</v>
      </c>
      <c r="C136" s="8">
        <f ca="1">VLOOKUP($A136,Data!$A$7:$AW$227,C$3+1,FALSE)-C$6-C$7*VLOOKUP($A136,Data!$A$230:$AW$450,C$3+1,FALSE)-C$8*VLOOKUP($A136,'Market models'!$A$4:$B$264,2,FALSE)</f>
        <v>2.0196228516738187E-2</v>
      </c>
      <c r="D136" s="8">
        <f ca="1">VLOOKUP($A136,Data!$A$7:$AW$227,D$3+1,FALSE)-D$6-D$7*VLOOKUP($A136,Data!$A$230:$AW$450,D$3+1,FALSE)-D$8*VLOOKUP($A136,'Market models'!$A$4:$B$264,2,FALSE)</f>
        <v>-1.2744180103029671E-2</v>
      </c>
      <c r="E136" s="8">
        <f ca="1">VLOOKUP($A136,Data!$A$7:$AW$227,E$3+1,FALSE)-E$6-E$7*VLOOKUP($A136,Data!$A$230:$AW$450,E$3+1,FALSE)-E$8*VLOOKUP($A136,'Market models'!$A$4:$B$264,2,FALSE)</f>
        <v>-1.363632739171157E-3</v>
      </c>
      <c r="F136" s="8">
        <f ca="1">VLOOKUP($A136,Data!$A$7:$AW$227,F$3+1,FALSE)-F$6-F$7*VLOOKUP($A136,Data!$A$230:$AW$450,F$3+1,FALSE)-F$8*VLOOKUP($A136,'Market models'!$A$4:$B$264,2,FALSE)</f>
        <v>-1.2912508043267826E-2</v>
      </c>
      <c r="G136" s="8">
        <f ca="1">VLOOKUP($A136,Data!$A$7:$AW$227,G$3+1,FALSE)-G$6-G$7*VLOOKUP($A136,Data!$A$230:$AW$450,G$3+1,FALSE)-G$8*VLOOKUP($A136,'Market models'!$A$4:$B$264,2,FALSE)</f>
        <v>-3.8625023347155313E-2</v>
      </c>
      <c r="H136" s="8">
        <f ca="1">VLOOKUP($A136,Data!$A$7:$AW$227,H$3+1,FALSE)-H$6-H$7*VLOOKUP($A136,Data!$A$230:$AW$450,H$3+1,FALSE)-H$8*VLOOKUP($A136,'Market models'!$A$4:$B$264,2,FALSE)</f>
        <v>2.8577340412965623E-2</v>
      </c>
      <c r="I136" s="8">
        <f ca="1">VLOOKUP($A136,Data!$A$7:$AW$227,I$3+1,FALSE)-I$6-I$7*VLOOKUP($A136,Data!$A$230:$AW$450,I$3+1,FALSE)-I$8*VLOOKUP($A136,'Market models'!$A$4:$B$264,2,FALSE)</f>
        <v>-3.1349052000990134E-2</v>
      </c>
      <c r="J136" s="8">
        <f ca="1">VLOOKUP($A136,Data!$A$7:$AW$227,J$3+1,FALSE)-J$6-J$7*VLOOKUP($A136,Data!$A$230:$AW$450,J$3+1,FALSE)-J$8*VLOOKUP($A136,'Market models'!$A$4:$B$264,2,FALSE)</f>
        <v>2.832100749755713E-3</v>
      </c>
      <c r="K136" s="8">
        <f ca="1">VLOOKUP($A136,Data!$A$7:$AW$227,K$3+1,FALSE)-K$6-K$7*VLOOKUP($A136,Data!$A$230:$AW$450,K$3+1,FALSE)-K$8*VLOOKUP($A136,'Market models'!$A$4:$B$264,2,FALSE)</f>
        <v>-8.0227201662873282E-2</v>
      </c>
      <c r="L136" s="8">
        <f ca="1">VLOOKUP($A136,Data!$A$7:$AW$227,L$3+1,FALSE)-L$6-L$7*VLOOKUP($A136,Data!$A$230:$AW$450,L$3+1,FALSE)-L$8*VLOOKUP($A136,'Market models'!$A$4:$B$264,2,FALSE)</f>
        <v>1.6250537478279214E-2</v>
      </c>
      <c r="M136" s="8">
        <f ca="1">VLOOKUP($A136,Data!$A$7:$AW$227,M$3+1,FALSE)-M$6-M$7*VLOOKUP($A136,Data!$A$230:$AW$450,M$3+1,FALSE)-M$8*VLOOKUP($A136,'Market models'!$A$4:$B$264,2,FALSE)</f>
        <v>7.2614024631618129E-3</v>
      </c>
      <c r="N136" s="8">
        <f ca="1">VLOOKUP($A136,Data!$A$7:$AW$227,N$3+1,FALSE)-N$6-N$7*VLOOKUP($A136,Data!$A$230:$AW$450,N$3+1,FALSE)-N$8*VLOOKUP($A136,'Market models'!$A$4:$B$264,2,FALSE)</f>
        <v>2.0720406699744533E-2</v>
      </c>
      <c r="O136" s="8">
        <f ca="1">VLOOKUP($A136,Data!$A$7:$AW$227,O$3+1,FALSE)-O$6-O$7*VLOOKUP($A136,Data!$A$230:$AW$450,O$3+1,FALSE)-O$8*VLOOKUP($A136,'Market models'!$A$4:$B$264,2,FALSE)</f>
        <v>-3.5783058318444513E-4</v>
      </c>
      <c r="P136" s="8">
        <f ca="1">VLOOKUP($A136,Data!$A$7:$AW$227,P$3+1,FALSE)-P$6-P$7*VLOOKUP($A136,Data!$A$230:$AW$450,P$3+1,FALSE)-P$8*VLOOKUP($A136,'Market models'!$A$4:$B$264,2,FALSE)</f>
        <v>2.9833511614370818E-2</v>
      </c>
      <c r="Q136" s="8">
        <f ca="1">VLOOKUP($A136,Data!$A$7:$AW$227,Q$3+1,FALSE)-Q$6-Q$7*VLOOKUP($A136,Data!$A$230:$AW$450,Q$3+1,FALSE)-Q$8*VLOOKUP($A136,'Market models'!$A$4:$B$264,2,FALSE)</f>
        <v>1.24005297179616E-2</v>
      </c>
      <c r="R136" s="8">
        <f ca="1">VLOOKUP($A136,Data!$A$7:$AW$227,R$3+1,FALSE)-R$6-R$7*VLOOKUP($A136,Data!$A$230:$AW$450,R$3+1,FALSE)-R$8*VLOOKUP($A136,'Market models'!$A$4:$B$264,2,FALSE)</f>
        <v>-2.9201689414573833E-2</v>
      </c>
      <c r="S136" s="8">
        <f ca="1">VLOOKUP($A136,Data!$A$7:$AW$227,S$3+1,FALSE)-S$6-S$7*VLOOKUP($A136,Data!$A$230:$AW$450,S$3+1,FALSE)-S$8*VLOOKUP($A136,'Market models'!$A$4:$B$264,2,FALSE)</f>
        <v>-4.9268859595591692E-2</v>
      </c>
      <c r="T136" s="8">
        <f ca="1">VLOOKUP($A136,Data!$A$7:$AW$227,T$3+1,FALSE)-T$6-T$7*VLOOKUP($A136,Data!$A$230:$AW$450,T$3+1,FALSE)-T$8*VLOOKUP($A136,'Market models'!$A$4:$B$264,2,FALSE)</f>
        <v>-1.4502162597786262E-2</v>
      </c>
      <c r="U136" s="8">
        <f ca="1">VLOOKUP($A136,Data!$A$7:$AW$227,U$3+1,FALSE)-U$6-U$7*VLOOKUP($A136,Data!$A$230:$AW$450,U$3+1,FALSE)-U$8*VLOOKUP($A136,'Market models'!$A$4:$B$264,2,FALSE)</f>
        <v>-9.2986295069982863E-3</v>
      </c>
      <c r="V136" s="8">
        <f ca="1">VLOOKUP($A136,Data!$A$7:$AW$227,V$3+1,FALSE)-V$6-V$7*VLOOKUP($A136,Data!$A$230:$AW$450,V$3+1,FALSE)-V$8*VLOOKUP($A136,'Market models'!$A$4:$B$264,2,FALSE)</f>
        <v>1.721950293910513E-3</v>
      </c>
      <c r="W136" s="8">
        <f ca="1">VLOOKUP($A136,Data!$A$7:$AW$227,W$3+1,FALSE)-W$6-W$7*VLOOKUP($A136,Data!$A$230:$AW$450,W$3+1,FALSE)-W$8*VLOOKUP($A136,'Market models'!$A$4:$B$264,2,FALSE)</f>
        <v>-4.0027682423194669E-2</v>
      </c>
      <c r="X136" s="8">
        <f ca="1">VLOOKUP($A136,Data!$A$7:$AW$227,X$3+1,FALSE)-X$6-X$7*VLOOKUP($A136,Data!$A$230:$AW$450,X$3+1,FALSE)-X$8*VLOOKUP($A136,'Market models'!$A$4:$B$264,2,FALSE)</f>
        <v>-5.5334225030290077E-2</v>
      </c>
      <c r="Y136" s="8">
        <f ca="1">VLOOKUP($A136,Data!$A$7:$AW$227,Y$3+1,FALSE)-Y$6-Y$7*VLOOKUP($A136,Data!$A$230:$AW$450,Y$3+1,FALSE)-Y$8*VLOOKUP($A136,'Market models'!$A$4:$B$264,2,FALSE)</f>
        <v>1.2734479255714543E-2</v>
      </c>
      <c r="Z136" s="8">
        <f ca="1">VLOOKUP($A136,Data!$A$7:$AW$227,Z$3+1,FALSE)-Z$6-Z$7*VLOOKUP($A136,Data!$A$230:$AW$450,Z$3+1,FALSE)-Z$8*VLOOKUP($A136,'Market models'!$A$4:$B$264,2,FALSE)</f>
        <v>3.6042124606557362E-2</v>
      </c>
      <c r="AA136" s="8">
        <f ca="1">VLOOKUP($A136,Data!$A$7:$AW$227,AA$3+1,FALSE)-AA$6-AA$7*VLOOKUP($A136,Data!$A$230:$AW$450,AA$3+1,FALSE)-AA$8*VLOOKUP($A136,'Market models'!$A$4:$B$264,2,FALSE)</f>
        <v>7.4092792012129382E-3</v>
      </c>
      <c r="AB136" s="8">
        <f ca="1">VLOOKUP($A136,Data!$A$7:$AW$227,AB$3+1,FALSE)-AB$6-AB$7*VLOOKUP($A136,Data!$A$230:$AW$450,AB$3+1,FALSE)-AB$8*VLOOKUP($A136,'Market models'!$A$4:$B$264,2,FALSE)</f>
        <v>-1.0798399511535318E-2</v>
      </c>
      <c r="AC136" s="8">
        <f ca="1">VLOOKUP($A136,Data!$A$7:$AW$227,AC$3+1,FALSE)-AC$6-AC$7*VLOOKUP($A136,Data!$A$230:$AW$450,AC$3+1,FALSE)-AC$8*VLOOKUP($A136,'Market models'!$A$4:$B$264,2,FALSE)</f>
        <v>-3.3909441918920057E-2</v>
      </c>
      <c r="AD136" s="8">
        <f ca="1">VLOOKUP($A136,Data!$A$7:$AW$227,AD$3+1,FALSE)-AD$6-AD$7*VLOOKUP($A136,Data!$A$230:$AW$450,AD$3+1,FALSE)-AD$8*VLOOKUP($A136,'Market models'!$A$4:$B$264,2,FALSE)</f>
        <v>4.7530097905955238E-3</v>
      </c>
      <c r="AE136" s="8">
        <f ca="1">VLOOKUP($A136,Data!$A$7:$AW$227,AE$3+1,FALSE)-AE$6-AE$7*VLOOKUP($A136,Data!$A$230:$AW$450,AE$3+1,FALSE)-AE$8*VLOOKUP($A136,'Market models'!$A$4:$B$264,2,FALSE)</f>
        <v>1.3537387500268524E-2</v>
      </c>
      <c r="AF136" s="8">
        <f ca="1">VLOOKUP($A136,Data!$A$7:$AW$227,AF$3+1,FALSE)-AF$6-AF$7*VLOOKUP($A136,Data!$A$230:$AW$450,AF$3+1,FALSE)-AF$8*VLOOKUP($A136,'Market models'!$A$4:$B$264,2,FALSE)</f>
        <v>-2.9686719108607336E-3</v>
      </c>
      <c r="AG136" s="8">
        <f ca="1">VLOOKUP($A136,Data!$A$7:$AW$227,AG$3+1,FALSE)-AG$6-AG$7*VLOOKUP($A136,Data!$A$230:$AW$450,AG$3+1,FALSE)-AG$8*VLOOKUP($A136,'Market models'!$A$4:$B$264,2,FALSE)</f>
        <v>-8.9279359952109793E-4</v>
      </c>
      <c r="AH136" s="8">
        <f ca="1">VLOOKUP($A136,Data!$A$7:$AW$227,AH$3+1,FALSE)-AH$6-AH$7*VLOOKUP($A136,Data!$A$230:$AW$450,AH$3+1,FALSE)-AH$8*VLOOKUP($A136,'Market models'!$A$4:$B$264,2,FALSE)</f>
        <v>-1.3627774088348208E-2</v>
      </c>
      <c r="AI136" s="8">
        <f ca="1">VLOOKUP($A136,Data!$A$7:$AW$227,AI$3+1,FALSE)-AI$6-AI$7*VLOOKUP($A136,Data!$A$230:$AW$450,AI$3+1,FALSE)-AI$8*VLOOKUP($A136,'Market models'!$A$4:$B$264,2,FALSE)</f>
        <v>1.4978379331435476E-2</v>
      </c>
      <c r="AJ136" s="8">
        <f ca="1">VLOOKUP($A136,Data!$A$7:$AW$227,AJ$3+1,FALSE)-AJ$6-AJ$7*VLOOKUP($A136,Data!$A$230:$AW$450,AJ$3+1,FALSE)-AJ$8*VLOOKUP($A136,'Market models'!$A$4:$B$264,2,FALSE)</f>
        <v>-8.503423785740474E-3</v>
      </c>
      <c r="AK136" s="8">
        <f ca="1">VLOOKUP($A136,Data!$A$7:$AW$227,AK$3+1,FALSE)-AK$6-AK$7*VLOOKUP($A136,Data!$A$230:$AW$450,AK$3+1,FALSE)-AK$8*VLOOKUP($A136,'Market models'!$A$4:$B$264,2,FALSE)</f>
        <v>-8.6856926121732601E-4</v>
      </c>
      <c r="AL136" s="8">
        <f ca="1">VLOOKUP($A136,Data!$A$7:$AW$227,AL$3+1,FALSE)-AL$6-AL$7*VLOOKUP($A136,Data!$A$230:$AW$450,AL$3+1,FALSE)-AL$8*VLOOKUP($A136,'Market models'!$A$4:$B$264,2,FALSE)</f>
        <v>-2.5591360445024018E-2</v>
      </c>
      <c r="AM136" s="8">
        <f ca="1">VLOOKUP($A136,Data!$A$7:$AW$227,AM$3+1,FALSE)-AM$6-AM$7*VLOOKUP($A136,Data!$A$230:$AW$450,AM$3+1,FALSE)-AM$8*VLOOKUP($A136,'Market models'!$A$4:$B$264,2,FALSE)</f>
        <v>8.9313673336861507E-3</v>
      </c>
      <c r="AN136" s="8">
        <f ca="1">VLOOKUP($A136,Data!$A$7:$AW$227,AN$3+1,FALSE)-AN$6-AN$7*VLOOKUP($A136,Data!$A$230:$AW$450,AN$3+1,FALSE)-AN$8*VLOOKUP($A136,'Market models'!$A$4:$B$264,2,FALSE)</f>
        <v>-4.6003453116120044E-2</v>
      </c>
      <c r="AO136" s="8">
        <f ca="1">VLOOKUP($A136,Data!$A$7:$AW$227,AO$3+1,FALSE)-AO$6-AO$7*VLOOKUP($A136,Data!$A$230:$AW$450,AO$3+1,FALSE)-AO$8*VLOOKUP($A136,'Market models'!$A$4:$B$264,2,FALSE)</f>
        <v>-3.6193883018448385E-3</v>
      </c>
      <c r="AP136" s="8">
        <f ca="1">VLOOKUP($A136,Data!$A$7:$AW$227,AP$3+1,FALSE)-AP$6-AP$7*VLOOKUP($A136,Data!$A$230:$AW$450,AP$3+1,FALSE)-AP$8*VLOOKUP($A136,'Market models'!$A$4:$B$264,2,FALSE)</f>
        <v>1.8389547036243899E-4</v>
      </c>
      <c r="AQ136" s="8">
        <f ca="1">VLOOKUP($A136,Data!$A$7:$AW$227,AQ$3+1,FALSE)-AQ$6-AQ$7*VLOOKUP($A136,Data!$A$230:$AW$450,AQ$3+1,FALSE)-AQ$8*VLOOKUP($A136,'Market models'!$A$4:$B$264,2,FALSE)</f>
        <v>-2.1595808071461116E-3</v>
      </c>
      <c r="AR136" s="8">
        <f ca="1">VLOOKUP($A136,Data!$A$7:$AW$227,AR$3+1,FALSE)-AR$6-AR$7*VLOOKUP($A136,Data!$A$230:$AW$450,AR$3+1,FALSE)-AR$8*VLOOKUP($A136,'Market models'!$A$4:$B$264,2,FALSE)</f>
        <v>7.0766992628737129E-3</v>
      </c>
      <c r="AS136" s="8">
        <f ca="1">VLOOKUP($A136,Data!$A$7:$AW$227,AS$3+1,FALSE)-AS$6-AS$7*VLOOKUP($A136,Data!$A$230:$AW$450,AS$3+1,FALSE)-AS$8*VLOOKUP($A136,'Market models'!$A$4:$B$264,2,FALSE)</f>
        <v>3.4268127629933032E-2</v>
      </c>
      <c r="AT136" s="8">
        <f ca="1">VLOOKUP($A136,Data!$A$7:$AW$227,AT$3+1,FALSE)-AT$6-AT$7*VLOOKUP($A136,Data!$A$230:$AW$450,AT$3+1,FALSE)-AT$8*VLOOKUP($A136,'Market models'!$A$4:$B$264,2,FALSE)</f>
        <v>-1.6103759438616059E-2</v>
      </c>
      <c r="AU136" s="8">
        <f ca="1">VLOOKUP($A136,Data!$A$7:$AW$227,AU$3+1,FALSE)-AU$6-AU$7*VLOOKUP($A136,Data!$A$230:$AW$450,AU$3+1,FALSE)-AU$8*VLOOKUP($A136,'Market models'!$A$4:$B$264,2,FALSE)</f>
        <v>1.2913575119465538E-2</v>
      </c>
      <c r="AV136" s="8">
        <f ca="1">VLOOKUP($A136,Data!$A$7:$AW$227,AV$3+1,FALSE)-AV$6-AV$7*VLOOKUP($A136,Data!$A$230:$AW$450,AV$3+1,FALSE)-AV$8*VLOOKUP($A136,'Market models'!$A$4:$B$264,2,FALSE)</f>
        <v>-7.3896128397614377E-3</v>
      </c>
      <c r="AW136" s="8">
        <f ca="1">VLOOKUP($A136,Data!$A$7:$AW$227,AW$3+1,FALSE)-AW$6-AW$7*VLOOKUP($A136,Data!$A$230:$AW$450,AW$3+1,FALSE)-AW$8*VLOOKUP($A136,'Market models'!$A$4:$B$264,2,FALSE)</f>
        <v>-7.3563067012223926E-3</v>
      </c>
      <c r="AY136" s="8">
        <f t="shared" ca="1" si="2"/>
        <v>2.432633440659011E-2</v>
      </c>
    </row>
    <row r="137" spans="1:51" x14ac:dyDescent="0.25">
      <c r="A137" s="1">
        <v>-85</v>
      </c>
      <c r="B137" s="8">
        <f ca="1">VLOOKUP($A137,Data!$A$7:$AW$227,B$3+1,FALSE)-B$6-B$7*VLOOKUP($A137,Data!$A$230:$AW$450,B$3+1,FALSE)-B$8*VLOOKUP($A137,'Market models'!$A$4:$B$264,2,FALSE)</f>
        <v>2.8328867658387102E-2</v>
      </c>
      <c r="C137" s="8">
        <f ca="1">VLOOKUP($A137,Data!$A$7:$AW$227,C$3+1,FALSE)-C$6-C$7*VLOOKUP($A137,Data!$A$230:$AW$450,C$3+1,FALSE)-C$8*VLOOKUP($A137,'Market models'!$A$4:$B$264,2,FALSE)</f>
        <v>-5.1316851110146692E-3</v>
      </c>
      <c r="D137" s="8">
        <f ca="1">VLOOKUP($A137,Data!$A$7:$AW$227,D$3+1,FALSE)-D$6-D$7*VLOOKUP($A137,Data!$A$230:$AW$450,D$3+1,FALSE)-D$8*VLOOKUP($A137,'Market models'!$A$4:$B$264,2,FALSE)</f>
        <v>3.4049712930649353E-3</v>
      </c>
      <c r="E137" s="8">
        <f ca="1">VLOOKUP($A137,Data!$A$7:$AW$227,E$3+1,FALSE)-E$6-E$7*VLOOKUP($A137,Data!$A$230:$AW$450,E$3+1,FALSE)-E$8*VLOOKUP($A137,'Market models'!$A$4:$B$264,2,FALSE)</f>
        <v>1.5093165316408584E-2</v>
      </c>
      <c r="F137" s="8">
        <f ca="1">VLOOKUP($A137,Data!$A$7:$AW$227,F$3+1,FALSE)-F$6-F$7*VLOOKUP($A137,Data!$A$230:$AW$450,F$3+1,FALSE)-F$8*VLOOKUP($A137,'Market models'!$A$4:$B$264,2,FALSE)</f>
        <v>9.2479197514869233E-3</v>
      </c>
      <c r="G137" s="8">
        <f ca="1">VLOOKUP($A137,Data!$A$7:$AW$227,G$3+1,FALSE)-G$6-G$7*VLOOKUP($A137,Data!$A$230:$AW$450,G$3+1,FALSE)-G$8*VLOOKUP($A137,'Market models'!$A$4:$B$264,2,FALSE)</f>
        <v>-1.3894185447448649E-2</v>
      </c>
      <c r="H137" s="8">
        <f ca="1">VLOOKUP($A137,Data!$A$7:$AW$227,H$3+1,FALSE)-H$6-H$7*VLOOKUP($A137,Data!$A$230:$AW$450,H$3+1,FALSE)-H$8*VLOOKUP($A137,'Market models'!$A$4:$B$264,2,FALSE)</f>
        <v>2.6734567477844926E-3</v>
      </c>
      <c r="I137" s="8">
        <f ca="1">VLOOKUP($A137,Data!$A$7:$AW$227,I$3+1,FALSE)-I$6-I$7*VLOOKUP($A137,Data!$A$230:$AW$450,I$3+1,FALSE)-I$8*VLOOKUP($A137,'Market models'!$A$4:$B$264,2,FALSE)</f>
        <v>6.4326306247407435E-3</v>
      </c>
      <c r="J137" s="8">
        <f ca="1">VLOOKUP($A137,Data!$A$7:$AW$227,J$3+1,FALSE)-J$6-J$7*VLOOKUP($A137,Data!$A$230:$AW$450,J$3+1,FALSE)-J$8*VLOOKUP($A137,'Market models'!$A$4:$B$264,2,FALSE)</f>
        <v>-5.7713003844113604E-3</v>
      </c>
      <c r="K137" s="8">
        <f ca="1">VLOOKUP($A137,Data!$A$7:$AW$227,K$3+1,FALSE)-K$6-K$7*VLOOKUP($A137,Data!$A$230:$AW$450,K$3+1,FALSE)-K$8*VLOOKUP($A137,'Market models'!$A$4:$B$264,2,FALSE)</f>
        <v>-4.7995736402727928E-3</v>
      </c>
      <c r="L137" s="8">
        <f ca="1">VLOOKUP($A137,Data!$A$7:$AW$227,L$3+1,FALSE)-L$6-L$7*VLOOKUP($A137,Data!$A$230:$AW$450,L$3+1,FALSE)-L$8*VLOOKUP($A137,'Market models'!$A$4:$B$264,2,FALSE)</f>
        <v>-5.1683361768898161E-3</v>
      </c>
      <c r="M137" s="8">
        <f ca="1">VLOOKUP($A137,Data!$A$7:$AW$227,M$3+1,FALSE)-M$6-M$7*VLOOKUP($A137,Data!$A$230:$AW$450,M$3+1,FALSE)-M$8*VLOOKUP($A137,'Market models'!$A$4:$B$264,2,FALSE)</f>
        <v>3.6532685072203176E-2</v>
      </c>
      <c r="N137" s="8">
        <f ca="1">VLOOKUP($A137,Data!$A$7:$AW$227,N$3+1,FALSE)-N$6-N$7*VLOOKUP($A137,Data!$A$230:$AW$450,N$3+1,FALSE)-N$8*VLOOKUP($A137,'Market models'!$A$4:$B$264,2,FALSE)</f>
        <v>1.3281343396131262E-2</v>
      </c>
      <c r="O137" s="8">
        <f ca="1">VLOOKUP($A137,Data!$A$7:$AW$227,O$3+1,FALSE)-O$6-O$7*VLOOKUP($A137,Data!$A$230:$AW$450,O$3+1,FALSE)-O$8*VLOOKUP($A137,'Market models'!$A$4:$B$264,2,FALSE)</f>
        <v>1.5417459839204933E-2</v>
      </c>
      <c r="P137" s="8">
        <f ca="1">VLOOKUP($A137,Data!$A$7:$AW$227,P$3+1,FALSE)-P$6-P$7*VLOOKUP($A137,Data!$A$230:$AW$450,P$3+1,FALSE)-P$8*VLOOKUP($A137,'Market models'!$A$4:$B$264,2,FALSE)</f>
        <v>-1.4355689820584754E-2</v>
      </c>
      <c r="Q137" s="8">
        <f ca="1">VLOOKUP($A137,Data!$A$7:$AW$227,Q$3+1,FALSE)-Q$6-Q$7*VLOOKUP($A137,Data!$A$230:$AW$450,Q$3+1,FALSE)-Q$8*VLOOKUP($A137,'Market models'!$A$4:$B$264,2,FALSE)</f>
        <v>-2.3828647034795911E-2</v>
      </c>
      <c r="R137" s="8">
        <f ca="1">VLOOKUP($A137,Data!$A$7:$AW$227,R$3+1,FALSE)-R$6-R$7*VLOOKUP($A137,Data!$A$230:$AW$450,R$3+1,FALSE)-R$8*VLOOKUP($A137,'Market models'!$A$4:$B$264,2,FALSE)</f>
        <v>-4.4335272507507191E-2</v>
      </c>
      <c r="S137" s="8">
        <f ca="1">VLOOKUP($A137,Data!$A$7:$AW$227,S$3+1,FALSE)-S$6-S$7*VLOOKUP($A137,Data!$A$230:$AW$450,S$3+1,FALSE)-S$8*VLOOKUP($A137,'Market models'!$A$4:$B$264,2,FALSE)</f>
        <v>-3.140687826793432E-2</v>
      </c>
      <c r="T137" s="8">
        <f ca="1">VLOOKUP($A137,Data!$A$7:$AW$227,T$3+1,FALSE)-T$6-T$7*VLOOKUP($A137,Data!$A$230:$AW$450,T$3+1,FALSE)-T$8*VLOOKUP($A137,'Market models'!$A$4:$B$264,2,FALSE)</f>
        <v>-6.0551445045719868E-3</v>
      </c>
      <c r="U137" s="8">
        <f ca="1">VLOOKUP($A137,Data!$A$7:$AW$227,U$3+1,FALSE)-U$6-U$7*VLOOKUP($A137,Data!$A$230:$AW$450,U$3+1,FALSE)-U$8*VLOOKUP($A137,'Market models'!$A$4:$B$264,2,FALSE)</f>
        <v>-1.6684133876731299E-2</v>
      </c>
      <c r="V137" s="8">
        <f ca="1">VLOOKUP($A137,Data!$A$7:$AW$227,V$3+1,FALSE)-V$6-V$7*VLOOKUP($A137,Data!$A$230:$AW$450,V$3+1,FALSE)-V$8*VLOOKUP($A137,'Market models'!$A$4:$B$264,2,FALSE)</f>
        <v>1.0606564326897692E-2</v>
      </c>
      <c r="W137" s="8">
        <f ca="1">VLOOKUP($A137,Data!$A$7:$AW$227,W$3+1,FALSE)-W$6-W$7*VLOOKUP($A137,Data!$A$230:$AW$450,W$3+1,FALSE)-W$8*VLOOKUP($A137,'Market models'!$A$4:$B$264,2,FALSE)</f>
        <v>4.1182495078468238E-2</v>
      </c>
      <c r="X137" s="8">
        <f ca="1">VLOOKUP($A137,Data!$A$7:$AW$227,X$3+1,FALSE)-X$6-X$7*VLOOKUP($A137,Data!$A$230:$AW$450,X$3+1,FALSE)-X$8*VLOOKUP($A137,'Market models'!$A$4:$B$264,2,FALSE)</f>
        <v>2.58484400305544E-2</v>
      </c>
      <c r="Y137" s="8">
        <f ca="1">VLOOKUP($A137,Data!$A$7:$AW$227,Y$3+1,FALSE)-Y$6-Y$7*VLOOKUP($A137,Data!$A$230:$AW$450,Y$3+1,FALSE)-Y$8*VLOOKUP($A137,'Market models'!$A$4:$B$264,2,FALSE)</f>
        <v>5.1535238921182527E-3</v>
      </c>
      <c r="Z137" s="8">
        <f ca="1">VLOOKUP($A137,Data!$A$7:$AW$227,Z$3+1,FALSE)-Z$6-Z$7*VLOOKUP($A137,Data!$A$230:$AW$450,Z$3+1,FALSE)-Z$8*VLOOKUP($A137,'Market models'!$A$4:$B$264,2,FALSE)</f>
        <v>6.3001083629567484E-3</v>
      </c>
      <c r="AA137" s="8">
        <f ca="1">VLOOKUP($A137,Data!$A$7:$AW$227,AA$3+1,FALSE)-AA$6-AA$7*VLOOKUP($A137,Data!$A$230:$AW$450,AA$3+1,FALSE)-AA$8*VLOOKUP($A137,'Market models'!$A$4:$B$264,2,FALSE)</f>
        <v>-5.7803347700734814E-3</v>
      </c>
      <c r="AB137" s="8">
        <f ca="1">VLOOKUP($A137,Data!$A$7:$AW$227,AB$3+1,FALSE)-AB$6-AB$7*VLOOKUP($A137,Data!$A$230:$AW$450,AB$3+1,FALSE)-AB$8*VLOOKUP($A137,'Market models'!$A$4:$B$264,2,FALSE)</f>
        <v>9.6385807096741414E-3</v>
      </c>
      <c r="AC137" s="8">
        <f ca="1">VLOOKUP($A137,Data!$A$7:$AW$227,AC$3+1,FALSE)-AC$6-AC$7*VLOOKUP($A137,Data!$A$230:$AW$450,AC$3+1,FALSE)-AC$8*VLOOKUP($A137,'Market models'!$A$4:$B$264,2,FALSE)</f>
        <v>-3.2835183670248944E-2</v>
      </c>
      <c r="AD137" s="8">
        <f ca="1">VLOOKUP($A137,Data!$A$7:$AW$227,AD$3+1,FALSE)-AD$6-AD$7*VLOOKUP($A137,Data!$A$230:$AW$450,AD$3+1,FALSE)-AD$8*VLOOKUP($A137,'Market models'!$A$4:$B$264,2,FALSE)</f>
        <v>-5.0385195346747723E-3</v>
      </c>
      <c r="AE137" s="8">
        <f ca="1">VLOOKUP($A137,Data!$A$7:$AW$227,AE$3+1,FALSE)-AE$6-AE$7*VLOOKUP($A137,Data!$A$230:$AW$450,AE$3+1,FALSE)-AE$8*VLOOKUP($A137,'Market models'!$A$4:$B$264,2,FALSE)</f>
        <v>-5.2161972748640609E-3</v>
      </c>
      <c r="AF137" s="8">
        <f ca="1">VLOOKUP($A137,Data!$A$7:$AW$227,AF$3+1,FALSE)-AF$6-AF$7*VLOOKUP($A137,Data!$A$230:$AW$450,AF$3+1,FALSE)-AF$8*VLOOKUP($A137,'Market models'!$A$4:$B$264,2,FALSE)</f>
        <v>-1.3667353248199418E-2</v>
      </c>
      <c r="AG137" s="8">
        <f ca="1">VLOOKUP($A137,Data!$A$7:$AW$227,AG$3+1,FALSE)-AG$6-AG$7*VLOOKUP($A137,Data!$A$230:$AW$450,AG$3+1,FALSE)-AG$8*VLOOKUP($A137,'Market models'!$A$4:$B$264,2,FALSE)</f>
        <v>2.4870232711257925E-3</v>
      </c>
      <c r="AH137" s="8">
        <f ca="1">VLOOKUP($A137,Data!$A$7:$AW$227,AH$3+1,FALSE)-AH$6-AH$7*VLOOKUP($A137,Data!$A$230:$AW$450,AH$3+1,FALSE)-AH$8*VLOOKUP($A137,'Market models'!$A$4:$B$264,2,FALSE)</f>
        <v>6.5717262473358878E-3</v>
      </c>
      <c r="AI137" s="8">
        <f ca="1">VLOOKUP($A137,Data!$A$7:$AW$227,AI$3+1,FALSE)-AI$6-AI$7*VLOOKUP($A137,Data!$A$230:$AW$450,AI$3+1,FALSE)-AI$8*VLOOKUP($A137,'Market models'!$A$4:$B$264,2,FALSE)</f>
        <v>1.8280108509402627E-2</v>
      </c>
      <c r="AJ137" s="8">
        <f ca="1">VLOOKUP($A137,Data!$A$7:$AW$227,AJ$3+1,FALSE)-AJ$6-AJ$7*VLOOKUP($A137,Data!$A$230:$AW$450,AJ$3+1,FALSE)-AJ$8*VLOOKUP($A137,'Market models'!$A$4:$B$264,2,FALSE)</f>
        <v>-1.519375261703452E-2</v>
      </c>
      <c r="AK137" s="8">
        <f ca="1">VLOOKUP($A137,Data!$A$7:$AW$227,AK$3+1,FALSE)-AK$6-AK$7*VLOOKUP($A137,Data!$A$230:$AW$450,AK$3+1,FALSE)-AK$8*VLOOKUP($A137,'Market models'!$A$4:$B$264,2,FALSE)</f>
        <v>-5.4269623841802809E-3</v>
      </c>
      <c r="AL137" s="8">
        <f ca="1">VLOOKUP($A137,Data!$A$7:$AW$227,AL$3+1,FALSE)-AL$6-AL$7*VLOOKUP($A137,Data!$A$230:$AW$450,AL$3+1,FALSE)-AL$8*VLOOKUP($A137,'Market models'!$A$4:$B$264,2,FALSE)</f>
        <v>-3.4207083985679052E-2</v>
      </c>
      <c r="AM137" s="8">
        <f ca="1">VLOOKUP($A137,Data!$A$7:$AW$227,AM$3+1,FALSE)-AM$6-AM$7*VLOOKUP($A137,Data!$A$230:$AW$450,AM$3+1,FALSE)-AM$8*VLOOKUP($A137,'Market models'!$A$4:$B$264,2,FALSE)</f>
        <v>6.6059734982327782E-3</v>
      </c>
      <c r="AN137" s="8">
        <f ca="1">VLOOKUP($A137,Data!$A$7:$AW$227,AN$3+1,FALSE)-AN$6-AN$7*VLOOKUP($A137,Data!$A$230:$AW$450,AN$3+1,FALSE)-AN$8*VLOOKUP($A137,'Market models'!$A$4:$B$264,2,FALSE)</f>
        <v>4.8755721821371941E-3</v>
      </c>
      <c r="AO137" s="8">
        <f ca="1">VLOOKUP($A137,Data!$A$7:$AW$227,AO$3+1,FALSE)-AO$6-AO$7*VLOOKUP($A137,Data!$A$230:$AW$450,AO$3+1,FALSE)-AO$8*VLOOKUP($A137,'Market models'!$A$4:$B$264,2,FALSE)</f>
        <v>2.7117953514010692E-2</v>
      </c>
      <c r="AP137" s="8">
        <f ca="1">VLOOKUP($A137,Data!$A$7:$AW$227,AP$3+1,FALSE)-AP$6-AP$7*VLOOKUP($A137,Data!$A$230:$AW$450,AP$3+1,FALSE)-AP$8*VLOOKUP($A137,'Market models'!$A$4:$B$264,2,FALSE)</f>
        <v>-1.354936886770533E-5</v>
      </c>
      <c r="AQ137" s="8">
        <f ca="1">VLOOKUP($A137,Data!$A$7:$AW$227,AQ$3+1,FALSE)-AQ$6-AQ$7*VLOOKUP($A137,Data!$A$230:$AW$450,AQ$3+1,FALSE)-AQ$8*VLOOKUP($A137,'Market models'!$A$4:$B$264,2,FALSE)</f>
        <v>-5.7458510714242822E-2</v>
      </c>
      <c r="AR137" s="8">
        <f ca="1">VLOOKUP($A137,Data!$A$7:$AW$227,AR$3+1,FALSE)-AR$6-AR$7*VLOOKUP($A137,Data!$A$230:$AW$450,AR$3+1,FALSE)-AR$8*VLOOKUP($A137,'Market models'!$A$4:$B$264,2,FALSE)</f>
        <v>-8.4618293198611676E-3</v>
      </c>
      <c r="AS137" s="8">
        <f ca="1">VLOOKUP($A137,Data!$A$7:$AW$227,AS$3+1,FALSE)-AS$6-AS$7*VLOOKUP($A137,Data!$A$230:$AW$450,AS$3+1,FALSE)-AS$8*VLOOKUP($A137,'Market models'!$A$4:$B$264,2,FALSE)</f>
        <v>1.3832885886352623E-2</v>
      </c>
      <c r="AT137" s="8">
        <f ca="1">VLOOKUP($A137,Data!$A$7:$AW$227,AT$3+1,FALSE)-AT$6-AT$7*VLOOKUP($A137,Data!$A$230:$AW$450,AT$3+1,FALSE)-AT$8*VLOOKUP($A137,'Market models'!$A$4:$B$264,2,FALSE)</f>
        <v>-2.6178808986231723E-2</v>
      </c>
      <c r="AU137" s="8">
        <f ca="1">VLOOKUP($A137,Data!$A$7:$AW$227,AU$3+1,FALSE)-AU$6-AU$7*VLOOKUP($A137,Data!$A$230:$AW$450,AU$3+1,FALSE)-AU$8*VLOOKUP($A137,'Market models'!$A$4:$B$264,2,FALSE)</f>
        <v>6.2032334421953939E-2</v>
      </c>
      <c r="AV137" s="8">
        <f ca="1">VLOOKUP($A137,Data!$A$7:$AW$227,AV$3+1,FALSE)-AV$6-AV$7*VLOOKUP($A137,Data!$A$230:$AW$450,AV$3+1,FALSE)-AV$8*VLOOKUP($A137,'Market models'!$A$4:$B$264,2,FALSE)</f>
        <v>1.1501510403352743E-2</v>
      </c>
      <c r="AW137" s="8">
        <f ca="1">VLOOKUP($A137,Data!$A$7:$AW$227,AW$3+1,FALSE)-AW$6-AW$7*VLOOKUP($A137,Data!$A$230:$AW$450,AW$3+1,FALSE)-AW$8*VLOOKUP($A137,'Market models'!$A$4:$B$264,2,FALSE)</f>
        <v>-1.5451934515703497E-3</v>
      </c>
      <c r="AY137" s="8">
        <f t="shared" ca="1" si="2"/>
        <v>2.1686356371074054E-2</v>
      </c>
    </row>
    <row r="138" spans="1:51" x14ac:dyDescent="0.25">
      <c r="A138" s="1">
        <v>-84</v>
      </c>
      <c r="B138" s="8">
        <f ca="1">VLOOKUP($A138,Data!$A$7:$AW$227,B$3+1,FALSE)-B$6-B$7*VLOOKUP($A138,Data!$A$230:$AW$450,B$3+1,FALSE)-B$8*VLOOKUP($A138,'Market models'!$A$4:$B$264,2,FALSE)</f>
        <v>-1.2355650780207597E-2</v>
      </c>
      <c r="C138" s="8">
        <f ca="1">VLOOKUP($A138,Data!$A$7:$AW$227,C$3+1,FALSE)-C$6-C$7*VLOOKUP($A138,Data!$A$230:$AW$450,C$3+1,FALSE)-C$8*VLOOKUP($A138,'Market models'!$A$4:$B$264,2,FALSE)</f>
        <v>6.9712761183037585E-3</v>
      </c>
      <c r="D138" s="8">
        <f ca="1">VLOOKUP($A138,Data!$A$7:$AW$227,D$3+1,FALSE)-D$6-D$7*VLOOKUP($A138,Data!$A$230:$AW$450,D$3+1,FALSE)-D$8*VLOOKUP($A138,'Market models'!$A$4:$B$264,2,FALSE)</f>
        <v>6.5409143138659724E-3</v>
      </c>
      <c r="E138" s="8">
        <f ca="1">VLOOKUP($A138,Data!$A$7:$AW$227,E$3+1,FALSE)-E$6-E$7*VLOOKUP($A138,Data!$A$230:$AW$450,E$3+1,FALSE)-E$8*VLOOKUP($A138,'Market models'!$A$4:$B$264,2,FALSE)</f>
        <v>-1.9533623182820072E-3</v>
      </c>
      <c r="F138" s="8">
        <f ca="1">VLOOKUP($A138,Data!$A$7:$AW$227,F$3+1,FALSE)-F$6-F$7*VLOOKUP($A138,Data!$A$230:$AW$450,F$3+1,FALSE)-F$8*VLOOKUP($A138,'Market models'!$A$4:$B$264,2,FALSE)</f>
        <v>4.1999365768386088E-2</v>
      </c>
      <c r="G138" s="8">
        <f ca="1">VLOOKUP($A138,Data!$A$7:$AW$227,G$3+1,FALSE)-G$6-G$7*VLOOKUP($A138,Data!$A$230:$AW$450,G$3+1,FALSE)-G$8*VLOOKUP($A138,'Market models'!$A$4:$B$264,2,FALSE)</f>
        <v>1.4891487206715513E-2</v>
      </c>
      <c r="H138" s="8">
        <f ca="1">VLOOKUP($A138,Data!$A$7:$AW$227,H$3+1,FALSE)-H$6-H$7*VLOOKUP($A138,Data!$A$230:$AW$450,H$3+1,FALSE)-H$8*VLOOKUP($A138,'Market models'!$A$4:$B$264,2,FALSE)</f>
        <v>-2.2848157717382668E-2</v>
      </c>
      <c r="I138" s="8">
        <f ca="1">VLOOKUP($A138,Data!$A$7:$AW$227,I$3+1,FALSE)-I$6-I$7*VLOOKUP($A138,Data!$A$230:$AW$450,I$3+1,FALSE)-I$8*VLOOKUP($A138,'Market models'!$A$4:$B$264,2,FALSE)</f>
        <v>2.9454636642314059E-2</v>
      </c>
      <c r="J138" s="8">
        <f ca="1">VLOOKUP($A138,Data!$A$7:$AW$227,J$3+1,FALSE)-J$6-J$7*VLOOKUP($A138,Data!$A$230:$AW$450,J$3+1,FALSE)-J$8*VLOOKUP($A138,'Market models'!$A$4:$B$264,2,FALSE)</f>
        <v>-2.8897387557596008E-2</v>
      </c>
      <c r="K138" s="8">
        <f ca="1">VLOOKUP($A138,Data!$A$7:$AW$227,K$3+1,FALSE)-K$6-K$7*VLOOKUP($A138,Data!$A$230:$AW$450,K$3+1,FALSE)-K$8*VLOOKUP($A138,'Market models'!$A$4:$B$264,2,FALSE)</f>
        <v>-1.651704952108099E-2</v>
      </c>
      <c r="L138" s="8">
        <f ca="1">VLOOKUP($A138,Data!$A$7:$AW$227,L$3+1,FALSE)-L$6-L$7*VLOOKUP($A138,Data!$A$230:$AW$450,L$3+1,FALSE)-L$8*VLOOKUP($A138,'Market models'!$A$4:$B$264,2,FALSE)</f>
        <v>6.5091359472779959E-4</v>
      </c>
      <c r="M138" s="8">
        <f ca="1">VLOOKUP($A138,Data!$A$7:$AW$227,M$3+1,FALSE)-M$6-M$7*VLOOKUP($A138,Data!$A$230:$AW$450,M$3+1,FALSE)-M$8*VLOOKUP($A138,'Market models'!$A$4:$B$264,2,FALSE)</f>
        <v>1.0896044003077379E-2</v>
      </c>
      <c r="N138" s="8">
        <f ca="1">VLOOKUP($A138,Data!$A$7:$AW$227,N$3+1,FALSE)-N$6-N$7*VLOOKUP($A138,Data!$A$230:$AW$450,N$3+1,FALSE)-N$8*VLOOKUP($A138,'Market models'!$A$4:$B$264,2,FALSE)</f>
        <v>7.5487292395785407E-3</v>
      </c>
      <c r="O138" s="8">
        <f ca="1">VLOOKUP($A138,Data!$A$7:$AW$227,O$3+1,FALSE)-O$6-O$7*VLOOKUP($A138,Data!$A$230:$AW$450,O$3+1,FALSE)-O$8*VLOOKUP($A138,'Market models'!$A$4:$B$264,2,FALSE)</f>
        <v>8.0890666949669857E-3</v>
      </c>
      <c r="P138" s="8">
        <f ca="1">VLOOKUP($A138,Data!$A$7:$AW$227,P$3+1,FALSE)-P$6-P$7*VLOOKUP($A138,Data!$A$230:$AW$450,P$3+1,FALSE)-P$8*VLOOKUP($A138,'Market models'!$A$4:$B$264,2,FALSE)</f>
        <v>7.8575096474395936E-3</v>
      </c>
      <c r="Q138" s="8">
        <f ca="1">VLOOKUP($A138,Data!$A$7:$AW$227,Q$3+1,FALSE)-Q$6-Q$7*VLOOKUP($A138,Data!$A$230:$AW$450,Q$3+1,FALSE)-Q$8*VLOOKUP($A138,'Market models'!$A$4:$B$264,2,FALSE)</f>
        <v>-1.9114254641719432E-2</v>
      </c>
      <c r="R138" s="8">
        <f ca="1">VLOOKUP($A138,Data!$A$7:$AW$227,R$3+1,FALSE)-R$6-R$7*VLOOKUP($A138,Data!$A$230:$AW$450,R$3+1,FALSE)-R$8*VLOOKUP($A138,'Market models'!$A$4:$B$264,2,FALSE)</f>
        <v>2.3691403470807889E-2</v>
      </c>
      <c r="S138" s="8">
        <f ca="1">VLOOKUP($A138,Data!$A$7:$AW$227,S$3+1,FALSE)-S$6-S$7*VLOOKUP($A138,Data!$A$230:$AW$450,S$3+1,FALSE)-S$8*VLOOKUP($A138,'Market models'!$A$4:$B$264,2,FALSE)</f>
        <v>1.7680123949380191E-2</v>
      </c>
      <c r="T138" s="8">
        <f ca="1">VLOOKUP($A138,Data!$A$7:$AW$227,T$3+1,FALSE)-T$6-T$7*VLOOKUP($A138,Data!$A$230:$AW$450,T$3+1,FALSE)-T$8*VLOOKUP($A138,'Market models'!$A$4:$B$264,2,FALSE)</f>
        <v>9.4105405121479059E-3</v>
      </c>
      <c r="U138" s="8">
        <f ca="1">VLOOKUP($A138,Data!$A$7:$AW$227,U$3+1,FALSE)-U$6-U$7*VLOOKUP($A138,Data!$A$230:$AW$450,U$3+1,FALSE)-U$8*VLOOKUP($A138,'Market models'!$A$4:$B$264,2,FALSE)</f>
        <v>2.0071337320891877E-2</v>
      </c>
      <c r="V138" s="8">
        <f ca="1">VLOOKUP($A138,Data!$A$7:$AW$227,V$3+1,FALSE)-V$6-V$7*VLOOKUP($A138,Data!$A$230:$AW$450,V$3+1,FALSE)-V$8*VLOOKUP($A138,'Market models'!$A$4:$B$264,2,FALSE)</f>
        <v>1.0210066451639689E-2</v>
      </c>
      <c r="W138" s="8">
        <f ca="1">VLOOKUP($A138,Data!$A$7:$AW$227,W$3+1,FALSE)-W$6-W$7*VLOOKUP($A138,Data!$A$230:$AW$450,W$3+1,FALSE)-W$8*VLOOKUP($A138,'Market models'!$A$4:$B$264,2,FALSE)</f>
        <v>4.652907395646888E-3</v>
      </c>
      <c r="X138" s="8">
        <f ca="1">VLOOKUP($A138,Data!$A$7:$AW$227,X$3+1,FALSE)-X$6-X$7*VLOOKUP($A138,Data!$A$230:$AW$450,X$3+1,FALSE)-X$8*VLOOKUP($A138,'Market models'!$A$4:$B$264,2,FALSE)</f>
        <v>1.8174884346580426E-2</v>
      </c>
      <c r="Y138" s="8">
        <f ca="1">VLOOKUP($A138,Data!$A$7:$AW$227,Y$3+1,FALSE)-Y$6-Y$7*VLOOKUP($A138,Data!$A$230:$AW$450,Y$3+1,FALSE)-Y$8*VLOOKUP($A138,'Market models'!$A$4:$B$264,2,FALSE)</f>
        <v>7.8533297375324839E-3</v>
      </c>
      <c r="Z138" s="8">
        <f ca="1">VLOOKUP($A138,Data!$A$7:$AW$227,Z$3+1,FALSE)-Z$6-Z$7*VLOOKUP($A138,Data!$A$230:$AW$450,Z$3+1,FALSE)-Z$8*VLOOKUP($A138,'Market models'!$A$4:$B$264,2,FALSE)</f>
        <v>-5.7429196251473642E-2</v>
      </c>
      <c r="AA138" s="8">
        <f ca="1">VLOOKUP($A138,Data!$A$7:$AW$227,AA$3+1,FALSE)-AA$6-AA$7*VLOOKUP($A138,Data!$A$230:$AW$450,AA$3+1,FALSE)-AA$8*VLOOKUP($A138,'Market models'!$A$4:$B$264,2,FALSE)</f>
        <v>5.5532629321568168E-3</v>
      </c>
      <c r="AB138" s="8">
        <f ca="1">VLOOKUP($A138,Data!$A$7:$AW$227,AB$3+1,FALSE)-AB$6-AB$7*VLOOKUP($A138,Data!$A$230:$AW$450,AB$3+1,FALSE)-AB$8*VLOOKUP($A138,'Market models'!$A$4:$B$264,2,FALSE)</f>
        <v>1.9794365882933951E-3</v>
      </c>
      <c r="AC138" s="8">
        <f ca="1">VLOOKUP($A138,Data!$A$7:$AW$227,AC$3+1,FALSE)-AC$6-AC$7*VLOOKUP($A138,Data!$A$230:$AW$450,AC$3+1,FALSE)-AC$8*VLOOKUP($A138,'Market models'!$A$4:$B$264,2,FALSE)</f>
        <v>1.5647557298964117E-2</v>
      </c>
      <c r="AD138" s="8">
        <f ca="1">VLOOKUP($A138,Data!$A$7:$AW$227,AD$3+1,FALSE)-AD$6-AD$7*VLOOKUP($A138,Data!$A$230:$AW$450,AD$3+1,FALSE)-AD$8*VLOOKUP($A138,'Market models'!$A$4:$B$264,2,FALSE)</f>
        <v>-1.7949373526313352E-2</v>
      </c>
      <c r="AE138" s="8">
        <f ca="1">VLOOKUP($A138,Data!$A$7:$AW$227,AE$3+1,FALSE)-AE$6-AE$7*VLOOKUP($A138,Data!$A$230:$AW$450,AE$3+1,FALSE)-AE$8*VLOOKUP($A138,'Market models'!$A$4:$B$264,2,FALSE)</f>
        <v>1.4947021828900637E-2</v>
      </c>
      <c r="AF138" s="8">
        <f ca="1">VLOOKUP($A138,Data!$A$7:$AW$227,AF$3+1,FALSE)-AF$6-AF$7*VLOOKUP($A138,Data!$A$230:$AW$450,AF$3+1,FALSE)-AF$8*VLOOKUP($A138,'Market models'!$A$4:$B$264,2,FALSE)</f>
        <v>-1.6599551328993337E-3</v>
      </c>
      <c r="AG138" s="8">
        <f ca="1">VLOOKUP($A138,Data!$A$7:$AW$227,AG$3+1,FALSE)-AG$6-AG$7*VLOOKUP($A138,Data!$A$230:$AW$450,AG$3+1,FALSE)-AG$8*VLOOKUP($A138,'Market models'!$A$4:$B$264,2,FALSE)</f>
        <v>-4.0562560161851949E-3</v>
      </c>
      <c r="AH138" s="8">
        <f ca="1">VLOOKUP($A138,Data!$A$7:$AW$227,AH$3+1,FALSE)-AH$6-AH$7*VLOOKUP($A138,Data!$A$230:$AW$450,AH$3+1,FALSE)-AH$8*VLOOKUP($A138,'Market models'!$A$4:$B$264,2,FALSE)</f>
        <v>4.1646334786410418E-3</v>
      </c>
      <c r="AI138" s="8">
        <f ca="1">VLOOKUP($A138,Data!$A$7:$AW$227,AI$3+1,FALSE)-AI$6-AI$7*VLOOKUP($A138,Data!$A$230:$AW$450,AI$3+1,FALSE)-AI$8*VLOOKUP($A138,'Market models'!$A$4:$B$264,2,FALSE)</f>
        <v>-3.10601958452133E-3</v>
      </c>
      <c r="AJ138" s="8">
        <f ca="1">VLOOKUP($A138,Data!$A$7:$AW$227,AJ$3+1,FALSE)-AJ$6-AJ$7*VLOOKUP($A138,Data!$A$230:$AW$450,AJ$3+1,FALSE)-AJ$8*VLOOKUP($A138,'Market models'!$A$4:$B$264,2,FALSE)</f>
        <v>-3.07470509751963E-2</v>
      </c>
      <c r="AK138" s="8">
        <f ca="1">VLOOKUP($A138,Data!$A$7:$AW$227,AK$3+1,FALSE)-AK$6-AK$7*VLOOKUP($A138,Data!$A$230:$AW$450,AK$3+1,FALSE)-AK$8*VLOOKUP($A138,'Market models'!$A$4:$B$264,2,FALSE)</f>
        <v>-7.5816390227671773E-3</v>
      </c>
      <c r="AL138" s="8">
        <f ca="1">VLOOKUP($A138,Data!$A$7:$AW$227,AL$3+1,FALSE)-AL$6-AL$7*VLOOKUP($A138,Data!$A$230:$AW$450,AL$3+1,FALSE)-AL$8*VLOOKUP($A138,'Market models'!$A$4:$B$264,2,FALSE)</f>
        <v>-7.5552713747026365E-2</v>
      </c>
      <c r="AM138" s="8">
        <f ca="1">VLOOKUP($A138,Data!$A$7:$AW$227,AM$3+1,FALSE)-AM$6-AM$7*VLOOKUP($A138,Data!$A$230:$AW$450,AM$3+1,FALSE)-AM$8*VLOOKUP($A138,'Market models'!$A$4:$B$264,2,FALSE)</f>
        <v>-9.198224957904377E-3</v>
      </c>
      <c r="AN138" s="8">
        <f ca="1">VLOOKUP($A138,Data!$A$7:$AW$227,AN$3+1,FALSE)-AN$6-AN$7*VLOOKUP($A138,Data!$A$230:$AW$450,AN$3+1,FALSE)-AN$8*VLOOKUP($A138,'Market models'!$A$4:$B$264,2,FALSE)</f>
        <v>-1.9699240818065789E-2</v>
      </c>
      <c r="AO138" s="8">
        <f ca="1">VLOOKUP($A138,Data!$A$7:$AW$227,AO$3+1,FALSE)-AO$6-AO$7*VLOOKUP($A138,Data!$A$230:$AW$450,AO$3+1,FALSE)-AO$8*VLOOKUP($A138,'Market models'!$A$4:$B$264,2,FALSE)</f>
        <v>2.1583014656292993E-2</v>
      </c>
      <c r="AP138" s="8">
        <f ca="1">VLOOKUP($A138,Data!$A$7:$AW$227,AP$3+1,FALSE)-AP$6-AP$7*VLOOKUP($A138,Data!$A$230:$AW$450,AP$3+1,FALSE)-AP$8*VLOOKUP($A138,'Market models'!$A$4:$B$264,2,FALSE)</f>
        <v>1.7104644049615418E-2</v>
      </c>
      <c r="AQ138" s="8">
        <f ca="1">VLOOKUP($A138,Data!$A$7:$AW$227,AQ$3+1,FALSE)-AQ$6-AQ$7*VLOOKUP($A138,Data!$A$230:$AW$450,AQ$3+1,FALSE)-AQ$8*VLOOKUP($A138,'Market models'!$A$4:$B$264,2,FALSE)</f>
        <v>-7.1994705678704696E-2</v>
      </c>
      <c r="AR138" s="8">
        <f ca="1">VLOOKUP($A138,Data!$A$7:$AW$227,AR$3+1,FALSE)-AR$6-AR$7*VLOOKUP($A138,Data!$A$230:$AW$450,AR$3+1,FALSE)-AR$8*VLOOKUP($A138,'Market models'!$A$4:$B$264,2,FALSE)</f>
        <v>-2.6063449976411107E-2</v>
      </c>
      <c r="AS138" s="8">
        <f ca="1">VLOOKUP($A138,Data!$A$7:$AW$227,AS$3+1,FALSE)-AS$6-AS$7*VLOOKUP($A138,Data!$A$230:$AW$450,AS$3+1,FALSE)-AS$8*VLOOKUP($A138,'Market models'!$A$4:$B$264,2,FALSE)</f>
        <v>-3.9516125358376427E-3</v>
      </c>
      <c r="AT138" s="8">
        <f ca="1">VLOOKUP($A138,Data!$A$7:$AW$227,AT$3+1,FALSE)-AT$6-AT$7*VLOOKUP($A138,Data!$A$230:$AW$450,AT$3+1,FALSE)-AT$8*VLOOKUP($A138,'Market models'!$A$4:$B$264,2,FALSE)</f>
        <v>-7.4205864884724785E-3</v>
      </c>
      <c r="AU138" s="8">
        <f ca="1">VLOOKUP($A138,Data!$A$7:$AW$227,AU$3+1,FALSE)-AU$6-AU$7*VLOOKUP($A138,Data!$A$230:$AW$450,AU$3+1,FALSE)-AU$8*VLOOKUP($A138,'Market models'!$A$4:$B$264,2,FALSE)</f>
        <v>4.7237202238127321E-3</v>
      </c>
      <c r="AV138" s="8">
        <f ca="1">VLOOKUP($A138,Data!$A$7:$AW$227,AV$3+1,FALSE)-AV$6-AV$7*VLOOKUP($A138,Data!$A$230:$AW$450,AV$3+1,FALSE)-AV$8*VLOOKUP($A138,'Market models'!$A$4:$B$264,2,FALSE)</f>
        <v>2.6309898504437382E-3</v>
      </c>
      <c r="AW138" s="8">
        <f ca="1">VLOOKUP($A138,Data!$A$7:$AW$227,AW$3+1,FALSE)-AW$6-AW$7*VLOOKUP($A138,Data!$A$230:$AW$450,AW$3+1,FALSE)-AW$8*VLOOKUP($A138,'Market models'!$A$4:$B$264,2,FALSE)</f>
        <v>1.5754225425494077E-3</v>
      </c>
      <c r="AY138" s="8">
        <f t="shared" ca="1" si="2"/>
        <v>2.3129915212403169E-2</v>
      </c>
    </row>
    <row r="139" spans="1:51" x14ac:dyDescent="0.25">
      <c r="A139" s="1">
        <v>-83</v>
      </c>
      <c r="B139" s="8">
        <f ca="1">VLOOKUP($A139,Data!$A$7:$AW$227,B$3+1,FALSE)-B$6-B$7*VLOOKUP($A139,Data!$A$230:$AW$450,B$3+1,FALSE)-B$8*VLOOKUP($A139,'Market models'!$A$4:$B$264,2,FALSE)</f>
        <v>2.0932034645840078E-2</v>
      </c>
      <c r="C139" s="8">
        <f ca="1">VLOOKUP($A139,Data!$A$7:$AW$227,C$3+1,FALSE)-C$6-C$7*VLOOKUP($A139,Data!$A$230:$AW$450,C$3+1,FALSE)-C$8*VLOOKUP($A139,'Market models'!$A$4:$B$264,2,FALSE)</f>
        <v>-1.3277553606520187E-2</v>
      </c>
      <c r="D139" s="8">
        <f ca="1">VLOOKUP($A139,Data!$A$7:$AW$227,D$3+1,FALSE)-D$6-D$7*VLOOKUP($A139,Data!$A$230:$AW$450,D$3+1,FALSE)-D$8*VLOOKUP($A139,'Market models'!$A$4:$B$264,2,FALSE)</f>
        <v>-1.3409600370520452E-2</v>
      </c>
      <c r="E139" s="8">
        <f ca="1">VLOOKUP($A139,Data!$A$7:$AW$227,E$3+1,FALSE)-E$6-E$7*VLOOKUP($A139,Data!$A$230:$AW$450,E$3+1,FALSE)-E$8*VLOOKUP($A139,'Market models'!$A$4:$B$264,2,FALSE)</f>
        <v>5.4355726629911456E-2</v>
      </c>
      <c r="F139" s="8">
        <f ca="1">VLOOKUP($A139,Data!$A$7:$AW$227,F$3+1,FALSE)-F$6-F$7*VLOOKUP($A139,Data!$A$230:$AW$450,F$3+1,FALSE)-F$8*VLOOKUP($A139,'Market models'!$A$4:$B$264,2,FALSE)</f>
        <v>-1.7518918213642175E-2</v>
      </c>
      <c r="G139" s="8">
        <f ca="1">VLOOKUP($A139,Data!$A$7:$AW$227,G$3+1,FALSE)-G$6-G$7*VLOOKUP($A139,Data!$A$230:$AW$450,G$3+1,FALSE)-G$8*VLOOKUP($A139,'Market models'!$A$4:$B$264,2,FALSE)</f>
        <v>1.6764113759932378E-2</v>
      </c>
      <c r="H139" s="8">
        <f ca="1">VLOOKUP($A139,Data!$A$7:$AW$227,H$3+1,FALSE)-H$6-H$7*VLOOKUP($A139,Data!$A$230:$AW$450,H$3+1,FALSE)-H$8*VLOOKUP($A139,'Market models'!$A$4:$B$264,2,FALSE)</f>
        <v>-1.0431175267388623E-2</v>
      </c>
      <c r="I139" s="8">
        <f ca="1">VLOOKUP($A139,Data!$A$7:$AW$227,I$3+1,FALSE)-I$6-I$7*VLOOKUP($A139,Data!$A$230:$AW$450,I$3+1,FALSE)-I$8*VLOOKUP($A139,'Market models'!$A$4:$B$264,2,FALSE)</f>
        <v>-1.3569434057987259E-2</v>
      </c>
      <c r="J139" s="8">
        <f ca="1">VLOOKUP($A139,Data!$A$7:$AW$227,J$3+1,FALSE)-J$6-J$7*VLOOKUP($A139,Data!$A$230:$AW$450,J$3+1,FALSE)-J$8*VLOOKUP($A139,'Market models'!$A$4:$B$264,2,FALSE)</f>
        <v>-1.6617397874922148E-2</v>
      </c>
      <c r="K139" s="8">
        <f ca="1">VLOOKUP($A139,Data!$A$7:$AW$227,K$3+1,FALSE)-K$6-K$7*VLOOKUP($A139,Data!$A$230:$AW$450,K$3+1,FALSE)-K$8*VLOOKUP($A139,'Market models'!$A$4:$B$264,2,FALSE)</f>
        <v>1.8173995382643221E-2</v>
      </c>
      <c r="L139" s="8">
        <f ca="1">VLOOKUP($A139,Data!$A$7:$AW$227,L$3+1,FALSE)-L$6-L$7*VLOOKUP($A139,Data!$A$230:$AW$450,L$3+1,FALSE)-L$8*VLOOKUP($A139,'Market models'!$A$4:$B$264,2,FALSE)</f>
        <v>2.6128106618985552E-2</v>
      </c>
      <c r="M139" s="8">
        <f ca="1">VLOOKUP($A139,Data!$A$7:$AW$227,M$3+1,FALSE)-M$6-M$7*VLOOKUP($A139,Data!$A$230:$AW$450,M$3+1,FALSE)-M$8*VLOOKUP($A139,'Market models'!$A$4:$B$264,2,FALSE)</f>
        <v>-1.1038008060605231E-2</v>
      </c>
      <c r="N139" s="8">
        <f ca="1">VLOOKUP($A139,Data!$A$7:$AW$227,N$3+1,FALSE)-N$6-N$7*VLOOKUP($A139,Data!$A$230:$AW$450,N$3+1,FALSE)-N$8*VLOOKUP($A139,'Market models'!$A$4:$B$264,2,FALSE)</f>
        <v>-6.631633690422932E-3</v>
      </c>
      <c r="O139" s="8">
        <f ca="1">VLOOKUP($A139,Data!$A$7:$AW$227,O$3+1,FALSE)-O$6-O$7*VLOOKUP($A139,Data!$A$230:$AW$450,O$3+1,FALSE)-O$8*VLOOKUP($A139,'Market models'!$A$4:$B$264,2,FALSE)</f>
        <v>-2.0309031772456826E-2</v>
      </c>
      <c r="P139" s="8">
        <f ca="1">VLOOKUP($A139,Data!$A$7:$AW$227,P$3+1,FALSE)-P$6-P$7*VLOOKUP($A139,Data!$A$230:$AW$450,P$3+1,FALSE)-P$8*VLOOKUP($A139,'Market models'!$A$4:$B$264,2,FALSE)</f>
        <v>-9.6654249863920016E-3</v>
      </c>
      <c r="Q139" s="8">
        <f ca="1">VLOOKUP($A139,Data!$A$7:$AW$227,Q$3+1,FALSE)-Q$6-Q$7*VLOOKUP($A139,Data!$A$230:$AW$450,Q$3+1,FALSE)-Q$8*VLOOKUP($A139,'Market models'!$A$4:$B$264,2,FALSE)</f>
        <v>1.7872073811379643E-2</v>
      </c>
      <c r="R139" s="8">
        <f ca="1">VLOOKUP($A139,Data!$A$7:$AW$227,R$3+1,FALSE)-R$6-R$7*VLOOKUP($A139,Data!$A$230:$AW$450,R$3+1,FALSE)-R$8*VLOOKUP($A139,'Market models'!$A$4:$B$264,2,FALSE)</f>
        <v>7.2515377233915591E-3</v>
      </c>
      <c r="S139" s="8">
        <f ca="1">VLOOKUP($A139,Data!$A$7:$AW$227,S$3+1,FALSE)-S$6-S$7*VLOOKUP($A139,Data!$A$230:$AW$450,S$3+1,FALSE)-S$8*VLOOKUP($A139,'Market models'!$A$4:$B$264,2,FALSE)</f>
        <v>2.7565548441743994E-2</v>
      </c>
      <c r="T139" s="8">
        <f ca="1">VLOOKUP($A139,Data!$A$7:$AW$227,T$3+1,FALSE)-T$6-T$7*VLOOKUP($A139,Data!$A$230:$AW$450,T$3+1,FALSE)-T$8*VLOOKUP($A139,'Market models'!$A$4:$B$264,2,FALSE)</f>
        <v>-1.0561664601852483E-2</v>
      </c>
      <c r="U139" s="8">
        <f ca="1">VLOOKUP($A139,Data!$A$7:$AW$227,U$3+1,FALSE)-U$6-U$7*VLOOKUP($A139,Data!$A$230:$AW$450,U$3+1,FALSE)-U$8*VLOOKUP($A139,'Market models'!$A$4:$B$264,2,FALSE)</f>
        <v>1.6838562231767263E-2</v>
      </c>
      <c r="V139" s="8">
        <f ca="1">VLOOKUP($A139,Data!$A$7:$AW$227,V$3+1,FALSE)-V$6-V$7*VLOOKUP($A139,Data!$A$230:$AW$450,V$3+1,FALSE)-V$8*VLOOKUP($A139,'Market models'!$A$4:$B$264,2,FALSE)</f>
        <v>-2.1061186603488585E-2</v>
      </c>
      <c r="W139" s="8">
        <f ca="1">VLOOKUP($A139,Data!$A$7:$AW$227,W$3+1,FALSE)-W$6-W$7*VLOOKUP($A139,Data!$A$230:$AW$450,W$3+1,FALSE)-W$8*VLOOKUP($A139,'Market models'!$A$4:$B$264,2,FALSE)</f>
        <v>-1.921264681750492E-3</v>
      </c>
      <c r="X139" s="8">
        <f ca="1">VLOOKUP($A139,Data!$A$7:$AW$227,X$3+1,FALSE)-X$6-X$7*VLOOKUP($A139,Data!$A$230:$AW$450,X$3+1,FALSE)-X$8*VLOOKUP($A139,'Market models'!$A$4:$B$264,2,FALSE)</f>
        <v>1.7945712368985785E-2</v>
      </c>
      <c r="Y139" s="8">
        <f ca="1">VLOOKUP($A139,Data!$A$7:$AW$227,Y$3+1,FALSE)-Y$6-Y$7*VLOOKUP($A139,Data!$A$230:$AW$450,Y$3+1,FALSE)-Y$8*VLOOKUP($A139,'Market models'!$A$4:$B$264,2,FALSE)</f>
        <v>3.2829024613962289E-2</v>
      </c>
      <c r="Z139" s="8">
        <f ca="1">VLOOKUP($A139,Data!$A$7:$AW$227,Z$3+1,FALSE)-Z$6-Z$7*VLOOKUP($A139,Data!$A$230:$AW$450,Z$3+1,FALSE)-Z$8*VLOOKUP($A139,'Market models'!$A$4:$B$264,2,FALSE)</f>
        <v>7.6301417560559366E-4</v>
      </c>
      <c r="AA139" s="8">
        <f ca="1">VLOOKUP($A139,Data!$A$7:$AW$227,AA$3+1,FALSE)-AA$6-AA$7*VLOOKUP($A139,Data!$A$230:$AW$450,AA$3+1,FALSE)-AA$8*VLOOKUP($A139,'Market models'!$A$4:$B$264,2,FALSE)</f>
        <v>1.8161417929670572E-2</v>
      </c>
      <c r="AB139" s="8">
        <f ca="1">VLOOKUP($A139,Data!$A$7:$AW$227,AB$3+1,FALSE)-AB$6-AB$7*VLOOKUP($A139,Data!$A$230:$AW$450,AB$3+1,FALSE)-AB$8*VLOOKUP($A139,'Market models'!$A$4:$B$264,2,FALSE)</f>
        <v>-2.9611849839537609E-3</v>
      </c>
      <c r="AC139" s="8">
        <f ca="1">VLOOKUP($A139,Data!$A$7:$AW$227,AC$3+1,FALSE)-AC$6-AC$7*VLOOKUP($A139,Data!$A$230:$AW$450,AC$3+1,FALSE)-AC$8*VLOOKUP($A139,'Market models'!$A$4:$B$264,2,FALSE)</f>
        <v>-3.2953718247607101E-2</v>
      </c>
      <c r="AD139" s="8">
        <f ca="1">VLOOKUP($A139,Data!$A$7:$AW$227,AD$3+1,FALSE)-AD$6-AD$7*VLOOKUP($A139,Data!$A$230:$AW$450,AD$3+1,FALSE)-AD$8*VLOOKUP($A139,'Market models'!$A$4:$B$264,2,FALSE)</f>
        <v>-4.2389328538766841E-2</v>
      </c>
      <c r="AE139" s="8">
        <f ca="1">VLOOKUP($A139,Data!$A$7:$AW$227,AE$3+1,FALSE)-AE$6-AE$7*VLOOKUP($A139,Data!$A$230:$AW$450,AE$3+1,FALSE)-AE$8*VLOOKUP($A139,'Market models'!$A$4:$B$264,2,FALSE)</f>
        <v>-1.1182883645472166E-2</v>
      </c>
      <c r="AF139" s="8">
        <f ca="1">VLOOKUP($A139,Data!$A$7:$AW$227,AF$3+1,FALSE)-AF$6-AF$7*VLOOKUP($A139,Data!$A$230:$AW$450,AF$3+1,FALSE)-AF$8*VLOOKUP($A139,'Market models'!$A$4:$B$264,2,FALSE)</f>
        <v>-2.7963634054585223E-3</v>
      </c>
      <c r="AG139" s="8">
        <f ca="1">VLOOKUP($A139,Data!$A$7:$AW$227,AG$3+1,FALSE)-AG$6-AG$7*VLOOKUP($A139,Data!$A$230:$AW$450,AG$3+1,FALSE)-AG$8*VLOOKUP($A139,'Market models'!$A$4:$B$264,2,FALSE)</f>
        <v>4.4372829558051189E-3</v>
      </c>
      <c r="AH139" s="8">
        <f ca="1">VLOOKUP($A139,Data!$A$7:$AW$227,AH$3+1,FALSE)-AH$6-AH$7*VLOOKUP($A139,Data!$A$230:$AW$450,AH$3+1,FALSE)-AH$8*VLOOKUP($A139,'Market models'!$A$4:$B$264,2,FALSE)</f>
        <v>1.0916054260423911E-2</v>
      </c>
      <c r="AI139" s="8">
        <f ca="1">VLOOKUP($A139,Data!$A$7:$AW$227,AI$3+1,FALSE)-AI$6-AI$7*VLOOKUP($A139,Data!$A$230:$AW$450,AI$3+1,FALSE)-AI$8*VLOOKUP($A139,'Market models'!$A$4:$B$264,2,FALSE)</f>
        <v>-8.1332969704121742E-3</v>
      </c>
      <c r="AJ139" s="8">
        <f ca="1">VLOOKUP($A139,Data!$A$7:$AW$227,AJ$3+1,FALSE)-AJ$6-AJ$7*VLOOKUP($A139,Data!$A$230:$AW$450,AJ$3+1,FALSE)-AJ$8*VLOOKUP($A139,'Market models'!$A$4:$B$264,2,FALSE)</f>
        <v>1.6676279304562121E-2</v>
      </c>
      <c r="AK139" s="8">
        <f ca="1">VLOOKUP($A139,Data!$A$7:$AW$227,AK$3+1,FALSE)-AK$6-AK$7*VLOOKUP($A139,Data!$A$230:$AW$450,AK$3+1,FALSE)-AK$8*VLOOKUP($A139,'Market models'!$A$4:$B$264,2,FALSE)</f>
        <v>2.8088590941424914E-2</v>
      </c>
      <c r="AL139" s="8">
        <f ca="1">VLOOKUP($A139,Data!$A$7:$AW$227,AL$3+1,FALSE)-AL$6-AL$7*VLOOKUP($A139,Data!$A$230:$AW$450,AL$3+1,FALSE)-AL$8*VLOOKUP($A139,'Market models'!$A$4:$B$264,2,FALSE)</f>
        <v>5.320955129968101E-2</v>
      </c>
      <c r="AM139" s="8">
        <f ca="1">VLOOKUP($A139,Data!$A$7:$AW$227,AM$3+1,FALSE)-AM$6-AM$7*VLOOKUP($A139,Data!$A$230:$AW$450,AM$3+1,FALSE)-AM$8*VLOOKUP($A139,'Market models'!$A$4:$B$264,2,FALSE)</f>
        <v>-2.6938407310820606E-2</v>
      </c>
      <c r="AN139" s="8">
        <f ca="1">VLOOKUP($A139,Data!$A$7:$AW$227,AN$3+1,FALSE)-AN$6-AN$7*VLOOKUP($A139,Data!$A$230:$AW$450,AN$3+1,FALSE)-AN$8*VLOOKUP($A139,'Market models'!$A$4:$B$264,2,FALSE)</f>
        <v>-1.1006569322669092E-2</v>
      </c>
      <c r="AO139" s="8">
        <f ca="1">VLOOKUP($A139,Data!$A$7:$AW$227,AO$3+1,FALSE)-AO$6-AO$7*VLOOKUP($A139,Data!$A$230:$AW$450,AO$3+1,FALSE)-AO$8*VLOOKUP($A139,'Market models'!$A$4:$B$264,2,FALSE)</f>
        <v>-2.6018831231314821E-2</v>
      </c>
      <c r="AP139" s="8">
        <f ca="1">VLOOKUP($A139,Data!$A$7:$AW$227,AP$3+1,FALSE)-AP$6-AP$7*VLOOKUP($A139,Data!$A$230:$AW$450,AP$3+1,FALSE)-AP$8*VLOOKUP($A139,'Market models'!$A$4:$B$264,2,FALSE)</f>
        <v>-6.3878036453491223E-3</v>
      </c>
      <c r="AQ139" s="8">
        <f ca="1">VLOOKUP($A139,Data!$A$7:$AW$227,AQ$3+1,FALSE)-AQ$6-AQ$7*VLOOKUP($A139,Data!$A$230:$AW$450,AQ$3+1,FALSE)-AQ$8*VLOOKUP($A139,'Market models'!$A$4:$B$264,2,FALSE)</f>
        <v>-6.9444362323459852E-2</v>
      </c>
      <c r="AR139" s="8">
        <f ca="1">VLOOKUP($A139,Data!$A$7:$AW$227,AR$3+1,FALSE)-AR$6-AR$7*VLOOKUP($A139,Data!$A$230:$AW$450,AR$3+1,FALSE)-AR$8*VLOOKUP($A139,'Market models'!$A$4:$B$264,2,FALSE)</f>
        <v>-9.5301881107193974E-3</v>
      </c>
      <c r="AS139" s="8">
        <f ca="1">VLOOKUP($A139,Data!$A$7:$AW$227,AS$3+1,FALSE)-AS$6-AS$7*VLOOKUP($A139,Data!$A$230:$AW$450,AS$3+1,FALSE)-AS$8*VLOOKUP($A139,'Market models'!$A$4:$B$264,2,FALSE)</f>
        <v>-2.3057860685832345E-2</v>
      </c>
      <c r="AT139" s="8">
        <f ca="1">VLOOKUP($A139,Data!$A$7:$AW$227,AT$3+1,FALSE)-AT$6-AT$7*VLOOKUP($A139,Data!$A$230:$AW$450,AT$3+1,FALSE)-AT$8*VLOOKUP($A139,'Market models'!$A$4:$B$264,2,FALSE)</f>
        <v>1.9926568388263012E-3</v>
      </c>
      <c r="AU139" s="8">
        <f ca="1">VLOOKUP($A139,Data!$A$7:$AW$227,AU$3+1,FALSE)-AU$6-AU$7*VLOOKUP($A139,Data!$A$230:$AW$450,AU$3+1,FALSE)-AU$8*VLOOKUP($A139,'Market models'!$A$4:$B$264,2,FALSE)</f>
        <v>-1.4495473976133492E-2</v>
      </c>
      <c r="AV139" s="8">
        <f ca="1">VLOOKUP($A139,Data!$A$7:$AW$227,AV$3+1,FALSE)-AV$6-AV$7*VLOOKUP($A139,Data!$A$230:$AW$450,AV$3+1,FALSE)-AV$8*VLOOKUP($A139,'Market models'!$A$4:$B$264,2,FALSE)</f>
        <v>8.5219063220597045E-3</v>
      </c>
      <c r="AW139" s="8">
        <f ca="1">VLOOKUP($A139,Data!$A$7:$AW$227,AW$3+1,FALSE)-AW$6-AW$7*VLOOKUP($A139,Data!$A$230:$AW$450,AW$3+1,FALSE)-AW$8*VLOOKUP($A139,'Market models'!$A$4:$B$264,2,FALSE)</f>
        <v>-6.9975235404578541E-4</v>
      </c>
      <c r="AY139" s="8">
        <f t="shared" ca="1" si="2"/>
        <v>2.2904719344134909E-2</v>
      </c>
    </row>
    <row r="140" spans="1:51" x14ac:dyDescent="0.25">
      <c r="A140" s="1">
        <v>-82</v>
      </c>
      <c r="B140" s="8">
        <f ca="1">VLOOKUP($A140,Data!$A$7:$AW$227,B$3+1,FALSE)-B$6-B$7*VLOOKUP($A140,Data!$A$230:$AW$450,B$3+1,FALSE)-B$8*VLOOKUP($A140,'Market models'!$A$4:$B$264,2,FALSE)</f>
        <v>1.336170161933163E-2</v>
      </c>
      <c r="C140" s="8">
        <f ca="1">VLOOKUP($A140,Data!$A$7:$AW$227,C$3+1,FALSE)-C$6-C$7*VLOOKUP($A140,Data!$A$230:$AW$450,C$3+1,FALSE)-C$8*VLOOKUP($A140,'Market models'!$A$4:$B$264,2,FALSE)</f>
        <v>-1.3203138748640956E-2</v>
      </c>
      <c r="D140" s="8">
        <f ca="1">VLOOKUP($A140,Data!$A$7:$AW$227,D$3+1,FALSE)-D$6-D$7*VLOOKUP($A140,Data!$A$230:$AW$450,D$3+1,FALSE)-D$8*VLOOKUP($A140,'Market models'!$A$4:$B$264,2,FALSE)</f>
        <v>-1.7781853333290926E-2</v>
      </c>
      <c r="E140" s="8">
        <f ca="1">VLOOKUP($A140,Data!$A$7:$AW$227,E$3+1,FALSE)-E$6-E$7*VLOOKUP($A140,Data!$A$230:$AW$450,E$3+1,FALSE)-E$8*VLOOKUP($A140,'Market models'!$A$4:$B$264,2,FALSE)</f>
        <v>-2.3887052051788489E-2</v>
      </c>
      <c r="F140" s="8">
        <f ca="1">VLOOKUP($A140,Data!$A$7:$AW$227,F$3+1,FALSE)-F$6-F$7*VLOOKUP($A140,Data!$A$230:$AW$450,F$3+1,FALSE)-F$8*VLOOKUP($A140,'Market models'!$A$4:$B$264,2,FALSE)</f>
        <v>-1.7461225160605543E-2</v>
      </c>
      <c r="G140" s="8">
        <f ca="1">VLOOKUP($A140,Data!$A$7:$AW$227,G$3+1,FALSE)-G$6-G$7*VLOOKUP($A140,Data!$A$230:$AW$450,G$3+1,FALSE)-G$8*VLOOKUP($A140,'Market models'!$A$4:$B$264,2,FALSE)</f>
        <v>-3.631023353078091E-2</v>
      </c>
      <c r="H140" s="8">
        <f ca="1">VLOOKUP($A140,Data!$A$7:$AW$227,H$3+1,FALSE)-H$6-H$7*VLOOKUP($A140,Data!$A$230:$AW$450,H$3+1,FALSE)-H$8*VLOOKUP($A140,'Market models'!$A$4:$B$264,2,FALSE)</f>
        <v>-1.8430668110814685E-2</v>
      </c>
      <c r="I140" s="8">
        <f ca="1">VLOOKUP($A140,Data!$A$7:$AW$227,I$3+1,FALSE)-I$6-I$7*VLOOKUP($A140,Data!$A$230:$AW$450,I$3+1,FALSE)-I$8*VLOOKUP($A140,'Market models'!$A$4:$B$264,2,FALSE)</f>
        <v>3.2979852931951319E-2</v>
      </c>
      <c r="J140" s="8">
        <f ca="1">VLOOKUP($A140,Data!$A$7:$AW$227,J$3+1,FALSE)-J$6-J$7*VLOOKUP($A140,Data!$A$230:$AW$450,J$3+1,FALSE)-J$8*VLOOKUP($A140,'Market models'!$A$4:$B$264,2,FALSE)</f>
        <v>1.4727808527661149E-2</v>
      </c>
      <c r="K140" s="8">
        <f ca="1">VLOOKUP($A140,Data!$A$7:$AW$227,K$3+1,FALSE)-K$6-K$7*VLOOKUP($A140,Data!$A$230:$AW$450,K$3+1,FALSE)-K$8*VLOOKUP($A140,'Market models'!$A$4:$B$264,2,FALSE)</f>
        <v>1.6975006024921534E-2</v>
      </c>
      <c r="L140" s="8">
        <f ca="1">VLOOKUP($A140,Data!$A$7:$AW$227,L$3+1,FALSE)-L$6-L$7*VLOOKUP($A140,Data!$A$230:$AW$450,L$3+1,FALSE)-L$8*VLOOKUP($A140,'Market models'!$A$4:$B$264,2,FALSE)</f>
        <v>1.5509680392795534E-2</v>
      </c>
      <c r="M140" s="8">
        <f ca="1">VLOOKUP($A140,Data!$A$7:$AW$227,M$3+1,FALSE)-M$6-M$7*VLOOKUP($A140,Data!$A$230:$AW$450,M$3+1,FALSE)-M$8*VLOOKUP($A140,'Market models'!$A$4:$B$264,2,FALSE)</f>
        <v>7.194519106219874E-3</v>
      </c>
      <c r="N140" s="8">
        <f ca="1">VLOOKUP($A140,Data!$A$7:$AW$227,N$3+1,FALSE)-N$6-N$7*VLOOKUP($A140,Data!$A$230:$AW$450,N$3+1,FALSE)-N$8*VLOOKUP($A140,'Market models'!$A$4:$B$264,2,FALSE)</f>
        <v>2.1882632915112298E-3</v>
      </c>
      <c r="O140" s="8">
        <f ca="1">VLOOKUP($A140,Data!$A$7:$AW$227,O$3+1,FALSE)-O$6-O$7*VLOOKUP($A140,Data!$A$230:$AW$450,O$3+1,FALSE)-O$8*VLOOKUP($A140,'Market models'!$A$4:$B$264,2,FALSE)</f>
        <v>2.7803586973516807E-2</v>
      </c>
      <c r="P140" s="8">
        <f ca="1">VLOOKUP($A140,Data!$A$7:$AW$227,P$3+1,FALSE)-P$6-P$7*VLOOKUP($A140,Data!$A$230:$AW$450,P$3+1,FALSE)-P$8*VLOOKUP($A140,'Market models'!$A$4:$B$264,2,FALSE)</f>
        <v>3.1779409948232938E-2</v>
      </c>
      <c r="Q140" s="8">
        <f ca="1">VLOOKUP($A140,Data!$A$7:$AW$227,Q$3+1,FALSE)-Q$6-Q$7*VLOOKUP($A140,Data!$A$230:$AW$450,Q$3+1,FALSE)-Q$8*VLOOKUP($A140,'Market models'!$A$4:$B$264,2,FALSE)</f>
        <v>-1.3054528845808853E-2</v>
      </c>
      <c r="R140" s="8">
        <f ca="1">VLOOKUP($A140,Data!$A$7:$AW$227,R$3+1,FALSE)-R$6-R$7*VLOOKUP($A140,Data!$A$230:$AW$450,R$3+1,FALSE)-R$8*VLOOKUP($A140,'Market models'!$A$4:$B$264,2,FALSE)</f>
        <v>4.3428175052868036E-2</v>
      </c>
      <c r="S140" s="8">
        <f ca="1">VLOOKUP($A140,Data!$A$7:$AW$227,S$3+1,FALSE)-S$6-S$7*VLOOKUP($A140,Data!$A$230:$AW$450,S$3+1,FALSE)-S$8*VLOOKUP($A140,'Market models'!$A$4:$B$264,2,FALSE)</f>
        <v>-2.7863471276204643E-2</v>
      </c>
      <c r="T140" s="8">
        <f ca="1">VLOOKUP($A140,Data!$A$7:$AW$227,T$3+1,FALSE)-T$6-T$7*VLOOKUP($A140,Data!$A$230:$AW$450,T$3+1,FALSE)-T$8*VLOOKUP($A140,'Market models'!$A$4:$B$264,2,FALSE)</f>
        <v>-2.8141105742232445E-2</v>
      </c>
      <c r="U140" s="8">
        <f ca="1">VLOOKUP($A140,Data!$A$7:$AW$227,U$3+1,FALSE)-U$6-U$7*VLOOKUP($A140,Data!$A$230:$AW$450,U$3+1,FALSE)-U$8*VLOOKUP($A140,'Market models'!$A$4:$B$264,2,FALSE)</f>
        <v>-1.220782275711471E-2</v>
      </c>
      <c r="V140" s="8">
        <f ca="1">VLOOKUP($A140,Data!$A$7:$AW$227,V$3+1,FALSE)-V$6-V$7*VLOOKUP($A140,Data!$A$230:$AW$450,V$3+1,FALSE)-V$8*VLOOKUP($A140,'Market models'!$A$4:$B$264,2,FALSE)</f>
        <v>-5.5045848834263259E-3</v>
      </c>
      <c r="W140" s="8">
        <f ca="1">VLOOKUP($A140,Data!$A$7:$AW$227,W$3+1,FALSE)-W$6-W$7*VLOOKUP($A140,Data!$A$230:$AW$450,W$3+1,FALSE)-W$8*VLOOKUP($A140,'Market models'!$A$4:$B$264,2,FALSE)</f>
        <v>9.4445064926894362E-4</v>
      </c>
      <c r="X140" s="8">
        <f ca="1">VLOOKUP($A140,Data!$A$7:$AW$227,X$3+1,FALSE)-X$6-X$7*VLOOKUP($A140,Data!$A$230:$AW$450,X$3+1,FALSE)-X$8*VLOOKUP($A140,'Market models'!$A$4:$B$264,2,FALSE)</f>
        <v>-6.5753656029939912E-4</v>
      </c>
      <c r="Y140" s="8">
        <f ca="1">VLOOKUP($A140,Data!$A$7:$AW$227,Y$3+1,FALSE)-Y$6-Y$7*VLOOKUP($A140,Data!$A$230:$AW$450,Y$3+1,FALSE)-Y$8*VLOOKUP($A140,'Market models'!$A$4:$B$264,2,FALSE)</f>
        <v>1.8349933561487116E-2</v>
      </c>
      <c r="Z140" s="8">
        <f ca="1">VLOOKUP($A140,Data!$A$7:$AW$227,Z$3+1,FALSE)-Z$6-Z$7*VLOOKUP($A140,Data!$A$230:$AW$450,Z$3+1,FALSE)-Z$8*VLOOKUP($A140,'Market models'!$A$4:$B$264,2,FALSE)</f>
        <v>3.3819591549639358E-2</v>
      </c>
      <c r="AA140" s="8">
        <f ca="1">VLOOKUP($A140,Data!$A$7:$AW$227,AA$3+1,FALSE)-AA$6-AA$7*VLOOKUP($A140,Data!$A$230:$AW$450,AA$3+1,FALSE)-AA$8*VLOOKUP($A140,'Market models'!$A$4:$B$264,2,FALSE)</f>
        <v>8.3656247948516033E-3</v>
      </c>
      <c r="AB140" s="8">
        <f ca="1">VLOOKUP($A140,Data!$A$7:$AW$227,AB$3+1,FALSE)-AB$6-AB$7*VLOOKUP($A140,Data!$A$230:$AW$450,AB$3+1,FALSE)-AB$8*VLOOKUP($A140,'Market models'!$A$4:$B$264,2,FALSE)</f>
        <v>2.9071494733063988E-2</v>
      </c>
      <c r="AC140" s="8">
        <f ca="1">VLOOKUP($A140,Data!$A$7:$AW$227,AC$3+1,FALSE)-AC$6-AC$7*VLOOKUP($A140,Data!$A$230:$AW$450,AC$3+1,FALSE)-AC$8*VLOOKUP($A140,'Market models'!$A$4:$B$264,2,FALSE)</f>
        <v>1.2960798080160516E-2</v>
      </c>
      <c r="AD140" s="8">
        <f ca="1">VLOOKUP($A140,Data!$A$7:$AW$227,AD$3+1,FALSE)-AD$6-AD$7*VLOOKUP($A140,Data!$A$230:$AW$450,AD$3+1,FALSE)-AD$8*VLOOKUP($A140,'Market models'!$A$4:$B$264,2,FALSE)</f>
        <v>4.7227384708941209E-2</v>
      </c>
      <c r="AE140" s="8">
        <f ca="1">VLOOKUP($A140,Data!$A$7:$AW$227,AE$3+1,FALSE)-AE$6-AE$7*VLOOKUP($A140,Data!$A$230:$AW$450,AE$3+1,FALSE)-AE$8*VLOOKUP($A140,'Market models'!$A$4:$B$264,2,FALSE)</f>
        <v>2.9394848352466078E-4</v>
      </c>
      <c r="AF140" s="8">
        <f ca="1">VLOOKUP($A140,Data!$A$7:$AW$227,AF$3+1,FALSE)-AF$6-AF$7*VLOOKUP($A140,Data!$A$230:$AW$450,AF$3+1,FALSE)-AF$8*VLOOKUP($A140,'Market models'!$A$4:$B$264,2,FALSE)</f>
        <v>-6.9716198978553856E-3</v>
      </c>
      <c r="AG140" s="8">
        <f ca="1">VLOOKUP($A140,Data!$A$7:$AW$227,AG$3+1,FALSE)-AG$6-AG$7*VLOOKUP($A140,Data!$A$230:$AW$450,AG$3+1,FALSE)-AG$8*VLOOKUP($A140,'Market models'!$A$4:$B$264,2,FALSE)</f>
        <v>5.863751485616151E-3</v>
      </c>
      <c r="AH140" s="8">
        <f ca="1">VLOOKUP($A140,Data!$A$7:$AW$227,AH$3+1,FALSE)-AH$6-AH$7*VLOOKUP($A140,Data!$A$230:$AW$450,AH$3+1,FALSE)-AH$8*VLOOKUP($A140,'Market models'!$A$4:$B$264,2,FALSE)</f>
        <v>1.026108305218537E-2</v>
      </c>
      <c r="AI140" s="8">
        <f ca="1">VLOOKUP($A140,Data!$A$7:$AW$227,AI$3+1,FALSE)-AI$6-AI$7*VLOOKUP($A140,Data!$A$230:$AW$450,AI$3+1,FALSE)-AI$8*VLOOKUP($A140,'Market models'!$A$4:$B$264,2,FALSE)</f>
        <v>-1.9342945212762436E-2</v>
      </c>
      <c r="AJ140" s="8">
        <f ca="1">VLOOKUP($A140,Data!$A$7:$AW$227,AJ$3+1,FALSE)-AJ$6-AJ$7*VLOOKUP($A140,Data!$A$230:$AW$450,AJ$3+1,FALSE)-AJ$8*VLOOKUP($A140,'Market models'!$A$4:$B$264,2,FALSE)</f>
        <v>1.5985855114515955E-3</v>
      </c>
      <c r="AK140" s="8">
        <f ca="1">VLOOKUP($A140,Data!$A$7:$AW$227,AK$3+1,FALSE)-AK$6-AK$7*VLOOKUP($A140,Data!$A$230:$AW$450,AK$3+1,FALSE)-AK$8*VLOOKUP($A140,'Market models'!$A$4:$B$264,2,FALSE)</f>
        <v>1.7186579486126396E-4</v>
      </c>
      <c r="AL140" s="8">
        <f ca="1">VLOOKUP($A140,Data!$A$7:$AW$227,AL$3+1,FALSE)-AL$6-AL$7*VLOOKUP($A140,Data!$A$230:$AW$450,AL$3+1,FALSE)-AL$8*VLOOKUP($A140,'Market models'!$A$4:$B$264,2,FALSE)</f>
        <v>3.1977877720007117E-5</v>
      </c>
      <c r="AM140" s="8">
        <f ca="1">VLOOKUP($A140,Data!$A$7:$AW$227,AM$3+1,FALSE)-AM$6-AM$7*VLOOKUP($A140,Data!$A$230:$AW$450,AM$3+1,FALSE)-AM$8*VLOOKUP($A140,'Market models'!$A$4:$B$264,2,FALSE)</f>
        <v>1.905672535505611E-2</v>
      </c>
      <c r="AN140" s="8">
        <f ca="1">VLOOKUP($A140,Data!$A$7:$AW$227,AN$3+1,FALSE)-AN$6-AN$7*VLOOKUP($A140,Data!$A$230:$AW$450,AN$3+1,FALSE)-AN$8*VLOOKUP($A140,'Market models'!$A$4:$B$264,2,FALSE)</f>
        <v>1.8871064582626596E-2</v>
      </c>
      <c r="AO140" s="8">
        <f ca="1">VLOOKUP($A140,Data!$A$7:$AW$227,AO$3+1,FALSE)-AO$6-AO$7*VLOOKUP($A140,Data!$A$230:$AW$450,AO$3+1,FALSE)-AO$8*VLOOKUP($A140,'Market models'!$A$4:$B$264,2,FALSE)</f>
        <v>-1.8292589395566324E-2</v>
      </c>
      <c r="AP140" s="8">
        <f ca="1">VLOOKUP($A140,Data!$A$7:$AW$227,AP$3+1,FALSE)-AP$6-AP$7*VLOOKUP($A140,Data!$A$230:$AW$450,AP$3+1,FALSE)-AP$8*VLOOKUP($A140,'Market models'!$A$4:$B$264,2,FALSE)</f>
        <v>5.6398148570498356E-3</v>
      </c>
      <c r="AQ140" s="8">
        <f ca="1">VLOOKUP($A140,Data!$A$7:$AW$227,AQ$3+1,FALSE)-AQ$6-AQ$7*VLOOKUP($A140,Data!$A$230:$AW$450,AQ$3+1,FALSE)-AQ$8*VLOOKUP($A140,'Market models'!$A$4:$B$264,2,FALSE)</f>
        <v>7.360547137779952E-2</v>
      </c>
      <c r="AR140" s="8">
        <f ca="1">VLOOKUP($A140,Data!$A$7:$AW$227,AR$3+1,FALSE)-AR$6-AR$7*VLOOKUP($A140,Data!$A$230:$AW$450,AR$3+1,FALSE)-AR$8*VLOOKUP($A140,'Market models'!$A$4:$B$264,2,FALSE)</f>
        <v>-1.2150617686364155E-2</v>
      </c>
      <c r="AS140" s="8">
        <f ca="1">VLOOKUP($A140,Data!$A$7:$AW$227,AS$3+1,FALSE)-AS$6-AS$7*VLOOKUP($A140,Data!$A$230:$AW$450,AS$3+1,FALSE)-AS$8*VLOOKUP($A140,'Market models'!$A$4:$B$264,2,FALSE)</f>
        <v>-1.1498301406659726E-2</v>
      </c>
      <c r="AT140" s="8">
        <f ca="1">VLOOKUP($A140,Data!$A$7:$AW$227,AT$3+1,FALSE)-AT$6-AT$7*VLOOKUP($A140,Data!$A$230:$AW$450,AT$3+1,FALSE)-AT$8*VLOOKUP($A140,'Market models'!$A$4:$B$264,2,FALSE)</f>
        <v>4.2349406220062433E-2</v>
      </c>
      <c r="AU140" s="8">
        <f ca="1">VLOOKUP($A140,Data!$A$7:$AW$227,AU$3+1,FALSE)-AU$6-AU$7*VLOOKUP($A140,Data!$A$230:$AW$450,AU$3+1,FALSE)-AU$8*VLOOKUP($A140,'Market models'!$A$4:$B$264,2,FALSE)</f>
        <v>-2.4040580035067063E-2</v>
      </c>
      <c r="AV140" s="8">
        <f ca="1">VLOOKUP($A140,Data!$A$7:$AW$227,AV$3+1,FALSE)-AV$6-AV$7*VLOOKUP($A140,Data!$A$230:$AW$450,AV$3+1,FALSE)-AV$8*VLOOKUP($A140,'Market models'!$A$4:$B$264,2,FALSE)</f>
        <v>-2.1400200006499899E-3</v>
      </c>
      <c r="AW140" s="8">
        <f ca="1">VLOOKUP($A140,Data!$A$7:$AW$227,AW$3+1,FALSE)-AW$6-AW$7*VLOOKUP($A140,Data!$A$230:$AW$450,AW$3+1,FALSE)-AW$8*VLOOKUP($A140,'Market models'!$A$4:$B$264,2,FALSE)</f>
        <v>-1.7882166690129968E-2</v>
      </c>
      <c r="AY140" s="8">
        <f t="shared" ca="1" si="2"/>
        <v>2.2887842974636054E-2</v>
      </c>
    </row>
    <row r="141" spans="1:51" x14ac:dyDescent="0.25">
      <c r="A141" s="1">
        <v>-81</v>
      </c>
      <c r="B141" s="8">
        <f ca="1">VLOOKUP($A141,Data!$A$7:$AW$227,B$3+1,FALSE)-B$6-B$7*VLOOKUP($A141,Data!$A$230:$AW$450,B$3+1,FALSE)-B$8*VLOOKUP($A141,'Market models'!$A$4:$B$264,2,FALSE)</f>
        <v>-2.8287500251365165E-2</v>
      </c>
      <c r="C141" s="8">
        <f ca="1">VLOOKUP($A141,Data!$A$7:$AW$227,C$3+1,FALSE)-C$6-C$7*VLOOKUP($A141,Data!$A$230:$AW$450,C$3+1,FALSE)-C$8*VLOOKUP($A141,'Market models'!$A$4:$B$264,2,FALSE)</f>
        <v>7.5604866691834248E-3</v>
      </c>
      <c r="D141" s="8">
        <f ca="1">VLOOKUP($A141,Data!$A$7:$AW$227,D$3+1,FALSE)-D$6-D$7*VLOOKUP($A141,Data!$A$230:$AW$450,D$3+1,FALSE)-D$8*VLOOKUP($A141,'Market models'!$A$4:$B$264,2,FALSE)</f>
        <v>1.0853011639108179E-2</v>
      </c>
      <c r="E141" s="8">
        <f ca="1">VLOOKUP($A141,Data!$A$7:$AW$227,E$3+1,FALSE)-E$6-E$7*VLOOKUP($A141,Data!$A$230:$AW$450,E$3+1,FALSE)-E$8*VLOOKUP($A141,'Market models'!$A$4:$B$264,2,FALSE)</f>
        <v>1.1105454188708669E-2</v>
      </c>
      <c r="F141" s="8">
        <f ca="1">VLOOKUP($A141,Data!$A$7:$AW$227,F$3+1,FALSE)-F$6-F$7*VLOOKUP($A141,Data!$A$230:$AW$450,F$3+1,FALSE)-F$8*VLOOKUP($A141,'Market models'!$A$4:$B$264,2,FALSE)</f>
        <v>3.8258281049718956E-3</v>
      </c>
      <c r="G141" s="8">
        <f ca="1">VLOOKUP($A141,Data!$A$7:$AW$227,G$3+1,FALSE)-G$6-G$7*VLOOKUP($A141,Data!$A$230:$AW$450,G$3+1,FALSE)-G$8*VLOOKUP($A141,'Market models'!$A$4:$B$264,2,FALSE)</f>
        <v>9.9622079365672203E-3</v>
      </c>
      <c r="H141" s="8">
        <f ca="1">VLOOKUP($A141,Data!$A$7:$AW$227,H$3+1,FALSE)-H$6-H$7*VLOOKUP($A141,Data!$A$230:$AW$450,H$3+1,FALSE)-H$8*VLOOKUP($A141,'Market models'!$A$4:$B$264,2,FALSE)</f>
        <v>-7.1107604818340352E-3</v>
      </c>
      <c r="I141" s="8">
        <f ca="1">VLOOKUP($A141,Data!$A$7:$AW$227,I$3+1,FALSE)-I$6-I$7*VLOOKUP($A141,Data!$A$230:$AW$450,I$3+1,FALSE)-I$8*VLOOKUP($A141,'Market models'!$A$4:$B$264,2,FALSE)</f>
        <v>-5.4946605781232673E-3</v>
      </c>
      <c r="J141" s="8">
        <f ca="1">VLOOKUP($A141,Data!$A$7:$AW$227,J$3+1,FALSE)-J$6-J$7*VLOOKUP($A141,Data!$A$230:$AW$450,J$3+1,FALSE)-J$8*VLOOKUP($A141,'Market models'!$A$4:$B$264,2,FALSE)</f>
        <v>-1.4162503369552666E-2</v>
      </c>
      <c r="K141" s="8">
        <f ca="1">VLOOKUP($A141,Data!$A$7:$AW$227,K$3+1,FALSE)-K$6-K$7*VLOOKUP($A141,Data!$A$230:$AW$450,K$3+1,FALSE)-K$8*VLOOKUP($A141,'Market models'!$A$4:$B$264,2,FALSE)</f>
        <v>2.8969154848064504E-2</v>
      </c>
      <c r="L141" s="8">
        <f ca="1">VLOOKUP($A141,Data!$A$7:$AW$227,L$3+1,FALSE)-L$6-L$7*VLOOKUP($A141,Data!$A$230:$AW$450,L$3+1,FALSE)-L$8*VLOOKUP($A141,'Market models'!$A$4:$B$264,2,FALSE)</f>
        <v>-2.7481659321161107E-2</v>
      </c>
      <c r="M141" s="8">
        <f ca="1">VLOOKUP($A141,Data!$A$7:$AW$227,M$3+1,FALSE)-M$6-M$7*VLOOKUP($A141,Data!$A$230:$AW$450,M$3+1,FALSE)-M$8*VLOOKUP($A141,'Market models'!$A$4:$B$264,2,FALSE)</f>
        <v>1.4884071449771592E-2</v>
      </c>
      <c r="N141" s="8">
        <f ca="1">VLOOKUP($A141,Data!$A$7:$AW$227,N$3+1,FALSE)-N$6-N$7*VLOOKUP($A141,Data!$A$230:$AW$450,N$3+1,FALSE)-N$8*VLOOKUP($A141,'Market models'!$A$4:$B$264,2,FALSE)</f>
        <v>-7.7993674193967731E-3</v>
      </c>
      <c r="O141" s="8">
        <f ca="1">VLOOKUP($A141,Data!$A$7:$AW$227,O$3+1,FALSE)-O$6-O$7*VLOOKUP($A141,Data!$A$230:$AW$450,O$3+1,FALSE)-O$8*VLOOKUP($A141,'Market models'!$A$4:$B$264,2,FALSE)</f>
        <v>-5.6855537009224966E-3</v>
      </c>
      <c r="P141" s="8">
        <f ca="1">VLOOKUP($A141,Data!$A$7:$AW$227,P$3+1,FALSE)-P$6-P$7*VLOOKUP($A141,Data!$A$230:$AW$450,P$3+1,FALSE)-P$8*VLOOKUP($A141,'Market models'!$A$4:$B$264,2,FALSE)</f>
        <v>-9.0249955829739374E-3</v>
      </c>
      <c r="Q141" s="8">
        <f ca="1">VLOOKUP($A141,Data!$A$7:$AW$227,Q$3+1,FALSE)-Q$6-Q$7*VLOOKUP($A141,Data!$A$230:$AW$450,Q$3+1,FALSE)-Q$8*VLOOKUP($A141,'Market models'!$A$4:$B$264,2,FALSE)</f>
        <v>-2.2238590227081109E-3</v>
      </c>
      <c r="R141" s="8">
        <f ca="1">VLOOKUP($A141,Data!$A$7:$AW$227,R$3+1,FALSE)-R$6-R$7*VLOOKUP($A141,Data!$A$230:$AW$450,R$3+1,FALSE)-R$8*VLOOKUP($A141,'Market models'!$A$4:$B$264,2,FALSE)</f>
        <v>2.8699771040484868E-2</v>
      </c>
      <c r="S141" s="8">
        <f ca="1">VLOOKUP($A141,Data!$A$7:$AW$227,S$3+1,FALSE)-S$6-S$7*VLOOKUP($A141,Data!$A$230:$AW$450,S$3+1,FALSE)-S$8*VLOOKUP($A141,'Market models'!$A$4:$B$264,2,FALSE)</f>
        <v>3.2389255313933968E-2</v>
      </c>
      <c r="T141" s="8">
        <f ca="1">VLOOKUP($A141,Data!$A$7:$AW$227,T$3+1,FALSE)-T$6-T$7*VLOOKUP($A141,Data!$A$230:$AW$450,T$3+1,FALSE)-T$8*VLOOKUP($A141,'Market models'!$A$4:$B$264,2,FALSE)</f>
        <v>1.0754755772205487E-2</v>
      </c>
      <c r="U141" s="8">
        <f ca="1">VLOOKUP($A141,Data!$A$7:$AW$227,U$3+1,FALSE)-U$6-U$7*VLOOKUP($A141,Data!$A$230:$AW$450,U$3+1,FALSE)-U$8*VLOOKUP($A141,'Market models'!$A$4:$B$264,2,FALSE)</f>
        <v>8.3333294713505372E-3</v>
      </c>
      <c r="V141" s="8">
        <f ca="1">VLOOKUP($A141,Data!$A$7:$AW$227,V$3+1,FALSE)-V$6-V$7*VLOOKUP($A141,Data!$A$230:$AW$450,V$3+1,FALSE)-V$8*VLOOKUP($A141,'Market models'!$A$4:$B$264,2,FALSE)</f>
        <v>9.6486959843712847E-3</v>
      </c>
      <c r="W141" s="8">
        <f ca="1">VLOOKUP($A141,Data!$A$7:$AW$227,W$3+1,FALSE)-W$6-W$7*VLOOKUP($A141,Data!$A$230:$AW$450,W$3+1,FALSE)-W$8*VLOOKUP($A141,'Market models'!$A$4:$B$264,2,FALSE)</f>
        <v>-9.4696041967326679E-3</v>
      </c>
      <c r="X141" s="8">
        <f ca="1">VLOOKUP($A141,Data!$A$7:$AW$227,X$3+1,FALSE)-X$6-X$7*VLOOKUP($A141,Data!$A$230:$AW$450,X$3+1,FALSE)-X$8*VLOOKUP($A141,'Market models'!$A$4:$B$264,2,FALSE)</f>
        <v>2.1734014895344125E-2</v>
      </c>
      <c r="Y141" s="8">
        <f ca="1">VLOOKUP($A141,Data!$A$7:$AW$227,Y$3+1,FALSE)-Y$6-Y$7*VLOOKUP($A141,Data!$A$230:$AW$450,Y$3+1,FALSE)-Y$8*VLOOKUP($A141,'Market models'!$A$4:$B$264,2,FALSE)</f>
        <v>-7.3428948289218764E-3</v>
      </c>
      <c r="Z141" s="8">
        <f ca="1">VLOOKUP($A141,Data!$A$7:$AW$227,Z$3+1,FALSE)-Z$6-Z$7*VLOOKUP($A141,Data!$A$230:$AW$450,Z$3+1,FALSE)-Z$8*VLOOKUP($A141,'Market models'!$A$4:$B$264,2,FALSE)</f>
        <v>4.3991274060086773E-3</v>
      </c>
      <c r="AA141" s="8">
        <f ca="1">VLOOKUP($A141,Data!$A$7:$AW$227,AA$3+1,FALSE)-AA$6-AA$7*VLOOKUP($A141,Data!$A$230:$AW$450,AA$3+1,FALSE)-AA$8*VLOOKUP($A141,'Market models'!$A$4:$B$264,2,FALSE)</f>
        <v>2.6910331928932659E-2</v>
      </c>
      <c r="AB141" s="8">
        <f ca="1">VLOOKUP($A141,Data!$A$7:$AW$227,AB$3+1,FALSE)-AB$6-AB$7*VLOOKUP($A141,Data!$A$230:$AW$450,AB$3+1,FALSE)-AB$8*VLOOKUP($A141,'Market models'!$A$4:$B$264,2,FALSE)</f>
        <v>5.8672804200720239E-3</v>
      </c>
      <c r="AC141" s="8">
        <f ca="1">VLOOKUP($A141,Data!$A$7:$AW$227,AC$3+1,FALSE)-AC$6-AC$7*VLOOKUP($A141,Data!$A$230:$AW$450,AC$3+1,FALSE)-AC$8*VLOOKUP($A141,'Market models'!$A$4:$B$264,2,FALSE)</f>
        <v>1.3616112733173058E-2</v>
      </c>
      <c r="AD141" s="8">
        <f ca="1">VLOOKUP($A141,Data!$A$7:$AW$227,AD$3+1,FALSE)-AD$6-AD$7*VLOOKUP($A141,Data!$A$230:$AW$450,AD$3+1,FALSE)-AD$8*VLOOKUP($A141,'Market models'!$A$4:$B$264,2,FALSE)</f>
        <v>-7.5628626384820583E-2</v>
      </c>
      <c r="AE141" s="8">
        <f ca="1">VLOOKUP($A141,Data!$A$7:$AW$227,AE$3+1,FALSE)-AE$6-AE$7*VLOOKUP($A141,Data!$A$230:$AW$450,AE$3+1,FALSE)-AE$8*VLOOKUP($A141,'Market models'!$A$4:$B$264,2,FALSE)</f>
        <v>1.0038001076043775E-2</v>
      </c>
      <c r="AF141" s="8">
        <f ca="1">VLOOKUP($A141,Data!$A$7:$AW$227,AF$3+1,FALSE)-AF$6-AF$7*VLOOKUP($A141,Data!$A$230:$AW$450,AF$3+1,FALSE)-AF$8*VLOOKUP($A141,'Market models'!$A$4:$B$264,2,FALSE)</f>
        <v>1.4796076326827013E-2</v>
      </c>
      <c r="AG141" s="8">
        <f ca="1">VLOOKUP($A141,Data!$A$7:$AW$227,AG$3+1,FALSE)-AG$6-AG$7*VLOOKUP($A141,Data!$A$230:$AW$450,AG$3+1,FALSE)-AG$8*VLOOKUP($A141,'Market models'!$A$4:$B$264,2,FALSE)</f>
        <v>-4.1428265041090918E-3</v>
      </c>
      <c r="AH141" s="8">
        <f ca="1">VLOOKUP($A141,Data!$A$7:$AW$227,AH$3+1,FALSE)-AH$6-AH$7*VLOOKUP($A141,Data!$A$230:$AW$450,AH$3+1,FALSE)-AH$8*VLOOKUP($A141,'Market models'!$A$4:$B$264,2,FALSE)</f>
        <v>1.0386688823018795E-2</v>
      </c>
      <c r="AI141" s="8">
        <f ca="1">VLOOKUP($A141,Data!$A$7:$AW$227,AI$3+1,FALSE)-AI$6-AI$7*VLOOKUP($A141,Data!$A$230:$AW$450,AI$3+1,FALSE)-AI$8*VLOOKUP($A141,'Market models'!$A$4:$B$264,2,FALSE)</f>
        <v>-5.6941634534586607E-3</v>
      </c>
      <c r="AJ141" s="8">
        <f ca="1">VLOOKUP($A141,Data!$A$7:$AW$227,AJ$3+1,FALSE)-AJ$6-AJ$7*VLOOKUP($A141,Data!$A$230:$AW$450,AJ$3+1,FALSE)-AJ$8*VLOOKUP($A141,'Market models'!$A$4:$B$264,2,FALSE)</f>
        <v>-8.6657631462011761E-3</v>
      </c>
      <c r="AK141" s="8">
        <f ca="1">VLOOKUP($A141,Data!$A$7:$AW$227,AK$3+1,FALSE)-AK$6-AK$7*VLOOKUP($A141,Data!$A$230:$AW$450,AK$3+1,FALSE)-AK$8*VLOOKUP($A141,'Market models'!$A$4:$B$264,2,FALSE)</f>
        <v>1.0814379116748247E-2</v>
      </c>
      <c r="AL141" s="8">
        <f ca="1">VLOOKUP($A141,Data!$A$7:$AW$227,AL$3+1,FALSE)-AL$6-AL$7*VLOOKUP($A141,Data!$A$230:$AW$450,AL$3+1,FALSE)-AL$8*VLOOKUP($A141,'Market models'!$A$4:$B$264,2,FALSE)</f>
        <v>-1.5880914211388819E-2</v>
      </c>
      <c r="AM141" s="8">
        <f ca="1">VLOOKUP($A141,Data!$A$7:$AW$227,AM$3+1,FALSE)-AM$6-AM$7*VLOOKUP($A141,Data!$A$230:$AW$450,AM$3+1,FALSE)-AM$8*VLOOKUP($A141,'Market models'!$A$4:$B$264,2,FALSE)</f>
        <v>-8.2209130114461113E-3</v>
      </c>
      <c r="AN141" s="8">
        <f ca="1">VLOOKUP($A141,Data!$A$7:$AW$227,AN$3+1,FALSE)-AN$6-AN$7*VLOOKUP($A141,Data!$A$230:$AW$450,AN$3+1,FALSE)-AN$8*VLOOKUP($A141,'Market models'!$A$4:$B$264,2,FALSE)</f>
        <v>1.1195446239664314E-2</v>
      </c>
      <c r="AO141" s="8">
        <f ca="1">VLOOKUP($A141,Data!$A$7:$AW$227,AO$3+1,FALSE)-AO$6-AO$7*VLOOKUP($A141,Data!$A$230:$AW$450,AO$3+1,FALSE)-AO$8*VLOOKUP($A141,'Market models'!$A$4:$B$264,2,FALSE)</f>
        <v>1.0234570304289741E-2</v>
      </c>
      <c r="AP141" s="8">
        <f ca="1">VLOOKUP($A141,Data!$A$7:$AW$227,AP$3+1,FALSE)-AP$6-AP$7*VLOOKUP($A141,Data!$A$230:$AW$450,AP$3+1,FALSE)-AP$8*VLOOKUP($A141,'Market models'!$A$4:$B$264,2,FALSE)</f>
        <v>-5.2248638831282525E-3</v>
      </c>
      <c r="AQ141" s="8">
        <f ca="1">VLOOKUP($A141,Data!$A$7:$AW$227,AQ$3+1,FALSE)-AQ$6-AQ$7*VLOOKUP($A141,Data!$A$230:$AW$450,AQ$3+1,FALSE)-AQ$8*VLOOKUP($A141,'Market models'!$A$4:$B$264,2,FALSE)</f>
        <v>-2.078427713119111E-2</v>
      </c>
      <c r="AR141" s="8">
        <f ca="1">VLOOKUP($A141,Data!$A$7:$AW$227,AR$3+1,FALSE)-AR$6-AR$7*VLOOKUP($A141,Data!$A$230:$AW$450,AR$3+1,FALSE)-AR$8*VLOOKUP($A141,'Market models'!$A$4:$B$264,2,FALSE)</f>
        <v>-5.4718187615269628E-4</v>
      </c>
      <c r="AS141" s="8">
        <f ca="1">VLOOKUP($A141,Data!$A$7:$AW$227,AS$3+1,FALSE)-AS$6-AS$7*VLOOKUP($A141,Data!$A$230:$AW$450,AS$3+1,FALSE)-AS$8*VLOOKUP($A141,'Market models'!$A$4:$B$264,2,FALSE)</f>
        <v>2.5161975946248381E-2</v>
      </c>
      <c r="AT141" s="8">
        <f ca="1">VLOOKUP($A141,Data!$A$7:$AW$227,AT$3+1,FALSE)-AT$6-AT$7*VLOOKUP($A141,Data!$A$230:$AW$450,AT$3+1,FALSE)-AT$8*VLOOKUP($A141,'Market models'!$A$4:$B$264,2,FALSE)</f>
        <v>2.8011070776132502E-3</v>
      </c>
      <c r="AU141" s="8">
        <f ca="1">VLOOKUP($A141,Data!$A$7:$AW$227,AU$3+1,FALSE)-AU$6-AU$7*VLOOKUP($A141,Data!$A$230:$AW$450,AU$3+1,FALSE)-AU$8*VLOOKUP($A141,'Market models'!$A$4:$B$264,2,FALSE)</f>
        <v>-2.916619195834629E-3</v>
      </c>
      <c r="AV141" s="8">
        <f ca="1">VLOOKUP($A141,Data!$A$7:$AW$227,AV$3+1,FALSE)-AV$6-AV$7*VLOOKUP($A141,Data!$A$230:$AW$450,AV$3+1,FALSE)-AV$8*VLOOKUP($A141,'Market models'!$A$4:$B$264,2,FALSE)</f>
        <v>4.2475850590917227E-3</v>
      </c>
      <c r="AW141" s="8">
        <f ca="1">VLOOKUP($A141,Data!$A$7:$AW$227,AW$3+1,FALSE)-AW$6-AW$7*VLOOKUP($A141,Data!$A$230:$AW$450,AW$3+1,FALSE)-AW$8*VLOOKUP($A141,'Market models'!$A$4:$B$264,2,FALSE)</f>
        <v>-6.6416097405475084E-3</v>
      </c>
      <c r="AY141" s="8">
        <f t="shared" ca="1" si="2"/>
        <v>1.7998307920319097E-2</v>
      </c>
    </row>
    <row r="142" spans="1:51" x14ac:dyDescent="0.25">
      <c r="A142" s="1">
        <v>-80</v>
      </c>
      <c r="B142" s="8">
        <f ca="1">VLOOKUP($A142,Data!$A$7:$AW$227,B$3+1,FALSE)-B$6-B$7*VLOOKUP($A142,Data!$A$230:$AW$450,B$3+1,FALSE)-B$8*VLOOKUP($A142,'Market models'!$A$4:$B$264,2,FALSE)</f>
        <v>-8.2502553235811755E-3</v>
      </c>
      <c r="C142" s="8">
        <f ca="1">VLOOKUP($A142,Data!$A$7:$AW$227,C$3+1,FALSE)-C$6-C$7*VLOOKUP($A142,Data!$A$230:$AW$450,C$3+1,FALSE)-C$8*VLOOKUP($A142,'Market models'!$A$4:$B$264,2,FALSE)</f>
        <v>-8.0551039288313149E-3</v>
      </c>
      <c r="D142" s="8">
        <f ca="1">VLOOKUP($A142,Data!$A$7:$AW$227,D$3+1,FALSE)-D$6-D$7*VLOOKUP($A142,Data!$A$230:$AW$450,D$3+1,FALSE)-D$8*VLOOKUP($A142,'Market models'!$A$4:$B$264,2,FALSE)</f>
        <v>1.1870472977408262E-3</v>
      </c>
      <c r="E142" s="8">
        <f ca="1">VLOOKUP($A142,Data!$A$7:$AW$227,E$3+1,FALSE)-E$6-E$7*VLOOKUP($A142,Data!$A$230:$AW$450,E$3+1,FALSE)-E$8*VLOOKUP($A142,'Market models'!$A$4:$B$264,2,FALSE)</f>
        <v>1.934720954011019E-2</v>
      </c>
      <c r="F142" s="8">
        <f ca="1">VLOOKUP($A142,Data!$A$7:$AW$227,F$3+1,FALSE)-F$6-F$7*VLOOKUP($A142,Data!$A$230:$AW$450,F$3+1,FALSE)-F$8*VLOOKUP($A142,'Market models'!$A$4:$B$264,2,FALSE)</f>
        <v>1.8953387953343708E-2</v>
      </c>
      <c r="G142" s="8">
        <f ca="1">VLOOKUP($A142,Data!$A$7:$AW$227,G$3+1,FALSE)-G$6-G$7*VLOOKUP($A142,Data!$A$230:$AW$450,G$3+1,FALSE)-G$8*VLOOKUP($A142,'Market models'!$A$4:$B$264,2,FALSE)</f>
        <v>-2.0862424461796994E-3</v>
      </c>
      <c r="H142" s="8">
        <f ca="1">VLOOKUP($A142,Data!$A$7:$AW$227,H$3+1,FALSE)-H$6-H$7*VLOOKUP($A142,Data!$A$230:$AW$450,H$3+1,FALSE)-H$8*VLOOKUP($A142,'Market models'!$A$4:$B$264,2,FALSE)</f>
        <v>3.986594799273583E-2</v>
      </c>
      <c r="I142" s="8">
        <f ca="1">VLOOKUP($A142,Data!$A$7:$AW$227,I$3+1,FALSE)-I$6-I$7*VLOOKUP($A142,Data!$A$230:$AW$450,I$3+1,FALSE)-I$8*VLOOKUP($A142,'Market models'!$A$4:$B$264,2,FALSE)</f>
        <v>-3.4797524805552607E-2</v>
      </c>
      <c r="J142" s="8">
        <f ca="1">VLOOKUP($A142,Data!$A$7:$AW$227,J$3+1,FALSE)-J$6-J$7*VLOOKUP($A142,Data!$A$230:$AW$450,J$3+1,FALSE)-J$8*VLOOKUP($A142,'Market models'!$A$4:$B$264,2,FALSE)</f>
        <v>7.5895071588205926E-3</v>
      </c>
      <c r="K142" s="8">
        <f ca="1">VLOOKUP($A142,Data!$A$7:$AW$227,K$3+1,FALSE)-K$6-K$7*VLOOKUP($A142,Data!$A$230:$AW$450,K$3+1,FALSE)-K$8*VLOOKUP($A142,'Market models'!$A$4:$B$264,2,FALSE)</f>
        <v>4.8027318379493512E-2</v>
      </c>
      <c r="L142" s="8">
        <f ca="1">VLOOKUP($A142,Data!$A$7:$AW$227,L$3+1,FALSE)-L$6-L$7*VLOOKUP($A142,Data!$A$230:$AW$450,L$3+1,FALSE)-L$8*VLOOKUP($A142,'Market models'!$A$4:$B$264,2,FALSE)</f>
        <v>-3.4439667954783974E-2</v>
      </c>
      <c r="M142" s="8">
        <f ca="1">VLOOKUP($A142,Data!$A$7:$AW$227,M$3+1,FALSE)-M$6-M$7*VLOOKUP($A142,Data!$A$230:$AW$450,M$3+1,FALSE)-M$8*VLOOKUP($A142,'Market models'!$A$4:$B$264,2,FALSE)</f>
        <v>-2.8965305615153335E-2</v>
      </c>
      <c r="N142" s="8">
        <f ca="1">VLOOKUP($A142,Data!$A$7:$AW$227,N$3+1,FALSE)-N$6-N$7*VLOOKUP($A142,Data!$A$230:$AW$450,N$3+1,FALSE)-N$8*VLOOKUP($A142,'Market models'!$A$4:$B$264,2,FALSE)</f>
        <v>6.19942742259044E-4</v>
      </c>
      <c r="O142" s="8">
        <f ca="1">VLOOKUP($A142,Data!$A$7:$AW$227,O$3+1,FALSE)-O$6-O$7*VLOOKUP($A142,Data!$A$230:$AW$450,O$3+1,FALSE)-O$8*VLOOKUP($A142,'Market models'!$A$4:$B$264,2,FALSE)</f>
        <v>2.6088339819504348E-2</v>
      </c>
      <c r="P142" s="8">
        <f ca="1">VLOOKUP($A142,Data!$A$7:$AW$227,P$3+1,FALSE)-P$6-P$7*VLOOKUP($A142,Data!$A$230:$AW$450,P$3+1,FALSE)-P$8*VLOOKUP($A142,'Market models'!$A$4:$B$264,2,FALSE)</f>
        <v>2.5699735840850613E-2</v>
      </c>
      <c r="Q142" s="8">
        <f ca="1">VLOOKUP($A142,Data!$A$7:$AW$227,Q$3+1,FALSE)-Q$6-Q$7*VLOOKUP($A142,Data!$A$230:$AW$450,Q$3+1,FALSE)-Q$8*VLOOKUP($A142,'Market models'!$A$4:$B$264,2,FALSE)</f>
        <v>3.1039102778335796E-3</v>
      </c>
      <c r="R142" s="8">
        <f ca="1">VLOOKUP($A142,Data!$A$7:$AW$227,R$3+1,FALSE)-R$6-R$7*VLOOKUP($A142,Data!$A$230:$AW$450,R$3+1,FALSE)-R$8*VLOOKUP($A142,'Market models'!$A$4:$B$264,2,FALSE)</f>
        <v>3.6284364784846271E-2</v>
      </c>
      <c r="S142" s="8">
        <f ca="1">VLOOKUP($A142,Data!$A$7:$AW$227,S$3+1,FALSE)-S$6-S$7*VLOOKUP($A142,Data!$A$230:$AW$450,S$3+1,FALSE)-S$8*VLOOKUP($A142,'Market models'!$A$4:$B$264,2,FALSE)</f>
        <v>-2.4716204160349822E-2</v>
      </c>
      <c r="T142" s="8">
        <f ca="1">VLOOKUP($A142,Data!$A$7:$AW$227,T$3+1,FALSE)-T$6-T$7*VLOOKUP($A142,Data!$A$230:$AW$450,T$3+1,FALSE)-T$8*VLOOKUP($A142,'Market models'!$A$4:$B$264,2,FALSE)</f>
        <v>-1.45246396233612E-2</v>
      </c>
      <c r="U142" s="8">
        <f ca="1">VLOOKUP($A142,Data!$A$7:$AW$227,U$3+1,FALSE)-U$6-U$7*VLOOKUP($A142,Data!$A$230:$AW$450,U$3+1,FALSE)-U$8*VLOOKUP($A142,'Market models'!$A$4:$B$264,2,FALSE)</f>
        <v>-5.8265552324669907E-3</v>
      </c>
      <c r="V142" s="8">
        <f ca="1">VLOOKUP($A142,Data!$A$7:$AW$227,V$3+1,FALSE)-V$6-V$7*VLOOKUP($A142,Data!$A$230:$AW$450,V$3+1,FALSE)-V$8*VLOOKUP($A142,'Market models'!$A$4:$B$264,2,FALSE)</f>
        <v>-1.2849751765277541E-3</v>
      </c>
      <c r="W142" s="8">
        <f ca="1">VLOOKUP($A142,Data!$A$7:$AW$227,W$3+1,FALSE)-W$6-W$7*VLOOKUP($A142,Data!$A$230:$AW$450,W$3+1,FALSE)-W$8*VLOOKUP($A142,'Market models'!$A$4:$B$264,2,FALSE)</f>
        <v>-2.3387151912804934E-2</v>
      </c>
      <c r="X142" s="8">
        <f ca="1">VLOOKUP($A142,Data!$A$7:$AW$227,X$3+1,FALSE)-X$6-X$7*VLOOKUP($A142,Data!$A$230:$AW$450,X$3+1,FALSE)-X$8*VLOOKUP($A142,'Market models'!$A$4:$B$264,2,FALSE)</f>
        <v>-1.0063660946583277E-2</v>
      </c>
      <c r="Y142" s="8">
        <f ca="1">VLOOKUP($A142,Data!$A$7:$AW$227,Y$3+1,FALSE)-Y$6-Y$7*VLOOKUP($A142,Data!$A$230:$AW$450,Y$3+1,FALSE)-Y$8*VLOOKUP($A142,'Market models'!$A$4:$B$264,2,FALSE)</f>
        <v>-8.990705202223729E-3</v>
      </c>
      <c r="Z142" s="8">
        <f ca="1">VLOOKUP($A142,Data!$A$7:$AW$227,Z$3+1,FALSE)-Z$6-Z$7*VLOOKUP($A142,Data!$A$230:$AW$450,Z$3+1,FALSE)-Z$8*VLOOKUP($A142,'Market models'!$A$4:$B$264,2,FALSE)</f>
        <v>1.7330804290258704E-2</v>
      </c>
      <c r="AA142" s="8">
        <f ca="1">VLOOKUP($A142,Data!$A$7:$AW$227,AA$3+1,FALSE)-AA$6-AA$7*VLOOKUP($A142,Data!$A$230:$AW$450,AA$3+1,FALSE)-AA$8*VLOOKUP($A142,'Market models'!$A$4:$B$264,2,FALSE)</f>
        <v>1.2570866979179876E-2</v>
      </c>
      <c r="AB142" s="8">
        <f ca="1">VLOOKUP($A142,Data!$A$7:$AW$227,AB$3+1,FALSE)-AB$6-AB$7*VLOOKUP($A142,Data!$A$230:$AW$450,AB$3+1,FALSE)-AB$8*VLOOKUP($A142,'Market models'!$A$4:$B$264,2,FALSE)</f>
        <v>-1.6094082768320594E-2</v>
      </c>
      <c r="AC142" s="8">
        <f ca="1">VLOOKUP($A142,Data!$A$7:$AW$227,AC$3+1,FALSE)-AC$6-AC$7*VLOOKUP($A142,Data!$A$230:$AW$450,AC$3+1,FALSE)-AC$8*VLOOKUP($A142,'Market models'!$A$4:$B$264,2,FALSE)</f>
        <v>1.4819797399034228E-2</v>
      </c>
      <c r="AD142" s="8">
        <f ca="1">VLOOKUP($A142,Data!$A$7:$AW$227,AD$3+1,FALSE)-AD$6-AD$7*VLOOKUP($A142,Data!$A$230:$AW$450,AD$3+1,FALSE)-AD$8*VLOOKUP($A142,'Market models'!$A$4:$B$264,2,FALSE)</f>
        <v>6.0042178593961187E-2</v>
      </c>
      <c r="AE142" s="8">
        <f ca="1">VLOOKUP($A142,Data!$A$7:$AW$227,AE$3+1,FALSE)-AE$6-AE$7*VLOOKUP($A142,Data!$A$230:$AW$450,AE$3+1,FALSE)-AE$8*VLOOKUP($A142,'Market models'!$A$4:$B$264,2,FALSE)</f>
        <v>-4.9132738044905793E-3</v>
      </c>
      <c r="AF142" s="8">
        <f ca="1">VLOOKUP($A142,Data!$A$7:$AW$227,AF$3+1,FALSE)-AF$6-AF$7*VLOOKUP($A142,Data!$A$230:$AW$450,AF$3+1,FALSE)-AF$8*VLOOKUP($A142,'Market models'!$A$4:$B$264,2,FALSE)</f>
        <v>2.1934654635659846E-3</v>
      </c>
      <c r="AG142" s="8">
        <f ca="1">VLOOKUP($A142,Data!$A$7:$AW$227,AG$3+1,FALSE)-AG$6-AG$7*VLOOKUP($A142,Data!$A$230:$AW$450,AG$3+1,FALSE)-AG$8*VLOOKUP($A142,'Market models'!$A$4:$B$264,2,FALSE)</f>
        <v>1.3028667190109293E-3</v>
      </c>
      <c r="AH142" s="8">
        <f ca="1">VLOOKUP($A142,Data!$A$7:$AW$227,AH$3+1,FALSE)-AH$6-AH$7*VLOOKUP($A142,Data!$A$230:$AW$450,AH$3+1,FALSE)-AH$8*VLOOKUP($A142,'Market models'!$A$4:$B$264,2,FALSE)</f>
        <v>2.0493969661862384E-3</v>
      </c>
      <c r="AI142" s="8">
        <f ca="1">VLOOKUP($A142,Data!$A$7:$AW$227,AI$3+1,FALSE)-AI$6-AI$7*VLOOKUP($A142,Data!$A$230:$AW$450,AI$3+1,FALSE)-AI$8*VLOOKUP($A142,'Market models'!$A$4:$B$264,2,FALSE)</f>
        <v>2.5581112467506304E-3</v>
      </c>
      <c r="AJ142" s="8">
        <f ca="1">VLOOKUP($A142,Data!$A$7:$AW$227,AJ$3+1,FALSE)-AJ$6-AJ$7*VLOOKUP($A142,Data!$A$230:$AW$450,AJ$3+1,FALSE)-AJ$8*VLOOKUP($A142,'Market models'!$A$4:$B$264,2,FALSE)</f>
        <v>-3.4699779162986216E-3</v>
      </c>
      <c r="AK142" s="8">
        <f ca="1">VLOOKUP($A142,Data!$A$7:$AW$227,AK$3+1,FALSE)-AK$6-AK$7*VLOOKUP($A142,Data!$A$230:$AW$450,AK$3+1,FALSE)-AK$8*VLOOKUP($A142,'Market models'!$A$4:$B$264,2,FALSE)</f>
        <v>9.0955185359107675E-3</v>
      </c>
      <c r="AL142" s="8">
        <f ca="1">VLOOKUP($A142,Data!$A$7:$AW$227,AL$3+1,FALSE)-AL$6-AL$7*VLOOKUP($A142,Data!$A$230:$AW$450,AL$3+1,FALSE)-AL$8*VLOOKUP($A142,'Market models'!$A$4:$B$264,2,FALSE)</f>
        <v>3.4704466870456555E-3</v>
      </c>
      <c r="AM142" s="8">
        <f ca="1">VLOOKUP($A142,Data!$A$7:$AW$227,AM$3+1,FALSE)-AM$6-AM$7*VLOOKUP($A142,Data!$A$230:$AW$450,AM$3+1,FALSE)-AM$8*VLOOKUP($A142,'Market models'!$A$4:$B$264,2,FALSE)</f>
        <v>1.1232017240265506E-2</v>
      </c>
      <c r="AN142" s="8">
        <f ca="1">VLOOKUP($A142,Data!$A$7:$AW$227,AN$3+1,FALSE)-AN$6-AN$7*VLOOKUP($A142,Data!$A$230:$AW$450,AN$3+1,FALSE)-AN$8*VLOOKUP($A142,'Market models'!$A$4:$B$264,2,FALSE)</f>
        <v>-1.2348323988802095E-2</v>
      </c>
      <c r="AO142" s="8">
        <f ca="1">VLOOKUP($A142,Data!$A$7:$AW$227,AO$3+1,FALSE)-AO$6-AO$7*VLOOKUP($A142,Data!$A$230:$AW$450,AO$3+1,FALSE)-AO$8*VLOOKUP($A142,'Market models'!$A$4:$B$264,2,FALSE)</f>
        <v>-6.9183959888023897E-3</v>
      </c>
      <c r="AP142" s="8">
        <f ca="1">VLOOKUP($A142,Data!$A$7:$AW$227,AP$3+1,FALSE)-AP$6-AP$7*VLOOKUP($A142,Data!$A$230:$AW$450,AP$3+1,FALSE)-AP$8*VLOOKUP($A142,'Market models'!$A$4:$B$264,2,FALSE)</f>
        <v>6.2273571465211513E-3</v>
      </c>
      <c r="AQ142" s="8">
        <f ca="1">VLOOKUP($A142,Data!$A$7:$AW$227,AQ$3+1,FALSE)-AQ$6-AQ$7*VLOOKUP($A142,Data!$A$230:$AW$450,AQ$3+1,FALSE)-AQ$8*VLOOKUP($A142,'Market models'!$A$4:$B$264,2,FALSE)</f>
        <v>-4.9652260256333744E-4</v>
      </c>
      <c r="AR142" s="8">
        <f ca="1">VLOOKUP($A142,Data!$A$7:$AW$227,AR$3+1,FALSE)-AR$6-AR$7*VLOOKUP($A142,Data!$A$230:$AW$450,AR$3+1,FALSE)-AR$8*VLOOKUP($A142,'Market models'!$A$4:$B$264,2,FALSE)</f>
        <v>-1.3169068267310444E-3</v>
      </c>
      <c r="AS142" s="8">
        <f ca="1">VLOOKUP($A142,Data!$A$7:$AW$227,AS$3+1,FALSE)-AS$6-AS$7*VLOOKUP($A142,Data!$A$230:$AW$450,AS$3+1,FALSE)-AS$8*VLOOKUP($A142,'Market models'!$A$4:$B$264,2,FALSE)</f>
        <v>8.1836192034979681E-3</v>
      </c>
      <c r="AT142" s="8">
        <f ca="1">VLOOKUP($A142,Data!$A$7:$AW$227,AT$3+1,FALSE)-AT$6-AT$7*VLOOKUP($A142,Data!$A$230:$AW$450,AT$3+1,FALSE)-AT$8*VLOOKUP($A142,'Market models'!$A$4:$B$264,2,FALSE)</f>
        <v>-2.5416250862032735E-2</v>
      </c>
      <c r="AU142" s="8">
        <f ca="1">VLOOKUP($A142,Data!$A$7:$AW$227,AU$3+1,FALSE)-AU$6-AU$7*VLOOKUP($A142,Data!$A$230:$AW$450,AU$3+1,FALSE)-AU$8*VLOOKUP($A142,'Market models'!$A$4:$B$264,2,FALSE)</f>
        <v>-1.3960880187867253E-2</v>
      </c>
      <c r="AV142" s="8">
        <f ca="1">VLOOKUP($A142,Data!$A$7:$AW$227,AV$3+1,FALSE)-AV$6-AV$7*VLOOKUP($A142,Data!$A$230:$AW$450,AV$3+1,FALSE)-AV$8*VLOOKUP($A142,'Market models'!$A$4:$B$264,2,FALSE)</f>
        <v>-1.0094999198364369E-3</v>
      </c>
      <c r="AW142" s="8">
        <f ca="1">VLOOKUP($A142,Data!$A$7:$AW$227,AW$3+1,FALSE)-AW$6-AW$7*VLOOKUP($A142,Data!$A$230:$AW$450,AW$3+1,FALSE)-AW$8*VLOOKUP($A142,'Market models'!$A$4:$B$264,2,FALSE)</f>
        <v>1.2373801877102068E-2</v>
      </c>
      <c r="AY142" s="8">
        <f t="shared" ca="1" si="2"/>
        <v>1.9695416747295351E-2</v>
      </c>
    </row>
    <row r="143" spans="1:51" x14ac:dyDescent="0.25">
      <c r="A143" s="1">
        <v>-79</v>
      </c>
      <c r="B143" s="8">
        <f ca="1">VLOOKUP($A143,Data!$A$7:$AW$227,B$3+1,FALSE)-B$6-B$7*VLOOKUP($A143,Data!$A$230:$AW$450,B$3+1,FALSE)-B$8*VLOOKUP($A143,'Market models'!$A$4:$B$264,2,FALSE)</f>
        <v>8.9807908891709649E-3</v>
      </c>
      <c r="C143" s="8">
        <f ca="1">VLOOKUP($A143,Data!$A$7:$AW$227,C$3+1,FALSE)-C$6-C$7*VLOOKUP($A143,Data!$A$230:$AW$450,C$3+1,FALSE)-C$8*VLOOKUP($A143,'Market models'!$A$4:$B$264,2,FALSE)</f>
        <v>-4.6814746532878294E-2</v>
      </c>
      <c r="D143" s="8">
        <f ca="1">VLOOKUP($A143,Data!$A$7:$AW$227,D$3+1,FALSE)-D$6-D$7*VLOOKUP($A143,Data!$A$230:$AW$450,D$3+1,FALSE)-D$8*VLOOKUP($A143,'Market models'!$A$4:$B$264,2,FALSE)</f>
        <v>-1.3714055511196555E-2</v>
      </c>
      <c r="E143" s="8">
        <f ca="1">VLOOKUP($A143,Data!$A$7:$AW$227,E$3+1,FALSE)-E$6-E$7*VLOOKUP($A143,Data!$A$230:$AW$450,E$3+1,FALSE)-E$8*VLOOKUP($A143,'Market models'!$A$4:$B$264,2,FALSE)</f>
        <v>-7.5184897125975796E-3</v>
      </c>
      <c r="F143" s="8">
        <f ca="1">VLOOKUP($A143,Data!$A$7:$AW$227,F$3+1,FALSE)-F$6-F$7*VLOOKUP($A143,Data!$A$230:$AW$450,F$3+1,FALSE)-F$8*VLOOKUP($A143,'Market models'!$A$4:$B$264,2,FALSE)</f>
        <v>-2.3454964666285378E-3</v>
      </c>
      <c r="G143" s="8">
        <f ca="1">VLOOKUP($A143,Data!$A$7:$AW$227,G$3+1,FALSE)-G$6-G$7*VLOOKUP($A143,Data!$A$230:$AW$450,G$3+1,FALSE)-G$8*VLOOKUP($A143,'Market models'!$A$4:$B$264,2,FALSE)</f>
        <v>3.0772952697065731E-2</v>
      </c>
      <c r="H143" s="8">
        <f ca="1">VLOOKUP($A143,Data!$A$7:$AW$227,H$3+1,FALSE)-H$6-H$7*VLOOKUP($A143,Data!$A$230:$AW$450,H$3+1,FALSE)-H$8*VLOOKUP($A143,'Market models'!$A$4:$B$264,2,FALSE)</f>
        <v>2.5937337495915872E-2</v>
      </c>
      <c r="I143" s="8">
        <f ca="1">VLOOKUP($A143,Data!$A$7:$AW$227,I$3+1,FALSE)-I$6-I$7*VLOOKUP($A143,Data!$A$230:$AW$450,I$3+1,FALSE)-I$8*VLOOKUP($A143,'Market models'!$A$4:$B$264,2,FALSE)</f>
        <v>-2.1230168623463188E-2</v>
      </c>
      <c r="J143" s="8">
        <f ca="1">VLOOKUP($A143,Data!$A$7:$AW$227,J$3+1,FALSE)-J$6-J$7*VLOOKUP($A143,Data!$A$230:$AW$450,J$3+1,FALSE)-J$8*VLOOKUP($A143,'Market models'!$A$4:$B$264,2,FALSE)</f>
        <v>-1.0149593683734583E-2</v>
      </c>
      <c r="K143" s="8">
        <f ca="1">VLOOKUP($A143,Data!$A$7:$AW$227,K$3+1,FALSE)-K$6-K$7*VLOOKUP($A143,Data!$A$230:$AW$450,K$3+1,FALSE)-K$8*VLOOKUP($A143,'Market models'!$A$4:$B$264,2,FALSE)</f>
        <v>6.7341641872656746E-2</v>
      </c>
      <c r="L143" s="8">
        <f ca="1">VLOOKUP($A143,Data!$A$7:$AW$227,L$3+1,FALSE)-L$6-L$7*VLOOKUP($A143,Data!$A$230:$AW$450,L$3+1,FALSE)-L$8*VLOOKUP($A143,'Market models'!$A$4:$B$264,2,FALSE)</f>
        <v>-1.797877060803747E-3</v>
      </c>
      <c r="M143" s="8">
        <f ca="1">VLOOKUP($A143,Data!$A$7:$AW$227,M$3+1,FALSE)-M$6-M$7*VLOOKUP($A143,Data!$A$230:$AW$450,M$3+1,FALSE)-M$8*VLOOKUP($A143,'Market models'!$A$4:$B$264,2,FALSE)</f>
        <v>-1.2037556029240566E-2</v>
      </c>
      <c r="N143" s="8">
        <f ca="1">VLOOKUP($A143,Data!$A$7:$AW$227,N$3+1,FALSE)-N$6-N$7*VLOOKUP($A143,Data!$A$230:$AW$450,N$3+1,FALSE)-N$8*VLOOKUP($A143,'Market models'!$A$4:$B$264,2,FALSE)</f>
        <v>-4.3841200102470992E-3</v>
      </c>
      <c r="O143" s="8">
        <f ca="1">VLOOKUP($A143,Data!$A$7:$AW$227,O$3+1,FALSE)-O$6-O$7*VLOOKUP($A143,Data!$A$230:$AW$450,O$3+1,FALSE)-O$8*VLOOKUP($A143,'Market models'!$A$4:$B$264,2,FALSE)</f>
        <v>2.7526063345670619E-4</v>
      </c>
      <c r="P143" s="8">
        <f ca="1">VLOOKUP($A143,Data!$A$7:$AW$227,P$3+1,FALSE)-P$6-P$7*VLOOKUP($A143,Data!$A$230:$AW$450,P$3+1,FALSE)-P$8*VLOOKUP($A143,'Market models'!$A$4:$B$264,2,FALSE)</f>
        <v>-1.2999896125901172E-2</v>
      </c>
      <c r="Q143" s="8">
        <f ca="1">VLOOKUP($A143,Data!$A$7:$AW$227,Q$3+1,FALSE)-Q$6-Q$7*VLOOKUP($A143,Data!$A$230:$AW$450,Q$3+1,FALSE)-Q$8*VLOOKUP($A143,'Market models'!$A$4:$B$264,2,FALSE)</f>
        <v>5.2458713374280576E-2</v>
      </c>
      <c r="R143" s="8">
        <f ca="1">VLOOKUP($A143,Data!$A$7:$AW$227,R$3+1,FALSE)-R$6-R$7*VLOOKUP($A143,Data!$A$230:$AW$450,R$3+1,FALSE)-R$8*VLOOKUP($A143,'Market models'!$A$4:$B$264,2,FALSE)</f>
        <v>1.655935123746172E-2</v>
      </c>
      <c r="S143" s="8">
        <f ca="1">VLOOKUP($A143,Data!$A$7:$AW$227,S$3+1,FALSE)-S$6-S$7*VLOOKUP($A143,Data!$A$230:$AW$450,S$3+1,FALSE)-S$8*VLOOKUP($A143,'Market models'!$A$4:$B$264,2,FALSE)</f>
        <v>-4.8225519505937696E-2</v>
      </c>
      <c r="T143" s="8">
        <f ca="1">VLOOKUP($A143,Data!$A$7:$AW$227,T$3+1,FALSE)-T$6-T$7*VLOOKUP($A143,Data!$A$230:$AW$450,T$3+1,FALSE)-T$8*VLOOKUP($A143,'Market models'!$A$4:$B$264,2,FALSE)</f>
        <v>7.7842567820016004E-3</v>
      </c>
      <c r="U143" s="8">
        <f ca="1">VLOOKUP($A143,Data!$A$7:$AW$227,U$3+1,FALSE)-U$6-U$7*VLOOKUP($A143,Data!$A$230:$AW$450,U$3+1,FALSE)-U$8*VLOOKUP($A143,'Market models'!$A$4:$B$264,2,FALSE)</f>
        <v>-9.0111294253299046E-3</v>
      </c>
      <c r="V143" s="8">
        <f ca="1">VLOOKUP($A143,Data!$A$7:$AW$227,V$3+1,FALSE)-V$6-V$7*VLOOKUP($A143,Data!$A$230:$AW$450,V$3+1,FALSE)-V$8*VLOOKUP($A143,'Market models'!$A$4:$B$264,2,FALSE)</f>
        <v>-1.4298903742903124E-2</v>
      </c>
      <c r="W143" s="8">
        <f ca="1">VLOOKUP($A143,Data!$A$7:$AW$227,W$3+1,FALSE)-W$6-W$7*VLOOKUP($A143,Data!$A$230:$AW$450,W$3+1,FALSE)-W$8*VLOOKUP($A143,'Market models'!$A$4:$B$264,2,FALSE)</f>
        <v>1.9754401468719505E-2</v>
      </c>
      <c r="X143" s="8">
        <f ca="1">VLOOKUP($A143,Data!$A$7:$AW$227,X$3+1,FALSE)-X$6-X$7*VLOOKUP($A143,Data!$A$230:$AW$450,X$3+1,FALSE)-X$8*VLOOKUP($A143,'Market models'!$A$4:$B$264,2,FALSE)</f>
        <v>2.9566608309043736E-2</v>
      </c>
      <c r="Y143" s="8">
        <f ca="1">VLOOKUP($A143,Data!$A$7:$AW$227,Y$3+1,FALSE)-Y$6-Y$7*VLOOKUP($A143,Data!$A$230:$AW$450,Y$3+1,FALSE)-Y$8*VLOOKUP($A143,'Market models'!$A$4:$B$264,2,FALSE)</f>
        <v>-2.1604675225130158E-2</v>
      </c>
      <c r="Z143" s="8">
        <f ca="1">VLOOKUP($A143,Data!$A$7:$AW$227,Z$3+1,FALSE)-Z$6-Z$7*VLOOKUP($A143,Data!$A$230:$AW$450,Z$3+1,FALSE)-Z$8*VLOOKUP($A143,'Market models'!$A$4:$B$264,2,FALSE)</f>
        <v>1.870858463675016E-2</v>
      </c>
      <c r="AA143" s="8">
        <f ca="1">VLOOKUP($A143,Data!$A$7:$AW$227,AA$3+1,FALSE)-AA$6-AA$7*VLOOKUP($A143,Data!$A$230:$AW$450,AA$3+1,FALSE)-AA$8*VLOOKUP($A143,'Market models'!$A$4:$B$264,2,FALSE)</f>
        <v>2.6882028116825819E-2</v>
      </c>
      <c r="AB143" s="8">
        <f ca="1">VLOOKUP($A143,Data!$A$7:$AW$227,AB$3+1,FALSE)-AB$6-AB$7*VLOOKUP($A143,Data!$A$230:$AW$450,AB$3+1,FALSE)-AB$8*VLOOKUP($A143,'Market models'!$A$4:$B$264,2,FALSE)</f>
        <v>6.4188522015446734E-3</v>
      </c>
      <c r="AC143" s="8">
        <f ca="1">VLOOKUP($A143,Data!$A$7:$AW$227,AC$3+1,FALSE)-AC$6-AC$7*VLOOKUP($A143,Data!$A$230:$AW$450,AC$3+1,FALSE)-AC$8*VLOOKUP($A143,'Market models'!$A$4:$B$264,2,FALSE)</f>
        <v>-2.1759871750494788E-2</v>
      </c>
      <c r="AD143" s="8">
        <f ca="1">VLOOKUP($A143,Data!$A$7:$AW$227,AD$3+1,FALSE)-AD$6-AD$7*VLOOKUP($A143,Data!$A$230:$AW$450,AD$3+1,FALSE)-AD$8*VLOOKUP($A143,'Market models'!$A$4:$B$264,2,FALSE)</f>
        <v>6.7713453288123426E-3</v>
      </c>
      <c r="AE143" s="8">
        <f ca="1">VLOOKUP($A143,Data!$A$7:$AW$227,AE$3+1,FALSE)-AE$6-AE$7*VLOOKUP($A143,Data!$A$230:$AW$450,AE$3+1,FALSE)-AE$8*VLOOKUP($A143,'Market models'!$A$4:$B$264,2,FALSE)</f>
        <v>-1.0311143305585665E-3</v>
      </c>
      <c r="AF143" s="8">
        <f ca="1">VLOOKUP($A143,Data!$A$7:$AW$227,AF$3+1,FALSE)-AF$6-AF$7*VLOOKUP($A143,Data!$A$230:$AW$450,AF$3+1,FALSE)-AF$8*VLOOKUP($A143,'Market models'!$A$4:$B$264,2,FALSE)</f>
        <v>1.6357066031196998E-3</v>
      </c>
      <c r="AG143" s="8">
        <f ca="1">VLOOKUP($A143,Data!$A$7:$AW$227,AG$3+1,FALSE)-AG$6-AG$7*VLOOKUP($A143,Data!$A$230:$AW$450,AG$3+1,FALSE)-AG$8*VLOOKUP($A143,'Market models'!$A$4:$B$264,2,FALSE)</f>
        <v>7.4691026002427644E-3</v>
      </c>
      <c r="AH143" s="8">
        <f ca="1">VLOOKUP($A143,Data!$A$7:$AW$227,AH$3+1,FALSE)-AH$6-AH$7*VLOOKUP($A143,Data!$A$230:$AW$450,AH$3+1,FALSE)-AH$8*VLOOKUP($A143,'Market models'!$A$4:$B$264,2,FALSE)</f>
        <v>-2.0250997049836164E-3</v>
      </c>
      <c r="AI143" s="8">
        <f ca="1">VLOOKUP($A143,Data!$A$7:$AW$227,AI$3+1,FALSE)-AI$6-AI$7*VLOOKUP($A143,Data!$A$230:$AW$450,AI$3+1,FALSE)-AI$8*VLOOKUP($A143,'Market models'!$A$4:$B$264,2,FALSE)</f>
        <v>2.1983496637289794E-3</v>
      </c>
      <c r="AJ143" s="8">
        <f ca="1">VLOOKUP($A143,Data!$A$7:$AW$227,AJ$3+1,FALSE)-AJ$6-AJ$7*VLOOKUP($A143,Data!$A$230:$AW$450,AJ$3+1,FALSE)-AJ$8*VLOOKUP($A143,'Market models'!$A$4:$B$264,2,FALSE)</f>
        <v>3.0574541210765596E-3</v>
      </c>
      <c r="AK143" s="8">
        <f ca="1">VLOOKUP($A143,Data!$A$7:$AW$227,AK$3+1,FALSE)-AK$6-AK$7*VLOOKUP($A143,Data!$A$230:$AW$450,AK$3+1,FALSE)-AK$8*VLOOKUP($A143,'Market models'!$A$4:$B$264,2,FALSE)</f>
        <v>-2.1126122656990195E-3</v>
      </c>
      <c r="AL143" s="8">
        <f ca="1">VLOOKUP($A143,Data!$A$7:$AW$227,AL$3+1,FALSE)-AL$6-AL$7*VLOOKUP($A143,Data!$A$230:$AW$450,AL$3+1,FALSE)-AL$8*VLOOKUP($A143,'Market models'!$A$4:$B$264,2,FALSE)</f>
        <v>-8.9915030175249169E-3</v>
      </c>
      <c r="AM143" s="8">
        <f ca="1">VLOOKUP($A143,Data!$A$7:$AW$227,AM$3+1,FALSE)-AM$6-AM$7*VLOOKUP($A143,Data!$A$230:$AW$450,AM$3+1,FALSE)-AM$8*VLOOKUP($A143,'Market models'!$A$4:$B$264,2,FALSE)</f>
        <v>5.3295464825237771E-3</v>
      </c>
      <c r="AN143" s="8">
        <f ca="1">VLOOKUP($A143,Data!$A$7:$AW$227,AN$3+1,FALSE)-AN$6-AN$7*VLOOKUP($A143,Data!$A$230:$AW$450,AN$3+1,FALSE)-AN$8*VLOOKUP($A143,'Market models'!$A$4:$B$264,2,FALSE)</f>
        <v>-5.7996858836568759E-4</v>
      </c>
      <c r="AO143" s="8">
        <f ca="1">VLOOKUP($A143,Data!$A$7:$AW$227,AO$3+1,FALSE)-AO$6-AO$7*VLOOKUP($A143,Data!$A$230:$AW$450,AO$3+1,FALSE)-AO$8*VLOOKUP($A143,'Market models'!$A$4:$B$264,2,FALSE)</f>
        <v>2.3021483870725042E-3</v>
      </c>
      <c r="AP143" s="8">
        <f ca="1">VLOOKUP($A143,Data!$A$7:$AW$227,AP$3+1,FALSE)-AP$6-AP$7*VLOOKUP($A143,Data!$A$230:$AW$450,AP$3+1,FALSE)-AP$8*VLOOKUP($A143,'Market models'!$A$4:$B$264,2,FALSE)</f>
        <v>-1.0417162454685731E-2</v>
      </c>
      <c r="AQ143" s="8">
        <f ca="1">VLOOKUP($A143,Data!$A$7:$AW$227,AQ$3+1,FALSE)-AQ$6-AQ$7*VLOOKUP($A143,Data!$A$230:$AW$450,AQ$3+1,FALSE)-AQ$8*VLOOKUP($A143,'Market models'!$A$4:$B$264,2,FALSE)</f>
        <v>-2.3869586090153334E-2</v>
      </c>
      <c r="AR143" s="8">
        <f ca="1">VLOOKUP($A143,Data!$A$7:$AW$227,AR$3+1,FALSE)-AR$6-AR$7*VLOOKUP($A143,Data!$A$230:$AW$450,AR$3+1,FALSE)-AR$8*VLOOKUP($A143,'Market models'!$A$4:$B$264,2,FALSE)</f>
        <v>-2.1509808443288151E-2</v>
      </c>
      <c r="AS143" s="8">
        <f ca="1">VLOOKUP($A143,Data!$A$7:$AW$227,AS$3+1,FALSE)-AS$6-AS$7*VLOOKUP($A143,Data!$A$230:$AW$450,AS$3+1,FALSE)-AS$8*VLOOKUP($A143,'Market models'!$A$4:$B$264,2,FALSE)</f>
        <v>-2.441329773530334E-2</v>
      </c>
      <c r="AT143" s="8">
        <f ca="1">VLOOKUP($A143,Data!$A$7:$AW$227,AT$3+1,FALSE)-AT$6-AT$7*VLOOKUP($A143,Data!$A$230:$AW$450,AT$3+1,FALSE)-AT$8*VLOOKUP($A143,'Market models'!$A$4:$B$264,2,FALSE)</f>
        <v>2.9725336429076141E-2</v>
      </c>
      <c r="AU143" s="8">
        <f ca="1">VLOOKUP($A143,Data!$A$7:$AW$227,AU$3+1,FALSE)-AU$6-AU$7*VLOOKUP($A143,Data!$A$230:$AW$450,AU$3+1,FALSE)-AU$8*VLOOKUP($A143,'Market models'!$A$4:$B$264,2,FALSE)</f>
        <v>3.0072144920305341E-2</v>
      </c>
      <c r="AV143" s="8">
        <f ca="1">VLOOKUP($A143,Data!$A$7:$AW$227,AV$3+1,FALSE)-AV$6-AV$7*VLOOKUP($A143,Data!$A$230:$AW$450,AV$3+1,FALSE)-AV$8*VLOOKUP($A143,'Market models'!$A$4:$B$264,2,FALSE)</f>
        <v>-8.3791702772937852E-3</v>
      </c>
      <c r="AW143" s="8">
        <f ca="1">VLOOKUP($A143,Data!$A$7:$AW$227,AW$3+1,FALSE)-AW$6-AW$7*VLOOKUP($A143,Data!$A$230:$AW$450,AW$3+1,FALSE)-AW$8*VLOOKUP($A143,'Market models'!$A$4:$B$264,2,FALSE)</f>
        <v>-1.0361252025597076E-2</v>
      </c>
      <c r="AY143" s="8">
        <f t="shared" ca="1" si="2"/>
        <v>2.1879011274278593E-2</v>
      </c>
    </row>
    <row r="144" spans="1:51" x14ac:dyDescent="0.25">
      <c r="A144" s="1">
        <v>-78</v>
      </c>
      <c r="B144" s="8">
        <f ca="1">VLOOKUP($A144,Data!$A$7:$AW$227,B$3+1,FALSE)-B$6-B$7*VLOOKUP($A144,Data!$A$230:$AW$450,B$3+1,FALSE)-B$8*VLOOKUP($A144,'Market models'!$A$4:$B$264,2,FALSE)</f>
        <v>-2.4827409157192042E-2</v>
      </c>
      <c r="C144" s="8">
        <f ca="1">VLOOKUP($A144,Data!$A$7:$AW$227,C$3+1,FALSE)-C$6-C$7*VLOOKUP($A144,Data!$A$230:$AW$450,C$3+1,FALSE)-C$8*VLOOKUP($A144,'Market models'!$A$4:$B$264,2,FALSE)</f>
        <v>-2.4544691981170617E-2</v>
      </c>
      <c r="D144" s="8">
        <f ca="1">VLOOKUP($A144,Data!$A$7:$AW$227,D$3+1,FALSE)-D$6-D$7*VLOOKUP($A144,Data!$A$230:$AW$450,D$3+1,FALSE)-D$8*VLOOKUP($A144,'Market models'!$A$4:$B$264,2,FALSE)</f>
        <v>-1.480745342282455E-2</v>
      </c>
      <c r="E144" s="8">
        <f ca="1">VLOOKUP($A144,Data!$A$7:$AW$227,E$3+1,FALSE)-E$6-E$7*VLOOKUP($A144,Data!$A$230:$AW$450,E$3+1,FALSE)-E$8*VLOOKUP($A144,'Market models'!$A$4:$B$264,2,FALSE)</f>
        <v>-4.057681265336497E-2</v>
      </c>
      <c r="F144" s="8">
        <f ca="1">VLOOKUP($A144,Data!$A$7:$AW$227,F$3+1,FALSE)-F$6-F$7*VLOOKUP($A144,Data!$A$230:$AW$450,F$3+1,FALSE)-F$8*VLOOKUP($A144,'Market models'!$A$4:$B$264,2,FALSE)</f>
        <v>-1.2594831639563672E-2</v>
      </c>
      <c r="G144" s="8">
        <f ca="1">VLOOKUP($A144,Data!$A$7:$AW$227,G$3+1,FALSE)-G$6-G$7*VLOOKUP($A144,Data!$A$230:$AW$450,G$3+1,FALSE)-G$8*VLOOKUP($A144,'Market models'!$A$4:$B$264,2,FALSE)</f>
        <v>9.2200884163305095E-3</v>
      </c>
      <c r="H144" s="8">
        <f ca="1">VLOOKUP($A144,Data!$A$7:$AW$227,H$3+1,FALSE)-H$6-H$7*VLOOKUP($A144,Data!$A$230:$AW$450,H$3+1,FALSE)-H$8*VLOOKUP($A144,'Market models'!$A$4:$B$264,2,FALSE)</f>
        <v>-1.3410379539277109E-3</v>
      </c>
      <c r="I144" s="8">
        <f ca="1">VLOOKUP($A144,Data!$A$7:$AW$227,I$3+1,FALSE)-I$6-I$7*VLOOKUP($A144,Data!$A$230:$AW$450,I$3+1,FALSE)-I$8*VLOOKUP($A144,'Market models'!$A$4:$B$264,2,FALSE)</f>
        <v>-1.2205920811284075E-2</v>
      </c>
      <c r="J144" s="8">
        <f ca="1">VLOOKUP($A144,Data!$A$7:$AW$227,J$3+1,FALSE)-J$6-J$7*VLOOKUP($A144,Data!$A$230:$AW$450,J$3+1,FALSE)-J$8*VLOOKUP($A144,'Market models'!$A$4:$B$264,2,FALSE)</f>
        <v>-2.0318711709399306E-2</v>
      </c>
      <c r="K144" s="8">
        <f ca="1">VLOOKUP($A144,Data!$A$7:$AW$227,K$3+1,FALSE)-K$6-K$7*VLOOKUP($A144,Data!$A$230:$AW$450,K$3+1,FALSE)-K$8*VLOOKUP($A144,'Market models'!$A$4:$B$264,2,FALSE)</f>
        <v>1.2490282919135696E-2</v>
      </c>
      <c r="L144" s="8">
        <f ca="1">VLOOKUP($A144,Data!$A$7:$AW$227,L$3+1,FALSE)-L$6-L$7*VLOOKUP($A144,Data!$A$230:$AW$450,L$3+1,FALSE)-L$8*VLOOKUP($A144,'Market models'!$A$4:$B$264,2,FALSE)</f>
        <v>-2.669013826316707E-2</v>
      </c>
      <c r="M144" s="8">
        <f ca="1">VLOOKUP($A144,Data!$A$7:$AW$227,M$3+1,FALSE)-M$6-M$7*VLOOKUP($A144,Data!$A$230:$AW$450,M$3+1,FALSE)-M$8*VLOOKUP($A144,'Market models'!$A$4:$B$264,2,FALSE)</f>
        <v>-1.8915415286012264E-2</v>
      </c>
      <c r="N144" s="8">
        <f ca="1">VLOOKUP($A144,Data!$A$7:$AW$227,N$3+1,FALSE)-N$6-N$7*VLOOKUP($A144,Data!$A$230:$AW$450,N$3+1,FALSE)-N$8*VLOOKUP($A144,'Market models'!$A$4:$B$264,2,FALSE)</f>
        <v>-3.7479560373849998E-3</v>
      </c>
      <c r="O144" s="8">
        <f ca="1">VLOOKUP($A144,Data!$A$7:$AW$227,O$3+1,FALSE)-O$6-O$7*VLOOKUP($A144,Data!$A$230:$AW$450,O$3+1,FALSE)-O$8*VLOOKUP($A144,'Market models'!$A$4:$B$264,2,FALSE)</f>
        <v>7.1946490115303973E-4</v>
      </c>
      <c r="P144" s="8">
        <f ca="1">VLOOKUP($A144,Data!$A$7:$AW$227,P$3+1,FALSE)-P$6-P$7*VLOOKUP($A144,Data!$A$230:$AW$450,P$3+1,FALSE)-P$8*VLOOKUP($A144,'Market models'!$A$4:$B$264,2,FALSE)</f>
        <v>2.9816722997589515E-3</v>
      </c>
      <c r="Q144" s="8">
        <f ca="1">VLOOKUP($A144,Data!$A$7:$AW$227,Q$3+1,FALSE)-Q$6-Q$7*VLOOKUP($A144,Data!$A$230:$AW$450,Q$3+1,FALSE)-Q$8*VLOOKUP($A144,'Market models'!$A$4:$B$264,2,FALSE)</f>
        <v>-3.3467025886862473E-3</v>
      </c>
      <c r="R144" s="8">
        <f ca="1">VLOOKUP($A144,Data!$A$7:$AW$227,R$3+1,FALSE)-R$6-R$7*VLOOKUP($A144,Data!$A$230:$AW$450,R$3+1,FALSE)-R$8*VLOOKUP($A144,'Market models'!$A$4:$B$264,2,FALSE)</f>
        <v>-3.7113469444627198E-3</v>
      </c>
      <c r="S144" s="8">
        <f ca="1">VLOOKUP($A144,Data!$A$7:$AW$227,S$3+1,FALSE)-S$6-S$7*VLOOKUP($A144,Data!$A$230:$AW$450,S$3+1,FALSE)-S$8*VLOOKUP($A144,'Market models'!$A$4:$B$264,2,FALSE)</f>
        <v>4.1112759946448585E-2</v>
      </c>
      <c r="T144" s="8">
        <f ca="1">VLOOKUP($A144,Data!$A$7:$AW$227,T$3+1,FALSE)-T$6-T$7*VLOOKUP($A144,Data!$A$230:$AW$450,T$3+1,FALSE)-T$8*VLOOKUP($A144,'Market models'!$A$4:$B$264,2,FALSE)</f>
        <v>2.3456337284686622E-2</v>
      </c>
      <c r="U144" s="8">
        <f ca="1">VLOOKUP($A144,Data!$A$7:$AW$227,U$3+1,FALSE)-U$6-U$7*VLOOKUP($A144,Data!$A$230:$AW$450,U$3+1,FALSE)-U$8*VLOOKUP($A144,'Market models'!$A$4:$B$264,2,FALSE)</f>
        <v>-3.5821786668396485E-2</v>
      </c>
      <c r="V144" s="8">
        <f ca="1">VLOOKUP($A144,Data!$A$7:$AW$227,V$3+1,FALSE)-V$6-V$7*VLOOKUP($A144,Data!$A$230:$AW$450,V$3+1,FALSE)-V$8*VLOOKUP($A144,'Market models'!$A$4:$B$264,2,FALSE)</f>
        <v>-2.1079874781485413E-2</v>
      </c>
      <c r="W144" s="8">
        <f ca="1">VLOOKUP($A144,Data!$A$7:$AW$227,W$3+1,FALSE)-W$6-W$7*VLOOKUP($A144,Data!$A$230:$AW$450,W$3+1,FALSE)-W$8*VLOOKUP($A144,'Market models'!$A$4:$B$264,2,FALSE)</f>
        <v>-1.4131674508584829E-2</v>
      </c>
      <c r="X144" s="8">
        <f ca="1">VLOOKUP($A144,Data!$A$7:$AW$227,X$3+1,FALSE)-X$6-X$7*VLOOKUP($A144,Data!$A$230:$AW$450,X$3+1,FALSE)-X$8*VLOOKUP($A144,'Market models'!$A$4:$B$264,2,FALSE)</f>
        <v>7.2925958748085492E-3</v>
      </c>
      <c r="Y144" s="8">
        <f ca="1">VLOOKUP($A144,Data!$A$7:$AW$227,Y$3+1,FALSE)-Y$6-Y$7*VLOOKUP($A144,Data!$A$230:$AW$450,Y$3+1,FALSE)-Y$8*VLOOKUP($A144,'Market models'!$A$4:$B$264,2,FALSE)</f>
        <v>-1.5522273484406175E-2</v>
      </c>
      <c r="Z144" s="8">
        <f ca="1">VLOOKUP($A144,Data!$A$7:$AW$227,Z$3+1,FALSE)-Z$6-Z$7*VLOOKUP($A144,Data!$A$230:$AW$450,Z$3+1,FALSE)-Z$8*VLOOKUP($A144,'Market models'!$A$4:$B$264,2,FALSE)</f>
        <v>2.0292499021611491E-3</v>
      </c>
      <c r="AA144" s="8">
        <f ca="1">VLOOKUP($A144,Data!$A$7:$AW$227,AA$3+1,FALSE)-AA$6-AA$7*VLOOKUP($A144,Data!$A$230:$AW$450,AA$3+1,FALSE)-AA$8*VLOOKUP($A144,'Market models'!$A$4:$B$264,2,FALSE)</f>
        <v>-4.9384401466279256E-3</v>
      </c>
      <c r="AB144" s="8">
        <f ca="1">VLOOKUP($A144,Data!$A$7:$AW$227,AB$3+1,FALSE)-AB$6-AB$7*VLOOKUP($A144,Data!$A$230:$AW$450,AB$3+1,FALSE)-AB$8*VLOOKUP($A144,'Market models'!$A$4:$B$264,2,FALSE)</f>
        <v>-2.4780613886967169E-3</v>
      </c>
      <c r="AC144" s="8">
        <f ca="1">VLOOKUP($A144,Data!$A$7:$AW$227,AC$3+1,FALSE)-AC$6-AC$7*VLOOKUP($A144,Data!$A$230:$AW$450,AC$3+1,FALSE)-AC$8*VLOOKUP($A144,'Market models'!$A$4:$B$264,2,FALSE)</f>
        <v>1.2127997751589176E-4</v>
      </c>
      <c r="AD144" s="8">
        <f ca="1">VLOOKUP($A144,Data!$A$7:$AW$227,AD$3+1,FALSE)-AD$6-AD$7*VLOOKUP($A144,Data!$A$230:$AW$450,AD$3+1,FALSE)-AD$8*VLOOKUP($A144,'Market models'!$A$4:$B$264,2,FALSE)</f>
        <v>4.6490538602453377E-2</v>
      </c>
      <c r="AE144" s="8">
        <f ca="1">VLOOKUP($A144,Data!$A$7:$AW$227,AE$3+1,FALSE)-AE$6-AE$7*VLOOKUP($A144,Data!$A$230:$AW$450,AE$3+1,FALSE)-AE$8*VLOOKUP($A144,'Market models'!$A$4:$B$264,2,FALSE)</f>
        <v>9.6904245808162922E-3</v>
      </c>
      <c r="AF144" s="8">
        <f ca="1">VLOOKUP($A144,Data!$A$7:$AW$227,AF$3+1,FALSE)-AF$6-AF$7*VLOOKUP($A144,Data!$A$230:$AW$450,AF$3+1,FALSE)-AF$8*VLOOKUP($A144,'Market models'!$A$4:$B$264,2,FALSE)</f>
        <v>-5.2520714405267163E-3</v>
      </c>
      <c r="AG144" s="8">
        <f ca="1">VLOOKUP($A144,Data!$A$7:$AW$227,AG$3+1,FALSE)-AG$6-AG$7*VLOOKUP($A144,Data!$A$230:$AW$450,AG$3+1,FALSE)-AG$8*VLOOKUP($A144,'Market models'!$A$4:$B$264,2,FALSE)</f>
        <v>4.4783581445529712E-5</v>
      </c>
      <c r="AH144" s="8">
        <f ca="1">VLOOKUP($A144,Data!$A$7:$AW$227,AH$3+1,FALSE)-AH$6-AH$7*VLOOKUP($A144,Data!$A$230:$AW$450,AH$3+1,FALSE)-AH$8*VLOOKUP($A144,'Market models'!$A$4:$B$264,2,FALSE)</f>
        <v>-7.4820068715942285E-3</v>
      </c>
      <c r="AI144" s="8">
        <f ca="1">VLOOKUP($A144,Data!$A$7:$AW$227,AI$3+1,FALSE)-AI$6-AI$7*VLOOKUP($A144,Data!$A$230:$AW$450,AI$3+1,FALSE)-AI$8*VLOOKUP($A144,'Market models'!$A$4:$B$264,2,FALSE)</f>
        <v>-1.0039074715461577E-2</v>
      </c>
      <c r="AJ144" s="8">
        <f ca="1">VLOOKUP($A144,Data!$A$7:$AW$227,AJ$3+1,FALSE)-AJ$6-AJ$7*VLOOKUP($A144,Data!$A$230:$AW$450,AJ$3+1,FALSE)-AJ$8*VLOOKUP($A144,'Market models'!$A$4:$B$264,2,FALSE)</f>
        <v>9.1169698446554835E-3</v>
      </c>
      <c r="AK144" s="8">
        <f ca="1">VLOOKUP($A144,Data!$A$7:$AW$227,AK$3+1,FALSE)-AK$6-AK$7*VLOOKUP($A144,Data!$A$230:$AW$450,AK$3+1,FALSE)-AK$8*VLOOKUP($A144,'Market models'!$A$4:$B$264,2,FALSE)</f>
        <v>-1.9627157324906823E-2</v>
      </c>
      <c r="AL144" s="8">
        <f ca="1">VLOOKUP($A144,Data!$A$7:$AW$227,AL$3+1,FALSE)-AL$6-AL$7*VLOOKUP($A144,Data!$A$230:$AW$450,AL$3+1,FALSE)-AL$8*VLOOKUP($A144,'Market models'!$A$4:$B$264,2,FALSE)</f>
        <v>6.9317700637682019E-3</v>
      </c>
      <c r="AM144" s="8">
        <f ca="1">VLOOKUP($A144,Data!$A$7:$AW$227,AM$3+1,FALSE)-AM$6-AM$7*VLOOKUP($A144,Data!$A$230:$AW$450,AM$3+1,FALSE)-AM$8*VLOOKUP($A144,'Market models'!$A$4:$B$264,2,FALSE)</f>
        <v>1.7707566740906053E-2</v>
      </c>
      <c r="AN144" s="8">
        <f ca="1">VLOOKUP($A144,Data!$A$7:$AW$227,AN$3+1,FALSE)-AN$6-AN$7*VLOOKUP($A144,Data!$A$230:$AW$450,AN$3+1,FALSE)-AN$8*VLOOKUP($A144,'Market models'!$A$4:$B$264,2,FALSE)</f>
        <v>7.3960056448936044E-3</v>
      </c>
      <c r="AO144" s="8">
        <f ca="1">VLOOKUP($A144,Data!$A$7:$AW$227,AO$3+1,FALSE)-AO$6-AO$7*VLOOKUP($A144,Data!$A$230:$AW$450,AO$3+1,FALSE)-AO$8*VLOOKUP($A144,'Market models'!$A$4:$B$264,2,FALSE)</f>
        <v>3.5428841107721147E-2</v>
      </c>
      <c r="AP144" s="8">
        <f ca="1">VLOOKUP($A144,Data!$A$7:$AW$227,AP$3+1,FALSE)-AP$6-AP$7*VLOOKUP($A144,Data!$A$230:$AW$450,AP$3+1,FALSE)-AP$8*VLOOKUP($A144,'Market models'!$A$4:$B$264,2,FALSE)</f>
        <v>-1.1892198921358814E-2</v>
      </c>
      <c r="AQ144" s="8">
        <f ca="1">VLOOKUP($A144,Data!$A$7:$AW$227,AQ$3+1,FALSE)-AQ$6-AQ$7*VLOOKUP($A144,Data!$A$230:$AW$450,AQ$3+1,FALSE)-AQ$8*VLOOKUP($A144,'Market models'!$A$4:$B$264,2,FALSE)</f>
        <v>-1.8555732956323796E-2</v>
      </c>
      <c r="AR144" s="8">
        <f ca="1">VLOOKUP($A144,Data!$A$7:$AW$227,AR$3+1,FALSE)-AR$6-AR$7*VLOOKUP($A144,Data!$A$230:$AW$450,AR$3+1,FALSE)-AR$8*VLOOKUP($A144,'Market models'!$A$4:$B$264,2,FALSE)</f>
        <v>1.7605116112244586E-2</v>
      </c>
      <c r="AS144" s="8">
        <f ca="1">VLOOKUP($A144,Data!$A$7:$AW$227,AS$3+1,FALSE)-AS$6-AS$7*VLOOKUP($A144,Data!$A$230:$AW$450,AS$3+1,FALSE)-AS$8*VLOOKUP($A144,'Market models'!$A$4:$B$264,2,FALSE)</f>
        <v>9.3502577774483304E-3</v>
      </c>
      <c r="AT144" s="8">
        <f ca="1">VLOOKUP($A144,Data!$A$7:$AW$227,AT$3+1,FALSE)-AT$6-AT$7*VLOOKUP($A144,Data!$A$230:$AW$450,AT$3+1,FALSE)-AT$8*VLOOKUP($A144,'Market models'!$A$4:$B$264,2,FALSE)</f>
        <v>-1.2833883287526665E-3</v>
      </c>
      <c r="AU144" s="8">
        <f ca="1">VLOOKUP($A144,Data!$A$7:$AW$227,AU$3+1,FALSE)-AU$6-AU$7*VLOOKUP($A144,Data!$A$230:$AW$450,AU$3+1,FALSE)-AU$8*VLOOKUP($A144,'Market models'!$A$4:$B$264,2,FALSE)</f>
        <v>7.4728553333466676E-3</v>
      </c>
      <c r="AV144" s="8">
        <f ca="1">VLOOKUP($A144,Data!$A$7:$AW$227,AV$3+1,FALSE)-AV$6-AV$7*VLOOKUP($A144,Data!$A$230:$AW$450,AV$3+1,FALSE)-AV$8*VLOOKUP($A144,'Market models'!$A$4:$B$264,2,FALSE)</f>
        <v>-4.2468740967835103E-3</v>
      </c>
      <c r="AW144" s="8">
        <f ca="1">VLOOKUP($A144,Data!$A$7:$AW$227,AW$3+1,FALSE)-AW$6-AW$7*VLOOKUP($A144,Data!$A$230:$AW$450,AW$3+1,FALSE)-AW$8*VLOOKUP($A144,'Market models'!$A$4:$B$264,2,FALSE)</f>
        <v>5.6153301410421866E-3</v>
      </c>
      <c r="AY144" s="8">
        <f t="shared" ca="1" si="2"/>
        <v>1.7859336433752704E-2</v>
      </c>
    </row>
    <row r="145" spans="1:51" x14ac:dyDescent="0.25">
      <c r="A145" s="1">
        <v>-77</v>
      </c>
      <c r="B145" s="8">
        <f ca="1">VLOOKUP($A145,Data!$A$7:$AW$227,B$3+1,FALSE)-B$6-B$7*VLOOKUP($A145,Data!$A$230:$AW$450,B$3+1,FALSE)-B$8*VLOOKUP($A145,'Market models'!$A$4:$B$264,2,FALSE)</f>
        <v>-3.6447852167000749E-2</v>
      </c>
      <c r="C145" s="8">
        <f ca="1">VLOOKUP($A145,Data!$A$7:$AW$227,C$3+1,FALSE)-C$6-C$7*VLOOKUP($A145,Data!$A$230:$AW$450,C$3+1,FALSE)-C$8*VLOOKUP($A145,'Market models'!$A$4:$B$264,2,FALSE)</f>
        <v>-2.3250074821392691E-3</v>
      </c>
      <c r="D145" s="8">
        <f ca="1">VLOOKUP($A145,Data!$A$7:$AW$227,D$3+1,FALSE)-D$6-D$7*VLOOKUP($A145,Data!$A$230:$AW$450,D$3+1,FALSE)-D$8*VLOOKUP($A145,'Market models'!$A$4:$B$264,2,FALSE)</f>
        <v>-7.2677357805939358E-3</v>
      </c>
      <c r="E145" s="8">
        <f ca="1">VLOOKUP($A145,Data!$A$7:$AW$227,E$3+1,FALSE)-E$6-E$7*VLOOKUP($A145,Data!$A$230:$AW$450,E$3+1,FALSE)-E$8*VLOOKUP($A145,'Market models'!$A$4:$B$264,2,FALSE)</f>
        <v>-8.8394103231107229E-3</v>
      </c>
      <c r="F145" s="8">
        <f ca="1">VLOOKUP($A145,Data!$A$7:$AW$227,F$3+1,FALSE)-F$6-F$7*VLOOKUP($A145,Data!$A$230:$AW$450,F$3+1,FALSE)-F$8*VLOOKUP($A145,'Market models'!$A$4:$B$264,2,FALSE)</f>
        <v>9.6688774862039653E-3</v>
      </c>
      <c r="G145" s="8">
        <f ca="1">VLOOKUP($A145,Data!$A$7:$AW$227,G$3+1,FALSE)-G$6-G$7*VLOOKUP($A145,Data!$A$230:$AW$450,G$3+1,FALSE)-G$8*VLOOKUP($A145,'Market models'!$A$4:$B$264,2,FALSE)</f>
        <v>3.1908728629381801E-3</v>
      </c>
      <c r="H145" s="8">
        <f ca="1">VLOOKUP($A145,Data!$A$7:$AW$227,H$3+1,FALSE)-H$6-H$7*VLOOKUP($A145,Data!$A$230:$AW$450,H$3+1,FALSE)-H$8*VLOOKUP($A145,'Market models'!$A$4:$B$264,2,FALSE)</f>
        <v>2.8943789452698963E-2</v>
      </c>
      <c r="I145" s="8">
        <f ca="1">VLOOKUP($A145,Data!$A$7:$AW$227,I$3+1,FALSE)-I$6-I$7*VLOOKUP($A145,Data!$A$230:$AW$450,I$3+1,FALSE)-I$8*VLOOKUP($A145,'Market models'!$A$4:$B$264,2,FALSE)</f>
        <v>-8.815581282072129E-3</v>
      </c>
      <c r="J145" s="8">
        <f ca="1">VLOOKUP($A145,Data!$A$7:$AW$227,J$3+1,FALSE)-J$6-J$7*VLOOKUP($A145,Data!$A$230:$AW$450,J$3+1,FALSE)-J$8*VLOOKUP($A145,'Market models'!$A$4:$B$264,2,FALSE)</f>
        <v>8.9292735238419019E-3</v>
      </c>
      <c r="K145" s="8">
        <f ca="1">VLOOKUP($A145,Data!$A$7:$AW$227,K$3+1,FALSE)-K$6-K$7*VLOOKUP($A145,Data!$A$230:$AW$450,K$3+1,FALSE)-K$8*VLOOKUP($A145,'Market models'!$A$4:$B$264,2,FALSE)</f>
        <v>-4.2024989587847728E-2</v>
      </c>
      <c r="L145" s="8">
        <f ca="1">VLOOKUP($A145,Data!$A$7:$AW$227,L$3+1,FALSE)-L$6-L$7*VLOOKUP($A145,Data!$A$230:$AW$450,L$3+1,FALSE)-L$8*VLOOKUP($A145,'Market models'!$A$4:$B$264,2,FALSE)</f>
        <v>-1.6507136111197286E-2</v>
      </c>
      <c r="M145" s="8">
        <f ca="1">VLOOKUP($A145,Data!$A$7:$AW$227,M$3+1,FALSE)-M$6-M$7*VLOOKUP($A145,Data!$A$230:$AW$450,M$3+1,FALSE)-M$8*VLOOKUP($A145,'Market models'!$A$4:$B$264,2,FALSE)</f>
        <v>2.5170518447683969E-3</v>
      </c>
      <c r="N145" s="8">
        <f ca="1">VLOOKUP($A145,Data!$A$7:$AW$227,N$3+1,FALSE)-N$6-N$7*VLOOKUP($A145,Data!$A$230:$AW$450,N$3+1,FALSE)-N$8*VLOOKUP($A145,'Market models'!$A$4:$B$264,2,FALSE)</f>
        <v>-3.9978550719956549E-3</v>
      </c>
      <c r="O145" s="8">
        <f ca="1">VLOOKUP($A145,Data!$A$7:$AW$227,O$3+1,FALSE)-O$6-O$7*VLOOKUP($A145,Data!$A$230:$AW$450,O$3+1,FALSE)-O$8*VLOOKUP($A145,'Market models'!$A$4:$B$264,2,FALSE)</f>
        <v>-2.8528449507821269E-2</v>
      </c>
      <c r="P145" s="8">
        <f ca="1">VLOOKUP($A145,Data!$A$7:$AW$227,P$3+1,FALSE)-P$6-P$7*VLOOKUP($A145,Data!$A$230:$AW$450,P$3+1,FALSE)-P$8*VLOOKUP($A145,'Market models'!$A$4:$B$264,2,FALSE)</f>
        <v>-3.4146848344506493E-2</v>
      </c>
      <c r="Q145" s="8">
        <f ca="1">VLOOKUP($A145,Data!$A$7:$AW$227,Q$3+1,FALSE)-Q$6-Q$7*VLOOKUP($A145,Data!$A$230:$AW$450,Q$3+1,FALSE)-Q$8*VLOOKUP($A145,'Market models'!$A$4:$B$264,2,FALSE)</f>
        <v>4.7431072711658193E-4</v>
      </c>
      <c r="R145" s="8">
        <f ca="1">VLOOKUP($A145,Data!$A$7:$AW$227,R$3+1,FALSE)-R$6-R$7*VLOOKUP($A145,Data!$A$230:$AW$450,R$3+1,FALSE)-R$8*VLOOKUP($A145,'Market models'!$A$4:$B$264,2,FALSE)</f>
        <v>-2.0870273992202936E-2</v>
      </c>
      <c r="S145" s="8">
        <f ca="1">VLOOKUP($A145,Data!$A$7:$AW$227,S$3+1,FALSE)-S$6-S$7*VLOOKUP($A145,Data!$A$230:$AW$450,S$3+1,FALSE)-S$8*VLOOKUP($A145,'Market models'!$A$4:$B$264,2,FALSE)</f>
        <v>-1.4331372061069754E-2</v>
      </c>
      <c r="T145" s="8">
        <f ca="1">VLOOKUP($A145,Data!$A$7:$AW$227,T$3+1,FALSE)-T$6-T$7*VLOOKUP($A145,Data!$A$230:$AW$450,T$3+1,FALSE)-T$8*VLOOKUP($A145,'Market models'!$A$4:$B$264,2,FALSE)</f>
        <v>-3.408119294999272E-2</v>
      </c>
      <c r="U145" s="8">
        <f ca="1">VLOOKUP($A145,Data!$A$7:$AW$227,U$3+1,FALSE)-U$6-U$7*VLOOKUP($A145,Data!$A$230:$AW$450,U$3+1,FALSE)-U$8*VLOOKUP($A145,'Market models'!$A$4:$B$264,2,FALSE)</f>
        <v>2.0156319795820939E-2</v>
      </c>
      <c r="V145" s="8">
        <f ca="1">VLOOKUP($A145,Data!$A$7:$AW$227,V$3+1,FALSE)-V$6-V$7*VLOOKUP($A145,Data!$A$230:$AW$450,V$3+1,FALSE)-V$8*VLOOKUP($A145,'Market models'!$A$4:$B$264,2,FALSE)</f>
        <v>1.6797951415524974E-2</v>
      </c>
      <c r="W145" s="8">
        <f ca="1">VLOOKUP($A145,Data!$A$7:$AW$227,W$3+1,FALSE)-W$6-W$7*VLOOKUP($A145,Data!$A$230:$AW$450,W$3+1,FALSE)-W$8*VLOOKUP($A145,'Market models'!$A$4:$B$264,2,FALSE)</f>
        <v>6.801050239036182E-4</v>
      </c>
      <c r="X145" s="8">
        <f ca="1">VLOOKUP($A145,Data!$A$7:$AW$227,X$3+1,FALSE)-X$6-X$7*VLOOKUP($A145,Data!$A$230:$AW$450,X$3+1,FALSE)-X$8*VLOOKUP($A145,'Market models'!$A$4:$B$264,2,FALSE)</f>
        <v>1.0155866750017607E-2</v>
      </c>
      <c r="Y145" s="8">
        <f ca="1">VLOOKUP($A145,Data!$A$7:$AW$227,Y$3+1,FALSE)-Y$6-Y$7*VLOOKUP($A145,Data!$A$230:$AW$450,Y$3+1,FALSE)-Y$8*VLOOKUP($A145,'Market models'!$A$4:$B$264,2,FALSE)</f>
        <v>1.6996001724138819E-2</v>
      </c>
      <c r="Z145" s="8">
        <f ca="1">VLOOKUP($A145,Data!$A$7:$AW$227,Z$3+1,FALSE)-Z$6-Z$7*VLOOKUP($A145,Data!$A$230:$AW$450,Z$3+1,FALSE)-Z$8*VLOOKUP($A145,'Market models'!$A$4:$B$264,2,FALSE)</f>
        <v>-1.6699092692139386E-2</v>
      </c>
      <c r="AA145" s="8">
        <f ca="1">VLOOKUP($A145,Data!$A$7:$AW$227,AA$3+1,FALSE)-AA$6-AA$7*VLOOKUP($A145,Data!$A$230:$AW$450,AA$3+1,FALSE)-AA$8*VLOOKUP($A145,'Market models'!$A$4:$B$264,2,FALSE)</f>
        <v>4.8627225240796771E-3</v>
      </c>
      <c r="AB145" s="8">
        <f ca="1">VLOOKUP($A145,Data!$A$7:$AW$227,AB$3+1,FALSE)-AB$6-AB$7*VLOOKUP($A145,Data!$A$230:$AW$450,AB$3+1,FALSE)-AB$8*VLOOKUP($A145,'Market models'!$A$4:$B$264,2,FALSE)</f>
        <v>1.6970835356630552E-2</v>
      </c>
      <c r="AC145" s="8">
        <f ca="1">VLOOKUP($A145,Data!$A$7:$AW$227,AC$3+1,FALSE)-AC$6-AC$7*VLOOKUP($A145,Data!$A$230:$AW$450,AC$3+1,FALSE)-AC$8*VLOOKUP($A145,'Market models'!$A$4:$B$264,2,FALSE)</f>
        <v>-7.0262022000316645E-3</v>
      </c>
      <c r="AD145" s="8">
        <f ca="1">VLOOKUP($A145,Data!$A$7:$AW$227,AD$3+1,FALSE)-AD$6-AD$7*VLOOKUP($A145,Data!$A$230:$AW$450,AD$3+1,FALSE)-AD$8*VLOOKUP($A145,'Market models'!$A$4:$B$264,2,FALSE)</f>
        <v>2.8131559722199048E-2</v>
      </c>
      <c r="AE145" s="8">
        <f ca="1">VLOOKUP($A145,Data!$A$7:$AW$227,AE$3+1,FALSE)-AE$6-AE$7*VLOOKUP($A145,Data!$A$230:$AW$450,AE$3+1,FALSE)-AE$8*VLOOKUP($A145,'Market models'!$A$4:$B$264,2,FALSE)</f>
        <v>6.4090315481903689E-3</v>
      </c>
      <c r="AF145" s="8">
        <f ca="1">VLOOKUP($A145,Data!$A$7:$AW$227,AF$3+1,FALSE)-AF$6-AF$7*VLOOKUP($A145,Data!$A$230:$AW$450,AF$3+1,FALSE)-AF$8*VLOOKUP($A145,'Market models'!$A$4:$B$264,2,FALSE)</f>
        <v>-1.0366574307980081E-2</v>
      </c>
      <c r="AG145" s="8">
        <f ca="1">VLOOKUP($A145,Data!$A$7:$AW$227,AG$3+1,FALSE)-AG$6-AG$7*VLOOKUP($A145,Data!$A$230:$AW$450,AG$3+1,FALSE)-AG$8*VLOOKUP($A145,'Market models'!$A$4:$B$264,2,FALSE)</f>
        <v>1.3463865766091227E-2</v>
      </c>
      <c r="AH145" s="8">
        <f ca="1">VLOOKUP($A145,Data!$A$7:$AW$227,AH$3+1,FALSE)-AH$6-AH$7*VLOOKUP($A145,Data!$A$230:$AW$450,AH$3+1,FALSE)-AH$8*VLOOKUP($A145,'Market models'!$A$4:$B$264,2,FALSE)</f>
        <v>7.1947230830530159E-3</v>
      </c>
      <c r="AI145" s="8">
        <f ca="1">VLOOKUP($A145,Data!$A$7:$AW$227,AI$3+1,FALSE)-AI$6-AI$7*VLOOKUP($A145,Data!$A$230:$AW$450,AI$3+1,FALSE)-AI$8*VLOOKUP($A145,'Market models'!$A$4:$B$264,2,FALSE)</f>
        <v>4.30173790987394E-3</v>
      </c>
      <c r="AJ145" s="8">
        <f ca="1">VLOOKUP($A145,Data!$A$7:$AW$227,AJ$3+1,FALSE)-AJ$6-AJ$7*VLOOKUP($A145,Data!$A$230:$AW$450,AJ$3+1,FALSE)-AJ$8*VLOOKUP($A145,'Market models'!$A$4:$B$264,2,FALSE)</f>
        <v>2.0937520168730569E-2</v>
      </c>
      <c r="AK145" s="8">
        <f ca="1">VLOOKUP($A145,Data!$A$7:$AW$227,AK$3+1,FALSE)-AK$6-AK$7*VLOOKUP($A145,Data!$A$230:$AW$450,AK$3+1,FALSE)-AK$8*VLOOKUP($A145,'Market models'!$A$4:$B$264,2,FALSE)</f>
        <v>-2.4684930665522801E-2</v>
      </c>
      <c r="AL145" s="8">
        <f ca="1">VLOOKUP($A145,Data!$A$7:$AW$227,AL$3+1,FALSE)-AL$6-AL$7*VLOOKUP($A145,Data!$A$230:$AW$450,AL$3+1,FALSE)-AL$8*VLOOKUP($A145,'Market models'!$A$4:$B$264,2,FALSE)</f>
        <v>-7.9483209162534672E-3</v>
      </c>
      <c r="AM145" s="8">
        <f ca="1">VLOOKUP($A145,Data!$A$7:$AW$227,AM$3+1,FALSE)-AM$6-AM$7*VLOOKUP($A145,Data!$A$230:$AW$450,AM$3+1,FALSE)-AM$8*VLOOKUP($A145,'Market models'!$A$4:$B$264,2,FALSE)</f>
        <v>1.7423763984731104E-2</v>
      </c>
      <c r="AN145" s="8">
        <f ca="1">VLOOKUP($A145,Data!$A$7:$AW$227,AN$3+1,FALSE)-AN$6-AN$7*VLOOKUP($A145,Data!$A$230:$AW$450,AN$3+1,FALSE)-AN$8*VLOOKUP($A145,'Market models'!$A$4:$B$264,2,FALSE)</f>
        <v>1.4859394274540669E-2</v>
      </c>
      <c r="AO145" s="8">
        <f ca="1">VLOOKUP($A145,Data!$A$7:$AW$227,AO$3+1,FALSE)-AO$6-AO$7*VLOOKUP($A145,Data!$A$230:$AW$450,AO$3+1,FALSE)-AO$8*VLOOKUP($A145,'Market models'!$A$4:$B$264,2,FALSE)</f>
        <v>-7.3235670542210717E-3</v>
      </c>
      <c r="AP145" s="8">
        <f ca="1">VLOOKUP($A145,Data!$A$7:$AW$227,AP$3+1,FALSE)-AP$6-AP$7*VLOOKUP($A145,Data!$A$230:$AW$450,AP$3+1,FALSE)-AP$8*VLOOKUP($A145,'Market models'!$A$4:$B$264,2,FALSE)</f>
        <v>-1.0414715304866477E-2</v>
      </c>
      <c r="AQ145" s="8">
        <f ca="1">VLOOKUP($A145,Data!$A$7:$AW$227,AQ$3+1,FALSE)-AQ$6-AQ$7*VLOOKUP($A145,Data!$A$230:$AW$450,AQ$3+1,FALSE)-AQ$8*VLOOKUP($A145,'Market models'!$A$4:$B$264,2,FALSE)</f>
        <v>3.7095159955045767E-2</v>
      </c>
      <c r="AR145" s="8">
        <f ca="1">VLOOKUP($A145,Data!$A$7:$AW$227,AR$3+1,FALSE)-AR$6-AR$7*VLOOKUP($A145,Data!$A$230:$AW$450,AR$3+1,FALSE)-AR$8*VLOOKUP($A145,'Market models'!$A$4:$B$264,2,FALSE)</f>
        <v>-8.0969007703584374E-3</v>
      </c>
      <c r="AS145" s="8">
        <f ca="1">VLOOKUP($A145,Data!$A$7:$AW$227,AS$3+1,FALSE)-AS$6-AS$7*VLOOKUP($A145,Data!$A$230:$AW$450,AS$3+1,FALSE)-AS$8*VLOOKUP($A145,'Market models'!$A$4:$B$264,2,FALSE)</f>
        <v>-5.9855400688779998E-3</v>
      </c>
      <c r="AT145" s="8">
        <f ca="1">VLOOKUP($A145,Data!$A$7:$AW$227,AT$3+1,FALSE)-AT$6-AT$7*VLOOKUP($A145,Data!$A$230:$AW$450,AT$3+1,FALSE)-AT$8*VLOOKUP($A145,'Market models'!$A$4:$B$264,2,FALSE)</f>
        <v>2.0234382557266714E-2</v>
      </c>
      <c r="AU145" s="8">
        <f ca="1">VLOOKUP($A145,Data!$A$7:$AW$227,AU$3+1,FALSE)-AU$6-AU$7*VLOOKUP($A145,Data!$A$230:$AW$450,AU$3+1,FALSE)-AU$8*VLOOKUP($A145,'Market models'!$A$4:$B$264,2,FALSE)</f>
        <v>-5.8578000946267637E-3</v>
      </c>
      <c r="AV145" s="8">
        <f ca="1">VLOOKUP($A145,Data!$A$7:$AW$227,AV$3+1,FALSE)-AV$6-AV$7*VLOOKUP($A145,Data!$A$230:$AW$450,AV$3+1,FALSE)-AV$8*VLOOKUP($A145,'Market models'!$A$4:$B$264,2,FALSE)</f>
        <v>7.2227834138573685E-3</v>
      </c>
      <c r="AW145" s="8">
        <f ca="1">VLOOKUP($A145,Data!$A$7:$AW$227,AW$3+1,FALSE)-AW$6-AW$7*VLOOKUP($A145,Data!$A$230:$AW$450,AW$3+1,FALSE)-AW$8*VLOOKUP($A145,'Market models'!$A$4:$B$264,2,FALSE)</f>
        <v>-1.1160869727183761E-2</v>
      </c>
      <c r="AY145" s="8">
        <f t="shared" ca="1" si="2"/>
        <v>1.7953306076848384E-2</v>
      </c>
    </row>
    <row r="146" spans="1:51" x14ac:dyDescent="0.25">
      <c r="A146" s="1">
        <v>-76</v>
      </c>
      <c r="B146" s="8">
        <f ca="1">VLOOKUP($A146,Data!$A$7:$AW$227,B$3+1,FALSE)-B$6-B$7*VLOOKUP($A146,Data!$A$230:$AW$450,B$3+1,FALSE)-B$8*VLOOKUP($A146,'Market models'!$A$4:$B$264,2,FALSE)</f>
        <v>2.0979306687581866E-2</v>
      </c>
      <c r="C146" s="8">
        <f ca="1">VLOOKUP($A146,Data!$A$7:$AW$227,C$3+1,FALSE)-C$6-C$7*VLOOKUP($A146,Data!$A$230:$AW$450,C$3+1,FALSE)-C$8*VLOOKUP($A146,'Market models'!$A$4:$B$264,2,FALSE)</f>
        <v>3.0980148710737489E-2</v>
      </c>
      <c r="D146" s="8">
        <f ca="1">VLOOKUP($A146,Data!$A$7:$AW$227,D$3+1,FALSE)-D$6-D$7*VLOOKUP($A146,Data!$A$230:$AW$450,D$3+1,FALSE)-D$8*VLOOKUP($A146,'Market models'!$A$4:$B$264,2,FALSE)</f>
        <v>7.5414334181286005E-3</v>
      </c>
      <c r="E146" s="8">
        <f ca="1">VLOOKUP($A146,Data!$A$7:$AW$227,E$3+1,FALSE)-E$6-E$7*VLOOKUP($A146,Data!$A$230:$AW$450,E$3+1,FALSE)-E$8*VLOOKUP($A146,'Market models'!$A$4:$B$264,2,FALSE)</f>
        <v>-8.8368806772587318E-4</v>
      </c>
      <c r="F146" s="8">
        <f ca="1">VLOOKUP($A146,Data!$A$7:$AW$227,F$3+1,FALSE)-F$6-F$7*VLOOKUP($A146,Data!$A$230:$AW$450,F$3+1,FALSE)-F$8*VLOOKUP($A146,'Market models'!$A$4:$B$264,2,FALSE)</f>
        <v>6.4815702014443784E-3</v>
      </c>
      <c r="G146" s="8">
        <f ca="1">VLOOKUP($A146,Data!$A$7:$AW$227,G$3+1,FALSE)-G$6-G$7*VLOOKUP($A146,Data!$A$230:$AW$450,G$3+1,FALSE)-G$8*VLOOKUP($A146,'Market models'!$A$4:$B$264,2,FALSE)</f>
        <v>-6.4452863379876489E-3</v>
      </c>
      <c r="H146" s="8">
        <f ca="1">VLOOKUP($A146,Data!$A$7:$AW$227,H$3+1,FALSE)-H$6-H$7*VLOOKUP($A146,Data!$A$230:$AW$450,H$3+1,FALSE)-H$8*VLOOKUP($A146,'Market models'!$A$4:$B$264,2,FALSE)</f>
        <v>-3.2117455278538029E-2</v>
      </c>
      <c r="I146" s="8">
        <f ca="1">VLOOKUP($A146,Data!$A$7:$AW$227,I$3+1,FALSE)-I$6-I$7*VLOOKUP($A146,Data!$A$230:$AW$450,I$3+1,FALSE)-I$8*VLOOKUP($A146,'Market models'!$A$4:$B$264,2,FALSE)</f>
        <v>1.5441225938994347E-2</v>
      </c>
      <c r="J146" s="8">
        <f ca="1">VLOOKUP($A146,Data!$A$7:$AW$227,J$3+1,FALSE)-J$6-J$7*VLOOKUP($A146,Data!$A$230:$AW$450,J$3+1,FALSE)-J$8*VLOOKUP($A146,'Market models'!$A$4:$B$264,2,FALSE)</f>
        <v>9.3622366862805943E-3</v>
      </c>
      <c r="K146" s="8">
        <f ca="1">VLOOKUP($A146,Data!$A$7:$AW$227,K$3+1,FALSE)-K$6-K$7*VLOOKUP($A146,Data!$A$230:$AW$450,K$3+1,FALSE)-K$8*VLOOKUP($A146,'Market models'!$A$4:$B$264,2,FALSE)</f>
        <v>2.5009351692263822E-2</v>
      </c>
      <c r="L146" s="8">
        <f ca="1">VLOOKUP($A146,Data!$A$7:$AW$227,L$3+1,FALSE)-L$6-L$7*VLOOKUP($A146,Data!$A$230:$AW$450,L$3+1,FALSE)-L$8*VLOOKUP($A146,'Market models'!$A$4:$B$264,2,FALSE)</f>
        <v>4.1541700021804273E-3</v>
      </c>
      <c r="M146" s="8">
        <f ca="1">VLOOKUP($A146,Data!$A$7:$AW$227,M$3+1,FALSE)-M$6-M$7*VLOOKUP($A146,Data!$A$230:$AW$450,M$3+1,FALSE)-M$8*VLOOKUP($A146,'Market models'!$A$4:$B$264,2,FALSE)</f>
        <v>1.0321416858237991E-2</v>
      </c>
      <c r="N146" s="8">
        <f ca="1">VLOOKUP($A146,Data!$A$7:$AW$227,N$3+1,FALSE)-N$6-N$7*VLOOKUP($A146,Data!$A$230:$AW$450,N$3+1,FALSE)-N$8*VLOOKUP($A146,'Market models'!$A$4:$B$264,2,FALSE)</f>
        <v>9.292681242664318E-3</v>
      </c>
      <c r="O146" s="8">
        <f ca="1">VLOOKUP($A146,Data!$A$7:$AW$227,O$3+1,FALSE)-O$6-O$7*VLOOKUP($A146,Data!$A$230:$AW$450,O$3+1,FALSE)-O$8*VLOOKUP($A146,'Market models'!$A$4:$B$264,2,FALSE)</f>
        <v>4.8545132321886689E-3</v>
      </c>
      <c r="P146" s="8">
        <f ca="1">VLOOKUP($A146,Data!$A$7:$AW$227,P$3+1,FALSE)-P$6-P$7*VLOOKUP($A146,Data!$A$230:$AW$450,P$3+1,FALSE)-P$8*VLOOKUP($A146,'Market models'!$A$4:$B$264,2,FALSE)</f>
        <v>5.0743515798192876E-3</v>
      </c>
      <c r="Q146" s="8">
        <f ca="1">VLOOKUP($A146,Data!$A$7:$AW$227,Q$3+1,FALSE)-Q$6-Q$7*VLOOKUP($A146,Data!$A$230:$AW$450,Q$3+1,FALSE)-Q$8*VLOOKUP($A146,'Market models'!$A$4:$B$264,2,FALSE)</f>
        <v>4.0415604504017003E-2</v>
      </c>
      <c r="R146" s="8">
        <f ca="1">VLOOKUP($A146,Data!$A$7:$AW$227,R$3+1,FALSE)-R$6-R$7*VLOOKUP($A146,Data!$A$230:$AW$450,R$3+1,FALSE)-R$8*VLOOKUP($A146,'Market models'!$A$4:$B$264,2,FALSE)</f>
        <v>-1.9082641932580944E-2</v>
      </c>
      <c r="S146" s="8">
        <f ca="1">VLOOKUP($A146,Data!$A$7:$AW$227,S$3+1,FALSE)-S$6-S$7*VLOOKUP($A146,Data!$A$230:$AW$450,S$3+1,FALSE)-S$8*VLOOKUP($A146,'Market models'!$A$4:$B$264,2,FALSE)</f>
        <v>4.7341905039839524E-2</v>
      </c>
      <c r="T146" s="8">
        <f ca="1">VLOOKUP($A146,Data!$A$7:$AW$227,T$3+1,FALSE)-T$6-T$7*VLOOKUP($A146,Data!$A$230:$AW$450,T$3+1,FALSE)-T$8*VLOOKUP($A146,'Market models'!$A$4:$B$264,2,FALSE)</f>
        <v>1.1074587247815538E-2</v>
      </c>
      <c r="U146" s="8">
        <f ca="1">VLOOKUP($A146,Data!$A$7:$AW$227,U$3+1,FALSE)-U$6-U$7*VLOOKUP($A146,Data!$A$230:$AW$450,U$3+1,FALSE)-U$8*VLOOKUP($A146,'Market models'!$A$4:$B$264,2,FALSE)</f>
        <v>6.3615467832003696E-4</v>
      </c>
      <c r="V146" s="8">
        <f ca="1">VLOOKUP($A146,Data!$A$7:$AW$227,V$3+1,FALSE)-V$6-V$7*VLOOKUP($A146,Data!$A$230:$AW$450,V$3+1,FALSE)-V$8*VLOOKUP($A146,'Market models'!$A$4:$B$264,2,FALSE)</f>
        <v>4.3888751177656102E-3</v>
      </c>
      <c r="W146" s="8">
        <f ca="1">VLOOKUP($A146,Data!$A$7:$AW$227,W$3+1,FALSE)-W$6-W$7*VLOOKUP($A146,Data!$A$230:$AW$450,W$3+1,FALSE)-W$8*VLOOKUP($A146,'Market models'!$A$4:$B$264,2,FALSE)</f>
        <v>2.0136631298876471E-2</v>
      </c>
      <c r="X146" s="8">
        <f ca="1">VLOOKUP($A146,Data!$A$7:$AW$227,X$3+1,FALSE)-X$6-X$7*VLOOKUP($A146,Data!$A$230:$AW$450,X$3+1,FALSE)-X$8*VLOOKUP($A146,'Market models'!$A$4:$B$264,2,FALSE)</f>
        <v>8.1309734135269745E-3</v>
      </c>
      <c r="Y146" s="8">
        <f ca="1">VLOOKUP($A146,Data!$A$7:$AW$227,Y$3+1,FALSE)-Y$6-Y$7*VLOOKUP($A146,Data!$A$230:$AW$450,Y$3+1,FALSE)-Y$8*VLOOKUP($A146,'Market models'!$A$4:$B$264,2,FALSE)</f>
        <v>-1.1164984436985E-2</v>
      </c>
      <c r="Z146" s="8">
        <f ca="1">VLOOKUP($A146,Data!$A$7:$AW$227,Z$3+1,FALSE)-Z$6-Z$7*VLOOKUP($A146,Data!$A$230:$AW$450,Z$3+1,FALSE)-Z$8*VLOOKUP($A146,'Market models'!$A$4:$B$264,2,FALSE)</f>
        <v>3.5215173223869183E-2</v>
      </c>
      <c r="AA146" s="8">
        <f ca="1">VLOOKUP($A146,Data!$A$7:$AW$227,AA$3+1,FALSE)-AA$6-AA$7*VLOOKUP($A146,Data!$A$230:$AW$450,AA$3+1,FALSE)-AA$8*VLOOKUP($A146,'Market models'!$A$4:$B$264,2,FALSE)</f>
        <v>8.6157904609079801E-3</v>
      </c>
      <c r="AB146" s="8">
        <f ca="1">VLOOKUP($A146,Data!$A$7:$AW$227,AB$3+1,FALSE)-AB$6-AB$7*VLOOKUP($A146,Data!$A$230:$AW$450,AB$3+1,FALSE)-AB$8*VLOOKUP($A146,'Market models'!$A$4:$B$264,2,FALSE)</f>
        <v>2.4561272312145868E-3</v>
      </c>
      <c r="AC146" s="8">
        <f ca="1">VLOOKUP($A146,Data!$A$7:$AW$227,AC$3+1,FALSE)-AC$6-AC$7*VLOOKUP($A146,Data!$A$230:$AW$450,AC$3+1,FALSE)-AC$8*VLOOKUP($A146,'Market models'!$A$4:$B$264,2,FALSE)</f>
        <v>-4.7972391041530033E-2</v>
      </c>
      <c r="AD146" s="8">
        <f ca="1">VLOOKUP($A146,Data!$A$7:$AW$227,AD$3+1,FALSE)-AD$6-AD$7*VLOOKUP($A146,Data!$A$230:$AW$450,AD$3+1,FALSE)-AD$8*VLOOKUP($A146,'Market models'!$A$4:$B$264,2,FALSE)</f>
        <v>2.4729626735372792E-2</v>
      </c>
      <c r="AE146" s="8">
        <f ca="1">VLOOKUP($A146,Data!$A$7:$AW$227,AE$3+1,FALSE)-AE$6-AE$7*VLOOKUP($A146,Data!$A$230:$AW$450,AE$3+1,FALSE)-AE$8*VLOOKUP($A146,'Market models'!$A$4:$B$264,2,FALSE)</f>
        <v>-2.6067912423085528E-3</v>
      </c>
      <c r="AF146" s="8">
        <f ca="1">VLOOKUP($A146,Data!$A$7:$AW$227,AF$3+1,FALSE)-AF$6-AF$7*VLOOKUP($A146,Data!$A$230:$AW$450,AF$3+1,FALSE)-AF$8*VLOOKUP($A146,'Market models'!$A$4:$B$264,2,FALSE)</f>
        <v>-2.3422049726654674E-2</v>
      </c>
      <c r="AG146" s="8">
        <f ca="1">VLOOKUP($A146,Data!$A$7:$AW$227,AG$3+1,FALSE)-AG$6-AG$7*VLOOKUP($A146,Data!$A$230:$AW$450,AG$3+1,FALSE)-AG$8*VLOOKUP($A146,'Market models'!$A$4:$B$264,2,FALSE)</f>
        <v>2.7329881796678338E-2</v>
      </c>
      <c r="AH146" s="8">
        <f ca="1">VLOOKUP($A146,Data!$A$7:$AW$227,AH$3+1,FALSE)-AH$6-AH$7*VLOOKUP($A146,Data!$A$230:$AW$450,AH$3+1,FALSE)-AH$8*VLOOKUP($A146,'Market models'!$A$4:$B$264,2,FALSE)</f>
        <v>-1.1766994517695804E-2</v>
      </c>
      <c r="AI146" s="8">
        <f ca="1">VLOOKUP($A146,Data!$A$7:$AW$227,AI$3+1,FALSE)-AI$6-AI$7*VLOOKUP($A146,Data!$A$230:$AW$450,AI$3+1,FALSE)-AI$8*VLOOKUP($A146,'Market models'!$A$4:$B$264,2,FALSE)</f>
        <v>-8.9166136909683662E-3</v>
      </c>
      <c r="AJ146" s="8">
        <f ca="1">VLOOKUP($A146,Data!$A$7:$AW$227,AJ$3+1,FALSE)-AJ$6-AJ$7*VLOOKUP($A146,Data!$A$230:$AW$450,AJ$3+1,FALSE)-AJ$8*VLOOKUP($A146,'Market models'!$A$4:$B$264,2,FALSE)</f>
        <v>-1.271193671069616E-2</v>
      </c>
      <c r="AK146" s="8">
        <f ca="1">VLOOKUP($A146,Data!$A$7:$AW$227,AK$3+1,FALSE)-AK$6-AK$7*VLOOKUP($A146,Data!$A$230:$AW$450,AK$3+1,FALSE)-AK$8*VLOOKUP($A146,'Market models'!$A$4:$B$264,2,FALSE)</f>
        <v>-1.7405451468979396E-2</v>
      </c>
      <c r="AL146" s="8">
        <f ca="1">VLOOKUP($A146,Data!$A$7:$AW$227,AL$3+1,FALSE)-AL$6-AL$7*VLOOKUP($A146,Data!$A$230:$AW$450,AL$3+1,FALSE)-AL$8*VLOOKUP($A146,'Market models'!$A$4:$B$264,2,FALSE)</f>
        <v>1.0271471108938902E-2</v>
      </c>
      <c r="AM146" s="8">
        <f ca="1">VLOOKUP($A146,Data!$A$7:$AW$227,AM$3+1,FALSE)-AM$6-AM$7*VLOOKUP($A146,Data!$A$230:$AW$450,AM$3+1,FALSE)-AM$8*VLOOKUP($A146,'Market models'!$A$4:$B$264,2,FALSE)</f>
        <v>4.1153011105334036E-3</v>
      </c>
      <c r="AN146" s="8">
        <f ca="1">VLOOKUP($A146,Data!$A$7:$AW$227,AN$3+1,FALSE)-AN$6-AN$7*VLOOKUP($A146,Data!$A$230:$AW$450,AN$3+1,FALSE)-AN$8*VLOOKUP($A146,'Market models'!$A$4:$B$264,2,FALSE)</f>
        <v>-6.0040557488934719E-3</v>
      </c>
      <c r="AO146" s="8">
        <f ca="1">VLOOKUP($A146,Data!$A$7:$AW$227,AO$3+1,FALSE)-AO$6-AO$7*VLOOKUP($A146,Data!$A$230:$AW$450,AO$3+1,FALSE)-AO$8*VLOOKUP($A146,'Market models'!$A$4:$B$264,2,FALSE)</f>
        <v>4.7820188141728462E-3</v>
      </c>
      <c r="AP146" s="8">
        <f ca="1">VLOOKUP($A146,Data!$A$7:$AW$227,AP$3+1,FALSE)-AP$6-AP$7*VLOOKUP($A146,Data!$A$230:$AW$450,AP$3+1,FALSE)-AP$8*VLOOKUP($A146,'Market models'!$A$4:$B$264,2,FALSE)</f>
        <v>1.1072454298661964E-3</v>
      </c>
      <c r="AQ146" s="8">
        <f ca="1">VLOOKUP($A146,Data!$A$7:$AW$227,AQ$3+1,FALSE)-AQ$6-AQ$7*VLOOKUP($A146,Data!$A$230:$AW$450,AQ$3+1,FALSE)-AQ$8*VLOOKUP($A146,'Market models'!$A$4:$B$264,2,FALSE)</f>
        <v>-2.0898349890027802E-2</v>
      </c>
      <c r="AR146" s="8">
        <f ca="1">VLOOKUP($A146,Data!$A$7:$AW$227,AR$3+1,FALSE)-AR$6-AR$7*VLOOKUP($A146,Data!$A$230:$AW$450,AR$3+1,FALSE)-AR$8*VLOOKUP($A146,'Market models'!$A$4:$B$264,2,FALSE)</f>
        <v>-2.3596313482052662E-2</v>
      </c>
      <c r="AS146" s="8">
        <f ca="1">VLOOKUP($A146,Data!$A$7:$AW$227,AS$3+1,FALSE)-AS$6-AS$7*VLOOKUP($A146,Data!$A$230:$AW$450,AS$3+1,FALSE)-AS$8*VLOOKUP($A146,'Market models'!$A$4:$B$264,2,FALSE)</f>
        <v>2.5817047574192752E-2</v>
      </c>
      <c r="AT146" s="8">
        <f ca="1">VLOOKUP($A146,Data!$A$7:$AW$227,AT$3+1,FALSE)-AT$6-AT$7*VLOOKUP($A146,Data!$A$230:$AW$450,AT$3+1,FALSE)-AT$8*VLOOKUP($A146,'Market models'!$A$4:$B$264,2,FALSE)</f>
        <v>1.0616767118782584E-2</v>
      </c>
      <c r="AU146" s="8">
        <f ca="1">VLOOKUP($A146,Data!$A$7:$AW$227,AU$3+1,FALSE)-AU$6-AU$7*VLOOKUP($A146,Data!$A$230:$AW$450,AU$3+1,FALSE)-AU$8*VLOOKUP($A146,'Market models'!$A$4:$B$264,2,FALSE)</f>
        <v>9.4637569346930107E-3</v>
      </c>
      <c r="AV146" s="8">
        <f ca="1">VLOOKUP($A146,Data!$A$7:$AW$227,AV$3+1,FALSE)-AV$6-AV$7*VLOOKUP($A146,Data!$A$230:$AW$450,AV$3+1,FALSE)-AV$8*VLOOKUP($A146,'Market models'!$A$4:$B$264,2,FALSE)</f>
        <v>4.8929599041582427E-3</v>
      </c>
      <c r="AW146" s="8">
        <f ca="1">VLOOKUP($A146,Data!$A$7:$AW$227,AW$3+1,FALSE)-AW$6-AW$7*VLOOKUP($A146,Data!$A$230:$AW$450,AW$3+1,FALSE)-AW$8*VLOOKUP($A146,'Market models'!$A$4:$B$264,2,FALSE)</f>
        <v>-7.3176127239910991E-3</v>
      </c>
      <c r="AY146" s="8">
        <f t="shared" ca="1" si="2"/>
        <v>1.861071002734101E-2</v>
      </c>
    </row>
    <row r="147" spans="1:51" x14ac:dyDescent="0.25">
      <c r="A147" s="1">
        <v>-75</v>
      </c>
      <c r="B147" s="8">
        <f ca="1">VLOOKUP($A147,Data!$A$7:$AW$227,B$3+1,FALSE)-B$6-B$7*VLOOKUP($A147,Data!$A$230:$AW$450,B$3+1,FALSE)-B$8*VLOOKUP($A147,'Market models'!$A$4:$B$264,2,FALSE)</f>
        <v>-2.1071905478925439E-2</v>
      </c>
      <c r="C147" s="8">
        <f ca="1">VLOOKUP($A147,Data!$A$7:$AW$227,C$3+1,FALSE)-C$6-C$7*VLOOKUP($A147,Data!$A$230:$AW$450,C$3+1,FALSE)-C$8*VLOOKUP($A147,'Market models'!$A$4:$B$264,2,FALSE)</f>
        <v>6.6057500542652586E-3</v>
      </c>
      <c r="D147" s="8">
        <f ca="1">VLOOKUP($A147,Data!$A$7:$AW$227,D$3+1,FALSE)-D$6-D$7*VLOOKUP($A147,Data!$A$230:$AW$450,D$3+1,FALSE)-D$8*VLOOKUP($A147,'Market models'!$A$4:$B$264,2,FALSE)</f>
        <v>-1.4456408192398358E-2</v>
      </c>
      <c r="E147" s="8">
        <f ca="1">VLOOKUP($A147,Data!$A$7:$AW$227,E$3+1,FALSE)-E$6-E$7*VLOOKUP($A147,Data!$A$230:$AW$450,E$3+1,FALSE)-E$8*VLOOKUP($A147,'Market models'!$A$4:$B$264,2,FALSE)</f>
        <v>6.4109476869538204E-3</v>
      </c>
      <c r="F147" s="8">
        <f ca="1">VLOOKUP($A147,Data!$A$7:$AW$227,F$3+1,FALSE)-F$6-F$7*VLOOKUP($A147,Data!$A$230:$AW$450,F$3+1,FALSE)-F$8*VLOOKUP($A147,'Market models'!$A$4:$B$264,2,FALSE)</f>
        <v>3.1501755623152021E-3</v>
      </c>
      <c r="G147" s="8">
        <f ca="1">VLOOKUP($A147,Data!$A$7:$AW$227,G$3+1,FALSE)-G$6-G$7*VLOOKUP($A147,Data!$A$230:$AW$450,G$3+1,FALSE)-G$8*VLOOKUP($A147,'Market models'!$A$4:$B$264,2,FALSE)</f>
        <v>-2.6312975249289817E-3</v>
      </c>
      <c r="H147" s="8">
        <f ca="1">VLOOKUP($A147,Data!$A$7:$AW$227,H$3+1,FALSE)-H$6-H$7*VLOOKUP($A147,Data!$A$230:$AW$450,H$3+1,FALSE)-H$8*VLOOKUP($A147,'Market models'!$A$4:$B$264,2,FALSE)</f>
        <v>-4.3680270953053345E-2</v>
      </c>
      <c r="I147" s="8">
        <f ca="1">VLOOKUP($A147,Data!$A$7:$AW$227,I$3+1,FALSE)-I$6-I$7*VLOOKUP($A147,Data!$A$230:$AW$450,I$3+1,FALSE)-I$8*VLOOKUP($A147,'Market models'!$A$4:$B$264,2,FALSE)</f>
        <v>-2.2471472467283211E-3</v>
      </c>
      <c r="J147" s="8">
        <f ca="1">VLOOKUP($A147,Data!$A$7:$AW$227,J$3+1,FALSE)-J$6-J$7*VLOOKUP($A147,Data!$A$230:$AW$450,J$3+1,FALSE)-J$8*VLOOKUP($A147,'Market models'!$A$4:$B$264,2,FALSE)</f>
        <v>-1.4324033332133513E-2</v>
      </c>
      <c r="K147" s="8">
        <f ca="1">VLOOKUP($A147,Data!$A$7:$AW$227,K$3+1,FALSE)-K$6-K$7*VLOOKUP($A147,Data!$A$230:$AW$450,K$3+1,FALSE)-K$8*VLOOKUP($A147,'Market models'!$A$4:$B$264,2,FALSE)</f>
        <v>-2.9531355946957803E-2</v>
      </c>
      <c r="L147" s="8">
        <f ca="1">VLOOKUP($A147,Data!$A$7:$AW$227,L$3+1,FALSE)-L$6-L$7*VLOOKUP($A147,Data!$A$230:$AW$450,L$3+1,FALSE)-L$8*VLOOKUP($A147,'Market models'!$A$4:$B$264,2,FALSE)</f>
        <v>-6.5314096893776853E-3</v>
      </c>
      <c r="M147" s="8">
        <f ca="1">VLOOKUP($A147,Data!$A$7:$AW$227,M$3+1,FALSE)-M$6-M$7*VLOOKUP($A147,Data!$A$230:$AW$450,M$3+1,FALSE)-M$8*VLOOKUP($A147,'Market models'!$A$4:$B$264,2,FALSE)</f>
        <v>7.3400391046182616E-3</v>
      </c>
      <c r="N147" s="8">
        <f ca="1">VLOOKUP($A147,Data!$A$7:$AW$227,N$3+1,FALSE)-N$6-N$7*VLOOKUP($A147,Data!$A$230:$AW$450,N$3+1,FALSE)-N$8*VLOOKUP($A147,'Market models'!$A$4:$B$264,2,FALSE)</f>
        <v>9.4795312267653281E-3</v>
      </c>
      <c r="O147" s="8">
        <f ca="1">VLOOKUP($A147,Data!$A$7:$AW$227,O$3+1,FALSE)-O$6-O$7*VLOOKUP($A147,Data!$A$230:$AW$450,O$3+1,FALSE)-O$8*VLOOKUP($A147,'Market models'!$A$4:$B$264,2,FALSE)</f>
        <v>1.0502468644880159E-2</v>
      </c>
      <c r="P147" s="8">
        <f ca="1">VLOOKUP($A147,Data!$A$7:$AW$227,P$3+1,FALSE)-P$6-P$7*VLOOKUP($A147,Data!$A$230:$AW$450,P$3+1,FALSE)-P$8*VLOOKUP($A147,'Market models'!$A$4:$B$264,2,FALSE)</f>
        <v>4.4269552528710121E-3</v>
      </c>
      <c r="Q147" s="8">
        <f ca="1">VLOOKUP($A147,Data!$A$7:$AW$227,Q$3+1,FALSE)-Q$6-Q$7*VLOOKUP($A147,Data!$A$230:$AW$450,Q$3+1,FALSE)-Q$8*VLOOKUP($A147,'Market models'!$A$4:$B$264,2,FALSE)</f>
        <v>-3.0399085269279515E-2</v>
      </c>
      <c r="R147" s="8">
        <f ca="1">VLOOKUP($A147,Data!$A$7:$AW$227,R$3+1,FALSE)-R$6-R$7*VLOOKUP($A147,Data!$A$230:$AW$450,R$3+1,FALSE)-R$8*VLOOKUP($A147,'Market models'!$A$4:$B$264,2,FALSE)</f>
        <v>-1.9099204174932442E-2</v>
      </c>
      <c r="S147" s="8">
        <f ca="1">VLOOKUP($A147,Data!$A$7:$AW$227,S$3+1,FALSE)-S$6-S$7*VLOOKUP($A147,Data!$A$230:$AW$450,S$3+1,FALSE)-S$8*VLOOKUP($A147,'Market models'!$A$4:$B$264,2,FALSE)</f>
        <v>-7.5292249484040464E-3</v>
      </c>
      <c r="T147" s="8">
        <f ca="1">VLOOKUP($A147,Data!$A$7:$AW$227,T$3+1,FALSE)-T$6-T$7*VLOOKUP($A147,Data!$A$230:$AW$450,T$3+1,FALSE)-T$8*VLOOKUP($A147,'Market models'!$A$4:$B$264,2,FALSE)</f>
        <v>2.7347747418026277E-3</v>
      </c>
      <c r="U147" s="8">
        <f ca="1">VLOOKUP($A147,Data!$A$7:$AW$227,U$3+1,FALSE)-U$6-U$7*VLOOKUP($A147,Data!$A$230:$AW$450,U$3+1,FALSE)-U$8*VLOOKUP($A147,'Market models'!$A$4:$B$264,2,FALSE)</f>
        <v>-2.1558281232032205E-2</v>
      </c>
      <c r="V147" s="8">
        <f ca="1">VLOOKUP($A147,Data!$A$7:$AW$227,V$3+1,FALSE)-V$6-V$7*VLOOKUP($A147,Data!$A$230:$AW$450,V$3+1,FALSE)-V$8*VLOOKUP($A147,'Market models'!$A$4:$B$264,2,FALSE)</f>
        <v>-6.1578284936951019E-3</v>
      </c>
      <c r="W147" s="8">
        <f ca="1">VLOOKUP($A147,Data!$A$7:$AW$227,W$3+1,FALSE)-W$6-W$7*VLOOKUP($A147,Data!$A$230:$AW$450,W$3+1,FALSE)-W$8*VLOOKUP($A147,'Market models'!$A$4:$B$264,2,FALSE)</f>
        <v>-4.6126077554877708E-3</v>
      </c>
      <c r="X147" s="8">
        <f ca="1">VLOOKUP($A147,Data!$A$7:$AW$227,X$3+1,FALSE)-X$6-X$7*VLOOKUP($A147,Data!$A$230:$AW$450,X$3+1,FALSE)-X$8*VLOOKUP($A147,'Market models'!$A$4:$B$264,2,FALSE)</f>
        <v>-5.9191888572975825E-3</v>
      </c>
      <c r="Y147" s="8">
        <f ca="1">VLOOKUP($A147,Data!$A$7:$AW$227,Y$3+1,FALSE)-Y$6-Y$7*VLOOKUP($A147,Data!$A$230:$AW$450,Y$3+1,FALSE)-Y$8*VLOOKUP($A147,'Market models'!$A$4:$B$264,2,FALSE)</f>
        <v>-1.4538702874474414E-2</v>
      </c>
      <c r="Z147" s="8">
        <f ca="1">VLOOKUP($A147,Data!$A$7:$AW$227,Z$3+1,FALSE)-Z$6-Z$7*VLOOKUP($A147,Data!$A$230:$AW$450,Z$3+1,FALSE)-Z$8*VLOOKUP($A147,'Market models'!$A$4:$B$264,2,FALSE)</f>
        <v>1.9665831946425968E-3</v>
      </c>
      <c r="AA147" s="8">
        <f ca="1">VLOOKUP($A147,Data!$A$7:$AW$227,AA$3+1,FALSE)-AA$6-AA$7*VLOOKUP($A147,Data!$A$230:$AW$450,AA$3+1,FALSE)-AA$8*VLOOKUP($A147,'Market models'!$A$4:$B$264,2,FALSE)</f>
        <v>-9.4752652832224334E-4</v>
      </c>
      <c r="AB147" s="8">
        <f ca="1">VLOOKUP($A147,Data!$A$7:$AW$227,AB$3+1,FALSE)-AB$6-AB$7*VLOOKUP($A147,Data!$A$230:$AW$450,AB$3+1,FALSE)-AB$8*VLOOKUP($A147,'Market models'!$A$4:$B$264,2,FALSE)</f>
        <v>-7.9310009736304147E-3</v>
      </c>
      <c r="AC147" s="8">
        <f ca="1">VLOOKUP($A147,Data!$A$7:$AW$227,AC$3+1,FALSE)-AC$6-AC$7*VLOOKUP($A147,Data!$A$230:$AW$450,AC$3+1,FALSE)-AC$8*VLOOKUP($A147,'Market models'!$A$4:$B$264,2,FALSE)</f>
        <v>-4.7169299096196882E-2</v>
      </c>
      <c r="AD147" s="8">
        <f ca="1">VLOOKUP($A147,Data!$A$7:$AW$227,AD$3+1,FALSE)-AD$6-AD$7*VLOOKUP($A147,Data!$A$230:$AW$450,AD$3+1,FALSE)-AD$8*VLOOKUP($A147,'Market models'!$A$4:$B$264,2,FALSE)</f>
        <v>1.5081592799519318E-2</v>
      </c>
      <c r="AE147" s="8">
        <f ca="1">VLOOKUP($A147,Data!$A$7:$AW$227,AE$3+1,FALSE)-AE$6-AE$7*VLOOKUP($A147,Data!$A$230:$AW$450,AE$3+1,FALSE)-AE$8*VLOOKUP($A147,'Market models'!$A$4:$B$264,2,FALSE)</f>
        <v>1.6526494058661659E-3</v>
      </c>
      <c r="AF147" s="8">
        <f ca="1">VLOOKUP($A147,Data!$A$7:$AW$227,AF$3+1,FALSE)-AF$6-AF$7*VLOOKUP($A147,Data!$A$230:$AW$450,AF$3+1,FALSE)-AF$8*VLOOKUP($A147,'Market models'!$A$4:$B$264,2,FALSE)</f>
        <v>-6.9763247722763183E-3</v>
      </c>
      <c r="AG147" s="8">
        <f ca="1">VLOOKUP($A147,Data!$A$7:$AW$227,AG$3+1,FALSE)-AG$6-AG$7*VLOOKUP($A147,Data!$A$230:$AW$450,AG$3+1,FALSE)-AG$8*VLOOKUP($A147,'Market models'!$A$4:$B$264,2,FALSE)</f>
        <v>-1.3803268633746547E-2</v>
      </c>
      <c r="AH147" s="8">
        <f ca="1">VLOOKUP($A147,Data!$A$7:$AW$227,AH$3+1,FALSE)-AH$6-AH$7*VLOOKUP($A147,Data!$A$230:$AW$450,AH$3+1,FALSE)-AH$8*VLOOKUP($A147,'Market models'!$A$4:$B$264,2,FALSE)</f>
        <v>7.751877746262389E-4</v>
      </c>
      <c r="AI147" s="8">
        <f ca="1">VLOOKUP($A147,Data!$A$7:$AW$227,AI$3+1,FALSE)-AI$6-AI$7*VLOOKUP($A147,Data!$A$230:$AW$450,AI$3+1,FALSE)-AI$8*VLOOKUP($A147,'Market models'!$A$4:$B$264,2,FALSE)</f>
        <v>-1.4521016218402849E-2</v>
      </c>
      <c r="AJ147" s="8">
        <f ca="1">VLOOKUP($A147,Data!$A$7:$AW$227,AJ$3+1,FALSE)-AJ$6-AJ$7*VLOOKUP($A147,Data!$A$230:$AW$450,AJ$3+1,FALSE)-AJ$8*VLOOKUP($A147,'Market models'!$A$4:$B$264,2,FALSE)</f>
        <v>1.0685505935913194E-2</v>
      </c>
      <c r="AK147" s="8">
        <f ca="1">VLOOKUP($A147,Data!$A$7:$AW$227,AK$3+1,FALSE)-AK$6-AK$7*VLOOKUP($A147,Data!$A$230:$AW$450,AK$3+1,FALSE)-AK$8*VLOOKUP($A147,'Market models'!$A$4:$B$264,2,FALSE)</f>
        <v>1.1045218918150974E-2</v>
      </c>
      <c r="AL147" s="8">
        <f ca="1">VLOOKUP($A147,Data!$A$7:$AW$227,AL$3+1,FALSE)-AL$6-AL$7*VLOOKUP($A147,Data!$A$230:$AW$450,AL$3+1,FALSE)-AL$8*VLOOKUP($A147,'Market models'!$A$4:$B$264,2,FALSE)</f>
        <v>-1.6399695919672157E-2</v>
      </c>
      <c r="AM147" s="8">
        <f ca="1">VLOOKUP($A147,Data!$A$7:$AW$227,AM$3+1,FALSE)-AM$6-AM$7*VLOOKUP($A147,Data!$A$230:$AW$450,AM$3+1,FALSE)-AM$8*VLOOKUP($A147,'Market models'!$A$4:$B$264,2,FALSE)</f>
        <v>-2.6162527648711346E-3</v>
      </c>
      <c r="AN147" s="8">
        <f ca="1">VLOOKUP($A147,Data!$A$7:$AW$227,AN$3+1,FALSE)-AN$6-AN$7*VLOOKUP($A147,Data!$A$230:$AW$450,AN$3+1,FALSE)-AN$8*VLOOKUP($A147,'Market models'!$A$4:$B$264,2,FALSE)</f>
        <v>-1.4526195404759946E-2</v>
      </c>
      <c r="AO147" s="8">
        <f ca="1">VLOOKUP($A147,Data!$A$7:$AW$227,AO$3+1,FALSE)-AO$6-AO$7*VLOOKUP($A147,Data!$A$230:$AW$450,AO$3+1,FALSE)-AO$8*VLOOKUP($A147,'Market models'!$A$4:$B$264,2,FALSE)</f>
        <v>8.4353811159564463E-3</v>
      </c>
      <c r="AP147" s="8">
        <f ca="1">VLOOKUP($A147,Data!$A$7:$AW$227,AP$3+1,FALSE)-AP$6-AP$7*VLOOKUP($A147,Data!$A$230:$AW$450,AP$3+1,FALSE)-AP$8*VLOOKUP($A147,'Market models'!$A$4:$B$264,2,FALSE)</f>
        <v>-2.5314143378409364E-2</v>
      </c>
      <c r="AQ147" s="8">
        <f ca="1">VLOOKUP($A147,Data!$A$7:$AW$227,AQ$3+1,FALSE)-AQ$6-AQ$7*VLOOKUP($A147,Data!$A$230:$AW$450,AQ$3+1,FALSE)-AQ$8*VLOOKUP($A147,'Market models'!$A$4:$B$264,2,FALSE)</f>
        <v>4.764546326046748E-2</v>
      </c>
      <c r="AR147" s="8">
        <f ca="1">VLOOKUP($A147,Data!$A$7:$AW$227,AR$3+1,FALSE)-AR$6-AR$7*VLOOKUP($A147,Data!$A$230:$AW$450,AR$3+1,FALSE)-AR$8*VLOOKUP($A147,'Market models'!$A$4:$B$264,2,FALSE)</f>
        <v>1.9225722867589022E-3</v>
      </c>
      <c r="AS147" s="8">
        <f ca="1">VLOOKUP($A147,Data!$A$7:$AW$227,AS$3+1,FALSE)-AS$6-AS$7*VLOOKUP($A147,Data!$A$230:$AW$450,AS$3+1,FALSE)-AS$8*VLOOKUP($A147,'Market models'!$A$4:$B$264,2,FALSE)</f>
        <v>-3.084508663397597E-2</v>
      </c>
      <c r="AT147" s="8">
        <f ca="1">VLOOKUP($A147,Data!$A$7:$AW$227,AT$3+1,FALSE)-AT$6-AT$7*VLOOKUP($A147,Data!$A$230:$AW$450,AT$3+1,FALSE)-AT$8*VLOOKUP($A147,'Market models'!$A$4:$B$264,2,FALSE)</f>
        <v>-8.4825313195534911E-3</v>
      </c>
      <c r="AU147" s="8">
        <f ca="1">VLOOKUP($A147,Data!$A$7:$AW$227,AU$3+1,FALSE)-AU$6-AU$7*VLOOKUP($A147,Data!$A$230:$AW$450,AU$3+1,FALSE)-AU$8*VLOOKUP($A147,'Market models'!$A$4:$B$264,2,FALSE)</f>
        <v>-5.5239671069012763E-3</v>
      </c>
      <c r="AV147" s="8">
        <f ca="1">VLOOKUP($A147,Data!$A$7:$AW$227,AV$3+1,FALSE)-AV$6-AV$7*VLOOKUP($A147,Data!$A$230:$AW$450,AV$3+1,FALSE)-AV$8*VLOOKUP($A147,'Market models'!$A$4:$B$264,2,FALSE)</f>
        <v>4.9462844450704393E-3</v>
      </c>
      <c r="AW147" s="8">
        <f ca="1">VLOOKUP($A147,Data!$A$7:$AW$227,AW$3+1,FALSE)-AW$6-AW$7*VLOOKUP($A147,Data!$A$230:$AW$450,AW$3+1,FALSE)-AW$8*VLOOKUP($A147,'Market models'!$A$4:$B$264,2,FALSE)</f>
        <v>-2.4195881934858016E-2</v>
      </c>
      <c r="AY147" s="8">
        <f t="shared" ca="1" si="2"/>
        <v>1.6337420270395059E-2</v>
      </c>
    </row>
    <row r="148" spans="1:51" x14ac:dyDescent="0.25">
      <c r="A148" s="1">
        <v>-74</v>
      </c>
      <c r="B148" s="8">
        <f ca="1">VLOOKUP($A148,Data!$A$7:$AW$227,B$3+1,FALSE)-B$6-B$7*VLOOKUP($A148,Data!$A$230:$AW$450,B$3+1,FALSE)-B$8*VLOOKUP($A148,'Market models'!$A$4:$B$264,2,FALSE)</f>
        <v>-2.7593841919695862E-2</v>
      </c>
      <c r="C148" s="8">
        <f ca="1">VLOOKUP($A148,Data!$A$7:$AW$227,C$3+1,FALSE)-C$6-C$7*VLOOKUP($A148,Data!$A$230:$AW$450,C$3+1,FALSE)-C$8*VLOOKUP($A148,'Market models'!$A$4:$B$264,2,FALSE)</f>
        <v>-7.0246474117421964E-2</v>
      </c>
      <c r="D148" s="8">
        <f ca="1">VLOOKUP($A148,Data!$A$7:$AW$227,D$3+1,FALSE)-D$6-D$7*VLOOKUP($A148,Data!$A$230:$AW$450,D$3+1,FALSE)-D$8*VLOOKUP($A148,'Market models'!$A$4:$B$264,2,FALSE)</f>
        <v>-4.2660290872955833E-3</v>
      </c>
      <c r="E148" s="8">
        <f ca="1">VLOOKUP($A148,Data!$A$7:$AW$227,E$3+1,FALSE)-E$6-E$7*VLOOKUP($A148,Data!$A$230:$AW$450,E$3+1,FALSE)-E$8*VLOOKUP($A148,'Market models'!$A$4:$B$264,2,FALSE)</f>
        <v>4.526921596955588E-3</v>
      </c>
      <c r="F148" s="8">
        <f ca="1">VLOOKUP($A148,Data!$A$7:$AW$227,F$3+1,FALSE)-F$6-F$7*VLOOKUP($A148,Data!$A$230:$AW$450,F$3+1,FALSE)-F$8*VLOOKUP($A148,'Market models'!$A$4:$B$264,2,FALSE)</f>
        <v>-1.9609019945999388E-2</v>
      </c>
      <c r="G148" s="8">
        <f ca="1">VLOOKUP($A148,Data!$A$7:$AW$227,G$3+1,FALSE)-G$6-G$7*VLOOKUP($A148,Data!$A$230:$AW$450,G$3+1,FALSE)-G$8*VLOOKUP($A148,'Market models'!$A$4:$B$264,2,FALSE)</f>
        <v>-2.431591812062707E-2</v>
      </c>
      <c r="H148" s="8">
        <f ca="1">VLOOKUP($A148,Data!$A$7:$AW$227,H$3+1,FALSE)-H$6-H$7*VLOOKUP($A148,Data!$A$230:$AW$450,H$3+1,FALSE)-H$8*VLOOKUP($A148,'Market models'!$A$4:$B$264,2,FALSE)</f>
        <v>-1.5372463624116766E-2</v>
      </c>
      <c r="I148" s="8">
        <f ca="1">VLOOKUP($A148,Data!$A$7:$AW$227,I$3+1,FALSE)-I$6-I$7*VLOOKUP($A148,Data!$A$230:$AW$450,I$3+1,FALSE)-I$8*VLOOKUP($A148,'Market models'!$A$4:$B$264,2,FALSE)</f>
        <v>3.6429942515495806E-2</v>
      </c>
      <c r="J148" s="8">
        <f ca="1">VLOOKUP($A148,Data!$A$7:$AW$227,J$3+1,FALSE)-J$6-J$7*VLOOKUP($A148,Data!$A$230:$AW$450,J$3+1,FALSE)-J$8*VLOOKUP($A148,'Market models'!$A$4:$B$264,2,FALSE)</f>
        <v>1.2914020812087108E-2</v>
      </c>
      <c r="K148" s="8">
        <f ca="1">VLOOKUP($A148,Data!$A$7:$AW$227,K$3+1,FALSE)-K$6-K$7*VLOOKUP($A148,Data!$A$230:$AW$450,K$3+1,FALSE)-K$8*VLOOKUP($A148,'Market models'!$A$4:$B$264,2,FALSE)</f>
        <v>5.0241638274776838E-2</v>
      </c>
      <c r="L148" s="8">
        <f ca="1">VLOOKUP($A148,Data!$A$7:$AW$227,L$3+1,FALSE)-L$6-L$7*VLOOKUP($A148,Data!$A$230:$AW$450,L$3+1,FALSE)-L$8*VLOOKUP($A148,'Market models'!$A$4:$B$264,2,FALSE)</f>
        <v>5.2709706359311097E-2</v>
      </c>
      <c r="M148" s="8">
        <f ca="1">VLOOKUP($A148,Data!$A$7:$AW$227,M$3+1,FALSE)-M$6-M$7*VLOOKUP($A148,Data!$A$230:$AW$450,M$3+1,FALSE)-M$8*VLOOKUP($A148,'Market models'!$A$4:$B$264,2,FALSE)</f>
        <v>8.4996931223103294E-3</v>
      </c>
      <c r="N148" s="8">
        <f ca="1">VLOOKUP($A148,Data!$A$7:$AW$227,N$3+1,FALSE)-N$6-N$7*VLOOKUP($A148,Data!$A$230:$AW$450,N$3+1,FALSE)-N$8*VLOOKUP($A148,'Market models'!$A$4:$B$264,2,FALSE)</f>
        <v>1.6355362479986222E-3</v>
      </c>
      <c r="O148" s="8">
        <f ca="1">VLOOKUP($A148,Data!$A$7:$AW$227,O$3+1,FALSE)-O$6-O$7*VLOOKUP($A148,Data!$A$230:$AW$450,O$3+1,FALSE)-O$8*VLOOKUP($A148,'Market models'!$A$4:$B$264,2,FALSE)</f>
        <v>-3.5404315574155215E-2</v>
      </c>
      <c r="P148" s="8">
        <f ca="1">VLOOKUP($A148,Data!$A$7:$AW$227,P$3+1,FALSE)-P$6-P$7*VLOOKUP($A148,Data!$A$230:$AW$450,P$3+1,FALSE)-P$8*VLOOKUP($A148,'Market models'!$A$4:$B$264,2,FALSE)</f>
        <v>-3.6424422488424146E-2</v>
      </c>
      <c r="Q148" s="8">
        <f ca="1">VLOOKUP($A148,Data!$A$7:$AW$227,Q$3+1,FALSE)-Q$6-Q$7*VLOOKUP($A148,Data!$A$230:$AW$450,Q$3+1,FALSE)-Q$8*VLOOKUP($A148,'Market models'!$A$4:$B$264,2,FALSE)</f>
        <v>1.0902110479727172E-2</v>
      </c>
      <c r="R148" s="8">
        <f ca="1">VLOOKUP($A148,Data!$A$7:$AW$227,R$3+1,FALSE)-R$6-R$7*VLOOKUP($A148,Data!$A$230:$AW$450,R$3+1,FALSE)-R$8*VLOOKUP($A148,'Market models'!$A$4:$B$264,2,FALSE)</f>
        <v>-2.5588373063704581E-2</v>
      </c>
      <c r="S148" s="8">
        <f ca="1">VLOOKUP($A148,Data!$A$7:$AW$227,S$3+1,FALSE)-S$6-S$7*VLOOKUP($A148,Data!$A$230:$AW$450,S$3+1,FALSE)-S$8*VLOOKUP($A148,'Market models'!$A$4:$B$264,2,FALSE)</f>
        <v>-2.1520280523981968E-2</v>
      </c>
      <c r="T148" s="8">
        <f ca="1">VLOOKUP($A148,Data!$A$7:$AW$227,T$3+1,FALSE)-T$6-T$7*VLOOKUP($A148,Data!$A$230:$AW$450,T$3+1,FALSE)-T$8*VLOOKUP($A148,'Market models'!$A$4:$B$264,2,FALSE)</f>
        <v>2.4450673699838946E-3</v>
      </c>
      <c r="U148" s="8">
        <f ca="1">VLOOKUP($A148,Data!$A$7:$AW$227,U$3+1,FALSE)-U$6-U$7*VLOOKUP($A148,Data!$A$230:$AW$450,U$3+1,FALSE)-U$8*VLOOKUP($A148,'Market models'!$A$4:$B$264,2,FALSE)</f>
        <v>1.1921093743120677E-3</v>
      </c>
      <c r="V148" s="8">
        <f ca="1">VLOOKUP($A148,Data!$A$7:$AW$227,V$3+1,FALSE)-V$6-V$7*VLOOKUP($A148,Data!$A$230:$AW$450,V$3+1,FALSE)-V$8*VLOOKUP($A148,'Market models'!$A$4:$B$264,2,FALSE)</f>
        <v>1.4156109671548839E-2</v>
      </c>
      <c r="W148" s="8">
        <f ca="1">VLOOKUP($A148,Data!$A$7:$AW$227,W$3+1,FALSE)-W$6-W$7*VLOOKUP($A148,Data!$A$230:$AW$450,W$3+1,FALSE)-W$8*VLOOKUP($A148,'Market models'!$A$4:$B$264,2,FALSE)</f>
        <v>1.994414613589715E-3</v>
      </c>
      <c r="X148" s="8">
        <f ca="1">VLOOKUP($A148,Data!$A$7:$AW$227,X$3+1,FALSE)-X$6-X$7*VLOOKUP($A148,Data!$A$230:$AW$450,X$3+1,FALSE)-X$8*VLOOKUP($A148,'Market models'!$A$4:$B$264,2,FALSE)</f>
        <v>1.0203298916427433E-2</v>
      </c>
      <c r="Y148" s="8">
        <f ca="1">VLOOKUP($A148,Data!$A$7:$AW$227,Y$3+1,FALSE)-Y$6-Y$7*VLOOKUP($A148,Data!$A$230:$AW$450,Y$3+1,FALSE)-Y$8*VLOOKUP($A148,'Market models'!$A$4:$B$264,2,FALSE)</f>
        <v>-2.8110911970886967E-2</v>
      </c>
      <c r="Z148" s="8">
        <f ca="1">VLOOKUP($A148,Data!$A$7:$AW$227,Z$3+1,FALSE)-Z$6-Z$7*VLOOKUP($A148,Data!$A$230:$AW$450,Z$3+1,FALSE)-Z$8*VLOOKUP($A148,'Market models'!$A$4:$B$264,2,FALSE)</f>
        <v>-1.9060288355713006E-2</v>
      </c>
      <c r="AA148" s="8">
        <f ca="1">VLOOKUP($A148,Data!$A$7:$AW$227,AA$3+1,FALSE)-AA$6-AA$7*VLOOKUP($A148,Data!$A$230:$AW$450,AA$3+1,FALSE)-AA$8*VLOOKUP($A148,'Market models'!$A$4:$B$264,2,FALSE)</f>
        <v>-2.3703089788569644E-2</v>
      </c>
      <c r="AB148" s="8">
        <f ca="1">VLOOKUP($A148,Data!$A$7:$AW$227,AB$3+1,FALSE)-AB$6-AB$7*VLOOKUP($A148,Data!$A$230:$AW$450,AB$3+1,FALSE)-AB$8*VLOOKUP($A148,'Market models'!$A$4:$B$264,2,FALSE)</f>
        <v>-3.5122142491791075E-2</v>
      </c>
      <c r="AC148" s="8">
        <f ca="1">VLOOKUP($A148,Data!$A$7:$AW$227,AC$3+1,FALSE)-AC$6-AC$7*VLOOKUP($A148,Data!$A$230:$AW$450,AC$3+1,FALSE)-AC$8*VLOOKUP($A148,'Market models'!$A$4:$B$264,2,FALSE)</f>
        <v>-4.5401791866777633E-2</v>
      </c>
      <c r="AD148" s="8">
        <f ca="1">VLOOKUP($A148,Data!$A$7:$AW$227,AD$3+1,FALSE)-AD$6-AD$7*VLOOKUP($A148,Data!$A$230:$AW$450,AD$3+1,FALSE)-AD$8*VLOOKUP($A148,'Market models'!$A$4:$B$264,2,FALSE)</f>
        <v>-1.867698100416592E-2</v>
      </c>
      <c r="AE148" s="8">
        <f ca="1">VLOOKUP($A148,Data!$A$7:$AW$227,AE$3+1,FALSE)-AE$6-AE$7*VLOOKUP($A148,Data!$A$230:$AW$450,AE$3+1,FALSE)-AE$8*VLOOKUP($A148,'Market models'!$A$4:$B$264,2,FALSE)</f>
        <v>-1.4197120122994358E-2</v>
      </c>
      <c r="AF148" s="8">
        <f ca="1">VLOOKUP($A148,Data!$A$7:$AW$227,AF$3+1,FALSE)-AF$6-AF$7*VLOOKUP($A148,Data!$A$230:$AW$450,AF$3+1,FALSE)-AF$8*VLOOKUP($A148,'Market models'!$A$4:$B$264,2,FALSE)</f>
        <v>2.6010875836875107E-2</v>
      </c>
      <c r="AG148" s="8">
        <f ca="1">VLOOKUP($A148,Data!$A$7:$AW$227,AG$3+1,FALSE)-AG$6-AG$7*VLOOKUP($A148,Data!$A$230:$AW$450,AG$3+1,FALSE)-AG$8*VLOOKUP($A148,'Market models'!$A$4:$B$264,2,FALSE)</f>
        <v>2.5559243385933632E-3</v>
      </c>
      <c r="AH148" s="8">
        <f ca="1">VLOOKUP($A148,Data!$A$7:$AW$227,AH$3+1,FALSE)-AH$6-AH$7*VLOOKUP($A148,Data!$A$230:$AW$450,AH$3+1,FALSE)-AH$8*VLOOKUP($A148,'Market models'!$A$4:$B$264,2,FALSE)</f>
        <v>2.0162554365661918E-3</v>
      </c>
      <c r="AI148" s="8">
        <f ca="1">VLOOKUP($A148,Data!$A$7:$AW$227,AI$3+1,FALSE)-AI$6-AI$7*VLOOKUP($A148,Data!$A$230:$AW$450,AI$3+1,FALSE)-AI$8*VLOOKUP($A148,'Market models'!$A$4:$B$264,2,FALSE)</f>
        <v>-1.0989796146649052E-2</v>
      </c>
      <c r="AJ148" s="8">
        <f ca="1">VLOOKUP($A148,Data!$A$7:$AW$227,AJ$3+1,FALSE)-AJ$6-AJ$7*VLOOKUP($A148,Data!$A$230:$AW$450,AJ$3+1,FALSE)-AJ$8*VLOOKUP($A148,'Market models'!$A$4:$B$264,2,FALSE)</f>
        <v>5.2000816337743738E-3</v>
      </c>
      <c r="AK148" s="8">
        <f ca="1">VLOOKUP($A148,Data!$A$7:$AW$227,AK$3+1,FALSE)-AK$6-AK$7*VLOOKUP($A148,Data!$A$230:$AW$450,AK$3+1,FALSE)-AK$8*VLOOKUP($A148,'Market models'!$A$4:$B$264,2,FALSE)</f>
        <v>-1.667439657377047E-2</v>
      </c>
      <c r="AL148" s="8">
        <f ca="1">VLOOKUP($A148,Data!$A$7:$AW$227,AL$3+1,FALSE)-AL$6-AL$7*VLOOKUP($A148,Data!$A$230:$AW$450,AL$3+1,FALSE)-AL$8*VLOOKUP($A148,'Market models'!$A$4:$B$264,2,FALSE)</f>
        <v>-6.9189115170505786E-2</v>
      </c>
      <c r="AM148" s="8">
        <f ca="1">VLOOKUP($A148,Data!$A$7:$AW$227,AM$3+1,FALSE)-AM$6-AM$7*VLOOKUP($A148,Data!$A$230:$AW$450,AM$3+1,FALSE)-AM$8*VLOOKUP($A148,'Market models'!$A$4:$B$264,2,FALSE)</f>
        <v>-2.8355510592030991E-2</v>
      </c>
      <c r="AN148" s="8">
        <f ca="1">VLOOKUP($A148,Data!$A$7:$AW$227,AN$3+1,FALSE)-AN$6-AN$7*VLOOKUP($A148,Data!$A$230:$AW$450,AN$3+1,FALSE)-AN$8*VLOOKUP($A148,'Market models'!$A$4:$B$264,2,FALSE)</f>
        <v>-3.1808105492511826E-2</v>
      </c>
      <c r="AO148" s="8">
        <f ca="1">VLOOKUP($A148,Data!$A$7:$AW$227,AO$3+1,FALSE)-AO$6-AO$7*VLOOKUP($A148,Data!$A$230:$AW$450,AO$3+1,FALSE)-AO$8*VLOOKUP($A148,'Market models'!$A$4:$B$264,2,FALSE)</f>
        <v>-7.7366177564473044E-4</v>
      </c>
      <c r="AP148" s="8">
        <f ca="1">VLOOKUP($A148,Data!$A$7:$AW$227,AP$3+1,FALSE)-AP$6-AP$7*VLOOKUP($A148,Data!$A$230:$AW$450,AP$3+1,FALSE)-AP$8*VLOOKUP($A148,'Market models'!$A$4:$B$264,2,FALSE)</f>
        <v>-2.472315175630399E-2</v>
      </c>
      <c r="AQ148" s="8">
        <f ca="1">VLOOKUP($A148,Data!$A$7:$AW$227,AQ$3+1,FALSE)-AQ$6-AQ$7*VLOOKUP($A148,Data!$A$230:$AW$450,AQ$3+1,FALSE)-AQ$8*VLOOKUP($A148,'Market models'!$A$4:$B$264,2,FALSE)</f>
        <v>1.7987857064464031E-2</v>
      </c>
      <c r="AR148" s="8">
        <f ca="1">VLOOKUP($A148,Data!$A$7:$AW$227,AR$3+1,FALSE)-AR$6-AR$7*VLOOKUP($A148,Data!$A$230:$AW$450,AR$3+1,FALSE)-AR$8*VLOOKUP($A148,'Market models'!$A$4:$B$264,2,FALSE)</f>
        <v>-1.0512042716801236E-2</v>
      </c>
      <c r="AS148" s="8">
        <f ca="1">VLOOKUP($A148,Data!$A$7:$AW$227,AS$3+1,FALSE)-AS$6-AS$7*VLOOKUP($A148,Data!$A$230:$AW$450,AS$3+1,FALSE)-AS$8*VLOOKUP($A148,'Market models'!$A$4:$B$264,2,FALSE)</f>
        <v>2.1601091425976507E-2</v>
      </c>
      <c r="AT148" s="8">
        <f ca="1">VLOOKUP($A148,Data!$A$7:$AW$227,AT$3+1,FALSE)-AT$6-AT$7*VLOOKUP($A148,Data!$A$230:$AW$450,AT$3+1,FALSE)-AT$8*VLOOKUP($A148,'Market models'!$A$4:$B$264,2,FALSE)</f>
        <v>1.7469762001355919E-2</v>
      </c>
      <c r="AU148" s="8">
        <f ca="1">VLOOKUP($A148,Data!$A$7:$AW$227,AU$3+1,FALSE)-AU$6-AU$7*VLOOKUP($A148,Data!$A$230:$AW$450,AU$3+1,FALSE)-AU$8*VLOOKUP($A148,'Market models'!$A$4:$B$264,2,FALSE)</f>
        <v>-1.2809313407488391E-2</v>
      </c>
      <c r="AV148" s="8">
        <f ca="1">VLOOKUP($A148,Data!$A$7:$AW$227,AV$3+1,FALSE)-AV$6-AV$7*VLOOKUP($A148,Data!$A$230:$AW$450,AV$3+1,FALSE)-AV$8*VLOOKUP($A148,'Market models'!$A$4:$B$264,2,FALSE)</f>
        <v>-1.3912054996370155E-2</v>
      </c>
      <c r="AW148" s="8">
        <f ca="1">VLOOKUP($A148,Data!$A$7:$AW$227,AW$3+1,FALSE)-AW$6-AW$7*VLOOKUP($A148,Data!$A$230:$AW$450,AW$3+1,FALSE)-AW$8*VLOOKUP($A148,'Market models'!$A$4:$B$264,2,FALSE)</f>
        <v>-9.6345274355757651E-3</v>
      </c>
      <c r="AY148" s="8">
        <f t="shared" ca="1" si="2"/>
        <v>2.5379265400470613E-2</v>
      </c>
    </row>
    <row r="149" spans="1:51" x14ac:dyDescent="0.25">
      <c r="A149" s="1">
        <v>-73</v>
      </c>
      <c r="B149" s="8">
        <f ca="1">VLOOKUP($A149,Data!$A$7:$AW$227,B$3+1,FALSE)-B$6-B$7*VLOOKUP($A149,Data!$A$230:$AW$450,B$3+1,FALSE)-B$8*VLOOKUP($A149,'Market models'!$A$4:$B$264,2,FALSE)</f>
        <v>-2.7959226658922885E-2</v>
      </c>
      <c r="C149" s="8">
        <f ca="1">VLOOKUP($A149,Data!$A$7:$AW$227,C$3+1,FALSE)-C$6-C$7*VLOOKUP($A149,Data!$A$230:$AW$450,C$3+1,FALSE)-C$8*VLOOKUP($A149,'Market models'!$A$4:$B$264,2,FALSE)</f>
        <v>-1.3042089273697906E-2</v>
      </c>
      <c r="D149" s="8">
        <f ca="1">VLOOKUP($A149,Data!$A$7:$AW$227,D$3+1,FALSE)-D$6-D$7*VLOOKUP($A149,Data!$A$230:$AW$450,D$3+1,FALSE)-D$8*VLOOKUP($A149,'Market models'!$A$4:$B$264,2,FALSE)</f>
        <v>-6.0390857162209433E-3</v>
      </c>
      <c r="E149" s="8">
        <f ca="1">VLOOKUP($A149,Data!$A$7:$AW$227,E$3+1,FALSE)-E$6-E$7*VLOOKUP($A149,Data!$A$230:$AW$450,E$3+1,FALSE)-E$8*VLOOKUP($A149,'Market models'!$A$4:$B$264,2,FALSE)</f>
        <v>-2.5463935970809246E-2</v>
      </c>
      <c r="F149" s="8">
        <f ca="1">VLOOKUP($A149,Data!$A$7:$AW$227,F$3+1,FALSE)-F$6-F$7*VLOOKUP($A149,Data!$A$230:$AW$450,F$3+1,FALSE)-F$8*VLOOKUP($A149,'Market models'!$A$4:$B$264,2,FALSE)</f>
        <v>-1.2478116772799617E-2</v>
      </c>
      <c r="G149" s="8">
        <f ca="1">VLOOKUP($A149,Data!$A$7:$AW$227,G$3+1,FALSE)-G$6-G$7*VLOOKUP($A149,Data!$A$230:$AW$450,G$3+1,FALSE)-G$8*VLOOKUP($A149,'Market models'!$A$4:$B$264,2,FALSE)</f>
        <v>3.1793032492319795E-2</v>
      </c>
      <c r="H149" s="8">
        <f ca="1">VLOOKUP($A149,Data!$A$7:$AW$227,H$3+1,FALSE)-H$6-H$7*VLOOKUP($A149,Data!$A$230:$AW$450,H$3+1,FALSE)-H$8*VLOOKUP($A149,'Market models'!$A$4:$B$264,2,FALSE)</f>
        <v>-1.8649646335041462E-2</v>
      </c>
      <c r="I149" s="8">
        <f ca="1">VLOOKUP($A149,Data!$A$7:$AW$227,I$3+1,FALSE)-I$6-I$7*VLOOKUP($A149,Data!$A$230:$AW$450,I$3+1,FALSE)-I$8*VLOOKUP($A149,'Market models'!$A$4:$B$264,2,FALSE)</f>
        <v>-8.7997506896847592E-3</v>
      </c>
      <c r="J149" s="8">
        <f ca="1">VLOOKUP($A149,Data!$A$7:$AW$227,J$3+1,FALSE)-J$6-J$7*VLOOKUP($A149,Data!$A$230:$AW$450,J$3+1,FALSE)-J$8*VLOOKUP($A149,'Market models'!$A$4:$B$264,2,FALSE)</f>
        <v>7.4444828726204868E-3</v>
      </c>
      <c r="K149" s="8">
        <f ca="1">VLOOKUP($A149,Data!$A$7:$AW$227,K$3+1,FALSE)-K$6-K$7*VLOOKUP($A149,Data!$A$230:$AW$450,K$3+1,FALSE)-K$8*VLOOKUP($A149,'Market models'!$A$4:$B$264,2,FALSE)</f>
        <v>3.5323830766686964E-2</v>
      </c>
      <c r="L149" s="8">
        <f ca="1">VLOOKUP($A149,Data!$A$7:$AW$227,L$3+1,FALSE)-L$6-L$7*VLOOKUP($A149,Data!$A$230:$AW$450,L$3+1,FALSE)-L$8*VLOOKUP($A149,'Market models'!$A$4:$B$264,2,FALSE)</f>
        <v>1.4399875237819255E-2</v>
      </c>
      <c r="M149" s="8">
        <f ca="1">VLOOKUP($A149,Data!$A$7:$AW$227,M$3+1,FALSE)-M$6-M$7*VLOOKUP($A149,Data!$A$230:$AW$450,M$3+1,FALSE)-M$8*VLOOKUP($A149,'Market models'!$A$4:$B$264,2,FALSE)</f>
        <v>9.7759084106880771E-3</v>
      </c>
      <c r="N149" s="8">
        <f ca="1">VLOOKUP($A149,Data!$A$7:$AW$227,N$3+1,FALSE)-N$6-N$7*VLOOKUP($A149,Data!$A$230:$AW$450,N$3+1,FALSE)-N$8*VLOOKUP($A149,'Market models'!$A$4:$B$264,2,FALSE)</f>
        <v>-1.2291394771203234E-2</v>
      </c>
      <c r="O149" s="8">
        <f ca="1">VLOOKUP($A149,Data!$A$7:$AW$227,O$3+1,FALSE)-O$6-O$7*VLOOKUP($A149,Data!$A$230:$AW$450,O$3+1,FALSE)-O$8*VLOOKUP($A149,'Market models'!$A$4:$B$264,2,FALSE)</f>
        <v>-1.0599825274063038E-2</v>
      </c>
      <c r="P149" s="8">
        <f ca="1">VLOOKUP($A149,Data!$A$7:$AW$227,P$3+1,FALSE)-P$6-P$7*VLOOKUP($A149,Data!$A$230:$AW$450,P$3+1,FALSE)-P$8*VLOOKUP($A149,'Market models'!$A$4:$B$264,2,FALSE)</f>
        <v>-1.5759892921618529E-2</v>
      </c>
      <c r="Q149" s="8">
        <f ca="1">VLOOKUP($A149,Data!$A$7:$AW$227,Q$3+1,FALSE)-Q$6-Q$7*VLOOKUP($A149,Data!$A$230:$AW$450,Q$3+1,FALSE)-Q$8*VLOOKUP($A149,'Market models'!$A$4:$B$264,2,FALSE)</f>
        <v>5.1108356652396856E-3</v>
      </c>
      <c r="R149" s="8">
        <f ca="1">VLOOKUP($A149,Data!$A$7:$AW$227,R$3+1,FALSE)-R$6-R$7*VLOOKUP($A149,Data!$A$230:$AW$450,R$3+1,FALSE)-R$8*VLOOKUP($A149,'Market models'!$A$4:$B$264,2,FALSE)</f>
        <v>2.3600575990472113E-2</v>
      </c>
      <c r="S149" s="8">
        <f ca="1">VLOOKUP($A149,Data!$A$7:$AW$227,S$3+1,FALSE)-S$6-S$7*VLOOKUP($A149,Data!$A$230:$AW$450,S$3+1,FALSE)-S$8*VLOOKUP($A149,'Market models'!$A$4:$B$264,2,FALSE)</f>
        <v>3.9284989232582449E-3</v>
      </c>
      <c r="T149" s="8">
        <f ca="1">VLOOKUP($A149,Data!$A$7:$AW$227,T$3+1,FALSE)-T$6-T$7*VLOOKUP($A149,Data!$A$230:$AW$450,T$3+1,FALSE)-T$8*VLOOKUP($A149,'Market models'!$A$4:$B$264,2,FALSE)</f>
        <v>-1.3059353441521987E-3</v>
      </c>
      <c r="U149" s="8">
        <f ca="1">VLOOKUP($A149,Data!$A$7:$AW$227,U$3+1,FALSE)-U$6-U$7*VLOOKUP($A149,Data!$A$230:$AW$450,U$3+1,FALSE)-U$8*VLOOKUP($A149,'Market models'!$A$4:$B$264,2,FALSE)</f>
        <v>-2.0900390136367797E-2</v>
      </c>
      <c r="V149" s="8">
        <f ca="1">VLOOKUP($A149,Data!$A$7:$AW$227,V$3+1,FALSE)-V$6-V$7*VLOOKUP($A149,Data!$A$230:$AW$450,V$3+1,FALSE)-V$8*VLOOKUP($A149,'Market models'!$A$4:$B$264,2,FALSE)</f>
        <v>2.2887288851320228E-2</v>
      </c>
      <c r="W149" s="8">
        <f ca="1">VLOOKUP($A149,Data!$A$7:$AW$227,W$3+1,FALSE)-W$6-W$7*VLOOKUP($A149,Data!$A$230:$AW$450,W$3+1,FALSE)-W$8*VLOOKUP($A149,'Market models'!$A$4:$B$264,2,FALSE)</f>
        <v>-6.0508710396539878E-3</v>
      </c>
      <c r="X149" s="8">
        <f ca="1">VLOOKUP($A149,Data!$A$7:$AW$227,X$3+1,FALSE)-X$6-X$7*VLOOKUP($A149,Data!$A$230:$AW$450,X$3+1,FALSE)-X$8*VLOOKUP($A149,'Market models'!$A$4:$B$264,2,FALSE)</f>
        <v>-3.2726966442772114E-2</v>
      </c>
      <c r="Y149" s="8">
        <f ca="1">VLOOKUP($A149,Data!$A$7:$AW$227,Y$3+1,FALSE)-Y$6-Y$7*VLOOKUP($A149,Data!$A$230:$AW$450,Y$3+1,FALSE)-Y$8*VLOOKUP($A149,'Market models'!$A$4:$B$264,2,FALSE)</f>
        <v>7.9315881892973936E-3</v>
      </c>
      <c r="Z149" s="8">
        <f ca="1">VLOOKUP($A149,Data!$A$7:$AW$227,Z$3+1,FALSE)-Z$6-Z$7*VLOOKUP($A149,Data!$A$230:$AW$450,Z$3+1,FALSE)-Z$8*VLOOKUP($A149,'Market models'!$A$4:$B$264,2,FALSE)</f>
        <v>-7.0116445571456409E-2</v>
      </c>
      <c r="AA149" s="8">
        <f ca="1">VLOOKUP($A149,Data!$A$7:$AW$227,AA$3+1,FALSE)-AA$6-AA$7*VLOOKUP($A149,Data!$A$230:$AW$450,AA$3+1,FALSE)-AA$8*VLOOKUP($A149,'Market models'!$A$4:$B$264,2,FALSE)</f>
        <v>1.095220366616108E-2</v>
      </c>
      <c r="AB149" s="8">
        <f ca="1">VLOOKUP($A149,Data!$A$7:$AW$227,AB$3+1,FALSE)-AB$6-AB$7*VLOOKUP($A149,Data!$A$230:$AW$450,AB$3+1,FALSE)-AB$8*VLOOKUP($A149,'Market models'!$A$4:$B$264,2,FALSE)</f>
        <v>-1.9747552231554309E-2</v>
      </c>
      <c r="AC149" s="8">
        <f ca="1">VLOOKUP($A149,Data!$A$7:$AW$227,AC$3+1,FALSE)-AC$6-AC$7*VLOOKUP($A149,Data!$A$230:$AW$450,AC$3+1,FALSE)-AC$8*VLOOKUP($A149,'Market models'!$A$4:$B$264,2,FALSE)</f>
        <v>-2.8249425523956951E-3</v>
      </c>
      <c r="AD149" s="8">
        <f ca="1">VLOOKUP($A149,Data!$A$7:$AW$227,AD$3+1,FALSE)-AD$6-AD$7*VLOOKUP($A149,Data!$A$230:$AW$450,AD$3+1,FALSE)-AD$8*VLOOKUP($A149,'Market models'!$A$4:$B$264,2,FALSE)</f>
        <v>-2.2991797350806253E-2</v>
      </c>
      <c r="AE149" s="8">
        <f ca="1">VLOOKUP($A149,Data!$A$7:$AW$227,AE$3+1,FALSE)-AE$6-AE$7*VLOOKUP($A149,Data!$A$230:$AW$450,AE$3+1,FALSE)-AE$8*VLOOKUP($A149,'Market models'!$A$4:$B$264,2,FALSE)</f>
        <v>-1.5464367823881914E-2</v>
      </c>
      <c r="AF149" s="8">
        <f ca="1">VLOOKUP($A149,Data!$A$7:$AW$227,AF$3+1,FALSE)-AF$6-AF$7*VLOOKUP($A149,Data!$A$230:$AW$450,AF$3+1,FALSE)-AF$8*VLOOKUP($A149,'Market models'!$A$4:$B$264,2,FALSE)</f>
        <v>-1.4041075268408285E-2</v>
      </c>
      <c r="AG149" s="8">
        <f ca="1">VLOOKUP($A149,Data!$A$7:$AW$227,AG$3+1,FALSE)-AG$6-AG$7*VLOOKUP($A149,Data!$A$230:$AW$450,AG$3+1,FALSE)-AG$8*VLOOKUP($A149,'Market models'!$A$4:$B$264,2,FALSE)</f>
        <v>1.518127891860226E-2</v>
      </c>
      <c r="AH149" s="8">
        <f ca="1">VLOOKUP($A149,Data!$A$7:$AW$227,AH$3+1,FALSE)-AH$6-AH$7*VLOOKUP($A149,Data!$A$230:$AW$450,AH$3+1,FALSE)-AH$8*VLOOKUP($A149,'Market models'!$A$4:$B$264,2,FALSE)</f>
        <v>-1.4748119392650066E-2</v>
      </c>
      <c r="AI149" s="8">
        <f ca="1">VLOOKUP($A149,Data!$A$7:$AW$227,AI$3+1,FALSE)-AI$6-AI$7*VLOOKUP($A149,Data!$A$230:$AW$450,AI$3+1,FALSE)-AI$8*VLOOKUP($A149,'Market models'!$A$4:$B$264,2,FALSE)</f>
        <v>-6.1890119352689434E-3</v>
      </c>
      <c r="AJ149" s="8">
        <f ca="1">VLOOKUP($A149,Data!$A$7:$AW$227,AJ$3+1,FALSE)-AJ$6-AJ$7*VLOOKUP($A149,Data!$A$230:$AW$450,AJ$3+1,FALSE)-AJ$8*VLOOKUP($A149,'Market models'!$A$4:$B$264,2,FALSE)</f>
        <v>-4.5198259514748416E-4</v>
      </c>
      <c r="AK149" s="8">
        <f ca="1">VLOOKUP($A149,Data!$A$7:$AW$227,AK$3+1,FALSE)-AK$6-AK$7*VLOOKUP($A149,Data!$A$230:$AW$450,AK$3+1,FALSE)-AK$8*VLOOKUP($A149,'Market models'!$A$4:$B$264,2,FALSE)</f>
        <v>-2.2042140717451843E-2</v>
      </c>
      <c r="AL149" s="8">
        <f ca="1">VLOOKUP($A149,Data!$A$7:$AW$227,AL$3+1,FALSE)-AL$6-AL$7*VLOOKUP($A149,Data!$A$230:$AW$450,AL$3+1,FALSE)-AL$8*VLOOKUP($A149,'Market models'!$A$4:$B$264,2,FALSE)</f>
        <v>-3.7336402221974957E-2</v>
      </c>
      <c r="AM149" s="8">
        <f ca="1">VLOOKUP($A149,Data!$A$7:$AW$227,AM$3+1,FALSE)-AM$6-AM$7*VLOOKUP($A149,Data!$A$230:$AW$450,AM$3+1,FALSE)-AM$8*VLOOKUP($A149,'Market models'!$A$4:$B$264,2,FALSE)</f>
        <v>-1.8939845253660346E-2</v>
      </c>
      <c r="AN149" s="8">
        <f ca="1">VLOOKUP($A149,Data!$A$7:$AW$227,AN$3+1,FALSE)-AN$6-AN$7*VLOOKUP($A149,Data!$A$230:$AW$450,AN$3+1,FALSE)-AN$8*VLOOKUP($A149,'Market models'!$A$4:$B$264,2,FALSE)</f>
        <v>-5.7878268014681421E-3</v>
      </c>
      <c r="AO149" s="8">
        <f ca="1">VLOOKUP($A149,Data!$A$7:$AW$227,AO$3+1,FALSE)-AO$6-AO$7*VLOOKUP($A149,Data!$A$230:$AW$450,AO$3+1,FALSE)-AO$8*VLOOKUP($A149,'Market models'!$A$4:$B$264,2,FALSE)</f>
        <v>8.3197084245352926E-3</v>
      </c>
      <c r="AP149" s="8">
        <f ca="1">VLOOKUP($A149,Data!$A$7:$AW$227,AP$3+1,FALSE)-AP$6-AP$7*VLOOKUP($A149,Data!$A$230:$AW$450,AP$3+1,FALSE)-AP$8*VLOOKUP($A149,'Market models'!$A$4:$B$264,2,FALSE)</f>
        <v>6.8815262567056036E-3</v>
      </c>
      <c r="AQ149" s="8">
        <f ca="1">VLOOKUP($A149,Data!$A$7:$AW$227,AQ$3+1,FALSE)-AQ$6-AQ$7*VLOOKUP($A149,Data!$A$230:$AW$450,AQ$3+1,FALSE)-AQ$8*VLOOKUP($A149,'Market models'!$A$4:$B$264,2,FALSE)</f>
        <v>-5.6254512126461935E-4</v>
      </c>
      <c r="AR149" s="8">
        <f ca="1">VLOOKUP($A149,Data!$A$7:$AW$227,AR$3+1,FALSE)-AR$6-AR$7*VLOOKUP($A149,Data!$A$230:$AW$450,AR$3+1,FALSE)-AR$8*VLOOKUP($A149,'Market models'!$A$4:$B$264,2,FALSE)</f>
        <v>2.5326570224213037E-2</v>
      </c>
      <c r="AS149" s="8">
        <f ca="1">VLOOKUP($A149,Data!$A$7:$AW$227,AS$3+1,FALSE)-AS$6-AS$7*VLOOKUP($A149,Data!$A$230:$AW$450,AS$3+1,FALSE)-AS$8*VLOOKUP($A149,'Market models'!$A$4:$B$264,2,FALSE)</f>
        <v>7.8163196181562766E-3</v>
      </c>
      <c r="AT149" s="8">
        <f ca="1">VLOOKUP($A149,Data!$A$7:$AW$227,AT$3+1,FALSE)-AT$6-AT$7*VLOOKUP($A149,Data!$A$230:$AW$450,AT$3+1,FALSE)-AT$8*VLOOKUP($A149,'Market models'!$A$4:$B$264,2,FALSE)</f>
        <v>-3.6971634966985046E-3</v>
      </c>
      <c r="AU149" s="8">
        <f ca="1">VLOOKUP($A149,Data!$A$7:$AW$227,AU$3+1,FALSE)-AU$6-AU$7*VLOOKUP($A149,Data!$A$230:$AW$450,AU$3+1,FALSE)-AU$8*VLOOKUP($A149,'Market models'!$A$4:$B$264,2,FALSE)</f>
        <v>3.009634841280278E-2</v>
      </c>
      <c r="AV149" s="8">
        <f ca="1">VLOOKUP($A149,Data!$A$7:$AW$227,AV$3+1,FALSE)-AV$6-AV$7*VLOOKUP($A149,Data!$A$230:$AW$450,AV$3+1,FALSE)-AV$8*VLOOKUP($A149,'Market models'!$A$4:$B$264,2,FALSE)</f>
        <v>-1.0223599390493474E-3</v>
      </c>
      <c r="AW149" s="8">
        <f ca="1">VLOOKUP($A149,Data!$A$7:$AW$227,AW$3+1,FALSE)-AW$6-AW$7*VLOOKUP($A149,Data!$A$230:$AW$450,AW$3+1,FALSE)-AW$8*VLOOKUP($A149,'Market models'!$A$4:$B$264,2,FALSE)</f>
        <v>3.0512565193621565E-2</v>
      </c>
      <c r="AY149" s="8">
        <f t="shared" ca="1" si="2"/>
        <v>2.026373595494245E-2</v>
      </c>
    </row>
    <row r="150" spans="1:51" x14ac:dyDescent="0.25">
      <c r="A150" s="1">
        <v>-72</v>
      </c>
      <c r="B150" s="8">
        <f ca="1">VLOOKUP($A150,Data!$A$7:$AW$227,B$3+1,FALSE)-B$6-B$7*VLOOKUP($A150,Data!$A$230:$AW$450,B$3+1,FALSE)-B$8*VLOOKUP($A150,'Market models'!$A$4:$B$264,2,FALSE)</f>
        <v>-8.2582068930266359E-2</v>
      </c>
      <c r="C150" s="8">
        <f ca="1">VLOOKUP($A150,Data!$A$7:$AW$227,C$3+1,FALSE)-C$6-C$7*VLOOKUP($A150,Data!$A$230:$AW$450,C$3+1,FALSE)-C$8*VLOOKUP($A150,'Market models'!$A$4:$B$264,2,FALSE)</f>
        <v>-5.293457052617162E-2</v>
      </c>
      <c r="D150" s="8">
        <f ca="1">VLOOKUP($A150,Data!$A$7:$AW$227,D$3+1,FALSE)-D$6-D$7*VLOOKUP($A150,Data!$A$230:$AW$450,D$3+1,FALSE)-D$8*VLOOKUP($A150,'Market models'!$A$4:$B$264,2,FALSE)</f>
        <v>-2.7294498340233432E-2</v>
      </c>
      <c r="E150" s="8">
        <f ca="1">VLOOKUP($A150,Data!$A$7:$AW$227,E$3+1,FALSE)-E$6-E$7*VLOOKUP($A150,Data!$A$230:$AW$450,E$3+1,FALSE)-E$8*VLOOKUP($A150,'Market models'!$A$4:$B$264,2,FALSE)</f>
        <v>-3.6257975085731073E-2</v>
      </c>
      <c r="F150" s="8">
        <f ca="1">VLOOKUP($A150,Data!$A$7:$AW$227,F$3+1,FALSE)-F$6-F$7*VLOOKUP($A150,Data!$A$230:$AW$450,F$3+1,FALSE)-F$8*VLOOKUP($A150,'Market models'!$A$4:$B$264,2,FALSE)</f>
        <v>8.157042377451882E-3</v>
      </c>
      <c r="G150" s="8">
        <f ca="1">VLOOKUP($A150,Data!$A$7:$AW$227,G$3+1,FALSE)-G$6-G$7*VLOOKUP($A150,Data!$A$230:$AW$450,G$3+1,FALSE)-G$8*VLOOKUP($A150,'Market models'!$A$4:$B$264,2,FALSE)</f>
        <v>2.3876765919760776E-2</v>
      </c>
      <c r="H150" s="8">
        <f ca="1">VLOOKUP($A150,Data!$A$7:$AW$227,H$3+1,FALSE)-H$6-H$7*VLOOKUP($A150,Data!$A$230:$AW$450,H$3+1,FALSE)-H$8*VLOOKUP($A150,'Market models'!$A$4:$B$264,2,FALSE)</f>
        <v>-8.8587820759602875E-3</v>
      </c>
      <c r="I150" s="8">
        <f ca="1">VLOOKUP($A150,Data!$A$7:$AW$227,I$3+1,FALSE)-I$6-I$7*VLOOKUP($A150,Data!$A$230:$AW$450,I$3+1,FALSE)-I$8*VLOOKUP($A150,'Market models'!$A$4:$B$264,2,FALSE)</f>
        <v>9.2391586535218295E-3</v>
      </c>
      <c r="J150" s="8">
        <f ca="1">VLOOKUP($A150,Data!$A$7:$AW$227,J$3+1,FALSE)-J$6-J$7*VLOOKUP($A150,Data!$A$230:$AW$450,J$3+1,FALSE)-J$8*VLOOKUP($A150,'Market models'!$A$4:$B$264,2,FALSE)</f>
        <v>2.0837921009549967E-2</v>
      </c>
      <c r="K150" s="8">
        <f ca="1">VLOOKUP($A150,Data!$A$7:$AW$227,K$3+1,FALSE)-K$6-K$7*VLOOKUP($A150,Data!$A$230:$AW$450,K$3+1,FALSE)-K$8*VLOOKUP($A150,'Market models'!$A$4:$B$264,2,FALSE)</f>
        <v>1.6142713321100344E-2</v>
      </c>
      <c r="L150" s="8">
        <f ca="1">VLOOKUP($A150,Data!$A$7:$AW$227,L$3+1,FALSE)-L$6-L$7*VLOOKUP($A150,Data!$A$230:$AW$450,L$3+1,FALSE)-L$8*VLOOKUP($A150,'Market models'!$A$4:$B$264,2,FALSE)</f>
        <v>-1.0753448316569195E-2</v>
      </c>
      <c r="M150" s="8">
        <f ca="1">VLOOKUP($A150,Data!$A$7:$AW$227,M$3+1,FALSE)-M$6-M$7*VLOOKUP($A150,Data!$A$230:$AW$450,M$3+1,FALSE)-M$8*VLOOKUP($A150,'Market models'!$A$4:$B$264,2,FALSE)</f>
        <v>-1.7808027612853279E-2</v>
      </c>
      <c r="N150" s="8">
        <f ca="1">VLOOKUP($A150,Data!$A$7:$AW$227,N$3+1,FALSE)-N$6-N$7*VLOOKUP($A150,Data!$A$230:$AW$450,N$3+1,FALSE)-N$8*VLOOKUP($A150,'Market models'!$A$4:$B$264,2,FALSE)</f>
        <v>-1.1217277429329802E-2</v>
      </c>
      <c r="O150" s="8">
        <f ca="1">VLOOKUP($A150,Data!$A$7:$AW$227,O$3+1,FALSE)-O$6-O$7*VLOOKUP($A150,Data!$A$230:$AW$450,O$3+1,FALSE)-O$8*VLOOKUP($A150,'Market models'!$A$4:$B$264,2,FALSE)</f>
        <v>-1.0574713520030561E-2</v>
      </c>
      <c r="P150" s="8">
        <f ca="1">VLOOKUP($A150,Data!$A$7:$AW$227,P$3+1,FALSE)-P$6-P$7*VLOOKUP($A150,Data!$A$230:$AW$450,P$3+1,FALSE)-P$8*VLOOKUP($A150,'Market models'!$A$4:$B$264,2,FALSE)</f>
        <v>-8.0108796049189277E-3</v>
      </c>
      <c r="Q150" s="8">
        <f ca="1">VLOOKUP($A150,Data!$A$7:$AW$227,Q$3+1,FALSE)-Q$6-Q$7*VLOOKUP($A150,Data!$A$230:$AW$450,Q$3+1,FALSE)-Q$8*VLOOKUP($A150,'Market models'!$A$4:$B$264,2,FALSE)</f>
        <v>-3.9147802316429545E-3</v>
      </c>
      <c r="R150" s="8">
        <f ca="1">VLOOKUP($A150,Data!$A$7:$AW$227,R$3+1,FALSE)-R$6-R$7*VLOOKUP($A150,Data!$A$230:$AW$450,R$3+1,FALSE)-R$8*VLOOKUP($A150,'Market models'!$A$4:$B$264,2,FALSE)</f>
        <v>2.7138522624380857E-3</v>
      </c>
      <c r="S150" s="8">
        <f ca="1">VLOOKUP($A150,Data!$A$7:$AW$227,S$3+1,FALSE)-S$6-S$7*VLOOKUP($A150,Data!$A$230:$AW$450,S$3+1,FALSE)-S$8*VLOOKUP($A150,'Market models'!$A$4:$B$264,2,FALSE)</f>
        <v>4.3734796045085997E-2</v>
      </c>
      <c r="T150" s="8">
        <f ca="1">VLOOKUP($A150,Data!$A$7:$AW$227,T$3+1,FALSE)-T$6-T$7*VLOOKUP($A150,Data!$A$230:$AW$450,T$3+1,FALSE)-T$8*VLOOKUP($A150,'Market models'!$A$4:$B$264,2,FALSE)</f>
        <v>1.7883260783545376E-2</v>
      </c>
      <c r="U150" s="8">
        <f ca="1">VLOOKUP($A150,Data!$A$7:$AW$227,U$3+1,FALSE)-U$6-U$7*VLOOKUP($A150,Data!$A$230:$AW$450,U$3+1,FALSE)-U$8*VLOOKUP($A150,'Market models'!$A$4:$B$264,2,FALSE)</f>
        <v>5.3962724256914766E-3</v>
      </c>
      <c r="V150" s="8">
        <f ca="1">VLOOKUP($A150,Data!$A$7:$AW$227,V$3+1,FALSE)-V$6-V$7*VLOOKUP($A150,Data!$A$230:$AW$450,V$3+1,FALSE)-V$8*VLOOKUP($A150,'Market models'!$A$4:$B$264,2,FALSE)</f>
        <v>-1.5117624716585589E-2</v>
      </c>
      <c r="W150" s="8">
        <f ca="1">VLOOKUP($A150,Data!$A$7:$AW$227,W$3+1,FALSE)-W$6-W$7*VLOOKUP($A150,Data!$A$230:$AW$450,W$3+1,FALSE)-W$8*VLOOKUP($A150,'Market models'!$A$4:$B$264,2,FALSE)</f>
        <v>5.1660434230002775E-3</v>
      </c>
      <c r="X150" s="8">
        <f ca="1">VLOOKUP($A150,Data!$A$7:$AW$227,X$3+1,FALSE)-X$6-X$7*VLOOKUP($A150,Data!$A$230:$AW$450,X$3+1,FALSE)-X$8*VLOOKUP($A150,'Market models'!$A$4:$B$264,2,FALSE)</f>
        <v>-1.616155460922547E-2</v>
      </c>
      <c r="Y150" s="8">
        <f ca="1">VLOOKUP($A150,Data!$A$7:$AW$227,Y$3+1,FALSE)-Y$6-Y$7*VLOOKUP($A150,Data!$A$230:$AW$450,Y$3+1,FALSE)-Y$8*VLOOKUP($A150,'Market models'!$A$4:$B$264,2,FALSE)</f>
        <v>1.7591963687999417E-3</v>
      </c>
      <c r="Z150" s="8">
        <f ca="1">VLOOKUP($A150,Data!$A$7:$AW$227,Z$3+1,FALSE)-Z$6-Z$7*VLOOKUP($A150,Data!$A$230:$AW$450,Z$3+1,FALSE)-Z$8*VLOOKUP($A150,'Market models'!$A$4:$B$264,2,FALSE)</f>
        <v>-1.8963984534981236E-2</v>
      </c>
      <c r="AA150" s="8">
        <f ca="1">VLOOKUP($A150,Data!$A$7:$AW$227,AA$3+1,FALSE)-AA$6-AA$7*VLOOKUP($A150,Data!$A$230:$AW$450,AA$3+1,FALSE)-AA$8*VLOOKUP($A150,'Market models'!$A$4:$B$264,2,FALSE)</f>
        <v>-5.0695890097098573E-3</v>
      </c>
      <c r="AB150" s="8">
        <f ca="1">VLOOKUP($A150,Data!$A$7:$AW$227,AB$3+1,FALSE)-AB$6-AB$7*VLOOKUP($A150,Data!$A$230:$AW$450,AB$3+1,FALSE)-AB$8*VLOOKUP($A150,'Market models'!$A$4:$B$264,2,FALSE)</f>
        <v>3.2160439537866638E-3</v>
      </c>
      <c r="AC150" s="8">
        <f ca="1">VLOOKUP($A150,Data!$A$7:$AW$227,AC$3+1,FALSE)-AC$6-AC$7*VLOOKUP($A150,Data!$A$230:$AW$450,AC$3+1,FALSE)-AC$8*VLOOKUP($A150,'Market models'!$A$4:$B$264,2,FALSE)</f>
        <v>1.5017865582647196E-2</v>
      </c>
      <c r="AD150" s="8">
        <f ca="1">VLOOKUP($A150,Data!$A$7:$AW$227,AD$3+1,FALSE)-AD$6-AD$7*VLOOKUP($A150,Data!$A$230:$AW$450,AD$3+1,FALSE)-AD$8*VLOOKUP($A150,'Market models'!$A$4:$B$264,2,FALSE)</f>
        <v>-2.9848989049240281E-2</v>
      </c>
      <c r="AE150" s="8">
        <f ca="1">VLOOKUP($A150,Data!$A$7:$AW$227,AE$3+1,FALSE)-AE$6-AE$7*VLOOKUP($A150,Data!$A$230:$AW$450,AE$3+1,FALSE)-AE$8*VLOOKUP($A150,'Market models'!$A$4:$B$264,2,FALSE)</f>
        <v>-1.3936371822207761E-2</v>
      </c>
      <c r="AF150" s="8">
        <f ca="1">VLOOKUP($A150,Data!$A$7:$AW$227,AF$3+1,FALSE)-AF$6-AF$7*VLOOKUP($A150,Data!$A$230:$AW$450,AF$3+1,FALSE)-AF$8*VLOOKUP($A150,'Market models'!$A$4:$B$264,2,FALSE)</f>
        <v>-2.501197781895825E-2</v>
      </c>
      <c r="AG150" s="8">
        <f ca="1">VLOOKUP($A150,Data!$A$7:$AW$227,AG$3+1,FALSE)-AG$6-AG$7*VLOOKUP($A150,Data!$A$230:$AW$450,AG$3+1,FALSE)-AG$8*VLOOKUP($A150,'Market models'!$A$4:$B$264,2,FALSE)</f>
        <v>-4.7515969977808748E-4</v>
      </c>
      <c r="AH150" s="8">
        <f ca="1">VLOOKUP($A150,Data!$A$7:$AW$227,AH$3+1,FALSE)-AH$6-AH$7*VLOOKUP($A150,Data!$A$230:$AW$450,AH$3+1,FALSE)-AH$8*VLOOKUP($A150,'Market models'!$A$4:$B$264,2,FALSE)</f>
        <v>-6.4560203297607741E-3</v>
      </c>
      <c r="AI150" s="8">
        <f ca="1">VLOOKUP($A150,Data!$A$7:$AW$227,AI$3+1,FALSE)-AI$6-AI$7*VLOOKUP($A150,Data!$A$230:$AW$450,AI$3+1,FALSE)-AI$8*VLOOKUP($A150,'Market models'!$A$4:$B$264,2,FALSE)</f>
        <v>-1.6077080387799893E-2</v>
      </c>
      <c r="AJ150" s="8">
        <f ca="1">VLOOKUP($A150,Data!$A$7:$AW$227,AJ$3+1,FALSE)-AJ$6-AJ$7*VLOOKUP($A150,Data!$A$230:$AW$450,AJ$3+1,FALSE)-AJ$8*VLOOKUP($A150,'Market models'!$A$4:$B$264,2,FALSE)</f>
        <v>1.2981882521570058E-2</v>
      </c>
      <c r="AK150" s="8">
        <f ca="1">VLOOKUP($A150,Data!$A$7:$AW$227,AK$3+1,FALSE)-AK$6-AK$7*VLOOKUP($A150,Data!$A$230:$AW$450,AK$3+1,FALSE)-AK$8*VLOOKUP($A150,'Market models'!$A$4:$B$264,2,FALSE)</f>
        <v>-3.081954670825187E-2</v>
      </c>
      <c r="AL150" s="8">
        <f ca="1">VLOOKUP($A150,Data!$A$7:$AW$227,AL$3+1,FALSE)-AL$6-AL$7*VLOOKUP($A150,Data!$A$230:$AW$450,AL$3+1,FALSE)-AL$8*VLOOKUP($A150,'Market models'!$A$4:$B$264,2,FALSE)</f>
        <v>-2.7462389529933393E-2</v>
      </c>
      <c r="AM150" s="8">
        <f ca="1">VLOOKUP($A150,Data!$A$7:$AW$227,AM$3+1,FALSE)-AM$6-AM$7*VLOOKUP($A150,Data!$A$230:$AW$450,AM$3+1,FALSE)-AM$8*VLOOKUP($A150,'Market models'!$A$4:$B$264,2,FALSE)</f>
        <v>5.888192532211442E-3</v>
      </c>
      <c r="AN150" s="8">
        <f ca="1">VLOOKUP($A150,Data!$A$7:$AW$227,AN$3+1,FALSE)-AN$6-AN$7*VLOOKUP($A150,Data!$A$230:$AW$450,AN$3+1,FALSE)-AN$8*VLOOKUP($A150,'Market models'!$A$4:$B$264,2,FALSE)</f>
        <v>-2.9612323172334962E-2</v>
      </c>
      <c r="AO150" s="8">
        <f ca="1">VLOOKUP($A150,Data!$A$7:$AW$227,AO$3+1,FALSE)-AO$6-AO$7*VLOOKUP($A150,Data!$A$230:$AW$450,AO$3+1,FALSE)-AO$8*VLOOKUP($A150,'Market models'!$A$4:$B$264,2,FALSE)</f>
        <v>1.1159627435227749E-3</v>
      </c>
      <c r="AP150" s="8">
        <f ca="1">VLOOKUP($A150,Data!$A$7:$AW$227,AP$3+1,FALSE)-AP$6-AP$7*VLOOKUP($A150,Data!$A$230:$AW$450,AP$3+1,FALSE)-AP$8*VLOOKUP($A150,'Market models'!$A$4:$B$264,2,FALSE)</f>
        <v>-7.4274008895843489E-4</v>
      </c>
      <c r="AQ150" s="8">
        <f ca="1">VLOOKUP($A150,Data!$A$7:$AW$227,AQ$3+1,FALSE)-AQ$6-AQ$7*VLOOKUP($A150,Data!$A$230:$AW$450,AQ$3+1,FALSE)-AQ$8*VLOOKUP($A150,'Market models'!$A$4:$B$264,2,FALSE)</f>
        <v>5.6737303265681858E-3</v>
      </c>
      <c r="AR150" s="8">
        <f ca="1">VLOOKUP($A150,Data!$A$7:$AW$227,AR$3+1,FALSE)-AR$6-AR$7*VLOOKUP($A150,Data!$A$230:$AW$450,AR$3+1,FALSE)-AR$8*VLOOKUP($A150,'Market models'!$A$4:$B$264,2,FALSE)</f>
        <v>8.9477928519070861E-3</v>
      </c>
      <c r="AS150" s="8">
        <f ca="1">VLOOKUP($A150,Data!$A$7:$AW$227,AS$3+1,FALSE)-AS$6-AS$7*VLOOKUP($A150,Data!$A$230:$AW$450,AS$3+1,FALSE)-AS$8*VLOOKUP($A150,'Market models'!$A$4:$B$264,2,FALSE)</f>
        <v>-3.4128736554557684E-2</v>
      </c>
      <c r="AT150" s="8">
        <f ca="1">VLOOKUP($A150,Data!$A$7:$AW$227,AT$3+1,FALSE)-AT$6-AT$7*VLOOKUP($A150,Data!$A$230:$AW$450,AT$3+1,FALSE)-AT$8*VLOOKUP($A150,'Market models'!$A$4:$B$264,2,FALSE)</f>
        <v>-9.1166560044600789E-3</v>
      </c>
      <c r="AU150" s="8">
        <f ca="1">VLOOKUP($A150,Data!$A$7:$AW$227,AU$3+1,FALSE)-AU$6-AU$7*VLOOKUP($A150,Data!$A$230:$AW$450,AU$3+1,FALSE)-AU$8*VLOOKUP($A150,'Market models'!$A$4:$B$264,2,FALSE)</f>
        <v>7.2982066450874459E-3</v>
      </c>
      <c r="AV150" s="8">
        <f ca="1">VLOOKUP($A150,Data!$A$7:$AW$227,AV$3+1,FALSE)-AV$6-AV$7*VLOOKUP($A150,Data!$A$230:$AW$450,AV$3+1,FALSE)-AV$8*VLOOKUP($A150,'Market models'!$A$4:$B$264,2,FALSE)</f>
        <v>-5.9923583255843387E-3</v>
      </c>
      <c r="AW150" s="8">
        <f ca="1">VLOOKUP($A150,Data!$A$7:$AW$227,AW$3+1,FALSE)-AW$6-AW$7*VLOOKUP($A150,Data!$A$230:$AW$450,AW$3+1,FALSE)-AW$8*VLOOKUP($A150,'Market models'!$A$4:$B$264,2,FALSE)</f>
        <v>-2.0490070699447967E-2</v>
      </c>
      <c r="AY150" s="8">
        <f t="shared" ca="1" si="2"/>
        <v>2.1284809042175317E-2</v>
      </c>
    </row>
    <row r="151" spans="1:51" x14ac:dyDescent="0.25">
      <c r="A151" s="1">
        <v>-71</v>
      </c>
      <c r="B151" s="8">
        <f ca="1">VLOOKUP($A151,Data!$A$7:$AW$227,B$3+1,FALSE)-B$6-B$7*VLOOKUP($A151,Data!$A$230:$AW$450,B$3+1,FALSE)-B$8*VLOOKUP($A151,'Market models'!$A$4:$B$264,2,FALSE)</f>
        <v>5.3223809957593425E-2</v>
      </c>
      <c r="C151" s="8">
        <f ca="1">VLOOKUP($A151,Data!$A$7:$AW$227,C$3+1,FALSE)-C$6-C$7*VLOOKUP($A151,Data!$A$230:$AW$450,C$3+1,FALSE)-C$8*VLOOKUP($A151,'Market models'!$A$4:$B$264,2,FALSE)</f>
        <v>-1.551696486417305E-2</v>
      </c>
      <c r="D151" s="8">
        <f ca="1">VLOOKUP($A151,Data!$A$7:$AW$227,D$3+1,FALSE)-D$6-D$7*VLOOKUP($A151,Data!$A$230:$AW$450,D$3+1,FALSE)-D$8*VLOOKUP($A151,'Market models'!$A$4:$B$264,2,FALSE)</f>
        <v>-1.6029449034134252E-2</v>
      </c>
      <c r="E151" s="8">
        <f ca="1">VLOOKUP($A151,Data!$A$7:$AW$227,E$3+1,FALSE)-E$6-E$7*VLOOKUP($A151,Data!$A$230:$AW$450,E$3+1,FALSE)-E$8*VLOOKUP($A151,'Market models'!$A$4:$B$264,2,FALSE)</f>
        <v>4.8573987459141687E-4</v>
      </c>
      <c r="F151" s="8">
        <f ca="1">VLOOKUP($A151,Data!$A$7:$AW$227,F$3+1,FALSE)-F$6-F$7*VLOOKUP($A151,Data!$A$230:$AW$450,F$3+1,FALSE)-F$8*VLOOKUP($A151,'Market models'!$A$4:$B$264,2,FALSE)</f>
        <v>-2.3824074792114739E-3</v>
      </c>
      <c r="G151" s="8">
        <f ca="1">VLOOKUP($A151,Data!$A$7:$AW$227,G$3+1,FALSE)-G$6-G$7*VLOOKUP($A151,Data!$A$230:$AW$450,G$3+1,FALSE)-G$8*VLOOKUP($A151,'Market models'!$A$4:$B$264,2,FALSE)</f>
        <v>-7.0983695153371135E-4</v>
      </c>
      <c r="H151" s="8">
        <f ca="1">VLOOKUP($A151,Data!$A$7:$AW$227,H$3+1,FALSE)-H$6-H$7*VLOOKUP($A151,Data!$A$230:$AW$450,H$3+1,FALSE)-H$8*VLOOKUP($A151,'Market models'!$A$4:$B$264,2,FALSE)</f>
        <v>3.0004348660214303E-2</v>
      </c>
      <c r="I151" s="8">
        <f ca="1">VLOOKUP($A151,Data!$A$7:$AW$227,I$3+1,FALSE)-I$6-I$7*VLOOKUP($A151,Data!$A$230:$AW$450,I$3+1,FALSE)-I$8*VLOOKUP($A151,'Market models'!$A$4:$B$264,2,FALSE)</f>
        <v>-1.501172658575676E-2</v>
      </c>
      <c r="J151" s="8">
        <f ca="1">VLOOKUP($A151,Data!$A$7:$AW$227,J$3+1,FALSE)-J$6-J$7*VLOOKUP($A151,Data!$A$230:$AW$450,J$3+1,FALSE)-J$8*VLOOKUP($A151,'Market models'!$A$4:$B$264,2,FALSE)</f>
        <v>1.1602243793629573E-2</v>
      </c>
      <c r="K151" s="8">
        <f ca="1">VLOOKUP($A151,Data!$A$7:$AW$227,K$3+1,FALSE)-K$6-K$7*VLOOKUP($A151,Data!$A$230:$AW$450,K$3+1,FALSE)-K$8*VLOOKUP($A151,'Market models'!$A$4:$B$264,2,FALSE)</f>
        <v>-3.4374600508826944E-2</v>
      </c>
      <c r="L151" s="8">
        <f ca="1">VLOOKUP($A151,Data!$A$7:$AW$227,L$3+1,FALSE)-L$6-L$7*VLOOKUP($A151,Data!$A$230:$AW$450,L$3+1,FALSE)-L$8*VLOOKUP($A151,'Market models'!$A$4:$B$264,2,FALSE)</f>
        <v>3.6128339982760533E-4</v>
      </c>
      <c r="M151" s="8">
        <f ca="1">VLOOKUP($A151,Data!$A$7:$AW$227,M$3+1,FALSE)-M$6-M$7*VLOOKUP($A151,Data!$A$230:$AW$450,M$3+1,FALSE)-M$8*VLOOKUP($A151,'Market models'!$A$4:$B$264,2,FALSE)</f>
        <v>-5.12075359784794E-3</v>
      </c>
      <c r="N151" s="8">
        <f ca="1">VLOOKUP($A151,Data!$A$7:$AW$227,N$3+1,FALSE)-N$6-N$7*VLOOKUP($A151,Data!$A$230:$AW$450,N$3+1,FALSE)-N$8*VLOOKUP($A151,'Market models'!$A$4:$B$264,2,FALSE)</f>
        <v>-3.8795205094963219E-3</v>
      </c>
      <c r="O151" s="8">
        <f ca="1">VLOOKUP($A151,Data!$A$7:$AW$227,O$3+1,FALSE)-O$6-O$7*VLOOKUP($A151,Data!$A$230:$AW$450,O$3+1,FALSE)-O$8*VLOOKUP($A151,'Market models'!$A$4:$B$264,2,FALSE)</f>
        <v>1.1612813503564134E-2</v>
      </c>
      <c r="P151" s="8">
        <f ca="1">VLOOKUP($A151,Data!$A$7:$AW$227,P$3+1,FALSE)-P$6-P$7*VLOOKUP($A151,Data!$A$230:$AW$450,P$3+1,FALSE)-P$8*VLOOKUP($A151,'Market models'!$A$4:$B$264,2,FALSE)</f>
        <v>2.4234735485455228E-2</v>
      </c>
      <c r="Q151" s="8">
        <f ca="1">VLOOKUP($A151,Data!$A$7:$AW$227,Q$3+1,FALSE)-Q$6-Q$7*VLOOKUP($A151,Data!$A$230:$AW$450,Q$3+1,FALSE)-Q$8*VLOOKUP($A151,'Market models'!$A$4:$B$264,2,FALSE)</f>
        <v>1.1370585413724165E-2</v>
      </c>
      <c r="R151" s="8">
        <f ca="1">VLOOKUP($A151,Data!$A$7:$AW$227,R$3+1,FALSE)-R$6-R$7*VLOOKUP($A151,Data!$A$230:$AW$450,R$3+1,FALSE)-R$8*VLOOKUP($A151,'Market models'!$A$4:$B$264,2,FALSE)</f>
        <v>-2.6246668527638633E-3</v>
      </c>
      <c r="S151" s="8">
        <f ca="1">VLOOKUP($A151,Data!$A$7:$AW$227,S$3+1,FALSE)-S$6-S$7*VLOOKUP($A151,Data!$A$230:$AW$450,S$3+1,FALSE)-S$8*VLOOKUP($A151,'Market models'!$A$4:$B$264,2,FALSE)</f>
        <v>3.5516429782457483E-2</v>
      </c>
      <c r="T151" s="8">
        <f ca="1">VLOOKUP($A151,Data!$A$7:$AW$227,T$3+1,FALSE)-T$6-T$7*VLOOKUP($A151,Data!$A$230:$AW$450,T$3+1,FALSE)-T$8*VLOOKUP($A151,'Market models'!$A$4:$B$264,2,FALSE)</f>
        <v>-4.8120601335863772E-3</v>
      </c>
      <c r="U151" s="8">
        <f ca="1">VLOOKUP($A151,Data!$A$7:$AW$227,U$3+1,FALSE)-U$6-U$7*VLOOKUP($A151,Data!$A$230:$AW$450,U$3+1,FALSE)-U$8*VLOOKUP($A151,'Market models'!$A$4:$B$264,2,FALSE)</f>
        <v>7.1801701013270245E-3</v>
      </c>
      <c r="V151" s="8">
        <f ca="1">VLOOKUP($A151,Data!$A$7:$AW$227,V$3+1,FALSE)-V$6-V$7*VLOOKUP($A151,Data!$A$230:$AW$450,V$3+1,FALSE)-V$8*VLOOKUP($A151,'Market models'!$A$4:$B$264,2,FALSE)</f>
        <v>-3.8996379316635753E-3</v>
      </c>
      <c r="W151" s="8">
        <f ca="1">VLOOKUP($A151,Data!$A$7:$AW$227,W$3+1,FALSE)-W$6-W$7*VLOOKUP($A151,Data!$A$230:$AW$450,W$3+1,FALSE)-W$8*VLOOKUP($A151,'Market models'!$A$4:$B$264,2,FALSE)</f>
        <v>2.5169895532746577E-2</v>
      </c>
      <c r="X151" s="8">
        <f ca="1">VLOOKUP($A151,Data!$A$7:$AW$227,X$3+1,FALSE)-X$6-X$7*VLOOKUP($A151,Data!$A$230:$AW$450,X$3+1,FALSE)-X$8*VLOOKUP($A151,'Market models'!$A$4:$B$264,2,FALSE)</f>
        <v>-1.9989701170714431E-2</v>
      </c>
      <c r="Y151" s="8">
        <f ca="1">VLOOKUP($A151,Data!$A$7:$AW$227,Y$3+1,FALSE)-Y$6-Y$7*VLOOKUP($A151,Data!$A$230:$AW$450,Y$3+1,FALSE)-Y$8*VLOOKUP($A151,'Market models'!$A$4:$B$264,2,FALSE)</f>
        <v>-1.7311256571220911E-2</v>
      </c>
      <c r="Z151" s="8">
        <f ca="1">VLOOKUP($A151,Data!$A$7:$AW$227,Z$3+1,FALSE)-Z$6-Z$7*VLOOKUP($A151,Data!$A$230:$AW$450,Z$3+1,FALSE)-Z$8*VLOOKUP($A151,'Market models'!$A$4:$B$264,2,FALSE)</f>
        <v>1.4358393613475384E-2</v>
      </c>
      <c r="AA151" s="8">
        <f ca="1">VLOOKUP($A151,Data!$A$7:$AW$227,AA$3+1,FALSE)-AA$6-AA$7*VLOOKUP($A151,Data!$A$230:$AW$450,AA$3+1,FALSE)-AA$8*VLOOKUP($A151,'Market models'!$A$4:$B$264,2,FALSE)</f>
        <v>6.3965408109480375E-4</v>
      </c>
      <c r="AB151" s="8">
        <f ca="1">VLOOKUP($A151,Data!$A$7:$AW$227,AB$3+1,FALSE)-AB$6-AB$7*VLOOKUP($A151,Data!$A$230:$AW$450,AB$3+1,FALSE)-AB$8*VLOOKUP($A151,'Market models'!$A$4:$B$264,2,FALSE)</f>
        <v>-7.1203963467084703E-3</v>
      </c>
      <c r="AC151" s="8">
        <f ca="1">VLOOKUP($A151,Data!$A$7:$AW$227,AC$3+1,FALSE)-AC$6-AC$7*VLOOKUP($A151,Data!$A$230:$AW$450,AC$3+1,FALSE)-AC$8*VLOOKUP($A151,'Market models'!$A$4:$B$264,2,FALSE)</f>
        <v>-1.5396347590308123E-2</v>
      </c>
      <c r="AD151" s="8">
        <f ca="1">VLOOKUP($A151,Data!$A$7:$AW$227,AD$3+1,FALSE)-AD$6-AD$7*VLOOKUP($A151,Data!$A$230:$AW$450,AD$3+1,FALSE)-AD$8*VLOOKUP($A151,'Market models'!$A$4:$B$264,2,FALSE)</f>
        <v>-3.3256945018027978E-2</v>
      </c>
      <c r="AE151" s="8">
        <f ca="1">VLOOKUP($A151,Data!$A$7:$AW$227,AE$3+1,FALSE)-AE$6-AE$7*VLOOKUP($A151,Data!$A$230:$AW$450,AE$3+1,FALSE)-AE$8*VLOOKUP($A151,'Market models'!$A$4:$B$264,2,FALSE)</f>
        <v>8.8451444023059916E-3</v>
      </c>
      <c r="AF151" s="8">
        <f ca="1">VLOOKUP($A151,Data!$A$7:$AW$227,AF$3+1,FALSE)-AF$6-AF$7*VLOOKUP($A151,Data!$A$230:$AW$450,AF$3+1,FALSE)-AF$8*VLOOKUP($A151,'Market models'!$A$4:$B$264,2,FALSE)</f>
        <v>-4.7701022967248149E-5</v>
      </c>
      <c r="AG151" s="8">
        <f ca="1">VLOOKUP($A151,Data!$A$7:$AW$227,AG$3+1,FALSE)-AG$6-AG$7*VLOOKUP($A151,Data!$A$230:$AW$450,AG$3+1,FALSE)-AG$8*VLOOKUP($A151,'Market models'!$A$4:$B$264,2,FALSE)</f>
        <v>-1.2895606210754638E-2</v>
      </c>
      <c r="AH151" s="8">
        <f ca="1">VLOOKUP($A151,Data!$A$7:$AW$227,AH$3+1,FALSE)-AH$6-AH$7*VLOOKUP($A151,Data!$A$230:$AW$450,AH$3+1,FALSE)-AH$8*VLOOKUP($A151,'Market models'!$A$4:$B$264,2,FALSE)</f>
        <v>-1.4047516427087155E-2</v>
      </c>
      <c r="AI151" s="8">
        <f ca="1">VLOOKUP($A151,Data!$A$7:$AW$227,AI$3+1,FALSE)-AI$6-AI$7*VLOOKUP($A151,Data!$A$230:$AW$450,AI$3+1,FALSE)-AI$8*VLOOKUP($A151,'Market models'!$A$4:$B$264,2,FALSE)</f>
        <v>-4.4804795242556423E-3</v>
      </c>
      <c r="AJ151" s="8">
        <f ca="1">VLOOKUP($A151,Data!$A$7:$AW$227,AJ$3+1,FALSE)-AJ$6-AJ$7*VLOOKUP($A151,Data!$A$230:$AW$450,AJ$3+1,FALSE)-AJ$8*VLOOKUP($A151,'Market models'!$A$4:$B$264,2,FALSE)</f>
        <v>2.5121173308274743E-2</v>
      </c>
      <c r="AK151" s="8">
        <f ca="1">VLOOKUP($A151,Data!$A$7:$AW$227,AK$3+1,FALSE)-AK$6-AK$7*VLOOKUP($A151,Data!$A$230:$AW$450,AK$3+1,FALSE)-AK$8*VLOOKUP($A151,'Market models'!$A$4:$B$264,2,FALSE)</f>
        <v>-4.1358860122485521E-3</v>
      </c>
      <c r="AL151" s="8">
        <f ca="1">VLOOKUP($A151,Data!$A$7:$AW$227,AL$3+1,FALSE)-AL$6-AL$7*VLOOKUP($A151,Data!$A$230:$AW$450,AL$3+1,FALSE)-AL$8*VLOOKUP($A151,'Market models'!$A$4:$B$264,2,FALSE)</f>
        <v>-7.9951411895458083E-2</v>
      </c>
      <c r="AM151" s="8">
        <f ca="1">VLOOKUP($A151,Data!$A$7:$AW$227,AM$3+1,FALSE)-AM$6-AM$7*VLOOKUP($A151,Data!$A$230:$AW$450,AM$3+1,FALSE)-AM$8*VLOOKUP($A151,'Market models'!$A$4:$B$264,2,FALSE)</f>
        <v>-1.2221834350514762E-2</v>
      </c>
      <c r="AN151" s="8">
        <f ca="1">VLOOKUP($A151,Data!$A$7:$AW$227,AN$3+1,FALSE)-AN$6-AN$7*VLOOKUP($A151,Data!$A$230:$AW$450,AN$3+1,FALSE)-AN$8*VLOOKUP($A151,'Market models'!$A$4:$B$264,2,FALSE)</f>
        <v>3.2190476156117834E-3</v>
      </c>
      <c r="AO151" s="8">
        <f ca="1">VLOOKUP($A151,Data!$A$7:$AW$227,AO$3+1,FALSE)-AO$6-AO$7*VLOOKUP($A151,Data!$A$230:$AW$450,AO$3+1,FALSE)-AO$8*VLOOKUP($A151,'Market models'!$A$4:$B$264,2,FALSE)</f>
        <v>2.0211522220276737E-2</v>
      </c>
      <c r="AP151" s="8">
        <f ca="1">VLOOKUP($A151,Data!$A$7:$AW$227,AP$3+1,FALSE)-AP$6-AP$7*VLOOKUP($A151,Data!$A$230:$AW$450,AP$3+1,FALSE)-AP$8*VLOOKUP($A151,'Market models'!$A$4:$B$264,2,FALSE)</f>
        <v>-1.0415405325914456E-2</v>
      </c>
      <c r="AQ151" s="8">
        <f ca="1">VLOOKUP($A151,Data!$A$7:$AW$227,AQ$3+1,FALSE)-AQ$6-AQ$7*VLOOKUP($A151,Data!$A$230:$AW$450,AQ$3+1,FALSE)-AQ$8*VLOOKUP($A151,'Market models'!$A$4:$B$264,2,FALSE)</f>
        <v>-6.7631066900591605E-3</v>
      </c>
      <c r="AR151" s="8">
        <f ca="1">VLOOKUP($A151,Data!$A$7:$AW$227,AR$3+1,FALSE)-AR$6-AR$7*VLOOKUP($A151,Data!$A$230:$AW$450,AR$3+1,FALSE)-AR$8*VLOOKUP($A151,'Market models'!$A$4:$B$264,2,FALSE)</f>
        <v>-1.5469721558726586E-2</v>
      </c>
      <c r="AS151" s="8">
        <f ca="1">VLOOKUP($A151,Data!$A$7:$AW$227,AS$3+1,FALSE)-AS$6-AS$7*VLOOKUP($A151,Data!$A$230:$AW$450,AS$3+1,FALSE)-AS$8*VLOOKUP($A151,'Market models'!$A$4:$B$264,2,FALSE)</f>
        <v>-9.2747087053208187E-5</v>
      </c>
      <c r="AT151" s="8">
        <f ca="1">VLOOKUP($A151,Data!$A$7:$AW$227,AT$3+1,FALSE)-AT$6-AT$7*VLOOKUP($A151,Data!$A$230:$AW$450,AT$3+1,FALSE)-AT$8*VLOOKUP($A151,'Market models'!$A$4:$B$264,2,FALSE)</f>
        <v>-9.3424568873593603E-3</v>
      </c>
      <c r="AU151" s="8">
        <f ca="1">VLOOKUP($A151,Data!$A$7:$AW$227,AU$3+1,FALSE)-AU$6-AU$7*VLOOKUP($A151,Data!$A$230:$AW$450,AU$3+1,FALSE)-AU$8*VLOOKUP($A151,'Market models'!$A$4:$B$264,2,FALSE)</f>
        <v>-2.6141249182839575E-2</v>
      </c>
      <c r="AV151" s="8">
        <f ca="1">VLOOKUP($A151,Data!$A$7:$AW$227,AV$3+1,FALSE)-AV$6-AV$7*VLOOKUP($A151,Data!$A$230:$AW$450,AV$3+1,FALSE)-AV$8*VLOOKUP($A151,'Market models'!$A$4:$B$264,2,FALSE)</f>
        <v>1.1289909845910275E-2</v>
      </c>
      <c r="AW151" s="8">
        <f ca="1">VLOOKUP($A151,Data!$A$7:$AW$227,AW$3+1,FALSE)-AW$6-AW$7*VLOOKUP($A151,Data!$A$230:$AW$450,AW$3+1,FALSE)-AW$8*VLOOKUP($A151,'Market models'!$A$4:$B$264,2,FALSE)</f>
        <v>1.0153825865124722E-2</v>
      </c>
      <c r="AY151" s="8">
        <f t="shared" ca="1" si="2"/>
        <v>2.076407016231915E-2</v>
      </c>
    </row>
    <row r="152" spans="1:51" x14ac:dyDescent="0.25">
      <c r="A152" s="1">
        <v>-70</v>
      </c>
      <c r="B152" s="8">
        <f ca="1">VLOOKUP($A152,Data!$A$7:$AW$227,B$3+1,FALSE)-B$6-B$7*VLOOKUP($A152,Data!$A$230:$AW$450,B$3+1,FALSE)-B$8*VLOOKUP($A152,'Market models'!$A$4:$B$264,2,FALSE)</f>
        <v>2.3523225227652014E-2</v>
      </c>
      <c r="C152" s="8">
        <f ca="1">VLOOKUP($A152,Data!$A$7:$AW$227,C$3+1,FALSE)-C$6-C$7*VLOOKUP($A152,Data!$A$230:$AW$450,C$3+1,FALSE)-C$8*VLOOKUP($A152,'Market models'!$A$4:$B$264,2,FALSE)</f>
        <v>7.526224436085251E-3</v>
      </c>
      <c r="D152" s="8">
        <f ca="1">VLOOKUP($A152,Data!$A$7:$AW$227,D$3+1,FALSE)-D$6-D$7*VLOOKUP($A152,Data!$A$230:$AW$450,D$3+1,FALSE)-D$8*VLOOKUP($A152,'Market models'!$A$4:$B$264,2,FALSE)</f>
        <v>1.2336321350204762E-4</v>
      </c>
      <c r="E152" s="8">
        <f ca="1">VLOOKUP($A152,Data!$A$7:$AW$227,E$3+1,FALSE)-E$6-E$7*VLOOKUP($A152,Data!$A$230:$AW$450,E$3+1,FALSE)-E$8*VLOOKUP($A152,'Market models'!$A$4:$B$264,2,FALSE)</f>
        <v>3.986883017727217E-2</v>
      </c>
      <c r="F152" s="8">
        <f ca="1">VLOOKUP($A152,Data!$A$7:$AW$227,F$3+1,FALSE)-F$6-F$7*VLOOKUP($A152,Data!$A$230:$AW$450,F$3+1,FALSE)-F$8*VLOOKUP($A152,'Market models'!$A$4:$B$264,2,FALSE)</f>
        <v>-2.7675210889934333E-2</v>
      </c>
      <c r="G152" s="8">
        <f ca="1">VLOOKUP($A152,Data!$A$7:$AW$227,G$3+1,FALSE)-G$6-G$7*VLOOKUP($A152,Data!$A$230:$AW$450,G$3+1,FALSE)-G$8*VLOOKUP($A152,'Market models'!$A$4:$B$264,2,FALSE)</f>
        <v>3.1301558850399917E-2</v>
      </c>
      <c r="H152" s="8">
        <f ca="1">VLOOKUP($A152,Data!$A$7:$AW$227,H$3+1,FALSE)-H$6-H$7*VLOOKUP($A152,Data!$A$230:$AW$450,H$3+1,FALSE)-H$8*VLOOKUP($A152,'Market models'!$A$4:$B$264,2,FALSE)</f>
        <v>9.6828209251721933E-2</v>
      </c>
      <c r="I152" s="8">
        <f ca="1">VLOOKUP($A152,Data!$A$7:$AW$227,I$3+1,FALSE)-I$6-I$7*VLOOKUP($A152,Data!$A$230:$AW$450,I$3+1,FALSE)-I$8*VLOOKUP($A152,'Market models'!$A$4:$B$264,2,FALSE)</f>
        <v>1.9434074652172825E-2</v>
      </c>
      <c r="J152" s="8">
        <f ca="1">VLOOKUP($A152,Data!$A$7:$AW$227,J$3+1,FALSE)-J$6-J$7*VLOOKUP($A152,Data!$A$230:$AW$450,J$3+1,FALSE)-J$8*VLOOKUP($A152,'Market models'!$A$4:$B$264,2,FALSE)</f>
        <v>-2.2546811683326156E-2</v>
      </c>
      <c r="K152" s="8">
        <f ca="1">VLOOKUP($A152,Data!$A$7:$AW$227,K$3+1,FALSE)-K$6-K$7*VLOOKUP($A152,Data!$A$230:$AW$450,K$3+1,FALSE)-K$8*VLOOKUP($A152,'Market models'!$A$4:$B$264,2,FALSE)</f>
        <v>-9.9228893921592398E-3</v>
      </c>
      <c r="L152" s="8">
        <f ca="1">VLOOKUP($A152,Data!$A$7:$AW$227,L$3+1,FALSE)-L$6-L$7*VLOOKUP($A152,Data!$A$230:$AW$450,L$3+1,FALSE)-L$8*VLOOKUP($A152,'Market models'!$A$4:$B$264,2,FALSE)</f>
        <v>-3.9988750335360528E-2</v>
      </c>
      <c r="M152" s="8">
        <f ca="1">VLOOKUP($A152,Data!$A$7:$AW$227,M$3+1,FALSE)-M$6-M$7*VLOOKUP($A152,Data!$A$230:$AW$450,M$3+1,FALSE)-M$8*VLOOKUP($A152,'Market models'!$A$4:$B$264,2,FALSE)</f>
        <v>1.503674028118184E-2</v>
      </c>
      <c r="N152" s="8">
        <f ca="1">VLOOKUP($A152,Data!$A$7:$AW$227,N$3+1,FALSE)-N$6-N$7*VLOOKUP($A152,Data!$A$230:$AW$450,N$3+1,FALSE)-N$8*VLOOKUP($A152,'Market models'!$A$4:$B$264,2,FALSE)</f>
        <v>1.9054928249470075E-2</v>
      </c>
      <c r="O152" s="8">
        <f ca="1">VLOOKUP($A152,Data!$A$7:$AW$227,O$3+1,FALSE)-O$6-O$7*VLOOKUP($A152,Data!$A$230:$AW$450,O$3+1,FALSE)-O$8*VLOOKUP($A152,'Market models'!$A$4:$B$264,2,FALSE)</f>
        <v>-2.535432837447062E-2</v>
      </c>
      <c r="P152" s="8">
        <f ca="1">VLOOKUP($A152,Data!$A$7:$AW$227,P$3+1,FALSE)-P$6-P$7*VLOOKUP($A152,Data!$A$230:$AW$450,P$3+1,FALSE)-P$8*VLOOKUP($A152,'Market models'!$A$4:$B$264,2,FALSE)</f>
        <v>-2.4465324430126258E-2</v>
      </c>
      <c r="Q152" s="8">
        <f ca="1">VLOOKUP($A152,Data!$A$7:$AW$227,Q$3+1,FALSE)-Q$6-Q$7*VLOOKUP($A152,Data!$A$230:$AW$450,Q$3+1,FALSE)-Q$8*VLOOKUP($A152,'Market models'!$A$4:$B$264,2,FALSE)</f>
        <v>1.2206042617348966E-2</v>
      </c>
      <c r="R152" s="8">
        <f ca="1">VLOOKUP($A152,Data!$A$7:$AW$227,R$3+1,FALSE)-R$6-R$7*VLOOKUP($A152,Data!$A$230:$AW$450,R$3+1,FALSE)-R$8*VLOOKUP($A152,'Market models'!$A$4:$B$264,2,FALSE)</f>
        <v>-1.4719187158244964E-2</v>
      </c>
      <c r="S152" s="8">
        <f ca="1">VLOOKUP($A152,Data!$A$7:$AW$227,S$3+1,FALSE)-S$6-S$7*VLOOKUP($A152,Data!$A$230:$AW$450,S$3+1,FALSE)-S$8*VLOOKUP($A152,'Market models'!$A$4:$B$264,2,FALSE)</f>
        <v>-3.2685415808359874E-2</v>
      </c>
      <c r="T152" s="8">
        <f ca="1">VLOOKUP($A152,Data!$A$7:$AW$227,T$3+1,FALSE)-T$6-T$7*VLOOKUP($A152,Data!$A$230:$AW$450,T$3+1,FALSE)-T$8*VLOOKUP($A152,'Market models'!$A$4:$B$264,2,FALSE)</f>
        <v>1.441668928887554E-2</v>
      </c>
      <c r="U152" s="8">
        <f ca="1">VLOOKUP($A152,Data!$A$7:$AW$227,U$3+1,FALSE)-U$6-U$7*VLOOKUP($A152,Data!$A$230:$AW$450,U$3+1,FALSE)-U$8*VLOOKUP($A152,'Market models'!$A$4:$B$264,2,FALSE)</f>
        <v>9.6659010152682825E-3</v>
      </c>
      <c r="V152" s="8">
        <f ca="1">VLOOKUP($A152,Data!$A$7:$AW$227,V$3+1,FALSE)-V$6-V$7*VLOOKUP($A152,Data!$A$230:$AW$450,V$3+1,FALSE)-V$8*VLOOKUP($A152,'Market models'!$A$4:$B$264,2,FALSE)</f>
        <v>8.9217840205096932E-3</v>
      </c>
      <c r="W152" s="8">
        <f ca="1">VLOOKUP($A152,Data!$A$7:$AW$227,W$3+1,FALSE)-W$6-W$7*VLOOKUP($A152,Data!$A$230:$AW$450,W$3+1,FALSE)-W$8*VLOOKUP($A152,'Market models'!$A$4:$B$264,2,FALSE)</f>
        <v>-9.1826526824228122E-3</v>
      </c>
      <c r="X152" s="8">
        <f ca="1">VLOOKUP($A152,Data!$A$7:$AW$227,X$3+1,FALSE)-X$6-X$7*VLOOKUP($A152,Data!$A$230:$AW$450,X$3+1,FALSE)-X$8*VLOOKUP($A152,'Market models'!$A$4:$B$264,2,FALSE)</f>
        <v>8.9705530433863614E-3</v>
      </c>
      <c r="Y152" s="8">
        <f ca="1">VLOOKUP($A152,Data!$A$7:$AW$227,Y$3+1,FALSE)-Y$6-Y$7*VLOOKUP($A152,Data!$A$230:$AW$450,Y$3+1,FALSE)-Y$8*VLOOKUP($A152,'Market models'!$A$4:$B$264,2,FALSE)</f>
        <v>-7.7918432926940492E-3</v>
      </c>
      <c r="Z152" s="8">
        <f ca="1">VLOOKUP($A152,Data!$A$7:$AW$227,Z$3+1,FALSE)-Z$6-Z$7*VLOOKUP($A152,Data!$A$230:$AW$450,Z$3+1,FALSE)-Z$8*VLOOKUP($A152,'Market models'!$A$4:$B$264,2,FALSE)</f>
        <v>1.7137334900698721E-2</v>
      </c>
      <c r="AA152" s="8">
        <f ca="1">VLOOKUP($A152,Data!$A$7:$AW$227,AA$3+1,FALSE)-AA$6-AA$7*VLOOKUP($A152,Data!$A$230:$AW$450,AA$3+1,FALSE)-AA$8*VLOOKUP($A152,'Market models'!$A$4:$B$264,2,FALSE)</f>
        <v>-2.090815479324817E-3</v>
      </c>
      <c r="AB152" s="8">
        <f ca="1">VLOOKUP($A152,Data!$A$7:$AW$227,AB$3+1,FALSE)-AB$6-AB$7*VLOOKUP($A152,Data!$A$230:$AW$450,AB$3+1,FALSE)-AB$8*VLOOKUP($A152,'Market models'!$A$4:$B$264,2,FALSE)</f>
        <v>1.6825781479179833E-2</v>
      </c>
      <c r="AC152" s="8">
        <f ca="1">VLOOKUP($A152,Data!$A$7:$AW$227,AC$3+1,FALSE)-AC$6-AC$7*VLOOKUP($A152,Data!$A$230:$AW$450,AC$3+1,FALSE)-AC$8*VLOOKUP($A152,'Market models'!$A$4:$B$264,2,FALSE)</f>
        <v>1.2178157452444965E-2</v>
      </c>
      <c r="AD152" s="8">
        <f ca="1">VLOOKUP($A152,Data!$A$7:$AW$227,AD$3+1,FALSE)-AD$6-AD$7*VLOOKUP($A152,Data!$A$230:$AW$450,AD$3+1,FALSE)-AD$8*VLOOKUP($A152,'Market models'!$A$4:$B$264,2,FALSE)</f>
        <v>-6.785367907651595E-3</v>
      </c>
      <c r="AE152" s="8">
        <f ca="1">VLOOKUP($A152,Data!$A$7:$AW$227,AE$3+1,FALSE)-AE$6-AE$7*VLOOKUP($A152,Data!$A$230:$AW$450,AE$3+1,FALSE)-AE$8*VLOOKUP($A152,'Market models'!$A$4:$B$264,2,FALSE)</f>
        <v>9.2851954244060706E-3</v>
      </c>
      <c r="AF152" s="8">
        <f ca="1">VLOOKUP($A152,Data!$A$7:$AW$227,AF$3+1,FALSE)-AF$6-AF$7*VLOOKUP($A152,Data!$A$230:$AW$450,AF$3+1,FALSE)-AF$8*VLOOKUP($A152,'Market models'!$A$4:$B$264,2,FALSE)</f>
        <v>1.8537863682852887E-2</v>
      </c>
      <c r="AG152" s="8">
        <f ca="1">VLOOKUP($A152,Data!$A$7:$AW$227,AG$3+1,FALSE)-AG$6-AG$7*VLOOKUP($A152,Data!$A$230:$AW$450,AG$3+1,FALSE)-AG$8*VLOOKUP($A152,'Market models'!$A$4:$B$264,2,FALSE)</f>
        <v>-1.9207198449296553E-2</v>
      </c>
      <c r="AH152" s="8">
        <f ca="1">VLOOKUP($A152,Data!$A$7:$AW$227,AH$3+1,FALSE)-AH$6-AH$7*VLOOKUP($A152,Data!$A$230:$AW$450,AH$3+1,FALSE)-AH$8*VLOOKUP($A152,'Market models'!$A$4:$B$264,2,FALSE)</f>
        <v>-1.2273757444814493E-3</v>
      </c>
      <c r="AI152" s="8">
        <f ca="1">VLOOKUP($A152,Data!$A$7:$AW$227,AI$3+1,FALSE)-AI$6-AI$7*VLOOKUP($A152,Data!$A$230:$AW$450,AI$3+1,FALSE)-AI$8*VLOOKUP($A152,'Market models'!$A$4:$B$264,2,FALSE)</f>
        <v>-1.079824825015183E-4</v>
      </c>
      <c r="AJ152" s="8">
        <f ca="1">VLOOKUP($A152,Data!$A$7:$AW$227,AJ$3+1,FALSE)-AJ$6-AJ$7*VLOOKUP($A152,Data!$A$230:$AW$450,AJ$3+1,FALSE)-AJ$8*VLOOKUP($A152,'Market models'!$A$4:$B$264,2,FALSE)</f>
        <v>5.1974713323781965E-3</v>
      </c>
      <c r="AK152" s="8">
        <f ca="1">VLOOKUP($A152,Data!$A$7:$AW$227,AK$3+1,FALSE)-AK$6-AK$7*VLOOKUP($A152,Data!$A$230:$AW$450,AK$3+1,FALSE)-AK$8*VLOOKUP($A152,'Market models'!$A$4:$B$264,2,FALSE)</f>
        <v>2.5270325075119867E-3</v>
      </c>
      <c r="AL152" s="8">
        <f ca="1">VLOOKUP($A152,Data!$A$7:$AW$227,AL$3+1,FALSE)-AL$6-AL$7*VLOOKUP($A152,Data!$A$230:$AW$450,AL$3+1,FALSE)-AL$8*VLOOKUP($A152,'Market models'!$A$4:$B$264,2,FALSE)</f>
        <v>-7.7121720413751343E-2</v>
      </c>
      <c r="AM152" s="8">
        <f ca="1">VLOOKUP($A152,Data!$A$7:$AW$227,AM$3+1,FALSE)-AM$6-AM$7*VLOOKUP($A152,Data!$A$230:$AW$450,AM$3+1,FALSE)-AM$8*VLOOKUP($A152,'Market models'!$A$4:$B$264,2,FALSE)</f>
        <v>-1.2988047155372997E-2</v>
      </c>
      <c r="AN152" s="8">
        <f ca="1">VLOOKUP($A152,Data!$A$7:$AW$227,AN$3+1,FALSE)-AN$6-AN$7*VLOOKUP($A152,Data!$A$230:$AW$450,AN$3+1,FALSE)-AN$8*VLOOKUP($A152,'Market models'!$A$4:$B$264,2,FALSE)</f>
        <v>2.9507958948597816E-2</v>
      </c>
      <c r="AO152" s="8">
        <f ca="1">VLOOKUP($A152,Data!$A$7:$AW$227,AO$3+1,FALSE)-AO$6-AO$7*VLOOKUP($A152,Data!$A$230:$AW$450,AO$3+1,FALSE)-AO$8*VLOOKUP($A152,'Market models'!$A$4:$B$264,2,FALSE)</f>
        <v>-2.8501450185530918E-2</v>
      </c>
      <c r="AP152" s="8">
        <f ca="1">VLOOKUP($A152,Data!$A$7:$AW$227,AP$3+1,FALSE)-AP$6-AP$7*VLOOKUP($A152,Data!$A$230:$AW$450,AP$3+1,FALSE)-AP$8*VLOOKUP($A152,'Market models'!$A$4:$B$264,2,FALSE)</f>
        <v>-3.6008274199371129E-3</v>
      </c>
      <c r="AQ152" s="8">
        <f ca="1">VLOOKUP($A152,Data!$A$7:$AW$227,AQ$3+1,FALSE)-AQ$6-AQ$7*VLOOKUP($A152,Data!$A$230:$AW$450,AQ$3+1,FALSE)-AQ$8*VLOOKUP($A152,'Market models'!$A$4:$B$264,2,FALSE)</f>
        <v>3.5761803256650224E-2</v>
      </c>
      <c r="AR152" s="8">
        <f ca="1">VLOOKUP($A152,Data!$A$7:$AW$227,AR$3+1,FALSE)-AR$6-AR$7*VLOOKUP($A152,Data!$A$230:$AW$450,AR$3+1,FALSE)-AR$8*VLOOKUP($A152,'Market models'!$A$4:$B$264,2,FALSE)</f>
        <v>-1.9827745233407142E-3</v>
      </c>
      <c r="AS152" s="8">
        <f ca="1">VLOOKUP($A152,Data!$A$7:$AW$227,AS$3+1,FALSE)-AS$6-AS$7*VLOOKUP($A152,Data!$A$230:$AW$450,AS$3+1,FALSE)-AS$8*VLOOKUP($A152,'Market models'!$A$4:$B$264,2,FALSE)</f>
        <v>2.0906216763764536E-2</v>
      </c>
      <c r="AT152" s="8">
        <f ca="1">VLOOKUP($A152,Data!$A$7:$AW$227,AT$3+1,FALSE)-AT$6-AT$7*VLOOKUP($A152,Data!$A$230:$AW$450,AT$3+1,FALSE)-AT$8*VLOOKUP($A152,'Market models'!$A$4:$B$264,2,FALSE)</f>
        <v>-5.6585565641778177E-3</v>
      </c>
      <c r="AU152" s="8">
        <f ca="1">VLOOKUP($A152,Data!$A$7:$AW$227,AU$3+1,FALSE)-AU$6-AU$7*VLOOKUP($A152,Data!$A$230:$AW$450,AU$3+1,FALSE)-AU$8*VLOOKUP($A152,'Market models'!$A$4:$B$264,2,FALSE)</f>
        <v>6.6363166834551429E-3</v>
      </c>
      <c r="AV152" s="8">
        <f ca="1">VLOOKUP($A152,Data!$A$7:$AW$227,AV$3+1,FALSE)-AV$6-AV$7*VLOOKUP($A152,Data!$A$230:$AW$450,AV$3+1,FALSE)-AV$8*VLOOKUP($A152,'Market models'!$A$4:$B$264,2,FALSE)</f>
        <v>-7.1362909660337452E-6</v>
      </c>
      <c r="AW152" s="8">
        <f ca="1">VLOOKUP($A152,Data!$A$7:$AW$227,AW$3+1,FALSE)-AW$6-AW$7*VLOOKUP($A152,Data!$A$230:$AW$450,AW$3+1,FALSE)-AW$8*VLOOKUP($A152,'Market models'!$A$4:$B$264,2,FALSE)</f>
        <v>-3.0089497191189618E-3</v>
      </c>
      <c r="AY152" s="8">
        <f t="shared" ca="1" si="2"/>
        <v>2.558820823179813E-2</v>
      </c>
    </row>
    <row r="153" spans="1:51" x14ac:dyDescent="0.25">
      <c r="A153" s="1">
        <v>-69</v>
      </c>
      <c r="B153" s="8">
        <f ca="1">VLOOKUP($A153,Data!$A$7:$AW$227,B$3+1,FALSE)-B$6-B$7*VLOOKUP($A153,Data!$A$230:$AW$450,B$3+1,FALSE)-B$8*VLOOKUP($A153,'Market models'!$A$4:$B$264,2,FALSE)</f>
        <v>1.0746602767505214E-3</v>
      </c>
      <c r="C153" s="8">
        <f ca="1">VLOOKUP($A153,Data!$A$7:$AW$227,C$3+1,FALSE)-C$6-C$7*VLOOKUP($A153,Data!$A$230:$AW$450,C$3+1,FALSE)-C$8*VLOOKUP($A153,'Market models'!$A$4:$B$264,2,FALSE)</f>
        <v>1.4787463632958858E-2</v>
      </c>
      <c r="D153" s="8">
        <f ca="1">VLOOKUP($A153,Data!$A$7:$AW$227,D$3+1,FALSE)-D$6-D$7*VLOOKUP($A153,Data!$A$230:$AW$450,D$3+1,FALSE)-D$8*VLOOKUP($A153,'Market models'!$A$4:$B$264,2,FALSE)</f>
        <v>8.1343674359762707E-3</v>
      </c>
      <c r="E153" s="8">
        <f ca="1">VLOOKUP($A153,Data!$A$7:$AW$227,E$3+1,FALSE)-E$6-E$7*VLOOKUP($A153,Data!$A$230:$AW$450,E$3+1,FALSE)-E$8*VLOOKUP($A153,'Market models'!$A$4:$B$264,2,FALSE)</f>
        <v>6.4526310183100448E-3</v>
      </c>
      <c r="F153" s="8">
        <f ca="1">VLOOKUP($A153,Data!$A$7:$AW$227,F$3+1,FALSE)-F$6-F$7*VLOOKUP($A153,Data!$A$230:$AW$450,F$3+1,FALSE)-F$8*VLOOKUP($A153,'Market models'!$A$4:$B$264,2,FALSE)</f>
        <v>-4.1983648718164068E-3</v>
      </c>
      <c r="G153" s="8">
        <f ca="1">VLOOKUP($A153,Data!$A$7:$AW$227,G$3+1,FALSE)-G$6-G$7*VLOOKUP($A153,Data!$A$230:$AW$450,G$3+1,FALSE)-G$8*VLOOKUP($A153,'Market models'!$A$4:$B$264,2,FALSE)</f>
        <v>-2.8742262099282205E-2</v>
      </c>
      <c r="H153" s="8">
        <f ca="1">VLOOKUP($A153,Data!$A$7:$AW$227,H$3+1,FALSE)-H$6-H$7*VLOOKUP($A153,Data!$A$230:$AW$450,H$3+1,FALSE)-H$8*VLOOKUP($A153,'Market models'!$A$4:$B$264,2,FALSE)</f>
        <v>-1.814067126758365E-2</v>
      </c>
      <c r="I153" s="8">
        <f ca="1">VLOOKUP($A153,Data!$A$7:$AW$227,I$3+1,FALSE)-I$6-I$7*VLOOKUP($A153,Data!$A$230:$AW$450,I$3+1,FALSE)-I$8*VLOOKUP($A153,'Market models'!$A$4:$B$264,2,FALSE)</f>
        <v>-7.1393308601563552E-3</v>
      </c>
      <c r="J153" s="8">
        <f ca="1">VLOOKUP($A153,Data!$A$7:$AW$227,J$3+1,FALSE)-J$6-J$7*VLOOKUP($A153,Data!$A$230:$AW$450,J$3+1,FALSE)-J$8*VLOOKUP($A153,'Market models'!$A$4:$B$264,2,FALSE)</f>
        <v>3.0882348694004608E-2</v>
      </c>
      <c r="K153" s="8">
        <f ca="1">VLOOKUP($A153,Data!$A$7:$AW$227,K$3+1,FALSE)-K$6-K$7*VLOOKUP($A153,Data!$A$230:$AW$450,K$3+1,FALSE)-K$8*VLOOKUP($A153,'Market models'!$A$4:$B$264,2,FALSE)</f>
        <v>8.1610687511261479E-4</v>
      </c>
      <c r="L153" s="8">
        <f ca="1">VLOOKUP($A153,Data!$A$7:$AW$227,L$3+1,FALSE)-L$6-L$7*VLOOKUP($A153,Data!$A$230:$AW$450,L$3+1,FALSE)-L$8*VLOOKUP($A153,'Market models'!$A$4:$B$264,2,FALSE)</f>
        <v>-4.3583464685166958E-3</v>
      </c>
      <c r="M153" s="8">
        <f ca="1">VLOOKUP($A153,Data!$A$7:$AW$227,M$3+1,FALSE)-M$6-M$7*VLOOKUP($A153,Data!$A$230:$AW$450,M$3+1,FALSE)-M$8*VLOOKUP($A153,'Market models'!$A$4:$B$264,2,FALSE)</f>
        <v>-4.4408506315915378E-2</v>
      </c>
      <c r="N153" s="8">
        <f ca="1">VLOOKUP($A153,Data!$A$7:$AW$227,N$3+1,FALSE)-N$6-N$7*VLOOKUP($A153,Data!$A$230:$AW$450,N$3+1,FALSE)-N$8*VLOOKUP($A153,'Market models'!$A$4:$B$264,2,FALSE)</f>
        <v>-1.7913371202461385E-2</v>
      </c>
      <c r="O153" s="8">
        <f ca="1">VLOOKUP($A153,Data!$A$7:$AW$227,O$3+1,FALSE)-O$6-O$7*VLOOKUP($A153,Data!$A$230:$AW$450,O$3+1,FALSE)-O$8*VLOOKUP($A153,'Market models'!$A$4:$B$264,2,FALSE)</f>
        <v>-2.0748663674880659E-3</v>
      </c>
      <c r="P153" s="8">
        <f ca="1">VLOOKUP($A153,Data!$A$7:$AW$227,P$3+1,FALSE)-P$6-P$7*VLOOKUP($A153,Data!$A$230:$AW$450,P$3+1,FALSE)-P$8*VLOOKUP($A153,'Market models'!$A$4:$B$264,2,FALSE)</f>
        <v>1.1658454691152301E-2</v>
      </c>
      <c r="Q153" s="8">
        <f ca="1">VLOOKUP($A153,Data!$A$7:$AW$227,Q$3+1,FALSE)-Q$6-Q$7*VLOOKUP($A153,Data!$A$230:$AW$450,Q$3+1,FALSE)-Q$8*VLOOKUP($A153,'Market models'!$A$4:$B$264,2,FALSE)</f>
        <v>9.4622164324179427E-4</v>
      </c>
      <c r="R153" s="8">
        <f ca="1">VLOOKUP($A153,Data!$A$7:$AW$227,R$3+1,FALSE)-R$6-R$7*VLOOKUP($A153,Data!$A$230:$AW$450,R$3+1,FALSE)-R$8*VLOOKUP($A153,'Market models'!$A$4:$B$264,2,FALSE)</f>
        <v>-2.0509896140137578E-2</v>
      </c>
      <c r="S153" s="8">
        <f ca="1">VLOOKUP($A153,Data!$A$7:$AW$227,S$3+1,FALSE)-S$6-S$7*VLOOKUP($A153,Data!$A$230:$AW$450,S$3+1,FALSE)-S$8*VLOOKUP($A153,'Market models'!$A$4:$B$264,2,FALSE)</f>
        <v>-3.3398126515107479E-3</v>
      </c>
      <c r="T153" s="8">
        <f ca="1">VLOOKUP($A153,Data!$A$7:$AW$227,T$3+1,FALSE)-T$6-T$7*VLOOKUP($A153,Data!$A$230:$AW$450,T$3+1,FALSE)-T$8*VLOOKUP($A153,'Market models'!$A$4:$B$264,2,FALSE)</f>
        <v>1.1960173245049647E-3</v>
      </c>
      <c r="U153" s="8">
        <f ca="1">VLOOKUP($A153,Data!$A$7:$AW$227,U$3+1,FALSE)-U$6-U$7*VLOOKUP($A153,Data!$A$230:$AW$450,U$3+1,FALSE)-U$8*VLOOKUP($A153,'Market models'!$A$4:$B$264,2,FALSE)</f>
        <v>-1.442949901516305E-2</v>
      </c>
      <c r="V153" s="8">
        <f ca="1">VLOOKUP($A153,Data!$A$7:$AW$227,V$3+1,FALSE)-V$6-V$7*VLOOKUP($A153,Data!$A$230:$AW$450,V$3+1,FALSE)-V$8*VLOOKUP($A153,'Market models'!$A$4:$B$264,2,FALSE)</f>
        <v>-3.9136077018336109E-2</v>
      </c>
      <c r="W153" s="8">
        <f ca="1">VLOOKUP($A153,Data!$A$7:$AW$227,W$3+1,FALSE)-W$6-W$7*VLOOKUP($A153,Data!$A$230:$AW$450,W$3+1,FALSE)-W$8*VLOOKUP($A153,'Market models'!$A$4:$B$264,2,FALSE)</f>
        <v>-1.0656432031015985E-3</v>
      </c>
      <c r="X153" s="8">
        <f ca="1">VLOOKUP($A153,Data!$A$7:$AW$227,X$3+1,FALSE)-X$6-X$7*VLOOKUP($A153,Data!$A$230:$AW$450,X$3+1,FALSE)-X$8*VLOOKUP($A153,'Market models'!$A$4:$B$264,2,FALSE)</f>
        <v>-7.7770493147923125E-4</v>
      </c>
      <c r="Y153" s="8">
        <f ca="1">VLOOKUP($A153,Data!$A$7:$AW$227,Y$3+1,FALSE)-Y$6-Y$7*VLOOKUP($A153,Data!$A$230:$AW$450,Y$3+1,FALSE)-Y$8*VLOOKUP($A153,'Market models'!$A$4:$B$264,2,FALSE)</f>
        <v>-2.4578087103525166E-2</v>
      </c>
      <c r="Z153" s="8">
        <f ca="1">VLOOKUP($A153,Data!$A$7:$AW$227,Z$3+1,FALSE)-Z$6-Z$7*VLOOKUP($A153,Data!$A$230:$AW$450,Z$3+1,FALSE)-Z$8*VLOOKUP($A153,'Market models'!$A$4:$B$264,2,FALSE)</f>
        <v>-1.076666219993664E-2</v>
      </c>
      <c r="AA153" s="8">
        <f ca="1">VLOOKUP($A153,Data!$A$7:$AW$227,AA$3+1,FALSE)-AA$6-AA$7*VLOOKUP($A153,Data!$A$230:$AW$450,AA$3+1,FALSE)-AA$8*VLOOKUP($A153,'Market models'!$A$4:$B$264,2,FALSE)</f>
        <v>4.6802376105744923E-3</v>
      </c>
      <c r="AB153" s="8">
        <f ca="1">VLOOKUP($A153,Data!$A$7:$AW$227,AB$3+1,FALSE)-AB$6-AB$7*VLOOKUP($A153,Data!$A$230:$AW$450,AB$3+1,FALSE)-AB$8*VLOOKUP($A153,'Market models'!$A$4:$B$264,2,FALSE)</f>
        <v>3.6884742798622076E-2</v>
      </c>
      <c r="AC153" s="8">
        <f ca="1">VLOOKUP($A153,Data!$A$7:$AW$227,AC$3+1,FALSE)-AC$6-AC$7*VLOOKUP($A153,Data!$A$230:$AW$450,AC$3+1,FALSE)-AC$8*VLOOKUP($A153,'Market models'!$A$4:$B$264,2,FALSE)</f>
        <v>-1.0093437731072401E-2</v>
      </c>
      <c r="AD153" s="8">
        <f ca="1">VLOOKUP($A153,Data!$A$7:$AW$227,AD$3+1,FALSE)-AD$6-AD$7*VLOOKUP($A153,Data!$A$230:$AW$450,AD$3+1,FALSE)-AD$8*VLOOKUP($A153,'Market models'!$A$4:$B$264,2,FALSE)</f>
        <v>3.8028341119143175E-2</v>
      </c>
      <c r="AE153" s="8">
        <f ca="1">VLOOKUP($A153,Data!$A$7:$AW$227,AE$3+1,FALSE)-AE$6-AE$7*VLOOKUP($A153,Data!$A$230:$AW$450,AE$3+1,FALSE)-AE$8*VLOOKUP($A153,'Market models'!$A$4:$B$264,2,FALSE)</f>
        <v>1.2837554269618664E-3</v>
      </c>
      <c r="AF153" s="8">
        <f ca="1">VLOOKUP($A153,Data!$A$7:$AW$227,AF$3+1,FALSE)-AF$6-AF$7*VLOOKUP($A153,Data!$A$230:$AW$450,AF$3+1,FALSE)-AF$8*VLOOKUP($A153,'Market models'!$A$4:$B$264,2,FALSE)</f>
        <v>-1.0675321293750497E-3</v>
      </c>
      <c r="AG153" s="8">
        <f ca="1">VLOOKUP($A153,Data!$A$7:$AW$227,AG$3+1,FALSE)-AG$6-AG$7*VLOOKUP($A153,Data!$A$230:$AW$450,AG$3+1,FALSE)-AG$8*VLOOKUP($A153,'Market models'!$A$4:$B$264,2,FALSE)</f>
        <v>-2.3186321666162145E-3</v>
      </c>
      <c r="AH153" s="8">
        <f ca="1">VLOOKUP($A153,Data!$A$7:$AW$227,AH$3+1,FALSE)-AH$6-AH$7*VLOOKUP($A153,Data!$A$230:$AW$450,AH$3+1,FALSE)-AH$8*VLOOKUP($A153,'Market models'!$A$4:$B$264,2,FALSE)</f>
        <v>-3.6569661346446849E-3</v>
      </c>
      <c r="AI153" s="8">
        <f ca="1">VLOOKUP($A153,Data!$A$7:$AW$227,AI$3+1,FALSE)-AI$6-AI$7*VLOOKUP($A153,Data!$A$230:$AW$450,AI$3+1,FALSE)-AI$8*VLOOKUP($A153,'Market models'!$A$4:$B$264,2,FALSE)</f>
        <v>-1.0207193921497573E-2</v>
      </c>
      <c r="AJ153" s="8">
        <f ca="1">VLOOKUP($A153,Data!$A$7:$AW$227,AJ$3+1,FALSE)-AJ$6-AJ$7*VLOOKUP($A153,Data!$A$230:$AW$450,AJ$3+1,FALSE)-AJ$8*VLOOKUP($A153,'Market models'!$A$4:$B$264,2,FALSE)</f>
        <v>-1.0877004967027967E-2</v>
      </c>
      <c r="AK153" s="8">
        <f ca="1">VLOOKUP($A153,Data!$A$7:$AW$227,AK$3+1,FALSE)-AK$6-AK$7*VLOOKUP($A153,Data!$A$230:$AW$450,AK$3+1,FALSE)-AK$8*VLOOKUP($A153,'Market models'!$A$4:$B$264,2,FALSE)</f>
        <v>1.2702962648145374E-2</v>
      </c>
      <c r="AL153" s="8">
        <f ca="1">VLOOKUP($A153,Data!$A$7:$AW$227,AL$3+1,FALSE)-AL$6-AL$7*VLOOKUP($A153,Data!$A$230:$AW$450,AL$3+1,FALSE)-AL$8*VLOOKUP($A153,'Market models'!$A$4:$B$264,2,FALSE)</f>
        <v>5.5337007120738892E-2</v>
      </c>
      <c r="AM153" s="8">
        <f ca="1">VLOOKUP($A153,Data!$A$7:$AW$227,AM$3+1,FALSE)-AM$6-AM$7*VLOOKUP($A153,Data!$A$230:$AW$450,AM$3+1,FALSE)-AM$8*VLOOKUP($A153,'Market models'!$A$4:$B$264,2,FALSE)</f>
        <v>-1.4637513592435862E-2</v>
      </c>
      <c r="AN153" s="8">
        <f ca="1">VLOOKUP($A153,Data!$A$7:$AW$227,AN$3+1,FALSE)-AN$6-AN$7*VLOOKUP($A153,Data!$A$230:$AW$450,AN$3+1,FALSE)-AN$8*VLOOKUP($A153,'Market models'!$A$4:$B$264,2,FALSE)</f>
        <v>-4.1521284556313362E-2</v>
      </c>
      <c r="AO153" s="8">
        <f ca="1">VLOOKUP($A153,Data!$A$7:$AW$227,AO$3+1,FALSE)-AO$6-AO$7*VLOOKUP($A153,Data!$A$230:$AW$450,AO$3+1,FALSE)-AO$8*VLOOKUP($A153,'Market models'!$A$4:$B$264,2,FALSE)</f>
        <v>1.3074436790257767E-2</v>
      </c>
      <c r="AP153" s="8">
        <f ca="1">VLOOKUP($A153,Data!$A$7:$AW$227,AP$3+1,FALSE)-AP$6-AP$7*VLOOKUP($A153,Data!$A$230:$AW$450,AP$3+1,FALSE)-AP$8*VLOOKUP($A153,'Market models'!$A$4:$B$264,2,FALSE)</f>
        <v>-7.8587224801830204E-3</v>
      </c>
      <c r="AQ153" s="8">
        <f ca="1">VLOOKUP($A153,Data!$A$7:$AW$227,AQ$3+1,FALSE)-AQ$6-AQ$7*VLOOKUP($A153,Data!$A$230:$AW$450,AQ$3+1,FALSE)-AQ$8*VLOOKUP($A153,'Market models'!$A$4:$B$264,2,FALSE)</f>
        <v>-4.3035440507117668E-2</v>
      </c>
      <c r="AR153" s="8">
        <f ca="1">VLOOKUP($A153,Data!$A$7:$AW$227,AR$3+1,FALSE)-AR$6-AR$7*VLOOKUP($A153,Data!$A$230:$AW$450,AR$3+1,FALSE)-AR$8*VLOOKUP($A153,'Market models'!$A$4:$B$264,2,FALSE)</f>
        <v>-3.8087976237557518E-2</v>
      </c>
      <c r="AS153" s="8">
        <f ca="1">VLOOKUP($A153,Data!$A$7:$AW$227,AS$3+1,FALSE)-AS$6-AS$7*VLOOKUP($A153,Data!$A$230:$AW$450,AS$3+1,FALSE)-AS$8*VLOOKUP($A153,'Market models'!$A$4:$B$264,2,FALSE)</f>
        <v>2.2863843136540236E-2</v>
      </c>
      <c r="AT153" s="8">
        <f ca="1">VLOOKUP($A153,Data!$A$7:$AW$227,AT$3+1,FALSE)-AT$6-AT$7*VLOOKUP($A153,Data!$A$230:$AW$450,AT$3+1,FALSE)-AT$8*VLOOKUP($A153,'Market models'!$A$4:$B$264,2,FALSE)</f>
        <v>4.5941141911139977E-3</v>
      </c>
      <c r="AU153" s="8">
        <f ca="1">VLOOKUP($A153,Data!$A$7:$AW$227,AU$3+1,FALSE)-AU$6-AU$7*VLOOKUP($A153,Data!$A$230:$AW$450,AU$3+1,FALSE)-AU$8*VLOOKUP($A153,'Market models'!$A$4:$B$264,2,FALSE)</f>
        <v>-1.5306270367895263E-2</v>
      </c>
      <c r="AV153" s="8">
        <f ca="1">VLOOKUP($A153,Data!$A$7:$AW$227,AV$3+1,FALSE)-AV$6-AV$7*VLOOKUP($A153,Data!$A$230:$AW$450,AV$3+1,FALSE)-AV$8*VLOOKUP($A153,'Market models'!$A$4:$B$264,2,FALSE)</f>
        <v>1.2229806069381524E-2</v>
      </c>
      <c r="AW153" s="8">
        <f ca="1">VLOOKUP($A153,Data!$A$7:$AW$227,AW$3+1,FALSE)-AW$6-AW$7*VLOOKUP($A153,Data!$A$230:$AW$450,AW$3+1,FALSE)-AW$8*VLOOKUP($A153,'Market models'!$A$4:$B$264,2,FALSE)</f>
        <v>-7.2205969031556259E-3</v>
      </c>
      <c r="AY153" s="8">
        <f t="shared" ca="1" si="2"/>
        <v>2.0682182951425775E-2</v>
      </c>
    </row>
    <row r="154" spans="1:51" x14ac:dyDescent="0.25">
      <c r="A154" s="1">
        <v>-68</v>
      </c>
      <c r="B154" s="8">
        <f ca="1">VLOOKUP($A154,Data!$A$7:$AW$227,B$3+1,FALSE)-B$6-B$7*VLOOKUP($A154,Data!$A$230:$AW$450,B$3+1,FALSE)-B$8*VLOOKUP($A154,'Market models'!$A$4:$B$264,2,FALSE)</f>
        <v>-1.3339377456652118E-2</v>
      </c>
      <c r="C154" s="8">
        <f ca="1">VLOOKUP($A154,Data!$A$7:$AW$227,C$3+1,FALSE)-C$6-C$7*VLOOKUP($A154,Data!$A$230:$AW$450,C$3+1,FALSE)-C$8*VLOOKUP($A154,'Market models'!$A$4:$B$264,2,FALSE)</f>
        <v>-4.5040139738316831E-3</v>
      </c>
      <c r="D154" s="8">
        <f ca="1">VLOOKUP($A154,Data!$A$7:$AW$227,D$3+1,FALSE)-D$6-D$7*VLOOKUP($A154,Data!$A$230:$AW$450,D$3+1,FALSE)-D$8*VLOOKUP($A154,'Market models'!$A$4:$B$264,2,FALSE)</f>
        <v>1.0961925965598425E-2</v>
      </c>
      <c r="E154" s="8">
        <f ca="1">VLOOKUP($A154,Data!$A$7:$AW$227,E$3+1,FALSE)-E$6-E$7*VLOOKUP($A154,Data!$A$230:$AW$450,E$3+1,FALSE)-E$8*VLOOKUP($A154,'Market models'!$A$4:$B$264,2,FALSE)</f>
        <v>-4.2928566907333996E-3</v>
      </c>
      <c r="F154" s="8">
        <f ca="1">VLOOKUP($A154,Data!$A$7:$AW$227,F$3+1,FALSE)-F$6-F$7*VLOOKUP($A154,Data!$A$230:$AW$450,F$3+1,FALSE)-F$8*VLOOKUP($A154,'Market models'!$A$4:$B$264,2,FALSE)</f>
        <v>1.4389608697620688E-3</v>
      </c>
      <c r="G154" s="8">
        <f ca="1">VLOOKUP($A154,Data!$A$7:$AW$227,G$3+1,FALSE)-G$6-G$7*VLOOKUP($A154,Data!$A$230:$AW$450,G$3+1,FALSE)-G$8*VLOOKUP($A154,'Market models'!$A$4:$B$264,2,FALSE)</f>
        <v>-3.9187378607490539E-2</v>
      </c>
      <c r="H154" s="8">
        <f ca="1">VLOOKUP($A154,Data!$A$7:$AW$227,H$3+1,FALSE)-H$6-H$7*VLOOKUP($A154,Data!$A$230:$AW$450,H$3+1,FALSE)-H$8*VLOOKUP($A154,'Market models'!$A$4:$B$264,2,FALSE)</f>
        <v>2.7967484822815055E-3</v>
      </c>
      <c r="I154" s="8">
        <f ca="1">VLOOKUP($A154,Data!$A$7:$AW$227,I$3+1,FALSE)-I$6-I$7*VLOOKUP($A154,Data!$A$230:$AW$450,I$3+1,FALSE)-I$8*VLOOKUP($A154,'Market models'!$A$4:$B$264,2,FALSE)</f>
        <v>5.2422424880270426E-3</v>
      </c>
      <c r="J154" s="8">
        <f ca="1">VLOOKUP($A154,Data!$A$7:$AW$227,J$3+1,FALSE)-J$6-J$7*VLOOKUP($A154,Data!$A$230:$AW$450,J$3+1,FALSE)-J$8*VLOOKUP($A154,'Market models'!$A$4:$B$264,2,FALSE)</f>
        <v>-1.0065775417774651E-2</v>
      </c>
      <c r="K154" s="8">
        <f ca="1">VLOOKUP($A154,Data!$A$7:$AW$227,K$3+1,FALSE)-K$6-K$7*VLOOKUP($A154,Data!$A$230:$AW$450,K$3+1,FALSE)-K$8*VLOOKUP($A154,'Market models'!$A$4:$B$264,2,FALSE)</f>
        <v>-3.6745590112912418E-3</v>
      </c>
      <c r="L154" s="8">
        <f ca="1">VLOOKUP($A154,Data!$A$7:$AW$227,L$3+1,FALSE)-L$6-L$7*VLOOKUP($A154,Data!$A$230:$AW$450,L$3+1,FALSE)-L$8*VLOOKUP($A154,'Market models'!$A$4:$B$264,2,FALSE)</f>
        <v>-1.7476837284538711E-2</v>
      </c>
      <c r="M154" s="8">
        <f ca="1">VLOOKUP($A154,Data!$A$7:$AW$227,M$3+1,FALSE)-M$6-M$7*VLOOKUP($A154,Data!$A$230:$AW$450,M$3+1,FALSE)-M$8*VLOOKUP($A154,'Market models'!$A$4:$B$264,2,FALSE)</f>
        <v>4.2407249399952825E-3</v>
      </c>
      <c r="N154" s="8">
        <f ca="1">VLOOKUP($A154,Data!$A$7:$AW$227,N$3+1,FALSE)-N$6-N$7*VLOOKUP($A154,Data!$A$230:$AW$450,N$3+1,FALSE)-N$8*VLOOKUP($A154,'Market models'!$A$4:$B$264,2,FALSE)</f>
        <v>5.1824703286821184E-4</v>
      </c>
      <c r="O154" s="8">
        <f ca="1">VLOOKUP($A154,Data!$A$7:$AW$227,O$3+1,FALSE)-O$6-O$7*VLOOKUP($A154,Data!$A$230:$AW$450,O$3+1,FALSE)-O$8*VLOOKUP($A154,'Market models'!$A$4:$B$264,2,FALSE)</f>
        <v>4.660475732672217E-3</v>
      </c>
      <c r="P154" s="8">
        <f ca="1">VLOOKUP($A154,Data!$A$7:$AW$227,P$3+1,FALSE)-P$6-P$7*VLOOKUP($A154,Data!$A$230:$AW$450,P$3+1,FALSE)-P$8*VLOOKUP($A154,'Market models'!$A$4:$B$264,2,FALSE)</f>
        <v>-9.0946168556154464E-3</v>
      </c>
      <c r="Q154" s="8">
        <f ca="1">VLOOKUP($A154,Data!$A$7:$AW$227,Q$3+1,FALSE)-Q$6-Q$7*VLOOKUP($A154,Data!$A$230:$AW$450,Q$3+1,FALSE)-Q$8*VLOOKUP($A154,'Market models'!$A$4:$B$264,2,FALSE)</f>
        <v>3.204587220357312E-2</v>
      </c>
      <c r="R154" s="8">
        <f ca="1">VLOOKUP($A154,Data!$A$7:$AW$227,R$3+1,FALSE)-R$6-R$7*VLOOKUP($A154,Data!$A$230:$AW$450,R$3+1,FALSE)-R$8*VLOOKUP($A154,'Market models'!$A$4:$B$264,2,FALSE)</f>
        <v>-2.5471258467092777E-3</v>
      </c>
      <c r="S154" s="8">
        <f ca="1">VLOOKUP($A154,Data!$A$7:$AW$227,S$3+1,FALSE)-S$6-S$7*VLOOKUP($A154,Data!$A$230:$AW$450,S$3+1,FALSE)-S$8*VLOOKUP($A154,'Market models'!$A$4:$B$264,2,FALSE)</f>
        <v>7.0080249686507671E-3</v>
      </c>
      <c r="T154" s="8">
        <f ca="1">VLOOKUP($A154,Data!$A$7:$AW$227,T$3+1,FALSE)-T$6-T$7*VLOOKUP($A154,Data!$A$230:$AW$450,T$3+1,FALSE)-T$8*VLOOKUP($A154,'Market models'!$A$4:$B$264,2,FALSE)</f>
        <v>-9.8451740528482617E-4</v>
      </c>
      <c r="U154" s="8">
        <f ca="1">VLOOKUP($A154,Data!$A$7:$AW$227,U$3+1,FALSE)-U$6-U$7*VLOOKUP($A154,Data!$A$230:$AW$450,U$3+1,FALSE)-U$8*VLOOKUP($A154,'Market models'!$A$4:$B$264,2,FALSE)</f>
        <v>-1.4254365836751728E-3</v>
      </c>
      <c r="V154" s="8">
        <f ca="1">VLOOKUP($A154,Data!$A$7:$AW$227,V$3+1,FALSE)-V$6-V$7*VLOOKUP($A154,Data!$A$230:$AW$450,V$3+1,FALSE)-V$8*VLOOKUP($A154,'Market models'!$A$4:$B$264,2,FALSE)</f>
        <v>-4.4603451875256791E-3</v>
      </c>
      <c r="W154" s="8">
        <f ca="1">VLOOKUP($A154,Data!$A$7:$AW$227,W$3+1,FALSE)-W$6-W$7*VLOOKUP($A154,Data!$A$230:$AW$450,W$3+1,FALSE)-W$8*VLOOKUP($A154,'Market models'!$A$4:$B$264,2,FALSE)</f>
        <v>-3.8901440684457736E-2</v>
      </c>
      <c r="X154" s="8">
        <f ca="1">VLOOKUP($A154,Data!$A$7:$AW$227,X$3+1,FALSE)-X$6-X$7*VLOOKUP($A154,Data!$A$230:$AW$450,X$3+1,FALSE)-X$8*VLOOKUP($A154,'Market models'!$A$4:$B$264,2,FALSE)</f>
        <v>-2.8962387462544818E-2</v>
      </c>
      <c r="Y154" s="8">
        <f ca="1">VLOOKUP($A154,Data!$A$7:$AW$227,Y$3+1,FALSE)-Y$6-Y$7*VLOOKUP($A154,Data!$A$230:$AW$450,Y$3+1,FALSE)-Y$8*VLOOKUP($A154,'Market models'!$A$4:$B$264,2,FALSE)</f>
        <v>-8.1121252791091815E-3</v>
      </c>
      <c r="Z154" s="8">
        <f ca="1">VLOOKUP($A154,Data!$A$7:$AW$227,Z$3+1,FALSE)-Z$6-Z$7*VLOOKUP($A154,Data!$A$230:$AW$450,Z$3+1,FALSE)-Z$8*VLOOKUP($A154,'Market models'!$A$4:$B$264,2,FALSE)</f>
        <v>1.6694707366145794E-2</v>
      </c>
      <c r="AA154" s="8">
        <f ca="1">VLOOKUP($A154,Data!$A$7:$AW$227,AA$3+1,FALSE)-AA$6-AA$7*VLOOKUP($A154,Data!$A$230:$AW$450,AA$3+1,FALSE)-AA$8*VLOOKUP($A154,'Market models'!$A$4:$B$264,2,FALSE)</f>
        <v>-4.4577043910094559E-2</v>
      </c>
      <c r="AB154" s="8">
        <f ca="1">VLOOKUP($A154,Data!$A$7:$AW$227,AB$3+1,FALSE)-AB$6-AB$7*VLOOKUP($A154,Data!$A$230:$AW$450,AB$3+1,FALSE)-AB$8*VLOOKUP($A154,'Market models'!$A$4:$B$264,2,FALSE)</f>
        <v>2.3895476980154828E-2</v>
      </c>
      <c r="AC154" s="8">
        <f ca="1">VLOOKUP($A154,Data!$A$7:$AW$227,AC$3+1,FALSE)-AC$6-AC$7*VLOOKUP($A154,Data!$A$230:$AW$450,AC$3+1,FALSE)-AC$8*VLOOKUP($A154,'Market models'!$A$4:$B$264,2,FALSE)</f>
        <v>1.6750191055875E-2</v>
      </c>
      <c r="AD154" s="8">
        <f ca="1">VLOOKUP($A154,Data!$A$7:$AW$227,AD$3+1,FALSE)-AD$6-AD$7*VLOOKUP($A154,Data!$A$230:$AW$450,AD$3+1,FALSE)-AD$8*VLOOKUP($A154,'Market models'!$A$4:$B$264,2,FALSE)</f>
        <v>2.755034685300143E-2</v>
      </c>
      <c r="AE154" s="8">
        <f ca="1">VLOOKUP($A154,Data!$A$7:$AW$227,AE$3+1,FALSE)-AE$6-AE$7*VLOOKUP($A154,Data!$A$230:$AW$450,AE$3+1,FALSE)-AE$8*VLOOKUP($A154,'Market models'!$A$4:$B$264,2,FALSE)</f>
        <v>1.182754803459413E-2</v>
      </c>
      <c r="AF154" s="8">
        <f ca="1">VLOOKUP($A154,Data!$A$7:$AW$227,AF$3+1,FALSE)-AF$6-AF$7*VLOOKUP($A154,Data!$A$230:$AW$450,AF$3+1,FALSE)-AF$8*VLOOKUP($A154,'Market models'!$A$4:$B$264,2,FALSE)</f>
        <v>-6.72659544806525E-3</v>
      </c>
      <c r="AG154" s="8">
        <f ca="1">VLOOKUP($A154,Data!$A$7:$AW$227,AG$3+1,FALSE)-AG$6-AG$7*VLOOKUP($A154,Data!$A$230:$AW$450,AG$3+1,FALSE)-AG$8*VLOOKUP($A154,'Market models'!$A$4:$B$264,2,FALSE)</f>
        <v>-5.6408871528902099E-3</v>
      </c>
      <c r="AH154" s="8">
        <f ca="1">VLOOKUP($A154,Data!$A$7:$AW$227,AH$3+1,FALSE)-AH$6-AH$7*VLOOKUP($A154,Data!$A$230:$AW$450,AH$3+1,FALSE)-AH$8*VLOOKUP($A154,'Market models'!$A$4:$B$264,2,FALSE)</f>
        <v>7.6968934959176054E-3</v>
      </c>
      <c r="AI154" s="8">
        <f ca="1">VLOOKUP($A154,Data!$A$7:$AW$227,AI$3+1,FALSE)-AI$6-AI$7*VLOOKUP($A154,Data!$A$230:$AW$450,AI$3+1,FALSE)-AI$8*VLOOKUP($A154,'Market models'!$A$4:$B$264,2,FALSE)</f>
        <v>1.8314320581795551E-2</v>
      </c>
      <c r="AJ154" s="8">
        <f ca="1">VLOOKUP($A154,Data!$A$7:$AW$227,AJ$3+1,FALSE)-AJ$6-AJ$7*VLOOKUP($A154,Data!$A$230:$AW$450,AJ$3+1,FALSE)-AJ$8*VLOOKUP($A154,'Market models'!$A$4:$B$264,2,FALSE)</f>
        <v>-2.5687200079199838E-2</v>
      </c>
      <c r="AK154" s="8">
        <f ca="1">VLOOKUP($A154,Data!$A$7:$AW$227,AK$3+1,FALSE)-AK$6-AK$7*VLOOKUP($A154,Data!$A$230:$AW$450,AK$3+1,FALSE)-AK$8*VLOOKUP($A154,'Market models'!$A$4:$B$264,2,FALSE)</f>
        <v>-6.6130152339558285E-3</v>
      </c>
      <c r="AL154" s="8">
        <f ca="1">VLOOKUP($A154,Data!$A$7:$AW$227,AL$3+1,FALSE)-AL$6-AL$7*VLOOKUP($A154,Data!$A$230:$AW$450,AL$3+1,FALSE)-AL$8*VLOOKUP($A154,'Market models'!$A$4:$B$264,2,FALSE)</f>
        <v>-5.0715440819664739E-2</v>
      </c>
      <c r="AM154" s="8">
        <f ca="1">VLOOKUP($A154,Data!$A$7:$AW$227,AM$3+1,FALSE)-AM$6-AM$7*VLOOKUP($A154,Data!$A$230:$AW$450,AM$3+1,FALSE)-AM$8*VLOOKUP($A154,'Market models'!$A$4:$B$264,2,FALSE)</f>
        <v>-1.1858674526882608E-2</v>
      </c>
      <c r="AN154" s="8">
        <f ca="1">VLOOKUP($A154,Data!$A$7:$AW$227,AN$3+1,FALSE)-AN$6-AN$7*VLOOKUP($A154,Data!$A$230:$AW$450,AN$3+1,FALSE)-AN$8*VLOOKUP($A154,'Market models'!$A$4:$B$264,2,FALSE)</f>
        <v>3.996892541906355E-4</v>
      </c>
      <c r="AO154" s="8">
        <f ca="1">VLOOKUP($A154,Data!$A$7:$AW$227,AO$3+1,FALSE)-AO$6-AO$7*VLOOKUP($A154,Data!$A$230:$AW$450,AO$3+1,FALSE)-AO$8*VLOOKUP($A154,'Market models'!$A$4:$B$264,2,FALSE)</f>
        <v>3.8254819545142267E-2</v>
      </c>
      <c r="AP154" s="8">
        <f ca="1">VLOOKUP($A154,Data!$A$7:$AW$227,AP$3+1,FALSE)-AP$6-AP$7*VLOOKUP($A154,Data!$A$230:$AW$450,AP$3+1,FALSE)-AP$8*VLOOKUP($A154,'Market models'!$A$4:$B$264,2,FALSE)</f>
        <v>-2.6901084988980623E-3</v>
      </c>
      <c r="AQ154" s="8">
        <f ca="1">VLOOKUP($A154,Data!$A$7:$AW$227,AQ$3+1,FALSE)-AQ$6-AQ$7*VLOOKUP($A154,Data!$A$230:$AW$450,AQ$3+1,FALSE)-AQ$8*VLOOKUP($A154,'Market models'!$A$4:$B$264,2,FALSE)</f>
        <v>-7.0747347268340028E-3</v>
      </c>
      <c r="AR154" s="8">
        <f ca="1">VLOOKUP($A154,Data!$A$7:$AW$227,AR$3+1,FALSE)-AR$6-AR$7*VLOOKUP($A154,Data!$A$230:$AW$450,AR$3+1,FALSE)-AR$8*VLOOKUP($A154,'Market models'!$A$4:$B$264,2,FALSE)</f>
        <v>-4.7155614003434931E-2</v>
      </c>
      <c r="AS154" s="8">
        <f ca="1">VLOOKUP($A154,Data!$A$7:$AW$227,AS$3+1,FALSE)-AS$6-AS$7*VLOOKUP($A154,Data!$A$230:$AW$450,AS$3+1,FALSE)-AS$8*VLOOKUP($A154,'Market models'!$A$4:$B$264,2,FALSE)</f>
        <v>-1.1558156799213581E-2</v>
      </c>
      <c r="AT154" s="8">
        <f ca="1">VLOOKUP($A154,Data!$A$7:$AW$227,AT$3+1,FALSE)-AT$6-AT$7*VLOOKUP($A154,Data!$A$230:$AW$450,AT$3+1,FALSE)-AT$8*VLOOKUP($A154,'Market models'!$A$4:$B$264,2,FALSE)</f>
        <v>-1.1475901165236049E-2</v>
      </c>
      <c r="AU154" s="8">
        <f ca="1">VLOOKUP($A154,Data!$A$7:$AW$227,AU$3+1,FALSE)-AU$6-AU$7*VLOOKUP($A154,Data!$A$230:$AW$450,AU$3+1,FALSE)-AU$8*VLOOKUP($A154,'Market models'!$A$4:$B$264,2,FALSE)</f>
        <v>7.2419349052299485E-3</v>
      </c>
      <c r="AV154" s="8">
        <f ca="1">VLOOKUP($A154,Data!$A$7:$AW$227,AV$3+1,FALSE)-AV$6-AV$7*VLOOKUP($A154,Data!$A$230:$AW$450,AV$3+1,FALSE)-AV$8*VLOOKUP($A154,'Market models'!$A$4:$B$264,2,FALSE)</f>
        <v>-2.1642730896570114E-3</v>
      </c>
      <c r="AW154" s="8">
        <f ca="1">VLOOKUP($A154,Data!$A$7:$AW$227,AW$3+1,FALSE)-AW$6-AW$7*VLOOKUP($A154,Data!$A$230:$AW$450,AW$3+1,FALSE)-AW$8*VLOOKUP($A154,'Market models'!$A$4:$B$264,2,FALSE)</f>
        <v>1.1362044830519613E-3</v>
      </c>
      <c r="AY154" s="8">
        <f t="shared" ca="1" si="2"/>
        <v>1.9161347697755269E-2</v>
      </c>
    </row>
    <row r="155" spans="1:51" x14ac:dyDescent="0.25">
      <c r="A155" s="1">
        <v>-67</v>
      </c>
      <c r="B155" s="8">
        <f ca="1">VLOOKUP($A155,Data!$A$7:$AW$227,B$3+1,FALSE)-B$6-B$7*VLOOKUP($A155,Data!$A$230:$AW$450,B$3+1,FALSE)-B$8*VLOOKUP($A155,'Market models'!$A$4:$B$264,2,FALSE)</f>
        <v>3.485391413491553E-2</v>
      </c>
      <c r="C155" s="8">
        <f ca="1">VLOOKUP($A155,Data!$A$7:$AW$227,C$3+1,FALSE)-C$6-C$7*VLOOKUP($A155,Data!$A$230:$AW$450,C$3+1,FALSE)-C$8*VLOOKUP($A155,'Market models'!$A$4:$B$264,2,FALSE)</f>
        <v>-6.4579595208311871E-2</v>
      </c>
      <c r="D155" s="8">
        <f ca="1">VLOOKUP($A155,Data!$A$7:$AW$227,D$3+1,FALSE)-D$6-D$7*VLOOKUP($A155,Data!$A$230:$AW$450,D$3+1,FALSE)-D$8*VLOOKUP($A155,'Market models'!$A$4:$B$264,2,FALSE)</f>
        <v>-8.1289069754192055E-3</v>
      </c>
      <c r="E155" s="8">
        <f ca="1">VLOOKUP($A155,Data!$A$7:$AW$227,E$3+1,FALSE)-E$6-E$7*VLOOKUP($A155,Data!$A$230:$AW$450,E$3+1,FALSE)-E$8*VLOOKUP($A155,'Market models'!$A$4:$B$264,2,FALSE)</f>
        <v>-3.7577423244294994E-3</v>
      </c>
      <c r="F155" s="8">
        <f ca="1">VLOOKUP($A155,Data!$A$7:$AW$227,F$3+1,FALSE)-F$6-F$7*VLOOKUP($A155,Data!$A$230:$AW$450,F$3+1,FALSE)-F$8*VLOOKUP($A155,'Market models'!$A$4:$B$264,2,FALSE)</f>
        <v>-4.9248954209605992E-3</v>
      </c>
      <c r="G155" s="8">
        <f ca="1">VLOOKUP($A155,Data!$A$7:$AW$227,G$3+1,FALSE)-G$6-G$7*VLOOKUP($A155,Data!$A$230:$AW$450,G$3+1,FALSE)-G$8*VLOOKUP($A155,'Market models'!$A$4:$B$264,2,FALSE)</f>
        <v>-8.319055833711857E-3</v>
      </c>
      <c r="H155" s="8">
        <f ca="1">VLOOKUP($A155,Data!$A$7:$AW$227,H$3+1,FALSE)-H$6-H$7*VLOOKUP($A155,Data!$A$230:$AW$450,H$3+1,FALSE)-H$8*VLOOKUP($A155,'Market models'!$A$4:$B$264,2,FALSE)</f>
        <v>1.0570909796192011E-2</v>
      </c>
      <c r="I155" s="8">
        <f ca="1">VLOOKUP($A155,Data!$A$7:$AW$227,I$3+1,FALSE)-I$6-I$7*VLOOKUP($A155,Data!$A$230:$AW$450,I$3+1,FALSE)-I$8*VLOOKUP($A155,'Market models'!$A$4:$B$264,2,FALSE)</f>
        <v>-1.014350978860672E-2</v>
      </c>
      <c r="J155" s="8">
        <f ca="1">VLOOKUP($A155,Data!$A$7:$AW$227,J$3+1,FALSE)-J$6-J$7*VLOOKUP($A155,Data!$A$230:$AW$450,J$3+1,FALSE)-J$8*VLOOKUP($A155,'Market models'!$A$4:$B$264,2,FALSE)</f>
        <v>5.8827843027931303E-3</v>
      </c>
      <c r="K155" s="8">
        <f ca="1">VLOOKUP($A155,Data!$A$7:$AW$227,K$3+1,FALSE)-K$6-K$7*VLOOKUP($A155,Data!$A$230:$AW$450,K$3+1,FALSE)-K$8*VLOOKUP($A155,'Market models'!$A$4:$B$264,2,FALSE)</f>
        <v>0.10207307090842573</v>
      </c>
      <c r="L155" s="8">
        <f ca="1">VLOOKUP($A155,Data!$A$7:$AW$227,L$3+1,FALSE)-L$6-L$7*VLOOKUP($A155,Data!$A$230:$AW$450,L$3+1,FALSE)-L$8*VLOOKUP($A155,'Market models'!$A$4:$B$264,2,FALSE)</f>
        <v>-2.1748847019174476E-2</v>
      </c>
      <c r="M155" s="8">
        <f ca="1">VLOOKUP($A155,Data!$A$7:$AW$227,M$3+1,FALSE)-M$6-M$7*VLOOKUP($A155,Data!$A$230:$AW$450,M$3+1,FALSE)-M$8*VLOOKUP($A155,'Market models'!$A$4:$B$264,2,FALSE)</f>
        <v>3.9860558423550265E-4</v>
      </c>
      <c r="N155" s="8">
        <f ca="1">VLOOKUP($A155,Data!$A$7:$AW$227,N$3+1,FALSE)-N$6-N$7*VLOOKUP($A155,Data!$A$230:$AW$450,N$3+1,FALSE)-N$8*VLOOKUP($A155,'Market models'!$A$4:$B$264,2,FALSE)</f>
        <v>1.1511368168576683E-2</v>
      </c>
      <c r="O155" s="8">
        <f ca="1">VLOOKUP($A155,Data!$A$7:$AW$227,O$3+1,FALSE)-O$6-O$7*VLOOKUP($A155,Data!$A$230:$AW$450,O$3+1,FALSE)-O$8*VLOOKUP($A155,'Market models'!$A$4:$B$264,2,FALSE)</f>
        <v>1.4944834919807425E-2</v>
      </c>
      <c r="P155" s="8">
        <f ca="1">VLOOKUP($A155,Data!$A$7:$AW$227,P$3+1,FALSE)-P$6-P$7*VLOOKUP($A155,Data!$A$230:$AW$450,P$3+1,FALSE)-P$8*VLOOKUP($A155,'Market models'!$A$4:$B$264,2,FALSE)</f>
        <v>1.289689118332514E-2</v>
      </c>
      <c r="Q155" s="8">
        <f ca="1">VLOOKUP($A155,Data!$A$7:$AW$227,Q$3+1,FALSE)-Q$6-Q$7*VLOOKUP($A155,Data!$A$230:$AW$450,Q$3+1,FALSE)-Q$8*VLOOKUP($A155,'Market models'!$A$4:$B$264,2,FALSE)</f>
        <v>-2.7110348863960868E-2</v>
      </c>
      <c r="R155" s="8">
        <f ca="1">VLOOKUP($A155,Data!$A$7:$AW$227,R$3+1,FALSE)-R$6-R$7*VLOOKUP($A155,Data!$A$230:$AW$450,R$3+1,FALSE)-R$8*VLOOKUP($A155,'Market models'!$A$4:$B$264,2,FALSE)</f>
        <v>-3.4707586745233557E-4</v>
      </c>
      <c r="S155" s="8">
        <f ca="1">VLOOKUP($A155,Data!$A$7:$AW$227,S$3+1,FALSE)-S$6-S$7*VLOOKUP($A155,Data!$A$230:$AW$450,S$3+1,FALSE)-S$8*VLOOKUP($A155,'Market models'!$A$4:$B$264,2,FALSE)</f>
        <v>-3.4319090532384668E-2</v>
      </c>
      <c r="T155" s="8">
        <f ca="1">VLOOKUP($A155,Data!$A$7:$AW$227,T$3+1,FALSE)-T$6-T$7*VLOOKUP($A155,Data!$A$230:$AW$450,T$3+1,FALSE)-T$8*VLOOKUP($A155,'Market models'!$A$4:$B$264,2,FALSE)</f>
        <v>7.6009780257612373E-3</v>
      </c>
      <c r="U155" s="8">
        <f ca="1">VLOOKUP($A155,Data!$A$7:$AW$227,U$3+1,FALSE)-U$6-U$7*VLOOKUP($A155,Data!$A$230:$AW$450,U$3+1,FALSE)-U$8*VLOOKUP($A155,'Market models'!$A$4:$B$264,2,FALSE)</f>
        <v>4.5630212898406979E-3</v>
      </c>
      <c r="V155" s="8">
        <f ca="1">VLOOKUP($A155,Data!$A$7:$AW$227,V$3+1,FALSE)-V$6-V$7*VLOOKUP($A155,Data!$A$230:$AW$450,V$3+1,FALSE)-V$8*VLOOKUP($A155,'Market models'!$A$4:$B$264,2,FALSE)</f>
        <v>1.6855065519145309E-2</v>
      </c>
      <c r="W155" s="8">
        <f ca="1">VLOOKUP($A155,Data!$A$7:$AW$227,W$3+1,FALSE)-W$6-W$7*VLOOKUP($A155,Data!$A$230:$AW$450,W$3+1,FALSE)-W$8*VLOOKUP($A155,'Market models'!$A$4:$B$264,2,FALSE)</f>
        <v>2.7402932539362903E-2</v>
      </c>
      <c r="X155" s="8">
        <f ca="1">VLOOKUP($A155,Data!$A$7:$AW$227,X$3+1,FALSE)-X$6-X$7*VLOOKUP($A155,Data!$A$230:$AW$450,X$3+1,FALSE)-X$8*VLOOKUP($A155,'Market models'!$A$4:$B$264,2,FALSE)</f>
        <v>1.3766707205392324E-2</v>
      </c>
      <c r="Y155" s="8">
        <f ca="1">VLOOKUP($A155,Data!$A$7:$AW$227,Y$3+1,FALSE)-Y$6-Y$7*VLOOKUP($A155,Data!$A$230:$AW$450,Y$3+1,FALSE)-Y$8*VLOOKUP($A155,'Market models'!$A$4:$B$264,2,FALSE)</f>
        <v>-2.0252432492101163E-2</v>
      </c>
      <c r="Z155" s="8">
        <f ca="1">VLOOKUP($A155,Data!$A$7:$AW$227,Z$3+1,FALSE)-Z$6-Z$7*VLOOKUP($A155,Data!$A$230:$AW$450,Z$3+1,FALSE)-Z$8*VLOOKUP($A155,'Market models'!$A$4:$B$264,2,FALSE)</f>
        <v>9.5070441495986348E-3</v>
      </c>
      <c r="AA155" s="8">
        <f ca="1">VLOOKUP($A155,Data!$A$7:$AW$227,AA$3+1,FALSE)-AA$6-AA$7*VLOOKUP($A155,Data!$A$230:$AW$450,AA$3+1,FALSE)-AA$8*VLOOKUP($A155,'Market models'!$A$4:$B$264,2,FALSE)</f>
        <v>-3.8899242951592847E-2</v>
      </c>
      <c r="AB155" s="8">
        <f ca="1">VLOOKUP($A155,Data!$A$7:$AW$227,AB$3+1,FALSE)-AB$6-AB$7*VLOOKUP($A155,Data!$A$230:$AW$450,AB$3+1,FALSE)-AB$8*VLOOKUP($A155,'Market models'!$A$4:$B$264,2,FALSE)</f>
        <v>-1.4056861459022331E-2</v>
      </c>
      <c r="AC155" s="8">
        <f ca="1">VLOOKUP($A155,Data!$A$7:$AW$227,AC$3+1,FALSE)-AC$6-AC$7*VLOOKUP($A155,Data!$A$230:$AW$450,AC$3+1,FALSE)-AC$8*VLOOKUP($A155,'Market models'!$A$4:$B$264,2,FALSE)</f>
        <v>4.3090344090776826E-2</v>
      </c>
      <c r="AD155" s="8">
        <f ca="1">VLOOKUP($A155,Data!$A$7:$AW$227,AD$3+1,FALSE)-AD$6-AD$7*VLOOKUP($A155,Data!$A$230:$AW$450,AD$3+1,FALSE)-AD$8*VLOOKUP($A155,'Market models'!$A$4:$B$264,2,FALSE)</f>
        <v>-1.1157838666705842E-3</v>
      </c>
      <c r="AE155" s="8">
        <f ca="1">VLOOKUP($A155,Data!$A$7:$AW$227,AE$3+1,FALSE)-AE$6-AE$7*VLOOKUP($A155,Data!$A$230:$AW$450,AE$3+1,FALSE)-AE$8*VLOOKUP($A155,'Market models'!$A$4:$B$264,2,FALSE)</f>
        <v>-1.5605884148218346E-2</v>
      </c>
      <c r="AF155" s="8">
        <f ca="1">VLOOKUP($A155,Data!$A$7:$AW$227,AF$3+1,FALSE)-AF$6-AF$7*VLOOKUP($A155,Data!$A$230:$AW$450,AF$3+1,FALSE)-AF$8*VLOOKUP($A155,'Market models'!$A$4:$B$264,2,FALSE)</f>
        <v>-1.7273422458434547E-2</v>
      </c>
      <c r="AG155" s="8">
        <f ca="1">VLOOKUP($A155,Data!$A$7:$AW$227,AG$3+1,FALSE)-AG$6-AG$7*VLOOKUP($A155,Data!$A$230:$AW$450,AG$3+1,FALSE)-AG$8*VLOOKUP($A155,'Market models'!$A$4:$B$264,2,FALSE)</f>
        <v>-8.623718456966285E-3</v>
      </c>
      <c r="AH155" s="8">
        <f ca="1">VLOOKUP($A155,Data!$A$7:$AW$227,AH$3+1,FALSE)-AH$6-AH$7*VLOOKUP($A155,Data!$A$230:$AW$450,AH$3+1,FALSE)-AH$8*VLOOKUP($A155,'Market models'!$A$4:$B$264,2,FALSE)</f>
        <v>3.5082528333837894E-3</v>
      </c>
      <c r="AI155" s="8">
        <f ca="1">VLOOKUP($A155,Data!$A$7:$AW$227,AI$3+1,FALSE)-AI$6-AI$7*VLOOKUP($A155,Data!$A$230:$AW$450,AI$3+1,FALSE)-AI$8*VLOOKUP($A155,'Market models'!$A$4:$B$264,2,FALSE)</f>
        <v>1.4078814331872657E-3</v>
      </c>
      <c r="AJ155" s="8">
        <f ca="1">VLOOKUP($A155,Data!$A$7:$AW$227,AJ$3+1,FALSE)-AJ$6-AJ$7*VLOOKUP($A155,Data!$A$230:$AW$450,AJ$3+1,FALSE)-AJ$8*VLOOKUP($A155,'Market models'!$A$4:$B$264,2,FALSE)</f>
        <v>-6.3233205480818413E-4</v>
      </c>
      <c r="AK155" s="8">
        <f ca="1">VLOOKUP($A155,Data!$A$7:$AW$227,AK$3+1,FALSE)-AK$6-AK$7*VLOOKUP($A155,Data!$A$230:$AW$450,AK$3+1,FALSE)-AK$8*VLOOKUP($A155,'Market models'!$A$4:$B$264,2,FALSE)</f>
        <v>2.3251051083892662E-2</v>
      </c>
      <c r="AL155" s="8">
        <f ca="1">VLOOKUP($A155,Data!$A$7:$AW$227,AL$3+1,FALSE)-AL$6-AL$7*VLOOKUP($A155,Data!$A$230:$AW$450,AL$3+1,FALSE)-AL$8*VLOOKUP($A155,'Market models'!$A$4:$B$264,2,FALSE)</f>
        <v>-7.7817663639389051E-2</v>
      </c>
      <c r="AM155" s="8">
        <f ca="1">VLOOKUP($A155,Data!$A$7:$AW$227,AM$3+1,FALSE)-AM$6-AM$7*VLOOKUP($A155,Data!$A$230:$AW$450,AM$3+1,FALSE)-AM$8*VLOOKUP($A155,'Market models'!$A$4:$B$264,2,FALSE)</f>
        <v>-1.2011404338875537E-2</v>
      </c>
      <c r="AN155" s="8">
        <f ca="1">VLOOKUP($A155,Data!$A$7:$AW$227,AN$3+1,FALSE)-AN$6-AN$7*VLOOKUP($A155,Data!$A$230:$AW$450,AN$3+1,FALSE)-AN$8*VLOOKUP($A155,'Market models'!$A$4:$B$264,2,FALSE)</f>
        <v>2.0428444054577045E-2</v>
      </c>
      <c r="AO155" s="8">
        <f ca="1">VLOOKUP($A155,Data!$A$7:$AW$227,AO$3+1,FALSE)-AO$6-AO$7*VLOOKUP($A155,Data!$A$230:$AW$450,AO$3+1,FALSE)-AO$8*VLOOKUP($A155,'Market models'!$A$4:$B$264,2,FALSE)</f>
        <v>-3.0184591433115845E-2</v>
      </c>
      <c r="AP155" s="8">
        <f ca="1">VLOOKUP($A155,Data!$A$7:$AW$227,AP$3+1,FALSE)-AP$6-AP$7*VLOOKUP($A155,Data!$A$230:$AW$450,AP$3+1,FALSE)-AP$8*VLOOKUP($A155,'Market models'!$A$4:$B$264,2,FALSE)</f>
        <v>9.7109456687480226E-3</v>
      </c>
      <c r="AQ155" s="8">
        <f ca="1">VLOOKUP($A155,Data!$A$7:$AW$227,AQ$3+1,FALSE)-AQ$6-AQ$7*VLOOKUP($A155,Data!$A$230:$AW$450,AQ$3+1,FALSE)-AQ$8*VLOOKUP($A155,'Market models'!$A$4:$B$264,2,FALSE)</f>
        <v>-3.9367089293247989E-2</v>
      </c>
      <c r="AR155" s="8">
        <f ca="1">VLOOKUP($A155,Data!$A$7:$AW$227,AR$3+1,FALSE)-AR$6-AR$7*VLOOKUP($A155,Data!$A$230:$AW$450,AR$3+1,FALSE)-AR$8*VLOOKUP($A155,'Market models'!$A$4:$B$264,2,FALSE)</f>
        <v>1.5279906461927555E-3</v>
      </c>
      <c r="AS155" s="8">
        <f ca="1">VLOOKUP($A155,Data!$A$7:$AW$227,AS$3+1,FALSE)-AS$6-AS$7*VLOOKUP($A155,Data!$A$230:$AW$450,AS$3+1,FALSE)-AS$8*VLOOKUP($A155,'Market models'!$A$4:$B$264,2,FALSE)</f>
        <v>-1.2056466206338972E-2</v>
      </c>
      <c r="AT155" s="8">
        <f ca="1">VLOOKUP($A155,Data!$A$7:$AW$227,AT$3+1,FALSE)-AT$6-AT$7*VLOOKUP($A155,Data!$A$230:$AW$450,AT$3+1,FALSE)-AT$8*VLOOKUP($A155,'Market models'!$A$4:$B$264,2,FALSE)</f>
        <v>1.4976372976113969E-2</v>
      </c>
      <c r="AU155" s="8">
        <f ca="1">VLOOKUP($A155,Data!$A$7:$AW$227,AU$3+1,FALSE)-AU$6-AU$7*VLOOKUP($A155,Data!$A$230:$AW$450,AU$3+1,FALSE)-AU$8*VLOOKUP($A155,'Market models'!$A$4:$B$264,2,FALSE)</f>
        <v>1.7925354239133842E-2</v>
      </c>
      <c r="AV155" s="8">
        <f ca="1">VLOOKUP($A155,Data!$A$7:$AW$227,AV$3+1,FALSE)-AV$6-AV$7*VLOOKUP($A155,Data!$A$230:$AW$450,AV$3+1,FALSE)-AV$8*VLOOKUP($A155,'Market models'!$A$4:$B$264,2,FALSE)</f>
        <v>-1.4647332975346251E-2</v>
      </c>
      <c r="AW155" s="8">
        <f ca="1">VLOOKUP($A155,Data!$A$7:$AW$227,AW$3+1,FALSE)-AW$6-AW$7*VLOOKUP($A155,Data!$A$230:$AW$450,AW$3+1,FALSE)-AW$8*VLOOKUP($A155,'Market models'!$A$4:$B$264,2,FALSE)</f>
        <v>-3.1175734489027409E-2</v>
      </c>
      <c r="AY155" s="8">
        <f t="shared" ca="1" si="2"/>
        <v>2.7862333174233672E-2</v>
      </c>
    </row>
    <row r="156" spans="1:51" x14ac:dyDescent="0.25">
      <c r="A156" s="1">
        <v>-66</v>
      </c>
      <c r="B156" s="8">
        <f ca="1">VLOOKUP($A156,Data!$A$7:$AW$227,B$3+1,FALSE)-B$6-B$7*VLOOKUP($A156,Data!$A$230:$AW$450,B$3+1,FALSE)-B$8*VLOOKUP($A156,'Market models'!$A$4:$B$264,2,FALSE)</f>
        <v>1.4338703438205383E-2</v>
      </c>
      <c r="C156" s="8">
        <f ca="1">VLOOKUP($A156,Data!$A$7:$AW$227,C$3+1,FALSE)-C$6-C$7*VLOOKUP($A156,Data!$A$230:$AW$450,C$3+1,FALSE)-C$8*VLOOKUP($A156,'Market models'!$A$4:$B$264,2,FALSE)</f>
        <v>4.1414826970384129E-2</v>
      </c>
      <c r="D156" s="8">
        <f ca="1">VLOOKUP($A156,Data!$A$7:$AW$227,D$3+1,FALSE)-D$6-D$7*VLOOKUP($A156,Data!$A$230:$AW$450,D$3+1,FALSE)-D$8*VLOOKUP($A156,'Market models'!$A$4:$B$264,2,FALSE)</f>
        <v>-2.7402370366151289E-3</v>
      </c>
      <c r="E156" s="8">
        <f ca="1">VLOOKUP($A156,Data!$A$7:$AW$227,E$3+1,FALSE)-E$6-E$7*VLOOKUP($A156,Data!$A$230:$AW$450,E$3+1,FALSE)-E$8*VLOOKUP($A156,'Market models'!$A$4:$B$264,2,FALSE)</f>
        <v>-8.7673891093852253E-3</v>
      </c>
      <c r="F156" s="8">
        <f ca="1">VLOOKUP($A156,Data!$A$7:$AW$227,F$3+1,FALSE)-F$6-F$7*VLOOKUP($A156,Data!$A$230:$AW$450,F$3+1,FALSE)-F$8*VLOOKUP($A156,'Market models'!$A$4:$B$264,2,FALSE)</f>
        <v>-5.6083853932370146E-3</v>
      </c>
      <c r="G156" s="8">
        <f ca="1">VLOOKUP($A156,Data!$A$7:$AW$227,G$3+1,FALSE)-G$6-G$7*VLOOKUP($A156,Data!$A$230:$AW$450,G$3+1,FALSE)-G$8*VLOOKUP($A156,'Market models'!$A$4:$B$264,2,FALSE)</f>
        <v>-7.1576102936753132E-3</v>
      </c>
      <c r="H156" s="8">
        <f ca="1">VLOOKUP($A156,Data!$A$7:$AW$227,H$3+1,FALSE)-H$6-H$7*VLOOKUP($A156,Data!$A$230:$AW$450,H$3+1,FALSE)-H$8*VLOOKUP($A156,'Market models'!$A$4:$B$264,2,FALSE)</f>
        <v>-5.7442431315142366E-3</v>
      </c>
      <c r="I156" s="8">
        <f ca="1">VLOOKUP($A156,Data!$A$7:$AW$227,I$3+1,FALSE)-I$6-I$7*VLOOKUP($A156,Data!$A$230:$AW$450,I$3+1,FALSE)-I$8*VLOOKUP($A156,'Market models'!$A$4:$B$264,2,FALSE)</f>
        <v>5.0859667650567E-4</v>
      </c>
      <c r="J156" s="8">
        <f ca="1">VLOOKUP($A156,Data!$A$7:$AW$227,J$3+1,FALSE)-J$6-J$7*VLOOKUP($A156,Data!$A$230:$AW$450,J$3+1,FALSE)-J$8*VLOOKUP($A156,'Market models'!$A$4:$B$264,2,FALSE)</f>
        <v>7.0714779485212854E-3</v>
      </c>
      <c r="K156" s="8">
        <f ca="1">VLOOKUP($A156,Data!$A$7:$AW$227,K$3+1,FALSE)-K$6-K$7*VLOOKUP($A156,Data!$A$230:$AW$450,K$3+1,FALSE)-K$8*VLOOKUP($A156,'Market models'!$A$4:$B$264,2,FALSE)</f>
        <v>3.9187462565542557E-2</v>
      </c>
      <c r="L156" s="8">
        <f ca="1">VLOOKUP($A156,Data!$A$7:$AW$227,L$3+1,FALSE)-L$6-L$7*VLOOKUP($A156,Data!$A$230:$AW$450,L$3+1,FALSE)-L$8*VLOOKUP($A156,'Market models'!$A$4:$B$264,2,FALSE)</f>
        <v>-6.5532759241018271E-2</v>
      </c>
      <c r="M156" s="8">
        <f ca="1">VLOOKUP($A156,Data!$A$7:$AW$227,M$3+1,FALSE)-M$6-M$7*VLOOKUP($A156,Data!$A$230:$AW$450,M$3+1,FALSE)-M$8*VLOOKUP($A156,'Market models'!$A$4:$B$264,2,FALSE)</f>
        <v>-7.5507733253269331E-3</v>
      </c>
      <c r="N156" s="8">
        <f ca="1">VLOOKUP($A156,Data!$A$7:$AW$227,N$3+1,FALSE)-N$6-N$7*VLOOKUP($A156,Data!$A$230:$AW$450,N$3+1,FALSE)-N$8*VLOOKUP($A156,'Market models'!$A$4:$B$264,2,FALSE)</f>
        <v>-6.4412723988698344E-3</v>
      </c>
      <c r="O156" s="8">
        <f ca="1">VLOOKUP($A156,Data!$A$7:$AW$227,O$3+1,FALSE)-O$6-O$7*VLOOKUP($A156,Data!$A$230:$AW$450,O$3+1,FALSE)-O$8*VLOOKUP($A156,'Market models'!$A$4:$B$264,2,FALSE)</f>
        <v>-3.072592902358322E-3</v>
      </c>
      <c r="P156" s="8">
        <f ca="1">VLOOKUP($A156,Data!$A$7:$AW$227,P$3+1,FALSE)-P$6-P$7*VLOOKUP($A156,Data!$A$230:$AW$450,P$3+1,FALSE)-P$8*VLOOKUP($A156,'Market models'!$A$4:$B$264,2,FALSE)</f>
        <v>-2.0808362034003842E-2</v>
      </c>
      <c r="Q156" s="8">
        <f ca="1">VLOOKUP($A156,Data!$A$7:$AW$227,Q$3+1,FALSE)-Q$6-Q$7*VLOOKUP($A156,Data!$A$230:$AW$450,Q$3+1,FALSE)-Q$8*VLOOKUP($A156,'Market models'!$A$4:$B$264,2,FALSE)</f>
        <v>6.2971174527449731E-3</v>
      </c>
      <c r="R156" s="8">
        <f ca="1">VLOOKUP($A156,Data!$A$7:$AW$227,R$3+1,FALSE)-R$6-R$7*VLOOKUP($A156,Data!$A$230:$AW$450,R$3+1,FALSE)-R$8*VLOOKUP($A156,'Market models'!$A$4:$B$264,2,FALSE)</f>
        <v>2.9816058529891703E-2</v>
      </c>
      <c r="S156" s="8">
        <f ca="1">VLOOKUP($A156,Data!$A$7:$AW$227,S$3+1,FALSE)-S$6-S$7*VLOOKUP($A156,Data!$A$230:$AW$450,S$3+1,FALSE)-S$8*VLOOKUP($A156,'Market models'!$A$4:$B$264,2,FALSE)</f>
        <v>7.4423636910660673E-2</v>
      </c>
      <c r="T156" s="8">
        <f ca="1">VLOOKUP($A156,Data!$A$7:$AW$227,T$3+1,FALSE)-T$6-T$7*VLOOKUP($A156,Data!$A$230:$AW$450,T$3+1,FALSE)-T$8*VLOOKUP($A156,'Market models'!$A$4:$B$264,2,FALSE)</f>
        <v>4.7085921544960968E-2</v>
      </c>
      <c r="U156" s="8">
        <f ca="1">VLOOKUP($A156,Data!$A$7:$AW$227,U$3+1,FALSE)-U$6-U$7*VLOOKUP($A156,Data!$A$230:$AW$450,U$3+1,FALSE)-U$8*VLOOKUP($A156,'Market models'!$A$4:$B$264,2,FALSE)</f>
        <v>2.2187181334284468E-2</v>
      </c>
      <c r="V156" s="8">
        <f ca="1">VLOOKUP($A156,Data!$A$7:$AW$227,V$3+1,FALSE)-V$6-V$7*VLOOKUP($A156,Data!$A$230:$AW$450,V$3+1,FALSE)-V$8*VLOOKUP($A156,'Market models'!$A$4:$B$264,2,FALSE)</f>
        <v>-5.03563666348689E-3</v>
      </c>
      <c r="W156" s="8">
        <f ca="1">VLOOKUP($A156,Data!$A$7:$AW$227,W$3+1,FALSE)-W$6-W$7*VLOOKUP($A156,Data!$A$230:$AW$450,W$3+1,FALSE)-W$8*VLOOKUP($A156,'Market models'!$A$4:$B$264,2,FALSE)</f>
        <v>5.3602009115455299E-3</v>
      </c>
      <c r="X156" s="8">
        <f ca="1">VLOOKUP($A156,Data!$A$7:$AW$227,X$3+1,FALSE)-X$6-X$7*VLOOKUP($A156,Data!$A$230:$AW$450,X$3+1,FALSE)-X$8*VLOOKUP($A156,'Market models'!$A$4:$B$264,2,FALSE)</f>
        <v>-2.0814832114602083E-2</v>
      </c>
      <c r="Y156" s="8">
        <f ca="1">VLOOKUP($A156,Data!$A$7:$AW$227,Y$3+1,FALSE)-Y$6-Y$7*VLOOKUP($A156,Data!$A$230:$AW$450,Y$3+1,FALSE)-Y$8*VLOOKUP($A156,'Market models'!$A$4:$B$264,2,FALSE)</f>
        <v>1.7269301918485185E-2</v>
      </c>
      <c r="Z156" s="8">
        <f ca="1">VLOOKUP($A156,Data!$A$7:$AW$227,Z$3+1,FALSE)-Z$6-Z$7*VLOOKUP($A156,Data!$A$230:$AW$450,Z$3+1,FALSE)-Z$8*VLOOKUP($A156,'Market models'!$A$4:$B$264,2,FALSE)</f>
        <v>-4.0879487828688957E-3</v>
      </c>
      <c r="AA156" s="8">
        <f ca="1">VLOOKUP($A156,Data!$A$7:$AW$227,AA$3+1,FALSE)-AA$6-AA$7*VLOOKUP($A156,Data!$A$230:$AW$450,AA$3+1,FALSE)-AA$8*VLOOKUP($A156,'Market models'!$A$4:$B$264,2,FALSE)</f>
        <v>-2.8653161009997683E-2</v>
      </c>
      <c r="AB156" s="8">
        <f ca="1">VLOOKUP($A156,Data!$A$7:$AW$227,AB$3+1,FALSE)-AB$6-AB$7*VLOOKUP($A156,Data!$A$230:$AW$450,AB$3+1,FALSE)-AB$8*VLOOKUP($A156,'Market models'!$A$4:$B$264,2,FALSE)</f>
        <v>1.4979954826589511E-2</v>
      </c>
      <c r="AC156" s="8">
        <f ca="1">VLOOKUP($A156,Data!$A$7:$AW$227,AC$3+1,FALSE)-AC$6-AC$7*VLOOKUP($A156,Data!$A$230:$AW$450,AC$3+1,FALSE)-AC$8*VLOOKUP($A156,'Market models'!$A$4:$B$264,2,FALSE)</f>
        <v>-3.1010860358593063E-2</v>
      </c>
      <c r="AD156" s="8">
        <f ca="1">VLOOKUP($A156,Data!$A$7:$AW$227,AD$3+1,FALSE)-AD$6-AD$7*VLOOKUP($A156,Data!$A$230:$AW$450,AD$3+1,FALSE)-AD$8*VLOOKUP($A156,'Market models'!$A$4:$B$264,2,FALSE)</f>
        <v>1.7284148334119603E-2</v>
      </c>
      <c r="AE156" s="8">
        <f ca="1">VLOOKUP($A156,Data!$A$7:$AW$227,AE$3+1,FALSE)-AE$6-AE$7*VLOOKUP($A156,Data!$A$230:$AW$450,AE$3+1,FALSE)-AE$8*VLOOKUP($A156,'Market models'!$A$4:$B$264,2,FALSE)</f>
        <v>1.0219880246295198E-2</v>
      </c>
      <c r="AF156" s="8">
        <f ca="1">VLOOKUP($A156,Data!$A$7:$AW$227,AF$3+1,FALSE)-AF$6-AF$7*VLOOKUP($A156,Data!$A$230:$AW$450,AF$3+1,FALSE)-AF$8*VLOOKUP($A156,'Market models'!$A$4:$B$264,2,FALSE)</f>
        <v>-1.9012270727752051E-2</v>
      </c>
      <c r="AG156" s="8">
        <f ca="1">VLOOKUP($A156,Data!$A$7:$AW$227,AG$3+1,FALSE)-AG$6-AG$7*VLOOKUP($A156,Data!$A$230:$AW$450,AG$3+1,FALSE)-AG$8*VLOOKUP($A156,'Market models'!$A$4:$B$264,2,FALSE)</f>
        <v>-7.2419815359725265E-3</v>
      </c>
      <c r="AH156" s="8">
        <f ca="1">VLOOKUP($A156,Data!$A$7:$AW$227,AH$3+1,FALSE)-AH$6-AH$7*VLOOKUP($A156,Data!$A$230:$AW$450,AH$3+1,FALSE)-AH$8*VLOOKUP($A156,'Market models'!$A$4:$B$264,2,FALSE)</f>
        <v>-2.6339949239909153E-2</v>
      </c>
      <c r="AI156" s="8">
        <f ca="1">VLOOKUP($A156,Data!$A$7:$AW$227,AI$3+1,FALSE)-AI$6-AI$7*VLOOKUP($A156,Data!$A$230:$AW$450,AI$3+1,FALSE)-AI$8*VLOOKUP($A156,'Market models'!$A$4:$B$264,2,FALSE)</f>
        <v>-1.9878726778375405E-2</v>
      </c>
      <c r="AJ156" s="8">
        <f ca="1">VLOOKUP($A156,Data!$A$7:$AW$227,AJ$3+1,FALSE)-AJ$6-AJ$7*VLOOKUP($A156,Data!$A$230:$AW$450,AJ$3+1,FALSE)-AJ$8*VLOOKUP($A156,'Market models'!$A$4:$B$264,2,FALSE)</f>
        <v>-4.1588679578562935E-3</v>
      </c>
      <c r="AK156" s="8">
        <f ca="1">VLOOKUP($A156,Data!$A$7:$AW$227,AK$3+1,FALSE)-AK$6-AK$7*VLOOKUP($A156,Data!$A$230:$AW$450,AK$3+1,FALSE)-AK$8*VLOOKUP($A156,'Market models'!$A$4:$B$264,2,FALSE)</f>
        <v>1.2363944819891099E-2</v>
      </c>
      <c r="AL156" s="8">
        <f ca="1">VLOOKUP($A156,Data!$A$7:$AW$227,AL$3+1,FALSE)-AL$6-AL$7*VLOOKUP($A156,Data!$A$230:$AW$450,AL$3+1,FALSE)-AL$8*VLOOKUP($A156,'Market models'!$A$4:$B$264,2,FALSE)</f>
        <v>-1.4467657896646821E-2</v>
      </c>
      <c r="AM156" s="8">
        <f ca="1">VLOOKUP($A156,Data!$A$7:$AW$227,AM$3+1,FALSE)-AM$6-AM$7*VLOOKUP($A156,Data!$A$230:$AW$450,AM$3+1,FALSE)-AM$8*VLOOKUP($A156,'Market models'!$A$4:$B$264,2,FALSE)</f>
        <v>1.7183943043187801E-2</v>
      </c>
      <c r="AN156" s="8">
        <f ca="1">VLOOKUP($A156,Data!$A$7:$AW$227,AN$3+1,FALSE)-AN$6-AN$7*VLOOKUP($A156,Data!$A$230:$AW$450,AN$3+1,FALSE)-AN$8*VLOOKUP($A156,'Market models'!$A$4:$B$264,2,FALSE)</f>
        <v>9.3225372189896169E-3</v>
      </c>
      <c r="AO156" s="8">
        <f ca="1">VLOOKUP($A156,Data!$A$7:$AW$227,AO$3+1,FALSE)-AO$6-AO$7*VLOOKUP($A156,Data!$A$230:$AW$450,AO$3+1,FALSE)-AO$8*VLOOKUP($A156,'Market models'!$A$4:$B$264,2,FALSE)</f>
        <v>-3.8068759910041532E-3</v>
      </c>
      <c r="AP156" s="8">
        <f ca="1">VLOOKUP($A156,Data!$A$7:$AW$227,AP$3+1,FALSE)-AP$6-AP$7*VLOOKUP($A156,Data!$A$230:$AW$450,AP$3+1,FALSE)-AP$8*VLOOKUP($A156,'Market models'!$A$4:$B$264,2,FALSE)</f>
        <v>2.3836268193188223E-2</v>
      </c>
      <c r="AQ156" s="8">
        <f ca="1">VLOOKUP($A156,Data!$A$7:$AW$227,AQ$3+1,FALSE)-AQ$6-AQ$7*VLOOKUP($A156,Data!$A$230:$AW$450,AQ$3+1,FALSE)-AQ$8*VLOOKUP($A156,'Market models'!$A$4:$B$264,2,FALSE)</f>
        <v>3.4385552991584587E-3</v>
      </c>
      <c r="AR156" s="8">
        <f ca="1">VLOOKUP($A156,Data!$A$7:$AW$227,AR$3+1,FALSE)-AR$6-AR$7*VLOOKUP($A156,Data!$A$230:$AW$450,AR$3+1,FALSE)-AR$8*VLOOKUP($A156,'Market models'!$A$4:$B$264,2,FALSE)</f>
        <v>-1.3926018268983754E-2</v>
      </c>
      <c r="AS156" s="8">
        <f ca="1">VLOOKUP($A156,Data!$A$7:$AW$227,AS$3+1,FALSE)-AS$6-AS$7*VLOOKUP($A156,Data!$A$230:$AW$450,AS$3+1,FALSE)-AS$8*VLOOKUP($A156,'Market models'!$A$4:$B$264,2,FALSE)</f>
        <v>-2.4730698601968776E-2</v>
      </c>
      <c r="AT156" s="8">
        <f ca="1">VLOOKUP($A156,Data!$A$7:$AW$227,AT$3+1,FALSE)-AT$6-AT$7*VLOOKUP($A156,Data!$A$230:$AW$450,AT$3+1,FALSE)-AT$8*VLOOKUP($A156,'Market models'!$A$4:$B$264,2,FALSE)</f>
        <v>1.0856206394933121E-2</v>
      </c>
      <c r="AU156" s="8">
        <f ca="1">VLOOKUP($A156,Data!$A$7:$AW$227,AU$3+1,FALSE)-AU$6-AU$7*VLOOKUP($A156,Data!$A$230:$AW$450,AU$3+1,FALSE)-AU$8*VLOOKUP($A156,'Market models'!$A$4:$B$264,2,FALSE)</f>
        <v>3.1041767588419187E-3</v>
      </c>
      <c r="AV156" s="8">
        <f ca="1">VLOOKUP($A156,Data!$A$7:$AW$227,AV$3+1,FALSE)-AV$6-AV$7*VLOOKUP($A156,Data!$A$230:$AW$450,AV$3+1,FALSE)-AV$8*VLOOKUP($A156,'Market models'!$A$4:$B$264,2,FALSE)</f>
        <v>1.8139674766133578E-3</v>
      </c>
      <c r="AW156" s="8">
        <f ca="1">VLOOKUP($A156,Data!$A$7:$AW$227,AW$3+1,FALSE)-AW$6-AW$7*VLOOKUP($A156,Data!$A$230:$AW$450,AW$3+1,FALSE)-AW$8*VLOOKUP($A156,'Market models'!$A$4:$B$264,2,FALSE)</f>
        <v>-1.2992312008324102E-2</v>
      </c>
      <c r="AY156" s="8">
        <f t="shared" ca="1" si="2"/>
        <v>2.2980736764865076E-2</v>
      </c>
    </row>
    <row r="157" spans="1:51" x14ac:dyDescent="0.25">
      <c r="A157" s="1">
        <v>-65</v>
      </c>
      <c r="B157" s="8">
        <f ca="1">VLOOKUP($A157,Data!$A$7:$AW$227,B$3+1,FALSE)-B$6-B$7*VLOOKUP($A157,Data!$A$230:$AW$450,B$3+1,FALSE)-B$8*VLOOKUP($A157,'Market models'!$A$4:$B$264,2,FALSE)</f>
        <v>1.7673272700679272E-2</v>
      </c>
      <c r="C157" s="8">
        <f ca="1">VLOOKUP($A157,Data!$A$7:$AW$227,C$3+1,FALSE)-C$6-C$7*VLOOKUP($A157,Data!$A$230:$AW$450,C$3+1,FALSE)-C$8*VLOOKUP($A157,'Market models'!$A$4:$B$264,2,FALSE)</f>
        <v>-5.2604420052509537E-2</v>
      </c>
      <c r="D157" s="8">
        <f ca="1">VLOOKUP($A157,Data!$A$7:$AW$227,D$3+1,FALSE)-D$6-D$7*VLOOKUP($A157,Data!$A$230:$AW$450,D$3+1,FALSE)-D$8*VLOOKUP($A157,'Market models'!$A$4:$B$264,2,FALSE)</f>
        <v>1.6777778872184641E-3</v>
      </c>
      <c r="E157" s="8">
        <f ca="1">VLOOKUP($A157,Data!$A$7:$AW$227,E$3+1,FALSE)-E$6-E$7*VLOOKUP($A157,Data!$A$230:$AW$450,E$3+1,FALSE)-E$8*VLOOKUP($A157,'Market models'!$A$4:$B$264,2,FALSE)</f>
        <v>6.5993946440035534E-2</v>
      </c>
      <c r="F157" s="8">
        <f ca="1">VLOOKUP($A157,Data!$A$7:$AW$227,F$3+1,FALSE)-F$6-F$7*VLOOKUP($A157,Data!$A$230:$AW$450,F$3+1,FALSE)-F$8*VLOOKUP($A157,'Market models'!$A$4:$B$264,2,FALSE)</f>
        <v>2.0961317966363049E-2</v>
      </c>
      <c r="G157" s="8">
        <f ca="1">VLOOKUP($A157,Data!$A$7:$AW$227,G$3+1,FALSE)-G$6-G$7*VLOOKUP($A157,Data!$A$230:$AW$450,G$3+1,FALSE)-G$8*VLOOKUP($A157,'Market models'!$A$4:$B$264,2,FALSE)</f>
        <v>-4.5594952967407086E-3</v>
      </c>
      <c r="H157" s="8">
        <f ca="1">VLOOKUP($A157,Data!$A$7:$AW$227,H$3+1,FALSE)-H$6-H$7*VLOOKUP($A157,Data!$A$230:$AW$450,H$3+1,FALSE)-H$8*VLOOKUP($A157,'Market models'!$A$4:$B$264,2,FALSE)</f>
        <v>1.5199267915715185E-2</v>
      </c>
      <c r="I157" s="8">
        <f ca="1">VLOOKUP($A157,Data!$A$7:$AW$227,I$3+1,FALSE)-I$6-I$7*VLOOKUP($A157,Data!$A$230:$AW$450,I$3+1,FALSE)-I$8*VLOOKUP($A157,'Market models'!$A$4:$B$264,2,FALSE)</f>
        <v>-4.6999994262101477E-3</v>
      </c>
      <c r="J157" s="8">
        <f ca="1">VLOOKUP($A157,Data!$A$7:$AW$227,J$3+1,FALSE)-J$6-J$7*VLOOKUP($A157,Data!$A$230:$AW$450,J$3+1,FALSE)-J$8*VLOOKUP($A157,'Market models'!$A$4:$B$264,2,FALSE)</f>
        <v>-2.0393051941023768E-2</v>
      </c>
      <c r="K157" s="8">
        <f ca="1">VLOOKUP($A157,Data!$A$7:$AW$227,K$3+1,FALSE)-K$6-K$7*VLOOKUP($A157,Data!$A$230:$AW$450,K$3+1,FALSE)-K$8*VLOOKUP($A157,'Market models'!$A$4:$B$264,2,FALSE)</f>
        <v>0.12646966153319819</v>
      </c>
      <c r="L157" s="8">
        <f ca="1">VLOOKUP($A157,Data!$A$7:$AW$227,L$3+1,FALSE)-L$6-L$7*VLOOKUP($A157,Data!$A$230:$AW$450,L$3+1,FALSE)-L$8*VLOOKUP($A157,'Market models'!$A$4:$B$264,2,FALSE)</f>
        <v>-3.9764157031394361E-3</v>
      </c>
      <c r="M157" s="8">
        <f ca="1">VLOOKUP($A157,Data!$A$7:$AW$227,M$3+1,FALSE)-M$6-M$7*VLOOKUP($A157,Data!$A$230:$AW$450,M$3+1,FALSE)-M$8*VLOOKUP($A157,'Market models'!$A$4:$B$264,2,FALSE)</f>
        <v>2.6611481459959146E-2</v>
      </c>
      <c r="N157" s="8">
        <f ca="1">VLOOKUP($A157,Data!$A$7:$AW$227,N$3+1,FALSE)-N$6-N$7*VLOOKUP($A157,Data!$A$230:$AW$450,N$3+1,FALSE)-N$8*VLOOKUP($A157,'Market models'!$A$4:$B$264,2,FALSE)</f>
        <v>1.870619120548008E-3</v>
      </c>
      <c r="O157" s="8">
        <f ca="1">VLOOKUP($A157,Data!$A$7:$AW$227,O$3+1,FALSE)-O$6-O$7*VLOOKUP($A157,Data!$A$230:$AW$450,O$3+1,FALSE)-O$8*VLOOKUP($A157,'Market models'!$A$4:$B$264,2,FALSE)</f>
        <v>4.2663967435193891E-4</v>
      </c>
      <c r="P157" s="8">
        <f ca="1">VLOOKUP($A157,Data!$A$7:$AW$227,P$3+1,FALSE)-P$6-P$7*VLOOKUP($A157,Data!$A$230:$AW$450,P$3+1,FALSE)-P$8*VLOOKUP($A157,'Market models'!$A$4:$B$264,2,FALSE)</f>
        <v>-1.2829498408176994E-2</v>
      </c>
      <c r="Q157" s="8">
        <f ca="1">VLOOKUP($A157,Data!$A$7:$AW$227,Q$3+1,FALSE)-Q$6-Q$7*VLOOKUP($A157,Data!$A$230:$AW$450,Q$3+1,FALSE)-Q$8*VLOOKUP($A157,'Market models'!$A$4:$B$264,2,FALSE)</f>
        <v>-4.8993918569417514E-3</v>
      </c>
      <c r="R157" s="8">
        <f ca="1">VLOOKUP($A157,Data!$A$7:$AW$227,R$3+1,FALSE)-R$6-R$7*VLOOKUP($A157,Data!$A$230:$AW$450,R$3+1,FALSE)-R$8*VLOOKUP($A157,'Market models'!$A$4:$B$264,2,FALSE)</f>
        <v>1.1365861562118723E-2</v>
      </c>
      <c r="S157" s="8">
        <f ca="1">VLOOKUP($A157,Data!$A$7:$AW$227,S$3+1,FALSE)-S$6-S$7*VLOOKUP($A157,Data!$A$230:$AW$450,S$3+1,FALSE)-S$8*VLOOKUP($A157,'Market models'!$A$4:$B$264,2,FALSE)</f>
        <v>-1.2217507821492319E-2</v>
      </c>
      <c r="T157" s="8">
        <f ca="1">VLOOKUP($A157,Data!$A$7:$AW$227,T$3+1,FALSE)-T$6-T$7*VLOOKUP($A157,Data!$A$230:$AW$450,T$3+1,FALSE)-T$8*VLOOKUP($A157,'Market models'!$A$4:$B$264,2,FALSE)</f>
        <v>1.1193673426288575E-2</v>
      </c>
      <c r="U157" s="8">
        <f ca="1">VLOOKUP($A157,Data!$A$7:$AW$227,U$3+1,FALSE)-U$6-U$7*VLOOKUP($A157,Data!$A$230:$AW$450,U$3+1,FALSE)-U$8*VLOOKUP($A157,'Market models'!$A$4:$B$264,2,FALSE)</f>
        <v>1.0855621424733482E-3</v>
      </c>
      <c r="V157" s="8">
        <f ca="1">VLOOKUP($A157,Data!$A$7:$AW$227,V$3+1,FALSE)-V$6-V$7*VLOOKUP($A157,Data!$A$230:$AW$450,V$3+1,FALSE)-V$8*VLOOKUP($A157,'Market models'!$A$4:$B$264,2,FALSE)</f>
        <v>2.2326917109518236E-2</v>
      </c>
      <c r="W157" s="8">
        <f ca="1">VLOOKUP($A157,Data!$A$7:$AW$227,W$3+1,FALSE)-W$6-W$7*VLOOKUP($A157,Data!$A$230:$AW$450,W$3+1,FALSE)-W$8*VLOOKUP($A157,'Market models'!$A$4:$B$264,2,FALSE)</f>
        <v>5.0703631093175661E-2</v>
      </c>
      <c r="X157" s="8">
        <f ca="1">VLOOKUP($A157,Data!$A$7:$AW$227,X$3+1,FALSE)-X$6-X$7*VLOOKUP($A157,Data!$A$230:$AW$450,X$3+1,FALSE)-X$8*VLOOKUP($A157,'Market models'!$A$4:$B$264,2,FALSE)</f>
        <v>2.2525787770441501E-2</v>
      </c>
      <c r="Y157" s="8">
        <f ca="1">VLOOKUP($A157,Data!$A$7:$AW$227,Y$3+1,FALSE)-Y$6-Y$7*VLOOKUP($A157,Data!$A$230:$AW$450,Y$3+1,FALSE)-Y$8*VLOOKUP($A157,'Market models'!$A$4:$B$264,2,FALSE)</f>
        <v>1.909023188778159E-2</v>
      </c>
      <c r="Z157" s="8">
        <f ca="1">VLOOKUP($A157,Data!$A$7:$AW$227,Z$3+1,FALSE)-Z$6-Z$7*VLOOKUP($A157,Data!$A$230:$AW$450,Z$3+1,FALSE)-Z$8*VLOOKUP($A157,'Market models'!$A$4:$B$264,2,FALSE)</f>
        <v>-1.6396059351211609E-2</v>
      </c>
      <c r="AA157" s="8">
        <f ca="1">VLOOKUP($A157,Data!$A$7:$AW$227,AA$3+1,FALSE)-AA$6-AA$7*VLOOKUP($A157,Data!$A$230:$AW$450,AA$3+1,FALSE)-AA$8*VLOOKUP($A157,'Market models'!$A$4:$B$264,2,FALSE)</f>
        <v>-3.1584722955861302E-2</v>
      </c>
      <c r="AB157" s="8">
        <f ca="1">VLOOKUP($A157,Data!$A$7:$AW$227,AB$3+1,FALSE)-AB$6-AB$7*VLOOKUP($A157,Data!$A$230:$AW$450,AB$3+1,FALSE)-AB$8*VLOOKUP($A157,'Market models'!$A$4:$B$264,2,FALSE)</f>
        <v>-1.2666574858326896E-2</v>
      </c>
      <c r="AC157" s="8">
        <f ca="1">VLOOKUP($A157,Data!$A$7:$AW$227,AC$3+1,FALSE)-AC$6-AC$7*VLOOKUP($A157,Data!$A$230:$AW$450,AC$3+1,FALSE)-AC$8*VLOOKUP($A157,'Market models'!$A$4:$B$264,2,FALSE)</f>
        <v>2.4789980083652682E-2</v>
      </c>
      <c r="AD157" s="8">
        <f ca="1">VLOOKUP($A157,Data!$A$7:$AW$227,AD$3+1,FALSE)-AD$6-AD$7*VLOOKUP($A157,Data!$A$230:$AW$450,AD$3+1,FALSE)-AD$8*VLOOKUP($A157,'Market models'!$A$4:$B$264,2,FALSE)</f>
        <v>7.766732790833954E-3</v>
      </c>
      <c r="AE157" s="8">
        <f ca="1">VLOOKUP($A157,Data!$A$7:$AW$227,AE$3+1,FALSE)-AE$6-AE$7*VLOOKUP($A157,Data!$A$230:$AW$450,AE$3+1,FALSE)-AE$8*VLOOKUP($A157,'Market models'!$A$4:$B$264,2,FALSE)</f>
        <v>-2.336763856601394E-2</v>
      </c>
      <c r="AF157" s="8">
        <f ca="1">VLOOKUP($A157,Data!$A$7:$AW$227,AF$3+1,FALSE)-AF$6-AF$7*VLOOKUP($A157,Data!$A$230:$AW$450,AF$3+1,FALSE)-AF$8*VLOOKUP($A157,'Market models'!$A$4:$B$264,2,FALSE)</f>
        <v>5.0277195800540611E-3</v>
      </c>
      <c r="AG157" s="8">
        <f ca="1">VLOOKUP($A157,Data!$A$7:$AW$227,AG$3+1,FALSE)-AG$6-AG$7*VLOOKUP($A157,Data!$A$230:$AW$450,AG$3+1,FALSE)-AG$8*VLOOKUP($A157,'Market models'!$A$4:$B$264,2,FALSE)</f>
        <v>-1.0315338950567361E-2</v>
      </c>
      <c r="AH157" s="8">
        <f ca="1">VLOOKUP($A157,Data!$A$7:$AW$227,AH$3+1,FALSE)-AH$6-AH$7*VLOOKUP($A157,Data!$A$230:$AW$450,AH$3+1,FALSE)-AH$8*VLOOKUP($A157,'Market models'!$A$4:$B$264,2,FALSE)</f>
        <v>-1.2240050448301093E-3</v>
      </c>
      <c r="AI157" s="8">
        <f ca="1">VLOOKUP($A157,Data!$A$7:$AW$227,AI$3+1,FALSE)-AI$6-AI$7*VLOOKUP($A157,Data!$A$230:$AW$450,AI$3+1,FALSE)-AI$8*VLOOKUP($A157,'Market models'!$A$4:$B$264,2,FALSE)</f>
        <v>1.076674665318364E-2</v>
      </c>
      <c r="AJ157" s="8">
        <f ca="1">VLOOKUP($A157,Data!$A$7:$AW$227,AJ$3+1,FALSE)-AJ$6-AJ$7*VLOOKUP($A157,Data!$A$230:$AW$450,AJ$3+1,FALSE)-AJ$8*VLOOKUP($A157,'Market models'!$A$4:$B$264,2,FALSE)</f>
        <v>-4.4669169928095408E-3</v>
      </c>
      <c r="AK157" s="8">
        <f ca="1">VLOOKUP($A157,Data!$A$7:$AW$227,AK$3+1,FALSE)-AK$6-AK$7*VLOOKUP($A157,Data!$A$230:$AW$450,AK$3+1,FALSE)-AK$8*VLOOKUP($A157,'Market models'!$A$4:$B$264,2,FALSE)</f>
        <v>-1.6346545441014125E-2</v>
      </c>
      <c r="AL157" s="8">
        <f ca="1">VLOOKUP($A157,Data!$A$7:$AW$227,AL$3+1,FALSE)-AL$6-AL$7*VLOOKUP($A157,Data!$A$230:$AW$450,AL$3+1,FALSE)-AL$8*VLOOKUP($A157,'Market models'!$A$4:$B$264,2,FALSE)</f>
        <v>-2.307178144835946E-2</v>
      </c>
      <c r="AM157" s="8">
        <f ca="1">VLOOKUP($A157,Data!$A$7:$AW$227,AM$3+1,FALSE)-AM$6-AM$7*VLOOKUP($A157,Data!$A$230:$AW$450,AM$3+1,FALSE)-AM$8*VLOOKUP($A157,'Market models'!$A$4:$B$264,2,FALSE)</f>
        <v>-5.5227869567726851E-2</v>
      </c>
      <c r="AN157" s="8">
        <f ca="1">VLOOKUP($A157,Data!$A$7:$AW$227,AN$3+1,FALSE)-AN$6-AN$7*VLOOKUP($A157,Data!$A$230:$AW$450,AN$3+1,FALSE)-AN$8*VLOOKUP($A157,'Market models'!$A$4:$B$264,2,FALSE)</f>
        <v>-3.0277083893484259E-2</v>
      </c>
      <c r="AO157" s="8">
        <f ca="1">VLOOKUP($A157,Data!$A$7:$AW$227,AO$3+1,FALSE)-AO$6-AO$7*VLOOKUP($A157,Data!$A$230:$AW$450,AO$3+1,FALSE)-AO$8*VLOOKUP($A157,'Market models'!$A$4:$B$264,2,FALSE)</f>
        <v>-2.4825908860857171E-2</v>
      </c>
      <c r="AP157" s="8">
        <f ca="1">VLOOKUP($A157,Data!$A$7:$AW$227,AP$3+1,FALSE)-AP$6-AP$7*VLOOKUP($A157,Data!$A$230:$AW$450,AP$3+1,FALSE)-AP$8*VLOOKUP($A157,'Market models'!$A$4:$B$264,2,FALSE)</f>
        <v>7.380479934088564E-3</v>
      </c>
      <c r="AQ157" s="8">
        <f ca="1">VLOOKUP($A157,Data!$A$7:$AW$227,AQ$3+1,FALSE)-AQ$6-AQ$7*VLOOKUP($A157,Data!$A$230:$AW$450,AQ$3+1,FALSE)-AQ$8*VLOOKUP($A157,'Market models'!$A$4:$B$264,2,FALSE)</f>
        <v>2.0141010905635179E-2</v>
      </c>
      <c r="AR157" s="8">
        <f ca="1">VLOOKUP($A157,Data!$A$7:$AW$227,AR$3+1,FALSE)-AR$6-AR$7*VLOOKUP($A157,Data!$A$230:$AW$450,AR$3+1,FALSE)-AR$8*VLOOKUP($A157,'Market models'!$A$4:$B$264,2,FALSE)</f>
        <v>-2.9427736867115584E-3</v>
      </c>
      <c r="AS157" s="8">
        <f ca="1">VLOOKUP($A157,Data!$A$7:$AW$227,AS$3+1,FALSE)-AS$6-AS$7*VLOOKUP($A157,Data!$A$230:$AW$450,AS$3+1,FALSE)-AS$8*VLOOKUP($A157,'Market models'!$A$4:$B$264,2,FALSE)</f>
        <v>1.0336999497069562E-3</v>
      </c>
      <c r="AT157" s="8">
        <f ca="1">VLOOKUP($A157,Data!$A$7:$AW$227,AT$3+1,FALSE)-AT$6-AT$7*VLOOKUP($A157,Data!$A$230:$AW$450,AT$3+1,FALSE)-AT$8*VLOOKUP($A157,'Market models'!$A$4:$B$264,2,FALSE)</f>
        <v>-4.3077165861753666E-3</v>
      </c>
      <c r="AU157" s="8">
        <f ca="1">VLOOKUP($A157,Data!$A$7:$AW$227,AU$3+1,FALSE)-AU$6-AU$7*VLOOKUP($A157,Data!$A$230:$AW$450,AU$3+1,FALSE)-AU$8*VLOOKUP($A157,'Market models'!$A$4:$B$264,2,FALSE)</f>
        <v>-8.5815281303549089E-3</v>
      </c>
      <c r="AV157" s="8">
        <f ca="1">VLOOKUP($A157,Data!$A$7:$AW$227,AV$3+1,FALSE)-AV$6-AV$7*VLOOKUP($A157,Data!$A$230:$AW$450,AV$3+1,FALSE)-AV$8*VLOOKUP($A157,'Market models'!$A$4:$B$264,2,FALSE)</f>
        <v>-1.2835804910962464E-2</v>
      </c>
      <c r="AW157" s="8">
        <f ca="1">VLOOKUP($A157,Data!$A$7:$AW$227,AW$3+1,FALSE)-AW$6-AW$7*VLOOKUP($A157,Data!$A$230:$AW$450,AW$3+1,FALSE)-AW$8*VLOOKUP($A157,'Market models'!$A$4:$B$264,2,FALSE)</f>
        <v>-6.4591145240093745E-4</v>
      </c>
      <c r="AY157" s="8">
        <f t="shared" ca="1" si="2"/>
        <v>2.8678388178372143E-2</v>
      </c>
    </row>
    <row r="158" spans="1:51" x14ac:dyDescent="0.25">
      <c r="A158" s="1">
        <v>-64</v>
      </c>
      <c r="B158" s="8">
        <f ca="1">VLOOKUP($A158,Data!$A$7:$AW$227,B$3+1,FALSE)-B$6-B$7*VLOOKUP($A158,Data!$A$230:$AW$450,B$3+1,FALSE)-B$8*VLOOKUP($A158,'Market models'!$A$4:$B$264,2,FALSE)</f>
        <v>-1.2193035878778347E-2</v>
      </c>
      <c r="C158" s="8">
        <f ca="1">VLOOKUP($A158,Data!$A$7:$AW$227,C$3+1,FALSE)-C$6-C$7*VLOOKUP($A158,Data!$A$230:$AW$450,C$3+1,FALSE)-C$8*VLOOKUP($A158,'Market models'!$A$4:$B$264,2,FALSE)</f>
        <v>3.8916734445147137E-3</v>
      </c>
      <c r="D158" s="8">
        <f ca="1">VLOOKUP($A158,Data!$A$7:$AW$227,D$3+1,FALSE)-D$6-D$7*VLOOKUP($A158,Data!$A$230:$AW$450,D$3+1,FALSE)-D$8*VLOOKUP($A158,'Market models'!$A$4:$B$264,2,FALSE)</f>
        <v>3.3997607264170802E-2</v>
      </c>
      <c r="E158" s="8">
        <f ca="1">VLOOKUP($A158,Data!$A$7:$AW$227,E$3+1,FALSE)-E$6-E$7*VLOOKUP($A158,Data!$A$230:$AW$450,E$3+1,FALSE)-E$8*VLOOKUP($A158,'Market models'!$A$4:$B$264,2,FALSE)</f>
        <v>1.241653782296191E-3</v>
      </c>
      <c r="F158" s="8">
        <f ca="1">VLOOKUP($A158,Data!$A$7:$AW$227,F$3+1,FALSE)-F$6-F$7*VLOOKUP($A158,Data!$A$230:$AW$450,F$3+1,FALSE)-F$8*VLOOKUP($A158,'Market models'!$A$4:$B$264,2,FALSE)</f>
        <v>2.2960096085156138E-2</v>
      </c>
      <c r="G158" s="8">
        <f ca="1">VLOOKUP($A158,Data!$A$7:$AW$227,G$3+1,FALSE)-G$6-G$7*VLOOKUP($A158,Data!$A$230:$AW$450,G$3+1,FALSE)-G$8*VLOOKUP($A158,'Market models'!$A$4:$B$264,2,FALSE)</f>
        <v>3.1617129987267054E-2</v>
      </c>
      <c r="H158" s="8">
        <f ca="1">VLOOKUP($A158,Data!$A$7:$AW$227,H$3+1,FALSE)-H$6-H$7*VLOOKUP($A158,Data!$A$230:$AW$450,H$3+1,FALSE)-H$8*VLOOKUP($A158,'Market models'!$A$4:$B$264,2,FALSE)</f>
        <v>-1.0653966019871824E-2</v>
      </c>
      <c r="I158" s="8">
        <f ca="1">VLOOKUP($A158,Data!$A$7:$AW$227,I$3+1,FALSE)-I$6-I$7*VLOOKUP($A158,Data!$A$230:$AW$450,I$3+1,FALSE)-I$8*VLOOKUP($A158,'Market models'!$A$4:$B$264,2,FALSE)</f>
        <v>-2.0079413685284157E-3</v>
      </c>
      <c r="J158" s="8">
        <f ca="1">VLOOKUP($A158,Data!$A$7:$AW$227,J$3+1,FALSE)-J$6-J$7*VLOOKUP($A158,Data!$A$230:$AW$450,J$3+1,FALSE)-J$8*VLOOKUP($A158,'Market models'!$A$4:$B$264,2,FALSE)</f>
        <v>1.041685510399323E-2</v>
      </c>
      <c r="K158" s="8">
        <f ca="1">VLOOKUP($A158,Data!$A$7:$AW$227,K$3+1,FALSE)-K$6-K$7*VLOOKUP($A158,Data!$A$230:$AW$450,K$3+1,FALSE)-K$8*VLOOKUP($A158,'Market models'!$A$4:$B$264,2,FALSE)</f>
        <v>-6.7766548124520987E-2</v>
      </c>
      <c r="L158" s="8">
        <f ca="1">VLOOKUP($A158,Data!$A$7:$AW$227,L$3+1,FALSE)-L$6-L$7*VLOOKUP($A158,Data!$A$230:$AW$450,L$3+1,FALSE)-L$8*VLOOKUP($A158,'Market models'!$A$4:$B$264,2,FALSE)</f>
        <v>2.3490792414143025E-2</v>
      </c>
      <c r="M158" s="8">
        <f ca="1">VLOOKUP($A158,Data!$A$7:$AW$227,M$3+1,FALSE)-M$6-M$7*VLOOKUP($A158,Data!$A$230:$AW$450,M$3+1,FALSE)-M$8*VLOOKUP($A158,'Market models'!$A$4:$B$264,2,FALSE)</f>
        <v>2.1789760388573514E-3</v>
      </c>
      <c r="N158" s="8">
        <f ca="1">VLOOKUP($A158,Data!$A$7:$AW$227,N$3+1,FALSE)-N$6-N$7*VLOOKUP($A158,Data!$A$230:$AW$450,N$3+1,FALSE)-N$8*VLOOKUP($A158,'Market models'!$A$4:$B$264,2,FALSE)</f>
        <v>5.0090947833745514E-3</v>
      </c>
      <c r="O158" s="8">
        <f ca="1">VLOOKUP($A158,Data!$A$7:$AW$227,O$3+1,FALSE)-O$6-O$7*VLOOKUP($A158,Data!$A$230:$AW$450,O$3+1,FALSE)-O$8*VLOOKUP($A158,'Market models'!$A$4:$B$264,2,FALSE)</f>
        <v>-8.9886674440170251E-3</v>
      </c>
      <c r="P158" s="8">
        <f ca="1">VLOOKUP($A158,Data!$A$7:$AW$227,P$3+1,FALSE)-P$6-P$7*VLOOKUP($A158,Data!$A$230:$AW$450,P$3+1,FALSE)-P$8*VLOOKUP($A158,'Market models'!$A$4:$B$264,2,FALSE)</f>
        <v>-1.3584354097018263E-2</v>
      </c>
      <c r="Q158" s="8">
        <f ca="1">VLOOKUP($A158,Data!$A$7:$AW$227,Q$3+1,FALSE)-Q$6-Q$7*VLOOKUP($A158,Data!$A$230:$AW$450,Q$3+1,FALSE)-Q$8*VLOOKUP($A158,'Market models'!$A$4:$B$264,2,FALSE)</f>
        <v>-1.2115874716633383E-2</v>
      </c>
      <c r="R158" s="8">
        <f ca="1">VLOOKUP($A158,Data!$A$7:$AW$227,R$3+1,FALSE)-R$6-R$7*VLOOKUP($A158,Data!$A$230:$AW$450,R$3+1,FALSE)-R$8*VLOOKUP($A158,'Market models'!$A$4:$B$264,2,FALSE)</f>
        <v>1.1375482029511092E-2</v>
      </c>
      <c r="S158" s="8">
        <f ca="1">VLOOKUP($A158,Data!$A$7:$AW$227,S$3+1,FALSE)-S$6-S$7*VLOOKUP($A158,Data!$A$230:$AW$450,S$3+1,FALSE)-S$8*VLOOKUP($A158,'Market models'!$A$4:$B$264,2,FALSE)</f>
        <v>-1.2271899294472453E-2</v>
      </c>
      <c r="T158" s="8">
        <f ca="1">VLOOKUP($A158,Data!$A$7:$AW$227,T$3+1,FALSE)-T$6-T$7*VLOOKUP($A158,Data!$A$230:$AW$450,T$3+1,FALSE)-T$8*VLOOKUP($A158,'Market models'!$A$4:$B$264,2,FALSE)</f>
        <v>1.0824231491167943E-2</v>
      </c>
      <c r="U158" s="8">
        <f ca="1">VLOOKUP($A158,Data!$A$7:$AW$227,U$3+1,FALSE)-U$6-U$7*VLOOKUP($A158,Data!$A$230:$AW$450,U$3+1,FALSE)-U$8*VLOOKUP($A158,'Market models'!$A$4:$B$264,2,FALSE)</f>
        <v>1.0329421488723026E-2</v>
      </c>
      <c r="V158" s="8">
        <f ca="1">VLOOKUP($A158,Data!$A$7:$AW$227,V$3+1,FALSE)-V$6-V$7*VLOOKUP($A158,Data!$A$230:$AW$450,V$3+1,FALSE)-V$8*VLOOKUP($A158,'Market models'!$A$4:$B$264,2,FALSE)</f>
        <v>1.2535717368427948E-2</v>
      </c>
      <c r="W158" s="8">
        <f ca="1">VLOOKUP($A158,Data!$A$7:$AW$227,W$3+1,FALSE)-W$6-W$7*VLOOKUP($A158,Data!$A$230:$AW$450,W$3+1,FALSE)-W$8*VLOOKUP($A158,'Market models'!$A$4:$B$264,2,FALSE)</f>
        <v>-6.9022665831408167E-3</v>
      </c>
      <c r="X158" s="8">
        <f ca="1">VLOOKUP($A158,Data!$A$7:$AW$227,X$3+1,FALSE)-X$6-X$7*VLOOKUP($A158,Data!$A$230:$AW$450,X$3+1,FALSE)-X$8*VLOOKUP($A158,'Market models'!$A$4:$B$264,2,FALSE)</f>
        <v>7.1036203885667774E-3</v>
      </c>
      <c r="Y158" s="8">
        <f ca="1">VLOOKUP($A158,Data!$A$7:$AW$227,Y$3+1,FALSE)-Y$6-Y$7*VLOOKUP($A158,Data!$A$230:$AW$450,Y$3+1,FALSE)-Y$8*VLOOKUP($A158,'Market models'!$A$4:$B$264,2,FALSE)</f>
        <v>1.5506473654610579E-2</v>
      </c>
      <c r="Z158" s="8">
        <f ca="1">VLOOKUP($A158,Data!$A$7:$AW$227,Z$3+1,FALSE)-Z$6-Z$7*VLOOKUP($A158,Data!$A$230:$AW$450,Z$3+1,FALSE)-Z$8*VLOOKUP($A158,'Market models'!$A$4:$B$264,2,FALSE)</f>
        <v>4.1536758584470297E-4</v>
      </c>
      <c r="AA158" s="8">
        <f ca="1">VLOOKUP($A158,Data!$A$7:$AW$227,AA$3+1,FALSE)-AA$6-AA$7*VLOOKUP($A158,Data!$A$230:$AW$450,AA$3+1,FALSE)-AA$8*VLOOKUP($A158,'Market models'!$A$4:$B$264,2,FALSE)</f>
        <v>2.4871861008027896E-2</v>
      </c>
      <c r="AB158" s="8">
        <f ca="1">VLOOKUP($A158,Data!$A$7:$AW$227,AB$3+1,FALSE)-AB$6-AB$7*VLOOKUP($A158,Data!$A$230:$AW$450,AB$3+1,FALSE)-AB$8*VLOOKUP($A158,'Market models'!$A$4:$B$264,2,FALSE)</f>
        <v>1.2358290602743457E-2</v>
      </c>
      <c r="AC158" s="8">
        <f ca="1">VLOOKUP($A158,Data!$A$7:$AW$227,AC$3+1,FALSE)-AC$6-AC$7*VLOOKUP($A158,Data!$A$230:$AW$450,AC$3+1,FALSE)-AC$8*VLOOKUP($A158,'Market models'!$A$4:$B$264,2,FALSE)</f>
        <v>8.6132534705871729E-3</v>
      </c>
      <c r="AD158" s="8">
        <f ca="1">VLOOKUP($A158,Data!$A$7:$AW$227,AD$3+1,FALSE)-AD$6-AD$7*VLOOKUP($A158,Data!$A$230:$AW$450,AD$3+1,FALSE)-AD$8*VLOOKUP($A158,'Market models'!$A$4:$B$264,2,FALSE)</f>
        <v>-7.2080650782145421E-3</v>
      </c>
      <c r="AE158" s="8">
        <f ca="1">VLOOKUP($A158,Data!$A$7:$AW$227,AE$3+1,FALSE)-AE$6-AE$7*VLOOKUP($A158,Data!$A$230:$AW$450,AE$3+1,FALSE)-AE$8*VLOOKUP($A158,'Market models'!$A$4:$B$264,2,FALSE)</f>
        <v>3.6391735548393395E-2</v>
      </c>
      <c r="AF158" s="8">
        <f ca="1">VLOOKUP($A158,Data!$A$7:$AW$227,AF$3+1,FALSE)-AF$6-AF$7*VLOOKUP($A158,Data!$A$230:$AW$450,AF$3+1,FALSE)-AF$8*VLOOKUP($A158,'Market models'!$A$4:$B$264,2,FALSE)</f>
        <v>-7.696564108810343E-3</v>
      </c>
      <c r="AG158" s="8">
        <f ca="1">VLOOKUP($A158,Data!$A$7:$AW$227,AG$3+1,FALSE)-AG$6-AG$7*VLOOKUP($A158,Data!$A$230:$AW$450,AG$3+1,FALSE)-AG$8*VLOOKUP($A158,'Market models'!$A$4:$B$264,2,FALSE)</f>
        <v>-8.2280751570443997E-3</v>
      </c>
      <c r="AH158" s="8">
        <f ca="1">VLOOKUP($A158,Data!$A$7:$AW$227,AH$3+1,FALSE)-AH$6-AH$7*VLOOKUP($A158,Data!$A$230:$AW$450,AH$3+1,FALSE)-AH$8*VLOOKUP($A158,'Market models'!$A$4:$B$264,2,FALSE)</f>
        <v>-2.2312191632514494E-2</v>
      </c>
      <c r="AI158" s="8">
        <f ca="1">VLOOKUP($A158,Data!$A$7:$AW$227,AI$3+1,FALSE)-AI$6-AI$7*VLOOKUP($A158,Data!$A$230:$AW$450,AI$3+1,FALSE)-AI$8*VLOOKUP($A158,'Market models'!$A$4:$B$264,2,FALSE)</f>
        <v>1.6383187212651758E-2</v>
      </c>
      <c r="AJ158" s="8">
        <f ca="1">VLOOKUP($A158,Data!$A$7:$AW$227,AJ$3+1,FALSE)-AJ$6-AJ$7*VLOOKUP($A158,Data!$A$230:$AW$450,AJ$3+1,FALSE)-AJ$8*VLOOKUP($A158,'Market models'!$A$4:$B$264,2,FALSE)</f>
        <v>-2.0508237308170724E-2</v>
      </c>
      <c r="AK158" s="8">
        <f ca="1">VLOOKUP($A158,Data!$A$7:$AW$227,AK$3+1,FALSE)-AK$6-AK$7*VLOOKUP($A158,Data!$A$230:$AW$450,AK$3+1,FALSE)-AK$8*VLOOKUP($A158,'Market models'!$A$4:$B$264,2,FALSE)</f>
        <v>-8.6792744506080897E-3</v>
      </c>
      <c r="AL158" s="8">
        <f ca="1">VLOOKUP($A158,Data!$A$7:$AW$227,AL$3+1,FALSE)-AL$6-AL$7*VLOOKUP($A158,Data!$A$230:$AW$450,AL$3+1,FALSE)-AL$8*VLOOKUP($A158,'Market models'!$A$4:$B$264,2,FALSE)</f>
        <v>-2.0385174420431943E-3</v>
      </c>
      <c r="AM158" s="8">
        <f ca="1">VLOOKUP($A158,Data!$A$7:$AW$227,AM$3+1,FALSE)-AM$6-AM$7*VLOOKUP($A158,Data!$A$230:$AW$450,AM$3+1,FALSE)-AM$8*VLOOKUP($A158,'Market models'!$A$4:$B$264,2,FALSE)</f>
        <v>2.8880056588556843E-3</v>
      </c>
      <c r="AN158" s="8">
        <f ca="1">VLOOKUP($A158,Data!$A$7:$AW$227,AN$3+1,FALSE)-AN$6-AN$7*VLOOKUP($A158,Data!$A$230:$AW$450,AN$3+1,FALSE)-AN$8*VLOOKUP($A158,'Market models'!$A$4:$B$264,2,FALSE)</f>
        <v>1.1827350766403155E-3</v>
      </c>
      <c r="AO158" s="8">
        <f ca="1">VLOOKUP($A158,Data!$A$7:$AW$227,AO$3+1,FALSE)-AO$6-AO$7*VLOOKUP($A158,Data!$A$230:$AW$450,AO$3+1,FALSE)-AO$8*VLOOKUP($A158,'Market models'!$A$4:$B$264,2,FALSE)</f>
        <v>-1.1997507626119058E-3</v>
      </c>
      <c r="AP158" s="8">
        <f ca="1">VLOOKUP($A158,Data!$A$7:$AW$227,AP$3+1,FALSE)-AP$6-AP$7*VLOOKUP($A158,Data!$A$230:$AW$450,AP$3+1,FALSE)-AP$8*VLOOKUP($A158,'Market models'!$A$4:$B$264,2,FALSE)</f>
        <v>1.3807850918348425E-2</v>
      </c>
      <c r="AQ158" s="8">
        <f ca="1">VLOOKUP($A158,Data!$A$7:$AW$227,AQ$3+1,FALSE)-AQ$6-AQ$7*VLOOKUP($A158,Data!$A$230:$AW$450,AQ$3+1,FALSE)-AQ$8*VLOOKUP($A158,'Market models'!$A$4:$B$264,2,FALSE)</f>
        <v>-2.0224871112422396E-2</v>
      </c>
      <c r="AR158" s="8">
        <f ca="1">VLOOKUP($A158,Data!$A$7:$AW$227,AR$3+1,FALSE)-AR$6-AR$7*VLOOKUP($A158,Data!$A$230:$AW$450,AR$3+1,FALSE)-AR$8*VLOOKUP($A158,'Market models'!$A$4:$B$264,2,FALSE)</f>
        <v>-4.5058461548206155E-4</v>
      </c>
      <c r="AS158" s="8">
        <f ca="1">VLOOKUP($A158,Data!$A$7:$AW$227,AS$3+1,FALSE)-AS$6-AS$7*VLOOKUP($A158,Data!$A$230:$AW$450,AS$3+1,FALSE)-AS$8*VLOOKUP($A158,'Market models'!$A$4:$B$264,2,FALSE)</f>
        <v>3.0444909368705989E-3</v>
      </c>
      <c r="AT158" s="8">
        <f ca="1">VLOOKUP($A158,Data!$A$7:$AW$227,AT$3+1,FALSE)-AT$6-AT$7*VLOOKUP($A158,Data!$A$230:$AW$450,AT$3+1,FALSE)-AT$8*VLOOKUP($A158,'Market models'!$A$4:$B$264,2,FALSE)</f>
        <v>-3.2561836817607873E-3</v>
      </c>
      <c r="AU158" s="8">
        <f ca="1">VLOOKUP($A158,Data!$A$7:$AW$227,AU$3+1,FALSE)-AU$6-AU$7*VLOOKUP($A158,Data!$A$230:$AW$450,AU$3+1,FALSE)-AU$8*VLOOKUP($A158,'Market models'!$A$4:$B$264,2,FALSE)</f>
        <v>2.5485964845522131E-2</v>
      </c>
      <c r="AV158" s="8">
        <f ca="1">VLOOKUP($A158,Data!$A$7:$AW$227,AV$3+1,FALSE)-AV$6-AV$7*VLOOKUP($A158,Data!$A$230:$AW$450,AV$3+1,FALSE)-AV$8*VLOOKUP($A158,'Market models'!$A$4:$B$264,2,FALSE)</f>
        <v>6.3984198277534411E-3</v>
      </c>
      <c r="AW158" s="8">
        <f ca="1">VLOOKUP($A158,Data!$A$7:$AW$227,AW$3+1,FALSE)-AW$6-AW$7*VLOOKUP($A158,Data!$A$230:$AW$450,AW$3+1,FALSE)-AW$8*VLOOKUP($A158,'Market models'!$A$4:$B$264,2,FALSE)</f>
        <v>2.8955848321421274E-3</v>
      </c>
      <c r="AY158" s="8">
        <f t="shared" ca="1" si="2"/>
        <v>1.747799988259572E-2</v>
      </c>
    </row>
    <row r="159" spans="1:51" x14ac:dyDescent="0.25">
      <c r="A159" s="1">
        <v>-63</v>
      </c>
      <c r="B159" s="8">
        <f ca="1">VLOOKUP($A159,Data!$A$7:$AW$227,B$3+1,FALSE)-B$6-B$7*VLOOKUP($A159,Data!$A$230:$AW$450,B$3+1,FALSE)-B$8*VLOOKUP($A159,'Market models'!$A$4:$B$264,2,FALSE)</f>
        <v>-3.0578516893821749E-2</v>
      </c>
      <c r="C159" s="8">
        <f ca="1">VLOOKUP($A159,Data!$A$7:$AW$227,C$3+1,FALSE)-C$6-C$7*VLOOKUP($A159,Data!$A$230:$AW$450,C$3+1,FALSE)-C$8*VLOOKUP($A159,'Market models'!$A$4:$B$264,2,FALSE)</f>
        <v>7.8673971203832224E-2</v>
      </c>
      <c r="D159" s="8">
        <f ca="1">VLOOKUP($A159,Data!$A$7:$AW$227,D$3+1,FALSE)-D$6-D$7*VLOOKUP($A159,Data!$A$230:$AW$450,D$3+1,FALSE)-D$8*VLOOKUP($A159,'Market models'!$A$4:$B$264,2,FALSE)</f>
        <v>1.1262434292340228E-3</v>
      </c>
      <c r="E159" s="8">
        <f ca="1">VLOOKUP($A159,Data!$A$7:$AW$227,E$3+1,FALSE)-E$6-E$7*VLOOKUP($A159,Data!$A$230:$AW$450,E$3+1,FALSE)-E$8*VLOOKUP($A159,'Market models'!$A$4:$B$264,2,FALSE)</f>
        <v>-4.9732727954008371E-3</v>
      </c>
      <c r="F159" s="8">
        <f ca="1">VLOOKUP($A159,Data!$A$7:$AW$227,F$3+1,FALSE)-F$6-F$7*VLOOKUP($A159,Data!$A$230:$AW$450,F$3+1,FALSE)-F$8*VLOOKUP($A159,'Market models'!$A$4:$B$264,2,FALSE)</f>
        <v>-4.7260087264715794E-3</v>
      </c>
      <c r="G159" s="8">
        <f ca="1">VLOOKUP($A159,Data!$A$7:$AW$227,G$3+1,FALSE)-G$6-G$7*VLOOKUP($A159,Data!$A$230:$AW$450,G$3+1,FALSE)-G$8*VLOOKUP($A159,'Market models'!$A$4:$B$264,2,FALSE)</f>
        <v>9.1352194348584534E-2</v>
      </c>
      <c r="H159" s="8">
        <f ca="1">VLOOKUP($A159,Data!$A$7:$AW$227,H$3+1,FALSE)-H$6-H$7*VLOOKUP($A159,Data!$A$230:$AW$450,H$3+1,FALSE)-H$8*VLOOKUP($A159,'Market models'!$A$4:$B$264,2,FALSE)</f>
        <v>-1.7320380635217108E-2</v>
      </c>
      <c r="I159" s="8">
        <f ca="1">VLOOKUP($A159,Data!$A$7:$AW$227,I$3+1,FALSE)-I$6-I$7*VLOOKUP($A159,Data!$A$230:$AW$450,I$3+1,FALSE)-I$8*VLOOKUP($A159,'Market models'!$A$4:$B$264,2,FALSE)</f>
        <v>9.6366236058069085E-3</v>
      </c>
      <c r="J159" s="8">
        <f ca="1">VLOOKUP($A159,Data!$A$7:$AW$227,J$3+1,FALSE)-J$6-J$7*VLOOKUP($A159,Data!$A$230:$AW$450,J$3+1,FALSE)-J$8*VLOOKUP($A159,'Market models'!$A$4:$B$264,2,FALSE)</f>
        <v>1.193318517020164E-2</v>
      </c>
      <c r="K159" s="8">
        <f ca="1">VLOOKUP($A159,Data!$A$7:$AW$227,K$3+1,FALSE)-K$6-K$7*VLOOKUP($A159,Data!$A$230:$AW$450,K$3+1,FALSE)-K$8*VLOOKUP($A159,'Market models'!$A$4:$B$264,2,FALSE)</f>
        <v>-3.1812170915744399E-3</v>
      </c>
      <c r="L159" s="8">
        <f ca="1">VLOOKUP($A159,Data!$A$7:$AW$227,L$3+1,FALSE)-L$6-L$7*VLOOKUP($A159,Data!$A$230:$AW$450,L$3+1,FALSE)-L$8*VLOOKUP($A159,'Market models'!$A$4:$B$264,2,FALSE)</f>
        <v>-3.0745429186835791E-4</v>
      </c>
      <c r="M159" s="8">
        <f ca="1">VLOOKUP($A159,Data!$A$7:$AW$227,M$3+1,FALSE)-M$6-M$7*VLOOKUP($A159,Data!$A$230:$AW$450,M$3+1,FALSE)-M$8*VLOOKUP($A159,'Market models'!$A$4:$B$264,2,FALSE)</f>
        <v>2.601672441557782E-2</v>
      </c>
      <c r="N159" s="8">
        <f ca="1">VLOOKUP($A159,Data!$A$7:$AW$227,N$3+1,FALSE)-N$6-N$7*VLOOKUP($A159,Data!$A$230:$AW$450,N$3+1,FALSE)-N$8*VLOOKUP($A159,'Market models'!$A$4:$B$264,2,FALSE)</f>
        <v>-1.0371012390422141E-2</v>
      </c>
      <c r="O159" s="8">
        <f ca="1">VLOOKUP($A159,Data!$A$7:$AW$227,O$3+1,FALSE)-O$6-O$7*VLOOKUP($A159,Data!$A$230:$AW$450,O$3+1,FALSE)-O$8*VLOOKUP($A159,'Market models'!$A$4:$B$264,2,FALSE)</f>
        <v>1.9952610765397026E-2</v>
      </c>
      <c r="P159" s="8">
        <f ca="1">VLOOKUP($A159,Data!$A$7:$AW$227,P$3+1,FALSE)-P$6-P$7*VLOOKUP($A159,Data!$A$230:$AW$450,P$3+1,FALSE)-P$8*VLOOKUP($A159,'Market models'!$A$4:$B$264,2,FALSE)</f>
        <v>3.8402623825815795E-2</v>
      </c>
      <c r="Q159" s="8">
        <f ca="1">VLOOKUP($A159,Data!$A$7:$AW$227,Q$3+1,FALSE)-Q$6-Q$7*VLOOKUP($A159,Data!$A$230:$AW$450,Q$3+1,FALSE)-Q$8*VLOOKUP($A159,'Market models'!$A$4:$B$264,2,FALSE)</f>
        <v>7.7403506962448495E-4</v>
      </c>
      <c r="R159" s="8">
        <f ca="1">VLOOKUP($A159,Data!$A$7:$AW$227,R$3+1,FALSE)-R$6-R$7*VLOOKUP($A159,Data!$A$230:$AW$450,R$3+1,FALSE)-R$8*VLOOKUP($A159,'Market models'!$A$4:$B$264,2,FALSE)</f>
        <v>3.3685916896776763E-3</v>
      </c>
      <c r="S159" s="8">
        <f ca="1">VLOOKUP($A159,Data!$A$7:$AW$227,S$3+1,FALSE)-S$6-S$7*VLOOKUP($A159,Data!$A$230:$AW$450,S$3+1,FALSE)-S$8*VLOOKUP($A159,'Market models'!$A$4:$B$264,2,FALSE)</f>
        <v>-8.997308105840221E-3</v>
      </c>
      <c r="T159" s="8">
        <f ca="1">VLOOKUP($A159,Data!$A$7:$AW$227,T$3+1,FALSE)-T$6-T$7*VLOOKUP($A159,Data!$A$230:$AW$450,T$3+1,FALSE)-T$8*VLOOKUP($A159,'Market models'!$A$4:$B$264,2,FALSE)</f>
        <v>4.6546212007767375E-4</v>
      </c>
      <c r="U159" s="8">
        <f ca="1">VLOOKUP($A159,Data!$A$7:$AW$227,U$3+1,FALSE)-U$6-U$7*VLOOKUP($A159,Data!$A$230:$AW$450,U$3+1,FALSE)-U$8*VLOOKUP($A159,'Market models'!$A$4:$B$264,2,FALSE)</f>
        <v>-1.2530136055813637E-2</v>
      </c>
      <c r="V159" s="8">
        <f ca="1">VLOOKUP($A159,Data!$A$7:$AW$227,V$3+1,FALSE)-V$6-V$7*VLOOKUP($A159,Data!$A$230:$AW$450,V$3+1,FALSE)-V$8*VLOOKUP($A159,'Market models'!$A$4:$B$264,2,FALSE)</f>
        <v>7.34261432762328E-3</v>
      </c>
      <c r="W159" s="8">
        <f ca="1">VLOOKUP($A159,Data!$A$7:$AW$227,W$3+1,FALSE)-W$6-W$7*VLOOKUP($A159,Data!$A$230:$AW$450,W$3+1,FALSE)-W$8*VLOOKUP($A159,'Market models'!$A$4:$B$264,2,FALSE)</f>
        <v>-4.0644916729152325E-2</v>
      </c>
      <c r="X159" s="8">
        <f ca="1">VLOOKUP($A159,Data!$A$7:$AW$227,X$3+1,FALSE)-X$6-X$7*VLOOKUP($A159,Data!$A$230:$AW$450,X$3+1,FALSE)-X$8*VLOOKUP($A159,'Market models'!$A$4:$B$264,2,FALSE)</f>
        <v>2.9611107437184623E-2</v>
      </c>
      <c r="Y159" s="8">
        <f ca="1">VLOOKUP($A159,Data!$A$7:$AW$227,Y$3+1,FALSE)-Y$6-Y$7*VLOOKUP($A159,Data!$A$230:$AW$450,Y$3+1,FALSE)-Y$8*VLOOKUP($A159,'Market models'!$A$4:$B$264,2,FALSE)</f>
        <v>-5.11453599926316E-3</v>
      </c>
      <c r="Z159" s="8">
        <f ca="1">VLOOKUP($A159,Data!$A$7:$AW$227,Z$3+1,FALSE)-Z$6-Z$7*VLOOKUP($A159,Data!$A$230:$AW$450,Z$3+1,FALSE)-Z$8*VLOOKUP($A159,'Market models'!$A$4:$B$264,2,FALSE)</f>
        <v>3.1700282305874738E-2</v>
      </c>
      <c r="AA159" s="8">
        <f ca="1">VLOOKUP($A159,Data!$A$7:$AW$227,AA$3+1,FALSE)-AA$6-AA$7*VLOOKUP($A159,Data!$A$230:$AW$450,AA$3+1,FALSE)-AA$8*VLOOKUP($A159,'Market models'!$A$4:$B$264,2,FALSE)</f>
        <v>3.1635521041778455E-2</v>
      </c>
      <c r="AB159" s="8">
        <f ca="1">VLOOKUP($A159,Data!$A$7:$AW$227,AB$3+1,FALSE)-AB$6-AB$7*VLOOKUP($A159,Data!$A$230:$AW$450,AB$3+1,FALSE)-AB$8*VLOOKUP($A159,'Market models'!$A$4:$B$264,2,FALSE)</f>
        <v>-3.1739103264341369E-3</v>
      </c>
      <c r="AC159" s="8">
        <f ca="1">VLOOKUP($A159,Data!$A$7:$AW$227,AC$3+1,FALSE)-AC$6-AC$7*VLOOKUP($A159,Data!$A$230:$AW$450,AC$3+1,FALSE)-AC$8*VLOOKUP($A159,'Market models'!$A$4:$B$264,2,FALSE)</f>
        <v>-2.0963714115160612E-2</v>
      </c>
      <c r="AD159" s="8">
        <f ca="1">VLOOKUP($A159,Data!$A$7:$AW$227,AD$3+1,FALSE)-AD$6-AD$7*VLOOKUP($A159,Data!$A$230:$AW$450,AD$3+1,FALSE)-AD$8*VLOOKUP($A159,'Market models'!$A$4:$B$264,2,FALSE)</f>
        <v>3.8585526583460377E-3</v>
      </c>
      <c r="AE159" s="8">
        <f ca="1">VLOOKUP($A159,Data!$A$7:$AW$227,AE$3+1,FALSE)-AE$6-AE$7*VLOOKUP($A159,Data!$A$230:$AW$450,AE$3+1,FALSE)-AE$8*VLOOKUP($A159,'Market models'!$A$4:$B$264,2,FALSE)</f>
        <v>-1.7451062281850477E-2</v>
      </c>
      <c r="AF159" s="8">
        <f ca="1">VLOOKUP($A159,Data!$A$7:$AW$227,AF$3+1,FALSE)-AF$6-AF$7*VLOOKUP($A159,Data!$A$230:$AW$450,AF$3+1,FALSE)-AF$8*VLOOKUP($A159,'Market models'!$A$4:$B$264,2,FALSE)</f>
        <v>1.3232890382803224E-2</v>
      </c>
      <c r="AG159" s="8">
        <f ca="1">VLOOKUP($A159,Data!$A$7:$AW$227,AG$3+1,FALSE)-AG$6-AG$7*VLOOKUP($A159,Data!$A$230:$AW$450,AG$3+1,FALSE)-AG$8*VLOOKUP($A159,'Market models'!$A$4:$B$264,2,FALSE)</f>
        <v>7.8663673946635371E-3</v>
      </c>
      <c r="AH159" s="8">
        <f ca="1">VLOOKUP($A159,Data!$A$7:$AW$227,AH$3+1,FALSE)-AH$6-AH$7*VLOOKUP($A159,Data!$A$230:$AW$450,AH$3+1,FALSE)-AH$8*VLOOKUP($A159,'Market models'!$A$4:$B$264,2,FALSE)</f>
        <v>-1.4758945210881221E-2</v>
      </c>
      <c r="AI159" s="8">
        <f ca="1">VLOOKUP($A159,Data!$A$7:$AW$227,AI$3+1,FALSE)-AI$6-AI$7*VLOOKUP($A159,Data!$A$230:$AW$450,AI$3+1,FALSE)-AI$8*VLOOKUP($A159,'Market models'!$A$4:$B$264,2,FALSE)</f>
        <v>-4.0901630830251487E-2</v>
      </c>
      <c r="AJ159" s="8">
        <f ca="1">VLOOKUP($A159,Data!$A$7:$AW$227,AJ$3+1,FALSE)-AJ$6-AJ$7*VLOOKUP($A159,Data!$A$230:$AW$450,AJ$3+1,FALSE)-AJ$8*VLOOKUP($A159,'Market models'!$A$4:$B$264,2,FALSE)</f>
        <v>-1.683104985607237E-2</v>
      </c>
      <c r="AK159" s="8">
        <f ca="1">VLOOKUP($A159,Data!$A$7:$AW$227,AK$3+1,FALSE)-AK$6-AK$7*VLOOKUP($A159,Data!$A$230:$AW$450,AK$3+1,FALSE)-AK$8*VLOOKUP($A159,'Market models'!$A$4:$B$264,2,FALSE)</f>
        <v>-8.6886585220525723E-4</v>
      </c>
      <c r="AL159" s="8">
        <f ca="1">VLOOKUP($A159,Data!$A$7:$AW$227,AL$3+1,FALSE)-AL$6-AL$7*VLOOKUP($A159,Data!$A$230:$AW$450,AL$3+1,FALSE)-AL$8*VLOOKUP($A159,'Market models'!$A$4:$B$264,2,FALSE)</f>
        <v>5.5195682840040216E-3</v>
      </c>
      <c r="AM159" s="8">
        <f ca="1">VLOOKUP($A159,Data!$A$7:$AW$227,AM$3+1,FALSE)-AM$6-AM$7*VLOOKUP($A159,Data!$A$230:$AW$450,AM$3+1,FALSE)-AM$8*VLOOKUP($A159,'Market models'!$A$4:$B$264,2,FALSE)</f>
        <v>-4.718669082159066E-4</v>
      </c>
      <c r="AN159" s="8">
        <f ca="1">VLOOKUP($A159,Data!$A$7:$AW$227,AN$3+1,FALSE)-AN$6-AN$7*VLOOKUP($A159,Data!$A$230:$AW$450,AN$3+1,FALSE)-AN$8*VLOOKUP($A159,'Market models'!$A$4:$B$264,2,FALSE)</f>
        <v>1.3752026580127733E-4</v>
      </c>
      <c r="AO159" s="8">
        <f ca="1">VLOOKUP($A159,Data!$A$7:$AW$227,AO$3+1,FALSE)-AO$6-AO$7*VLOOKUP($A159,Data!$A$230:$AW$450,AO$3+1,FALSE)-AO$8*VLOOKUP($A159,'Market models'!$A$4:$B$264,2,FALSE)</f>
        <v>1.0166008334154965E-2</v>
      </c>
      <c r="AP159" s="8">
        <f ca="1">VLOOKUP($A159,Data!$A$7:$AW$227,AP$3+1,FALSE)-AP$6-AP$7*VLOOKUP($A159,Data!$A$230:$AW$450,AP$3+1,FALSE)-AP$8*VLOOKUP($A159,'Market models'!$A$4:$B$264,2,FALSE)</f>
        <v>2.8291046360244255E-2</v>
      </c>
      <c r="AQ159" s="8">
        <f ca="1">VLOOKUP($A159,Data!$A$7:$AW$227,AQ$3+1,FALSE)-AQ$6-AQ$7*VLOOKUP($A159,Data!$A$230:$AW$450,AQ$3+1,FALSE)-AQ$8*VLOOKUP($A159,'Market models'!$A$4:$B$264,2,FALSE)</f>
        <v>-7.6297757160266235E-3</v>
      </c>
      <c r="AR159" s="8">
        <f ca="1">VLOOKUP($A159,Data!$A$7:$AW$227,AR$3+1,FALSE)-AR$6-AR$7*VLOOKUP($A159,Data!$A$230:$AW$450,AR$3+1,FALSE)-AR$8*VLOOKUP($A159,'Market models'!$A$4:$B$264,2,FALSE)</f>
        <v>-1.4240015755804299E-3</v>
      </c>
      <c r="AS159" s="8">
        <f ca="1">VLOOKUP($A159,Data!$A$7:$AW$227,AS$3+1,FALSE)-AS$6-AS$7*VLOOKUP($A159,Data!$A$230:$AW$450,AS$3+1,FALSE)-AS$8*VLOOKUP($A159,'Market models'!$A$4:$B$264,2,FALSE)</f>
        <v>-4.8533126530246103E-3</v>
      </c>
      <c r="AT159" s="8">
        <f ca="1">VLOOKUP($A159,Data!$A$7:$AW$227,AT$3+1,FALSE)-AT$6-AT$7*VLOOKUP($A159,Data!$A$230:$AW$450,AT$3+1,FALSE)-AT$8*VLOOKUP($A159,'Market models'!$A$4:$B$264,2,FALSE)</f>
        <v>-5.407255015612648E-3</v>
      </c>
      <c r="AU159" s="8">
        <f ca="1">VLOOKUP($A159,Data!$A$7:$AW$227,AU$3+1,FALSE)-AU$6-AU$7*VLOOKUP($A159,Data!$A$230:$AW$450,AU$3+1,FALSE)-AU$8*VLOOKUP($A159,'Market models'!$A$4:$B$264,2,FALSE)</f>
        <v>3.1251034189300086E-2</v>
      </c>
      <c r="AV159" s="8">
        <f ca="1">VLOOKUP($A159,Data!$A$7:$AW$227,AV$3+1,FALSE)-AV$6-AV$7*VLOOKUP($A159,Data!$A$230:$AW$450,AV$3+1,FALSE)-AV$8*VLOOKUP($A159,'Market models'!$A$4:$B$264,2,FALSE)</f>
        <v>-7.0705220650743843E-4</v>
      </c>
      <c r="AW159" s="8">
        <f ca="1">VLOOKUP($A159,Data!$A$7:$AW$227,AW$3+1,FALSE)-AW$6-AW$7*VLOOKUP($A159,Data!$A$230:$AW$450,AW$3+1,FALSE)-AW$8*VLOOKUP($A159,'Market models'!$A$4:$B$264,2,FALSE)</f>
        <v>-6.2007228185493417E-3</v>
      </c>
      <c r="AY159" s="8">
        <f t="shared" ca="1" si="2"/>
        <v>2.4399189948929392E-2</v>
      </c>
    </row>
    <row r="160" spans="1:51" x14ac:dyDescent="0.25">
      <c r="A160" s="1">
        <v>-62</v>
      </c>
      <c r="B160" s="8">
        <f ca="1">VLOOKUP($A160,Data!$A$7:$AW$227,B$3+1,FALSE)-B$6-B$7*VLOOKUP($A160,Data!$A$230:$AW$450,B$3+1,FALSE)-B$8*VLOOKUP($A160,'Market models'!$A$4:$B$264,2,FALSE)</f>
        <v>5.7540884924693017E-2</v>
      </c>
      <c r="C160" s="8">
        <f ca="1">VLOOKUP($A160,Data!$A$7:$AW$227,C$3+1,FALSE)-C$6-C$7*VLOOKUP($A160,Data!$A$230:$AW$450,C$3+1,FALSE)-C$8*VLOOKUP($A160,'Market models'!$A$4:$B$264,2,FALSE)</f>
        <v>-4.8768088268395182E-2</v>
      </c>
      <c r="D160" s="8">
        <f ca="1">VLOOKUP($A160,Data!$A$7:$AW$227,D$3+1,FALSE)-D$6-D$7*VLOOKUP($A160,Data!$A$230:$AW$450,D$3+1,FALSE)-D$8*VLOOKUP($A160,'Market models'!$A$4:$B$264,2,FALSE)</f>
        <v>2.0645911056507305E-3</v>
      </c>
      <c r="E160" s="8">
        <f ca="1">VLOOKUP($A160,Data!$A$7:$AW$227,E$3+1,FALSE)-E$6-E$7*VLOOKUP($A160,Data!$A$230:$AW$450,E$3+1,FALSE)-E$8*VLOOKUP($A160,'Market models'!$A$4:$B$264,2,FALSE)</f>
        <v>2.8038649877196599E-2</v>
      </c>
      <c r="F160" s="8">
        <f ca="1">VLOOKUP($A160,Data!$A$7:$AW$227,F$3+1,FALSE)-F$6-F$7*VLOOKUP($A160,Data!$A$230:$AW$450,F$3+1,FALSE)-F$8*VLOOKUP($A160,'Market models'!$A$4:$B$264,2,FALSE)</f>
        <v>3.1745226175356904E-2</v>
      </c>
      <c r="G160" s="8">
        <f ca="1">VLOOKUP($A160,Data!$A$7:$AW$227,G$3+1,FALSE)-G$6-G$7*VLOOKUP($A160,Data!$A$230:$AW$450,G$3+1,FALSE)-G$8*VLOOKUP($A160,'Market models'!$A$4:$B$264,2,FALSE)</f>
        <v>-2.5326324462162944E-2</v>
      </c>
      <c r="H160" s="8">
        <f ca="1">VLOOKUP($A160,Data!$A$7:$AW$227,H$3+1,FALSE)-H$6-H$7*VLOOKUP($A160,Data!$A$230:$AW$450,H$3+1,FALSE)-H$8*VLOOKUP($A160,'Market models'!$A$4:$B$264,2,FALSE)</f>
        <v>-1.0164538042734728E-2</v>
      </c>
      <c r="I160" s="8">
        <f ca="1">VLOOKUP($A160,Data!$A$7:$AW$227,I$3+1,FALSE)-I$6-I$7*VLOOKUP($A160,Data!$A$230:$AW$450,I$3+1,FALSE)-I$8*VLOOKUP($A160,'Market models'!$A$4:$B$264,2,FALSE)</f>
        <v>3.9820095555837327E-2</v>
      </c>
      <c r="J160" s="8">
        <f ca="1">VLOOKUP($A160,Data!$A$7:$AW$227,J$3+1,FALSE)-J$6-J$7*VLOOKUP($A160,Data!$A$230:$AW$450,J$3+1,FALSE)-J$8*VLOOKUP($A160,'Market models'!$A$4:$B$264,2,FALSE)</f>
        <v>1.0763392513838246E-2</v>
      </c>
      <c r="K160" s="8">
        <f ca="1">VLOOKUP($A160,Data!$A$7:$AW$227,K$3+1,FALSE)-K$6-K$7*VLOOKUP($A160,Data!$A$230:$AW$450,K$3+1,FALSE)-K$8*VLOOKUP($A160,'Market models'!$A$4:$B$264,2,FALSE)</f>
        <v>3.9523099097828612E-3</v>
      </c>
      <c r="L160" s="8">
        <f ca="1">VLOOKUP($A160,Data!$A$7:$AW$227,L$3+1,FALSE)-L$6-L$7*VLOOKUP($A160,Data!$A$230:$AW$450,L$3+1,FALSE)-L$8*VLOOKUP($A160,'Market models'!$A$4:$B$264,2,FALSE)</f>
        <v>-1.2183506864456588E-2</v>
      </c>
      <c r="M160" s="8">
        <f ca="1">VLOOKUP($A160,Data!$A$7:$AW$227,M$3+1,FALSE)-M$6-M$7*VLOOKUP($A160,Data!$A$230:$AW$450,M$3+1,FALSE)-M$8*VLOOKUP($A160,'Market models'!$A$4:$B$264,2,FALSE)</f>
        <v>1.4824258013518233E-2</v>
      </c>
      <c r="N160" s="8">
        <f ca="1">VLOOKUP($A160,Data!$A$7:$AW$227,N$3+1,FALSE)-N$6-N$7*VLOOKUP($A160,Data!$A$230:$AW$450,N$3+1,FALSE)-N$8*VLOOKUP($A160,'Market models'!$A$4:$B$264,2,FALSE)</f>
        <v>3.3800138722194779E-3</v>
      </c>
      <c r="O160" s="8">
        <f ca="1">VLOOKUP($A160,Data!$A$7:$AW$227,O$3+1,FALSE)-O$6-O$7*VLOOKUP($A160,Data!$A$230:$AW$450,O$3+1,FALSE)-O$8*VLOOKUP($A160,'Market models'!$A$4:$B$264,2,FALSE)</f>
        <v>1.885243111846403E-2</v>
      </c>
      <c r="P160" s="8">
        <f ca="1">VLOOKUP($A160,Data!$A$7:$AW$227,P$3+1,FALSE)-P$6-P$7*VLOOKUP($A160,Data!$A$230:$AW$450,P$3+1,FALSE)-P$8*VLOOKUP($A160,'Market models'!$A$4:$B$264,2,FALSE)</f>
        <v>-3.0966511279092728E-3</v>
      </c>
      <c r="Q160" s="8">
        <f ca="1">VLOOKUP($A160,Data!$A$7:$AW$227,Q$3+1,FALSE)-Q$6-Q$7*VLOOKUP($A160,Data!$A$230:$AW$450,Q$3+1,FALSE)-Q$8*VLOOKUP($A160,'Market models'!$A$4:$B$264,2,FALSE)</f>
        <v>-1.3387062469324284E-2</v>
      </c>
      <c r="R160" s="8">
        <f ca="1">VLOOKUP($A160,Data!$A$7:$AW$227,R$3+1,FALSE)-R$6-R$7*VLOOKUP($A160,Data!$A$230:$AW$450,R$3+1,FALSE)-R$8*VLOOKUP($A160,'Market models'!$A$4:$B$264,2,FALSE)</f>
        <v>5.4551072860617748E-3</v>
      </c>
      <c r="S160" s="8">
        <f ca="1">VLOOKUP($A160,Data!$A$7:$AW$227,S$3+1,FALSE)-S$6-S$7*VLOOKUP($A160,Data!$A$230:$AW$450,S$3+1,FALSE)-S$8*VLOOKUP($A160,'Market models'!$A$4:$B$264,2,FALSE)</f>
        <v>-4.7756109884130446E-3</v>
      </c>
      <c r="T160" s="8">
        <f ca="1">VLOOKUP($A160,Data!$A$7:$AW$227,T$3+1,FALSE)-T$6-T$7*VLOOKUP($A160,Data!$A$230:$AW$450,T$3+1,FALSE)-T$8*VLOOKUP($A160,'Market models'!$A$4:$B$264,2,FALSE)</f>
        <v>-7.8558291227940769E-3</v>
      </c>
      <c r="U160" s="8">
        <f ca="1">VLOOKUP($A160,Data!$A$7:$AW$227,U$3+1,FALSE)-U$6-U$7*VLOOKUP($A160,Data!$A$230:$AW$450,U$3+1,FALSE)-U$8*VLOOKUP($A160,'Market models'!$A$4:$B$264,2,FALSE)</f>
        <v>-1.298051072719875E-2</v>
      </c>
      <c r="V160" s="8">
        <f ca="1">VLOOKUP($A160,Data!$A$7:$AW$227,V$3+1,FALSE)-V$6-V$7*VLOOKUP($A160,Data!$A$230:$AW$450,V$3+1,FALSE)-V$8*VLOOKUP($A160,'Market models'!$A$4:$B$264,2,FALSE)</f>
        <v>-2.3324189440858949E-2</v>
      </c>
      <c r="W160" s="8">
        <f ca="1">VLOOKUP($A160,Data!$A$7:$AW$227,W$3+1,FALSE)-W$6-W$7*VLOOKUP($A160,Data!$A$230:$AW$450,W$3+1,FALSE)-W$8*VLOOKUP($A160,'Market models'!$A$4:$B$264,2,FALSE)</f>
        <v>-5.4008343824334705E-3</v>
      </c>
      <c r="X160" s="8">
        <f ca="1">VLOOKUP($A160,Data!$A$7:$AW$227,X$3+1,FALSE)-X$6-X$7*VLOOKUP($A160,Data!$A$230:$AW$450,X$3+1,FALSE)-X$8*VLOOKUP($A160,'Market models'!$A$4:$B$264,2,FALSE)</f>
        <v>-2.0931888441788532E-2</v>
      </c>
      <c r="Y160" s="8">
        <f ca="1">VLOOKUP($A160,Data!$A$7:$AW$227,Y$3+1,FALSE)-Y$6-Y$7*VLOOKUP($A160,Data!$A$230:$AW$450,Y$3+1,FALSE)-Y$8*VLOOKUP($A160,'Market models'!$A$4:$B$264,2,FALSE)</f>
        <v>-2.0973552841219972E-2</v>
      </c>
      <c r="Z160" s="8">
        <f ca="1">VLOOKUP($A160,Data!$A$7:$AW$227,Z$3+1,FALSE)-Z$6-Z$7*VLOOKUP($A160,Data!$A$230:$AW$450,Z$3+1,FALSE)-Z$8*VLOOKUP($A160,'Market models'!$A$4:$B$264,2,FALSE)</f>
        <v>-4.0034147907303686E-3</v>
      </c>
      <c r="AA160" s="8">
        <f ca="1">VLOOKUP($A160,Data!$A$7:$AW$227,AA$3+1,FALSE)-AA$6-AA$7*VLOOKUP($A160,Data!$A$230:$AW$450,AA$3+1,FALSE)-AA$8*VLOOKUP($A160,'Market models'!$A$4:$B$264,2,FALSE)</f>
        <v>1.4406702408354256E-3</v>
      </c>
      <c r="AB160" s="8">
        <f ca="1">VLOOKUP($A160,Data!$A$7:$AW$227,AB$3+1,FALSE)-AB$6-AB$7*VLOOKUP($A160,Data!$A$230:$AW$450,AB$3+1,FALSE)-AB$8*VLOOKUP($A160,'Market models'!$A$4:$B$264,2,FALSE)</f>
        <v>-2.9207634012559883E-3</v>
      </c>
      <c r="AC160" s="8">
        <f ca="1">VLOOKUP($A160,Data!$A$7:$AW$227,AC$3+1,FALSE)-AC$6-AC$7*VLOOKUP($A160,Data!$A$230:$AW$450,AC$3+1,FALSE)-AC$8*VLOOKUP($A160,'Market models'!$A$4:$B$264,2,FALSE)</f>
        <v>-1.0488633950310834E-2</v>
      </c>
      <c r="AD160" s="8">
        <f ca="1">VLOOKUP($A160,Data!$A$7:$AW$227,AD$3+1,FALSE)-AD$6-AD$7*VLOOKUP($A160,Data!$A$230:$AW$450,AD$3+1,FALSE)-AD$8*VLOOKUP($A160,'Market models'!$A$4:$B$264,2,FALSE)</f>
        <v>1.5854794754793757E-2</v>
      </c>
      <c r="AE160" s="8">
        <f ca="1">VLOOKUP($A160,Data!$A$7:$AW$227,AE$3+1,FALSE)-AE$6-AE$7*VLOOKUP($A160,Data!$A$230:$AW$450,AE$3+1,FALSE)-AE$8*VLOOKUP($A160,'Market models'!$A$4:$B$264,2,FALSE)</f>
        <v>-1.4238317507650382E-3</v>
      </c>
      <c r="AF160" s="8">
        <f ca="1">VLOOKUP($A160,Data!$A$7:$AW$227,AF$3+1,FALSE)-AF$6-AF$7*VLOOKUP($A160,Data!$A$230:$AW$450,AF$3+1,FALSE)-AF$8*VLOOKUP($A160,'Market models'!$A$4:$B$264,2,FALSE)</f>
        <v>-3.967529486332836E-3</v>
      </c>
      <c r="AG160" s="8">
        <f ca="1">VLOOKUP($A160,Data!$A$7:$AW$227,AG$3+1,FALSE)-AG$6-AG$7*VLOOKUP($A160,Data!$A$230:$AW$450,AG$3+1,FALSE)-AG$8*VLOOKUP($A160,'Market models'!$A$4:$B$264,2,FALSE)</f>
        <v>-9.6457399200554177E-3</v>
      </c>
      <c r="AH160" s="8">
        <f ca="1">VLOOKUP($A160,Data!$A$7:$AW$227,AH$3+1,FALSE)-AH$6-AH$7*VLOOKUP($A160,Data!$A$230:$AW$450,AH$3+1,FALSE)-AH$8*VLOOKUP($A160,'Market models'!$A$4:$B$264,2,FALSE)</f>
        <v>-1.2450033060210183E-2</v>
      </c>
      <c r="AI160" s="8">
        <f ca="1">VLOOKUP($A160,Data!$A$7:$AW$227,AI$3+1,FALSE)-AI$6-AI$7*VLOOKUP($A160,Data!$A$230:$AW$450,AI$3+1,FALSE)-AI$8*VLOOKUP($A160,'Market models'!$A$4:$B$264,2,FALSE)</f>
        <v>-2.2654957134803966E-2</v>
      </c>
      <c r="AJ160" s="8">
        <f ca="1">VLOOKUP($A160,Data!$A$7:$AW$227,AJ$3+1,FALSE)-AJ$6-AJ$7*VLOOKUP($A160,Data!$A$230:$AW$450,AJ$3+1,FALSE)-AJ$8*VLOOKUP($A160,'Market models'!$A$4:$B$264,2,FALSE)</f>
        <v>3.9824844113582171E-3</v>
      </c>
      <c r="AK160" s="8">
        <f ca="1">VLOOKUP($A160,Data!$A$7:$AW$227,AK$3+1,FALSE)-AK$6-AK$7*VLOOKUP($A160,Data!$A$230:$AW$450,AK$3+1,FALSE)-AK$8*VLOOKUP($A160,'Market models'!$A$4:$B$264,2,FALSE)</f>
        <v>-4.8445086324549157E-3</v>
      </c>
      <c r="AL160" s="8">
        <f ca="1">VLOOKUP($A160,Data!$A$7:$AW$227,AL$3+1,FALSE)-AL$6-AL$7*VLOOKUP($A160,Data!$A$230:$AW$450,AL$3+1,FALSE)-AL$8*VLOOKUP($A160,'Market models'!$A$4:$B$264,2,FALSE)</f>
        <v>-2.0779249772907237E-3</v>
      </c>
      <c r="AM160" s="8">
        <f ca="1">VLOOKUP($A160,Data!$A$7:$AW$227,AM$3+1,FALSE)-AM$6-AM$7*VLOOKUP($A160,Data!$A$230:$AW$450,AM$3+1,FALSE)-AM$8*VLOOKUP($A160,'Market models'!$A$4:$B$264,2,FALSE)</f>
        <v>-3.4164649402475863E-2</v>
      </c>
      <c r="AN160" s="8">
        <f ca="1">VLOOKUP($A160,Data!$A$7:$AW$227,AN$3+1,FALSE)-AN$6-AN$7*VLOOKUP($A160,Data!$A$230:$AW$450,AN$3+1,FALSE)-AN$8*VLOOKUP($A160,'Market models'!$A$4:$B$264,2,FALSE)</f>
        <v>9.2130554428376983E-3</v>
      </c>
      <c r="AO160" s="8">
        <f ca="1">VLOOKUP($A160,Data!$A$7:$AW$227,AO$3+1,FALSE)-AO$6-AO$7*VLOOKUP($A160,Data!$A$230:$AW$450,AO$3+1,FALSE)-AO$8*VLOOKUP($A160,'Market models'!$A$4:$B$264,2,FALSE)</f>
        <v>-7.3714779217691623E-3</v>
      </c>
      <c r="AP160" s="8">
        <f ca="1">VLOOKUP($A160,Data!$A$7:$AW$227,AP$3+1,FALSE)-AP$6-AP$7*VLOOKUP($A160,Data!$A$230:$AW$450,AP$3+1,FALSE)-AP$8*VLOOKUP($A160,'Market models'!$A$4:$B$264,2,FALSE)</f>
        <v>6.9094460923963671E-3</v>
      </c>
      <c r="AQ160" s="8">
        <f ca="1">VLOOKUP($A160,Data!$A$7:$AW$227,AQ$3+1,FALSE)-AQ$6-AQ$7*VLOOKUP($A160,Data!$A$230:$AW$450,AQ$3+1,FALSE)-AQ$8*VLOOKUP($A160,'Market models'!$A$4:$B$264,2,FALSE)</f>
        <v>-2.5036367366086259E-2</v>
      </c>
      <c r="AR160" s="8">
        <f ca="1">VLOOKUP($A160,Data!$A$7:$AW$227,AR$3+1,FALSE)-AR$6-AR$7*VLOOKUP($A160,Data!$A$230:$AW$450,AR$3+1,FALSE)-AR$8*VLOOKUP($A160,'Market models'!$A$4:$B$264,2,FALSE)</f>
        <v>-1.0061189984812362E-2</v>
      </c>
      <c r="AS160" s="8">
        <f ca="1">VLOOKUP($A160,Data!$A$7:$AW$227,AS$3+1,FALSE)-AS$6-AS$7*VLOOKUP($A160,Data!$A$230:$AW$450,AS$3+1,FALSE)-AS$8*VLOOKUP($A160,'Market models'!$A$4:$B$264,2,FALSE)</f>
        <v>-7.1805897109863777E-3</v>
      </c>
      <c r="AT160" s="8">
        <f ca="1">VLOOKUP($A160,Data!$A$7:$AW$227,AT$3+1,FALSE)-AT$6-AT$7*VLOOKUP($A160,Data!$A$230:$AW$450,AT$3+1,FALSE)-AT$8*VLOOKUP($A160,'Market models'!$A$4:$B$264,2,FALSE)</f>
        <v>-4.6236608431278123E-3</v>
      </c>
      <c r="AU160" s="8">
        <f ca="1">VLOOKUP($A160,Data!$A$7:$AW$227,AU$3+1,FALSE)-AU$6-AU$7*VLOOKUP($A160,Data!$A$230:$AW$450,AU$3+1,FALSE)-AU$8*VLOOKUP($A160,'Market models'!$A$4:$B$264,2,FALSE)</f>
        <v>4.5382466377949463E-3</v>
      </c>
      <c r="AV160" s="8">
        <f ca="1">VLOOKUP($A160,Data!$A$7:$AW$227,AV$3+1,FALSE)-AV$6-AV$7*VLOOKUP($A160,Data!$A$230:$AW$450,AV$3+1,FALSE)-AV$8*VLOOKUP($A160,'Market models'!$A$4:$B$264,2,FALSE)</f>
        <v>6.5281803130999502E-3</v>
      </c>
      <c r="AW160" s="8">
        <f ca="1">VLOOKUP($A160,Data!$A$7:$AW$227,AW$3+1,FALSE)-AW$6-AW$7*VLOOKUP($A160,Data!$A$230:$AW$450,AW$3+1,FALSE)-AW$8*VLOOKUP($A160,'Market models'!$A$4:$B$264,2,FALSE)</f>
        <v>3.226956510011438E-3</v>
      </c>
      <c r="AY160" s="8">
        <f t="shared" ca="1" si="2"/>
        <v>1.8347439890884526E-2</v>
      </c>
    </row>
    <row r="161" spans="1:51" x14ac:dyDescent="0.25">
      <c r="A161" s="1">
        <v>-61</v>
      </c>
      <c r="B161" s="8">
        <f ca="1">VLOOKUP($A161,Data!$A$7:$AW$227,B$3+1,FALSE)-B$6-B$7*VLOOKUP($A161,Data!$A$230:$AW$450,B$3+1,FALSE)-B$8*VLOOKUP($A161,'Market models'!$A$4:$B$264,2,FALSE)</f>
        <v>-1.3447390137305174E-2</v>
      </c>
      <c r="C161" s="8">
        <f ca="1">VLOOKUP($A161,Data!$A$7:$AW$227,C$3+1,FALSE)-C$6-C$7*VLOOKUP($A161,Data!$A$230:$AW$450,C$3+1,FALSE)-C$8*VLOOKUP($A161,'Market models'!$A$4:$B$264,2,FALSE)</f>
        <v>3.3921251159280794E-3</v>
      </c>
      <c r="D161" s="8">
        <f ca="1">VLOOKUP($A161,Data!$A$7:$AW$227,D$3+1,FALSE)-D$6-D$7*VLOOKUP($A161,Data!$A$230:$AW$450,D$3+1,FALSE)-D$8*VLOOKUP($A161,'Market models'!$A$4:$B$264,2,FALSE)</f>
        <v>1.5096638124902995E-2</v>
      </c>
      <c r="E161" s="8">
        <f ca="1">VLOOKUP($A161,Data!$A$7:$AW$227,E$3+1,FALSE)-E$6-E$7*VLOOKUP($A161,Data!$A$230:$AW$450,E$3+1,FALSE)-E$8*VLOOKUP($A161,'Market models'!$A$4:$B$264,2,FALSE)</f>
        <v>-3.4081580077814207E-2</v>
      </c>
      <c r="F161" s="8">
        <f ca="1">VLOOKUP($A161,Data!$A$7:$AW$227,F$3+1,FALSE)-F$6-F$7*VLOOKUP($A161,Data!$A$230:$AW$450,F$3+1,FALSE)-F$8*VLOOKUP($A161,'Market models'!$A$4:$B$264,2,FALSE)</f>
        <v>-2.6148023292212094E-2</v>
      </c>
      <c r="G161" s="8">
        <f ca="1">VLOOKUP($A161,Data!$A$7:$AW$227,G$3+1,FALSE)-G$6-G$7*VLOOKUP($A161,Data!$A$230:$AW$450,G$3+1,FALSE)-G$8*VLOOKUP($A161,'Market models'!$A$4:$B$264,2,FALSE)</f>
        <v>-2.5807253568279958E-3</v>
      </c>
      <c r="H161" s="8">
        <f ca="1">VLOOKUP($A161,Data!$A$7:$AW$227,H$3+1,FALSE)-H$6-H$7*VLOOKUP($A161,Data!$A$230:$AW$450,H$3+1,FALSE)-H$8*VLOOKUP($A161,'Market models'!$A$4:$B$264,2,FALSE)</f>
        <v>2.177439074737335E-3</v>
      </c>
      <c r="I161" s="8">
        <f ca="1">VLOOKUP($A161,Data!$A$7:$AW$227,I$3+1,FALSE)-I$6-I$7*VLOOKUP($A161,Data!$A$230:$AW$450,I$3+1,FALSE)-I$8*VLOOKUP($A161,'Market models'!$A$4:$B$264,2,FALSE)</f>
        <v>1.6227692262784147E-2</v>
      </c>
      <c r="J161" s="8">
        <f ca="1">VLOOKUP($A161,Data!$A$7:$AW$227,J$3+1,FALSE)-J$6-J$7*VLOOKUP($A161,Data!$A$230:$AW$450,J$3+1,FALSE)-J$8*VLOOKUP($A161,'Market models'!$A$4:$B$264,2,FALSE)</f>
        <v>-1.0814095104682751E-2</v>
      </c>
      <c r="K161" s="8">
        <f ca="1">VLOOKUP($A161,Data!$A$7:$AW$227,K$3+1,FALSE)-K$6-K$7*VLOOKUP($A161,Data!$A$230:$AW$450,K$3+1,FALSE)-K$8*VLOOKUP($A161,'Market models'!$A$4:$B$264,2,FALSE)</f>
        <v>-3.2824055941625442E-2</v>
      </c>
      <c r="L161" s="8">
        <f ca="1">VLOOKUP($A161,Data!$A$7:$AW$227,L$3+1,FALSE)-L$6-L$7*VLOOKUP($A161,Data!$A$230:$AW$450,L$3+1,FALSE)-L$8*VLOOKUP($A161,'Market models'!$A$4:$B$264,2,FALSE)</f>
        <v>2.9238641838370296E-2</v>
      </c>
      <c r="M161" s="8">
        <f ca="1">VLOOKUP($A161,Data!$A$7:$AW$227,M$3+1,FALSE)-M$6-M$7*VLOOKUP($A161,Data!$A$230:$AW$450,M$3+1,FALSE)-M$8*VLOOKUP($A161,'Market models'!$A$4:$B$264,2,FALSE)</f>
        <v>-3.4088042776163147E-2</v>
      </c>
      <c r="N161" s="8">
        <f ca="1">VLOOKUP($A161,Data!$A$7:$AW$227,N$3+1,FALSE)-N$6-N$7*VLOOKUP($A161,Data!$A$230:$AW$450,N$3+1,FALSE)-N$8*VLOOKUP($A161,'Market models'!$A$4:$B$264,2,FALSE)</f>
        <v>1.5416755172557197E-2</v>
      </c>
      <c r="O161" s="8">
        <f ca="1">VLOOKUP($A161,Data!$A$7:$AW$227,O$3+1,FALSE)-O$6-O$7*VLOOKUP($A161,Data!$A$230:$AW$450,O$3+1,FALSE)-O$8*VLOOKUP($A161,'Market models'!$A$4:$B$264,2,FALSE)</f>
        <v>2.9920866377446655E-2</v>
      </c>
      <c r="P161" s="8">
        <f ca="1">VLOOKUP($A161,Data!$A$7:$AW$227,P$3+1,FALSE)-P$6-P$7*VLOOKUP($A161,Data!$A$230:$AW$450,P$3+1,FALSE)-P$8*VLOOKUP($A161,'Market models'!$A$4:$B$264,2,FALSE)</f>
        <v>2.4105126992290209E-2</v>
      </c>
      <c r="Q161" s="8">
        <f ca="1">VLOOKUP($A161,Data!$A$7:$AW$227,Q$3+1,FALSE)-Q$6-Q$7*VLOOKUP($A161,Data!$A$230:$AW$450,Q$3+1,FALSE)-Q$8*VLOOKUP($A161,'Market models'!$A$4:$B$264,2,FALSE)</f>
        <v>1.6451816468710599E-2</v>
      </c>
      <c r="R161" s="8">
        <f ca="1">VLOOKUP($A161,Data!$A$7:$AW$227,R$3+1,FALSE)-R$6-R$7*VLOOKUP($A161,Data!$A$230:$AW$450,R$3+1,FALSE)-R$8*VLOOKUP($A161,'Market models'!$A$4:$B$264,2,FALSE)</f>
        <v>1.7400766514913537E-2</v>
      </c>
      <c r="S161" s="8">
        <f ca="1">VLOOKUP($A161,Data!$A$7:$AW$227,S$3+1,FALSE)-S$6-S$7*VLOOKUP($A161,Data!$A$230:$AW$450,S$3+1,FALSE)-S$8*VLOOKUP($A161,'Market models'!$A$4:$B$264,2,FALSE)</f>
        <v>1.2734057547264309E-2</v>
      </c>
      <c r="T161" s="8">
        <f ca="1">VLOOKUP($A161,Data!$A$7:$AW$227,T$3+1,FALSE)-T$6-T$7*VLOOKUP($A161,Data!$A$230:$AW$450,T$3+1,FALSE)-T$8*VLOOKUP($A161,'Market models'!$A$4:$B$264,2,FALSE)</f>
        <v>8.0710074998208495E-5</v>
      </c>
      <c r="U161" s="8">
        <f ca="1">VLOOKUP($A161,Data!$A$7:$AW$227,U$3+1,FALSE)-U$6-U$7*VLOOKUP($A161,Data!$A$230:$AW$450,U$3+1,FALSE)-U$8*VLOOKUP($A161,'Market models'!$A$4:$B$264,2,FALSE)</f>
        <v>-1.2563388013277485E-2</v>
      </c>
      <c r="V161" s="8">
        <f ca="1">VLOOKUP($A161,Data!$A$7:$AW$227,V$3+1,FALSE)-V$6-V$7*VLOOKUP($A161,Data!$A$230:$AW$450,V$3+1,FALSE)-V$8*VLOOKUP($A161,'Market models'!$A$4:$B$264,2,FALSE)</f>
        <v>1.8908218903580555E-2</v>
      </c>
      <c r="W161" s="8">
        <f ca="1">VLOOKUP($A161,Data!$A$7:$AW$227,W$3+1,FALSE)-W$6-W$7*VLOOKUP($A161,Data!$A$230:$AW$450,W$3+1,FALSE)-W$8*VLOOKUP($A161,'Market models'!$A$4:$B$264,2,FALSE)</f>
        <v>-5.4509284057763702E-2</v>
      </c>
      <c r="X161" s="8">
        <f ca="1">VLOOKUP($A161,Data!$A$7:$AW$227,X$3+1,FALSE)-X$6-X$7*VLOOKUP($A161,Data!$A$230:$AW$450,X$3+1,FALSE)-X$8*VLOOKUP($A161,'Market models'!$A$4:$B$264,2,FALSE)</f>
        <v>-1.1554376701132976E-2</v>
      </c>
      <c r="Y161" s="8">
        <f ca="1">VLOOKUP($A161,Data!$A$7:$AW$227,Y$3+1,FALSE)-Y$6-Y$7*VLOOKUP($A161,Data!$A$230:$AW$450,Y$3+1,FALSE)-Y$8*VLOOKUP($A161,'Market models'!$A$4:$B$264,2,FALSE)</f>
        <v>-1.7586441559194785E-2</v>
      </c>
      <c r="Z161" s="8">
        <f ca="1">VLOOKUP($A161,Data!$A$7:$AW$227,Z$3+1,FALSE)-Z$6-Z$7*VLOOKUP($A161,Data!$A$230:$AW$450,Z$3+1,FALSE)-Z$8*VLOOKUP($A161,'Market models'!$A$4:$B$264,2,FALSE)</f>
        <v>2.9272598399542916E-3</v>
      </c>
      <c r="AA161" s="8">
        <f ca="1">VLOOKUP($A161,Data!$A$7:$AW$227,AA$3+1,FALSE)-AA$6-AA$7*VLOOKUP($A161,Data!$A$230:$AW$450,AA$3+1,FALSE)-AA$8*VLOOKUP($A161,'Market models'!$A$4:$B$264,2,FALSE)</f>
        <v>6.3262708782045231E-3</v>
      </c>
      <c r="AB161" s="8">
        <f ca="1">VLOOKUP($A161,Data!$A$7:$AW$227,AB$3+1,FALSE)-AB$6-AB$7*VLOOKUP($A161,Data!$A$230:$AW$450,AB$3+1,FALSE)-AB$8*VLOOKUP($A161,'Market models'!$A$4:$B$264,2,FALSE)</f>
        <v>-8.2801259430722515E-3</v>
      </c>
      <c r="AC161" s="8">
        <f ca="1">VLOOKUP($A161,Data!$A$7:$AW$227,AC$3+1,FALSE)-AC$6-AC$7*VLOOKUP($A161,Data!$A$230:$AW$450,AC$3+1,FALSE)-AC$8*VLOOKUP($A161,'Market models'!$A$4:$B$264,2,FALSE)</f>
        <v>7.5069188618641491E-3</v>
      </c>
      <c r="AD161" s="8">
        <f ca="1">VLOOKUP($A161,Data!$A$7:$AW$227,AD$3+1,FALSE)-AD$6-AD$7*VLOOKUP($A161,Data!$A$230:$AW$450,AD$3+1,FALSE)-AD$8*VLOOKUP($A161,'Market models'!$A$4:$B$264,2,FALSE)</f>
        <v>-1.654257498087499E-2</v>
      </c>
      <c r="AE161" s="8">
        <f ca="1">VLOOKUP($A161,Data!$A$7:$AW$227,AE$3+1,FALSE)-AE$6-AE$7*VLOOKUP($A161,Data!$A$230:$AW$450,AE$3+1,FALSE)-AE$8*VLOOKUP($A161,'Market models'!$A$4:$B$264,2,FALSE)</f>
        <v>-2.7378112880453331E-2</v>
      </c>
      <c r="AF161" s="8">
        <f ca="1">VLOOKUP($A161,Data!$A$7:$AW$227,AF$3+1,FALSE)-AF$6-AF$7*VLOOKUP($A161,Data!$A$230:$AW$450,AF$3+1,FALSE)-AF$8*VLOOKUP($A161,'Market models'!$A$4:$B$264,2,FALSE)</f>
        <v>-1.1222890845783528E-2</v>
      </c>
      <c r="AG161" s="8">
        <f ca="1">VLOOKUP($A161,Data!$A$7:$AW$227,AG$3+1,FALSE)-AG$6-AG$7*VLOOKUP($A161,Data!$A$230:$AW$450,AG$3+1,FALSE)-AG$8*VLOOKUP($A161,'Market models'!$A$4:$B$264,2,FALSE)</f>
        <v>-7.2422231813602826E-3</v>
      </c>
      <c r="AH161" s="8">
        <f ca="1">VLOOKUP($A161,Data!$A$7:$AW$227,AH$3+1,FALSE)-AH$6-AH$7*VLOOKUP($A161,Data!$A$230:$AW$450,AH$3+1,FALSE)-AH$8*VLOOKUP($A161,'Market models'!$A$4:$B$264,2,FALSE)</f>
        <v>7.002487571959831E-4</v>
      </c>
      <c r="AI161" s="8">
        <f ca="1">VLOOKUP($A161,Data!$A$7:$AW$227,AI$3+1,FALSE)-AI$6-AI$7*VLOOKUP($A161,Data!$A$230:$AW$450,AI$3+1,FALSE)-AI$8*VLOOKUP($A161,'Market models'!$A$4:$B$264,2,FALSE)</f>
        <v>-6.1364004140982914E-3</v>
      </c>
      <c r="AJ161" s="8">
        <f ca="1">VLOOKUP($A161,Data!$A$7:$AW$227,AJ$3+1,FALSE)-AJ$6-AJ$7*VLOOKUP($A161,Data!$A$230:$AW$450,AJ$3+1,FALSE)-AJ$8*VLOOKUP($A161,'Market models'!$A$4:$B$264,2,FALSE)</f>
        <v>6.8705543670337576E-3</v>
      </c>
      <c r="AK161" s="8">
        <f ca="1">VLOOKUP($A161,Data!$A$7:$AW$227,AK$3+1,FALSE)-AK$6-AK$7*VLOOKUP($A161,Data!$A$230:$AW$450,AK$3+1,FALSE)-AK$8*VLOOKUP($A161,'Market models'!$A$4:$B$264,2,FALSE)</f>
        <v>1.0143371074521915E-2</v>
      </c>
      <c r="AL161" s="8">
        <f ca="1">VLOOKUP($A161,Data!$A$7:$AW$227,AL$3+1,FALSE)-AL$6-AL$7*VLOOKUP($A161,Data!$A$230:$AW$450,AL$3+1,FALSE)-AL$8*VLOOKUP($A161,'Market models'!$A$4:$B$264,2,FALSE)</f>
        <v>9.599988465122172E-3</v>
      </c>
      <c r="AM161" s="8">
        <f ca="1">VLOOKUP($A161,Data!$A$7:$AW$227,AM$3+1,FALSE)-AM$6-AM$7*VLOOKUP($A161,Data!$A$230:$AW$450,AM$3+1,FALSE)-AM$8*VLOOKUP($A161,'Market models'!$A$4:$B$264,2,FALSE)</f>
        <v>-2.1511199632762673E-3</v>
      </c>
      <c r="AN161" s="8">
        <f ca="1">VLOOKUP($A161,Data!$A$7:$AW$227,AN$3+1,FALSE)-AN$6-AN$7*VLOOKUP($A161,Data!$A$230:$AW$450,AN$3+1,FALSE)-AN$8*VLOOKUP($A161,'Market models'!$A$4:$B$264,2,FALSE)</f>
        <v>1.2977778850924721E-3</v>
      </c>
      <c r="AO161" s="8">
        <f ca="1">VLOOKUP($A161,Data!$A$7:$AW$227,AO$3+1,FALSE)-AO$6-AO$7*VLOOKUP($A161,Data!$A$230:$AW$450,AO$3+1,FALSE)-AO$8*VLOOKUP($A161,'Market models'!$A$4:$B$264,2,FALSE)</f>
        <v>-2.2530040499903922E-2</v>
      </c>
      <c r="AP161" s="8">
        <f ca="1">VLOOKUP($A161,Data!$A$7:$AW$227,AP$3+1,FALSE)-AP$6-AP$7*VLOOKUP($A161,Data!$A$230:$AW$450,AP$3+1,FALSE)-AP$8*VLOOKUP($A161,'Market models'!$A$4:$B$264,2,FALSE)</f>
        <v>2.6820402398680186E-2</v>
      </c>
      <c r="AQ161" s="8">
        <f ca="1">VLOOKUP($A161,Data!$A$7:$AW$227,AQ$3+1,FALSE)-AQ$6-AQ$7*VLOOKUP($A161,Data!$A$230:$AW$450,AQ$3+1,FALSE)-AQ$8*VLOOKUP($A161,'Market models'!$A$4:$B$264,2,FALSE)</f>
        <v>-3.438405874856487E-3</v>
      </c>
      <c r="AR161" s="8">
        <f ca="1">VLOOKUP($A161,Data!$A$7:$AW$227,AR$3+1,FALSE)-AR$6-AR$7*VLOOKUP($A161,Data!$A$230:$AW$450,AR$3+1,FALSE)-AR$8*VLOOKUP($A161,'Market models'!$A$4:$B$264,2,FALSE)</f>
        <v>-7.8763119113412512E-3</v>
      </c>
      <c r="AS161" s="8">
        <f ca="1">VLOOKUP($A161,Data!$A$7:$AW$227,AS$3+1,FALSE)-AS$6-AS$7*VLOOKUP($A161,Data!$A$230:$AW$450,AS$3+1,FALSE)-AS$8*VLOOKUP($A161,'Market models'!$A$4:$B$264,2,FALSE)</f>
        <v>-4.3456785939824868E-3</v>
      </c>
      <c r="AT161" s="8">
        <f ca="1">VLOOKUP($A161,Data!$A$7:$AW$227,AT$3+1,FALSE)-AT$6-AT$7*VLOOKUP($A161,Data!$A$230:$AW$450,AT$3+1,FALSE)-AT$8*VLOOKUP($A161,'Market models'!$A$4:$B$264,2,FALSE)</f>
        <v>-4.6109017119917457E-3</v>
      </c>
      <c r="AU161" s="8">
        <f ca="1">VLOOKUP($A161,Data!$A$7:$AW$227,AU$3+1,FALSE)-AU$6-AU$7*VLOOKUP($A161,Data!$A$230:$AW$450,AU$3+1,FALSE)-AU$8*VLOOKUP($A161,'Market models'!$A$4:$B$264,2,FALSE)</f>
        <v>2.8033431566923416E-3</v>
      </c>
      <c r="AV161" s="8">
        <f ca="1">VLOOKUP($A161,Data!$A$7:$AW$227,AV$3+1,FALSE)-AV$6-AV$7*VLOOKUP($A161,Data!$A$230:$AW$450,AV$3+1,FALSE)-AV$8*VLOOKUP($A161,'Market models'!$A$4:$B$264,2,FALSE)</f>
        <v>-1.3100050673182932E-2</v>
      </c>
      <c r="AW161" s="8">
        <f ca="1">VLOOKUP($A161,Data!$A$7:$AW$227,AW$3+1,FALSE)-AW$6-AW$7*VLOOKUP($A161,Data!$A$230:$AW$450,AW$3+1,FALSE)-AW$8*VLOOKUP($A161,'Market models'!$A$4:$B$264,2,FALSE)</f>
        <v>9.2349882282446484E-3</v>
      </c>
      <c r="AY161" s="8">
        <f t="shared" ca="1" si="2"/>
        <v>1.7978176619628906E-2</v>
      </c>
    </row>
    <row r="162" spans="1:51" x14ac:dyDescent="0.25">
      <c r="A162" s="1">
        <v>-60</v>
      </c>
      <c r="B162" s="8">
        <f ca="1">VLOOKUP($A162,Data!$A$7:$AW$227,B$3+1,FALSE)-B$6-B$7*VLOOKUP($A162,Data!$A$230:$AW$450,B$3+1,FALSE)-B$8*VLOOKUP($A162,'Market models'!$A$4:$B$264,2,FALSE)</f>
        <v>-4.2771981125996469E-3</v>
      </c>
      <c r="C162" s="8">
        <f ca="1">VLOOKUP($A162,Data!$A$7:$AW$227,C$3+1,FALSE)-C$6-C$7*VLOOKUP($A162,Data!$A$230:$AW$450,C$3+1,FALSE)-C$8*VLOOKUP($A162,'Market models'!$A$4:$B$264,2,FALSE)</f>
        <v>-2.7418067506074215E-2</v>
      </c>
      <c r="D162" s="8">
        <f ca="1">VLOOKUP($A162,Data!$A$7:$AW$227,D$3+1,FALSE)-D$6-D$7*VLOOKUP($A162,Data!$A$230:$AW$450,D$3+1,FALSE)-D$8*VLOOKUP($A162,'Market models'!$A$4:$B$264,2,FALSE)</f>
        <v>-1.7767559973871547E-3</v>
      </c>
      <c r="E162" s="8">
        <f ca="1">VLOOKUP($A162,Data!$A$7:$AW$227,E$3+1,FALSE)-E$6-E$7*VLOOKUP($A162,Data!$A$230:$AW$450,E$3+1,FALSE)-E$8*VLOOKUP($A162,'Market models'!$A$4:$B$264,2,FALSE)</f>
        <v>-2.7838280338044561E-2</v>
      </c>
      <c r="F162" s="8">
        <f ca="1">VLOOKUP($A162,Data!$A$7:$AW$227,F$3+1,FALSE)-F$6-F$7*VLOOKUP($A162,Data!$A$230:$AW$450,F$3+1,FALSE)-F$8*VLOOKUP($A162,'Market models'!$A$4:$B$264,2,FALSE)</f>
        <v>-4.0107640005900086E-2</v>
      </c>
      <c r="G162" s="8">
        <f ca="1">VLOOKUP($A162,Data!$A$7:$AW$227,G$3+1,FALSE)-G$6-G$7*VLOOKUP($A162,Data!$A$230:$AW$450,G$3+1,FALSE)-G$8*VLOOKUP($A162,'Market models'!$A$4:$B$264,2,FALSE)</f>
        <v>8.3427379218268989E-3</v>
      </c>
      <c r="H162" s="8">
        <f ca="1">VLOOKUP($A162,Data!$A$7:$AW$227,H$3+1,FALSE)-H$6-H$7*VLOOKUP($A162,Data!$A$230:$AW$450,H$3+1,FALSE)-H$8*VLOOKUP($A162,'Market models'!$A$4:$B$264,2,FALSE)</f>
        <v>9.3906173514382348E-3</v>
      </c>
      <c r="I162" s="8">
        <f ca="1">VLOOKUP($A162,Data!$A$7:$AW$227,I$3+1,FALSE)-I$6-I$7*VLOOKUP($A162,Data!$A$230:$AW$450,I$3+1,FALSE)-I$8*VLOOKUP($A162,'Market models'!$A$4:$B$264,2,FALSE)</f>
        <v>-7.6156631752845941E-3</v>
      </c>
      <c r="J162" s="8">
        <f ca="1">VLOOKUP($A162,Data!$A$7:$AW$227,J$3+1,FALSE)-J$6-J$7*VLOOKUP($A162,Data!$A$230:$AW$450,J$3+1,FALSE)-J$8*VLOOKUP($A162,'Market models'!$A$4:$B$264,2,FALSE)</f>
        <v>2.5836320351893156E-3</v>
      </c>
      <c r="K162" s="8">
        <f ca="1">VLOOKUP($A162,Data!$A$7:$AW$227,K$3+1,FALSE)-K$6-K$7*VLOOKUP($A162,Data!$A$230:$AW$450,K$3+1,FALSE)-K$8*VLOOKUP($A162,'Market models'!$A$4:$B$264,2,FALSE)</f>
        <v>4.6014790176433867E-2</v>
      </c>
      <c r="L162" s="8">
        <f ca="1">VLOOKUP($A162,Data!$A$7:$AW$227,L$3+1,FALSE)-L$6-L$7*VLOOKUP($A162,Data!$A$230:$AW$450,L$3+1,FALSE)-L$8*VLOOKUP($A162,'Market models'!$A$4:$B$264,2,FALSE)</f>
        <v>3.910533454081664E-2</v>
      </c>
      <c r="M162" s="8">
        <f ca="1">VLOOKUP($A162,Data!$A$7:$AW$227,M$3+1,FALSE)-M$6-M$7*VLOOKUP($A162,Data!$A$230:$AW$450,M$3+1,FALSE)-M$8*VLOOKUP($A162,'Market models'!$A$4:$B$264,2,FALSE)</f>
        <v>-3.0438384265989681E-2</v>
      </c>
      <c r="N162" s="8">
        <f ca="1">VLOOKUP($A162,Data!$A$7:$AW$227,N$3+1,FALSE)-N$6-N$7*VLOOKUP($A162,Data!$A$230:$AW$450,N$3+1,FALSE)-N$8*VLOOKUP($A162,'Market models'!$A$4:$B$264,2,FALSE)</f>
        <v>2.4802967008435615E-2</v>
      </c>
      <c r="O162" s="8">
        <f ca="1">VLOOKUP($A162,Data!$A$7:$AW$227,O$3+1,FALSE)-O$6-O$7*VLOOKUP($A162,Data!$A$230:$AW$450,O$3+1,FALSE)-O$8*VLOOKUP($A162,'Market models'!$A$4:$B$264,2,FALSE)</f>
        <v>9.9878750086470347E-3</v>
      </c>
      <c r="P162" s="8">
        <f ca="1">VLOOKUP($A162,Data!$A$7:$AW$227,P$3+1,FALSE)-P$6-P$7*VLOOKUP($A162,Data!$A$230:$AW$450,P$3+1,FALSE)-P$8*VLOOKUP($A162,'Market models'!$A$4:$B$264,2,FALSE)</f>
        <v>2.727334639047365E-2</v>
      </c>
      <c r="Q162" s="8">
        <f ca="1">VLOOKUP($A162,Data!$A$7:$AW$227,Q$3+1,FALSE)-Q$6-Q$7*VLOOKUP($A162,Data!$A$230:$AW$450,Q$3+1,FALSE)-Q$8*VLOOKUP($A162,'Market models'!$A$4:$B$264,2,FALSE)</f>
        <v>-4.1176394743789686E-3</v>
      </c>
      <c r="R162" s="8">
        <f ca="1">VLOOKUP($A162,Data!$A$7:$AW$227,R$3+1,FALSE)-R$6-R$7*VLOOKUP($A162,Data!$A$230:$AW$450,R$3+1,FALSE)-R$8*VLOOKUP($A162,'Market models'!$A$4:$B$264,2,FALSE)</f>
        <v>5.5204163482848257E-3</v>
      </c>
      <c r="S162" s="8">
        <f ca="1">VLOOKUP($A162,Data!$A$7:$AW$227,S$3+1,FALSE)-S$6-S$7*VLOOKUP($A162,Data!$A$230:$AW$450,S$3+1,FALSE)-S$8*VLOOKUP($A162,'Market models'!$A$4:$B$264,2,FALSE)</f>
        <v>4.487460360009806E-4</v>
      </c>
      <c r="T162" s="8">
        <f ca="1">VLOOKUP($A162,Data!$A$7:$AW$227,T$3+1,FALSE)-T$6-T$7*VLOOKUP($A162,Data!$A$230:$AW$450,T$3+1,FALSE)-T$8*VLOOKUP($A162,'Market models'!$A$4:$B$264,2,FALSE)</f>
        <v>1.8085501480993388E-2</v>
      </c>
      <c r="U162" s="8">
        <f ca="1">VLOOKUP($A162,Data!$A$7:$AW$227,U$3+1,FALSE)-U$6-U$7*VLOOKUP($A162,Data!$A$230:$AW$450,U$3+1,FALSE)-U$8*VLOOKUP($A162,'Market models'!$A$4:$B$264,2,FALSE)</f>
        <v>-1.403872299751981E-2</v>
      </c>
      <c r="V162" s="8">
        <f ca="1">VLOOKUP($A162,Data!$A$7:$AW$227,V$3+1,FALSE)-V$6-V$7*VLOOKUP($A162,Data!$A$230:$AW$450,V$3+1,FALSE)-V$8*VLOOKUP($A162,'Market models'!$A$4:$B$264,2,FALSE)</f>
        <v>-1.2454951161170099E-2</v>
      </c>
      <c r="W162" s="8">
        <f ca="1">VLOOKUP($A162,Data!$A$7:$AW$227,W$3+1,FALSE)-W$6-W$7*VLOOKUP($A162,Data!$A$230:$AW$450,W$3+1,FALSE)-W$8*VLOOKUP($A162,'Market models'!$A$4:$B$264,2,FALSE)</f>
        <v>-3.532548694497966E-2</v>
      </c>
      <c r="X162" s="8">
        <f ca="1">VLOOKUP($A162,Data!$A$7:$AW$227,X$3+1,FALSE)-X$6-X$7*VLOOKUP($A162,Data!$A$230:$AW$450,X$3+1,FALSE)-X$8*VLOOKUP($A162,'Market models'!$A$4:$B$264,2,FALSE)</f>
        <v>-4.1902138916497252E-2</v>
      </c>
      <c r="Y162" s="8">
        <f ca="1">VLOOKUP($A162,Data!$A$7:$AW$227,Y$3+1,FALSE)-Y$6-Y$7*VLOOKUP($A162,Data!$A$230:$AW$450,Y$3+1,FALSE)-Y$8*VLOOKUP($A162,'Market models'!$A$4:$B$264,2,FALSE)</f>
        <v>-1.0040330495818884E-2</v>
      </c>
      <c r="Z162" s="8">
        <f ca="1">VLOOKUP($A162,Data!$A$7:$AW$227,Z$3+1,FALSE)-Z$6-Z$7*VLOOKUP($A162,Data!$A$230:$AW$450,Z$3+1,FALSE)-Z$8*VLOOKUP($A162,'Market models'!$A$4:$B$264,2,FALSE)</f>
        <v>-7.7674707191606081E-3</v>
      </c>
      <c r="AA162" s="8">
        <f ca="1">VLOOKUP($A162,Data!$A$7:$AW$227,AA$3+1,FALSE)-AA$6-AA$7*VLOOKUP($A162,Data!$A$230:$AW$450,AA$3+1,FALSE)-AA$8*VLOOKUP($A162,'Market models'!$A$4:$B$264,2,FALSE)</f>
        <v>3.6865559010662484E-2</v>
      </c>
      <c r="AB162" s="8">
        <f ca="1">VLOOKUP($A162,Data!$A$7:$AW$227,AB$3+1,FALSE)-AB$6-AB$7*VLOOKUP($A162,Data!$A$230:$AW$450,AB$3+1,FALSE)-AB$8*VLOOKUP($A162,'Market models'!$A$4:$B$264,2,FALSE)</f>
        <v>4.3516865365974676E-2</v>
      </c>
      <c r="AC162" s="8">
        <f ca="1">VLOOKUP($A162,Data!$A$7:$AW$227,AC$3+1,FALSE)-AC$6-AC$7*VLOOKUP($A162,Data!$A$230:$AW$450,AC$3+1,FALSE)-AC$8*VLOOKUP($A162,'Market models'!$A$4:$B$264,2,FALSE)</f>
        <v>4.9494987298488776E-3</v>
      </c>
      <c r="AD162" s="8">
        <f ca="1">VLOOKUP($A162,Data!$A$7:$AW$227,AD$3+1,FALSE)-AD$6-AD$7*VLOOKUP($A162,Data!$A$230:$AW$450,AD$3+1,FALSE)-AD$8*VLOOKUP($A162,'Market models'!$A$4:$B$264,2,FALSE)</f>
        <v>1.6069433783671483E-2</v>
      </c>
      <c r="AE162" s="8">
        <f ca="1">VLOOKUP($A162,Data!$A$7:$AW$227,AE$3+1,FALSE)-AE$6-AE$7*VLOOKUP($A162,Data!$A$230:$AW$450,AE$3+1,FALSE)-AE$8*VLOOKUP($A162,'Market models'!$A$4:$B$264,2,FALSE)</f>
        <v>9.6737286606810181E-3</v>
      </c>
      <c r="AF162" s="8">
        <f ca="1">VLOOKUP($A162,Data!$A$7:$AW$227,AF$3+1,FALSE)-AF$6-AF$7*VLOOKUP($A162,Data!$A$230:$AW$450,AF$3+1,FALSE)-AF$8*VLOOKUP($A162,'Market models'!$A$4:$B$264,2,FALSE)</f>
        <v>2.19333761627287E-2</v>
      </c>
      <c r="AG162" s="8">
        <f ca="1">VLOOKUP($A162,Data!$A$7:$AW$227,AG$3+1,FALSE)-AG$6-AG$7*VLOOKUP($A162,Data!$A$230:$AW$450,AG$3+1,FALSE)-AG$8*VLOOKUP($A162,'Market models'!$A$4:$B$264,2,FALSE)</f>
        <v>7.3428642286022699E-4</v>
      </c>
      <c r="AH162" s="8">
        <f ca="1">VLOOKUP($A162,Data!$A$7:$AW$227,AH$3+1,FALSE)-AH$6-AH$7*VLOOKUP($A162,Data!$A$230:$AW$450,AH$3+1,FALSE)-AH$8*VLOOKUP($A162,'Market models'!$A$4:$B$264,2,FALSE)</f>
        <v>-8.6290655417559908E-3</v>
      </c>
      <c r="AI162" s="8">
        <f ca="1">VLOOKUP($A162,Data!$A$7:$AW$227,AI$3+1,FALSE)-AI$6-AI$7*VLOOKUP($A162,Data!$A$230:$AW$450,AI$3+1,FALSE)-AI$8*VLOOKUP($A162,'Market models'!$A$4:$B$264,2,FALSE)</f>
        <v>-1.0389487619878691E-2</v>
      </c>
      <c r="AJ162" s="8">
        <f ca="1">VLOOKUP($A162,Data!$A$7:$AW$227,AJ$3+1,FALSE)-AJ$6-AJ$7*VLOOKUP($A162,Data!$A$230:$AW$450,AJ$3+1,FALSE)-AJ$8*VLOOKUP($A162,'Market models'!$A$4:$B$264,2,FALSE)</f>
        <v>-1.4638041452375941E-2</v>
      </c>
      <c r="AK162" s="8">
        <f ca="1">VLOOKUP($A162,Data!$A$7:$AW$227,AK$3+1,FALSE)-AK$6-AK$7*VLOOKUP($A162,Data!$A$230:$AW$450,AK$3+1,FALSE)-AK$8*VLOOKUP($A162,'Market models'!$A$4:$B$264,2,FALSE)</f>
        <v>3.8907255184154137E-3</v>
      </c>
      <c r="AL162" s="8">
        <f ca="1">VLOOKUP($A162,Data!$A$7:$AW$227,AL$3+1,FALSE)-AL$6-AL$7*VLOOKUP($A162,Data!$A$230:$AW$450,AL$3+1,FALSE)-AL$8*VLOOKUP($A162,'Market models'!$A$4:$B$264,2,FALSE)</f>
        <v>-3.1324361226105204E-3</v>
      </c>
      <c r="AM162" s="8">
        <f ca="1">VLOOKUP($A162,Data!$A$7:$AW$227,AM$3+1,FALSE)-AM$6-AM$7*VLOOKUP($A162,Data!$A$230:$AW$450,AM$3+1,FALSE)-AM$8*VLOOKUP($A162,'Market models'!$A$4:$B$264,2,FALSE)</f>
        <v>8.0612230449006034E-2</v>
      </c>
      <c r="AN162" s="8">
        <f ca="1">VLOOKUP($A162,Data!$A$7:$AW$227,AN$3+1,FALSE)-AN$6-AN$7*VLOOKUP($A162,Data!$A$230:$AW$450,AN$3+1,FALSE)-AN$8*VLOOKUP($A162,'Market models'!$A$4:$B$264,2,FALSE)</f>
        <v>-7.4862570094868571E-3</v>
      </c>
      <c r="AO162" s="8">
        <f ca="1">VLOOKUP($A162,Data!$A$7:$AW$227,AO$3+1,FALSE)-AO$6-AO$7*VLOOKUP($A162,Data!$A$230:$AW$450,AO$3+1,FALSE)-AO$8*VLOOKUP($A162,'Market models'!$A$4:$B$264,2,FALSE)</f>
        <v>-1.2752846671489865E-2</v>
      </c>
      <c r="AP162" s="8">
        <f ca="1">VLOOKUP($A162,Data!$A$7:$AW$227,AP$3+1,FALSE)-AP$6-AP$7*VLOOKUP($A162,Data!$A$230:$AW$450,AP$3+1,FALSE)-AP$8*VLOOKUP($A162,'Market models'!$A$4:$B$264,2,FALSE)</f>
        <v>6.4948298045226218E-3</v>
      </c>
      <c r="AQ162" s="8">
        <f ca="1">VLOOKUP($A162,Data!$A$7:$AW$227,AQ$3+1,FALSE)-AQ$6-AQ$7*VLOOKUP($A162,Data!$A$230:$AW$450,AQ$3+1,FALSE)-AQ$8*VLOOKUP($A162,'Market models'!$A$4:$B$264,2,FALSE)</f>
        <v>-2.0686432478520689E-2</v>
      </c>
      <c r="AR162" s="8">
        <f ca="1">VLOOKUP($A162,Data!$A$7:$AW$227,AR$3+1,FALSE)-AR$6-AR$7*VLOOKUP($A162,Data!$A$230:$AW$450,AR$3+1,FALSE)-AR$8*VLOOKUP($A162,'Market models'!$A$4:$B$264,2,FALSE)</f>
        <v>-1.3124988327896407E-2</v>
      </c>
      <c r="AS162" s="8">
        <f ca="1">VLOOKUP($A162,Data!$A$7:$AW$227,AS$3+1,FALSE)-AS$6-AS$7*VLOOKUP($A162,Data!$A$230:$AW$450,AS$3+1,FALSE)-AS$8*VLOOKUP($A162,'Market models'!$A$4:$B$264,2,FALSE)</f>
        <v>-4.4736638170000693E-4</v>
      </c>
      <c r="AT162" s="8">
        <f ca="1">VLOOKUP($A162,Data!$A$7:$AW$227,AT$3+1,FALSE)-AT$6-AT$7*VLOOKUP($A162,Data!$A$230:$AW$450,AT$3+1,FALSE)-AT$8*VLOOKUP($A162,'Market models'!$A$4:$B$264,2,FALSE)</f>
        <v>-1.5533879604967377E-2</v>
      </c>
      <c r="AU162" s="8">
        <f ca="1">VLOOKUP($A162,Data!$A$7:$AW$227,AU$3+1,FALSE)-AU$6-AU$7*VLOOKUP($A162,Data!$A$230:$AW$450,AU$3+1,FALSE)-AU$8*VLOOKUP($A162,'Market models'!$A$4:$B$264,2,FALSE)</f>
        <v>2.5615563157497225E-2</v>
      </c>
      <c r="AV162" s="8">
        <f ca="1">VLOOKUP($A162,Data!$A$7:$AW$227,AV$3+1,FALSE)-AV$6-AV$7*VLOOKUP($A162,Data!$A$230:$AW$450,AV$3+1,FALSE)-AV$8*VLOOKUP($A162,'Market models'!$A$4:$B$264,2,FALSE)</f>
        <v>-1.5544089983060708E-2</v>
      </c>
      <c r="AW162" s="8">
        <f ca="1">VLOOKUP($A162,Data!$A$7:$AW$227,AW$3+1,FALSE)-AW$6-AW$7*VLOOKUP($A162,Data!$A$230:$AW$450,AW$3+1,FALSE)-AW$8*VLOOKUP($A162,'Market models'!$A$4:$B$264,2,FALSE)</f>
        <v>3.1975542807951918E-3</v>
      </c>
      <c r="AY162" s="8">
        <f t="shared" ca="1" si="2"/>
        <v>2.3644036332077623E-2</v>
      </c>
    </row>
    <row r="163" spans="1:51" x14ac:dyDescent="0.25">
      <c r="A163" s="1">
        <v>-59</v>
      </c>
      <c r="B163" s="8">
        <f ca="1">VLOOKUP($A163,Data!$A$7:$AW$227,B$3+1,FALSE)-B$6-B$7*VLOOKUP($A163,Data!$A$230:$AW$450,B$3+1,FALSE)-B$8*VLOOKUP($A163,'Market models'!$A$4:$B$264,2,FALSE)</f>
        <v>1.5226559300205063E-2</v>
      </c>
      <c r="C163" s="8">
        <f ca="1">VLOOKUP($A163,Data!$A$7:$AW$227,C$3+1,FALSE)-C$6-C$7*VLOOKUP($A163,Data!$A$230:$AW$450,C$3+1,FALSE)-C$8*VLOOKUP($A163,'Market models'!$A$4:$B$264,2,FALSE)</f>
        <v>-2.8217608283827654E-2</v>
      </c>
      <c r="D163" s="8">
        <f ca="1">VLOOKUP($A163,Data!$A$7:$AW$227,D$3+1,FALSE)-D$6-D$7*VLOOKUP($A163,Data!$A$230:$AW$450,D$3+1,FALSE)-D$8*VLOOKUP($A163,'Market models'!$A$4:$B$264,2,FALSE)</f>
        <v>1.2435472541615797E-2</v>
      </c>
      <c r="E163" s="8">
        <f ca="1">VLOOKUP($A163,Data!$A$7:$AW$227,E$3+1,FALSE)-E$6-E$7*VLOOKUP($A163,Data!$A$230:$AW$450,E$3+1,FALSE)-E$8*VLOOKUP($A163,'Market models'!$A$4:$B$264,2,FALSE)</f>
        <v>1.8413949691249154E-2</v>
      </c>
      <c r="F163" s="8">
        <f ca="1">VLOOKUP($A163,Data!$A$7:$AW$227,F$3+1,FALSE)-F$6-F$7*VLOOKUP($A163,Data!$A$230:$AW$450,F$3+1,FALSE)-F$8*VLOOKUP($A163,'Market models'!$A$4:$B$264,2,FALSE)</f>
        <v>-1.9433781438050789E-3</v>
      </c>
      <c r="G163" s="8">
        <f ca="1">VLOOKUP($A163,Data!$A$7:$AW$227,G$3+1,FALSE)-G$6-G$7*VLOOKUP($A163,Data!$A$230:$AW$450,G$3+1,FALSE)-G$8*VLOOKUP($A163,'Market models'!$A$4:$B$264,2,FALSE)</f>
        <v>9.2383616409598204E-3</v>
      </c>
      <c r="H163" s="8">
        <f ca="1">VLOOKUP($A163,Data!$A$7:$AW$227,H$3+1,FALSE)-H$6-H$7*VLOOKUP($A163,Data!$A$230:$AW$450,H$3+1,FALSE)-H$8*VLOOKUP($A163,'Market models'!$A$4:$B$264,2,FALSE)</f>
        <v>2.0609428607875707E-2</v>
      </c>
      <c r="I163" s="8">
        <f ca="1">VLOOKUP($A163,Data!$A$7:$AW$227,I$3+1,FALSE)-I$6-I$7*VLOOKUP($A163,Data!$A$230:$AW$450,I$3+1,FALSE)-I$8*VLOOKUP($A163,'Market models'!$A$4:$B$264,2,FALSE)</f>
        <v>6.1873099815630914E-3</v>
      </c>
      <c r="J163" s="8">
        <f ca="1">VLOOKUP($A163,Data!$A$7:$AW$227,J$3+1,FALSE)-J$6-J$7*VLOOKUP($A163,Data!$A$230:$AW$450,J$3+1,FALSE)-J$8*VLOOKUP($A163,'Market models'!$A$4:$B$264,2,FALSE)</f>
        <v>-1.8419577827665408E-2</v>
      </c>
      <c r="K163" s="8">
        <f ca="1">VLOOKUP($A163,Data!$A$7:$AW$227,K$3+1,FALSE)-K$6-K$7*VLOOKUP($A163,Data!$A$230:$AW$450,K$3+1,FALSE)-K$8*VLOOKUP($A163,'Market models'!$A$4:$B$264,2,FALSE)</f>
        <v>3.5869606078529563E-2</v>
      </c>
      <c r="L163" s="8">
        <f ca="1">VLOOKUP($A163,Data!$A$7:$AW$227,L$3+1,FALSE)-L$6-L$7*VLOOKUP($A163,Data!$A$230:$AW$450,L$3+1,FALSE)-L$8*VLOOKUP($A163,'Market models'!$A$4:$B$264,2,FALSE)</f>
        <v>3.9599141643581019E-2</v>
      </c>
      <c r="M163" s="8">
        <f ca="1">VLOOKUP($A163,Data!$A$7:$AW$227,M$3+1,FALSE)-M$6-M$7*VLOOKUP($A163,Data!$A$230:$AW$450,M$3+1,FALSE)-M$8*VLOOKUP($A163,'Market models'!$A$4:$B$264,2,FALSE)</f>
        <v>1.9663419399621141E-3</v>
      </c>
      <c r="N163" s="8">
        <f ca="1">VLOOKUP($A163,Data!$A$7:$AW$227,N$3+1,FALSE)-N$6-N$7*VLOOKUP($A163,Data!$A$230:$AW$450,N$3+1,FALSE)-N$8*VLOOKUP($A163,'Market models'!$A$4:$B$264,2,FALSE)</f>
        <v>3.7031540372853826E-2</v>
      </c>
      <c r="O163" s="8">
        <f ca="1">VLOOKUP($A163,Data!$A$7:$AW$227,O$3+1,FALSE)-O$6-O$7*VLOOKUP($A163,Data!$A$230:$AW$450,O$3+1,FALSE)-O$8*VLOOKUP($A163,'Market models'!$A$4:$B$264,2,FALSE)</f>
        <v>1.4361385356695193E-2</v>
      </c>
      <c r="P163" s="8">
        <f ca="1">VLOOKUP($A163,Data!$A$7:$AW$227,P$3+1,FALSE)-P$6-P$7*VLOOKUP($A163,Data!$A$230:$AW$450,P$3+1,FALSE)-P$8*VLOOKUP($A163,'Market models'!$A$4:$B$264,2,FALSE)</f>
        <v>1.8693208468347711E-2</v>
      </c>
      <c r="Q163" s="8">
        <f ca="1">VLOOKUP($A163,Data!$A$7:$AW$227,Q$3+1,FALSE)-Q$6-Q$7*VLOOKUP($A163,Data!$A$230:$AW$450,Q$3+1,FALSE)-Q$8*VLOOKUP($A163,'Market models'!$A$4:$B$264,2,FALSE)</f>
        <v>-1.5219455018527355E-2</v>
      </c>
      <c r="R163" s="8">
        <f ca="1">VLOOKUP($A163,Data!$A$7:$AW$227,R$3+1,FALSE)-R$6-R$7*VLOOKUP($A163,Data!$A$230:$AW$450,R$3+1,FALSE)-R$8*VLOOKUP($A163,'Market models'!$A$4:$B$264,2,FALSE)</f>
        <v>4.0727704545624951E-3</v>
      </c>
      <c r="S163" s="8">
        <f ca="1">VLOOKUP($A163,Data!$A$7:$AW$227,S$3+1,FALSE)-S$6-S$7*VLOOKUP($A163,Data!$A$230:$AW$450,S$3+1,FALSE)-S$8*VLOOKUP($A163,'Market models'!$A$4:$B$264,2,FALSE)</f>
        <v>1.4358871229073731E-2</v>
      </c>
      <c r="T163" s="8">
        <f ca="1">VLOOKUP($A163,Data!$A$7:$AW$227,T$3+1,FALSE)-T$6-T$7*VLOOKUP($A163,Data!$A$230:$AW$450,T$3+1,FALSE)-T$8*VLOOKUP($A163,'Market models'!$A$4:$B$264,2,FALSE)</f>
        <v>2.2126302590703389E-2</v>
      </c>
      <c r="U163" s="8">
        <f ca="1">VLOOKUP($A163,Data!$A$7:$AW$227,U$3+1,FALSE)-U$6-U$7*VLOOKUP($A163,Data!$A$230:$AW$450,U$3+1,FALSE)-U$8*VLOOKUP($A163,'Market models'!$A$4:$B$264,2,FALSE)</f>
        <v>-2.5813112871422373E-3</v>
      </c>
      <c r="V163" s="8">
        <f ca="1">VLOOKUP($A163,Data!$A$7:$AW$227,V$3+1,FALSE)-V$6-V$7*VLOOKUP($A163,Data!$A$230:$AW$450,V$3+1,FALSE)-V$8*VLOOKUP($A163,'Market models'!$A$4:$B$264,2,FALSE)</f>
        <v>-2.8750155856846413E-3</v>
      </c>
      <c r="W163" s="8">
        <f ca="1">VLOOKUP($A163,Data!$A$7:$AW$227,W$3+1,FALSE)-W$6-W$7*VLOOKUP($A163,Data!$A$230:$AW$450,W$3+1,FALSE)-W$8*VLOOKUP($A163,'Market models'!$A$4:$B$264,2,FALSE)</f>
        <v>-6.2537740890310209E-2</v>
      </c>
      <c r="X163" s="8">
        <f ca="1">VLOOKUP($A163,Data!$A$7:$AW$227,X$3+1,FALSE)-X$6-X$7*VLOOKUP($A163,Data!$A$230:$AW$450,X$3+1,FALSE)-X$8*VLOOKUP($A163,'Market models'!$A$4:$B$264,2,FALSE)</f>
        <v>8.6420500754636718E-3</v>
      </c>
      <c r="Y163" s="8">
        <f ca="1">VLOOKUP($A163,Data!$A$7:$AW$227,Y$3+1,FALSE)-Y$6-Y$7*VLOOKUP($A163,Data!$A$230:$AW$450,Y$3+1,FALSE)-Y$8*VLOOKUP($A163,'Market models'!$A$4:$B$264,2,FALSE)</f>
        <v>1.3048756729328181E-2</v>
      </c>
      <c r="Z163" s="8">
        <f ca="1">VLOOKUP($A163,Data!$A$7:$AW$227,Z$3+1,FALSE)-Z$6-Z$7*VLOOKUP($A163,Data!$A$230:$AW$450,Z$3+1,FALSE)-Z$8*VLOOKUP($A163,'Market models'!$A$4:$B$264,2,FALSE)</f>
        <v>1.7514765014305364E-2</v>
      </c>
      <c r="AA163" s="8">
        <f ca="1">VLOOKUP($A163,Data!$A$7:$AW$227,AA$3+1,FALSE)-AA$6-AA$7*VLOOKUP($A163,Data!$A$230:$AW$450,AA$3+1,FALSE)-AA$8*VLOOKUP($A163,'Market models'!$A$4:$B$264,2,FALSE)</f>
        <v>7.7492774548491407E-3</v>
      </c>
      <c r="AB163" s="8">
        <f ca="1">VLOOKUP($A163,Data!$A$7:$AW$227,AB$3+1,FALSE)-AB$6-AB$7*VLOOKUP($A163,Data!$A$230:$AW$450,AB$3+1,FALSE)-AB$8*VLOOKUP($A163,'Market models'!$A$4:$B$264,2,FALSE)</f>
        <v>-1.2861401875335842E-2</v>
      </c>
      <c r="AC163" s="8">
        <f ca="1">VLOOKUP($A163,Data!$A$7:$AW$227,AC$3+1,FALSE)-AC$6-AC$7*VLOOKUP($A163,Data!$A$230:$AW$450,AC$3+1,FALSE)-AC$8*VLOOKUP($A163,'Market models'!$A$4:$B$264,2,FALSE)</f>
        <v>-5.4281295658720283E-4</v>
      </c>
      <c r="AD163" s="8">
        <f ca="1">VLOOKUP($A163,Data!$A$7:$AW$227,AD$3+1,FALSE)-AD$6-AD$7*VLOOKUP($A163,Data!$A$230:$AW$450,AD$3+1,FALSE)-AD$8*VLOOKUP($A163,'Market models'!$A$4:$B$264,2,FALSE)</f>
        <v>-1.5128599419853613E-3</v>
      </c>
      <c r="AE163" s="8">
        <f ca="1">VLOOKUP($A163,Data!$A$7:$AW$227,AE$3+1,FALSE)-AE$6-AE$7*VLOOKUP($A163,Data!$A$230:$AW$450,AE$3+1,FALSE)-AE$8*VLOOKUP($A163,'Market models'!$A$4:$B$264,2,FALSE)</f>
        <v>-4.0629527356975947E-3</v>
      </c>
      <c r="AF163" s="8">
        <f ca="1">VLOOKUP($A163,Data!$A$7:$AW$227,AF$3+1,FALSE)-AF$6-AF$7*VLOOKUP($A163,Data!$A$230:$AW$450,AF$3+1,FALSE)-AF$8*VLOOKUP($A163,'Market models'!$A$4:$B$264,2,FALSE)</f>
        <v>1.654894065095306E-2</v>
      </c>
      <c r="AG163" s="8">
        <f ca="1">VLOOKUP($A163,Data!$A$7:$AW$227,AG$3+1,FALSE)-AG$6-AG$7*VLOOKUP($A163,Data!$A$230:$AW$450,AG$3+1,FALSE)-AG$8*VLOOKUP($A163,'Market models'!$A$4:$B$264,2,FALSE)</f>
        <v>2.3264171441017513E-3</v>
      </c>
      <c r="AH163" s="8">
        <f ca="1">VLOOKUP($A163,Data!$A$7:$AW$227,AH$3+1,FALSE)-AH$6-AH$7*VLOOKUP($A163,Data!$A$230:$AW$450,AH$3+1,FALSE)-AH$8*VLOOKUP($A163,'Market models'!$A$4:$B$264,2,FALSE)</f>
        <v>-3.0312710441107232E-3</v>
      </c>
      <c r="AI163" s="8">
        <f ca="1">VLOOKUP($A163,Data!$A$7:$AW$227,AI$3+1,FALSE)-AI$6-AI$7*VLOOKUP($A163,Data!$A$230:$AW$450,AI$3+1,FALSE)-AI$8*VLOOKUP($A163,'Market models'!$A$4:$B$264,2,FALSE)</f>
        <v>6.0049763150340999E-3</v>
      </c>
      <c r="AJ163" s="8">
        <f ca="1">VLOOKUP($A163,Data!$A$7:$AW$227,AJ$3+1,FALSE)-AJ$6-AJ$7*VLOOKUP($A163,Data!$A$230:$AW$450,AJ$3+1,FALSE)-AJ$8*VLOOKUP($A163,'Market models'!$A$4:$B$264,2,FALSE)</f>
        <v>2.667439422354278E-3</v>
      </c>
      <c r="AK163" s="8">
        <f ca="1">VLOOKUP($A163,Data!$A$7:$AW$227,AK$3+1,FALSE)-AK$6-AK$7*VLOOKUP($A163,Data!$A$230:$AW$450,AK$3+1,FALSE)-AK$8*VLOOKUP($A163,'Market models'!$A$4:$B$264,2,FALSE)</f>
        <v>-1.775396264982074E-2</v>
      </c>
      <c r="AL163" s="8">
        <f ca="1">VLOOKUP($A163,Data!$A$7:$AW$227,AL$3+1,FALSE)-AL$6-AL$7*VLOOKUP($A163,Data!$A$230:$AW$450,AL$3+1,FALSE)-AL$8*VLOOKUP($A163,'Market models'!$A$4:$B$264,2,FALSE)</f>
        <v>-1.7322541611292645E-2</v>
      </c>
      <c r="AM163" s="8">
        <f ca="1">VLOOKUP($A163,Data!$A$7:$AW$227,AM$3+1,FALSE)-AM$6-AM$7*VLOOKUP($A163,Data!$A$230:$AW$450,AM$3+1,FALSE)-AM$8*VLOOKUP($A163,'Market models'!$A$4:$B$264,2,FALSE)</f>
        <v>-3.3768914080744153E-3</v>
      </c>
      <c r="AN163" s="8">
        <f ca="1">VLOOKUP($A163,Data!$A$7:$AW$227,AN$3+1,FALSE)-AN$6-AN$7*VLOOKUP($A163,Data!$A$230:$AW$450,AN$3+1,FALSE)-AN$8*VLOOKUP($A163,'Market models'!$A$4:$B$264,2,FALSE)</f>
        <v>1.5338846039987128E-2</v>
      </c>
      <c r="AO163" s="8">
        <f ca="1">VLOOKUP($A163,Data!$A$7:$AW$227,AO$3+1,FALSE)-AO$6-AO$7*VLOOKUP($A163,Data!$A$230:$AW$450,AO$3+1,FALSE)-AO$8*VLOOKUP($A163,'Market models'!$A$4:$B$264,2,FALSE)</f>
        <v>-6.6358443582749688E-3</v>
      </c>
      <c r="AP163" s="8">
        <f ca="1">VLOOKUP($A163,Data!$A$7:$AW$227,AP$3+1,FALSE)-AP$6-AP$7*VLOOKUP($A163,Data!$A$230:$AW$450,AP$3+1,FALSE)-AP$8*VLOOKUP($A163,'Market models'!$A$4:$B$264,2,FALSE)</f>
        <v>-1.7774654584674972E-2</v>
      </c>
      <c r="AQ163" s="8">
        <f ca="1">VLOOKUP($A163,Data!$A$7:$AW$227,AQ$3+1,FALSE)-AQ$6-AQ$7*VLOOKUP($A163,Data!$A$230:$AW$450,AQ$3+1,FALSE)-AQ$8*VLOOKUP($A163,'Market models'!$A$4:$B$264,2,FALSE)</f>
        <v>1.2996930918388461E-2</v>
      </c>
      <c r="AR163" s="8">
        <f ca="1">VLOOKUP($A163,Data!$A$7:$AW$227,AR$3+1,FALSE)-AR$6-AR$7*VLOOKUP($A163,Data!$A$230:$AW$450,AR$3+1,FALSE)-AR$8*VLOOKUP($A163,'Market models'!$A$4:$B$264,2,FALSE)</f>
        <v>-5.760276325774312E-4</v>
      </c>
      <c r="AS163" s="8">
        <f ca="1">VLOOKUP($A163,Data!$A$7:$AW$227,AS$3+1,FALSE)-AS$6-AS$7*VLOOKUP($A163,Data!$A$230:$AW$450,AS$3+1,FALSE)-AS$8*VLOOKUP($A163,'Market models'!$A$4:$B$264,2,FALSE)</f>
        <v>-2.4973023847489943E-2</v>
      </c>
      <c r="AT163" s="8">
        <f ca="1">VLOOKUP($A163,Data!$A$7:$AW$227,AT$3+1,FALSE)-AT$6-AT$7*VLOOKUP($A163,Data!$A$230:$AW$450,AT$3+1,FALSE)-AT$8*VLOOKUP($A163,'Market models'!$A$4:$B$264,2,FALSE)</f>
        <v>-1.9556251617895499E-2</v>
      </c>
      <c r="AU163" s="8">
        <f ca="1">VLOOKUP($A163,Data!$A$7:$AW$227,AU$3+1,FALSE)-AU$6-AU$7*VLOOKUP($A163,Data!$A$230:$AW$450,AU$3+1,FALSE)-AU$8*VLOOKUP($A163,'Market models'!$A$4:$B$264,2,FALSE)</f>
        <v>-1.0304061019341062E-2</v>
      </c>
      <c r="AV163" s="8">
        <f ca="1">VLOOKUP($A163,Data!$A$7:$AW$227,AV$3+1,FALSE)-AV$6-AV$7*VLOOKUP($A163,Data!$A$230:$AW$450,AV$3+1,FALSE)-AV$8*VLOOKUP($A163,'Market models'!$A$4:$B$264,2,FALSE)</f>
        <v>-1.7409123287507617E-2</v>
      </c>
      <c r="AW163" s="8">
        <f ca="1">VLOOKUP($A163,Data!$A$7:$AW$227,AW$3+1,FALSE)-AW$6-AW$7*VLOOKUP($A163,Data!$A$230:$AW$450,AW$3+1,FALSE)-AW$8*VLOOKUP($A163,'Market models'!$A$4:$B$264,2,FALSE)</f>
        <v>-4.4480333867182196E-3</v>
      </c>
      <c r="AY163" s="8">
        <f t="shared" ca="1" si="2"/>
        <v>1.8388607295029755E-2</v>
      </c>
    </row>
    <row r="164" spans="1:51" x14ac:dyDescent="0.25">
      <c r="A164" s="1">
        <v>-58</v>
      </c>
      <c r="B164" s="8">
        <f ca="1">VLOOKUP($A164,Data!$A$7:$AW$227,B$3+1,FALSE)-B$6-B$7*VLOOKUP($A164,Data!$A$230:$AW$450,B$3+1,FALSE)-B$8*VLOOKUP($A164,'Market models'!$A$4:$B$264,2,FALSE)</f>
        <v>6.0393235039781737E-2</v>
      </c>
      <c r="C164" s="8">
        <f ca="1">VLOOKUP($A164,Data!$A$7:$AW$227,C$3+1,FALSE)-C$6-C$7*VLOOKUP($A164,Data!$A$230:$AW$450,C$3+1,FALSE)-C$8*VLOOKUP($A164,'Market models'!$A$4:$B$264,2,FALSE)</f>
        <v>-1.9301454778035063E-2</v>
      </c>
      <c r="D164" s="8">
        <f ca="1">VLOOKUP($A164,Data!$A$7:$AW$227,D$3+1,FALSE)-D$6-D$7*VLOOKUP($A164,Data!$A$230:$AW$450,D$3+1,FALSE)-D$8*VLOOKUP($A164,'Market models'!$A$4:$B$264,2,FALSE)</f>
        <v>-1.527032211889455E-3</v>
      </c>
      <c r="E164" s="8">
        <f ca="1">VLOOKUP($A164,Data!$A$7:$AW$227,E$3+1,FALSE)-E$6-E$7*VLOOKUP($A164,Data!$A$230:$AW$450,E$3+1,FALSE)-E$8*VLOOKUP($A164,'Market models'!$A$4:$B$264,2,FALSE)</f>
        <v>-5.3740004689159973E-2</v>
      </c>
      <c r="F164" s="8">
        <f ca="1">VLOOKUP($A164,Data!$A$7:$AW$227,F$3+1,FALSE)-F$6-F$7*VLOOKUP($A164,Data!$A$230:$AW$450,F$3+1,FALSE)-F$8*VLOOKUP($A164,'Market models'!$A$4:$B$264,2,FALSE)</f>
        <v>-9.1215249627151877E-3</v>
      </c>
      <c r="G164" s="8">
        <f ca="1">VLOOKUP($A164,Data!$A$7:$AW$227,G$3+1,FALSE)-G$6-G$7*VLOOKUP($A164,Data!$A$230:$AW$450,G$3+1,FALSE)-G$8*VLOOKUP($A164,'Market models'!$A$4:$B$264,2,FALSE)</f>
        <v>-4.4962774544786898E-3</v>
      </c>
      <c r="H164" s="8">
        <f ca="1">VLOOKUP($A164,Data!$A$7:$AW$227,H$3+1,FALSE)-H$6-H$7*VLOOKUP($A164,Data!$A$230:$AW$450,H$3+1,FALSE)-H$8*VLOOKUP($A164,'Market models'!$A$4:$B$264,2,FALSE)</f>
        <v>1.844594373092067E-3</v>
      </c>
      <c r="I164" s="8">
        <f ca="1">VLOOKUP($A164,Data!$A$7:$AW$227,I$3+1,FALSE)-I$6-I$7*VLOOKUP($A164,Data!$A$230:$AW$450,I$3+1,FALSE)-I$8*VLOOKUP($A164,'Market models'!$A$4:$B$264,2,FALSE)</f>
        <v>-9.1439390127955114E-3</v>
      </c>
      <c r="J164" s="8">
        <f ca="1">VLOOKUP($A164,Data!$A$7:$AW$227,J$3+1,FALSE)-J$6-J$7*VLOOKUP($A164,Data!$A$230:$AW$450,J$3+1,FALSE)-J$8*VLOOKUP($A164,'Market models'!$A$4:$B$264,2,FALSE)</f>
        <v>2.279720434063427E-3</v>
      </c>
      <c r="K164" s="8">
        <f ca="1">VLOOKUP($A164,Data!$A$7:$AW$227,K$3+1,FALSE)-K$6-K$7*VLOOKUP($A164,Data!$A$230:$AW$450,K$3+1,FALSE)-K$8*VLOOKUP($A164,'Market models'!$A$4:$B$264,2,FALSE)</f>
        <v>5.3661166490704917E-2</v>
      </c>
      <c r="L164" s="8">
        <f ca="1">VLOOKUP($A164,Data!$A$7:$AW$227,L$3+1,FALSE)-L$6-L$7*VLOOKUP($A164,Data!$A$230:$AW$450,L$3+1,FALSE)-L$8*VLOOKUP($A164,'Market models'!$A$4:$B$264,2,FALSE)</f>
        <v>1.5501561778339559E-3</v>
      </c>
      <c r="M164" s="8">
        <f ca="1">VLOOKUP($A164,Data!$A$7:$AW$227,M$3+1,FALSE)-M$6-M$7*VLOOKUP($A164,Data!$A$230:$AW$450,M$3+1,FALSE)-M$8*VLOOKUP($A164,'Market models'!$A$4:$B$264,2,FALSE)</f>
        <v>-9.0752938232612369E-3</v>
      </c>
      <c r="N164" s="8">
        <f ca="1">VLOOKUP($A164,Data!$A$7:$AW$227,N$3+1,FALSE)-N$6-N$7*VLOOKUP($A164,Data!$A$230:$AW$450,N$3+1,FALSE)-N$8*VLOOKUP($A164,'Market models'!$A$4:$B$264,2,FALSE)</f>
        <v>5.8499498517465484E-3</v>
      </c>
      <c r="O164" s="8">
        <f ca="1">VLOOKUP($A164,Data!$A$7:$AW$227,O$3+1,FALSE)-O$6-O$7*VLOOKUP($A164,Data!$A$230:$AW$450,O$3+1,FALSE)-O$8*VLOOKUP($A164,'Market models'!$A$4:$B$264,2,FALSE)</f>
        <v>5.3652125313508152E-3</v>
      </c>
      <c r="P164" s="8">
        <f ca="1">VLOOKUP($A164,Data!$A$7:$AW$227,P$3+1,FALSE)-P$6-P$7*VLOOKUP($A164,Data!$A$230:$AW$450,P$3+1,FALSE)-P$8*VLOOKUP($A164,'Market models'!$A$4:$B$264,2,FALSE)</f>
        <v>-1.6041694927401692E-2</v>
      </c>
      <c r="Q164" s="8">
        <f ca="1">VLOOKUP($A164,Data!$A$7:$AW$227,Q$3+1,FALSE)-Q$6-Q$7*VLOOKUP($A164,Data!$A$230:$AW$450,Q$3+1,FALSE)-Q$8*VLOOKUP($A164,'Market models'!$A$4:$B$264,2,FALSE)</f>
        <v>1.453841220436994E-2</v>
      </c>
      <c r="R164" s="8">
        <f ca="1">VLOOKUP($A164,Data!$A$7:$AW$227,R$3+1,FALSE)-R$6-R$7*VLOOKUP($A164,Data!$A$230:$AW$450,R$3+1,FALSE)-R$8*VLOOKUP($A164,'Market models'!$A$4:$B$264,2,FALSE)</f>
        <v>3.0373095942403127E-2</v>
      </c>
      <c r="S164" s="8">
        <f ca="1">VLOOKUP($A164,Data!$A$7:$AW$227,S$3+1,FALSE)-S$6-S$7*VLOOKUP($A164,Data!$A$230:$AW$450,S$3+1,FALSE)-S$8*VLOOKUP($A164,'Market models'!$A$4:$B$264,2,FALSE)</f>
        <v>1.6736516385977021E-2</v>
      </c>
      <c r="T164" s="8">
        <f ca="1">VLOOKUP($A164,Data!$A$7:$AW$227,T$3+1,FALSE)-T$6-T$7*VLOOKUP($A164,Data!$A$230:$AW$450,T$3+1,FALSE)-T$8*VLOOKUP($A164,'Market models'!$A$4:$B$264,2,FALSE)</f>
        <v>-1.7621072462297653E-2</v>
      </c>
      <c r="U164" s="8">
        <f ca="1">VLOOKUP($A164,Data!$A$7:$AW$227,U$3+1,FALSE)-U$6-U$7*VLOOKUP($A164,Data!$A$230:$AW$450,U$3+1,FALSE)-U$8*VLOOKUP($A164,'Market models'!$A$4:$B$264,2,FALSE)</f>
        <v>1.1306339919667707E-3</v>
      </c>
      <c r="V164" s="8">
        <f ca="1">VLOOKUP($A164,Data!$A$7:$AW$227,V$3+1,FALSE)-V$6-V$7*VLOOKUP($A164,Data!$A$230:$AW$450,V$3+1,FALSE)-V$8*VLOOKUP($A164,'Market models'!$A$4:$B$264,2,FALSE)</f>
        <v>1.0282002833685225E-2</v>
      </c>
      <c r="W164" s="8">
        <f ca="1">VLOOKUP($A164,Data!$A$7:$AW$227,W$3+1,FALSE)-W$6-W$7*VLOOKUP($A164,Data!$A$230:$AW$450,W$3+1,FALSE)-W$8*VLOOKUP($A164,'Market models'!$A$4:$B$264,2,FALSE)</f>
        <v>-2.2316663979147999E-2</v>
      </c>
      <c r="X164" s="8">
        <f ca="1">VLOOKUP($A164,Data!$A$7:$AW$227,X$3+1,FALSE)-X$6-X$7*VLOOKUP($A164,Data!$A$230:$AW$450,X$3+1,FALSE)-X$8*VLOOKUP($A164,'Market models'!$A$4:$B$264,2,FALSE)</f>
        <v>-3.336410656702891E-3</v>
      </c>
      <c r="Y164" s="8">
        <f ca="1">VLOOKUP($A164,Data!$A$7:$AW$227,Y$3+1,FALSE)-Y$6-Y$7*VLOOKUP($A164,Data!$A$230:$AW$450,Y$3+1,FALSE)-Y$8*VLOOKUP($A164,'Market models'!$A$4:$B$264,2,FALSE)</f>
        <v>5.2701677076875657E-3</v>
      </c>
      <c r="Z164" s="8">
        <f ca="1">VLOOKUP($A164,Data!$A$7:$AW$227,Z$3+1,FALSE)-Z$6-Z$7*VLOOKUP($A164,Data!$A$230:$AW$450,Z$3+1,FALSE)-Z$8*VLOOKUP($A164,'Market models'!$A$4:$B$264,2,FALSE)</f>
        <v>1.22047329560541E-2</v>
      </c>
      <c r="AA164" s="8">
        <f ca="1">VLOOKUP($A164,Data!$A$7:$AW$227,AA$3+1,FALSE)-AA$6-AA$7*VLOOKUP($A164,Data!$A$230:$AW$450,AA$3+1,FALSE)-AA$8*VLOOKUP($A164,'Market models'!$A$4:$B$264,2,FALSE)</f>
        <v>8.5920646217074736E-4</v>
      </c>
      <c r="AB164" s="8">
        <f ca="1">VLOOKUP($A164,Data!$A$7:$AW$227,AB$3+1,FALSE)-AB$6-AB$7*VLOOKUP($A164,Data!$A$230:$AW$450,AB$3+1,FALSE)-AB$8*VLOOKUP($A164,'Market models'!$A$4:$B$264,2,FALSE)</f>
        <v>-1.5823037691830244E-2</v>
      </c>
      <c r="AC164" s="8">
        <f ca="1">VLOOKUP($A164,Data!$A$7:$AW$227,AC$3+1,FALSE)-AC$6-AC$7*VLOOKUP($A164,Data!$A$230:$AW$450,AC$3+1,FALSE)-AC$8*VLOOKUP($A164,'Market models'!$A$4:$B$264,2,FALSE)</f>
        <v>-1.0048206325535177E-2</v>
      </c>
      <c r="AD164" s="8">
        <f ca="1">VLOOKUP($A164,Data!$A$7:$AW$227,AD$3+1,FALSE)-AD$6-AD$7*VLOOKUP($A164,Data!$A$230:$AW$450,AD$3+1,FALSE)-AD$8*VLOOKUP($A164,'Market models'!$A$4:$B$264,2,FALSE)</f>
        <v>3.0089641909893943E-3</v>
      </c>
      <c r="AE164" s="8">
        <f ca="1">VLOOKUP($A164,Data!$A$7:$AW$227,AE$3+1,FALSE)-AE$6-AE$7*VLOOKUP($A164,Data!$A$230:$AW$450,AE$3+1,FALSE)-AE$8*VLOOKUP($A164,'Market models'!$A$4:$B$264,2,FALSE)</f>
        <v>1.9450869192803574E-2</v>
      </c>
      <c r="AF164" s="8">
        <f ca="1">VLOOKUP($A164,Data!$A$7:$AW$227,AF$3+1,FALSE)-AF$6-AF$7*VLOOKUP($A164,Data!$A$230:$AW$450,AF$3+1,FALSE)-AF$8*VLOOKUP($A164,'Market models'!$A$4:$B$264,2,FALSE)</f>
        <v>5.1085751686840404E-3</v>
      </c>
      <c r="AG164" s="8">
        <f ca="1">VLOOKUP($A164,Data!$A$7:$AW$227,AG$3+1,FALSE)-AG$6-AG$7*VLOOKUP($A164,Data!$A$230:$AW$450,AG$3+1,FALSE)-AG$8*VLOOKUP($A164,'Market models'!$A$4:$B$264,2,FALSE)</f>
        <v>-1.4664053032431873E-2</v>
      </c>
      <c r="AH164" s="8">
        <f ca="1">VLOOKUP($A164,Data!$A$7:$AW$227,AH$3+1,FALSE)-AH$6-AH$7*VLOOKUP($A164,Data!$A$230:$AW$450,AH$3+1,FALSE)-AH$8*VLOOKUP($A164,'Market models'!$A$4:$B$264,2,FALSE)</f>
        <v>-9.3217205375943635E-4</v>
      </c>
      <c r="AI164" s="8">
        <f ca="1">VLOOKUP($A164,Data!$A$7:$AW$227,AI$3+1,FALSE)-AI$6-AI$7*VLOOKUP($A164,Data!$A$230:$AW$450,AI$3+1,FALSE)-AI$8*VLOOKUP($A164,'Market models'!$A$4:$B$264,2,FALSE)</f>
        <v>-1.5998412027102719E-2</v>
      </c>
      <c r="AJ164" s="8">
        <f ca="1">VLOOKUP($A164,Data!$A$7:$AW$227,AJ$3+1,FALSE)-AJ$6-AJ$7*VLOOKUP($A164,Data!$A$230:$AW$450,AJ$3+1,FALSE)-AJ$8*VLOOKUP($A164,'Market models'!$A$4:$B$264,2,FALSE)</f>
        <v>-1.0593137072385494E-2</v>
      </c>
      <c r="AK164" s="8">
        <f ca="1">VLOOKUP($A164,Data!$A$7:$AW$227,AK$3+1,FALSE)-AK$6-AK$7*VLOOKUP($A164,Data!$A$230:$AW$450,AK$3+1,FALSE)-AK$8*VLOOKUP($A164,'Market models'!$A$4:$B$264,2,FALSE)</f>
        <v>-4.2040361263787195E-3</v>
      </c>
      <c r="AL164" s="8">
        <f ca="1">VLOOKUP($A164,Data!$A$7:$AW$227,AL$3+1,FALSE)-AL$6-AL$7*VLOOKUP($A164,Data!$A$230:$AW$450,AL$3+1,FALSE)-AL$8*VLOOKUP($A164,'Market models'!$A$4:$B$264,2,FALSE)</f>
        <v>1.5931763602611827E-2</v>
      </c>
      <c r="AM164" s="8">
        <f ca="1">VLOOKUP($A164,Data!$A$7:$AW$227,AM$3+1,FALSE)-AM$6-AM$7*VLOOKUP($A164,Data!$A$230:$AW$450,AM$3+1,FALSE)-AM$8*VLOOKUP($A164,'Market models'!$A$4:$B$264,2,FALSE)</f>
        <v>6.3276382620836074E-3</v>
      </c>
      <c r="AN164" s="8">
        <f ca="1">VLOOKUP($A164,Data!$A$7:$AW$227,AN$3+1,FALSE)-AN$6-AN$7*VLOOKUP($A164,Data!$A$230:$AW$450,AN$3+1,FALSE)-AN$8*VLOOKUP($A164,'Market models'!$A$4:$B$264,2,FALSE)</f>
        <v>-2.0307565594016454E-2</v>
      </c>
      <c r="AO164" s="8">
        <f ca="1">VLOOKUP($A164,Data!$A$7:$AW$227,AO$3+1,FALSE)-AO$6-AO$7*VLOOKUP($A164,Data!$A$230:$AW$450,AO$3+1,FALSE)-AO$8*VLOOKUP($A164,'Market models'!$A$4:$B$264,2,FALSE)</f>
        <v>-2.999695558101569E-3</v>
      </c>
      <c r="AP164" s="8">
        <f ca="1">VLOOKUP($A164,Data!$A$7:$AW$227,AP$3+1,FALSE)-AP$6-AP$7*VLOOKUP($A164,Data!$A$230:$AW$450,AP$3+1,FALSE)-AP$8*VLOOKUP($A164,'Market models'!$A$4:$B$264,2,FALSE)</f>
        <v>-4.8025011930108736E-3</v>
      </c>
      <c r="AQ164" s="8">
        <f ca="1">VLOOKUP($A164,Data!$A$7:$AW$227,AQ$3+1,FALSE)-AQ$6-AQ$7*VLOOKUP($A164,Data!$A$230:$AW$450,AQ$3+1,FALSE)-AQ$8*VLOOKUP($A164,'Market models'!$A$4:$B$264,2,FALSE)</f>
        <v>2.6546046750793779E-3</v>
      </c>
      <c r="AR164" s="8">
        <f ca="1">VLOOKUP($A164,Data!$A$7:$AW$227,AR$3+1,FALSE)-AR$6-AR$7*VLOOKUP($A164,Data!$A$230:$AW$450,AR$3+1,FALSE)-AR$8*VLOOKUP($A164,'Market models'!$A$4:$B$264,2,FALSE)</f>
        <v>4.4983824367607339E-2</v>
      </c>
      <c r="AS164" s="8">
        <f ca="1">VLOOKUP($A164,Data!$A$7:$AW$227,AS$3+1,FALSE)-AS$6-AS$7*VLOOKUP($A164,Data!$A$230:$AW$450,AS$3+1,FALSE)-AS$8*VLOOKUP($A164,'Market models'!$A$4:$B$264,2,FALSE)</f>
        <v>3.3566825164578089E-2</v>
      </c>
      <c r="AT164" s="8">
        <f ca="1">VLOOKUP($A164,Data!$A$7:$AW$227,AT$3+1,FALSE)-AT$6-AT$7*VLOOKUP($A164,Data!$A$230:$AW$450,AT$3+1,FALSE)-AT$8*VLOOKUP($A164,'Market models'!$A$4:$B$264,2,FALSE)</f>
        <v>-2.6498988634583925E-2</v>
      </c>
      <c r="AU164" s="8">
        <f ca="1">VLOOKUP($A164,Data!$A$7:$AW$227,AU$3+1,FALSE)-AU$6-AU$7*VLOOKUP($A164,Data!$A$230:$AW$450,AU$3+1,FALSE)-AU$8*VLOOKUP($A164,'Market models'!$A$4:$B$264,2,FALSE)</f>
        <v>-4.436311116773605E-4</v>
      </c>
      <c r="AV164" s="8">
        <f ca="1">VLOOKUP($A164,Data!$A$7:$AW$227,AV$3+1,FALSE)-AV$6-AV$7*VLOOKUP($A164,Data!$A$230:$AW$450,AV$3+1,FALSE)-AV$8*VLOOKUP($A164,'Market models'!$A$4:$B$264,2,FALSE)</f>
        <v>-4.0687719097814079E-3</v>
      </c>
      <c r="AW164" s="8">
        <f ca="1">VLOOKUP($A164,Data!$A$7:$AW$227,AW$3+1,FALSE)-AW$6-AW$7*VLOOKUP($A164,Data!$A$230:$AW$450,AW$3+1,FALSE)-AW$8*VLOOKUP($A164,'Market models'!$A$4:$B$264,2,FALSE)</f>
        <v>5.8617989048652241E-3</v>
      </c>
      <c r="AY164" s="8">
        <f t="shared" ca="1" si="2"/>
        <v>2.0023232614263236E-2</v>
      </c>
    </row>
    <row r="165" spans="1:51" x14ac:dyDescent="0.25">
      <c r="A165" s="1">
        <v>-57</v>
      </c>
      <c r="B165" s="8">
        <f ca="1">VLOOKUP($A165,Data!$A$7:$AW$227,B$3+1,FALSE)-B$6-B$7*VLOOKUP($A165,Data!$A$230:$AW$450,B$3+1,FALSE)-B$8*VLOOKUP($A165,'Market models'!$A$4:$B$264,2,FALSE)</f>
        <v>6.576235480467308E-3</v>
      </c>
      <c r="C165" s="8">
        <f ca="1">VLOOKUP($A165,Data!$A$7:$AW$227,C$3+1,FALSE)-C$6-C$7*VLOOKUP($A165,Data!$A$230:$AW$450,C$3+1,FALSE)-C$8*VLOOKUP($A165,'Market models'!$A$4:$B$264,2,FALSE)</f>
        <v>6.1643065951199054E-2</v>
      </c>
      <c r="D165" s="8">
        <f ca="1">VLOOKUP($A165,Data!$A$7:$AW$227,D$3+1,FALSE)-D$6-D$7*VLOOKUP($A165,Data!$A$230:$AW$450,D$3+1,FALSE)-D$8*VLOOKUP($A165,'Market models'!$A$4:$B$264,2,FALSE)</f>
        <v>-3.4106206796440286E-3</v>
      </c>
      <c r="E165" s="8">
        <f ca="1">VLOOKUP($A165,Data!$A$7:$AW$227,E$3+1,FALSE)-E$6-E$7*VLOOKUP($A165,Data!$A$230:$AW$450,E$3+1,FALSE)-E$8*VLOOKUP($A165,'Market models'!$A$4:$B$264,2,FALSE)</f>
        <v>2.7893365332294074E-2</v>
      </c>
      <c r="F165" s="8">
        <f ca="1">VLOOKUP($A165,Data!$A$7:$AW$227,F$3+1,FALSE)-F$6-F$7*VLOOKUP($A165,Data!$A$230:$AW$450,F$3+1,FALSE)-F$8*VLOOKUP($A165,'Market models'!$A$4:$B$264,2,FALSE)</f>
        <v>6.5707540108225814E-3</v>
      </c>
      <c r="G165" s="8">
        <f ca="1">VLOOKUP($A165,Data!$A$7:$AW$227,G$3+1,FALSE)-G$6-G$7*VLOOKUP($A165,Data!$A$230:$AW$450,G$3+1,FALSE)-G$8*VLOOKUP($A165,'Market models'!$A$4:$B$264,2,FALSE)</f>
        <v>-2.7250198717269421E-2</v>
      </c>
      <c r="H165" s="8">
        <f ca="1">VLOOKUP($A165,Data!$A$7:$AW$227,H$3+1,FALSE)-H$6-H$7*VLOOKUP($A165,Data!$A$230:$AW$450,H$3+1,FALSE)-H$8*VLOOKUP($A165,'Market models'!$A$4:$B$264,2,FALSE)</f>
        <v>2.4215095596671114E-2</v>
      </c>
      <c r="I165" s="8">
        <f ca="1">VLOOKUP($A165,Data!$A$7:$AW$227,I$3+1,FALSE)-I$6-I$7*VLOOKUP($A165,Data!$A$230:$AW$450,I$3+1,FALSE)-I$8*VLOOKUP($A165,'Market models'!$A$4:$B$264,2,FALSE)</f>
        <v>1.990852463963665E-2</v>
      </c>
      <c r="J165" s="8">
        <f ca="1">VLOOKUP($A165,Data!$A$7:$AW$227,J$3+1,FALSE)-J$6-J$7*VLOOKUP($A165,Data!$A$230:$AW$450,J$3+1,FALSE)-J$8*VLOOKUP($A165,'Market models'!$A$4:$B$264,2,FALSE)</f>
        <v>1.8740028555292127E-2</v>
      </c>
      <c r="K165" s="8">
        <f ca="1">VLOOKUP($A165,Data!$A$7:$AW$227,K$3+1,FALSE)-K$6-K$7*VLOOKUP($A165,Data!$A$230:$AW$450,K$3+1,FALSE)-K$8*VLOOKUP($A165,'Market models'!$A$4:$B$264,2,FALSE)</f>
        <v>1.6494321967613811E-2</v>
      </c>
      <c r="L165" s="8">
        <f ca="1">VLOOKUP($A165,Data!$A$7:$AW$227,L$3+1,FALSE)-L$6-L$7*VLOOKUP($A165,Data!$A$230:$AW$450,L$3+1,FALSE)-L$8*VLOOKUP($A165,'Market models'!$A$4:$B$264,2,FALSE)</f>
        <v>4.1531919513482903E-2</v>
      </c>
      <c r="M165" s="8">
        <f ca="1">VLOOKUP($A165,Data!$A$7:$AW$227,M$3+1,FALSE)-M$6-M$7*VLOOKUP($A165,Data!$A$230:$AW$450,M$3+1,FALSE)-M$8*VLOOKUP($A165,'Market models'!$A$4:$B$264,2,FALSE)</f>
        <v>3.0916544406787975E-2</v>
      </c>
      <c r="N165" s="8">
        <f ca="1">VLOOKUP($A165,Data!$A$7:$AW$227,N$3+1,FALSE)-N$6-N$7*VLOOKUP($A165,Data!$A$230:$AW$450,N$3+1,FALSE)-N$8*VLOOKUP($A165,'Market models'!$A$4:$B$264,2,FALSE)</f>
        <v>9.8016704755377153E-3</v>
      </c>
      <c r="O165" s="8">
        <f ca="1">VLOOKUP($A165,Data!$A$7:$AW$227,O$3+1,FALSE)-O$6-O$7*VLOOKUP($A165,Data!$A$230:$AW$450,O$3+1,FALSE)-O$8*VLOOKUP($A165,'Market models'!$A$4:$B$264,2,FALSE)</f>
        <v>9.9925596977871369E-3</v>
      </c>
      <c r="P165" s="8">
        <f ca="1">VLOOKUP($A165,Data!$A$7:$AW$227,P$3+1,FALSE)-P$6-P$7*VLOOKUP($A165,Data!$A$230:$AW$450,P$3+1,FALSE)-P$8*VLOOKUP($A165,'Market models'!$A$4:$B$264,2,FALSE)</f>
        <v>4.0524327407566889E-2</v>
      </c>
      <c r="Q165" s="8">
        <f ca="1">VLOOKUP($A165,Data!$A$7:$AW$227,Q$3+1,FALSE)-Q$6-Q$7*VLOOKUP($A165,Data!$A$230:$AW$450,Q$3+1,FALSE)-Q$8*VLOOKUP($A165,'Market models'!$A$4:$B$264,2,FALSE)</f>
        <v>2.2102168236105813E-3</v>
      </c>
      <c r="R165" s="8">
        <f ca="1">VLOOKUP($A165,Data!$A$7:$AW$227,R$3+1,FALSE)-R$6-R$7*VLOOKUP($A165,Data!$A$230:$AW$450,R$3+1,FALSE)-R$8*VLOOKUP($A165,'Market models'!$A$4:$B$264,2,FALSE)</f>
        <v>9.582045863686578E-3</v>
      </c>
      <c r="S165" s="8">
        <f ca="1">VLOOKUP($A165,Data!$A$7:$AW$227,S$3+1,FALSE)-S$6-S$7*VLOOKUP($A165,Data!$A$230:$AW$450,S$3+1,FALSE)-S$8*VLOOKUP($A165,'Market models'!$A$4:$B$264,2,FALSE)</f>
        <v>8.9662821378404742E-3</v>
      </c>
      <c r="T165" s="8">
        <f ca="1">VLOOKUP($A165,Data!$A$7:$AW$227,T$3+1,FALSE)-T$6-T$7*VLOOKUP($A165,Data!$A$230:$AW$450,T$3+1,FALSE)-T$8*VLOOKUP($A165,'Market models'!$A$4:$B$264,2,FALSE)</f>
        <v>-5.9484633377837864E-3</v>
      </c>
      <c r="U165" s="8">
        <f ca="1">VLOOKUP($A165,Data!$A$7:$AW$227,U$3+1,FALSE)-U$6-U$7*VLOOKUP($A165,Data!$A$230:$AW$450,U$3+1,FALSE)-U$8*VLOOKUP($A165,'Market models'!$A$4:$B$264,2,FALSE)</f>
        <v>1.0709443321544658E-2</v>
      </c>
      <c r="V165" s="8">
        <f ca="1">VLOOKUP($A165,Data!$A$7:$AW$227,V$3+1,FALSE)-V$6-V$7*VLOOKUP($A165,Data!$A$230:$AW$450,V$3+1,FALSE)-V$8*VLOOKUP($A165,'Market models'!$A$4:$B$264,2,FALSE)</f>
        <v>-2.7160279900322465E-3</v>
      </c>
      <c r="W165" s="8">
        <f ca="1">VLOOKUP($A165,Data!$A$7:$AW$227,W$3+1,FALSE)-W$6-W$7*VLOOKUP($A165,Data!$A$230:$AW$450,W$3+1,FALSE)-W$8*VLOOKUP($A165,'Market models'!$A$4:$B$264,2,FALSE)</f>
        <v>-1.4000616291847708E-2</v>
      </c>
      <c r="X165" s="8">
        <f ca="1">VLOOKUP($A165,Data!$A$7:$AW$227,X$3+1,FALSE)-X$6-X$7*VLOOKUP($A165,Data!$A$230:$AW$450,X$3+1,FALSE)-X$8*VLOOKUP($A165,'Market models'!$A$4:$B$264,2,FALSE)</f>
        <v>4.877955601308227E-3</v>
      </c>
      <c r="Y165" s="8">
        <f ca="1">VLOOKUP($A165,Data!$A$7:$AW$227,Y$3+1,FALSE)-Y$6-Y$7*VLOOKUP($A165,Data!$A$230:$AW$450,Y$3+1,FALSE)-Y$8*VLOOKUP($A165,'Market models'!$A$4:$B$264,2,FALSE)</f>
        <v>3.1143492568946507E-3</v>
      </c>
      <c r="Z165" s="8">
        <f ca="1">VLOOKUP($A165,Data!$A$7:$AW$227,Z$3+1,FALSE)-Z$6-Z$7*VLOOKUP($A165,Data!$A$230:$AW$450,Z$3+1,FALSE)-Z$8*VLOOKUP($A165,'Market models'!$A$4:$B$264,2,FALSE)</f>
        <v>3.2306797267538247E-2</v>
      </c>
      <c r="AA165" s="8">
        <f ca="1">VLOOKUP($A165,Data!$A$7:$AW$227,AA$3+1,FALSE)-AA$6-AA$7*VLOOKUP($A165,Data!$A$230:$AW$450,AA$3+1,FALSE)-AA$8*VLOOKUP($A165,'Market models'!$A$4:$B$264,2,FALSE)</f>
        <v>-5.2741611480520041E-3</v>
      </c>
      <c r="AB165" s="8">
        <f ca="1">VLOOKUP($A165,Data!$A$7:$AW$227,AB$3+1,FALSE)-AB$6-AB$7*VLOOKUP($A165,Data!$A$230:$AW$450,AB$3+1,FALSE)-AB$8*VLOOKUP($A165,'Market models'!$A$4:$B$264,2,FALSE)</f>
        <v>1.0729792116311839E-3</v>
      </c>
      <c r="AC165" s="8">
        <f ca="1">VLOOKUP($A165,Data!$A$7:$AW$227,AC$3+1,FALSE)-AC$6-AC$7*VLOOKUP($A165,Data!$A$230:$AW$450,AC$3+1,FALSE)-AC$8*VLOOKUP($A165,'Market models'!$A$4:$B$264,2,FALSE)</f>
        <v>-2.7679959961511978E-2</v>
      </c>
      <c r="AD165" s="8">
        <f ca="1">VLOOKUP($A165,Data!$A$7:$AW$227,AD$3+1,FALSE)-AD$6-AD$7*VLOOKUP($A165,Data!$A$230:$AW$450,AD$3+1,FALSE)-AD$8*VLOOKUP($A165,'Market models'!$A$4:$B$264,2,FALSE)</f>
        <v>-1.5760849041899865E-4</v>
      </c>
      <c r="AE165" s="8">
        <f ca="1">VLOOKUP($A165,Data!$A$7:$AW$227,AE$3+1,FALSE)-AE$6-AE$7*VLOOKUP($A165,Data!$A$230:$AW$450,AE$3+1,FALSE)-AE$8*VLOOKUP($A165,'Market models'!$A$4:$B$264,2,FALSE)</f>
        <v>1.7558390093203226E-2</v>
      </c>
      <c r="AF165" s="8">
        <f ca="1">VLOOKUP($A165,Data!$A$7:$AW$227,AF$3+1,FALSE)-AF$6-AF$7*VLOOKUP($A165,Data!$A$230:$AW$450,AF$3+1,FALSE)-AF$8*VLOOKUP($A165,'Market models'!$A$4:$B$264,2,FALSE)</f>
        <v>1.058994985765406E-2</v>
      </c>
      <c r="AG165" s="8">
        <f ca="1">VLOOKUP($A165,Data!$A$7:$AW$227,AG$3+1,FALSE)-AG$6-AG$7*VLOOKUP($A165,Data!$A$230:$AW$450,AG$3+1,FALSE)-AG$8*VLOOKUP($A165,'Market models'!$A$4:$B$264,2,FALSE)</f>
        <v>3.9665973298343791E-3</v>
      </c>
      <c r="AH165" s="8">
        <f ca="1">VLOOKUP($A165,Data!$A$7:$AW$227,AH$3+1,FALSE)-AH$6-AH$7*VLOOKUP($A165,Data!$A$230:$AW$450,AH$3+1,FALSE)-AH$8*VLOOKUP($A165,'Market models'!$A$4:$B$264,2,FALSE)</f>
        <v>-9.6455251588940284E-5</v>
      </c>
      <c r="AI165" s="8">
        <f ca="1">VLOOKUP($A165,Data!$A$7:$AW$227,AI$3+1,FALSE)-AI$6-AI$7*VLOOKUP($A165,Data!$A$230:$AW$450,AI$3+1,FALSE)-AI$8*VLOOKUP($A165,'Market models'!$A$4:$B$264,2,FALSE)</f>
        <v>-1.2626550901653582E-2</v>
      </c>
      <c r="AJ165" s="8">
        <f ca="1">VLOOKUP($A165,Data!$A$7:$AW$227,AJ$3+1,FALSE)-AJ$6-AJ$7*VLOOKUP($A165,Data!$A$230:$AW$450,AJ$3+1,FALSE)-AJ$8*VLOOKUP($A165,'Market models'!$A$4:$B$264,2,FALSE)</f>
        <v>-1.746002591953599E-2</v>
      </c>
      <c r="AK165" s="8">
        <f ca="1">VLOOKUP($A165,Data!$A$7:$AW$227,AK$3+1,FALSE)-AK$6-AK$7*VLOOKUP($A165,Data!$A$230:$AW$450,AK$3+1,FALSE)-AK$8*VLOOKUP($A165,'Market models'!$A$4:$B$264,2,FALSE)</f>
        <v>-2.4535319274146912E-3</v>
      </c>
      <c r="AL165" s="8">
        <f ca="1">VLOOKUP($A165,Data!$A$7:$AW$227,AL$3+1,FALSE)-AL$6-AL$7*VLOOKUP($A165,Data!$A$230:$AW$450,AL$3+1,FALSE)-AL$8*VLOOKUP($A165,'Market models'!$A$4:$B$264,2,FALSE)</f>
        <v>8.3575737109102075E-3</v>
      </c>
      <c r="AM165" s="8">
        <f ca="1">VLOOKUP($A165,Data!$A$7:$AW$227,AM$3+1,FALSE)-AM$6-AM$7*VLOOKUP($A165,Data!$A$230:$AW$450,AM$3+1,FALSE)-AM$8*VLOOKUP($A165,'Market models'!$A$4:$B$264,2,FALSE)</f>
        <v>4.1092077926119686E-2</v>
      </c>
      <c r="AN165" s="8">
        <f ca="1">VLOOKUP($A165,Data!$A$7:$AW$227,AN$3+1,FALSE)-AN$6-AN$7*VLOOKUP($A165,Data!$A$230:$AW$450,AN$3+1,FALSE)-AN$8*VLOOKUP($A165,'Market models'!$A$4:$B$264,2,FALSE)</f>
        <v>8.0529068491847575E-3</v>
      </c>
      <c r="AO165" s="8">
        <f ca="1">VLOOKUP($A165,Data!$A$7:$AW$227,AO$3+1,FALSE)-AO$6-AO$7*VLOOKUP($A165,Data!$A$230:$AW$450,AO$3+1,FALSE)-AO$8*VLOOKUP($A165,'Market models'!$A$4:$B$264,2,FALSE)</f>
        <v>2.0013971281375702E-3</v>
      </c>
      <c r="AP165" s="8">
        <f ca="1">VLOOKUP($A165,Data!$A$7:$AW$227,AP$3+1,FALSE)-AP$6-AP$7*VLOOKUP($A165,Data!$A$230:$AW$450,AP$3+1,FALSE)-AP$8*VLOOKUP($A165,'Market models'!$A$4:$B$264,2,FALSE)</f>
        <v>-8.8265372532883909E-3</v>
      </c>
      <c r="AQ165" s="8">
        <f ca="1">VLOOKUP($A165,Data!$A$7:$AW$227,AQ$3+1,FALSE)-AQ$6-AQ$7*VLOOKUP($A165,Data!$A$230:$AW$450,AQ$3+1,FALSE)-AQ$8*VLOOKUP($A165,'Market models'!$A$4:$B$264,2,FALSE)</f>
        <v>-1.1797137087134524E-2</v>
      </c>
      <c r="AR165" s="8">
        <f ca="1">VLOOKUP($A165,Data!$A$7:$AW$227,AR$3+1,FALSE)-AR$6-AR$7*VLOOKUP($A165,Data!$A$230:$AW$450,AR$3+1,FALSE)-AR$8*VLOOKUP($A165,'Market models'!$A$4:$B$264,2,FALSE)</f>
        <v>2.8649779839622379E-2</v>
      </c>
      <c r="AS165" s="8">
        <f ca="1">VLOOKUP($A165,Data!$A$7:$AW$227,AS$3+1,FALSE)-AS$6-AS$7*VLOOKUP($A165,Data!$A$230:$AW$450,AS$3+1,FALSE)-AS$8*VLOOKUP($A165,'Market models'!$A$4:$B$264,2,FALSE)</f>
        <v>-7.155102504795066E-3</v>
      </c>
      <c r="AT165" s="8">
        <f ca="1">VLOOKUP($A165,Data!$A$7:$AW$227,AT$3+1,FALSE)-AT$6-AT$7*VLOOKUP($A165,Data!$A$230:$AW$450,AT$3+1,FALSE)-AT$8*VLOOKUP($A165,'Market models'!$A$4:$B$264,2,FALSE)</f>
        <v>4.0660673839596484E-2</v>
      </c>
      <c r="AU165" s="8">
        <f ca="1">VLOOKUP($A165,Data!$A$7:$AW$227,AU$3+1,FALSE)-AU$6-AU$7*VLOOKUP($A165,Data!$A$230:$AW$450,AU$3+1,FALSE)-AU$8*VLOOKUP($A165,'Market models'!$A$4:$B$264,2,FALSE)</f>
        <v>-4.126075897191489E-4</v>
      </c>
      <c r="AV165" s="8">
        <f ca="1">VLOOKUP($A165,Data!$A$7:$AW$227,AV$3+1,FALSE)-AV$6-AV$7*VLOOKUP($A165,Data!$A$230:$AW$450,AV$3+1,FALSE)-AV$8*VLOOKUP($A165,'Market models'!$A$4:$B$264,2,FALSE)</f>
        <v>-1.6829188550093022E-2</v>
      </c>
      <c r="AW165" s="8">
        <f ca="1">VLOOKUP($A165,Data!$A$7:$AW$227,AW$3+1,FALSE)-AW$6-AW$7*VLOOKUP($A165,Data!$A$230:$AW$450,AW$3+1,FALSE)-AW$8*VLOOKUP($A165,'Market models'!$A$4:$B$264,2,FALSE)</f>
        <v>4.6470857647165961E-3</v>
      </c>
      <c r="AY165" s="8">
        <f t="shared" ca="1" si="2"/>
        <v>1.8778003676853228E-2</v>
      </c>
    </row>
    <row r="166" spans="1:51" x14ac:dyDescent="0.25">
      <c r="A166" s="1">
        <v>-56</v>
      </c>
      <c r="B166" s="8">
        <f ca="1">VLOOKUP($A166,Data!$A$7:$AW$227,B$3+1,FALSE)-B$6-B$7*VLOOKUP($A166,Data!$A$230:$AW$450,B$3+1,FALSE)-B$8*VLOOKUP($A166,'Market models'!$A$4:$B$264,2,FALSE)</f>
        <v>1.6613040217113174E-2</v>
      </c>
      <c r="C166" s="8">
        <f ca="1">VLOOKUP($A166,Data!$A$7:$AW$227,C$3+1,FALSE)-C$6-C$7*VLOOKUP($A166,Data!$A$230:$AW$450,C$3+1,FALSE)-C$8*VLOOKUP($A166,'Market models'!$A$4:$B$264,2,FALSE)</f>
        <v>-9.0253047306055201E-3</v>
      </c>
      <c r="D166" s="8">
        <f ca="1">VLOOKUP($A166,Data!$A$7:$AW$227,D$3+1,FALSE)-D$6-D$7*VLOOKUP($A166,Data!$A$230:$AW$450,D$3+1,FALSE)-D$8*VLOOKUP($A166,'Market models'!$A$4:$B$264,2,FALSE)</f>
        <v>1.051287589070236E-2</v>
      </c>
      <c r="E166" s="8">
        <f ca="1">VLOOKUP($A166,Data!$A$7:$AW$227,E$3+1,FALSE)-E$6-E$7*VLOOKUP($A166,Data!$A$230:$AW$450,E$3+1,FALSE)-E$8*VLOOKUP($A166,'Market models'!$A$4:$B$264,2,FALSE)</f>
        <v>1.0787175304311717E-3</v>
      </c>
      <c r="F166" s="8">
        <f ca="1">VLOOKUP($A166,Data!$A$7:$AW$227,F$3+1,FALSE)-F$6-F$7*VLOOKUP($A166,Data!$A$230:$AW$450,F$3+1,FALSE)-F$8*VLOOKUP($A166,'Market models'!$A$4:$B$264,2,FALSE)</f>
        <v>2.8303962853006126E-2</v>
      </c>
      <c r="G166" s="8">
        <f ca="1">VLOOKUP($A166,Data!$A$7:$AW$227,G$3+1,FALSE)-G$6-G$7*VLOOKUP($A166,Data!$A$230:$AW$450,G$3+1,FALSE)-G$8*VLOOKUP($A166,'Market models'!$A$4:$B$264,2,FALSE)</f>
        <v>-7.1639439761983191E-3</v>
      </c>
      <c r="H166" s="8">
        <f ca="1">VLOOKUP($A166,Data!$A$7:$AW$227,H$3+1,FALSE)-H$6-H$7*VLOOKUP($A166,Data!$A$230:$AW$450,H$3+1,FALSE)-H$8*VLOOKUP($A166,'Market models'!$A$4:$B$264,2,FALSE)</f>
        <v>3.4308358192940057E-2</v>
      </c>
      <c r="I166" s="8">
        <f ca="1">VLOOKUP($A166,Data!$A$7:$AW$227,I$3+1,FALSE)-I$6-I$7*VLOOKUP($A166,Data!$A$230:$AW$450,I$3+1,FALSE)-I$8*VLOOKUP($A166,'Market models'!$A$4:$B$264,2,FALSE)</f>
        <v>1.8886196126375789E-2</v>
      </c>
      <c r="J166" s="8">
        <f ca="1">VLOOKUP($A166,Data!$A$7:$AW$227,J$3+1,FALSE)-J$6-J$7*VLOOKUP($A166,Data!$A$230:$AW$450,J$3+1,FALSE)-J$8*VLOOKUP($A166,'Market models'!$A$4:$B$264,2,FALSE)</f>
        <v>2.7665926630471363E-3</v>
      </c>
      <c r="K166" s="8">
        <f ca="1">VLOOKUP($A166,Data!$A$7:$AW$227,K$3+1,FALSE)-K$6-K$7*VLOOKUP($A166,Data!$A$230:$AW$450,K$3+1,FALSE)-K$8*VLOOKUP($A166,'Market models'!$A$4:$B$264,2,FALSE)</f>
        <v>-7.4045565747174621E-2</v>
      </c>
      <c r="L166" s="8">
        <f ca="1">VLOOKUP($A166,Data!$A$7:$AW$227,L$3+1,FALSE)-L$6-L$7*VLOOKUP($A166,Data!$A$230:$AW$450,L$3+1,FALSE)-L$8*VLOOKUP($A166,'Market models'!$A$4:$B$264,2,FALSE)</f>
        <v>2.216227150158807E-2</v>
      </c>
      <c r="M166" s="8">
        <f ca="1">VLOOKUP($A166,Data!$A$7:$AW$227,M$3+1,FALSE)-M$6-M$7*VLOOKUP($A166,Data!$A$230:$AW$450,M$3+1,FALSE)-M$8*VLOOKUP($A166,'Market models'!$A$4:$B$264,2,FALSE)</f>
        <v>2.5137811398875803E-2</v>
      </c>
      <c r="N166" s="8">
        <f ca="1">VLOOKUP($A166,Data!$A$7:$AW$227,N$3+1,FALSE)-N$6-N$7*VLOOKUP($A166,Data!$A$230:$AW$450,N$3+1,FALSE)-N$8*VLOOKUP($A166,'Market models'!$A$4:$B$264,2,FALSE)</f>
        <v>-4.6189260691935803E-3</v>
      </c>
      <c r="O166" s="8">
        <f ca="1">VLOOKUP($A166,Data!$A$7:$AW$227,O$3+1,FALSE)-O$6-O$7*VLOOKUP($A166,Data!$A$230:$AW$450,O$3+1,FALSE)-O$8*VLOOKUP($A166,'Market models'!$A$4:$B$264,2,FALSE)</f>
        <v>-1.2832569843231807E-3</v>
      </c>
      <c r="P166" s="8">
        <f ca="1">VLOOKUP($A166,Data!$A$7:$AW$227,P$3+1,FALSE)-P$6-P$7*VLOOKUP($A166,Data!$A$230:$AW$450,P$3+1,FALSE)-P$8*VLOOKUP($A166,'Market models'!$A$4:$B$264,2,FALSE)</f>
        <v>-1.368099061767992E-3</v>
      </c>
      <c r="Q166" s="8">
        <f ca="1">VLOOKUP($A166,Data!$A$7:$AW$227,Q$3+1,FALSE)-Q$6-Q$7*VLOOKUP($A166,Data!$A$230:$AW$450,Q$3+1,FALSE)-Q$8*VLOOKUP($A166,'Market models'!$A$4:$B$264,2,FALSE)</f>
        <v>1.3529724172586549E-2</v>
      </c>
      <c r="R166" s="8">
        <f ca="1">VLOOKUP($A166,Data!$A$7:$AW$227,R$3+1,FALSE)-R$6-R$7*VLOOKUP($A166,Data!$A$230:$AW$450,R$3+1,FALSE)-R$8*VLOOKUP($A166,'Market models'!$A$4:$B$264,2,FALSE)</f>
        <v>1.0385004848366106E-2</v>
      </c>
      <c r="S166" s="8">
        <f ca="1">VLOOKUP($A166,Data!$A$7:$AW$227,S$3+1,FALSE)-S$6-S$7*VLOOKUP($A166,Data!$A$230:$AW$450,S$3+1,FALSE)-S$8*VLOOKUP($A166,'Market models'!$A$4:$B$264,2,FALSE)</f>
        <v>1.6298532272619255E-2</v>
      </c>
      <c r="T166" s="8">
        <f ca="1">VLOOKUP($A166,Data!$A$7:$AW$227,T$3+1,FALSE)-T$6-T$7*VLOOKUP($A166,Data!$A$230:$AW$450,T$3+1,FALSE)-T$8*VLOOKUP($A166,'Market models'!$A$4:$B$264,2,FALSE)</f>
        <v>-3.3119152100515942E-4</v>
      </c>
      <c r="U166" s="8">
        <f ca="1">VLOOKUP($A166,Data!$A$7:$AW$227,U$3+1,FALSE)-U$6-U$7*VLOOKUP($A166,Data!$A$230:$AW$450,U$3+1,FALSE)-U$8*VLOOKUP($A166,'Market models'!$A$4:$B$264,2,FALSE)</f>
        <v>-1.2983222747813931E-2</v>
      </c>
      <c r="V166" s="8">
        <f ca="1">VLOOKUP($A166,Data!$A$7:$AW$227,V$3+1,FALSE)-V$6-V$7*VLOOKUP($A166,Data!$A$230:$AW$450,V$3+1,FALSE)-V$8*VLOOKUP($A166,'Market models'!$A$4:$B$264,2,FALSE)</f>
        <v>-3.111315764653403E-3</v>
      </c>
      <c r="W166" s="8">
        <f ca="1">VLOOKUP($A166,Data!$A$7:$AW$227,W$3+1,FALSE)-W$6-W$7*VLOOKUP($A166,Data!$A$230:$AW$450,W$3+1,FALSE)-W$8*VLOOKUP($A166,'Market models'!$A$4:$B$264,2,FALSE)</f>
        <v>-4.5932481749372263E-2</v>
      </c>
      <c r="X166" s="8">
        <f ca="1">VLOOKUP($A166,Data!$A$7:$AW$227,X$3+1,FALSE)-X$6-X$7*VLOOKUP($A166,Data!$A$230:$AW$450,X$3+1,FALSE)-X$8*VLOOKUP($A166,'Market models'!$A$4:$B$264,2,FALSE)</f>
        <v>7.3630538851292317E-3</v>
      </c>
      <c r="Y166" s="8">
        <f ca="1">VLOOKUP($A166,Data!$A$7:$AW$227,Y$3+1,FALSE)-Y$6-Y$7*VLOOKUP($A166,Data!$A$230:$AW$450,Y$3+1,FALSE)-Y$8*VLOOKUP($A166,'Market models'!$A$4:$B$264,2,FALSE)</f>
        <v>5.7994990689678632E-3</v>
      </c>
      <c r="Z166" s="8">
        <f ca="1">VLOOKUP($A166,Data!$A$7:$AW$227,Z$3+1,FALSE)-Z$6-Z$7*VLOOKUP($A166,Data!$A$230:$AW$450,Z$3+1,FALSE)-Z$8*VLOOKUP($A166,'Market models'!$A$4:$B$264,2,FALSE)</f>
        <v>9.4895196199442748E-3</v>
      </c>
      <c r="AA166" s="8">
        <f ca="1">VLOOKUP($A166,Data!$A$7:$AW$227,AA$3+1,FALSE)-AA$6-AA$7*VLOOKUP($A166,Data!$A$230:$AW$450,AA$3+1,FALSE)-AA$8*VLOOKUP($A166,'Market models'!$A$4:$B$264,2,FALSE)</f>
        <v>-5.1868146056077997E-3</v>
      </c>
      <c r="AB166" s="8">
        <f ca="1">VLOOKUP($A166,Data!$A$7:$AW$227,AB$3+1,FALSE)-AB$6-AB$7*VLOOKUP($A166,Data!$A$230:$AW$450,AB$3+1,FALSE)-AB$8*VLOOKUP($A166,'Market models'!$A$4:$B$264,2,FALSE)</f>
        <v>3.6141149385612241E-2</v>
      </c>
      <c r="AC166" s="8">
        <f ca="1">VLOOKUP($A166,Data!$A$7:$AW$227,AC$3+1,FALSE)-AC$6-AC$7*VLOOKUP($A166,Data!$A$230:$AW$450,AC$3+1,FALSE)-AC$8*VLOOKUP($A166,'Market models'!$A$4:$B$264,2,FALSE)</f>
        <v>1.2119801120430642E-2</v>
      </c>
      <c r="AD166" s="8">
        <f ca="1">VLOOKUP($A166,Data!$A$7:$AW$227,AD$3+1,FALSE)-AD$6-AD$7*VLOOKUP($A166,Data!$A$230:$AW$450,AD$3+1,FALSE)-AD$8*VLOOKUP($A166,'Market models'!$A$4:$B$264,2,FALSE)</f>
        <v>6.3570905379577245E-4</v>
      </c>
      <c r="AE166" s="8">
        <f ca="1">VLOOKUP($A166,Data!$A$7:$AW$227,AE$3+1,FALSE)-AE$6-AE$7*VLOOKUP($A166,Data!$A$230:$AW$450,AE$3+1,FALSE)-AE$8*VLOOKUP($A166,'Market models'!$A$4:$B$264,2,FALSE)</f>
        <v>2.6775284110624149E-2</v>
      </c>
      <c r="AF166" s="8">
        <f ca="1">VLOOKUP($A166,Data!$A$7:$AW$227,AF$3+1,FALSE)-AF$6-AF$7*VLOOKUP($A166,Data!$A$230:$AW$450,AF$3+1,FALSE)-AF$8*VLOOKUP($A166,'Market models'!$A$4:$B$264,2,FALSE)</f>
        <v>2.5079773679836052E-3</v>
      </c>
      <c r="AG166" s="8">
        <f ca="1">VLOOKUP($A166,Data!$A$7:$AW$227,AG$3+1,FALSE)-AG$6-AG$7*VLOOKUP($A166,Data!$A$230:$AW$450,AG$3+1,FALSE)-AG$8*VLOOKUP($A166,'Market models'!$A$4:$B$264,2,FALSE)</f>
        <v>7.5072591523891209E-3</v>
      </c>
      <c r="AH166" s="8">
        <f ca="1">VLOOKUP($A166,Data!$A$7:$AW$227,AH$3+1,FALSE)-AH$6-AH$7*VLOOKUP($A166,Data!$A$230:$AW$450,AH$3+1,FALSE)-AH$8*VLOOKUP($A166,'Market models'!$A$4:$B$264,2,FALSE)</f>
        <v>1.0234998652980793E-2</v>
      </c>
      <c r="AI166" s="8">
        <f ca="1">VLOOKUP($A166,Data!$A$7:$AW$227,AI$3+1,FALSE)-AI$6-AI$7*VLOOKUP($A166,Data!$A$230:$AW$450,AI$3+1,FALSE)-AI$8*VLOOKUP($A166,'Market models'!$A$4:$B$264,2,FALSE)</f>
        <v>2.6620538124854331E-2</v>
      </c>
      <c r="AJ166" s="8">
        <f ca="1">VLOOKUP($A166,Data!$A$7:$AW$227,AJ$3+1,FALSE)-AJ$6-AJ$7*VLOOKUP($A166,Data!$A$230:$AW$450,AJ$3+1,FALSE)-AJ$8*VLOOKUP($A166,'Market models'!$A$4:$B$264,2,FALSE)</f>
        <v>5.7705848622005198E-3</v>
      </c>
      <c r="AK166" s="8">
        <f ca="1">VLOOKUP($A166,Data!$A$7:$AW$227,AK$3+1,FALSE)-AK$6-AK$7*VLOOKUP($A166,Data!$A$230:$AW$450,AK$3+1,FALSE)-AK$8*VLOOKUP($A166,'Market models'!$A$4:$B$264,2,FALSE)</f>
        <v>-5.4653013775731599E-3</v>
      </c>
      <c r="AL166" s="8">
        <f ca="1">VLOOKUP($A166,Data!$A$7:$AW$227,AL$3+1,FALSE)-AL$6-AL$7*VLOOKUP($A166,Data!$A$230:$AW$450,AL$3+1,FALSE)-AL$8*VLOOKUP($A166,'Market models'!$A$4:$B$264,2,FALSE)</f>
        <v>1.1540358376047562E-2</v>
      </c>
      <c r="AM166" s="8">
        <f ca="1">VLOOKUP($A166,Data!$A$7:$AW$227,AM$3+1,FALSE)-AM$6-AM$7*VLOOKUP($A166,Data!$A$230:$AW$450,AM$3+1,FALSE)-AM$8*VLOOKUP($A166,'Market models'!$A$4:$B$264,2,FALSE)</f>
        <v>4.0045490258607416E-2</v>
      </c>
      <c r="AN166" s="8">
        <f ca="1">VLOOKUP($A166,Data!$A$7:$AW$227,AN$3+1,FALSE)-AN$6-AN$7*VLOOKUP($A166,Data!$A$230:$AW$450,AN$3+1,FALSE)-AN$8*VLOOKUP($A166,'Market models'!$A$4:$B$264,2,FALSE)</f>
        <v>1.7670669643814314E-2</v>
      </c>
      <c r="AO166" s="8">
        <f ca="1">VLOOKUP($A166,Data!$A$7:$AW$227,AO$3+1,FALSE)-AO$6-AO$7*VLOOKUP($A166,Data!$A$230:$AW$450,AO$3+1,FALSE)-AO$8*VLOOKUP($A166,'Market models'!$A$4:$B$264,2,FALSE)</f>
        <v>3.0497664504185282E-3</v>
      </c>
      <c r="AP166" s="8">
        <f ca="1">VLOOKUP($A166,Data!$A$7:$AW$227,AP$3+1,FALSE)-AP$6-AP$7*VLOOKUP($A166,Data!$A$230:$AW$450,AP$3+1,FALSE)-AP$8*VLOOKUP($A166,'Market models'!$A$4:$B$264,2,FALSE)</f>
        <v>-5.2316877152580061E-3</v>
      </c>
      <c r="AQ166" s="8">
        <f ca="1">VLOOKUP($A166,Data!$A$7:$AW$227,AQ$3+1,FALSE)-AQ$6-AQ$7*VLOOKUP($A166,Data!$A$230:$AW$450,AQ$3+1,FALSE)-AQ$8*VLOOKUP($A166,'Market models'!$A$4:$B$264,2,FALSE)</f>
        <v>-2.802475124115314E-2</v>
      </c>
      <c r="AR166" s="8">
        <f ca="1">VLOOKUP($A166,Data!$A$7:$AW$227,AR$3+1,FALSE)-AR$6-AR$7*VLOOKUP($A166,Data!$A$230:$AW$450,AR$3+1,FALSE)-AR$8*VLOOKUP($A166,'Market models'!$A$4:$B$264,2,FALSE)</f>
        <v>1.6416766791895399E-2</v>
      </c>
      <c r="AS166" s="8">
        <f ca="1">VLOOKUP($A166,Data!$A$7:$AW$227,AS$3+1,FALSE)-AS$6-AS$7*VLOOKUP($A166,Data!$A$230:$AW$450,AS$3+1,FALSE)-AS$8*VLOOKUP($A166,'Market models'!$A$4:$B$264,2,FALSE)</f>
        <v>1.3878645542438587E-2</v>
      </c>
      <c r="AT166" s="8">
        <f ca="1">VLOOKUP($A166,Data!$A$7:$AW$227,AT$3+1,FALSE)-AT$6-AT$7*VLOOKUP($A166,Data!$A$230:$AW$450,AT$3+1,FALSE)-AT$8*VLOOKUP($A166,'Market models'!$A$4:$B$264,2,FALSE)</f>
        <v>1.3235396784959106E-2</v>
      </c>
      <c r="AU166" s="8">
        <f ca="1">VLOOKUP($A166,Data!$A$7:$AW$227,AU$3+1,FALSE)-AU$6-AU$7*VLOOKUP($A166,Data!$A$230:$AW$450,AU$3+1,FALSE)-AU$8*VLOOKUP($A166,'Market models'!$A$4:$B$264,2,FALSE)</f>
        <v>1.8002851648763838E-2</v>
      </c>
      <c r="AV166" s="8">
        <f ca="1">VLOOKUP($A166,Data!$A$7:$AW$227,AV$3+1,FALSE)-AV$6-AV$7*VLOOKUP($A166,Data!$A$230:$AW$450,AV$3+1,FALSE)-AV$8*VLOOKUP($A166,'Market models'!$A$4:$B$264,2,FALSE)</f>
        <v>-6.8480875981455176E-3</v>
      </c>
      <c r="AW166" s="8">
        <f ca="1">VLOOKUP($A166,Data!$A$7:$AW$227,AW$3+1,FALSE)-AW$6-AW$7*VLOOKUP($A166,Data!$A$230:$AW$450,AW$3+1,FALSE)-AW$8*VLOOKUP($A166,'Market models'!$A$4:$B$264,2,FALSE)</f>
        <v>1.4154480129083732E-2</v>
      </c>
      <c r="AY166" s="8">
        <f t="shared" ca="1" si="2"/>
        <v>1.9570205370804613E-2</v>
      </c>
    </row>
    <row r="167" spans="1:51" x14ac:dyDescent="0.25">
      <c r="A167" s="1">
        <v>-55</v>
      </c>
      <c r="B167" s="8">
        <f ca="1">VLOOKUP($A167,Data!$A$7:$AW$227,B$3+1,FALSE)-B$6-B$7*VLOOKUP($A167,Data!$A$230:$AW$450,B$3+1,FALSE)-B$8*VLOOKUP($A167,'Market models'!$A$4:$B$264,2,FALSE)</f>
        <v>4.9479613496115717E-2</v>
      </c>
      <c r="C167" s="8">
        <f ca="1">VLOOKUP($A167,Data!$A$7:$AW$227,C$3+1,FALSE)-C$6-C$7*VLOOKUP($A167,Data!$A$230:$AW$450,C$3+1,FALSE)-C$8*VLOOKUP($A167,'Market models'!$A$4:$B$264,2,FALSE)</f>
        <v>8.6077561208867826E-3</v>
      </c>
      <c r="D167" s="8">
        <f ca="1">VLOOKUP($A167,Data!$A$7:$AW$227,D$3+1,FALSE)-D$6-D$7*VLOOKUP($A167,Data!$A$230:$AW$450,D$3+1,FALSE)-D$8*VLOOKUP($A167,'Market models'!$A$4:$B$264,2,FALSE)</f>
        <v>9.7055017573514715E-3</v>
      </c>
      <c r="E167" s="8">
        <f ca="1">VLOOKUP($A167,Data!$A$7:$AW$227,E$3+1,FALSE)-E$6-E$7*VLOOKUP($A167,Data!$A$230:$AW$450,E$3+1,FALSE)-E$8*VLOOKUP($A167,'Market models'!$A$4:$B$264,2,FALSE)</f>
        <v>1.060743939428473E-2</v>
      </c>
      <c r="F167" s="8">
        <f ca="1">VLOOKUP($A167,Data!$A$7:$AW$227,F$3+1,FALSE)-F$6-F$7*VLOOKUP($A167,Data!$A$230:$AW$450,F$3+1,FALSE)-F$8*VLOOKUP($A167,'Market models'!$A$4:$B$264,2,FALSE)</f>
        <v>8.9365568839610818E-2</v>
      </c>
      <c r="G167" s="8">
        <f ca="1">VLOOKUP($A167,Data!$A$7:$AW$227,G$3+1,FALSE)-G$6-G$7*VLOOKUP($A167,Data!$A$230:$AW$450,G$3+1,FALSE)-G$8*VLOOKUP($A167,'Market models'!$A$4:$B$264,2,FALSE)</f>
        <v>-7.1961139607138276E-3</v>
      </c>
      <c r="H167" s="8">
        <f ca="1">VLOOKUP($A167,Data!$A$7:$AW$227,H$3+1,FALSE)-H$6-H$7*VLOOKUP($A167,Data!$A$230:$AW$450,H$3+1,FALSE)-H$8*VLOOKUP($A167,'Market models'!$A$4:$B$264,2,FALSE)</f>
        <v>-6.9003474212274082E-2</v>
      </c>
      <c r="I167" s="8">
        <f ca="1">VLOOKUP($A167,Data!$A$7:$AW$227,I$3+1,FALSE)-I$6-I$7*VLOOKUP($A167,Data!$A$230:$AW$450,I$3+1,FALSE)-I$8*VLOOKUP($A167,'Market models'!$A$4:$B$264,2,FALSE)</f>
        <v>-1.0356292602180633E-2</v>
      </c>
      <c r="J167" s="8">
        <f ca="1">VLOOKUP($A167,Data!$A$7:$AW$227,J$3+1,FALSE)-J$6-J$7*VLOOKUP($A167,Data!$A$230:$AW$450,J$3+1,FALSE)-J$8*VLOOKUP($A167,'Market models'!$A$4:$B$264,2,FALSE)</f>
        <v>-1.7483640373397266E-2</v>
      </c>
      <c r="K167" s="8">
        <f ca="1">VLOOKUP($A167,Data!$A$7:$AW$227,K$3+1,FALSE)-K$6-K$7*VLOOKUP($A167,Data!$A$230:$AW$450,K$3+1,FALSE)-K$8*VLOOKUP($A167,'Market models'!$A$4:$B$264,2,FALSE)</f>
        <v>-5.5686949555147261E-2</v>
      </c>
      <c r="L167" s="8">
        <f ca="1">VLOOKUP($A167,Data!$A$7:$AW$227,L$3+1,FALSE)-L$6-L$7*VLOOKUP($A167,Data!$A$230:$AW$450,L$3+1,FALSE)-L$8*VLOOKUP($A167,'Market models'!$A$4:$B$264,2,FALSE)</f>
        <v>-3.5641856445155252E-3</v>
      </c>
      <c r="M167" s="8">
        <f ca="1">VLOOKUP($A167,Data!$A$7:$AW$227,M$3+1,FALSE)-M$6-M$7*VLOOKUP($A167,Data!$A$230:$AW$450,M$3+1,FALSE)-M$8*VLOOKUP($A167,'Market models'!$A$4:$B$264,2,FALSE)</f>
        <v>-2.8376669681638999E-2</v>
      </c>
      <c r="N167" s="8">
        <f ca="1">VLOOKUP($A167,Data!$A$7:$AW$227,N$3+1,FALSE)-N$6-N$7*VLOOKUP($A167,Data!$A$230:$AW$450,N$3+1,FALSE)-N$8*VLOOKUP($A167,'Market models'!$A$4:$B$264,2,FALSE)</f>
        <v>1.4820386575654475E-2</v>
      </c>
      <c r="O167" s="8">
        <f ca="1">VLOOKUP($A167,Data!$A$7:$AW$227,O$3+1,FALSE)-O$6-O$7*VLOOKUP($A167,Data!$A$230:$AW$450,O$3+1,FALSE)-O$8*VLOOKUP($A167,'Market models'!$A$4:$B$264,2,FALSE)</f>
        <v>1.2728637463013854E-2</v>
      </c>
      <c r="P167" s="8">
        <f ca="1">VLOOKUP($A167,Data!$A$7:$AW$227,P$3+1,FALSE)-P$6-P$7*VLOOKUP($A167,Data!$A$230:$AW$450,P$3+1,FALSE)-P$8*VLOOKUP($A167,'Market models'!$A$4:$B$264,2,FALSE)</f>
        <v>-1.1007676877475886E-2</v>
      </c>
      <c r="Q167" s="8">
        <f ca="1">VLOOKUP($A167,Data!$A$7:$AW$227,Q$3+1,FALSE)-Q$6-Q$7*VLOOKUP($A167,Data!$A$230:$AW$450,Q$3+1,FALSE)-Q$8*VLOOKUP($A167,'Market models'!$A$4:$B$264,2,FALSE)</f>
        <v>-7.7728209701944904E-3</v>
      </c>
      <c r="R167" s="8">
        <f ca="1">VLOOKUP($A167,Data!$A$7:$AW$227,R$3+1,FALSE)-R$6-R$7*VLOOKUP($A167,Data!$A$230:$AW$450,R$3+1,FALSE)-R$8*VLOOKUP($A167,'Market models'!$A$4:$B$264,2,FALSE)</f>
        <v>1.1299877408854108E-2</v>
      </c>
      <c r="S167" s="8">
        <f ca="1">VLOOKUP($A167,Data!$A$7:$AW$227,S$3+1,FALSE)-S$6-S$7*VLOOKUP($A167,Data!$A$230:$AW$450,S$3+1,FALSE)-S$8*VLOOKUP($A167,'Market models'!$A$4:$B$264,2,FALSE)</f>
        <v>-1.3067586782343293E-3</v>
      </c>
      <c r="T167" s="8">
        <f ca="1">VLOOKUP($A167,Data!$A$7:$AW$227,T$3+1,FALSE)-T$6-T$7*VLOOKUP($A167,Data!$A$230:$AW$450,T$3+1,FALSE)-T$8*VLOOKUP($A167,'Market models'!$A$4:$B$264,2,FALSE)</f>
        <v>2.5264665000935493E-2</v>
      </c>
      <c r="U167" s="8">
        <f ca="1">VLOOKUP($A167,Data!$A$7:$AW$227,U$3+1,FALSE)-U$6-U$7*VLOOKUP($A167,Data!$A$230:$AW$450,U$3+1,FALSE)-U$8*VLOOKUP($A167,'Market models'!$A$4:$B$264,2,FALSE)</f>
        <v>1.9284714625270476E-2</v>
      </c>
      <c r="V167" s="8">
        <f ca="1">VLOOKUP($A167,Data!$A$7:$AW$227,V$3+1,FALSE)-V$6-V$7*VLOOKUP($A167,Data!$A$230:$AW$450,V$3+1,FALSE)-V$8*VLOOKUP($A167,'Market models'!$A$4:$B$264,2,FALSE)</f>
        <v>4.0832958361678474E-3</v>
      </c>
      <c r="W167" s="8">
        <f ca="1">VLOOKUP($A167,Data!$A$7:$AW$227,W$3+1,FALSE)-W$6-W$7*VLOOKUP($A167,Data!$A$230:$AW$450,W$3+1,FALSE)-W$8*VLOOKUP($A167,'Market models'!$A$4:$B$264,2,FALSE)</f>
        <v>-2.2450739046162831E-2</v>
      </c>
      <c r="X167" s="8">
        <f ca="1">VLOOKUP($A167,Data!$A$7:$AW$227,X$3+1,FALSE)-X$6-X$7*VLOOKUP($A167,Data!$A$230:$AW$450,X$3+1,FALSE)-X$8*VLOOKUP($A167,'Market models'!$A$4:$B$264,2,FALSE)</f>
        <v>-1.4515767766563428E-2</v>
      </c>
      <c r="Y167" s="8">
        <f ca="1">VLOOKUP($A167,Data!$A$7:$AW$227,Y$3+1,FALSE)-Y$6-Y$7*VLOOKUP($A167,Data!$A$230:$AW$450,Y$3+1,FALSE)-Y$8*VLOOKUP($A167,'Market models'!$A$4:$B$264,2,FALSE)</f>
        <v>2.229828467691428E-2</v>
      </c>
      <c r="Z167" s="8">
        <f ca="1">VLOOKUP($A167,Data!$A$7:$AW$227,Z$3+1,FALSE)-Z$6-Z$7*VLOOKUP($A167,Data!$A$230:$AW$450,Z$3+1,FALSE)-Z$8*VLOOKUP($A167,'Market models'!$A$4:$B$264,2,FALSE)</f>
        <v>1.7315237716634867E-2</v>
      </c>
      <c r="AA167" s="8">
        <f ca="1">VLOOKUP($A167,Data!$A$7:$AW$227,AA$3+1,FALSE)-AA$6-AA$7*VLOOKUP($A167,Data!$A$230:$AW$450,AA$3+1,FALSE)-AA$8*VLOOKUP($A167,'Market models'!$A$4:$B$264,2,FALSE)</f>
        <v>2.3466266145851671E-4</v>
      </c>
      <c r="AB167" s="8">
        <f ca="1">VLOOKUP($A167,Data!$A$7:$AW$227,AB$3+1,FALSE)-AB$6-AB$7*VLOOKUP($A167,Data!$A$230:$AW$450,AB$3+1,FALSE)-AB$8*VLOOKUP($A167,'Market models'!$A$4:$B$264,2,FALSE)</f>
        <v>-2.8156374291249332E-2</v>
      </c>
      <c r="AC167" s="8">
        <f ca="1">VLOOKUP($A167,Data!$A$7:$AW$227,AC$3+1,FALSE)-AC$6-AC$7*VLOOKUP($A167,Data!$A$230:$AW$450,AC$3+1,FALSE)-AC$8*VLOOKUP($A167,'Market models'!$A$4:$B$264,2,FALSE)</f>
        <v>-1.3511575652946511E-2</v>
      </c>
      <c r="AD167" s="8">
        <f ca="1">VLOOKUP($A167,Data!$A$7:$AW$227,AD$3+1,FALSE)-AD$6-AD$7*VLOOKUP($A167,Data!$A$230:$AW$450,AD$3+1,FALSE)-AD$8*VLOOKUP($A167,'Market models'!$A$4:$B$264,2,FALSE)</f>
        <v>2.5542811289193047E-3</v>
      </c>
      <c r="AE167" s="8">
        <f ca="1">VLOOKUP($A167,Data!$A$7:$AW$227,AE$3+1,FALSE)-AE$6-AE$7*VLOOKUP($A167,Data!$A$230:$AW$450,AE$3+1,FALSE)-AE$8*VLOOKUP($A167,'Market models'!$A$4:$B$264,2,FALSE)</f>
        <v>-5.7016209131696676E-3</v>
      </c>
      <c r="AF167" s="8">
        <f ca="1">VLOOKUP($A167,Data!$A$7:$AW$227,AF$3+1,FALSE)-AF$6-AF$7*VLOOKUP($A167,Data!$A$230:$AW$450,AF$3+1,FALSE)-AF$8*VLOOKUP($A167,'Market models'!$A$4:$B$264,2,FALSE)</f>
        <v>1.4401857302378009E-3</v>
      </c>
      <c r="AG167" s="8">
        <f ca="1">VLOOKUP($A167,Data!$A$7:$AW$227,AG$3+1,FALSE)-AG$6-AG$7*VLOOKUP($A167,Data!$A$230:$AW$450,AG$3+1,FALSE)-AG$8*VLOOKUP($A167,'Market models'!$A$4:$B$264,2,FALSE)</f>
        <v>-5.4395304450435581E-3</v>
      </c>
      <c r="AH167" s="8">
        <f ca="1">VLOOKUP($A167,Data!$A$7:$AW$227,AH$3+1,FALSE)-AH$6-AH$7*VLOOKUP($A167,Data!$A$230:$AW$450,AH$3+1,FALSE)-AH$8*VLOOKUP($A167,'Market models'!$A$4:$B$264,2,FALSE)</f>
        <v>4.5715989890884635E-3</v>
      </c>
      <c r="AI167" s="8">
        <f ca="1">VLOOKUP($A167,Data!$A$7:$AW$227,AI$3+1,FALSE)-AI$6-AI$7*VLOOKUP($A167,Data!$A$230:$AW$450,AI$3+1,FALSE)-AI$8*VLOOKUP($A167,'Market models'!$A$4:$B$264,2,FALSE)</f>
        <v>-3.2293494794718845E-2</v>
      </c>
      <c r="AJ167" s="8">
        <f ca="1">VLOOKUP($A167,Data!$A$7:$AW$227,AJ$3+1,FALSE)-AJ$6-AJ$7*VLOOKUP($A167,Data!$A$230:$AW$450,AJ$3+1,FALSE)-AJ$8*VLOOKUP($A167,'Market models'!$A$4:$B$264,2,FALSE)</f>
        <v>-1.9406000078097414E-2</v>
      </c>
      <c r="AK167" s="8">
        <f ca="1">VLOOKUP($A167,Data!$A$7:$AW$227,AK$3+1,FALSE)-AK$6-AK$7*VLOOKUP($A167,Data!$A$230:$AW$450,AK$3+1,FALSE)-AK$8*VLOOKUP($A167,'Market models'!$A$4:$B$264,2,FALSE)</f>
        <v>5.9294300834552107E-4</v>
      </c>
      <c r="AL167" s="8">
        <f ca="1">VLOOKUP($A167,Data!$A$7:$AW$227,AL$3+1,FALSE)-AL$6-AL$7*VLOOKUP($A167,Data!$A$230:$AW$450,AL$3+1,FALSE)-AL$8*VLOOKUP($A167,'Market models'!$A$4:$B$264,2,FALSE)</f>
        <v>-4.7133514587072399E-3</v>
      </c>
      <c r="AM167" s="8">
        <f ca="1">VLOOKUP($A167,Data!$A$7:$AW$227,AM$3+1,FALSE)-AM$6-AM$7*VLOOKUP($A167,Data!$A$230:$AW$450,AM$3+1,FALSE)-AM$8*VLOOKUP($A167,'Market models'!$A$4:$B$264,2,FALSE)</f>
        <v>-9.4394710588187863E-3</v>
      </c>
      <c r="AN167" s="8">
        <f ca="1">VLOOKUP($A167,Data!$A$7:$AW$227,AN$3+1,FALSE)-AN$6-AN$7*VLOOKUP($A167,Data!$A$230:$AW$450,AN$3+1,FALSE)-AN$8*VLOOKUP($A167,'Market models'!$A$4:$B$264,2,FALSE)</f>
        <v>2.1915730467091235E-2</v>
      </c>
      <c r="AO167" s="8">
        <f ca="1">VLOOKUP($A167,Data!$A$7:$AW$227,AO$3+1,FALSE)-AO$6-AO$7*VLOOKUP($A167,Data!$A$230:$AW$450,AO$3+1,FALSE)-AO$8*VLOOKUP($A167,'Market models'!$A$4:$B$264,2,FALSE)</f>
        <v>-1.8771122181132135E-2</v>
      </c>
      <c r="AP167" s="8">
        <f ca="1">VLOOKUP($A167,Data!$A$7:$AW$227,AP$3+1,FALSE)-AP$6-AP$7*VLOOKUP($A167,Data!$A$230:$AW$450,AP$3+1,FALSE)-AP$8*VLOOKUP($A167,'Market models'!$A$4:$B$264,2,FALSE)</f>
        <v>1.6014036203219791E-2</v>
      </c>
      <c r="AQ167" s="8">
        <f ca="1">VLOOKUP($A167,Data!$A$7:$AW$227,AQ$3+1,FALSE)-AQ$6-AQ$7*VLOOKUP($A167,Data!$A$230:$AW$450,AQ$3+1,FALSE)-AQ$8*VLOOKUP($A167,'Market models'!$A$4:$B$264,2,FALSE)</f>
        <v>1.8746386842510194E-2</v>
      </c>
      <c r="AR167" s="8">
        <f ca="1">VLOOKUP($A167,Data!$A$7:$AW$227,AR$3+1,FALSE)-AR$6-AR$7*VLOOKUP($A167,Data!$A$230:$AW$450,AR$3+1,FALSE)-AR$8*VLOOKUP($A167,'Market models'!$A$4:$B$264,2,FALSE)</f>
        <v>-8.7092359348546113E-3</v>
      </c>
      <c r="AS167" s="8">
        <f ca="1">VLOOKUP($A167,Data!$A$7:$AW$227,AS$3+1,FALSE)-AS$6-AS$7*VLOOKUP($A167,Data!$A$230:$AW$450,AS$3+1,FALSE)-AS$8*VLOOKUP($A167,'Market models'!$A$4:$B$264,2,FALSE)</f>
        <v>3.8172498747171876E-3</v>
      </c>
      <c r="AT167" s="8">
        <f ca="1">VLOOKUP($A167,Data!$A$7:$AW$227,AT$3+1,FALSE)-AT$6-AT$7*VLOOKUP($A167,Data!$A$230:$AW$450,AT$3+1,FALSE)-AT$8*VLOOKUP($A167,'Market models'!$A$4:$B$264,2,FALSE)</f>
        <v>-1.0836311285475587E-3</v>
      </c>
      <c r="AU167" s="8">
        <f ca="1">VLOOKUP($A167,Data!$A$7:$AW$227,AU$3+1,FALSE)-AU$6-AU$7*VLOOKUP($A167,Data!$A$230:$AW$450,AU$3+1,FALSE)-AU$8*VLOOKUP($A167,'Market models'!$A$4:$B$264,2,FALSE)</f>
        <v>8.2141085912730526E-3</v>
      </c>
      <c r="AV167" s="8">
        <f ca="1">VLOOKUP($A167,Data!$A$7:$AW$227,AV$3+1,FALSE)-AV$6-AV$7*VLOOKUP($A167,Data!$A$230:$AW$450,AV$3+1,FALSE)-AV$8*VLOOKUP($A167,'Market models'!$A$4:$B$264,2,FALSE)</f>
        <v>1.4754276481060704E-2</v>
      </c>
      <c r="AW167" s="8">
        <f ca="1">VLOOKUP($A167,Data!$A$7:$AW$227,AW$3+1,FALSE)-AW$6-AW$7*VLOOKUP($A167,Data!$A$230:$AW$450,AW$3+1,FALSE)-AW$8*VLOOKUP($A167,'Market models'!$A$4:$B$264,2,FALSE)</f>
        <v>1.8635845349522052E-2</v>
      </c>
      <c r="AY167" s="8">
        <f t="shared" ca="1" si="2"/>
        <v>2.4343360168807063E-2</v>
      </c>
    </row>
    <row r="168" spans="1:51" x14ac:dyDescent="0.25">
      <c r="A168" s="1">
        <v>-54</v>
      </c>
      <c r="B168" s="8">
        <f ca="1">VLOOKUP($A168,Data!$A$7:$AW$227,B$3+1,FALSE)-B$6-B$7*VLOOKUP($A168,Data!$A$230:$AW$450,B$3+1,FALSE)-B$8*VLOOKUP($A168,'Market models'!$A$4:$B$264,2,FALSE)</f>
        <v>5.6215962886058454E-3</v>
      </c>
      <c r="C168" s="8">
        <f ca="1">VLOOKUP($A168,Data!$A$7:$AW$227,C$3+1,FALSE)-C$6-C$7*VLOOKUP($A168,Data!$A$230:$AW$450,C$3+1,FALSE)-C$8*VLOOKUP($A168,'Market models'!$A$4:$B$264,2,FALSE)</f>
        <v>7.9923026451406406E-2</v>
      </c>
      <c r="D168" s="8">
        <f ca="1">VLOOKUP($A168,Data!$A$7:$AW$227,D$3+1,FALSE)-D$6-D$7*VLOOKUP($A168,Data!$A$230:$AW$450,D$3+1,FALSE)-D$8*VLOOKUP($A168,'Market models'!$A$4:$B$264,2,FALSE)</f>
        <v>2.2065920039678593E-3</v>
      </c>
      <c r="E168" s="8">
        <f ca="1">VLOOKUP($A168,Data!$A$7:$AW$227,E$3+1,FALSE)-E$6-E$7*VLOOKUP($A168,Data!$A$230:$AW$450,E$3+1,FALSE)-E$8*VLOOKUP($A168,'Market models'!$A$4:$B$264,2,FALSE)</f>
        <v>-1.5032108838692999E-2</v>
      </c>
      <c r="F168" s="8">
        <f ca="1">VLOOKUP($A168,Data!$A$7:$AW$227,F$3+1,FALSE)-F$6-F$7*VLOOKUP($A168,Data!$A$230:$AW$450,F$3+1,FALSE)-F$8*VLOOKUP($A168,'Market models'!$A$4:$B$264,2,FALSE)</f>
        <v>-5.303681467833072E-3</v>
      </c>
      <c r="G168" s="8">
        <f ca="1">VLOOKUP($A168,Data!$A$7:$AW$227,G$3+1,FALSE)-G$6-G$7*VLOOKUP($A168,Data!$A$230:$AW$450,G$3+1,FALSE)-G$8*VLOOKUP($A168,'Market models'!$A$4:$B$264,2,FALSE)</f>
        <v>1.3847300141111296E-3</v>
      </c>
      <c r="H168" s="8">
        <f ca="1">VLOOKUP($A168,Data!$A$7:$AW$227,H$3+1,FALSE)-H$6-H$7*VLOOKUP($A168,Data!$A$230:$AW$450,H$3+1,FALSE)-H$8*VLOOKUP($A168,'Market models'!$A$4:$B$264,2,FALSE)</f>
        <v>-5.4202190917322403E-3</v>
      </c>
      <c r="I168" s="8">
        <f ca="1">VLOOKUP($A168,Data!$A$7:$AW$227,I$3+1,FALSE)-I$6-I$7*VLOOKUP($A168,Data!$A$230:$AW$450,I$3+1,FALSE)-I$8*VLOOKUP($A168,'Market models'!$A$4:$B$264,2,FALSE)</f>
        <v>3.9431600891188774E-3</v>
      </c>
      <c r="J168" s="8">
        <f ca="1">VLOOKUP($A168,Data!$A$7:$AW$227,J$3+1,FALSE)-J$6-J$7*VLOOKUP($A168,Data!$A$230:$AW$450,J$3+1,FALSE)-J$8*VLOOKUP($A168,'Market models'!$A$4:$B$264,2,FALSE)</f>
        <v>-1.7434163033720435E-2</v>
      </c>
      <c r="K168" s="8">
        <f ca="1">VLOOKUP($A168,Data!$A$7:$AW$227,K$3+1,FALSE)-K$6-K$7*VLOOKUP($A168,Data!$A$230:$AW$450,K$3+1,FALSE)-K$8*VLOOKUP($A168,'Market models'!$A$4:$B$264,2,FALSE)</f>
        <v>-1.824776035685037E-2</v>
      </c>
      <c r="L168" s="8">
        <f ca="1">VLOOKUP($A168,Data!$A$7:$AW$227,L$3+1,FALSE)-L$6-L$7*VLOOKUP($A168,Data!$A$230:$AW$450,L$3+1,FALSE)-L$8*VLOOKUP($A168,'Market models'!$A$4:$B$264,2,FALSE)</f>
        <v>-8.2999409322125454E-3</v>
      </c>
      <c r="M168" s="8">
        <f ca="1">VLOOKUP($A168,Data!$A$7:$AW$227,M$3+1,FALSE)-M$6-M$7*VLOOKUP($A168,Data!$A$230:$AW$450,M$3+1,FALSE)-M$8*VLOOKUP($A168,'Market models'!$A$4:$B$264,2,FALSE)</f>
        <v>2.176157669266085E-3</v>
      </c>
      <c r="N168" s="8">
        <f ca="1">VLOOKUP($A168,Data!$A$7:$AW$227,N$3+1,FALSE)-N$6-N$7*VLOOKUP($A168,Data!$A$230:$AW$450,N$3+1,FALSE)-N$8*VLOOKUP($A168,'Market models'!$A$4:$B$264,2,FALSE)</f>
        <v>2.2328945088224649E-2</v>
      </c>
      <c r="O168" s="8">
        <f ca="1">VLOOKUP($A168,Data!$A$7:$AW$227,O$3+1,FALSE)-O$6-O$7*VLOOKUP($A168,Data!$A$230:$AW$450,O$3+1,FALSE)-O$8*VLOOKUP($A168,'Market models'!$A$4:$B$264,2,FALSE)</f>
        <v>-1.1113439522876618E-3</v>
      </c>
      <c r="P168" s="8">
        <f ca="1">VLOOKUP($A168,Data!$A$7:$AW$227,P$3+1,FALSE)-P$6-P$7*VLOOKUP($A168,Data!$A$230:$AW$450,P$3+1,FALSE)-P$8*VLOOKUP($A168,'Market models'!$A$4:$B$264,2,FALSE)</f>
        <v>-6.9654278980148749E-3</v>
      </c>
      <c r="Q168" s="8">
        <f ca="1">VLOOKUP($A168,Data!$A$7:$AW$227,Q$3+1,FALSE)-Q$6-Q$7*VLOOKUP($A168,Data!$A$230:$AW$450,Q$3+1,FALSE)-Q$8*VLOOKUP($A168,'Market models'!$A$4:$B$264,2,FALSE)</f>
        <v>2.3739027696479146E-3</v>
      </c>
      <c r="R168" s="8">
        <f ca="1">VLOOKUP($A168,Data!$A$7:$AW$227,R$3+1,FALSE)-R$6-R$7*VLOOKUP($A168,Data!$A$230:$AW$450,R$3+1,FALSE)-R$8*VLOOKUP($A168,'Market models'!$A$4:$B$264,2,FALSE)</f>
        <v>-8.4024435791952862E-3</v>
      </c>
      <c r="S168" s="8">
        <f ca="1">VLOOKUP($A168,Data!$A$7:$AW$227,S$3+1,FALSE)-S$6-S$7*VLOOKUP($A168,Data!$A$230:$AW$450,S$3+1,FALSE)-S$8*VLOOKUP($A168,'Market models'!$A$4:$B$264,2,FALSE)</f>
        <v>-2.0525459762459421E-2</v>
      </c>
      <c r="T168" s="8">
        <f ca="1">VLOOKUP($A168,Data!$A$7:$AW$227,T$3+1,FALSE)-T$6-T$7*VLOOKUP($A168,Data!$A$230:$AW$450,T$3+1,FALSE)-T$8*VLOOKUP($A168,'Market models'!$A$4:$B$264,2,FALSE)</f>
        <v>1.8797119380985741E-2</v>
      </c>
      <c r="U168" s="8">
        <f ca="1">VLOOKUP($A168,Data!$A$7:$AW$227,U$3+1,FALSE)-U$6-U$7*VLOOKUP($A168,Data!$A$230:$AW$450,U$3+1,FALSE)-U$8*VLOOKUP($A168,'Market models'!$A$4:$B$264,2,FALSE)</f>
        <v>3.009311163015246E-2</v>
      </c>
      <c r="V168" s="8">
        <f ca="1">VLOOKUP($A168,Data!$A$7:$AW$227,V$3+1,FALSE)-V$6-V$7*VLOOKUP($A168,Data!$A$230:$AW$450,V$3+1,FALSE)-V$8*VLOOKUP($A168,'Market models'!$A$4:$B$264,2,FALSE)</f>
        <v>7.0501249022096625E-3</v>
      </c>
      <c r="W168" s="8">
        <f ca="1">VLOOKUP($A168,Data!$A$7:$AW$227,W$3+1,FALSE)-W$6-W$7*VLOOKUP($A168,Data!$A$230:$AW$450,W$3+1,FALSE)-W$8*VLOOKUP($A168,'Market models'!$A$4:$B$264,2,FALSE)</f>
        <v>-4.2587501912149783E-3</v>
      </c>
      <c r="X168" s="8">
        <f ca="1">VLOOKUP($A168,Data!$A$7:$AW$227,X$3+1,FALSE)-X$6-X$7*VLOOKUP($A168,Data!$A$230:$AW$450,X$3+1,FALSE)-X$8*VLOOKUP($A168,'Market models'!$A$4:$B$264,2,FALSE)</f>
        <v>2.4605081205952971E-2</v>
      </c>
      <c r="Y168" s="8">
        <f ca="1">VLOOKUP($A168,Data!$A$7:$AW$227,Y$3+1,FALSE)-Y$6-Y$7*VLOOKUP($A168,Data!$A$230:$AW$450,Y$3+1,FALSE)-Y$8*VLOOKUP($A168,'Market models'!$A$4:$B$264,2,FALSE)</f>
        <v>-3.9148054325863213E-2</v>
      </c>
      <c r="Z168" s="8">
        <f ca="1">VLOOKUP($A168,Data!$A$7:$AW$227,Z$3+1,FALSE)-Z$6-Z$7*VLOOKUP($A168,Data!$A$230:$AW$450,Z$3+1,FALSE)-Z$8*VLOOKUP($A168,'Market models'!$A$4:$B$264,2,FALSE)</f>
        <v>-1.9083885064965084E-2</v>
      </c>
      <c r="AA168" s="8">
        <f ca="1">VLOOKUP($A168,Data!$A$7:$AW$227,AA$3+1,FALSE)-AA$6-AA$7*VLOOKUP($A168,Data!$A$230:$AW$450,AA$3+1,FALSE)-AA$8*VLOOKUP($A168,'Market models'!$A$4:$B$264,2,FALSE)</f>
        <v>-9.8793279799642541E-3</v>
      </c>
      <c r="AB168" s="8">
        <f ca="1">VLOOKUP($A168,Data!$A$7:$AW$227,AB$3+1,FALSE)-AB$6-AB$7*VLOOKUP($A168,Data!$A$230:$AW$450,AB$3+1,FALSE)-AB$8*VLOOKUP($A168,'Market models'!$A$4:$B$264,2,FALSE)</f>
        <v>-1.2138292329193133E-2</v>
      </c>
      <c r="AC168" s="8">
        <f ca="1">VLOOKUP($A168,Data!$A$7:$AW$227,AC$3+1,FALSE)-AC$6-AC$7*VLOOKUP($A168,Data!$A$230:$AW$450,AC$3+1,FALSE)-AC$8*VLOOKUP($A168,'Market models'!$A$4:$B$264,2,FALSE)</f>
        <v>4.3867194367747404E-3</v>
      </c>
      <c r="AD168" s="8">
        <f ca="1">VLOOKUP($A168,Data!$A$7:$AW$227,AD$3+1,FALSE)-AD$6-AD$7*VLOOKUP($A168,Data!$A$230:$AW$450,AD$3+1,FALSE)-AD$8*VLOOKUP($A168,'Market models'!$A$4:$B$264,2,FALSE)</f>
        <v>1.439632344173264E-3</v>
      </c>
      <c r="AE168" s="8">
        <f ca="1">VLOOKUP($A168,Data!$A$7:$AW$227,AE$3+1,FALSE)-AE$6-AE$7*VLOOKUP($A168,Data!$A$230:$AW$450,AE$3+1,FALSE)-AE$8*VLOOKUP($A168,'Market models'!$A$4:$B$264,2,FALSE)</f>
        <v>-4.8804331184275286E-4</v>
      </c>
      <c r="AF168" s="8">
        <f ca="1">VLOOKUP($A168,Data!$A$7:$AW$227,AF$3+1,FALSE)-AF$6-AF$7*VLOOKUP($A168,Data!$A$230:$AW$450,AF$3+1,FALSE)-AF$8*VLOOKUP($A168,'Market models'!$A$4:$B$264,2,FALSE)</f>
        <v>5.3625037386343553E-3</v>
      </c>
      <c r="AG168" s="8">
        <f ca="1">VLOOKUP($A168,Data!$A$7:$AW$227,AG$3+1,FALSE)-AG$6-AG$7*VLOOKUP($A168,Data!$A$230:$AW$450,AG$3+1,FALSE)-AG$8*VLOOKUP($A168,'Market models'!$A$4:$B$264,2,FALSE)</f>
        <v>-4.2186762433259733E-3</v>
      </c>
      <c r="AH168" s="8">
        <f ca="1">VLOOKUP($A168,Data!$A$7:$AW$227,AH$3+1,FALSE)-AH$6-AH$7*VLOOKUP($A168,Data!$A$230:$AW$450,AH$3+1,FALSE)-AH$8*VLOOKUP($A168,'Market models'!$A$4:$B$264,2,FALSE)</f>
        <v>4.4715363831671871E-3</v>
      </c>
      <c r="AI168" s="8">
        <f ca="1">VLOOKUP($A168,Data!$A$7:$AW$227,AI$3+1,FALSE)-AI$6-AI$7*VLOOKUP($A168,Data!$A$230:$AW$450,AI$3+1,FALSE)-AI$8*VLOOKUP($A168,'Market models'!$A$4:$B$264,2,FALSE)</f>
        <v>5.9792966349394884E-3</v>
      </c>
      <c r="AJ168" s="8">
        <f ca="1">VLOOKUP($A168,Data!$A$7:$AW$227,AJ$3+1,FALSE)-AJ$6-AJ$7*VLOOKUP($A168,Data!$A$230:$AW$450,AJ$3+1,FALSE)-AJ$8*VLOOKUP($A168,'Market models'!$A$4:$B$264,2,FALSE)</f>
        <v>1.0857861931443702E-2</v>
      </c>
      <c r="AK168" s="8">
        <f ca="1">VLOOKUP($A168,Data!$A$7:$AW$227,AK$3+1,FALSE)-AK$6-AK$7*VLOOKUP($A168,Data!$A$230:$AW$450,AK$3+1,FALSE)-AK$8*VLOOKUP($A168,'Market models'!$A$4:$B$264,2,FALSE)</f>
        <v>5.178042336716206E-3</v>
      </c>
      <c r="AL168" s="8">
        <f ca="1">VLOOKUP($A168,Data!$A$7:$AW$227,AL$3+1,FALSE)-AL$6-AL$7*VLOOKUP($A168,Data!$A$230:$AW$450,AL$3+1,FALSE)-AL$8*VLOOKUP($A168,'Market models'!$A$4:$B$264,2,FALSE)</f>
        <v>-1.1565738821128843E-2</v>
      </c>
      <c r="AM168" s="8">
        <f ca="1">VLOOKUP($A168,Data!$A$7:$AW$227,AM$3+1,FALSE)-AM$6-AM$7*VLOOKUP($A168,Data!$A$230:$AW$450,AM$3+1,FALSE)-AM$8*VLOOKUP($A168,'Market models'!$A$4:$B$264,2,FALSE)</f>
        <v>4.1252289825925E-2</v>
      </c>
      <c r="AN168" s="8">
        <f ca="1">VLOOKUP($A168,Data!$A$7:$AW$227,AN$3+1,FALSE)-AN$6-AN$7*VLOOKUP($A168,Data!$A$230:$AW$450,AN$3+1,FALSE)-AN$8*VLOOKUP($A168,'Market models'!$A$4:$B$264,2,FALSE)</f>
        <v>-4.1050972712750197E-2</v>
      </c>
      <c r="AO168" s="8">
        <f ca="1">VLOOKUP($A168,Data!$A$7:$AW$227,AO$3+1,FALSE)-AO$6-AO$7*VLOOKUP($A168,Data!$A$230:$AW$450,AO$3+1,FALSE)-AO$8*VLOOKUP($A168,'Market models'!$A$4:$B$264,2,FALSE)</f>
        <v>1.0722705830256815E-2</v>
      </c>
      <c r="AP168" s="8">
        <f ca="1">VLOOKUP($A168,Data!$A$7:$AW$227,AP$3+1,FALSE)-AP$6-AP$7*VLOOKUP($A168,Data!$A$230:$AW$450,AP$3+1,FALSE)-AP$8*VLOOKUP($A168,'Market models'!$A$4:$B$264,2,FALSE)</f>
        <v>1.4216966703923899E-2</v>
      </c>
      <c r="AQ168" s="8">
        <f ca="1">VLOOKUP($A168,Data!$A$7:$AW$227,AQ$3+1,FALSE)-AQ$6-AQ$7*VLOOKUP($A168,Data!$A$230:$AW$450,AQ$3+1,FALSE)-AQ$8*VLOOKUP($A168,'Market models'!$A$4:$B$264,2,FALSE)</f>
        <v>7.8523066426129107E-3</v>
      </c>
      <c r="AR168" s="8">
        <f ca="1">VLOOKUP($A168,Data!$A$7:$AW$227,AR$3+1,FALSE)-AR$6-AR$7*VLOOKUP($A168,Data!$A$230:$AW$450,AR$3+1,FALSE)-AR$8*VLOOKUP($A168,'Market models'!$A$4:$B$264,2,FALSE)</f>
        <v>-7.327329261129242E-3</v>
      </c>
      <c r="AS168" s="8">
        <f ca="1">VLOOKUP($A168,Data!$A$7:$AW$227,AS$3+1,FALSE)-AS$6-AS$7*VLOOKUP($A168,Data!$A$230:$AW$450,AS$3+1,FALSE)-AS$8*VLOOKUP($A168,'Market models'!$A$4:$B$264,2,FALSE)</f>
        <v>-1.997510412400429E-2</v>
      </c>
      <c r="AT168" s="8">
        <f ca="1">VLOOKUP($A168,Data!$A$7:$AW$227,AT$3+1,FALSE)-AT$6-AT$7*VLOOKUP($A168,Data!$A$230:$AW$450,AT$3+1,FALSE)-AT$8*VLOOKUP($A168,'Market models'!$A$4:$B$264,2,FALSE)</f>
        <v>-1.5746280618253217E-2</v>
      </c>
      <c r="AU168" s="8">
        <f ca="1">VLOOKUP($A168,Data!$A$7:$AW$227,AU$3+1,FALSE)-AU$6-AU$7*VLOOKUP($A168,Data!$A$230:$AW$450,AU$3+1,FALSE)-AU$8*VLOOKUP($A168,'Market models'!$A$4:$B$264,2,FALSE)</f>
        <v>-6.743386595513161E-3</v>
      </c>
      <c r="AV168" s="8">
        <f ca="1">VLOOKUP($A168,Data!$A$7:$AW$227,AV$3+1,FALSE)-AV$6-AV$7*VLOOKUP($A168,Data!$A$230:$AW$450,AV$3+1,FALSE)-AV$8*VLOOKUP($A168,'Market models'!$A$4:$B$264,2,FALSE)</f>
        <v>-5.3673471772393653E-3</v>
      </c>
      <c r="AW168" s="8">
        <f ca="1">VLOOKUP($A168,Data!$A$7:$AW$227,AW$3+1,FALSE)-AW$6-AW$7*VLOOKUP($A168,Data!$A$230:$AW$450,AW$3+1,FALSE)-AW$8*VLOOKUP($A168,'Market models'!$A$4:$B$264,2,FALSE)</f>
        <v>7.2330282827143526E-3</v>
      </c>
      <c r="AY168" s="8">
        <f t="shared" ca="1" si="2"/>
        <v>1.9321197567217282E-2</v>
      </c>
    </row>
    <row r="169" spans="1:51" x14ac:dyDescent="0.25">
      <c r="A169" s="1">
        <v>-53</v>
      </c>
      <c r="B169" s="8">
        <f ca="1">VLOOKUP($A169,Data!$A$7:$AW$227,B$3+1,FALSE)-B$6-B$7*VLOOKUP($A169,Data!$A$230:$AW$450,B$3+1,FALSE)-B$8*VLOOKUP($A169,'Market models'!$A$4:$B$264,2,FALSE)</f>
        <v>6.0499500656715664E-4</v>
      </c>
      <c r="C169" s="8">
        <f ca="1">VLOOKUP($A169,Data!$A$7:$AW$227,C$3+1,FALSE)-C$6-C$7*VLOOKUP($A169,Data!$A$230:$AW$450,C$3+1,FALSE)-C$8*VLOOKUP($A169,'Market models'!$A$4:$B$264,2,FALSE)</f>
        <v>-3.5116734847597409E-3</v>
      </c>
      <c r="D169" s="8">
        <f ca="1">VLOOKUP($A169,Data!$A$7:$AW$227,D$3+1,FALSE)-D$6-D$7*VLOOKUP($A169,Data!$A$230:$AW$450,D$3+1,FALSE)-D$8*VLOOKUP($A169,'Market models'!$A$4:$B$264,2,FALSE)</f>
        <v>1.5092322250456459E-2</v>
      </c>
      <c r="E169" s="8">
        <f ca="1">VLOOKUP($A169,Data!$A$7:$AW$227,E$3+1,FALSE)-E$6-E$7*VLOOKUP($A169,Data!$A$230:$AW$450,E$3+1,FALSE)-E$8*VLOOKUP($A169,'Market models'!$A$4:$B$264,2,FALSE)</f>
        <v>6.2049147436922924E-3</v>
      </c>
      <c r="F169" s="8">
        <f ca="1">VLOOKUP($A169,Data!$A$7:$AW$227,F$3+1,FALSE)-F$6-F$7*VLOOKUP($A169,Data!$A$230:$AW$450,F$3+1,FALSE)-F$8*VLOOKUP($A169,'Market models'!$A$4:$B$264,2,FALSE)</f>
        <v>-1.7589877081884808E-2</v>
      </c>
      <c r="G169" s="8">
        <f ca="1">VLOOKUP($A169,Data!$A$7:$AW$227,G$3+1,FALSE)-G$6-G$7*VLOOKUP($A169,Data!$A$230:$AW$450,G$3+1,FALSE)-G$8*VLOOKUP($A169,'Market models'!$A$4:$B$264,2,FALSE)</f>
        <v>-2.833499374012359E-3</v>
      </c>
      <c r="H169" s="8">
        <f ca="1">VLOOKUP($A169,Data!$A$7:$AW$227,H$3+1,FALSE)-H$6-H$7*VLOOKUP($A169,Data!$A$230:$AW$450,H$3+1,FALSE)-H$8*VLOOKUP($A169,'Market models'!$A$4:$B$264,2,FALSE)</f>
        <v>-4.8340777011562919E-4</v>
      </c>
      <c r="I169" s="8">
        <f ca="1">VLOOKUP($A169,Data!$A$7:$AW$227,I$3+1,FALSE)-I$6-I$7*VLOOKUP($A169,Data!$A$230:$AW$450,I$3+1,FALSE)-I$8*VLOOKUP($A169,'Market models'!$A$4:$B$264,2,FALSE)</f>
        <v>7.7776172344627657E-3</v>
      </c>
      <c r="J169" s="8">
        <f ca="1">VLOOKUP($A169,Data!$A$7:$AW$227,J$3+1,FALSE)-J$6-J$7*VLOOKUP($A169,Data!$A$230:$AW$450,J$3+1,FALSE)-J$8*VLOOKUP($A169,'Market models'!$A$4:$B$264,2,FALSE)</f>
        <v>2.7009536113488195E-3</v>
      </c>
      <c r="K169" s="8">
        <f ca="1">VLOOKUP($A169,Data!$A$7:$AW$227,K$3+1,FALSE)-K$6-K$7*VLOOKUP($A169,Data!$A$230:$AW$450,K$3+1,FALSE)-K$8*VLOOKUP($A169,'Market models'!$A$4:$B$264,2,FALSE)</f>
        <v>-2.4748957879337497E-2</v>
      </c>
      <c r="L169" s="8">
        <f ca="1">VLOOKUP($A169,Data!$A$7:$AW$227,L$3+1,FALSE)-L$6-L$7*VLOOKUP($A169,Data!$A$230:$AW$450,L$3+1,FALSE)-L$8*VLOOKUP($A169,'Market models'!$A$4:$B$264,2,FALSE)</f>
        <v>-8.1353576130039351E-3</v>
      </c>
      <c r="M169" s="8">
        <f ca="1">VLOOKUP($A169,Data!$A$7:$AW$227,M$3+1,FALSE)-M$6-M$7*VLOOKUP($A169,Data!$A$230:$AW$450,M$3+1,FALSE)-M$8*VLOOKUP($A169,'Market models'!$A$4:$B$264,2,FALSE)</f>
        <v>2.0013484899679941E-3</v>
      </c>
      <c r="N169" s="8">
        <f ca="1">VLOOKUP($A169,Data!$A$7:$AW$227,N$3+1,FALSE)-N$6-N$7*VLOOKUP($A169,Data!$A$230:$AW$450,N$3+1,FALSE)-N$8*VLOOKUP($A169,'Market models'!$A$4:$B$264,2,FALSE)</f>
        <v>9.0368560421225392E-3</v>
      </c>
      <c r="O169" s="8">
        <f ca="1">VLOOKUP($A169,Data!$A$7:$AW$227,O$3+1,FALSE)-O$6-O$7*VLOOKUP($A169,Data!$A$230:$AW$450,O$3+1,FALSE)-O$8*VLOOKUP($A169,'Market models'!$A$4:$B$264,2,FALSE)</f>
        <v>-8.2717341671694269E-3</v>
      </c>
      <c r="P169" s="8">
        <f ca="1">VLOOKUP($A169,Data!$A$7:$AW$227,P$3+1,FALSE)-P$6-P$7*VLOOKUP($A169,Data!$A$230:$AW$450,P$3+1,FALSE)-P$8*VLOOKUP($A169,'Market models'!$A$4:$B$264,2,FALSE)</f>
        <v>5.3643834062640158E-3</v>
      </c>
      <c r="Q169" s="8">
        <f ca="1">VLOOKUP($A169,Data!$A$7:$AW$227,Q$3+1,FALSE)-Q$6-Q$7*VLOOKUP($A169,Data!$A$230:$AW$450,Q$3+1,FALSE)-Q$8*VLOOKUP($A169,'Market models'!$A$4:$B$264,2,FALSE)</f>
        <v>-3.3184080882704449E-2</v>
      </c>
      <c r="R169" s="8">
        <f ca="1">VLOOKUP($A169,Data!$A$7:$AW$227,R$3+1,FALSE)-R$6-R$7*VLOOKUP($A169,Data!$A$230:$AW$450,R$3+1,FALSE)-R$8*VLOOKUP($A169,'Market models'!$A$4:$B$264,2,FALSE)</f>
        <v>5.8641775067509276E-3</v>
      </c>
      <c r="S169" s="8">
        <f ca="1">VLOOKUP($A169,Data!$A$7:$AW$227,S$3+1,FALSE)-S$6-S$7*VLOOKUP($A169,Data!$A$230:$AW$450,S$3+1,FALSE)-S$8*VLOOKUP($A169,'Market models'!$A$4:$B$264,2,FALSE)</f>
        <v>1.1957401561337774E-2</v>
      </c>
      <c r="T169" s="8">
        <f ca="1">VLOOKUP($A169,Data!$A$7:$AW$227,T$3+1,FALSE)-T$6-T$7*VLOOKUP($A169,Data!$A$230:$AW$450,T$3+1,FALSE)-T$8*VLOOKUP($A169,'Market models'!$A$4:$B$264,2,FALSE)</f>
        <v>-2.2482047260562354E-2</v>
      </c>
      <c r="U169" s="8">
        <f ca="1">VLOOKUP($A169,Data!$A$7:$AW$227,U$3+1,FALSE)-U$6-U$7*VLOOKUP($A169,Data!$A$230:$AW$450,U$3+1,FALSE)-U$8*VLOOKUP($A169,'Market models'!$A$4:$B$264,2,FALSE)</f>
        <v>2.4634627724897357E-2</v>
      </c>
      <c r="V169" s="8">
        <f ca="1">VLOOKUP($A169,Data!$A$7:$AW$227,V$3+1,FALSE)-V$6-V$7*VLOOKUP($A169,Data!$A$230:$AW$450,V$3+1,FALSE)-V$8*VLOOKUP($A169,'Market models'!$A$4:$B$264,2,FALSE)</f>
        <v>-3.3074398426278878E-2</v>
      </c>
      <c r="W169" s="8">
        <f ca="1">VLOOKUP($A169,Data!$A$7:$AW$227,W$3+1,FALSE)-W$6-W$7*VLOOKUP($A169,Data!$A$230:$AW$450,W$3+1,FALSE)-W$8*VLOOKUP($A169,'Market models'!$A$4:$B$264,2,FALSE)</f>
        <v>1.8057086782732081E-2</v>
      </c>
      <c r="X169" s="8">
        <f ca="1">VLOOKUP($A169,Data!$A$7:$AW$227,X$3+1,FALSE)-X$6-X$7*VLOOKUP($A169,Data!$A$230:$AW$450,X$3+1,FALSE)-X$8*VLOOKUP($A169,'Market models'!$A$4:$B$264,2,FALSE)</f>
        <v>5.511645462492868E-2</v>
      </c>
      <c r="Y169" s="8">
        <f ca="1">VLOOKUP($A169,Data!$A$7:$AW$227,Y$3+1,FALSE)-Y$6-Y$7*VLOOKUP($A169,Data!$A$230:$AW$450,Y$3+1,FALSE)-Y$8*VLOOKUP($A169,'Market models'!$A$4:$B$264,2,FALSE)</f>
        <v>-4.8756493033332439E-2</v>
      </c>
      <c r="Z169" s="8">
        <f ca="1">VLOOKUP($A169,Data!$A$7:$AW$227,Z$3+1,FALSE)-Z$6-Z$7*VLOOKUP($A169,Data!$A$230:$AW$450,Z$3+1,FALSE)-Z$8*VLOOKUP($A169,'Market models'!$A$4:$B$264,2,FALSE)</f>
        <v>-4.6254765734915207E-3</v>
      </c>
      <c r="AA169" s="8">
        <f ca="1">VLOOKUP($A169,Data!$A$7:$AW$227,AA$3+1,FALSE)-AA$6-AA$7*VLOOKUP($A169,Data!$A$230:$AW$450,AA$3+1,FALSE)-AA$8*VLOOKUP($A169,'Market models'!$A$4:$B$264,2,FALSE)</f>
        <v>3.638625931069625E-3</v>
      </c>
      <c r="AB169" s="8">
        <f ca="1">VLOOKUP($A169,Data!$A$7:$AW$227,AB$3+1,FALSE)-AB$6-AB$7*VLOOKUP($A169,Data!$A$230:$AW$450,AB$3+1,FALSE)-AB$8*VLOOKUP($A169,'Market models'!$A$4:$B$264,2,FALSE)</f>
        <v>7.3966328944467911E-3</v>
      </c>
      <c r="AC169" s="8">
        <f ca="1">VLOOKUP($A169,Data!$A$7:$AW$227,AC$3+1,FALSE)-AC$6-AC$7*VLOOKUP($A169,Data!$A$230:$AW$450,AC$3+1,FALSE)-AC$8*VLOOKUP($A169,'Market models'!$A$4:$B$264,2,FALSE)</f>
        <v>-1.6773411005579332E-3</v>
      </c>
      <c r="AD169" s="8">
        <f ca="1">VLOOKUP($A169,Data!$A$7:$AW$227,AD$3+1,FALSE)-AD$6-AD$7*VLOOKUP($A169,Data!$A$230:$AW$450,AD$3+1,FALSE)-AD$8*VLOOKUP($A169,'Market models'!$A$4:$B$264,2,FALSE)</f>
        <v>-1.8607260694821323E-3</v>
      </c>
      <c r="AE169" s="8">
        <f ca="1">VLOOKUP($A169,Data!$A$7:$AW$227,AE$3+1,FALSE)-AE$6-AE$7*VLOOKUP($A169,Data!$A$230:$AW$450,AE$3+1,FALSE)-AE$8*VLOOKUP($A169,'Market models'!$A$4:$B$264,2,FALSE)</f>
        <v>-1.1659920226116229E-2</v>
      </c>
      <c r="AF169" s="8">
        <f ca="1">VLOOKUP($A169,Data!$A$7:$AW$227,AF$3+1,FALSE)-AF$6-AF$7*VLOOKUP($A169,Data!$A$230:$AW$450,AF$3+1,FALSE)-AF$8*VLOOKUP($A169,'Market models'!$A$4:$B$264,2,FALSE)</f>
        <v>1.0777770868313396E-2</v>
      </c>
      <c r="AG169" s="8">
        <f ca="1">VLOOKUP($A169,Data!$A$7:$AW$227,AG$3+1,FALSE)-AG$6-AG$7*VLOOKUP($A169,Data!$A$230:$AW$450,AG$3+1,FALSE)-AG$8*VLOOKUP($A169,'Market models'!$A$4:$B$264,2,FALSE)</f>
        <v>4.1750348527854102E-3</v>
      </c>
      <c r="AH169" s="8">
        <f ca="1">VLOOKUP($A169,Data!$A$7:$AW$227,AH$3+1,FALSE)-AH$6-AH$7*VLOOKUP($A169,Data!$A$230:$AW$450,AH$3+1,FALSE)-AH$8*VLOOKUP($A169,'Market models'!$A$4:$B$264,2,FALSE)</f>
        <v>1.7714711265726765E-2</v>
      </c>
      <c r="AI169" s="8">
        <f ca="1">VLOOKUP($A169,Data!$A$7:$AW$227,AI$3+1,FALSE)-AI$6-AI$7*VLOOKUP($A169,Data!$A$230:$AW$450,AI$3+1,FALSE)-AI$8*VLOOKUP($A169,'Market models'!$A$4:$B$264,2,FALSE)</f>
        <v>9.4753021926104967E-3</v>
      </c>
      <c r="AJ169" s="8">
        <f ca="1">VLOOKUP($A169,Data!$A$7:$AW$227,AJ$3+1,FALSE)-AJ$6-AJ$7*VLOOKUP($A169,Data!$A$230:$AW$450,AJ$3+1,FALSE)-AJ$8*VLOOKUP($A169,'Market models'!$A$4:$B$264,2,FALSE)</f>
        <v>-2.5014935193198053E-2</v>
      </c>
      <c r="AK169" s="8">
        <f ca="1">VLOOKUP($A169,Data!$A$7:$AW$227,AK$3+1,FALSE)-AK$6-AK$7*VLOOKUP($A169,Data!$A$230:$AW$450,AK$3+1,FALSE)-AK$8*VLOOKUP($A169,'Market models'!$A$4:$B$264,2,FALSE)</f>
        <v>-1.9991518849761643E-2</v>
      </c>
      <c r="AL169" s="8">
        <f ca="1">VLOOKUP($A169,Data!$A$7:$AW$227,AL$3+1,FALSE)-AL$6-AL$7*VLOOKUP($A169,Data!$A$230:$AW$450,AL$3+1,FALSE)-AL$8*VLOOKUP($A169,'Market models'!$A$4:$B$264,2,FALSE)</f>
        <v>1.5030388255159807E-2</v>
      </c>
      <c r="AM169" s="8">
        <f ca="1">VLOOKUP($A169,Data!$A$7:$AW$227,AM$3+1,FALSE)-AM$6-AM$7*VLOOKUP($A169,Data!$A$230:$AW$450,AM$3+1,FALSE)-AM$8*VLOOKUP($A169,'Market models'!$A$4:$B$264,2,FALSE)</f>
        <v>-3.2716929873898952E-2</v>
      </c>
      <c r="AN169" s="8">
        <f ca="1">VLOOKUP($A169,Data!$A$7:$AW$227,AN$3+1,FALSE)-AN$6-AN$7*VLOOKUP($A169,Data!$A$230:$AW$450,AN$3+1,FALSE)-AN$8*VLOOKUP($A169,'Market models'!$A$4:$B$264,2,FALSE)</f>
        <v>6.4917381405530583E-3</v>
      </c>
      <c r="AO169" s="8">
        <f ca="1">VLOOKUP($A169,Data!$A$7:$AW$227,AO$3+1,FALSE)-AO$6-AO$7*VLOOKUP($A169,Data!$A$230:$AW$450,AO$3+1,FALSE)-AO$8*VLOOKUP($A169,'Market models'!$A$4:$B$264,2,FALSE)</f>
        <v>-2.2807257119097132E-2</v>
      </c>
      <c r="AP169" s="8">
        <f ca="1">VLOOKUP($A169,Data!$A$7:$AW$227,AP$3+1,FALSE)-AP$6-AP$7*VLOOKUP($A169,Data!$A$230:$AW$450,AP$3+1,FALSE)-AP$8*VLOOKUP($A169,'Market models'!$A$4:$B$264,2,FALSE)</f>
        <v>-7.6580265447489214E-3</v>
      </c>
      <c r="AQ169" s="8">
        <f ca="1">VLOOKUP($A169,Data!$A$7:$AW$227,AQ$3+1,FALSE)-AQ$6-AQ$7*VLOOKUP($A169,Data!$A$230:$AW$450,AQ$3+1,FALSE)-AQ$8*VLOOKUP($A169,'Market models'!$A$4:$B$264,2,FALSE)</f>
        <v>-2.5034348672708104E-3</v>
      </c>
      <c r="AR169" s="8">
        <f ca="1">VLOOKUP($A169,Data!$A$7:$AW$227,AR$3+1,FALSE)-AR$6-AR$7*VLOOKUP($A169,Data!$A$230:$AW$450,AR$3+1,FALSE)-AR$8*VLOOKUP($A169,'Market models'!$A$4:$B$264,2,FALSE)</f>
        <v>-9.7462839465648991E-3</v>
      </c>
      <c r="AS169" s="8">
        <f ca="1">VLOOKUP($A169,Data!$A$7:$AW$227,AS$3+1,FALSE)-AS$6-AS$7*VLOOKUP($A169,Data!$A$230:$AW$450,AS$3+1,FALSE)-AS$8*VLOOKUP($A169,'Market models'!$A$4:$B$264,2,FALSE)</f>
        <v>-3.2050780078612402E-2</v>
      </c>
      <c r="AT169" s="8">
        <f ca="1">VLOOKUP($A169,Data!$A$7:$AW$227,AT$3+1,FALSE)-AT$6-AT$7*VLOOKUP($A169,Data!$A$230:$AW$450,AT$3+1,FALSE)-AT$8*VLOOKUP($A169,'Market models'!$A$4:$B$264,2,FALSE)</f>
        <v>3.0426348831148611E-2</v>
      </c>
      <c r="AU169" s="8">
        <f ca="1">VLOOKUP($A169,Data!$A$7:$AW$227,AU$3+1,FALSE)-AU$6-AU$7*VLOOKUP($A169,Data!$A$230:$AW$450,AU$3+1,FALSE)-AU$8*VLOOKUP($A169,'Market models'!$A$4:$B$264,2,FALSE)</f>
        <v>1.0165547102702325E-2</v>
      </c>
      <c r="AV169" s="8">
        <f ca="1">VLOOKUP($A169,Data!$A$7:$AW$227,AV$3+1,FALSE)-AV$6-AV$7*VLOOKUP($A169,Data!$A$230:$AW$450,AV$3+1,FALSE)-AV$8*VLOOKUP($A169,'Market models'!$A$4:$B$264,2,FALSE)</f>
        <v>5.8756869764550312E-4</v>
      </c>
      <c r="AW169" s="8">
        <f ca="1">VLOOKUP($A169,Data!$A$7:$AW$227,AW$3+1,FALSE)-AW$6-AW$7*VLOOKUP($A169,Data!$A$230:$AW$450,AW$3+1,FALSE)-AW$8*VLOOKUP($A169,'Market models'!$A$4:$B$264,2,FALSE)</f>
        <v>-1.0853080927124641E-3</v>
      </c>
      <c r="AY169" s="8">
        <f t="shared" ca="1" si="2"/>
        <v>1.869674363146618E-2</v>
      </c>
    </row>
    <row r="170" spans="1:51" x14ac:dyDescent="0.25">
      <c r="A170" s="1">
        <v>-52</v>
      </c>
      <c r="B170" s="8">
        <f ca="1">VLOOKUP($A170,Data!$A$7:$AW$227,B$3+1,FALSE)-B$6-B$7*VLOOKUP($A170,Data!$A$230:$AW$450,B$3+1,FALSE)-B$8*VLOOKUP($A170,'Market models'!$A$4:$B$264,2,FALSE)</f>
        <v>-2.9368530839383555E-4</v>
      </c>
      <c r="C170" s="8">
        <f ca="1">VLOOKUP($A170,Data!$A$7:$AW$227,C$3+1,FALSE)-C$6-C$7*VLOOKUP($A170,Data!$A$230:$AW$450,C$3+1,FALSE)-C$8*VLOOKUP($A170,'Market models'!$A$4:$B$264,2,FALSE)</f>
        <v>-4.6095306590725325E-2</v>
      </c>
      <c r="D170" s="8">
        <f ca="1">VLOOKUP($A170,Data!$A$7:$AW$227,D$3+1,FALSE)-D$6-D$7*VLOOKUP($A170,Data!$A$230:$AW$450,D$3+1,FALSE)-D$8*VLOOKUP($A170,'Market models'!$A$4:$B$264,2,FALSE)</f>
        <v>-1.0829904658323975E-2</v>
      </c>
      <c r="E170" s="8">
        <f ca="1">VLOOKUP($A170,Data!$A$7:$AW$227,E$3+1,FALSE)-E$6-E$7*VLOOKUP($A170,Data!$A$230:$AW$450,E$3+1,FALSE)-E$8*VLOOKUP($A170,'Market models'!$A$4:$B$264,2,FALSE)</f>
        <v>-1.1429675547286187E-2</v>
      </c>
      <c r="F170" s="8">
        <f ca="1">VLOOKUP($A170,Data!$A$7:$AW$227,F$3+1,FALSE)-F$6-F$7*VLOOKUP($A170,Data!$A$230:$AW$450,F$3+1,FALSE)-F$8*VLOOKUP($A170,'Market models'!$A$4:$B$264,2,FALSE)</f>
        <v>2.5013615206134064E-2</v>
      </c>
      <c r="G170" s="8">
        <f ca="1">VLOOKUP($A170,Data!$A$7:$AW$227,G$3+1,FALSE)-G$6-G$7*VLOOKUP($A170,Data!$A$230:$AW$450,G$3+1,FALSE)-G$8*VLOOKUP($A170,'Market models'!$A$4:$B$264,2,FALSE)</f>
        <v>1.6342265664947616E-2</v>
      </c>
      <c r="H170" s="8">
        <f ca="1">VLOOKUP($A170,Data!$A$7:$AW$227,H$3+1,FALSE)-H$6-H$7*VLOOKUP($A170,Data!$A$230:$AW$450,H$3+1,FALSE)-H$8*VLOOKUP($A170,'Market models'!$A$4:$B$264,2,FALSE)</f>
        <v>9.2861048775271827E-3</v>
      </c>
      <c r="I170" s="8">
        <f ca="1">VLOOKUP($A170,Data!$A$7:$AW$227,I$3+1,FALSE)-I$6-I$7*VLOOKUP($A170,Data!$A$230:$AW$450,I$3+1,FALSE)-I$8*VLOOKUP($A170,'Market models'!$A$4:$B$264,2,FALSE)</f>
        <v>-1.3028078406846244E-2</v>
      </c>
      <c r="J170" s="8">
        <f ca="1">VLOOKUP($A170,Data!$A$7:$AW$227,J$3+1,FALSE)-J$6-J$7*VLOOKUP($A170,Data!$A$230:$AW$450,J$3+1,FALSE)-J$8*VLOOKUP($A170,'Market models'!$A$4:$B$264,2,FALSE)</f>
        <v>-1.381423507840933E-2</v>
      </c>
      <c r="K170" s="8">
        <f ca="1">VLOOKUP($A170,Data!$A$7:$AW$227,K$3+1,FALSE)-K$6-K$7*VLOOKUP($A170,Data!$A$230:$AW$450,K$3+1,FALSE)-K$8*VLOOKUP($A170,'Market models'!$A$4:$B$264,2,FALSE)</f>
        <v>3.9339488304424644E-2</v>
      </c>
      <c r="L170" s="8">
        <f ca="1">VLOOKUP($A170,Data!$A$7:$AW$227,L$3+1,FALSE)-L$6-L$7*VLOOKUP($A170,Data!$A$230:$AW$450,L$3+1,FALSE)-L$8*VLOOKUP($A170,'Market models'!$A$4:$B$264,2,FALSE)</f>
        <v>-2.3202522522975919E-2</v>
      </c>
      <c r="M170" s="8">
        <f ca="1">VLOOKUP($A170,Data!$A$7:$AW$227,M$3+1,FALSE)-M$6-M$7*VLOOKUP($A170,Data!$A$230:$AW$450,M$3+1,FALSE)-M$8*VLOOKUP($A170,'Market models'!$A$4:$B$264,2,FALSE)</f>
        <v>3.6060689771853172E-2</v>
      </c>
      <c r="N170" s="8">
        <f ca="1">VLOOKUP($A170,Data!$A$7:$AW$227,N$3+1,FALSE)-N$6-N$7*VLOOKUP($A170,Data!$A$230:$AW$450,N$3+1,FALSE)-N$8*VLOOKUP($A170,'Market models'!$A$4:$B$264,2,FALSE)</f>
        <v>-4.9015210292913371E-2</v>
      </c>
      <c r="O170" s="8">
        <f ca="1">VLOOKUP($A170,Data!$A$7:$AW$227,O$3+1,FALSE)-O$6-O$7*VLOOKUP($A170,Data!$A$230:$AW$450,O$3+1,FALSE)-O$8*VLOOKUP($A170,'Market models'!$A$4:$B$264,2,FALSE)</f>
        <v>3.6294956089045378E-2</v>
      </c>
      <c r="P170" s="8">
        <f ca="1">VLOOKUP($A170,Data!$A$7:$AW$227,P$3+1,FALSE)-P$6-P$7*VLOOKUP($A170,Data!$A$230:$AW$450,P$3+1,FALSE)-P$8*VLOOKUP($A170,'Market models'!$A$4:$B$264,2,FALSE)</f>
        <v>3.1590027132540166E-2</v>
      </c>
      <c r="Q170" s="8">
        <f ca="1">VLOOKUP($A170,Data!$A$7:$AW$227,Q$3+1,FALSE)-Q$6-Q$7*VLOOKUP($A170,Data!$A$230:$AW$450,Q$3+1,FALSE)-Q$8*VLOOKUP($A170,'Market models'!$A$4:$B$264,2,FALSE)</f>
        <v>2.9834771700225117E-3</v>
      </c>
      <c r="R170" s="8">
        <f ca="1">VLOOKUP($A170,Data!$A$7:$AW$227,R$3+1,FALSE)-R$6-R$7*VLOOKUP($A170,Data!$A$230:$AW$450,R$3+1,FALSE)-R$8*VLOOKUP($A170,'Market models'!$A$4:$B$264,2,FALSE)</f>
        <v>2.2850327588883973E-2</v>
      </c>
      <c r="S170" s="8">
        <f ca="1">VLOOKUP($A170,Data!$A$7:$AW$227,S$3+1,FALSE)-S$6-S$7*VLOOKUP($A170,Data!$A$230:$AW$450,S$3+1,FALSE)-S$8*VLOOKUP($A170,'Market models'!$A$4:$B$264,2,FALSE)</f>
        <v>2.2869272922395583E-2</v>
      </c>
      <c r="T170" s="8">
        <f ca="1">VLOOKUP($A170,Data!$A$7:$AW$227,T$3+1,FALSE)-T$6-T$7*VLOOKUP($A170,Data!$A$230:$AW$450,T$3+1,FALSE)-T$8*VLOOKUP($A170,'Market models'!$A$4:$B$264,2,FALSE)</f>
        <v>3.5874618687131588E-3</v>
      </c>
      <c r="U170" s="8">
        <f ca="1">VLOOKUP($A170,Data!$A$7:$AW$227,U$3+1,FALSE)-U$6-U$7*VLOOKUP($A170,Data!$A$230:$AW$450,U$3+1,FALSE)-U$8*VLOOKUP($A170,'Market models'!$A$4:$B$264,2,FALSE)</f>
        <v>-6.5522226261971487E-3</v>
      </c>
      <c r="V170" s="8">
        <f ca="1">VLOOKUP($A170,Data!$A$7:$AW$227,V$3+1,FALSE)-V$6-V$7*VLOOKUP($A170,Data!$A$230:$AW$450,V$3+1,FALSE)-V$8*VLOOKUP($A170,'Market models'!$A$4:$B$264,2,FALSE)</f>
        <v>-2.7169085193854879E-2</v>
      </c>
      <c r="W170" s="8">
        <f ca="1">VLOOKUP($A170,Data!$A$7:$AW$227,W$3+1,FALSE)-W$6-W$7*VLOOKUP($A170,Data!$A$230:$AW$450,W$3+1,FALSE)-W$8*VLOOKUP($A170,'Market models'!$A$4:$B$264,2,FALSE)</f>
        <v>3.0438366134078174E-2</v>
      </c>
      <c r="X170" s="8">
        <f ca="1">VLOOKUP($A170,Data!$A$7:$AW$227,X$3+1,FALSE)-X$6-X$7*VLOOKUP($A170,Data!$A$230:$AW$450,X$3+1,FALSE)-X$8*VLOOKUP($A170,'Market models'!$A$4:$B$264,2,FALSE)</f>
        <v>-3.8227562002672473E-2</v>
      </c>
      <c r="Y170" s="8">
        <f ca="1">VLOOKUP($A170,Data!$A$7:$AW$227,Y$3+1,FALSE)-Y$6-Y$7*VLOOKUP($A170,Data!$A$230:$AW$450,Y$3+1,FALSE)-Y$8*VLOOKUP($A170,'Market models'!$A$4:$B$264,2,FALSE)</f>
        <v>2.9419880197605391E-3</v>
      </c>
      <c r="Z170" s="8">
        <f ca="1">VLOOKUP($A170,Data!$A$7:$AW$227,Z$3+1,FALSE)-Z$6-Z$7*VLOOKUP($A170,Data!$A$230:$AW$450,Z$3+1,FALSE)-Z$8*VLOOKUP($A170,'Market models'!$A$4:$B$264,2,FALSE)</f>
        <v>2.5534069172877871E-2</v>
      </c>
      <c r="AA170" s="8">
        <f ca="1">VLOOKUP($A170,Data!$A$7:$AW$227,AA$3+1,FALSE)-AA$6-AA$7*VLOOKUP($A170,Data!$A$230:$AW$450,AA$3+1,FALSE)-AA$8*VLOOKUP($A170,'Market models'!$A$4:$B$264,2,FALSE)</f>
        <v>-4.4991283854038293E-3</v>
      </c>
      <c r="AB170" s="8">
        <f ca="1">VLOOKUP($A170,Data!$A$7:$AW$227,AB$3+1,FALSE)-AB$6-AB$7*VLOOKUP($A170,Data!$A$230:$AW$450,AB$3+1,FALSE)-AB$8*VLOOKUP($A170,'Market models'!$A$4:$B$264,2,FALSE)</f>
        <v>4.1469667013376427E-3</v>
      </c>
      <c r="AC170" s="8">
        <f ca="1">VLOOKUP($A170,Data!$A$7:$AW$227,AC$3+1,FALSE)-AC$6-AC$7*VLOOKUP($A170,Data!$A$230:$AW$450,AC$3+1,FALSE)-AC$8*VLOOKUP($A170,'Market models'!$A$4:$B$264,2,FALSE)</f>
        <v>8.5184381884618344E-3</v>
      </c>
      <c r="AD170" s="8">
        <f ca="1">VLOOKUP($A170,Data!$A$7:$AW$227,AD$3+1,FALSE)-AD$6-AD$7*VLOOKUP($A170,Data!$A$230:$AW$450,AD$3+1,FALSE)-AD$8*VLOOKUP($A170,'Market models'!$A$4:$B$264,2,FALSE)</f>
        <v>2.1389835597898723E-2</v>
      </c>
      <c r="AE170" s="8">
        <f ca="1">VLOOKUP($A170,Data!$A$7:$AW$227,AE$3+1,FALSE)-AE$6-AE$7*VLOOKUP($A170,Data!$A$230:$AW$450,AE$3+1,FALSE)-AE$8*VLOOKUP($A170,'Market models'!$A$4:$B$264,2,FALSE)</f>
        <v>-6.1263123509336858E-3</v>
      </c>
      <c r="AF170" s="8">
        <f ca="1">VLOOKUP($A170,Data!$A$7:$AW$227,AF$3+1,FALSE)-AF$6-AF$7*VLOOKUP($A170,Data!$A$230:$AW$450,AF$3+1,FALSE)-AF$8*VLOOKUP($A170,'Market models'!$A$4:$B$264,2,FALSE)</f>
        <v>9.6934003856243931E-3</v>
      </c>
      <c r="AG170" s="8">
        <f ca="1">VLOOKUP($A170,Data!$A$7:$AW$227,AG$3+1,FALSE)-AG$6-AG$7*VLOOKUP($A170,Data!$A$230:$AW$450,AG$3+1,FALSE)-AG$8*VLOOKUP($A170,'Market models'!$A$4:$B$264,2,FALSE)</f>
        <v>1.0540300867783306E-2</v>
      </c>
      <c r="AH170" s="8">
        <f ca="1">VLOOKUP($A170,Data!$A$7:$AW$227,AH$3+1,FALSE)-AH$6-AH$7*VLOOKUP($A170,Data!$A$230:$AW$450,AH$3+1,FALSE)-AH$8*VLOOKUP($A170,'Market models'!$A$4:$B$264,2,FALSE)</f>
        <v>-2.66186021833382E-2</v>
      </c>
      <c r="AI170" s="8">
        <f ca="1">VLOOKUP($A170,Data!$A$7:$AW$227,AI$3+1,FALSE)-AI$6-AI$7*VLOOKUP($A170,Data!$A$230:$AW$450,AI$3+1,FALSE)-AI$8*VLOOKUP($A170,'Market models'!$A$4:$B$264,2,FALSE)</f>
        <v>8.1409304111634013E-3</v>
      </c>
      <c r="AJ170" s="8">
        <f ca="1">VLOOKUP($A170,Data!$A$7:$AW$227,AJ$3+1,FALSE)-AJ$6-AJ$7*VLOOKUP($A170,Data!$A$230:$AW$450,AJ$3+1,FALSE)-AJ$8*VLOOKUP($A170,'Market models'!$A$4:$B$264,2,FALSE)</f>
        <v>1.0605327599700974E-2</v>
      </c>
      <c r="AK170" s="8">
        <f ca="1">VLOOKUP($A170,Data!$A$7:$AW$227,AK$3+1,FALSE)-AK$6-AK$7*VLOOKUP($A170,Data!$A$230:$AW$450,AK$3+1,FALSE)-AK$8*VLOOKUP($A170,'Market models'!$A$4:$B$264,2,FALSE)</f>
        <v>-1.0099810329752769E-3</v>
      </c>
      <c r="AL170" s="8">
        <f ca="1">VLOOKUP($A170,Data!$A$7:$AW$227,AL$3+1,FALSE)-AL$6-AL$7*VLOOKUP($A170,Data!$A$230:$AW$450,AL$3+1,FALSE)-AL$8*VLOOKUP($A170,'Market models'!$A$4:$B$264,2,FALSE)</f>
        <v>2.4766787975166196E-2</v>
      </c>
      <c r="AM170" s="8">
        <f ca="1">VLOOKUP($A170,Data!$A$7:$AW$227,AM$3+1,FALSE)-AM$6-AM$7*VLOOKUP($A170,Data!$A$230:$AW$450,AM$3+1,FALSE)-AM$8*VLOOKUP($A170,'Market models'!$A$4:$B$264,2,FALSE)</f>
        <v>1.7082298616539628E-2</v>
      </c>
      <c r="AN170" s="8">
        <f ca="1">VLOOKUP($A170,Data!$A$7:$AW$227,AN$3+1,FALSE)-AN$6-AN$7*VLOOKUP($A170,Data!$A$230:$AW$450,AN$3+1,FALSE)-AN$8*VLOOKUP($A170,'Market models'!$A$4:$B$264,2,FALSE)</f>
        <v>9.9629140304254137E-3</v>
      </c>
      <c r="AO170" s="8">
        <f ca="1">VLOOKUP($A170,Data!$A$7:$AW$227,AO$3+1,FALSE)-AO$6-AO$7*VLOOKUP($A170,Data!$A$230:$AW$450,AO$3+1,FALSE)-AO$8*VLOOKUP($A170,'Market models'!$A$4:$B$264,2,FALSE)</f>
        <v>3.2325772462681153E-2</v>
      </c>
      <c r="AP170" s="8">
        <f ca="1">VLOOKUP($A170,Data!$A$7:$AW$227,AP$3+1,FALSE)-AP$6-AP$7*VLOOKUP($A170,Data!$A$230:$AW$450,AP$3+1,FALSE)-AP$8*VLOOKUP($A170,'Market models'!$A$4:$B$264,2,FALSE)</f>
        <v>3.3798270410926598E-3</v>
      </c>
      <c r="AQ170" s="8">
        <f ca="1">VLOOKUP($A170,Data!$A$7:$AW$227,AQ$3+1,FALSE)-AQ$6-AQ$7*VLOOKUP($A170,Data!$A$230:$AW$450,AQ$3+1,FALSE)-AQ$8*VLOOKUP($A170,'Market models'!$A$4:$B$264,2,FALSE)</f>
        <v>5.0658253023992024E-3</v>
      </c>
      <c r="AR170" s="8">
        <f ca="1">VLOOKUP($A170,Data!$A$7:$AW$227,AR$3+1,FALSE)-AR$6-AR$7*VLOOKUP($A170,Data!$A$230:$AW$450,AR$3+1,FALSE)-AR$8*VLOOKUP($A170,'Market models'!$A$4:$B$264,2,FALSE)</f>
        <v>-5.5937809261802328E-3</v>
      </c>
      <c r="AS170" s="8">
        <f ca="1">VLOOKUP($A170,Data!$A$7:$AW$227,AS$3+1,FALSE)-AS$6-AS$7*VLOOKUP($A170,Data!$A$230:$AW$450,AS$3+1,FALSE)-AS$8*VLOOKUP($A170,'Market models'!$A$4:$B$264,2,FALSE)</f>
        <v>-2.0884223087787302E-2</v>
      </c>
      <c r="AT170" s="8">
        <f ca="1">VLOOKUP($A170,Data!$A$7:$AW$227,AT$3+1,FALSE)-AT$6-AT$7*VLOOKUP($A170,Data!$A$230:$AW$450,AT$3+1,FALSE)-AT$8*VLOOKUP($A170,'Market models'!$A$4:$B$264,2,FALSE)</f>
        <v>-8.1119596540316433E-5</v>
      </c>
      <c r="AU170" s="8">
        <f ca="1">VLOOKUP($A170,Data!$A$7:$AW$227,AU$3+1,FALSE)-AU$6-AU$7*VLOOKUP($A170,Data!$A$230:$AW$450,AU$3+1,FALSE)-AU$8*VLOOKUP($A170,'Market models'!$A$4:$B$264,2,FALSE)</f>
        <v>1.3974256382077844E-2</v>
      </c>
      <c r="AV170" s="8">
        <f ca="1">VLOOKUP($A170,Data!$A$7:$AW$227,AV$3+1,FALSE)-AV$6-AV$7*VLOOKUP($A170,Data!$A$230:$AW$450,AV$3+1,FALSE)-AV$8*VLOOKUP($A170,'Market models'!$A$4:$B$264,2,FALSE)</f>
        <v>-3.9982486520163275E-3</v>
      </c>
      <c r="AW170" s="8">
        <f ca="1">VLOOKUP($A170,Data!$A$7:$AW$227,AW$3+1,FALSE)-AW$6-AW$7*VLOOKUP($A170,Data!$A$230:$AW$450,AW$3+1,FALSE)-AW$8*VLOOKUP($A170,'Market models'!$A$4:$B$264,2,FALSE)</f>
        <v>2.7992705206120499E-2</v>
      </c>
      <c r="AY170" s="8">
        <f t="shared" ca="1" si="2"/>
        <v>2.1183603827026089E-2</v>
      </c>
    </row>
    <row r="171" spans="1:51" x14ac:dyDescent="0.25">
      <c r="A171" s="1">
        <v>-51</v>
      </c>
      <c r="B171" s="8">
        <f ca="1">VLOOKUP($A171,Data!$A$7:$AW$227,B$3+1,FALSE)-B$6-B$7*VLOOKUP($A171,Data!$A$230:$AW$450,B$3+1,FALSE)-B$8*VLOOKUP($A171,'Market models'!$A$4:$B$264,2,FALSE)</f>
        <v>4.2362079472255065E-2</v>
      </c>
      <c r="C171" s="8">
        <f ca="1">VLOOKUP($A171,Data!$A$7:$AW$227,C$3+1,FALSE)-C$6-C$7*VLOOKUP($A171,Data!$A$230:$AW$450,C$3+1,FALSE)-C$8*VLOOKUP($A171,'Market models'!$A$4:$B$264,2,FALSE)</f>
        <v>2.0107409034110908E-2</v>
      </c>
      <c r="D171" s="8">
        <f ca="1">VLOOKUP($A171,Data!$A$7:$AW$227,D$3+1,FALSE)-D$6-D$7*VLOOKUP($A171,Data!$A$230:$AW$450,D$3+1,FALSE)-D$8*VLOOKUP($A171,'Market models'!$A$4:$B$264,2,FALSE)</f>
        <v>1.1002739252494681E-2</v>
      </c>
      <c r="E171" s="8">
        <f ca="1">VLOOKUP($A171,Data!$A$7:$AW$227,E$3+1,FALSE)-E$6-E$7*VLOOKUP($A171,Data!$A$230:$AW$450,E$3+1,FALSE)-E$8*VLOOKUP($A171,'Market models'!$A$4:$B$264,2,FALSE)</f>
        <v>3.4618179733476558E-3</v>
      </c>
      <c r="F171" s="8">
        <f ca="1">VLOOKUP($A171,Data!$A$7:$AW$227,F$3+1,FALSE)-F$6-F$7*VLOOKUP($A171,Data!$A$230:$AW$450,F$3+1,FALSE)-F$8*VLOOKUP($A171,'Market models'!$A$4:$B$264,2,FALSE)</f>
        <v>8.6673417779791866E-3</v>
      </c>
      <c r="G171" s="8">
        <f ca="1">VLOOKUP($A171,Data!$A$7:$AW$227,G$3+1,FALSE)-G$6-G$7*VLOOKUP($A171,Data!$A$230:$AW$450,G$3+1,FALSE)-G$8*VLOOKUP($A171,'Market models'!$A$4:$B$264,2,FALSE)</f>
        <v>9.9433763638464429E-5</v>
      </c>
      <c r="H171" s="8">
        <f ca="1">VLOOKUP($A171,Data!$A$7:$AW$227,H$3+1,FALSE)-H$6-H$7*VLOOKUP($A171,Data!$A$230:$AW$450,H$3+1,FALSE)-H$8*VLOOKUP($A171,'Market models'!$A$4:$B$264,2,FALSE)</f>
        <v>-2.3632318488513725E-2</v>
      </c>
      <c r="I171" s="8">
        <f ca="1">VLOOKUP($A171,Data!$A$7:$AW$227,I$3+1,FALSE)-I$6-I$7*VLOOKUP($A171,Data!$A$230:$AW$450,I$3+1,FALSE)-I$8*VLOOKUP($A171,'Market models'!$A$4:$B$264,2,FALSE)</f>
        <v>7.1228914967271404E-3</v>
      </c>
      <c r="J171" s="8">
        <f ca="1">VLOOKUP($A171,Data!$A$7:$AW$227,J$3+1,FALSE)-J$6-J$7*VLOOKUP($A171,Data!$A$230:$AW$450,J$3+1,FALSE)-J$8*VLOOKUP($A171,'Market models'!$A$4:$B$264,2,FALSE)</f>
        <v>3.5725009726349684E-3</v>
      </c>
      <c r="K171" s="8">
        <f ca="1">VLOOKUP($A171,Data!$A$7:$AW$227,K$3+1,FALSE)-K$6-K$7*VLOOKUP($A171,Data!$A$230:$AW$450,K$3+1,FALSE)-K$8*VLOOKUP($A171,'Market models'!$A$4:$B$264,2,FALSE)</f>
        <v>2.0280952113538916E-3</v>
      </c>
      <c r="L171" s="8">
        <f ca="1">VLOOKUP($A171,Data!$A$7:$AW$227,L$3+1,FALSE)-L$6-L$7*VLOOKUP($A171,Data!$A$230:$AW$450,L$3+1,FALSE)-L$8*VLOOKUP($A171,'Market models'!$A$4:$B$264,2,FALSE)</f>
        <v>-1.0826294764300231E-2</v>
      </c>
      <c r="M171" s="8">
        <f ca="1">VLOOKUP($A171,Data!$A$7:$AW$227,M$3+1,FALSE)-M$6-M$7*VLOOKUP($A171,Data!$A$230:$AW$450,M$3+1,FALSE)-M$8*VLOOKUP($A171,'Market models'!$A$4:$B$264,2,FALSE)</f>
        <v>5.0094970823705322E-3</v>
      </c>
      <c r="N171" s="8">
        <f ca="1">VLOOKUP($A171,Data!$A$7:$AW$227,N$3+1,FALSE)-N$6-N$7*VLOOKUP($A171,Data!$A$230:$AW$450,N$3+1,FALSE)-N$8*VLOOKUP($A171,'Market models'!$A$4:$B$264,2,FALSE)</f>
        <v>1.0412965697564974E-2</v>
      </c>
      <c r="O171" s="8">
        <f ca="1">VLOOKUP($A171,Data!$A$7:$AW$227,O$3+1,FALSE)-O$6-O$7*VLOOKUP($A171,Data!$A$230:$AW$450,O$3+1,FALSE)-O$8*VLOOKUP($A171,'Market models'!$A$4:$B$264,2,FALSE)</f>
        <v>1.0744431107522028E-2</v>
      </c>
      <c r="P171" s="8">
        <f ca="1">VLOOKUP($A171,Data!$A$7:$AW$227,P$3+1,FALSE)-P$6-P$7*VLOOKUP($A171,Data!$A$230:$AW$450,P$3+1,FALSE)-P$8*VLOOKUP($A171,'Market models'!$A$4:$B$264,2,FALSE)</f>
        <v>-1.9980413190163644E-3</v>
      </c>
      <c r="Q171" s="8">
        <f ca="1">VLOOKUP($A171,Data!$A$7:$AW$227,Q$3+1,FALSE)-Q$6-Q$7*VLOOKUP($A171,Data!$A$230:$AW$450,Q$3+1,FALSE)-Q$8*VLOOKUP($A171,'Market models'!$A$4:$B$264,2,FALSE)</f>
        <v>-1.6039367944388483E-2</v>
      </c>
      <c r="R171" s="8">
        <f ca="1">VLOOKUP($A171,Data!$A$7:$AW$227,R$3+1,FALSE)-R$6-R$7*VLOOKUP($A171,Data!$A$230:$AW$450,R$3+1,FALSE)-R$8*VLOOKUP($A171,'Market models'!$A$4:$B$264,2,FALSE)</f>
        <v>5.2318698761060168E-3</v>
      </c>
      <c r="S171" s="8">
        <f ca="1">VLOOKUP($A171,Data!$A$7:$AW$227,S$3+1,FALSE)-S$6-S$7*VLOOKUP($A171,Data!$A$230:$AW$450,S$3+1,FALSE)-S$8*VLOOKUP($A171,'Market models'!$A$4:$B$264,2,FALSE)</f>
        <v>2.4971061472140513E-2</v>
      </c>
      <c r="T171" s="8">
        <f ca="1">VLOOKUP($A171,Data!$A$7:$AW$227,T$3+1,FALSE)-T$6-T$7*VLOOKUP($A171,Data!$A$230:$AW$450,T$3+1,FALSE)-T$8*VLOOKUP($A171,'Market models'!$A$4:$B$264,2,FALSE)</f>
        <v>1.9899433765224437E-2</v>
      </c>
      <c r="U171" s="8">
        <f ca="1">VLOOKUP($A171,Data!$A$7:$AW$227,U$3+1,FALSE)-U$6-U$7*VLOOKUP($A171,Data!$A$230:$AW$450,U$3+1,FALSE)-U$8*VLOOKUP($A171,'Market models'!$A$4:$B$264,2,FALSE)</f>
        <v>1.9307017909678117E-2</v>
      </c>
      <c r="V171" s="8">
        <f ca="1">VLOOKUP($A171,Data!$A$7:$AW$227,V$3+1,FALSE)-V$6-V$7*VLOOKUP($A171,Data!$A$230:$AW$450,V$3+1,FALSE)-V$8*VLOOKUP($A171,'Market models'!$A$4:$B$264,2,FALSE)</f>
        <v>2.570480393382802E-4</v>
      </c>
      <c r="W171" s="8">
        <f ca="1">VLOOKUP($A171,Data!$A$7:$AW$227,W$3+1,FALSE)-W$6-W$7*VLOOKUP($A171,Data!$A$230:$AW$450,W$3+1,FALSE)-W$8*VLOOKUP($A171,'Market models'!$A$4:$B$264,2,FALSE)</f>
        <v>2.4123548559951739E-2</v>
      </c>
      <c r="X171" s="8">
        <f ca="1">VLOOKUP($A171,Data!$A$7:$AW$227,X$3+1,FALSE)-X$6-X$7*VLOOKUP($A171,Data!$A$230:$AW$450,X$3+1,FALSE)-X$8*VLOOKUP($A171,'Market models'!$A$4:$B$264,2,FALSE)</f>
        <v>6.9849812938998865E-3</v>
      </c>
      <c r="Y171" s="8">
        <f ca="1">VLOOKUP($A171,Data!$A$7:$AW$227,Y$3+1,FALSE)-Y$6-Y$7*VLOOKUP($A171,Data!$A$230:$AW$450,Y$3+1,FALSE)-Y$8*VLOOKUP($A171,'Market models'!$A$4:$B$264,2,FALSE)</f>
        <v>8.0268674897344267E-3</v>
      </c>
      <c r="Z171" s="8">
        <f ca="1">VLOOKUP($A171,Data!$A$7:$AW$227,Z$3+1,FALSE)-Z$6-Z$7*VLOOKUP($A171,Data!$A$230:$AW$450,Z$3+1,FALSE)-Z$8*VLOOKUP($A171,'Market models'!$A$4:$B$264,2,FALSE)</f>
        <v>-8.3276125640483721E-3</v>
      </c>
      <c r="AA171" s="8">
        <f ca="1">VLOOKUP($A171,Data!$A$7:$AW$227,AA$3+1,FALSE)-AA$6-AA$7*VLOOKUP($A171,Data!$A$230:$AW$450,AA$3+1,FALSE)-AA$8*VLOOKUP($A171,'Market models'!$A$4:$B$264,2,FALSE)</f>
        <v>-6.4238343278780474E-3</v>
      </c>
      <c r="AB171" s="8">
        <f ca="1">VLOOKUP($A171,Data!$A$7:$AW$227,AB$3+1,FALSE)-AB$6-AB$7*VLOOKUP($A171,Data!$A$230:$AW$450,AB$3+1,FALSE)-AB$8*VLOOKUP($A171,'Market models'!$A$4:$B$264,2,FALSE)</f>
        <v>1.0090339113029104E-2</v>
      </c>
      <c r="AC171" s="8">
        <f ca="1">VLOOKUP($A171,Data!$A$7:$AW$227,AC$3+1,FALSE)-AC$6-AC$7*VLOOKUP($A171,Data!$A$230:$AW$450,AC$3+1,FALSE)-AC$8*VLOOKUP($A171,'Market models'!$A$4:$B$264,2,FALSE)</f>
        <v>2.2717238132086089E-2</v>
      </c>
      <c r="AD171" s="8">
        <f ca="1">VLOOKUP($A171,Data!$A$7:$AW$227,AD$3+1,FALSE)-AD$6-AD$7*VLOOKUP($A171,Data!$A$230:$AW$450,AD$3+1,FALSE)-AD$8*VLOOKUP($A171,'Market models'!$A$4:$B$264,2,FALSE)</f>
        <v>-2.7622935808211502E-2</v>
      </c>
      <c r="AE171" s="8">
        <f ca="1">VLOOKUP($A171,Data!$A$7:$AW$227,AE$3+1,FALSE)-AE$6-AE$7*VLOOKUP($A171,Data!$A$230:$AW$450,AE$3+1,FALSE)-AE$8*VLOOKUP($A171,'Market models'!$A$4:$B$264,2,FALSE)</f>
        <v>-1.4626025890596343E-3</v>
      </c>
      <c r="AF171" s="8">
        <f ca="1">VLOOKUP($A171,Data!$A$7:$AW$227,AF$3+1,FALSE)-AF$6-AF$7*VLOOKUP($A171,Data!$A$230:$AW$450,AF$3+1,FALSE)-AF$8*VLOOKUP($A171,'Market models'!$A$4:$B$264,2,FALSE)</f>
        <v>2.9976496698448513E-3</v>
      </c>
      <c r="AG171" s="8">
        <f ca="1">VLOOKUP($A171,Data!$A$7:$AW$227,AG$3+1,FALSE)-AG$6-AG$7*VLOOKUP($A171,Data!$A$230:$AW$450,AG$3+1,FALSE)-AG$8*VLOOKUP($A171,'Market models'!$A$4:$B$264,2,FALSE)</f>
        <v>1.3633005455873275E-6</v>
      </c>
      <c r="AH171" s="8">
        <f ca="1">VLOOKUP($A171,Data!$A$7:$AW$227,AH$3+1,FALSE)-AH$6-AH$7*VLOOKUP($A171,Data!$A$230:$AW$450,AH$3+1,FALSE)-AH$8*VLOOKUP($A171,'Market models'!$A$4:$B$264,2,FALSE)</f>
        <v>-5.7401426483899912E-4</v>
      </c>
      <c r="AI171" s="8">
        <f ca="1">VLOOKUP($A171,Data!$A$7:$AW$227,AI$3+1,FALSE)-AI$6-AI$7*VLOOKUP($A171,Data!$A$230:$AW$450,AI$3+1,FALSE)-AI$8*VLOOKUP($A171,'Market models'!$A$4:$B$264,2,FALSE)</f>
        <v>-2.4175456307424445E-3</v>
      </c>
      <c r="AJ171" s="8">
        <f ca="1">VLOOKUP($A171,Data!$A$7:$AW$227,AJ$3+1,FALSE)-AJ$6-AJ$7*VLOOKUP($A171,Data!$A$230:$AW$450,AJ$3+1,FALSE)-AJ$8*VLOOKUP($A171,'Market models'!$A$4:$B$264,2,FALSE)</f>
        <v>7.4572729134579083E-3</v>
      </c>
      <c r="AK171" s="8">
        <f ca="1">VLOOKUP($A171,Data!$A$7:$AW$227,AK$3+1,FALSE)-AK$6-AK$7*VLOOKUP($A171,Data!$A$230:$AW$450,AK$3+1,FALSE)-AK$8*VLOOKUP($A171,'Market models'!$A$4:$B$264,2,FALSE)</f>
        <v>3.2516983952938679E-3</v>
      </c>
      <c r="AL171" s="8">
        <f ca="1">VLOOKUP($A171,Data!$A$7:$AW$227,AL$3+1,FALSE)-AL$6-AL$7*VLOOKUP($A171,Data!$A$230:$AW$450,AL$3+1,FALSE)-AL$8*VLOOKUP($A171,'Market models'!$A$4:$B$264,2,FALSE)</f>
        <v>2.3706767041358264E-2</v>
      </c>
      <c r="AM171" s="8">
        <f ca="1">VLOOKUP($A171,Data!$A$7:$AW$227,AM$3+1,FALSE)-AM$6-AM$7*VLOOKUP($A171,Data!$A$230:$AW$450,AM$3+1,FALSE)-AM$8*VLOOKUP($A171,'Market models'!$A$4:$B$264,2,FALSE)</f>
        <v>1.4639719778921562E-2</v>
      </c>
      <c r="AN171" s="8">
        <f ca="1">VLOOKUP($A171,Data!$A$7:$AW$227,AN$3+1,FALSE)-AN$6-AN$7*VLOOKUP($A171,Data!$A$230:$AW$450,AN$3+1,FALSE)-AN$8*VLOOKUP($A171,'Market models'!$A$4:$B$264,2,FALSE)</f>
        <v>2.652418445109714E-3</v>
      </c>
      <c r="AO171" s="8">
        <f ca="1">VLOOKUP($A171,Data!$A$7:$AW$227,AO$3+1,FALSE)-AO$6-AO$7*VLOOKUP($A171,Data!$A$230:$AW$450,AO$3+1,FALSE)-AO$8*VLOOKUP($A171,'Market models'!$A$4:$B$264,2,FALSE)</f>
        <v>-2.1912288236713783E-2</v>
      </c>
      <c r="AP171" s="8">
        <f ca="1">VLOOKUP($A171,Data!$A$7:$AW$227,AP$3+1,FALSE)-AP$6-AP$7*VLOOKUP($A171,Data!$A$230:$AW$450,AP$3+1,FALSE)-AP$8*VLOOKUP($A171,'Market models'!$A$4:$B$264,2,FALSE)</f>
        <v>-2.1388492747041496E-3</v>
      </c>
      <c r="AQ171" s="8">
        <f ca="1">VLOOKUP($A171,Data!$A$7:$AW$227,AQ$3+1,FALSE)-AQ$6-AQ$7*VLOOKUP($A171,Data!$A$230:$AW$450,AQ$3+1,FALSE)-AQ$8*VLOOKUP($A171,'Market models'!$A$4:$B$264,2,FALSE)</f>
        <v>-1.9875450024307094E-2</v>
      </c>
      <c r="AR171" s="8">
        <f ca="1">VLOOKUP($A171,Data!$A$7:$AW$227,AR$3+1,FALSE)-AR$6-AR$7*VLOOKUP($A171,Data!$A$230:$AW$450,AR$3+1,FALSE)-AR$8*VLOOKUP($A171,'Market models'!$A$4:$B$264,2,FALSE)</f>
        <v>-1.2390741750632995E-3</v>
      </c>
      <c r="AS171" s="8">
        <f ca="1">VLOOKUP($A171,Data!$A$7:$AW$227,AS$3+1,FALSE)-AS$6-AS$7*VLOOKUP($A171,Data!$A$230:$AW$450,AS$3+1,FALSE)-AS$8*VLOOKUP($A171,'Market models'!$A$4:$B$264,2,FALSE)</f>
        <v>-4.5132903736662552E-2</v>
      </c>
      <c r="AT171" s="8">
        <f ca="1">VLOOKUP($A171,Data!$A$7:$AW$227,AT$3+1,FALSE)-AT$6-AT$7*VLOOKUP($A171,Data!$A$230:$AW$450,AT$3+1,FALSE)-AT$8*VLOOKUP($A171,'Market models'!$A$4:$B$264,2,FALSE)</f>
        <v>6.2491874711910443E-3</v>
      </c>
      <c r="AU171" s="8">
        <f ca="1">VLOOKUP($A171,Data!$A$7:$AW$227,AU$3+1,FALSE)-AU$6-AU$7*VLOOKUP($A171,Data!$A$230:$AW$450,AU$3+1,FALSE)-AU$8*VLOOKUP($A171,'Market models'!$A$4:$B$264,2,FALSE)</f>
        <v>1.4656797366304859E-2</v>
      </c>
      <c r="AV171" s="8">
        <f ca="1">VLOOKUP($A171,Data!$A$7:$AW$227,AV$3+1,FALSE)-AV$6-AV$7*VLOOKUP($A171,Data!$A$230:$AW$450,AV$3+1,FALSE)-AV$8*VLOOKUP($A171,'Market models'!$A$4:$B$264,2,FALSE)</f>
        <v>1.7411221381580778E-2</v>
      </c>
      <c r="AW171" s="8">
        <f ca="1">VLOOKUP($A171,Data!$A$7:$AW$227,AW$3+1,FALSE)-AW$6-AW$7*VLOOKUP($A171,Data!$A$230:$AW$450,AW$3+1,FALSE)-AW$8*VLOOKUP($A171,'Market models'!$A$4:$B$264,2,FALSE)</f>
        <v>5.4637003905800639E-2</v>
      </c>
      <c r="AY171" s="8">
        <f t="shared" ca="1" si="2"/>
        <v>1.6977320642650295E-2</v>
      </c>
    </row>
    <row r="172" spans="1:51" x14ac:dyDescent="0.25">
      <c r="A172" s="1">
        <v>-50</v>
      </c>
      <c r="B172" s="8">
        <f ca="1">VLOOKUP($A172,Data!$A$7:$AW$227,B$3+1,FALSE)-B$6-B$7*VLOOKUP($A172,Data!$A$230:$AW$450,B$3+1,FALSE)-B$8*VLOOKUP($A172,'Market models'!$A$4:$B$264,2,FALSE)</f>
        <v>1.0212039494682953E-2</v>
      </c>
      <c r="C172" s="8">
        <f ca="1">VLOOKUP($A172,Data!$A$7:$AW$227,C$3+1,FALSE)-C$6-C$7*VLOOKUP($A172,Data!$A$230:$AW$450,C$3+1,FALSE)-C$8*VLOOKUP($A172,'Market models'!$A$4:$B$264,2,FALSE)</f>
        <v>-1.3209196991633931E-2</v>
      </c>
      <c r="D172" s="8">
        <f ca="1">VLOOKUP($A172,Data!$A$7:$AW$227,D$3+1,FALSE)-D$6-D$7*VLOOKUP($A172,Data!$A$230:$AW$450,D$3+1,FALSE)-D$8*VLOOKUP($A172,'Market models'!$A$4:$B$264,2,FALSE)</f>
        <v>-1.0254637708826423E-2</v>
      </c>
      <c r="E172" s="8">
        <f ca="1">VLOOKUP($A172,Data!$A$7:$AW$227,E$3+1,FALSE)-E$6-E$7*VLOOKUP($A172,Data!$A$230:$AW$450,E$3+1,FALSE)-E$8*VLOOKUP($A172,'Market models'!$A$4:$B$264,2,FALSE)</f>
        <v>-1.3046948810589471E-2</v>
      </c>
      <c r="F172" s="8">
        <f ca="1">VLOOKUP($A172,Data!$A$7:$AW$227,F$3+1,FALSE)-F$6-F$7*VLOOKUP($A172,Data!$A$230:$AW$450,F$3+1,FALSE)-F$8*VLOOKUP($A172,'Market models'!$A$4:$B$264,2,FALSE)</f>
        <v>6.7427903064347459E-3</v>
      </c>
      <c r="G172" s="8">
        <f ca="1">VLOOKUP($A172,Data!$A$7:$AW$227,G$3+1,FALSE)-G$6-G$7*VLOOKUP($A172,Data!$A$230:$AW$450,G$3+1,FALSE)-G$8*VLOOKUP($A172,'Market models'!$A$4:$B$264,2,FALSE)</f>
        <v>1.5505995723197968E-2</v>
      </c>
      <c r="H172" s="8">
        <f ca="1">VLOOKUP($A172,Data!$A$7:$AW$227,H$3+1,FALSE)-H$6-H$7*VLOOKUP($A172,Data!$A$230:$AW$450,H$3+1,FALSE)-H$8*VLOOKUP($A172,'Market models'!$A$4:$B$264,2,FALSE)</f>
        <v>1.6985158365292758E-2</v>
      </c>
      <c r="I172" s="8">
        <f ca="1">VLOOKUP($A172,Data!$A$7:$AW$227,I$3+1,FALSE)-I$6-I$7*VLOOKUP($A172,Data!$A$230:$AW$450,I$3+1,FALSE)-I$8*VLOOKUP($A172,'Market models'!$A$4:$B$264,2,FALSE)</f>
        <v>-4.531886528250679E-3</v>
      </c>
      <c r="J172" s="8">
        <f ca="1">VLOOKUP($A172,Data!$A$7:$AW$227,J$3+1,FALSE)-J$6-J$7*VLOOKUP($A172,Data!$A$230:$AW$450,J$3+1,FALSE)-J$8*VLOOKUP($A172,'Market models'!$A$4:$B$264,2,FALSE)</f>
        <v>8.3071601819870357E-3</v>
      </c>
      <c r="K172" s="8">
        <f ca="1">VLOOKUP($A172,Data!$A$7:$AW$227,K$3+1,FALSE)-K$6-K$7*VLOOKUP($A172,Data!$A$230:$AW$450,K$3+1,FALSE)-K$8*VLOOKUP($A172,'Market models'!$A$4:$B$264,2,FALSE)</f>
        <v>1.6601384374897058E-2</v>
      </c>
      <c r="L172" s="8">
        <f ca="1">VLOOKUP($A172,Data!$A$7:$AW$227,L$3+1,FALSE)-L$6-L$7*VLOOKUP($A172,Data!$A$230:$AW$450,L$3+1,FALSE)-L$8*VLOOKUP($A172,'Market models'!$A$4:$B$264,2,FALSE)</f>
        <v>2.9095727638076786E-3</v>
      </c>
      <c r="M172" s="8">
        <f ca="1">VLOOKUP($A172,Data!$A$7:$AW$227,M$3+1,FALSE)-M$6-M$7*VLOOKUP($A172,Data!$A$230:$AW$450,M$3+1,FALSE)-M$8*VLOOKUP($A172,'Market models'!$A$4:$B$264,2,FALSE)</f>
        <v>-3.9609945279351251E-3</v>
      </c>
      <c r="N172" s="8">
        <f ca="1">VLOOKUP($A172,Data!$A$7:$AW$227,N$3+1,FALSE)-N$6-N$7*VLOOKUP($A172,Data!$A$230:$AW$450,N$3+1,FALSE)-N$8*VLOOKUP($A172,'Market models'!$A$4:$B$264,2,FALSE)</f>
        <v>-7.4049806596382028E-3</v>
      </c>
      <c r="O172" s="8">
        <f ca="1">VLOOKUP($A172,Data!$A$7:$AW$227,O$3+1,FALSE)-O$6-O$7*VLOOKUP($A172,Data!$A$230:$AW$450,O$3+1,FALSE)-O$8*VLOOKUP($A172,'Market models'!$A$4:$B$264,2,FALSE)</f>
        <v>1.3025650371964846E-2</v>
      </c>
      <c r="P172" s="8">
        <f ca="1">VLOOKUP($A172,Data!$A$7:$AW$227,P$3+1,FALSE)-P$6-P$7*VLOOKUP($A172,Data!$A$230:$AW$450,P$3+1,FALSE)-P$8*VLOOKUP($A172,'Market models'!$A$4:$B$264,2,FALSE)</f>
        <v>1.5625788823819108E-3</v>
      </c>
      <c r="Q172" s="8">
        <f ca="1">VLOOKUP($A172,Data!$A$7:$AW$227,Q$3+1,FALSE)-Q$6-Q$7*VLOOKUP($A172,Data!$A$230:$AW$450,Q$3+1,FALSE)-Q$8*VLOOKUP($A172,'Market models'!$A$4:$B$264,2,FALSE)</f>
        <v>6.7310349011871547E-3</v>
      </c>
      <c r="R172" s="8">
        <f ca="1">VLOOKUP($A172,Data!$A$7:$AW$227,R$3+1,FALSE)-R$6-R$7*VLOOKUP($A172,Data!$A$230:$AW$450,R$3+1,FALSE)-R$8*VLOOKUP($A172,'Market models'!$A$4:$B$264,2,FALSE)</f>
        <v>-2.6069644824135208E-3</v>
      </c>
      <c r="S172" s="8">
        <f ca="1">VLOOKUP($A172,Data!$A$7:$AW$227,S$3+1,FALSE)-S$6-S$7*VLOOKUP($A172,Data!$A$230:$AW$450,S$3+1,FALSE)-S$8*VLOOKUP($A172,'Market models'!$A$4:$B$264,2,FALSE)</f>
        <v>-1.8422407424127308E-2</v>
      </c>
      <c r="T172" s="8">
        <f ca="1">VLOOKUP($A172,Data!$A$7:$AW$227,T$3+1,FALSE)-T$6-T$7*VLOOKUP($A172,Data!$A$230:$AW$450,T$3+1,FALSE)-T$8*VLOOKUP($A172,'Market models'!$A$4:$B$264,2,FALSE)</f>
        <v>-7.2038232008745538E-3</v>
      </c>
      <c r="U172" s="8">
        <f ca="1">VLOOKUP($A172,Data!$A$7:$AW$227,U$3+1,FALSE)-U$6-U$7*VLOOKUP($A172,Data!$A$230:$AW$450,U$3+1,FALSE)-U$8*VLOOKUP($A172,'Market models'!$A$4:$B$264,2,FALSE)</f>
        <v>-1.0451334588520166E-2</v>
      </c>
      <c r="V172" s="8">
        <f ca="1">VLOOKUP($A172,Data!$A$7:$AW$227,V$3+1,FALSE)-V$6-V$7*VLOOKUP($A172,Data!$A$230:$AW$450,V$3+1,FALSE)-V$8*VLOOKUP($A172,'Market models'!$A$4:$B$264,2,FALSE)</f>
        <v>5.0134024767298647E-2</v>
      </c>
      <c r="W172" s="8">
        <f ca="1">VLOOKUP($A172,Data!$A$7:$AW$227,W$3+1,FALSE)-W$6-W$7*VLOOKUP($A172,Data!$A$230:$AW$450,W$3+1,FALSE)-W$8*VLOOKUP($A172,'Market models'!$A$4:$B$264,2,FALSE)</f>
        <v>-5.9779169920609661E-3</v>
      </c>
      <c r="X172" s="8">
        <f ca="1">VLOOKUP($A172,Data!$A$7:$AW$227,X$3+1,FALSE)-X$6-X$7*VLOOKUP($A172,Data!$A$230:$AW$450,X$3+1,FALSE)-X$8*VLOOKUP($A172,'Market models'!$A$4:$B$264,2,FALSE)</f>
        <v>2.2971599392863234E-2</v>
      </c>
      <c r="Y172" s="8">
        <f ca="1">VLOOKUP($A172,Data!$A$7:$AW$227,Y$3+1,FALSE)-Y$6-Y$7*VLOOKUP($A172,Data!$A$230:$AW$450,Y$3+1,FALSE)-Y$8*VLOOKUP($A172,'Market models'!$A$4:$B$264,2,FALSE)</f>
        <v>-1.6964700999082264E-2</v>
      </c>
      <c r="Z172" s="8">
        <f ca="1">VLOOKUP($A172,Data!$A$7:$AW$227,Z$3+1,FALSE)-Z$6-Z$7*VLOOKUP($A172,Data!$A$230:$AW$450,Z$3+1,FALSE)-Z$8*VLOOKUP($A172,'Market models'!$A$4:$B$264,2,FALSE)</f>
        <v>-2.7488003641175159E-2</v>
      </c>
      <c r="AA172" s="8">
        <f ca="1">VLOOKUP($A172,Data!$A$7:$AW$227,AA$3+1,FALSE)-AA$6-AA$7*VLOOKUP($A172,Data!$A$230:$AW$450,AA$3+1,FALSE)-AA$8*VLOOKUP($A172,'Market models'!$A$4:$B$264,2,FALSE)</f>
        <v>8.8979615881136682E-3</v>
      </c>
      <c r="AB172" s="8">
        <f ca="1">VLOOKUP($A172,Data!$A$7:$AW$227,AB$3+1,FALSE)-AB$6-AB$7*VLOOKUP($A172,Data!$A$230:$AW$450,AB$3+1,FALSE)-AB$8*VLOOKUP($A172,'Market models'!$A$4:$B$264,2,FALSE)</f>
        <v>-2.9536765080364975E-2</v>
      </c>
      <c r="AC172" s="8">
        <f ca="1">VLOOKUP($A172,Data!$A$7:$AW$227,AC$3+1,FALSE)-AC$6-AC$7*VLOOKUP($A172,Data!$A$230:$AW$450,AC$3+1,FALSE)-AC$8*VLOOKUP($A172,'Market models'!$A$4:$B$264,2,FALSE)</f>
        <v>4.0422235012151052E-2</v>
      </c>
      <c r="AD172" s="8">
        <f ca="1">VLOOKUP($A172,Data!$A$7:$AW$227,AD$3+1,FALSE)-AD$6-AD$7*VLOOKUP($A172,Data!$A$230:$AW$450,AD$3+1,FALSE)-AD$8*VLOOKUP($A172,'Market models'!$A$4:$B$264,2,FALSE)</f>
        <v>-1.331517668384672E-2</v>
      </c>
      <c r="AE172" s="8">
        <f ca="1">VLOOKUP($A172,Data!$A$7:$AW$227,AE$3+1,FALSE)-AE$6-AE$7*VLOOKUP($A172,Data!$A$230:$AW$450,AE$3+1,FALSE)-AE$8*VLOOKUP($A172,'Market models'!$A$4:$B$264,2,FALSE)</f>
        <v>4.4590194252558642E-3</v>
      </c>
      <c r="AF172" s="8">
        <f ca="1">VLOOKUP($A172,Data!$A$7:$AW$227,AF$3+1,FALSE)-AF$6-AF$7*VLOOKUP($A172,Data!$A$230:$AW$450,AF$3+1,FALSE)-AF$8*VLOOKUP($A172,'Market models'!$A$4:$B$264,2,FALSE)</f>
        <v>-4.3845397528778172E-3</v>
      </c>
      <c r="AG172" s="8">
        <f ca="1">VLOOKUP($A172,Data!$A$7:$AW$227,AG$3+1,FALSE)-AG$6-AG$7*VLOOKUP($A172,Data!$A$230:$AW$450,AG$3+1,FALSE)-AG$8*VLOOKUP($A172,'Market models'!$A$4:$B$264,2,FALSE)</f>
        <v>-7.9009932258063617E-3</v>
      </c>
      <c r="AH172" s="8">
        <f ca="1">VLOOKUP($A172,Data!$A$7:$AW$227,AH$3+1,FALSE)-AH$6-AH$7*VLOOKUP($A172,Data!$A$230:$AW$450,AH$3+1,FALSE)-AH$8*VLOOKUP($A172,'Market models'!$A$4:$B$264,2,FALSE)</f>
        <v>1.1713496857913801E-2</v>
      </c>
      <c r="AI172" s="8">
        <f ca="1">VLOOKUP($A172,Data!$A$7:$AW$227,AI$3+1,FALSE)-AI$6-AI$7*VLOOKUP($A172,Data!$A$230:$AW$450,AI$3+1,FALSE)-AI$8*VLOOKUP($A172,'Market models'!$A$4:$B$264,2,FALSE)</f>
        <v>3.8859191029467492E-2</v>
      </c>
      <c r="AJ172" s="8">
        <f ca="1">VLOOKUP($A172,Data!$A$7:$AW$227,AJ$3+1,FALSE)-AJ$6-AJ$7*VLOOKUP($A172,Data!$A$230:$AW$450,AJ$3+1,FALSE)-AJ$8*VLOOKUP($A172,'Market models'!$A$4:$B$264,2,FALSE)</f>
        <v>-7.4125051789864351E-4</v>
      </c>
      <c r="AK172" s="8">
        <f ca="1">VLOOKUP($A172,Data!$A$7:$AW$227,AK$3+1,FALSE)-AK$6-AK$7*VLOOKUP($A172,Data!$A$230:$AW$450,AK$3+1,FALSE)-AK$8*VLOOKUP($A172,'Market models'!$A$4:$B$264,2,FALSE)</f>
        <v>7.6981382315207108E-3</v>
      </c>
      <c r="AL172" s="8">
        <f ca="1">VLOOKUP($A172,Data!$A$7:$AW$227,AL$3+1,FALSE)-AL$6-AL$7*VLOOKUP($A172,Data!$A$230:$AW$450,AL$3+1,FALSE)-AL$8*VLOOKUP($A172,'Market models'!$A$4:$B$264,2,FALSE)</f>
        <v>5.9474597741039732E-3</v>
      </c>
      <c r="AM172" s="8">
        <f ca="1">VLOOKUP($A172,Data!$A$7:$AW$227,AM$3+1,FALSE)-AM$6-AM$7*VLOOKUP($A172,Data!$A$230:$AW$450,AM$3+1,FALSE)-AM$8*VLOOKUP($A172,'Market models'!$A$4:$B$264,2,FALSE)</f>
        <v>-4.5553365748682746E-2</v>
      </c>
      <c r="AN172" s="8">
        <f ca="1">VLOOKUP($A172,Data!$A$7:$AW$227,AN$3+1,FALSE)-AN$6-AN$7*VLOOKUP($A172,Data!$A$230:$AW$450,AN$3+1,FALSE)-AN$8*VLOOKUP($A172,'Market models'!$A$4:$B$264,2,FALSE)</f>
        <v>7.3782645506930032E-3</v>
      </c>
      <c r="AO172" s="8">
        <f ca="1">VLOOKUP($A172,Data!$A$7:$AW$227,AO$3+1,FALSE)-AO$6-AO$7*VLOOKUP($A172,Data!$A$230:$AW$450,AO$3+1,FALSE)-AO$8*VLOOKUP($A172,'Market models'!$A$4:$B$264,2,FALSE)</f>
        <v>7.9629919451924339E-3</v>
      </c>
      <c r="AP172" s="8">
        <f ca="1">VLOOKUP($A172,Data!$A$7:$AW$227,AP$3+1,FALSE)-AP$6-AP$7*VLOOKUP($A172,Data!$A$230:$AW$450,AP$3+1,FALSE)-AP$8*VLOOKUP($A172,'Market models'!$A$4:$B$264,2,FALSE)</f>
        <v>-6.4984902895094971E-3</v>
      </c>
      <c r="AQ172" s="8">
        <f ca="1">VLOOKUP($A172,Data!$A$7:$AW$227,AQ$3+1,FALSE)-AQ$6-AQ$7*VLOOKUP($A172,Data!$A$230:$AW$450,AQ$3+1,FALSE)-AQ$8*VLOOKUP($A172,'Market models'!$A$4:$B$264,2,FALSE)</f>
        <v>-1.5681979089688927E-3</v>
      </c>
      <c r="AR172" s="8">
        <f ca="1">VLOOKUP($A172,Data!$A$7:$AW$227,AR$3+1,FALSE)-AR$6-AR$7*VLOOKUP($A172,Data!$A$230:$AW$450,AR$3+1,FALSE)-AR$8*VLOOKUP($A172,'Market models'!$A$4:$B$264,2,FALSE)</f>
        <v>-6.323745791419538E-3</v>
      </c>
      <c r="AS172" s="8">
        <f ca="1">VLOOKUP($A172,Data!$A$7:$AW$227,AS$3+1,FALSE)-AS$6-AS$7*VLOOKUP($A172,Data!$A$230:$AW$450,AS$3+1,FALSE)-AS$8*VLOOKUP($A172,'Market models'!$A$4:$B$264,2,FALSE)</f>
        <v>-1.3307047983480024E-2</v>
      </c>
      <c r="AT172" s="8">
        <f ca="1">VLOOKUP($A172,Data!$A$7:$AW$227,AT$3+1,FALSE)-AT$6-AT$7*VLOOKUP($A172,Data!$A$230:$AW$450,AT$3+1,FALSE)-AT$8*VLOOKUP($A172,'Market models'!$A$4:$B$264,2,FALSE)</f>
        <v>-3.2162031438793114E-2</v>
      </c>
      <c r="AU172" s="8">
        <f ca="1">VLOOKUP($A172,Data!$A$7:$AW$227,AU$3+1,FALSE)-AU$6-AU$7*VLOOKUP($A172,Data!$A$230:$AW$450,AU$3+1,FALSE)-AU$8*VLOOKUP($A172,'Market models'!$A$4:$B$264,2,FALSE)</f>
        <v>2.4579453855783098E-2</v>
      </c>
      <c r="AV172" s="8">
        <f ca="1">VLOOKUP($A172,Data!$A$7:$AW$227,AV$3+1,FALSE)-AV$6-AV$7*VLOOKUP($A172,Data!$A$230:$AW$450,AV$3+1,FALSE)-AV$8*VLOOKUP($A172,'Market models'!$A$4:$B$264,2,FALSE)</f>
        <v>1.0569959470400833E-3</v>
      </c>
      <c r="AW172" s="8">
        <f ca="1">VLOOKUP($A172,Data!$A$7:$AW$227,AW$3+1,FALSE)-AW$6-AW$7*VLOOKUP($A172,Data!$A$230:$AW$450,AW$3+1,FALSE)-AW$8*VLOOKUP($A172,'Market models'!$A$4:$B$264,2,FALSE)</f>
        <v>5.2172525329224409E-2</v>
      </c>
      <c r="AY172" s="8">
        <f t="shared" ca="1" si="2"/>
        <v>1.9410131708568937E-2</v>
      </c>
    </row>
    <row r="173" spans="1:51" x14ac:dyDescent="0.25">
      <c r="A173" s="1">
        <v>-49</v>
      </c>
      <c r="B173" s="8">
        <f ca="1">VLOOKUP($A173,Data!$A$7:$AW$227,B$3+1,FALSE)-B$6-B$7*VLOOKUP($A173,Data!$A$230:$AW$450,B$3+1,FALSE)-B$8*VLOOKUP($A173,'Market models'!$A$4:$B$264,2,FALSE)</f>
        <v>3.4244697547748899E-2</v>
      </c>
      <c r="C173" s="8">
        <f ca="1">VLOOKUP($A173,Data!$A$7:$AW$227,C$3+1,FALSE)-C$6-C$7*VLOOKUP($A173,Data!$A$230:$AW$450,C$3+1,FALSE)-C$8*VLOOKUP($A173,'Market models'!$A$4:$B$264,2,FALSE)</f>
        <v>-3.5106189168611433E-2</v>
      </c>
      <c r="D173" s="8">
        <f ca="1">VLOOKUP($A173,Data!$A$7:$AW$227,D$3+1,FALSE)-D$6-D$7*VLOOKUP($A173,Data!$A$230:$AW$450,D$3+1,FALSE)-D$8*VLOOKUP($A173,'Market models'!$A$4:$B$264,2,FALSE)</f>
        <v>-3.2560754355673953E-3</v>
      </c>
      <c r="E173" s="8">
        <f ca="1">VLOOKUP($A173,Data!$A$7:$AW$227,E$3+1,FALSE)-E$6-E$7*VLOOKUP($A173,Data!$A$230:$AW$450,E$3+1,FALSE)-E$8*VLOOKUP($A173,'Market models'!$A$4:$B$264,2,FALSE)</f>
        <v>2.245948609802104E-2</v>
      </c>
      <c r="F173" s="8">
        <f ca="1">VLOOKUP($A173,Data!$A$7:$AW$227,F$3+1,FALSE)-F$6-F$7*VLOOKUP($A173,Data!$A$230:$AW$450,F$3+1,FALSE)-F$8*VLOOKUP($A173,'Market models'!$A$4:$B$264,2,FALSE)</f>
        <v>1.2570835042409911E-2</v>
      </c>
      <c r="G173" s="8">
        <f ca="1">VLOOKUP($A173,Data!$A$7:$AW$227,G$3+1,FALSE)-G$6-G$7*VLOOKUP($A173,Data!$A$230:$AW$450,G$3+1,FALSE)-G$8*VLOOKUP($A173,'Market models'!$A$4:$B$264,2,FALSE)</f>
        <v>2.4169209249259003E-2</v>
      </c>
      <c r="H173" s="8">
        <f ca="1">VLOOKUP($A173,Data!$A$7:$AW$227,H$3+1,FALSE)-H$6-H$7*VLOOKUP($A173,Data!$A$230:$AW$450,H$3+1,FALSE)-H$8*VLOOKUP($A173,'Market models'!$A$4:$B$264,2,FALSE)</f>
        <v>2.8744714683323139E-2</v>
      </c>
      <c r="I173" s="8">
        <f ca="1">VLOOKUP($A173,Data!$A$7:$AW$227,I$3+1,FALSE)-I$6-I$7*VLOOKUP($A173,Data!$A$230:$AW$450,I$3+1,FALSE)-I$8*VLOOKUP($A173,'Market models'!$A$4:$B$264,2,FALSE)</f>
        <v>-5.2133393953210927E-3</v>
      </c>
      <c r="J173" s="8">
        <f ca="1">VLOOKUP($A173,Data!$A$7:$AW$227,J$3+1,FALSE)-J$6-J$7*VLOOKUP($A173,Data!$A$230:$AW$450,J$3+1,FALSE)-J$8*VLOOKUP($A173,'Market models'!$A$4:$B$264,2,FALSE)</f>
        <v>2.9049250992033183E-2</v>
      </c>
      <c r="K173" s="8">
        <f ca="1">VLOOKUP($A173,Data!$A$7:$AW$227,K$3+1,FALSE)-K$6-K$7*VLOOKUP($A173,Data!$A$230:$AW$450,K$3+1,FALSE)-K$8*VLOOKUP($A173,'Market models'!$A$4:$B$264,2,FALSE)</f>
        <v>0.11823222592487778</v>
      </c>
      <c r="L173" s="8">
        <f ca="1">VLOOKUP($A173,Data!$A$7:$AW$227,L$3+1,FALSE)-L$6-L$7*VLOOKUP($A173,Data!$A$230:$AW$450,L$3+1,FALSE)-L$8*VLOOKUP($A173,'Market models'!$A$4:$B$264,2,FALSE)</f>
        <v>-3.7412420206372576E-4</v>
      </c>
      <c r="M173" s="8">
        <f ca="1">VLOOKUP($A173,Data!$A$7:$AW$227,M$3+1,FALSE)-M$6-M$7*VLOOKUP($A173,Data!$A$230:$AW$450,M$3+1,FALSE)-M$8*VLOOKUP($A173,'Market models'!$A$4:$B$264,2,FALSE)</f>
        <v>3.6463776025022397E-2</v>
      </c>
      <c r="N173" s="8">
        <f ca="1">VLOOKUP($A173,Data!$A$7:$AW$227,N$3+1,FALSE)-N$6-N$7*VLOOKUP($A173,Data!$A$230:$AW$450,N$3+1,FALSE)-N$8*VLOOKUP($A173,'Market models'!$A$4:$B$264,2,FALSE)</f>
        <v>-4.7278940658294286E-3</v>
      </c>
      <c r="O173" s="8">
        <f ca="1">VLOOKUP($A173,Data!$A$7:$AW$227,O$3+1,FALSE)-O$6-O$7*VLOOKUP($A173,Data!$A$230:$AW$450,O$3+1,FALSE)-O$8*VLOOKUP($A173,'Market models'!$A$4:$B$264,2,FALSE)</f>
        <v>-1.6638022943506973E-2</v>
      </c>
      <c r="P173" s="8">
        <f ca="1">VLOOKUP($A173,Data!$A$7:$AW$227,P$3+1,FALSE)-P$6-P$7*VLOOKUP($A173,Data!$A$230:$AW$450,P$3+1,FALSE)-P$8*VLOOKUP($A173,'Market models'!$A$4:$B$264,2,FALSE)</f>
        <v>-1.8106357115497736E-3</v>
      </c>
      <c r="Q173" s="8">
        <f ca="1">VLOOKUP($A173,Data!$A$7:$AW$227,Q$3+1,FALSE)-Q$6-Q$7*VLOOKUP($A173,Data!$A$230:$AW$450,Q$3+1,FALSE)-Q$8*VLOOKUP($A173,'Market models'!$A$4:$B$264,2,FALSE)</f>
        <v>-1.3308096015647669E-2</v>
      </c>
      <c r="R173" s="8">
        <f ca="1">VLOOKUP($A173,Data!$A$7:$AW$227,R$3+1,FALSE)-R$6-R$7*VLOOKUP($A173,Data!$A$230:$AW$450,R$3+1,FALSE)-R$8*VLOOKUP($A173,'Market models'!$A$4:$B$264,2,FALSE)</f>
        <v>2.832382842966033E-2</v>
      </c>
      <c r="S173" s="8">
        <f ca="1">VLOOKUP($A173,Data!$A$7:$AW$227,S$3+1,FALSE)-S$6-S$7*VLOOKUP($A173,Data!$A$230:$AW$450,S$3+1,FALSE)-S$8*VLOOKUP($A173,'Market models'!$A$4:$B$264,2,FALSE)</f>
        <v>-1.0899500639206049E-2</v>
      </c>
      <c r="T173" s="8">
        <f ca="1">VLOOKUP($A173,Data!$A$7:$AW$227,T$3+1,FALSE)-T$6-T$7*VLOOKUP($A173,Data!$A$230:$AW$450,T$3+1,FALSE)-T$8*VLOOKUP($A173,'Market models'!$A$4:$B$264,2,FALSE)</f>
        <v>1.6670373111790537E-2</v>
      </c>
      <c r="U173" s="8">
        <f ca="1">VLOOKUP($A173,Data!$A$7:$AW$227,U$3+1,FALSE)-U$6-U$7*VLOOKUP($A173,Data!$A$230:$AW$450,U$3+1,FALSE)-U$8*VLOOKUP($A173,'Market models'!$A$4:$B$264,2,FALSE)</f>
        <v>9.6637690149271697E-4</v>
      </c>
      <c r="V173" s="8">
        <f ca="1">VLOOKUP($A173,Data!$A$7:$AW$227,V$3+1,FALSE)-V$6-V$7*VLOOKUP($A173,Data!$A$230:$AW$450,V$3+1,FALSE)-V$8*VLOOKUP($A173,'Market models'!$A$4:$B$264,2,FALSE)</f>
        <v>8.5984010472216002E-3</v>
      </c>
      <c r="W173" s="8">
        <f ca="1">VLOOKUP($A173,Data!$A$7:$AW$227,W$3+1,FALSE)-W$6-W$7*VLOOKUP($A173,Data!$A$230:$AW$450,W$3+1,FALSE)-W$8*VLOOKUP($A173,'Market models'!$A$4:$B$264,2,FALSE)</f>
        <v>5.6624313520405353E-2</v>
      </c>
      <c r="X173" s="8">
        <f ca="1">VLOOKUP($A173,Data!$A$7:$AW$227,X$3+1,FALSE)-X$6-X$7*VLOOKUP($A173,Data!$A$230:$AW$450,X$3+1,FALSE)-X$8*VLOOKUP($A173,'Market models'!$A$4:$B$264,2,FALSE)</f>
        <v>1.7370149644704028E-2</v>
      </c>
      <c r="Y173" s="8">
        <f ca="1">VLOOKUP($A173,Data!$A$7:$AW$227,Y$3+1,FALSE)-Y$6-Y$7*VLOOKUP($A173,Data!$A$230:$AW$450,Y$3+1,FALSE)-Y$8*VLOOKUP($A173,'Market models'!$A$4:$B$264,2,FALSE)</f>
        <v>3.0938502727834848E-2</v>
      </c>
      <c r="Z173" s="8">
        <f ca="1">VLOOKUP($A173,Data!$A$7:$AW$227,Z$3+1,FALSE)-Z$6-Z$7*VLOOKUP($A173,Data!$A$230:$AW$450,Z$3+1,FALSE)-Z$8*VLOOKUP($A173,'Market models'!$A$4:$B$264,2,FALSE)</f>
        <v>-1.4962123970079905E-3</v>
      </c>
      <c r="AA173" s="8">
        <f ca="1">VLOOKUP($A173,Data!$A$7:$AW$227,AA$3+1,FALSE)-AA$6-AA$7*VLOOKUP($A173,Data!$A$230:$AW$450,AA$3+1,FALSE)-AA$8*VLOOKUP($A173,'Market models'!$A$4:$B$264,2,FALSE)</f>
        <v>-2.4153980808380823E-2</v>
      </c>
      <c r="AB173" s="8">
        <f ca="1">VLOOKUP($A173,Data!$A$7:$AW$227,AB$3+1,FALSE)-AB$6-AB$7*VLOOKUP($A173,Data!$A$230:$AW$450,AB$3+1,FALSE)-AB$8*VLOOKUP($A173,'Market models'!$A$4:$B$264,2,FALSE)</f>
        <v>-3.0009075564064971E-2</v>
      </c>
      <c r="AC173" s="8">
        <f ca="1">VLOOKUP($A173,Data!$A$7:$AW$227,AC$3+1,FALSE)-AC$6-AC$7*VLOOKUP($A173,Data!$A$230:$AW$450,AC$3+1,FALSE)-AC$8*VLOOKUP($A173,'Market models'!$A$4:$B$264,2,FALSE)</f>
        <v>1.5987328254521167E-2</v>
      </c>
      <c r="AD173" s="8">
        <f ca="1">VLOOKUP($A173,Data!$A$7:$AW$227,AD$3+1,FALSE)-AD$6-AD$7*VLOOKUP($A173,Data!$A$230:$AW$450,AD$3+1,FALSE)-AD$8*VLOOKUP($A173,'Market models'!$A$4:$B$264,2,FALSE)</f>
        <v>-1.683406671837214E-3</v>
      </c>
      <c r="AE173" s="8">
        <f ca="1">VLOOKUP($A173,Data!$A$7:$AW$227,AE$3+1,FALSE)-AE$6-AE$7*VLOOKUP($A173,Data!$A$230:$AW$450,AE$3+1,FALSE)-AE$8*VLOOKUP($A173,'Market models'!$A$4:$B$264,2,FALSE)</f>
        <v>-1.0863617675303874E-3</v>
      </c>
      <c r="AF173" s="8">
        <f ca="1">VLOOKUP($A173,Data!$A$7:$AW$227,AF$3+1,FALSE)-AF$6-AF$7*VLOOKUP($A173,Data!$A$230:$AW$450,AF$3+1,FALSE)-AF$8*VLOOKUP($A173,'Market models'!$A$4:$B$264,2,FALSE)</f>
        <v>1.8268532752192495E-3</v>
      </c>
      <c r="AG173" s="8">
        <f ca="1">VLOOKUP($A173,Data!$A$7:$AW$227,AG$3+1,FALSE)-AG$6-AG$7*VLOOKUP($A173,Data!$A$230:$AW$450,AG$3+1,FALSE)-AG$8*VLOOKUP($A173,'Market models'!$A$4:$B$264,2,FALSE)</f>
        <v>1.0514960063005421E-2</v>
      </c>
      <c r="AH173" s="8">
        <f ca="1">VLOOKUP($A173,Data!$A$7:$AW$227,AH$3+1,FALSE)-AH$6-AH$7*VLOOKUP($A173,Data!$A$230:$AW$450,AH$3+1,FALSE)-AH$8*VLOOKUP($A173,'Market models'!$A$4:$B$264,2,FALSE)</f>
        <v>-1.3238350801035905E-2</v>
      </c>
      <c r="AI173" s="8">
        <f ca="1">VLOOKUP($A173,Data!$A$7:$AW$227,AI$3+1,FALSE)-AI$6-AI$7*VLOOKUP($A173,Data!$A$230:$AW$450,AI$3+1,FALSE)-AI$8*VLOOKUP($A173,'Market models'!$A$4:$B$264,2,FALSE)</f>
        <v>1.8377688957681479E-2</v>
      </c>
      <c r="AJ173" s="8">
        <f ca="1">VLOOKUP($A173,Data!$A$7:$AW$227,AJ$3+1,FALSE)-AJ$6-AJ$7*VLOOKUP($A173,Data!$A$230:$AW$450,AJ$3+1,FALSE)-AJ$8*VLOOKUP($A173,'Market models'!$A$4:$B$264,2,FALSE)</f>
        <v>-9.0996996617352557E-4</v>
      </c>
      <c r="AK173" s="8">
        <f ca="1">VLOOKUP($A173,Data!$A$7:$AW$227,AK$3+1,FALSE)-AK$6-AK$7*VLOOKUP($A173,Data!$A$230:$AW$450,AK$3+1,FALSE)-AK$8*VLOOKUP($A173,'Market models'!$A$4:$B$264,2,FALSE)</f>
        <v>1.1029582826657464E-2</v>
      </c>
      <c r="AL173" s="8">
        <f ca="1">VLOOKUP($A173,Data!$A$7:$AW$227,AL$3+1,FALSE)-AL$6-AL$7*VLOOKUP($A173,Data!$A$230:$AW$450,AL$3+1,FALSE)-AL$8*VLOOKUP($A173,'Market models'!$A$4:$B$264,2,FALSE)</f>
        <v>-1.6555439362484534E-2</v>
      </c>
      <c r="AM173" s="8">
        <f ca="1">VLOOKUP($A173,Data!$A$7:$AW$227,AM$3+1,FALSE)-AM$6-AM$7*VLOOKUP($A173,Data!$A$230:$AW$450,AM$3+1,FALSE)-AM$8*VLOOKUP($A173,'Market models'!$A$4:$B$264,2,FALSE)</f>
        <v>1.1743849251312383E-2</v>
      </c>
      <c r="AN173" s="8">
        <f ca="1">VLOOKUP($A173,Data!$A$7:$AW$227,AN$3+1,FALSE)-AN$6-AN$7*VLOOKUP($A173,Data!$A$230:$AW$450,AN$3+1,FALSE)-AN$8*VLOOKUP($A173,'Market models'!$A$4:$B$264,2,FALSE)</f>
        <v>2.7420258969002515E-3</v>
      </c>
      <c r="AO173" s="8">
        <f ca="1">VLOOKUP($A173,Data!$A$7:$AW$227,AO$3+1,FALSE)-AO$6-AO$7*VLOOKUP($A173,Data!$A$230:$AW$450,AO$3+1,FALSE)-AO$8*VLOOKUP($A173,'Market models'!$A$4:$B$264,2,FALSE)</f>
        <v>2.2765731212056745E-2</v>
      </c>
      <c r="AP173" s="8">
        <f ca="1">VLOOKUP($A173,Data!$A$7:$AW$227,AP$3+1,FALSE)-AP$6-AP$7*VLOOKUP($A173,Data!$A$230:$AW$450,AP$3+1,FALSE)-AP$8*VLOOKUP($A173,'Market models'!$A$4:$B$264,2,FALSE)</f>
        <v>7.1481502971999051E-3</v>
      </c>
      <c r="AQ173" s="8">
        <f ca="1">VLOOKUP($A173,Data!$A$7:$AW$227,AQ$3+1,FALSE)-AQ$6-AQ$7*VLOOKUP($A173,Data!$A$230:$AW$450,AQ$3+1,FALSE)-AQ$8*VLOOKUP($A173,'Market models'!$A$4:$B$264,2,FALSE)</f>
        <v>-6.7707603413708801E-3</v>
      </c>
      <c r="AR173" s="8">
        <f ca="1">VLOOKUP($A173,Data!$A$7:$AW$227,AR$3+1,FALSE)-AR$6-AR$7*VLOOKUP($A173,Data!$A$230:$AW$450,AR$3+1,FALSE)-AR$8*VLOOKUP($A173,'Market models'!$A$4:$B$264,2,FALSE)</f>
        <v>-7.4637300143070608E-4</v>
      </c>
      <c r="AS173" s="8">
        <f ca="1">VLOOKUP($A173,Data!$A$7:$AW$227,AS$3+1,FALSE)-AS$6-AS$7*VLOOKUP($A173,Data!$A$230:$AW$450,AS$3+1,FALSE)-AS$8*VLOOKUP($A173,'Market models'!$A$4:$B$264,2,FALSE)</f>
        <v>1.4673081688937134E-2</v>
      </c>
      <c r="AT173" s="8">
        <f ca="1">VLOOKUP($A173,Data!$A$7:$AW$227,AT$3+1,FALSE)-AT$6-AT$7*VLOOKUP($A173,Data!$A$230:$AW$450,AT$3+1,FALSE)-AT$8*VLOOKUP($A173,'Market models'!$A$4:$B$264,2,FALSE)</f>
        <v>-5.7505275675925512E-3</v>
      </c>
      <c r="AU173" s="8">
        <f ca="1">VLOOKUP($A173,Data!$A$7:$AW$227,AU$3+1,FALSE)-AU$6-AU$7*VLOOKUP($A173,Data!$A$230:$AW$450,AU$3+1,FALSE)-AU$8*VLOOKUP($A173,'Market models'!$A$4:$B$264,2,FALSE)</f>
        <v>-5.1185258640353809E-2</v>
      </c>
      <c r="AV173" s="8">
        <f ca="1">VLOOKUP($A173,Data!$A$7:$AW$227,AV$3+1,FALSE)-AV$6-AV$7*VLOOKUP($A173,Data!$A$230:$AW$450,AV$3+1,FALSE)-AV$8*VLOOKUP($A173,'Market models'!$A$4:$B$264,2,FALSE)</f>
        <v>1.7622265850025579E-2</v>
      </c>
      <c r="AW173" s="8">
        <f ca="1">VLOOKUP($A173,Data!$A$7:$AW$227,AW$3+1,FALSE)-AW$6-AW$7*VLOOKUP($A173,Data!$A$230:$AW$450,AW$3+1,FALSE)-AW$8*VLOOKUP($A173,'Market models'!$A$4:$B$264,2,FALSE)</f>
        <v>4.0587889531681923E-2</v>
      </c>
      <c r="AY173" s="8">
        <f t="shared" ca="1" si="2"/>
        <v>2.6086745129189307E-2</v>
      </c>
    </row>
    <row r="174" spans="1:51" x14ac:dyDescent="0.25">
      <c r="A174" s="1">
        <v>-48</v>
      </c>
      <c r="B174" s="8">
        <f ca="1">VLOOKUP($A174,Data!$A$7:$AW$227,B$3+1,FALSE)-B$6-B$7*VLOOKUP($A174,Data!$A$230:$AW$450,B$3+1,FALSE)-B$8*VLOOKUP($A174,'Market models'!$A$4:$B$264,2,FALSE)</f>
        <v>-7.6284420967775487E-3</v>
      </c>
      <c r="C174" s="8">
        <f ca="1">VLOOKUP($A174,Data!$A$7:$AW$227,C$3+1,FALSE)-C$6-C$7*VLOOKUP($A174,Data!$A$230:$AW$450,C$3+1,FALSE)-C$8*VLOOKUP($A174,'Market models'!$A$4:$B$264,2,FALSE)</f>
        <v>2.3955216434678402E-2</v>
      </c>
      <c r="D174" s="8">
        <f ca="1">VLOOKUP($A174,Data!$A$7:$AW$227,D$3+1,FALSE)-D$6-D$7*VLOOKUP($A174,Data!$A$230:$AW$450,D$3+1,FALSE)-D$8*VLOOKUP($A174,'Market models'!$A$4:$B$264,2,FALSE)</f>
        <v>8.6403261314363065E-3</v>
      </c>
      <c r="E174" s="8">
        <f ca="1">VLOOKUP($A174,Data!$A$7:$AW$227,E$3+1,FALSE)-E$6-E$7*VLOOKUP($A174,Data!$A$230:$AW$450,E$3+1,FALSE)-E$8*VLOOKUP($A174,'Market models'!$A$4:$B$264,2,FALSE)</f>
        <v>-4.2000477604034199E-2</v>
      </c>
      <c r="F174" s="8">
        <f ca="1">VLOOKUP($A174,Data!$A$7:$AW$227,F$3+1,FALSE)-F$6-F$7*VLOOKUP($A174,Data!$A$230:$AW$450,F$3+1,FALSE)-F$8*VLOOKUP($A174,'Market models'!$A$4:$B$264,2,FALSE)</f>
        <v>5.742621575451537E-3</v>
      </c>
      <c r="G174" s="8">
        <f ca="1">VLOOKUP($A174,Data!$A$7:$AW$227,G$3+1,FALSE)-G$6-G$7*VLOOKUP($A174,Data!$A$230:$AW$450,G$3+1,FALSE)-G$8*VLOOKUP($A174,'Market models'!$A$4:$B$264,2,FALSE)</f>
        <v>-7.2311862362506654E-2</v>
      </c>
      <c r="H174" s="8">
        <f ca="1">VLOOKUP($A174,Data!$A$7:$AW$227,H$3+1,FALSE)-H$6-H$7*VLOOKUP($A174,Data!$A$230:$AW$450,H$3+1,FALSE)-H$8*VLOOKUP($A174,'Market models'!$A$4:$B$264,2,FALSE)</f>
        <v>3.8166434912678127E-3</v>
      </c>
      <c r="I174" s="8">
        <f ca="1">VLOOKUP($A174,Data!$A$7:$AW$227,I$3+1,FALSE)-I$6-I$7*VLOOKUP($A174,Data!$A$230:$AW$450,I$3+1,FALSE)-I$8*VLOOKUP($A174,'Market models'!$A$4:$B$264,2,FALSE)</f>
        <v>-8.9573622832408075E-3</v>
      </c>
      <c r="J174" s="8">
        <f ca="1">VLOOKUP($A174,Data!$A$7:$AW$227,J$3+1,FALSE)-J$6-J$7*VLOOKUP($A174,Data!$A$230:$AW$450,J$3+1,FALSE)-J$8*VLOOKUP($A174,'Market models'!$A$4:$B$264,2,FALSE)</f>
        <v>-8.2081378732063569E-3</v>
      </c>
      <c r="K174" s="8">
        <f ca="1">VLOOKUP($A174,Data!$A$7:$AW$227,K$3+1,FALSE)-K$6-K$7*VLOOKUP($A174,Data!$A$230:$AW$450,K$3+1,FALSE)-K$8*VLOOKUP($A174,'Market models'!$A$4:$B$264,2,FALSE)</f>
        <v>-4.513810808833351E-2</v>
      </c>
      <c r="L174" s="8">
        <f ca="1">VLOOKUP($A174,Data!$A$7:$AW$227,L$3+1,FALSE)-L$6-L$7*VLOOKUP($A174,Data!$A$230:$AW$450,L$3+1,FALSE)-L$8*VLOOKUP($A174,'Market models'!$A$4:$B$264,2,FALSE)</f>
        <v>1.644533949201845E-2</v>
      </c>
      <c r="M174" s="8">
        <f ca="1">VLOOKUP($A174,Data!$A$7:$AW$227,M$3+1,FALSE)-M$6-M$7*VLOOKUP($A174,Data!$A$230:$AW$450,M$3+1,FALSE)-M$8*VLOOKUP($A174,'Market models'!$A$4:$B$264,2,FALSE)</f>
        <v>1.9171420810617972E-3</v>
      </c>
      <c r="N174" s="8">
        <f ca="1">VLOOKUP($A174,Data!$A$7:$AW$227,N$3+1,FALSE)-N$6-N$7*VLOOKUP($A174,Data!$A$230:$AW$450,N$3+1,FALSE)-N$8*VLOOKUP($A174,'Market models'!$A$4:$B$264,2,FALSE)</f>
        <v>1.7417842460210619E-2</v>
      </c>
      <c r="O174" s="8">
        <f ca="1">VLOOKUP($A174,Data!$A$7:$AW$227,O$3+1,FALSE)-O$6-O$7*VLOOKUP($A174,Data!$A$230:$AW$450,O$3+1,FALSE)-O$8*VLOOKUP($A174,'Market models'!$A$4:$B$264,2,FALSE)</f>
        <v>-3.5563261269582892E-3</v>
      </c>
      <c r="P174" s="8">
        <f ca="1">VLOOKUP($A174,Data!$A$7:$AW$227,P$3+1,FALSE)-P$6-P$7*VLOOKUP($A174,Data!$A$230:$AW$450,P$3+1,FALSE)-P$8*VLOOKUP($A174,'Market models'!$A$4:$B$264,2,FALSE)</f>
        <v>4.5637389157471807E-3</v>
      </c>
      <c r="Q174" s="8">
        <f ca="1">VLOOKUP($A174,Data!$A$7:$AW$227,Q$3+1,FALSE)-Q$6-Q$7*VLOOKUP($A174,Data!$A$230:$AW$450,Q$3+1,FALSE)-Q$8*VLOOKUP($A174,'Market models'!$A$4:$B$264,2,FALSE)</f>
        <v>6.2662974384659984E-3</v>
      </c>
      <c r="R174" s="8">
        <f ca="1">VLOOKUP($A174,Data!$A$7:$AW$227,R$3+1,FALSE)-R$6-R$7*VLOOKUP($A174,Data!$A$230:$AW$450,R$3+1,FALSE)-R$8*VLOOKUP($A174,'Market models'!$A$4:$B$264,2,FALSE)</f>
        <v>5.8010022915522905E-3</v>
      </c>
      <c r="S174" s="8">
        <f ca="1">VLOOKUP($A174,Data!$A$7:$AW$227,S$3+1,FALSE)-S$6-S$7*VLOOKUP($A174,Data!$A$230:$AW$450,S$3+1,FALSE)-S$8*VLOOKUP($A174,'Market models'!$A$4:$B$264,2,FALSE)</f>
        <v>-3.2840507011547997E-2</v>
      </c>
      <c r="T174" s="8">
        <f ca="1">VLOOKUP($A174,Data!$A$7:$AW$227,T$3+1,FALSE)-T$6-T$7*VLOOKUP($A174,Data!$A$230:$AW$450,T$3+1,FALSE)-T$8*VLOOKUP($A174,'Market models'!$A$4:$B$264,2,FALSE)</f>
        <v>-3.1222200306370066E-3</v>
      </c>
      <c r="U174" s="8">
        <f ca="1">VLOOKUP($A174,Data!$A$7:$AW$227,U$3+1,FALSE)-U$6-U$7*VLOOKUP($A174,Data!$A$230:$AW$450,U$3+1,FALSE)-U$8*VLOOKUP($A174,'Market models'!$A$4:$B$264,2,FALSE)</f>
        <v>1.0354601752005838E-2</v>
      </c>
      <c r="V174" s="8">
        <f ca="1">VLOOKUP($A174,Data!$A$7:$AW$227,V$3+1,FALSE)-V$6-V$7*VLOOKUP($A174,Data!$A$230:$AW$450,V$3+1,FALSE)-V$8*VLOOKUP($A174,'Market models'!$A$4:$B$264,2,FALSE)</f>
        <v>5.7897093738737233E-3</v>
      </c>
      <c r="W174" s="8">
        <f ca="1">VLOOKUP($A174,Data!$A$7:$AW$227,W$3+1,FALSE)-W$6-W$7*VLOOKUP($A174,Data!$A$230:$AW$450,W$3+1,FALSE)-W$8*VLOOKUP($A174,'Market models'!$A$4:$B$264,2,FALSE)</f>
        <v>-1.5667097962748181E-2</v>
      </c>
      <c r="X174" s="8">
        <f ca="1">VLOOKUP($A174,Data!$A$7:$AW$227,X$3+1,FALSE)-X$6-X$7*VLOOKUP($A174,Data!$A$230:$AW$450,X$3+1,FALSE)-X$8*VLOOKUP($A174,'Market models'!$A$4:$B$264,2,FALSE)</f>
        <v>2.1041622480660518E-2</v>
      </c>
      <c r="Y174" s="8">
        <f ca="1">VLOOKUP($A174,Data!$A$7:$AW$227,Y$3+1,FALSE)-Y$6-Y$7*VLOOKUP($A174,Data!$A$230:$AW$450,Y$3+1,FALSE)-Y$8*VLOOKUP($A174,'Market models'!$A$4:$B$264,2,FALSE)</f>
        <v>-4.6981355414905989E-3</v>
      </c>
      <c r="Z174" s="8">
        <f ca="1">VLOOKUP($A174,Data!$A$7:$AW$227,Z$3+1,FALSE)-Z$6-Z$7*VLOOKUP($A174,Data!$A$230:$AW$450,Z$3+1,FALSE)-Z$8*VLOOKUP($A174,'Market models'!$A$4:$B$264,2,FALSE)</f>
        <v>-9.7828744672785045E-3</v>
      </c>
      <c r="AA174" s="8">
        <f ca="1">VLOOKUP($A174,Data!$A$7:$AW$227,AA$3+1,FALSE)-AA$6-AA$7*VLOOKUP($A174,Data!$A$230:$AW$450,AA$3+1,FALSE)-AA$8*VLOOKUP($A174,'Market models'!$A$4:$B$264,2,FALSE)</f>
        <v>-1.982125278232752E-2</v>
      </c>
      <c r="AB174" s="8">
        <f ca="1">VLOOKUP($A174,Data!$A$7:$AW$227,AB$3+1,FALSE)-AB$6-AB$7*VLOOKUP($A174,Data!$A$230:$AW$450,AB$3+1,FALSE)-AB$8*VLOOKUP($A174,'Market models'!$A$4:$B$264,2,FALSE)</f>
        <v>1.6483683251107793E-2</v>
      </c>
      <c r="AC174" s="8">
        <f ca="1">VLOOKUP($A174,Data!$A$7:$AW$227,AC$3+1,FALSE)-AC$6-AC$7*VLOOKUP($A174,Data!$A$230:$AW$450,AC$3+1,FALSE)-AC$8*VLOOKUP($A174,'Market models'!$A$4:$B$264,2,FALSE)</f>
        <v>5.4959989118093982E-3</v>
      </c>
      <c r="AD174" s="8">
        <f ca="1">VLOOKUP($A174,Data!$A$7:$AW$227,AD$3+1,FALSE)-AD$6-AD$7*VLOOKUP($A174,Data!$A$230:$AW$450,AD$3+1,FALSE)-AD$8*VLOOKUP($A174,'Market models'!$A$4:$B$264,2,FALSE)</f>
        <v>-1.3522891464181354E-2</v>
      </c>
      <c r="AE174" s="8">
        <f ca="1">VLOOKUP($A174,Data!$A$7:$AW$227,AE$3+1,FALSE)-AE$6-AE$7*VLOOKUP($A174,Data!$A$230:$AW$450,AE$3+1,FALSE)-AE$8*VLOOKUP($A174,'Market models'!$A$4:$B$264,2,FALSE)</f>
        <v>6.1050329340975361E-3</v>
      </c>
      <c r="AF174" s="8">
        <f ca="1">VLOOKUP($A174,Data!$A$7:$AW$227,AF$3+1,FALSE)-AF$6-AF$7*VLOOKUP($A174,Data!$A$230:$AW$450,AF$3+1,FALSE)-AF$8*VLOOKUP($A174,'Market models'!$A$4:$B$264,2,FALSE)</f>
        <v>-5.9584129032248766E-3</v>
      </c>
      <c r="AG174" s="8">
        <f ca="1">VLOOKUP($A174,Data!$A$7:$AW$227,AG$3+1,FALSE)-AG$6-AG$7*VLOOKUP($A174,Data!$A$230:$AW$450,AG$3+1,FALSE)-AG$8*VLOOKUP($A174,'Market models'!$A$4:$B$264,2,FALSE)</f>
        <v>5.9041653443805313E-3</v>
      </c>
      <c r="AH174" s="8">
        <f ca="1">VLOOKUP($A174,Data!$A$7:$AW$227,AH$3+1,FALSE)-AH$6-AH$7*VLOOKUP($A174,Data!$A$230:$AW$450,AH$3+1,FALSE)-AH$8*VLOOKUP($A174,'Market models'!$A$4:$B$264,2,FALSE)</f>
        <v>-2.2231888024571442E-4</v>
      </c>
      <c r="AI174" s="8">
        <f ca="1">VLOOKUP($A174,Data!$A$7:$AW$227,AI$3+1,FALSE)-AI$6-AI$7*VLOOKUP($A174,Data!$A$230:$AW$450,AI$3+1,FALSE)-AI$8*VLOOKUP($A174,'Market models'!$A$4:$B$264,2,FALSE)</f>
        <v>-1.9517362853098867E-3</v>
      </c>
      <c r="AJ174" s="8">
        <f ca="1">VLOOKUP($A174,Data!$A$7:$AW$227,AJ$3+1,FALSE)-AJ$6-AJ$7*VLOOKUP($A174,Data!$A$230:$AW$450,AJ$3+1,FALSE)-AJ$8*VLOOKUP($A174,'Market models'!$A$4:$B$264,2,FALSE)</f>
        <v>-1.2251430434439331E-2</v>
      </c>
      <c r="AK174" s="8">
        <f ca="1">VLOOKUP($A174,Data!$A$7:$AW$227,AK$3+1,FALSE)-AK$6-AK$7*VLOOKUP($A174,Data!$A$230:$AW$450,AK$3+1,FALSE)-AK$8*VLOOKUP($A174,'Market models'!$A$4:$B$264,2,FALSE)</f>
        <v>-2.949368269053795E-2</v>
      </c>
      <c r="AL174" s="8">
        <f ca="1">VLOOKUP($A174,Data!$A$7:$AW$227,AL$3+1,FALSE)-AL$6-AL$7*VLOOKUP($A174,Data!$A$230:$AW$450,AL$3+1,FALSE)-AL$8*VLOOKUP($A174,'Market models'!$A$4:$B$264,2,FALSE)</f>
        <v>1.295598371215282E-2</v>
      </c>
      <c r="AM174" s="8">
        <f ca="1">VLOOKUP($A174,Data!$A$7:$AW$227,AM$3+1,FALSE)-AM$6-AM$7*VLOOKUP($A174,Data!$A$230:$AW$450,AM$3+1,FALSE)-AM$8*VLOOKUP($A174,'Market models'!$A$4:$B$264,2,FALSE)</f>
        <v>1.8659552342271561E-2</v>
      </c>
      <c r="AN174" s="8">
        <f ca="1">VLOOKUP($A174,Data!$A$7:$AW$227,AN$3+1,FALSE)-AN$6-AN$7*VLOOKUP($A174,Data!$A$230:$AW$450,AN$3+1,FALSE)-AN$8*VLOOKUP($A174,'Market models'!$A$4:$B$264,2,FALSE)</f>
        <v>-1.1925597241660764E-2</v>
      </c>
      <c r="AO174" s="8">
        <f ca="1">VLOOKUP($A174,Data!$A$7:$AW$227,AO$3+1,FALSE)-AO$6-AO$7*VLOOKUP($A174,Data!$A$230:$AW$450,AO$3+1,FALSE)-AO$8*VLOOKUP($A174,'Market models'!$A$4:$B$264,2,FALSE)</f>
        <v>9.3575070360538085E-3</v>
      </c>
      <c r="AP174" s="8">
        <f ca="1">VLOOKUP($A174,Data!$A$7:$AW$227,AP$3+1,FALSE)-AP$6-AP$7*VLOOKUP($A174,Data!$A$230:$AW$450,AP$3+1,FALSE)-AP$8*VLOOKUP($A174,'Market models'!$A$4:$B$264,2,FALSE)</f>
        <v>-2.9079210505925552E-4</v>
      </c>
      <c r="AQ174" s="8">
        <f ca="1">VLOOKUP($A174,Data!$A$7:$AW$227,AQ$3+1,FALSE)-AQ$6-AQ$7*VLOOKUP($A174,Data!$A$230:$AW$450,AQ$3+1,FALSE)-AQ$8*VLOOKUP($A174,'Market models'!$A$4:$B$264,2,FALSE)</f>
        <v>-1.390622861721183E-2</v>
      </c>
      <c r="AR174" s="8">
        <f ca="1">VLOOKUP($A174,Data!$A$7:$AW$227,AR$3+1,FALSE)-AR$6-AR$7*VLOOKUP($A174,Data!$A$230:$AW$450,AR$3+1,FALSE)-AR$8*VLOOKUP($A174,'Market models'!$A$4:$B$264,2,FALSE)</f>
        <v>5.2227572999634046E-3</v>
      </c>
      <c r="AS174" s="8">
        <f ca="1">VLOOKUP($A174,Data!$A$7:$AW$227,AS$3+1,FALSE)-AS$6-AS$7*VLOOKUP($A174,Data!$A$230:$AW$450,AS$3+1,FALSE)-AS$8*VLOOKUP($A174,'Market models'!$A$4:$B$264,2,FALSE)</f>
        <v>-1.2602033914167112E-2</v>
      </c>
      <c r="AT174" s="8">
        <f ca="1">VLOOKUP($A174,Data!$A$7:$AW$227,AT$3+1,FALSE)-AT$6-AT$7*VLOOKUP($A174,Data!$A$230:$AW$450,AT$3+1,FALSE)-AT$8*VLOOKUP($A174,'Market models'!$A$4:$B$264,2,FALSE)</f>
        <v>1.2784578460198693E-2</v>
      </c>
      <c r="AU174" s="8">
        <f ca="1">VLOOKUP($A174,Data!$A$7:$AW$227,AU$3+1,FALSE)-AU$6-AU$7*VLOOKUP($A174,Data!$A$230:$AW$450,AU$3+1,FALSE)-AU$8*VLOOKUP($A174,'Market models'!$A$4:$B$264,2,FALSE)</f>
        <v>9.4747658910096337E-3</v>
      </c>
      <c r="AV174" s="8">
        <f ca="1">VLOOKUP($A174,Data!$A$7:$AW$227,AV$3+1,FALSE)-AV$6-AV$7*VLOOKUP($A174,Data!$A$230:$AW$450,AV$3+1,FALSE)-AV$8*VLOOKUP($A174,'Market models'!$A$4:$B$264,2,FALSE)</f>
        <v>-1.8181110508065219E-2</v>
      </c>
      <c r="AW174" s="8">
        <f ca="1">VLOOKUP($A174,Data!$A$7:$AW$227,AW$3+1,FALSE)-AW$6-AW$7*VLOOKUP($A174,Data!$A$230:$AW$450,AW$3+1,FALSE)-AW$8*VLOOKUP($A174,'Market models'!$A$4:$B$264,2,FALSE)</f>
        <v>3.1735930456013292E-2</v>
      </c>
      <c r="AY174" s="8">
        <f t="shared" ca="1" si="2"/>
        <v>1.9037903133418552E-2</v>
      </c>
    </row>
    <row r="175" spans="1:51" x14ac:dyDescent="0.25">
      <c r="A175" s="1">
        <v>-47</v>
      </c>
      <c r="B175" s="8">
        <f ca="1">VLOOKUP($A175,Data!$A$7:$AW$227,B$3+1,FALSE)-B$6-B$7*VLOOKUP($A175,Data!$A$230:$AW$450,B$3+1,FALSE)-B$8*VLOOKUP($A175,'Market models'!$A$4:$B$264,2,FALSE)</f>
        <v>1.970485714547832E-3</v>
      </c>
      <c r="C175" s="8">
        <f ca="1">VLOOKUP($A175,Data!$A$7:$AW$227,C$3+1,FALSE)-C$6-C$7*VLOOKUP($A175,Data!$A$230:$AW$450,C$3+1,FALSE)-C$8*VLOOKUP($A175,'Market models'!$A$4:$B$264,2,FALSE)</f>
        <v>2.9076407797372035E-2</v>
      </c>
      <c r="D175" s="8">
        <f ca="1">VLOOKUP($A175,Data!$A$7:$AW$227,D$3+1,FALSE)-D$6-D$7*VLOOKUP($A175,Data!$A$230:$AW$450,D$3+1,FALSE)-D$8*VLOOKUP($A175,'Market models'!$A$4:$B$264,2,FALSE)</f>
        <v>1.0140166326246151E-2</v>
      </c>
      <c r="E175" s="8">
        <f ca="1">VLOOKUP($A175,Data!$A$7:$AW$227,E$3+1,FALSE)-E$6-E$7*VLOOKUP($A175,Data!$A$230:$AW$450,E$3+1,FALSE)-E$8*VLOOKUP($A175,'Market models'!$A$4:$B$264,2,FALSE)</f>
        <v>-4.6714674263559859E-2</v>
      </c>
      <c r="F175" s="8">
        <f ca="1">VLOOKUP($A175,Data!$A$7:$AW$227,F$3+1,FALSE)-F$6-F$7*VLOOKUP($A175,Data!$A$230:$AW$450,F$3+1,FALSE)-F$8*VLOOKUP($A175,'Market models'!$A$4:$B$264,2,FALSE)</f>
        <v>-5.2970395038856024E-3</v>
      </c>
      <c r="G175" s="8">
        <f ca="1">VLOOKUP($A175,Data!$A$7:$AW$227,G$3+1,FALSE)-G$6-G$7*VLOOKUP($A175,Data!$A$230:$AW$450,G$3+1,FALSE)-G$8*VLOOKUP($A175,'Market models'!$A$4:$B$264,2,FALSE)</f>
        <v>-1.3630304761186589E-2</v>
      </c>
      <c r="H175" s="8">
        <f ca="1">VLOOKUP($A175,Data!$A$7:$AW$227,H$3+1,FALSE)-H$6-H$7*VLOOKUP($A175,Data!$A$230:$AW$450,H$3+1,FALSE)-H$8*VLOOKUP($A175,'Market models'!$A$4:$B$264,2,FALSE)</f>
        <v>1.9725135109574903E-2</v>
      </c>
      <c r="I175" s="8">
        <f ca="1">VLOOKUP($A175,Data!$A$7:$AW$227,I$3+1,FALSE)-I$6-I$7*VLOOKUP($A175,Data!$A$230:$AW$450,I$3+1,FALSE)-I$8*VLOOKUP($A175,'Market models'!$A$4:$B$264,2,FALSE)</f>
        <v>8.7907159211578429E-4</v>
      </c>
      <c r="J175" s="8">
        <f ca="1">VLOOKUP($A175,Data!$A$7:$AW$227,J$3+1,FALSE)-J$6-J$7*VLOOKUP($A175,Data!$A$230:$AW$450,J$3+1,FALSE)-J$8*VLOOKUP($A175,'Market models'!$A$4:$B$264,2,FALSE)</f>
        <v>2.4509089001496211E-2</v>
      </c>
      <c r="K175" s="8">
        <f ca="1">VLOOKUP($A175,Data!$A$7:$AW$227,K$3+1,FALSE)-K$6-K$7*VLOOKUP($A175,Data!$A$230:$AW$450,K$3+1,FALSE)-K$8*VLOOKUP($A175,'Market models'!$A$4:$B$264,2,FALSE)</f>
        <v>1.3272717056181726E-2</v>
      </c>
      <c r="L175" s="8">
        <f ca="1">VLOOKUP($A175,Data!$A$7:$AW$227,L$3+1,FALSE)-L$6-L$7*VLOOKUP($A175,Data!$A$230:$AW$450,L$3+1,FALSE)-L$8*VLOOKUP($A175,'Market models'!$A$4:$B$264,2,FALSE)</f>
        <v>2.137221091080214E-3</v>
      </c>
      <c r="M175" s="8">
        <f ca="1">VLOOKUP($A175,Data!$A$7:$AW$227,M$3+1,FALSE)-M$6-M$7*VLOOKUP($A175,Data!$A$230:$AW$450,M$3+1,FALSE)-M$8*VLOOKUP($A175,'Market models'!$A$4:$B$264,2,FALSE)</f>
        <v>-2.2171931868761829E-2</v>
      </c>
      <c r="N175" s="8">
        <f ca="1">VLOOKUP($A175,Data!$A$7:$AW$227,N$3+1,FALSE)-N$6-N$7*VLOOKUP($A175,Data!$A$230:$AW$450,N$3+1,FALSE)-N$8*VLOOKUP($A175,'Market models'!$A$4:$B$264,2,FALSE)</f>
        <v>1.1054048076494844E-2</v>
      </c>
      <c r="O175" s="8">
        <f ca="1">VLOOKUP($A175,Data!$A$7:$AW$227,O$3+1,FALSE)-O$6-O$7*VLOOKUP($A175,Data!$A$230:$AW$450,O$3+1,FALSE)-O$8*VLOOKUP($A175,'Market models'!$A$4:$B$264,2,FALSE)</f>
        <v>-4.5422809721546185E-2</v>
      </c>
      <c r="P175" s="8">
        <f ca="1">VLOOKUP($A175,Data!$A$7:$AW$227,P$3+1,FALSE)-P$6-P$7*VLOOKUP($A175,Data!$A$230:$AW$450,P$3+1,FALSE)-P$8*VLOOKUP($A175,'Market models'!$A$4:$B$264,2,FALSE)</f>
        <v>-2.0995485821658319E-2</v>
      </c>
      <c r="Q175" s="8">
        <f ca="1">VLOOKUP($A175,Data!$A$7:$AW$227,Q$3+1,FALSE)-Q$6-Q$7*VLOOKUP($A175,Data!$A$230:$AW$450,Q$3+1,FALSE)-Q$8*VLOOKUP($A175,'Market models'!$A$4:$B$264,2,FALSE)</f>
        <v>-1.0867112439313773E-2</v>
      </c>
      <c r="R175" s="8">
        <f ca="1">VLOOKUP($A175,Data!$A$7:$AW$227,R$3+1,FALSE)-R$6-R$7*VLOOKUP($A175,Data!$A$230:$AW$450,R$3+1,FALSE)-R$8*VLOOKUP($A175,'Market models'!$A$4:$B$264,2,FALSE)</f>
        <v>3.0739933523596653E-2</v>
      </c>
      <c r="S175" s="8">
        <f ca="1">VLOOKUP($A175,Data!$A$7:$AW$227,S$3+1,FALSE)-S$6-S$7*VLOOKUP($A175,Data!$A$230:$AW$450,S$3+1,FALSE)-S$8*VLOOKUP($A175,'Market models'!$A$4:$B$264,2,FALSE)</f>
        <v>-2.928492479568872E-2</v>
      </c>
      <c r="T175" s="8">
        <f ca="1">VLOOKUP($A175,Data!$A$7:$AW$227,T$3+1,FALSE)-T$6-T$7*VLOOKUP($A175,Data!$A$230:$AW$450,T$3+1,FALSE)-T$8*VLOOKUP($A175,'Market models'!$A$4:$B$264,2,FALSE)</f>
        <v>-6.5787506391477239E-5</v>
      </c>
      <c r="U175" s="8">
        <f ca="1">VLOOKUP($A175,Data!$A$7:$AW$227,U$3+1,FALSE)-U$6-U$7*VLOOKUP($A175,Data!$A$230:$AW$450,U$3+1,FALSE)-U$8*VLOOKUP($A175,'Market models'!$A$4:$B$264,2,FALSE)</f>
        <v>-8.189250965111243E-3</v>
      </c>
      <c r="V175" s="8">
        <f ca="1">VLOOKUP($A175,Data!$A$7:$AW$227,V$3+1,FALSE)-V$6-V$7*VLOOKUP($A175,Data!$A$230:$AW$450,V$3+1,FALSE)-V$8*VLOOKUP($A175,'Market models'!$A$4:$B$264,2,FALSE)</f>
        <v>1.7466796799790515E-2</v>
      </c>
      <c r="W175" s="8">
        <f ca="1">VLOOKUP($A175,Data!$A$7:$AW$227,W$3+1,FALSE)-W$6-W$7*VLOOKUP($A175,Data!$A$230:$AW$450,W$3+1,FALSE)-W$8*VLOOKUP($A175,'Market models'!$A$4:$B$264,2,FALSE)</f>
        <v>1.17724551978E-2</v>
      </c>
      <c r="X175" s="8">
        <f ca="1">VLOOKUP($A175,Data!$A$7:$AW$227,X$3+1,FALSE)-X$6-X$7*VLOOKUP($A175,Data!$A$230:$AW$450,X$3+1,FALSE)-X$8*VLOOKUP($A175,'Market models'!$A$4:$B$264,2,FALSE)</f>
        <v>2.1643849237362543E-2</v>
      </c>
      <c r="Y175" s="8">
        <f ca="1">VLOOKUP($A175,Data!$A$7:$AW$227,Y$3+1,FALSE)-Y$6-Y$7*VLOOKUP($A175,Data!$A$230:$AW$450,Y$3+1,FALSE)-Y$8*VLOOKUP($A175,'Market models'!$A$4:$B$264,2,FALSE)</f>
        <v>7.7980911018319891E-3</v>
      </c>
      <c r="Z175" s="8">
        <f ca="1">VLOOKUP($A175,Data!$A$7:$AW$227,Z$3+1,FALSE)-Z$6-Z$7*VLOOKUP($A175,Data!$A$230:$AW$450,Z$3+1,FALSE)-Z$8*VLOOKUP($A175,'Market models'!$A$4:$B$264,2,FALSE)</f>
        <v>2.2084316442665432E-3</v>
      </c>
      <c r="AA175" s="8">
        <f ca="1">VLOOKUP($A175,Data!$A$7:$AW$227,AA$3+1,FALSE)-AA$6-AA$7*VLOOKUP($A175,Data!$A$230:$AW$450,AA$3+1,FALSE)-AA$8*VLOOKUP($A175,'Market models'!$A$4:$B$264,2,FALSE)</f>
        <v>-1.9673240411863302E-2</v>
      </c>
      <c r="AB175" s="8">
        <f ca="1">VLOOKUP($A175,Data!$A$7:$AW$227,AB$3+1,FALSE)-AB$6-AB$7*VLOOKUP($A175,Data!$A$230:$AW$450,AB$3+1,FALSE)-AB$8*VLOOKUP($A175,'Market models'!$A$4:$B$264,2,FALSE)</f>
        <v>5.0190201950433919E-3</v>
      </c>
      <c r="AC175" s="8">
        <f ca="1">VLOOKUP($A175,Data!$A$7:$AW$227,AC$3+1,FALSE)-AC$6-AC$7*VLOOKUP($A175,Data!$A$230:$AW$450,AC$3+1,FALSE)-AC$8*VLOOKUP($A175,'Market models'!$A$4:$B$264,2,FALSE)</f>
        <v>-7.2074958411437484E-4</v>
      </c>
      <c r="AD175" s="8">
        <f ca="1">VLOOKUP($A175,Data!$A$7:$AW$227,AD$3+1,FALSE)-AD$6-AD$7*VLOOKUP($A175,Data!$A$230:$AW$450,AD$3+1,FALSE)-AD$8*VLOOKUP($A175,'Market models'!$A$4:$B$264,2,FALSE)</f>
        <v>1.2014399794798088E-3</v>
      </c>
      <c r="AE175" s="8">
        <f ca="1">VLOOKUP($A175,Data!$A$7:$AW$227,AE$3+1,FALSE)-AE$6-AE$7*VLOOKUP($A175,Data!$A$230:$AW$450,AE$3+1,FALSE)-AE$8*VLOOKUP($A175,'Market models'!$A$4:$B$264,2,FALSE)</f>
        <v>5.7282792666432216E-3</v>
      </c>
      <c r="AF175" s="8">
        <f ca="1">VLOOKUP($A175,Data!$A$7:$AW$227,AF$3+1,FALSE)-AF$6-AF$7*VLOOKUP($A175,Data!$A$230:$AW$450,AF$3+1,FALSE)-AF$8*VLOOKUP($A175,'Market models'!$A$4:$B$264,2,FALSE)</f>
        <v>-5.5041068769820581E-3</v>
      </c>
      <c r="AG175" s="8">
        <f ca="1">VLOOKUP($A175,Data!$A$7:$AW$227,AG$3+1,FALSE)-AG$6-AG$7*VLOOKUP($A175,Data!$A$230:$AW$450,AG$3+1,FALSE)-AG$8*VLOOKUP($A175,'Market models'!$A$4:$B$264,2,FALSE)</f>
        <v>1.9052017007405105E-2</v>
      </c>
      <c r="AH175" s="8">
        <f ca="1">VLOOKUP($A175,Data!$A$7:$AW$227,AH$3+1,FALSE)-AH$6-AH$7*VLOOKUP($A175,Data!$A$230:$AW$450,AH$3+1,FALSE)-AH$8*VLOOKUP($A175,'Market models'!$A$4:$B$264,2,FALSE)</f>
        <v>5.1953036578326088E-3</v>
      </c>
      <c r="AI175" s="8">
        <f ca="1">VLOOKUP($A175,Data!$A$7:$AW$227,AI$3+1,FALSE)-AI$6-AI$7*VLOOKUP($A175,Data!$A$230:$AW$450,AI$3+1,FALSE)-AI$8*VLOOKUP($A175,'Market models'!$A$4:$B$264,2,FALSE)</f>
        <v>4.1393469735357048E-2</v>
      </c>
      <c r="AJ175" s="8">
        <f ca="1">VLOOKUP($A175,Data!$A$7:$AW$227,AJ$3+1,FALSE)-AJ$6-AJ$7*VLOOKUP($A175,Data!$A$230:$AW$450,AJ$3+1,FALSE)-AJ$8*VLOOKUP($A175,'Market models'!$A$4:$B$264,2,FALSE)</f>
        <v>2.605915418718963E-3</v>
      </c>
      <c r="AK175" s="8">
        <f ca="1">VLOOKUP($A175,Data!$A$7:$AW$227,AK$3+1,FALSE)-AK$6-AK$7*VLOOKUP($A175,Data!$A$230:$AW$450,AK$3+1,FALSE)-AK$8*VLOOKUP($A175,'Market models'!$A$4:$B$264,2,FALSE)</f>
        <v>-3.3879541330183575E-3</v>
      </c>
      <c r="AL175" s="8">
        <f ca="1">VLOOKUP($A175,Data!$A$7:$AW$227,AL$3+1,FALSE)-AL$6-AL$7*VLOOKUP($A175,Data!$A$230:$AW$450,AL$3+1,FALSE)-AL$8*VLOOKUP($A175,'Market models'!$A$4:$B$264,2,FALSE)</f>
        <v>-3.7423284334545631E-3</v>
      </c>
      <c r="AM175" s="8">
        <f ca="1">VLOOKUP($A175,Data!$A$7:$AW$227,AM$3+1,FALSE)-AM$6-AM$7*VLOOKUP($A175,Data!$A$230:$AW$450,AM$3+1,FALSE)-AM$8*VLOOKUP($A175,'Market models'!$A$4:$B$264,2,FALSE)</f>
        <v>-1.6100347936382403E-2</v>
      </c>
      <c r="AN175" s="8">
        <f ca="1">VLOOKUP($A175,Data!$A$7:$AW$227,AN$3+1,FALSE)-AN$6-AN$7*VLOOKUP($A175,Data!$A$230:$AW$450,AN$3+1,FALSE)-AN$8*VLOOKUP($A175,'Market models'!$A$4:$B$264,2,FALSE)</f>
        <v>-2.4759323054061345E-2</v>
      </c>
      <c r="AO175" s="8">
        <f ca="1">VLOOKUP($A175,Data!$A$7:$AW$227,AO$3+1,FALSE)-AO$6-AO$7*VLOOKUP($A175,Data!$A$230:$AW$450,AO$3+1,FALSE)-AO$8*VLOOKUP($A175,'Market models'!$A$4:$B$264,2,FALSE)</f>
        <v>8.0395525496263082E-3</v>
      </c>
      <c r="AP175" s="8">
        <f ca="1">VLOOKUP($A175,Data!$A$7:$AW$227,AP$3+1,FALSE)-AP$6-AP$7*VLOOKUP($A175,Data!$A$230:$AW$450,AP$3+1,FALSE)-AP$8*VLOOKUP($A175,'Market models'!$A$4:$B$264,2,FALSE)</f>
        <v>6.6647291337378059E-3</v>
      </c>
      <c r="AQ175" s="8">
        <f ca="1">VLOOKUP($A175,Data!$A$7:$AW$227,AQ$3+1,FALSE)-AQ$6-AQ$7*VLOOKUP($A175,Data!$A$230:$AW$450,AQ$3+1,FALSE)-AQ$8*VLOOKUP($A175,'Market models'!$A$4:$B$264,2,FALSE)</f>
        <v>-5.4666095108116854E-2</v>
      </c>
      <c r="AR175" s="8">
        <f ca="1">VLOOKUP($A175,Data!$A$7:$AW$227,AR$3+1,FALSE)-AR$6-AR$7*VLOOKUP($A175,Data!$A$230:$AW$450,AR$3+1,FALSE)-AR$8*VLOOKUP($A175,'Market models'!$A$4:$B$264,2,FALSE)</f>
        <v>-1.6295971532683022E-2</v>
      </c>
      <c r="AS175" s="8">
        <f ca="1">VLOOKUP($A175,Data!$A$7:$AW$227,AS$3+1,FALSE)-AS$6-AS$7*VLOOKUP($A175,Data!$A$230:$AW$450,AS$3+1,FALSE)-AS$8*VLOOKUP($A175,'Market models'!$A$4:$B$264,2,FALSE)</f>
        <v>2.0516970693820308E-3</v>
      </c>
      <c r="AT175" s="8">
        <f ca="1">VLOOKUP($A175,Data!$A$7:$AW$227,AT$3+1,FALSE)-AT$6-AT$7*VLOOKUP($A175,Data!$A$230:$AW$450,AT$3+1,FALSE)-AT$8*VLOOKUP($A175,'Market models'!$A$4:$B$264,2,FALSE)</f>
        <v>4.3304656767157411E-3</v>
      </c>
      <c r="AU175" s="8">
        <f ca="1">VLOOKUP($A175,Data!$A$7:$AW$227,AU$3+1,FALSE)-AU$6-AU$7*VLOOKUP($A175,Data!$A$230:$AW$450,AU$3+1,FALSE)-AU$8*VLOOKUP($A175,'Market models'!$A$4:$B$264,2,FALSE)</f>
        <v>-1.0213332145351799E-2</v>
      </c>
      <c r="AV175" s="8">
        <f ca="1">VLOOKUP($A175,Data!$A$7:$AW$227,AV$3+1,FALSE)-AV$6-AV$7*VLOOKUP($A175,Data!$A$230:$AW$450,AV$3+1,FALSE)-AV$8*VLOOKUP($A175,'Market models'!$A$4:$B$264,2,FALSE)</f>
        <v>1.8984350171466231E-3</v>
      </c>
      <c r="AW175" s="8">
        <f ca="1">VLOOKUP($A175,Data!$A$7:$AW$227,AW$3+1,FALSE)-AW$6-AW$7*VLOOKUP($A175,Data!$A$230:$AW$450,AW$3+1,FALSE)-AW$8*VLOOKUP($A175,'Market models'!$A$4:$B$264,2,FALSE)</f>
        <v>3.8659765430205641E-2</v>
      </c>
      <c r="AY175" s="8">
        <f t="shared" ca="1" si="2"/>
        <v>2.0145117807432698E-2</v>
      </c>
    </row>
    <row r="176" spans="1:51" x14ac:dyDescent="0.25">
      <c r="A176" s="1">
        <v>-46</v>
      </c>
      <c r="B176" s="8">
        <f ca="1">VLOOKUP($A176,Data!$A$7:$AW$227,B$3+1,FALSE)-B$6-B$7*VLOOKUP($A176,Data!$A$230:$AW$450,B$3+1,FALSE)-B$8*VLOOKUP($A176,'Market models'!$A$4:$B$264,2,FALSE)</f>
        <v>5.2003939300290132E-2</v>
      </c>
      <c r="C176" s="8">
        <f ca="1">VLOOKUP($A176,Data!$A$7:$AW$227,C$3+1,FALSE)-C$6-C$7*VLOOKUP($A176,Data!$A$230:$AW$450,C$3+1,FALSE)-C$8*VLOOKUP($A176,'Market models'!$A$4:$B$264,2,FALSE)</f>
        <v>3.2312356061007942E-2</v>
      </c>
      <c r="D176" s="8">
        <f ca="1">VLOOKUP($A176,Data!$A$7:$AW$227,D$3+1,FALSE)-D$6-D$7*VLOOKUP($A176,Data!$A$230:$AW$450,D$3+1,FALSE)-D$8*VLOOKUP($A176,'Market models'!$A$4:$B$264,2,FALSE)</f>
        <v>-1.8130435384002459E-3</v>
      </c>
      <c r="E176" s="8">
        <f ca="1">VLOOKUP($A176,Data!$A$7:$AW$227,E$3+1,FALSE)-E$6-E$7*VLOOKUP($A176,Data!$A$230:$AW$450,E$3+1,FALSE)-E$8*VLOOKUP($A176,'Market models'!$A$4:$B$264,2,FALSE)</f>
        <v>8.6087819190342071E-2</v>
      </c>
      <c r="F176" s="8">
        <f ca="1">VLOOKUP($A176,Data!$A$7:$AW$227,F$3+1,FALSE)-F$6-F$7*VLOOKUP($A176,Data!$A$230:$AW$450,F$3+1,FALSE)-F$8*VLOOKUP($A176,'Market models'!$A$4:$B$264,2,FALSE)</f>
        <v>-1.9312813355849494E-2</v>
      </c>
      <c r="G176" s="8">
        <f ca="1">VLOOKUP($A176,Data!$A$7:$AW$227,G$3+1,FALSE)-G$6-G$7*VLOOKUP($A176,Data!$A$230:$AW$450,G$3+1,FALSE)-G$8*VLOOKUP($A176,'Market models'!$A$4:$B$264,2,FALSE)</f>
        <v>-1.7747277781715146E-2</v>
      </c>
      <c r="H176" s="8">
        <f ca="1">VLOOKUP($A176,Data!$A$7:$AW$227,H$3+1,FALSE)-H$6-H$7*VLOOKUP($A176,Data!$A$230:$AW$450,H$3+1,FALSE)-H$8*VLOOKUP($A176,'Market models'!$A$4:$B$264,2,FALSE)</f>
        <v>1.1297971391940461E-2</v>
      </c>
      <c r="I176" s="8">
        <f ca="1">VLOOKUP($A176,Data!$A$7:$AW$227,I$3+1,FALSE)-I$6-I$7*VLOOKUP($A176,Data!$A$230:$AW$450,I$3+1,FALSE)-I$8*VLOOKUP($A176,'Market models'!$A$4:$B$264,2,FALSE)</f>
        <v>-1.1344529990387932E-2</v>
      </c>
      <c r="J176" s="8">
        <f ca="1">VLOOKUP($A176,Data!$A$7:$AW$227,J$3+1,FALSE)-J$6-J$7*VLOOKUP($A176,Data!$A$230:$AW$450,J$3+1,FALSE)-J$8*VLOOKUP($A176,'Market models'!$A$4:$B$264,2,FALSE)</f>
        <v>-5.4717724071263237E-3</v>
      </c>
      <c r="K176" s="8">
        <f ca="1">VLOOKUP($A176,Data!$A$7:$AW$227,K$3+1,FALSE)-K$6-K$7*VLOOKUP($A176,Data!$A$230:$AW$450,K$3+1,FALSE)-K$8*VLOOKUP($A176,'Market models'!$A$4:$B$264,2,FALSE)</f>
        <v>-3.2253636552810688E-2</v>
      </c>
      <c r="L176" s="8">
        <f ca="1">VLOOKUP($A176,Data!$A$7:$AW$227,L$3+1,FALSE)-L$6-L$7*VLOOKUP($A176,Data!$A$230:$AW$450,L$3+1,FALSE)-L$8*VLOOKUP($A176,'Market models'!$A$4:$B$264,2,FALSE)</f>
        <v>1.1515809493408918E-2</v>
      </c>
      <c r="M176" s="8">
        <f ca="1">VLOOKUP($A176,Data!$A$7:$AW$227,M$3+1,FALSE)-M$6-M$7*VLOOKUP($A176,Data!$A$230:$AW$450,M$3+1,FALSE)-M$8*VLOOKUP($A176,'Market models'!$A$4:$B$264,2,FALSE)</f>
        <v>2.7974433363147047E-2</v>
      </c>
      <c r="N176" s="8">
        <f ca="1">VLOOKUP($A176,Data!$A$7:$AW$227,N$3+1,FALSE)-N$6-N$7*VLOOKUP($A176,Data!$A$230:$AW$450,N$3+1,FALSE)-N$8*VLOOKUP($A176,'Market models'!$A$4:$B$264,2,FALSE)</f>
        <v>-2.1169536795315547E-3</v>
      </c>
      <c r="O176" s="8">
        <f ca="1">VLOOKUP($A176,Data!$A$7:$AW$227,O$3+1,FALSE)-O$6-O$7*VLOOKUP($A176,Data!$A$230:$AW$450,O$3+1,FALSE)-O$8*VLOOKUP($A176,'Market models'!$A$4:$B$264,2,FALSE)</f>
        <v>1.67644216673427E-2</v>
      </c>
      <c r="P176" s="8">
        <f ca="1">VLOOKUP($A176,Data!$A$7:$AW$227,P$3+1,FALSE)-P$6-P$7*VLOOKUP($A176,Data!$A$230:$AW$450,P$3+1,FALSE)-P$8*VLOOKUP($A176,'Market models'!$A$4:$B$264,2,FALSE)</f>
        <v>1.5882964922539961E-2</v>
      </c>
      <c r="Q176" s="8">
        <f ca="1">VLOOKUP($A176,Data!$A$7:$AW$227,Q$3+1,FALSE)-Q$6-Q$7*VLOOKUP($A176,Data!$A$230:$AW$450,Q$3+1,FALSE)-Q$8*VLOOKUP($A176,'Market models'!$A$4:$B$264,2,FALSE)</f>
        <v>-4.2357591253370458E-3</v>
      </c>
      <c r="R176" s="8">
        <f ca="1">VLOOKUP($A176,Data!$A$7:$AW$227,R$3+1,FALSE)-R$6-R$7*VLOOKUP($A176,Data!$A$230:$AW$450,R$3+1,FALSE)-R$8*VLOOKUP($A176,'Market models'!$A$4:$B$264,2,FALSE)</f>
        <v>1.0776848794645385E-2</v>
      </c>
      <c r="S176" s="8">
        <f ca="1">VLOOKUP($A176,Data!$A$7:$AW$227,S$3+1,FALSE)-S$6-S$7*VLOOKUP($A176,Data!$A$230:$AW$450,S$3+1,FALSE)-S$8*VLOOKUP($A176,'Market models'!$A$4:$B$264,2,FALSE)</f>
        <v>-9.1501574226224604E-3</v>
      </c>
      <c r="T176" s="8">
        <f ca="1">VLOOKUP($A176,Data!$A$7:$AW$227,T$3+1,FALSE)-T$6-T$7*VLOOKUP($A176,Data!$A$230:$AW$450,T$3+1,FALSE)-T$8*VLOOKUP($A176,'Market models'!$A$4:$B$264,2,FALSE)</f>
        <v>-8.8256715020969736E-3</v>
      </c>
      <c r="U176" s="8">
        <f ca="1">VLOOKUP($A176,Data!$A$7:$AW$227,U$3+1,FALSE)-U$6-U$7*VLOOKUP($A176,Data!$A$230:$AW$450,U$3+1,FALSE)-U$8*VLOOKUP($A176,'Market models'!$A$4:$B$264,2,FALSE)</f>
        <v>7.6834435629106737E-3</v>
      </c>
      <c r="V176" s="8">
        <f ca="1">VLOOKUP($A176,Data!$A$7:$AW$227,V$3+1,FALSE)-V$6-V$7*VLOOKUP($A176,Data!$A$230:$AW$450,V$3+1,FALSE)-V$8*VLOOKUP($A176,'Market models'!$A$4:$B$264,2,FALSE)</f>
        <v>1.7585357885439815E-2</v>
      </c>
      <c r="W176" s="8">
        <f ca="1">VLOOKUP($A176,Data!$A$7:$AW$227,W$3+1,FALSE)-W$6-W$7*VLOOKUP($A176,Data!$A$230:$AW$450,W$3+1,FALSE)-W$8*VLOOKUP($A176,'Market models'!$A$4:$B$264,2,FALSE)</f>
        <v>-3.3121791444188785E-3</v>
      </c>
      <c r="X176" s="8">
        <f ca="1">VLOOKUP($A176,Data!$A$7:$AW$227,X$3+1,FALSE)-X$6-X$7*VLOOKUP($A176,Data!$A$230:$AW$450,X$3+1,FALSE)-X$8*VLOOKUP($A176,'Market models'!$A$4:$B$264,2,FALSE)</f>
        <v>3.0186592060861927E-3</v>
      </c>
      <c r="Y176" s="8">
        <f ca="1">VLOOKUP($A176,Data!$A$7:$AW$227,Y$3+1,FALSE)-Y$6-Y$7*VLOOKUP($A176,Data!$A$230:$AW$450,Y$3+1,FALSE)-Y$8*VLOOKUP($A176,'Market models'!$A$4:$B$264,2,FALSE)</f>
        <v>2.844928447785345E-2</v>
      </c>
      <c r="Z176" s="8">
        <f ca="1">VLOOKUP($A176,Data!$A$7:$AW$227,Z$3+1,FALSE)-Z$6-Z$7*VLOOKUP($A176,Data!$A$230:$AW$450,Z$3+1,FALSE)-Z$8*VLOOKUP($A176,'Market models'!$A$4:$B$264,2,FALSE)</f>
        <v>1.7910142705092159E-2</v>
      </c>
      <c r="AA176" s="8">
        <f ca="1">VLOOKUP($A176,Data!$A$7:$AW$227,AA$3+1,FALSE)-AA$6-AA$7*VLOOKUP($A176,Data!$A$230:$AW$450,AA$3+1,FALSE)-AA$8*VLOOKUP($A176,'Market models'!$A$4:$B$264,2,FALSE)</f>
        <v>-1.6560867323470209E-2</v>
      </c>
      <c r="AB176" s="8">
        <f ca="1">VLOOKUP($A176,Data!$A$7:$AW$227,AB$3+1,FALSE)-AB$6-AB$7*VLOOKUP($A176,Data!$A$230:$AW$450,AB$3+1,FALSE)-AB$8*VLOOKUP($A176,'Market models'!$A$4:$B$264,2,FALSE)</f>
        <v>9.3106780270560321E-3</v>
      </c>
      <c r="AC176" s="8">
        <f ca="1">VLOOKUP($A176,Data!$A$7:$AW$227,AC$3+1,FALSE)-AC$6-AC$7*VLOOKUP($A176,Data!$A$230:$AW$450,AC$3+1,FALSE)-AC$8*VLOOKUP($A176,'Market models'!$A$4:$B$264,2,FALSE)</f>
        <v>1.3623357138207594E-2</v>
      </c>
      <c r="AD176" s="8">
        <f ca="1">VLOOKUP($A176,Data!$A$7:$AW$227,AD$3+1,FALSE)-AD$6-AD$7*VLOOKUP($A176,Data!$A$230:$AW$450,AD$3+1,FALSE)-AD$8*VLOOKUP($A176,'Market models'!$A$4:$B$264,2,FALSE)</f>
        <v>-2.5552856762541799E-2</v>
      </c>
      <c r="AE176" s="8">
        <f ca="1">VLOOKUP($A176,Data!$A$7:$AW$227,AE$3+1,FALSE)-AE$6-AE$7*VLOOKUP($A176,Data!$A$230:$AW$450,AE$3+1,FALSE)-AE$8*VLOOKUP($A176,'Market models'!$A$4:$B$264,2,FALSE)</f>
        <v>6.7356896205850204E-3</v>
      </c>
      <c r="AF176" s="8">
        <f ca="1">VLOOKUP($A176,Data!$A$7:$AW$227,AF$3+1,FALSE)-AF$6-AF$7*VLOOKUP($A176,Data!$A$230:$AW$450,AF$3+1,FALSE)-AF$8*VLOOKUP($A176,'Market models'!$A$4:$B$264,2,FALSE)</f>
        <v>-6.1315848390919277E-3</v>
      </c>
      <c r="AG176" s="8">
        <f ca="1">VLOOKUP($A176,Data!$A$7:$AW$227,AG$3+1,FALSE)-AG$6-AG$7*VLOOKUP($A176,Data!$A$230:$AW$450,AG$3+1,FALSE)-AG$8*VLOOKUP($A176,'Market models'!$A$4:$B$264,2,FALSE)</f>
        <v>1.2116142942622813E-2</v>
      </c>
      <c r="AH176" s="8">
        <f ca="1">VLOOKUP($A176,Data!$A$7:$AW$227,AH$3+1,FALSE)-AH$6-AH$7*VLOOKUP($A176,Data!$A$230:$AW$450,AH$3+1,FALSE)-AH$8*VLOOKUP($A176,'Market models'!$A$4:$B$264,2,FALSE)</f>
        <v>1.5431961439630685E-2</v>
      </c>
      <c r="AI176" s="8">
        <f ca="1">VLOOKUP($A176,Data!$A$7:$AW$227,AI$3+1,FALSE)-AI$6-AI$7*VLOOKUP($A176,Data!$A$230:$AW$450,AI$3+1,FALSE)-AI$8*VLOOKUP($A176,'Market models'!$A$4:$B$264,2,FALSE)</f>
        <v>6.8625363029461463E-3</v>
      </c>
      <c r="AJ176" s="8">
        <f ca="1">VLOOKUP($A176,Data!$A$7:$AW$227,AJ$3+1,FALSE)-AJ$6-AJ$7*VLOOKUP($A176,Data!$A$230:$AW$450,AJ$3+1,FALSE)-AJ$8*VLOOKUP($A176,'Market models'!$A$4:$B$264,2,FALSE)</f>
        <v>-5.119802705091216E-3</v>
      </c>
      <c r="AK176" s="8">
        <f ca="1">VLOOKUP($A176,Data!$A$7:$AW$227,AK$3+1,FALSE)-AK$6-AK$7*VLOOKUP($A176,Data!$A$230:$AW$450,AK$3+1,FALSE)-AK$8*VLOOKUP($A176,'Market models'!$A$4:$B$264,2,FALSE)</f>
        <v>6.2132835951401767E-3</v>
      </c>
      <c r="AL176" s="8">
        <f ca="1">VLOOKUP($A176,Data!$A$7:$AW$227,AL$3+1,FALSE)-AL$6-AL$7*VLOOKUP($A176,Data!$A$230:$AW$450,AL$3+1,FALSE)-AL$8*VLOOKUP($A176,'Market models'!$A$4:$B$264,2,FALSE)</f>
        <v>-6.5118624601502167E-2</v>
      </c>
      <c r="AM176" s="8">
        <f ca="1">VLOOKUP($A176,Data!$A$7:$AW$227,AM$3+1,FALSE)-AM$6-AM$7*VLOOKUP($A176,Data!$A$230:$AW$450,AM$3+1,FALSE)-AM$8*VLOOKUP($A176,'Market models'!$A$4:$B$264,2,FALSE)</f>
        <v>3.5633708317135389E-3</v>
      </c>
      <c r="AN176" s="8">
        <f ca="1">VLOOKUP($A176,Data!$A$7:$AW$227,AN$3+1,FALSE)-AN$6-AN$7*VLOOKUP($A176,Data!$A$230:$AW$450,AN$3+1,FALSE)-AN$8*VLOOKUP($A176,'Market models'!$A$4:$B$264,2,FALSE)</f>
        <v>-1.6051803751687854E-2</v>
      </c>
      <c r="AO176" s="8">
        <f ca="1">VLOOKUP($A176,Data!$A$7:$AW$227,AO$3+1,FALSE)-AO$6-AO$7*VLOOKUP($A176,Data!$A$230:$AW$450,AO$3+1,FALSE)-AO$8*VLOOKUP($A176,'Market models'!$A$4:$B$264,2,FALSE)</f>
        <v>-1.433480781127213E-3</v>
      </c>
      <c r="AP176" s="8">
        <f ca="1">VLOOKUP($A176,Data!$A$7:$AW$227,AP$3+1,FALSE)-AP$6-AP$7*VLOOKUP($A176,Data!$A$230:$AW$450,AP$3+1,FALSE)-AP$8*VLOOKUP($A176,'Market models'!$A$4:$B$264,2,FALSE)</f>
        <v>-1.4109553578539795E-2</v>
      </c>
      <c r="AQ176" s="8">
        <f ca="1">VLOOKUP($A176,Data!$A$7:$AW$227,AQ$3+1,FALSE)-AQ$6-AQ$7*VLOOKUP($A176,Data!$A$230:$AW$450,AQ$3+1,FALSE)-AQ$8*VLOOKUP($A176,'Market models'!$A$4:$B$264,2,FALSE)</f>
        <v>-1.3041635567382397E-2</v>
      </c>
      <c r="AR176" s="8">
        <f ca="1">VLOOKUP($A176,Data!$A$7:$AW$227,AR$3+1,FALSE)-AR$6-AR$7*VLOOKUP($A176,Data!$A$230:$AW$450,AR$3+1,FALSE)-AR$8*VLOOKUP($A176,'Market models'!$A$4:$B$264,2,FALSE)</f>
        <v>2.2142504276296991E-3</v>
      </c>
      <c r="AS176" s="8">
        <f ca="1">VLOOKUP($A176,Data!$A$7:$AW$227,AS$3+1,FALSE)-AS$6-AS$7*VLOOKUP($A176,Data!$A$230:$AW$450,AS$3+1,FALSE)-AS$8*VLOOKUP($A176,'Market models'!$A$4:$B$264,2,FALSE)</f>
        <v>-2.2872841835680162E-2</v>
      </c>
      <c r="AT176" s="8">
        <f ca="1">VLOOKUP($A176,Data!$A$7:$AW$227,AT$3+1,FALSE)-AT$6-AT$7*VLOOKUP($A176,Data!$A$230:$AW$450,AT$3+1,FALSE)-AT$8*VLOOKUP($A176,'Market models'!$A$4:$B$264,2,FALSE)</f>
        <v>1.7448296922472344E-2</v>
      </c>
      <c r="AU176" s="8">
        <f ca="1">VLOOKUP($A176,Data!$A$7:$AW$227,AU$3+1,FALSE)-AU$6-AU$7*VLOOKUP($A176,Data!$A$230:$AW$450,AU$3+1,FALSE)-AU$8*VLOOKUP($A176,'Market models'!$A$4:$B$264,2,FALSE)</f>
        <v>-6.2505353598768902E-3</v>
      </c>
      <c r="AV176" s="8">
        <f ca="1">VLOOKUP($A176,Data!$A$7:$AW$227,AV$3+1,FALSE)-AV$6-AV$7*VLOOKUP($A176,Data!$A$230:$AW$450,AV$3+1,FALSE)-AV$8*VLOOKUP($A176,'Market models'!$A$4:$B$264,2,FALSE)</f>
        <v>-8.8431361831529682E-3</v>
      </c>
      <c r="AW176" s="8">
        <f ca="1">VLOOKUP($A176,Data!$A$7:$AW$227,AW$3+1,FALSE)-AW$6-AW$7*VLOOKUP($A176,Data!$A$230:$AW$450,AW$3+1,FALSE)-AW$8*VLOOKUP($A176,'Market models'!$A$4:$B$264,2,FALSE)</f>
        <v>2.6066453663510653E-2</v>
      </c>
      <c r="AY176" s="8">
        <f t="shared" ca="1" si="2"/>
        <v>2.2744668033842359E-2</v>
      </c>
    </row>
    <row r="177" spans="1:51" x14ac:dyDescent="0.25">
      <c r="A177" s="1">
        <v>-45</v>
      </c>
      <c r="B177" s="8">
        <f ca="1">VLOOKUP($A177,Data!$A$7:$AW$227,B$3+1,FALSE)-B$6-B$7*VLOOKUP($A177,Data!$A$230:$AW$450,B$3+1,FALSE)-B$8*VLOOKUP($A177,'Market models'!$A$4:$B$264,2,FALSE)</f>
        <v>3.4371040882424493E-2</v>
      </c>
      <c r="C177" s="8">
        <f ca="1">VLOOKUP($A177,Data!$A$7:$AW$227,C$3+1,FALSE)-C$6-C$7*VLOOKUP($A177,Data!$A$230:$AW$450,C$3+1,FALSE)-C$8*VLOOKUP($A177,'Market models'!$A$4:$B$264,2,FALSE)</f>
        <v>-3.0511312754672393E-2</v>
      </c>
      <c r="D177" s="8">
        <f ca="1">VLOOKUP($A177,Data!$A$7:$AW$227,D$3+1,FALSE)-D$6-D$7*VLOOKUP($A177,Data!$A$230:$AW$450,D$3+1,FALSE)-D$8*VLOOKUP($A177,'Market models'!$A$4:$B$264,2,FALSE)</f>
        <v>1.5978314446419773E-2</v>
      </c>
      <c r="E177" s="8">
        <f ca="1">VLOOKUP($A177,Data!$A$7:$AW$227,E$3+1,FALSE)-E$6-E$7*VLOOKUP($A177,Data!$A$230:$AW$450,E$3+1,FALSE)-E$8*VLOOKUP($A177,'Market models'!$A$4:$B$264,2,FALSE)</f>
        <v>2.5696676448486715E-2</v>
      </c>
      <c r="F177" s="8">
        <f ca="1">VLOOKUP($A177,Data!$A$7:$AW$227,F$3+1,FALSE)-F$6-F$7*VLOOKUP($A177,Data!$A$230:$AW$450,F$3+1,FALSE)-F$8*VLOOKUP($A177,'Market models'!$A$4:$B$264,2,FALSE)</f>
        <v>1.117248632637657E-2</v>
      </c>
      <c r="G177" s="8">
        <f ca="1">VLOOKUP($A177,Data!$A$7:$AW$227,G$3+1,FALSE)-G$6-G$7*VLOOKUP($A177,Data!$A$230:$AW$450,G$3+1,FALSE)-G$8*VLOOKUP($A177,'Market models'!$A$4:$B$264,2,FALSE)</f>
        <v>1.4885582835117487E-2</v>
      </c>
      <c r="H177" s="8">
        <f ca="1">VLOOKUP($A177,Data!$A$7:$AW$227,H$3+1,FALSE)-H$6-H$7*VLOOKUP($A177,Data!$A$230:$AW$450,H$3+1,FALSE)-H$8*VLOOKUP($A177,'Market models'!$A$4:$B$264,2,FALSE)</f>
        <v>-2.6238955175350905E-2</v>
      </c>
      <c r="I177" s="8">
        <f ca="1">VLOOKUP($A177,Data!$A$7:$AW$227,I$3+1,FALSE)-I$6-I$7*VLOOKUP($A177,Data!$A$230:$AW$450,I$3+1,FALSE)-I$8*VLOOKUP($A177,'Market models'!$A$4:$B$264,2,FALSE)</f>
        <v>6.0959836072712551E-3</v>
      </c>
      <c r="J177" s="8">
        <f ca="1">VLOOKUP($A177,Data!$A$7:$AW$227,J$3+1,FALSE)-J$6-J$7*VLOOKUP($A177,Data!$A$230:$AW$450,J$3+1,FALSE)-J$8*VLOOKUP($A177,'Market models'!$A$4:$B$264,2,FALSE)</f>
        <v>1.4103273004028496E-2</v>
      </c>
      <c r="K177" s="8">
        <f ca="1">VLOOKUP($A177,Data!$A$7:$AW$227,K$3+1,FALSE)-K$6-K$7*VLOOKUP($A177,Data!$A$230:$AW$450,K$3+1,FALSE)-K$8*VLOOKUP($A177,'Market models'!$A$4:$B$264,2,FALSE)</f>
        <v>2.2218261656980081E-2</v>
      </c>
      <c r="L177" s="8">
        <f ca="1">VLOOKUP($A177,Data!$A$7:$AW$227,L$3+1,FALSE)-L$6-L$7*VLOOKUP($A177,Data!$A$230:$AW$450,L$3+1,FALSE)-L$8*VLOOKUP($A177,'Market models'!$A$4:$B$264,2,FALSE)</f>
        <v>3.3680901078091785E-3</v>
      </c>
      <c r="M177" s="8">
        <f ca="1">VLOOKUP($A177,Data!$A$7:$AW$227,M$3+1,FALSE)-M$6-M$7*VLOOKUP($A177,Data!$A$230:$AW$450,M$3+1,FALSE)-M$8*VLOOKUP($A177,'Market models'!$A$4:$B$264,2,FALSE)</f>
        <v>-1.1615272235528691E-2</v>
      </c>
      <c r="N177" s="8">
        <f ca="1">VLOOKUP($A177,Data!$A$7:$AW$227,N$3+1,FALSE)-N$6-N$7*VLOOKUP($A177,Data!$A$230:$AW$450,N$3+1,FALSE)-N$8*VLOOKUP($A177,'Market models'!$A$4:$B$264,2,FALSE)</f>
        <v>-5.293786233840686E-2</v>
      </c>
      <c r="O177" s="8">
        <f ca="1">VLOOKUP($A177,Data!$A$7:$AW$227,O$3+1,FALSE)-O$6-O$7*VLOOKUP($A177,Data!$A$230:$AW$450,O$3+1,FALSE)-O$8*VLOOKUP($A177,'Market models'!$A$4:$B$264,2,FALSE)</f>
        <v>-3.6854760910748096E-3</v>
      </c>
      <c r="P177" s="8">
        <f ca="1">VLOOKUP($A177,Data!$A$7:$AW$227,P$3+1,FALSE)-P$6-P$7*VLOOKUP($A177,Data!$A$230:$AW$450,P$3+1,FALSE)-P$8*VLOOKUP($A177,'Market models'!$A$4:$B$264,2,FALSE)</f>
        <v>-1.0048223511269789E-3</v>
      </c>
      <c r="Q177" s="8">
        <f ca="1">VLOOKUP($A177,Data!$A$7:$AW$227,Q$3+1,FALSE)-Q$6-Q$7*VLOOKUP($A177,Data!$A$230:$AW$450,Q$3+1,FALSE)-Q$8*VLOOKUP($A177,'Market models'!$A$4:$B$264,2,FALSE)</f>
        <v>2.5282764246713661E-3</v>
      </c>
      <c r="R177" s="8">
        <f ca="1">VLOOKUP($A177,Data!$A$7:$AW$227,R$3+1,FALSE)-R$6-R$7*VLOOKUP($A177,Data!$A$230:$AW$450,R$3+1,FALSE)-R$8*VLOOKUP($A177,'Market models'!$A$4:$B$264,2,FALSE)</f>
        <v>-1.6446666416657835E-2</v>
      </c>
      <c r="S177" s="8">
        <f ca="1">VLOOKUP($A177,Data!$A$7:$AW$227,S$3+1,FALSE)-S$6-S$7*VLOOKUP($A177,Data!$A$230:$AW$450,S$3+1,FALSE)-S$8*VLOOKUP($A177,'Market models'!$A$4:$B$264,2,FALSE)</f>
        <v>2.1521285393320773E-2</v>
      </c>
      <c r="T177" s="8">
        <f ca="1">VLOOKUP($A177,Data!$A$7:$AW$227,T$3+1,FALSE)-T$6-T$7*VLOOKUP($A177,Data!$A$230:$AW$450,T$3+1,FALSE)-T$8*VLOOKUP($A177,'Market models'!$A$4:$B$264,2,FALSE)</f>
        <v>1.3847246488918516E-2</v>
      </c>
      <c r="U177" s="8">
        <f ca="1">VLOOKUP($A177,Data!$A$7:$AW$227,U$3+1,FALSE)-U$6-U$7*VLOOKUP($A177,Data!$A$230:$AW$450,U$3+1,FALSE)-U$8*VLOOKUP($A177,'Market models'!$A$4:$B$264,2,FALSE)</f>
        <v>2.1624614053171081E-3</v>
      </c>
      <c r="V177" s="8">
        <f ca="1">VLOOKUP($A177,Data!$A$7:$AW$227,V$3+1,FALSE)-V$6-V$7*VLOOKUP($A177,Data!$A$230:$AW$450,V$3+1,FALSE)-V$8*VLOOKUP($A177,'Market models'!$A$4:$B$264,2,FALSE)</f>
        <v>-9.9525948824131724E-5</v>
      </c>
      <c r="W177" s="8">
        <f ca="1">VLOOKUP($A177,Data!$A$7:$AW$227,W$3+1,FALSE)-W$6-W$7*VLOOKUP($A177,Data!$A$230:$AW$450,W$3+1,FALSE)-W$8*VLOOKUP($A177,'Market models'!$A$4:$B$264,2,FALSE)</f>
        <v>-1.6974019990381273E-3</v>
      </c>
      <c r="X177" s="8">
        <f ca="1">VLOOKUP($A177,Data!$A$7:$AW$227,X$3+1,FALSE)-X$6-X$7*VLOOKUP($A177,Data!$A$230:$AW$450,X$3+1,FALSE)-X$8*VLOOKUP($A177,'Market models'!$A$4:$B$264,2,FALSE)</f>
        <v>-1.9904866012095936E-2</v>
      </c>
      <c r="Y177" s="8">
        <f ca="1">VLOOKUP($A177,Data!$A$7:$AW$227,Y$3+1,FALSE)-Y$6-Y$7*VLOOKUP($A177,Data!$A$230:$AW$450,Y$3+1,FALSE)-Y$8*VLOOKUP($A177,'Market models'!$A$4:$B$264,2,FALSE)</f>
        <v>-9.907471360398639E-3</v>
      </c>
      <c r="Z177" s="8">
        <f ca="1">VLOOKUP($A177,Data!$A$7:$AW$227,Z$3+1,FALSE)-Z$6-Z$7*VLOOKUP($A177,Data!$A$230:$AW$450,Z$3+1,FALSE)-Z$8*VLOOKUP($A177,'Market models'!$A$4:$B$264,2,FALSE)</f>
        <v>-3.3666452805533223E-2</v>
      </c>
      <c r="AA177" s="8">
        <f ca="1">VLOOKUP($A177,Data!$A$7:$AW$227,AA$3+1,FALSE)-AA$6-AA$7*VLOOKUP($A177,Data!$A$230:$AW$450,AA$3+1,FALSE)-AA$8*VLOOKUP($A177,'Market models'!$A$4:$B$264,2,FALSE)</f>
        <v>-4.2766242917271031E-3</v>
      </c>
      <c r="AB177" s="8">
        <f ca="1">VLOOKUP($A177,Data!$A$7:$AW$227,AB$3+1,FALSE)-AB$6-AB$7*VLOOKUP($A177,Data!$A$230:$AW$450,AB$3+1,FALSE)-AB$8*VLOOKUP($A177,'Market models'!$A$4:$B$264,2,FALSE)</f>
        <v>3.180114550244019E-2</v>
      </c>
      <c r="AC177" s="8">
        <f ca="1">VLOOKUP($A177,Data!$A$7:$AW$227,AC$3+1,FALSE)-AC$6-AC$7*VLOOKUP($A177,Data!$A$230:$AW$450,AC$3+1,FALSE)-AC$8*VLOOKUP($A177,'Market models'!$A$4:$B$264,2,FALSE)</f>
        <v>3.5893642866777264E-2</v>
      </c>
      <c r="AD177" s="8">
        <f ca="1">VLOOKUP($A177,Data!$A$7:$AW$227,AD$3+1,FALSE)-AD$6-AD$7*VLOOKUP($A177,Data!$A$230:$AW$450,AD$3+1,FALSE)-AD$8*VLOOKUP($A177,'Market models'!$A$4:$B$264,2,FALSE)</f>
        <v>-1.7134003631084152E-2</v>
      </c>
      <c r="AE177" s="8">
        <f ca="1">VLOOKUP($A177,Data!$A$7:$AW$227,AE$3+1,FALSE)-AE$6-AE$7*VLOOKUP($A177,Data!$A$230:$AW$450,AE$3+1,FALSE)-AE$8*VLOOKUP($A177,'Market models'!$A$4:$B$264,2,FALSE)</f>
        <v>1.0602041062872124E-2</v>
      </c>
      <c r="AF177" s="8">
        <f ca="1">VLOOKUP($A177,Data!$A$7:$AW$227,AF$3+1,FALSE)-AF$6-AF$7*VLOOKUP($A177,Data!$A$230:$AW$450,AF$3+1,FALSE)-AF$8*VLOOKUP($A177,'Market models'!$A$4:$B$264,2,FALSE)</f>
        <v>-9.016299314842921E-3</v>
      </c>
      <c r="AG177" s="8">
        <f ca="1">VLOOKUP($A177,Data!$A$7:$AW$227,AG$3+1,FALSE)-AG$6-AG$7*VLOOKUP($A177,Data!$A$230:$AW$450,AG$3+1,FALSE)-AG$8*VLOOKUP($A177,'Market models'!$A$4:$B$264,2,FALSE)</f>
        <v>-5.0448146450305636E-3</v>
      </c>
      <c r="AH177" s="8">
        <f ca="1">VLOOKUP($A177,Data!$A$7:$AW$227,AH$3+1,FALSE)-AH$6-AH$7*VLOOKUP($A177,Data!$A$230:$AW$450,AH$3+1,FALSE)-AH$8*VLOOKUP($A177,'Market models'!$A$4:$B$264,2,FALSE)</f>
        <v>1.0100046956409731E-2</v>
      </c>
      <c r="AI177" s="8">
        <f ca="1">VLOOKUP($A177,Data!$A$7:$AW$227,AI$3+1,FALSE)-AI$6-AI$7*VLOOKUP($A177,Data!$A$230:$AW$450,AI$3+1,FALSE)-AI$8*VLOOKUP($A177,'Market models'!$A$4:$B$264,2,FALSE)</f>
        <v>-9.5920210546788457E-4</v>
      </c>
      <c r="AJ177" s="8">
        <f ca="1">VLOOKUP($A177,Data!$A$7:$AW$227,AJ$3+1,FALSE)-AJ$6-AJ$7*VLOOKUP($A177,Data!$A$230:$AW$450,AJ$3+1,FALSE)-AJ$8*VLOOKUP($A177,'Market models'!$A$4:$B$264,2,FALSE)</f>
        <v>-7.1378109588604761E-4</v>
      </c>
      <c r="AK177" s="8">
        <f ca="1">VLOOKUP($A177,Data!$A$7:$AW$227,AK$3+1,FALSE)-AK$6-AK$7*VLOOKUP($A177,Data!$A$230:$AW$450,AK$3+1,FALSE)-AK$8*VLOOKUP($A177,'Market models'!$A$4:$B$264,2,FALSE)</f>
        <v>-1.1370145107662427E-2</v>
      </c>
      <c r="AL177" s="8">
        <f ca="1">VLOOKUP($A177,Data!$A$7:$AW$227,AL$3+1,FALSE)-AL$6-AL$7*VLOOKUP($A177,Data!$A$230:$AW$450,AL$3+1,FALSE)-AL$8*VLOOKUP($A177,'Market models'!$A$4:$B$264,2,FALSE)</f>
        <v>2.5868463769186157E-2</v>
      </c>
      <c r="AM177" s="8">
        <f ca="1">VLOOKUP($A177,Data!$A$7:$AW$227,AM$3+1,FALSE)-AM$6-AM$7*VLOOKUP($A177,Data!$A$230:$AW$450,AM$3+1,FALSE)-AM$8*VLOOKUP($A177,'Market models'!$A$4:$B$264,2,FALSE)</f>
        <v>-3.3039942897637301E-2</v>
      </c>
      <c r="AN177" s="8">
        <f ca="1">VLOOKUP($A177,Data!$A$7:$AW$227,AN$3+1,FALSE)-AN$6-AN$7*VLOOKUP($A177,Data!$A$230:$AW$450,AN$3+1,FALSE)-AN$8*VLOOKUP($A177,'Market models'!$A$4:$B$264,2,FALSE)</f>
        <v>5.1367773060181279E-3</v>
      </c>
      <c r="AO177" s="8">
        <f ca="1">VLOOKUP($A177,Data!$A$7:$AW$227,AO$3+1,FALSE)-AO$6-AO$7*VLOOKUP($A177,Data!$A$230:$AW$450,AO$3+1,FALSE)-AO$8*VLOOKUP($A177,'Market models'!$A$4:$B$264,2,FALSE)</f>
        <v>6.9883918813106285E-4</v>
      </c>
      <c r="AP177" s="8">
        <f ca="1">VLOOKUP($A177,Data!$A$7:$AW$227,AP$3+1,FALSE)-AP$6-AP$7*VLOOKUP($A177,Data!$A$230:$AW$450,AP$3+1,FALSE)-AP$8*VLOOKUP($A177,'Market models'!$A$4:$B$264,2,FALSE)</f>
        <v>7.8183898540686442E-3</v>
      </c>
      <c r="AQ177" s="8">
        <f ca="1">VLOOKUP($A177,Data!$A$7:$AW$227,AQ$3+1,FALSE)-AQ$6-AQ$7*VLOOKUP($A177,Data!$A$230:$AW$450,AQ$3+1,FALSE)-AQ$8*VLOOKUP($A177,'Market models'!$A$4:$B$264,2,FALSE)</f>
        <v>-2.1319346964597641E-2</v>
      </c>
      <c r="AR177" s="8">
        <f ca="1">VLOOKUP($A177,Data!$A$7:$AW$227,AR$3+1,FALSE)-AR$6-AR$7*VLOOKUP($A177,Data!$A$230:$AW$450,AR$3+1,FALSE)-AR$8*VLOOKUP($A177,'Market models'!$A$4:$B$264,2,FALSE)</f>
        <v>2.4329221427335863E-2</v>
      </c>
      <c r="AS177" s="8">
        <f ca="1">VLOOKUP($A177,Data!$A$7:$AW$227,AS$3+1,FALSE)-AS$6-AS$7*VLOOKUP($A177,Data!$A$230:$AW$450,AS$3+1,FALSE)-AS$8*VLOOKUP($A177,'Market models'!$A$4:$B$264,2,FALSE)</f>
        <v>-1.6628434502902759E-2</v>
      </c>
      <c r="AT177" s="8">
        <f ca="1">VLOOKUP($A177,Data!$A$7:$AW$227,AT$3+1,FALSE)-AT$6-AT$7*VLOOKUP($A177,Data!$A$230:$AW$450,AT$3+1,FALSE)-AT$8*VLOOKUP($A177,'Market models'!$A$4:$B$264,2,FALSE)</f>
        <v>7.4375900692994334E-3</v>
      </c>
      <c r="AU177" s="8">
        <f ca="1">VLOOKUP($A177,Data!$A$7:$AW$227,AU$3+1,FALSE)-AU$6-AU$7*VLOOKUP($A177,Data!$A$230:$AW$450,AU$3+1,FALSE)-AU$8*VLOOKUP($A177,'Market models'!$A$4:$B$264,2,FALSE)</f>
        <v>-1.4996402661914888E-2</v>
      </c>
      <c r="AV177" s="8">
        <f ca="1">VLOOKUP($A177,Data!$A$7:$AW$227,AV$3+1,FALSE)-AV$6-AV$7*VLOOKUP($A177,Data!$A$230:$AW$450,AV$3+1,FALSE)-AV$8*VLOOKUP($A177,'Market models'!$A$4:$B$264,2,FALSE)</f>
        <v>8.2000575721873151E-3</v>
      </c>
      <c r="AW177" s="8">
        <f ca="1">VLOOKUP($A177,Data!$A$7:$AW$227,AW$3+1,FALSE)-AW$6-AW$7*VLOOKUP($A177,Data!$A$230:$AW$450,AW$3+1,FALSE)-AW$8*VLOOKUP($A177,'Market models'!$A$4:$B$264,2,FALSE)</f>
        <v>8.1159989056995771E-3</v>
      </c>
      <c r="AY177" s="8">
        <f t="shared" ca="1" si="2"/>
        <v>1.8996967175959532E-2</v>
      </c>
    </row>
    <row r="178" spans="1:51" x14ac:dyDescent="0.25">
      <c r="A178" s="1">
        <v>-44</v>
      </c>
      <c r="B178" s="8">
        <f ca="1">VLOOKUP($A178,Data!$A$7:$AW$227,B$3+1,FALSE)-B$6-B$7*VLOOKUP($A178,Data!$A$230:$AW$450,B$3+1,FALSE)-B$8*VLOOKUP($A178,'Market models'!$A$4:$B$264,2,FALSE)</f>
        <v>-7.82861214107443E-2</v>
      </c>
      <c r="C178" s="8">
        <f ca="1">VLOOKUP($A178,Data!$A$7:$AW$227,C$3+1,FALSE)-C$6-C$7*VLOOKUP($A178,Data!$A$230:$AW$450,C$3+1,FALSE)-C$8*VLOOKUP($A178,'Market models'!$A$4:$B$264,2,FALSE)</f>
        <v>-9.1578082392069007E-3</v>
      </c>
      <c r="D178" s="8">
        <f ca="1">VLOOKUP($A178,Data!$A$7:$AW$227,D$3+1,FALSE)-D$6-D$7*VLOOKUP($A178,Data!$A$230:$AW$450,D$3+1,FALSE)-D$8*VLOOKUP($A178,'Market models'!$A$4:$B$264,2,FALSE)</f>
        <v>-4.9706082218392914E-3</v>
      </c>
      <c r="E178" s="8">
        <f ca="1">VLOOKUP($A178,Data!$A$7:$AW$227,E$3+1,FALSE)-E$6-E$7*VLOOKUP($A178,Data!$A$230:$AW$450,E$3+1,FALSE)-E$8*VLOOKUP($A178,'Market models'!$A$4:$B$264,2,FALSE)</f>
        <v>-6.6076632299694391E-3</v>
      </c>
      <c r="F178" s="8">
        <f ca="1">VLOOKUP($A178,Data!$A$7:$AW$227,F$3+1,FALSE)-F$6-F$7*VLOOKUP($A178,Data!$A$230:$AW$450,F$3+1,FALSE)-F$8*VLOOKUP($A178,'Market models'!$A$4:$B$264,2,FALSE)</f>
        <v>4.2659755156877935E-2</v>
      </c>
      <c r="G178" s="8">
        <f ca="1">VLOOKUP($A178,Data!$A$7:$AW$227,G$3+1,FALSE)-G$6-G$7*VLOOKUP($A178,Data!$A$230:$AW$450,G$3+1,FALSE)-G$8*VLOOKUP($A178,'Market models'!$A$4:$B$264,2,FALSE)</f>
        <v>-1.3185522507457227E-2</v>
      </c>
      <c r="H178" s="8">
        <f ca="1">VLOOKUP($A178,Data!$A$7:$AW$227,H$3+1,FALSE)-H$6-H$7*VLOOKUP($A178,Data!$A$230:$AW$450,H$3+1,FALSE)-H$8*VLOOKUP($A178,'Market models'!$A$4:$B$264,2,FALSE)</f>
        <v>-1.649493413424577E-2</v>
      </c>
      <c r="I178" s="8">
        <f ca="1">VLOOKUP($A178,Data!$A$7:$AW$227,I$3+1,FALSE)-I$6-I$7*VLOOKUP($A178,Data!$A$230:$AW$450,I$3+1,FALSE)-I$8*VLOOKUP($A178,'Market models'!$A$4:$B$264,2,FALSE)</f>
        <v>2.2784324871694676E-2</v>
      </c>
      <c r="J178" s="8">
        <f ca="1">VLOOKUP($A178,Data!$A$7:$AW$227,J$3+1,FALSE)-J$6-J$7*VLOOKUP($A178,Data!$A$230:$AW$450,J$3+1,FALSE)-J$8*VLOOKUP($A178,'Market models'!$A$4:$B$264,2,FALSE)</f>
        <v>1.6926086769506389E-2</v>
      </c>
      <c r="K178" s="8">
        <f ca="1">VLOOKUP($A178,Data!$A$7:$AW$227,K$3+1,FALSE)-K$6-K$7*VLOOKUP($A178,Data!$A$230:$AW$450,K$3+1,FALSE)-K$8*VLOOKUP($A178,'Market models'!$A$4:$B$264,2,FALSE)</f>
        <v>8.121178490066483E-2</v>
      </c>
      <c r="L178" s="8">
        <f ca="1">VLOOKUP($A178,Data!$A$7:$AW$227,L$3+1,FALSE)-L$6-L$7*VLOOKUP($A178,Data!$A$230:$AW$450,L$3+1,FALSE)-L$8*VLOOKUP($A178,'Market models'!$A$4:$B$264,2,FALSE)</f>
        <v>-1.6035433932555412E-4</v>
      </c>
      <c r="M178" s="8">
        <f ca="1">VLOOKUP($A178,Data!$A$7:$AW$227,M$3+1,FALSE)-M$6-M$7*VLOOKUP($A178,Data!$A$230:$AW$450,M$3+1,FALSE)-M$8*VLOOKUP($A178,'Market models'!$A$4:$B$264,2,FALSE)</f>
        <v>-1.6616951095599006E-2</v>
      </c>
      <c r="N178" s="8">
        <f ca="1">VLOOKUP($A178,Data!$A$7:$AW$227,N$3+1,FALSE)-N$6-N$7*VLOOKUP($A178,Data!$A$230:$AW$450,N$3+1,FALSE)-N$8*VLOOKUP($A178,'Market models'!$A$4:$B$264,2,FALSE)</f>
        <v>-6.4721424222239417E-3</v>
      </c>
      <c r="O178" s="8">
        <f ca="1">VLOOKUP($A178,Data!$A$7:$AW$227,O$3+1,FALSE)-O$6-O$7*VLOOKUP($A178,Data!$A$230:$AW$450,O$3+1,FALSE)-O$8*VLOOKUP($A178,'Market models'!$A$4:$B$264,2,FALSE)</f>
        <v>1.3101621185679441E-2</v>
      </c>
      <c r="P178" s="8">
        <f ca="1">VLOOKUP($A178,Data!$A$7:$AW$227,P$3+1,FALSE)-P$6-P$7*VLOOKUP($A178,Data!$A$230:$AW$450,P$3+1,FALSE)-P$8*VLOOKUP($A178,'Market models'!$A$4:$B$264,2,FALSE)</f>
        <v>3.9494133858199325E-2</v>
      </c>
      <c r="Q178" s="8">
        <f ca="1">VLOOKUP($A178,Data!$A$7:$AW$227,Q$3+1,FALSE)-Q$6-Q$7*VLOOKUP($A178,Data!$A$230:$AW$450,Q$3+1,FALSE)-Q$8*VLOOKUP($A178,'Market models'!$A$4:$B$264,2,FALSE)</f>
        <v>-7.3309192521340523E-3</v>
      </c>
      <c r="R178" s="8">
        <f ca="1">VLOOKUP($A178,Data!$A$7:$AW$227,R$3+1,FALSE)-R$6-R$7*VLOOKUP($A178,Data!$A$230:$AW$450,R$3+1,FALSE)-R$8*VLOOKUP($A178,'Market models'!$A$4:$B$264,2,FALSE)</f>
        <v>-2.4534185174444507E-2</v>
      </c>
      <c r="S178" s="8">
        <f ca="1">VLOOKUP($A178,Data!$A$7:$AW$227,S$3+1,FALSE)-S$6-S$7*VLOOKUP($A178,Data!$A$230:$AW$450,S$3+1,FALSE)-S$8*VLOOKUP($A178,'Market models'!$A$4:$B$264,2,FALSE)</f>
        <v>-4.1551637764194686E-3</v>
      </c>
      <c r="T178" s="8">
        <f ca="1">VLOOKUP($A178,Data!$A$7:$AW$227,T$3+1,FALSE)-T$6-T$7*VLOOKUP($A178,Data!$A$230:$AW$450,T$3+1,FALSE)-T$8*VLOOKUP($A178,'Market models'!$A$4:$B$264,2,FALSE)</f>
        <v>1.6041550950272352E-2</v>
      </c>
      <c r="U178" s="8">
        <f ca="1">VLOOKUP($A178,Data!$A$7:$AW$227,U$3+1,FALSE)-U$6-U$7*VLOOKUP($A178,Data!$A$230:$AW$450,U$3+1,FALSE)-U$8*VLOOKUP($A178,'Market models'!$A$4:$B$264,2,FALSE)</f>
        <v>2.0227924082973317E-2</v>
      </c>
      <c r="V178" s="8">
        <f ca="1">VLOOKUP($A178,Data!$A$7:$AW$227,V$3+1,FALSE)-V$6-V$7*VLOOKUP($A178,Data!$A$230:$AW$450,V$3+1,FALSE)-V$8*VLOOKUP($A178,'Market models'!$A$4:$B$264,2,FALSE)</f>
        <v>-1.5955779489690538E-2</v>
      </c>
      <c r="W178" s="8">
        <f ca="1">VLOOKUP($A178,Data!$A$7:$AW$227,W$3+1,FALSE)-W$6-W$7*VLOOKUP($A178,Data!$A$230:$AW$450,W$3+1,FALSE)-W$8*VLOOKUP($A178,'Market models'!$A$4:$B$264,2,FALSE)</f>
        <v>2.2398361722479585E-2</v>
      </c>
      <c r="X178" s="8">
        <f ca="1">VLOOKUP($A178,Data!$A$7:$AW$227,X$3+1,FALSE)-X$6-X$7*VLOOKUP($A178,Data!$A$230:$AW$450,X$3+1,FALSE)-X$8*VLOOKUP($A178,'Market models'!$A$4:$B$264,2,FALSE)</f>
        <v>1.9842398448438055E-2</v>
      </c>
      <c r="Y178" s="8">
        <f ca="1">VLOOKUP($A178,Data!$A$7:$AW$227,Y$3+1,FALSE)-Y$6-Y$7*VLOOKUP($A178,Data!$A$230:$AW$450,Y$3+1,FALSE)-Y$8*VLOOKUP($A178,'Market models'!$A$4:$B$264,2,FALSE)</f>
        <v>3.2086374268213503E-3</v>
      </c>
      <c r="Z178" s="8">
        <f ca="1">VLOOKUP($A178,Data!$A$7:$AW$227,Z$3+1,FALSE)-Z$6-Z$7*VLOOKUP($A178,Data!$A$230:$AW$450,Z$3+1,FALSE)-Z$8*VLOOKUP($A178,'Market models'!$A$4:$B$264,2,FALSE)</f>
        <v>7.9619555949799912E-4</v>
      </c>
      <c r="AA178" s="8">
        <f ca="1">VLOOKUP($A178,Data!$A$7:$AW$227,AA$3+1,FALSE)-AA$6-AA$7*VLOOKUP($A178,Data!$A$230:$AW$450,AA$3+1,FALSE)-AA$8*VLOOKUP($A178,'Market models'!$A$4:$B$264,2,FALSE)</f>
        <v>-2.3536026653051413E-2</v>
      </c>
      <c r="AB178" s="8">
        <f ca="1">VLOOKUP($A178,Data!$A$7:$AW$227,AB$3+1,FALSE)-AB$6-AB$7*VLOOKUP($A178,Data!$A$230:$AW$450,AB$3+1,FALSE)-AB$8*VLOOKUP($A178,'Market models'!$A$4:$B$264,2,FALSE)</f>
        <v>-9.136708956369784E-3</v>
      </c>
      <c r="AC178" s="8">
        <f ca="1">VLOOKUP($A178,Data!$A$7:$AW$227,AC$3+1,FALSE)-AC$6-AC$7*VLOOKUP($A178,Data!$A$230:$AW$450,AC$3+1,FALSE)-AC$8*VLOOKUP($A178,'Market models'!$A$4:$B$264,2,FALSE)</f>
        <v>-8.5763302941409148E-3</v>
      </c>
      <c r="AD178" s="8">
        <f ca="1">VLOOKUP($A178,Data!$A$7:$AW$227,AD$3+1,FALSE)-AD$6-AD$7*VLOOKUP($A178,Data!$A$230:$AW$450,AD$3+1,FALSE)-AD$8*VLOOKUP($A178,'Market models'!$A$4:$B$264,2,FALSE)</f>
        <v>-1.217930615684394E-2</v>
      </c>
      <c r="AE178" s="8">
        <f ca="1">VLOOKUP($A178,Data!$A$7:$AW$227,AE$3+1,FALSE)-AE$6-AE$7*VLOOKUP($A178,Data!$A$230:$AW$450,AE$3+1,FALSE)-AE$8*VLOOKUP($A178,'Market models'!$A$4:$B$264,2,FALSE)</f>
        <v>-1.7285749957326572E-2</v>
      </c>
      <c r="AF178" s="8">
        <f ca="1">VLOOKUP($A178,Data!$A$7:$AW$227,AF$3+1,FALSE)-AF$6-AF$7*VLOOKUP($A178,Data!$A$230:$AW$450,AF$3+1,FALSE)-AF$8*VLOOKUP($A178,'Market models'!$A$4:$B$264,2,FALSE)</f>
        <v>1.2171793361784483E-2</v>
      </c>
      <c r="AG178" s="8">
        <f ca="1">VLOOKUP($A178,Data!$A$7:$AW$227,AG$3+1,FALSE)-AG$6-AG$7*VLOOKUP($A178,Data!$A$230:$AW$450,AG$3+1,FALSE)-AG$8*VLOOKUP($A178,'Market models'!$A$4:$B$264,2,FALSE)</f>
        <v>8.3544711711924149E-3</v>
      </c>
      <c r="AH178" s="8">
        <f ca="1">VLOOKUP($A178,Data!$A$7:$AW$227,AH$3+1,FALSE)-AH$6-AH$7*VLOOKUP($A178,Data!$A$230:$AW$450,AH$3+1,FALSE)-AH$8*VLOOKUP($A178,'Market models'!$A$4:$B$264,2,FALSE)</f>
        <v>2.4550550023955352E-2</v>
      </c>
      <c r="AI178" s="8">
        <f ca="1">VLOOKUP($A178,Data!$A$7:$AW$227,AI$3+1,FALSE)-AI$6-AI$7*VLOOKUP($A178,Data!$A$230:$AW$450,AI$3+1,FALSE)-AI$8*VLOOKUP($A178,'Market models'!$A$4:$B$264,2,FALSE)</f>
        <v>1.5159412379886706E-2</v>
      </c>
      <c r="AJ178" s="8">
        <f ca="1">VLOOKUP($A178,Data!$A$7:$AW$227,AJ$3+1,FALSE)-AJ$6-AJ$7*VLOOKUP($A178,Data!$A$230:$AW$450,AJ$3+1,FALSE)-AJ$8*VLOOKUP($A178,'Market models'!$A$4:$B$264,2,FALSE)</f>
        <v>-2.712758474283939E-3</v>
      </c>
      <c r="AK178" s="8">
        <f ca="1">VLOOKUP($A178,Data!$A$7:$AW$227,AK$3+1,FALSE)-AK$6-AK$7*VLOOKUP($A178,Data!$A$230:$AW$450,AK$3+1,FALSE)-AK$8*VLOOKUP($A178,'Market models'!$A$4:$B$264,2,FALSE)</f>
        <v>-1.8809829446522985E-3</v>
      </c>
      <c r="AL178" s="8">
        <f ca="1">VLOOKUP($A178,Data!$A$7:$AW$227,AL$3+1,FALSE)-AL$6-AL$7*VLOOKUP($A178,Data!$A$230:$AW$450,AL$3+1,FALSE)-AL$8*VLOOKUP($A178,'Market models'!$A$4:$B$264,2,FALSE)</f>
        <v>1.1007749127427696E-2</v>
      </c>
      <c r="AM178" s="8">
        <f ca="1">VLOOKUP($A178,Data!$A$7:$AW$227,AM$3+1,FALSE)-AM$6-AM$7*VLOOKUP($A178,Data!$A$230:$AW$450,AM$3+1,FALSE)-AM$8*VLOOKUP($A178,'Market models'!$A$4:$B$264,2,FALSE)</f>
        <v>-1.2075598243296216E-2</v>
      </c>
      <c r="AN178" s="8">
        <f ca="1">VLOOKUP($A178,Data!$A$7:$AW$227,AN$3+1,FALSE)-AN$6-AN$7*VLOOKUP($A178,Data!$A$230:$AW$450,AN$3+1,FALSE)-AN$8*VLOOKUP($A178,'Market models'!$A$4:$B$264,2,FALSE)</f>
        <v>-1.9424332543480353E-2</v>
      </c>
      <c r="AO178" s="8">
        <f ca="1">VLOOKUP($A178,Data!$A$7:$AW$227,AO$3+1,FALSE)-AO$6-AO$7*VLOOKUP($A178,Data!$A$230:$AW$450,AO$3+1,FALSE)-AO$8*VLOOKUP($A178,'Market models'!$A$4:$B$264,2,FALSE)</f>
        <v>-6.9947749213426112E-3</v>
      </c>
      <c r="AP178" s="8">
        <f ca="1">VLOOKUP($A178,Data!$A$7:$AW$227,AP$3+1,FALSE)-AP$6-AP$7*VLOOKUP($A178,Data!$A$230:$AW$450,AP$3+1,FALSE)-AP$8*VLOOKUP($A178,'Market models'!$A$4:$B$264,2,FALSE)</f>
        <v>1.3396436634501544E-2</v>
      </c>
      <c r="AQ178" s="8">
        <f ca="1">VLOOKUP($A178,Data!$A$7:$AW$227,AQ$3+1,FALSE)-AQ$6-AQ$7*VLOOKUP($A178,Data!$A$230:$AW$450,AQ$3+1,FALSE)-AQ$8*VLOOKUP($A178,'Market models'!$A$4:$B$264,2,FALSE)</f>
        <v>-4.9251312230218312E-3</v>
      </c>
      <c r="AR178" s="8">
        <f ca="1">VLOOKUP($A178,Data!$A$7:$AW$227,AR$3+1,FALSE)-AR$6-AR$7*VLOOKUP($A178,Data!$A$230:$AW$450,AR$3+1,FALSE)-AR$8*VLOOKUP($A178,'Market models'!$A$4:$B$264,2,FALSE)</f>
        <v>1.7996804067812542E-2</v>
      </c>
      <c r="AS178" s="8">
        <f ca="1">VLOOKUP($A178,Data!$A$7:$AW$227,AS$3+1,FALSE)-AS$6-AS$7*VLOOKUP($A178,Data!$A$230:$AW$450,AS$3+1,FALSE)-AS$8*VLOOKUP($A178,'Market models'!$A$4:$B$264,2,FALSE)</f>
        <v>-2.9393613948540009E-2</v>
      </c>
      <c r="AT178" s="8">
        <f ca="1">VLOOKUP($A178,Data!$A$7:$AW$227,AT$3+1,FALSE)-AT$6-AT$7*VLOOKUP($A178,Data!$A$230:$AW$450,AT$3+1,FALSE)-AT$8*VLOOKUP($A178,'Market models'!$A$4:$B$264,2,FALSE)</f>
        <v>1.112011136150102E-2</v>
      </c>
      <c r="AU178" s="8">
        <f ca="1">VLOOKUP($A178,Data!$A$7:$AW$227,AU$3+1,FALSE)-AU$6-AU$7*VLOOKUP($A178,Data!$A$230:$AW$450,AU$3+1,FALSE)-AU$8*VLOOKUP($A178,'Market models'!$A$4:$B$264,2,FALSE)</f>
        <v>-1.1376292636631403E-2</v>
      </c>
      <c r="AV178" s="8">
        <f ca="1">VLOOKUP($A178,Data!$A$7:$AW$227,AV$3+1,FALSE)-AV$6-AV$7*VLOOKUP($A178,Data!$A$230:$AW$450,AV$3+1,FALSE)-AV$8*VLOOKUP($A178,'Market models'!$A$4:$B$264,2,FALSE)</f>
        <v>9.4843278802525521E-4</v>
      </c>
      <c r="AW178" s="8">
        <f ca="1">VLOOKUP($A178,Data!$A$7:$AW$227,AW$3+1,FALSE)-AW$6-AW$7*VLOOKUP($A178,Data!$A$230:$AW$450,AW$3+1,FALSE)-AW$8*VLOOKUP($A178,'Market models'!$A$4:$B$264,2,FALSE)</f>
        <v>1.1168452534576302E-2</v>
      </c>
      <c r="AY178" s="8">
        <f t="shared" ca="1" si="2"/>
        <v>2.3110599093855055E-2</v>
      </c>
    </row>
    <row r="179" spans="1:51" x14ac:dyDescent="0.25">
      <c r="A179" s="1">
        <v>-43</v>
      </c>
      <c r="B179" s="8">
        <f ca="1">VLOOKUP($A179,Data!$A$7:$AW$227,B$3+1,FALSE)-B$6-B$7*VLOOKUP($A179,Data!$A$230:$AW$450,B$3+1,FALSE)-B$8*VLOOKUP($A179,'Market models'!$A$4:$B$264,2,FALSE)</f>
        <v>-5.4934883499958058E-2</v>
      </c>
      <c r="C179" s="8">
        <f ca="1">VLOOKUP($A179,Data!$A$7:$AW$227,C$3+1,FALSE)-C$6-C$7*VLOOKUP($A179,Data!$A$230:$AW$450,C$3+1,FALSE)-C$8*VLOOKUP($A179,'Market models'!$A$4:$B$264,2,FALSE)</f>
        <v>1.078384586508377E-3</v>
      </c>
      <c r="D179" s="8">
        <f ca="1">VLOOKUP($A179,Data!$A$7:$AW$227,D$3+1,FALSE)-D$6-D$7*VLOOKUP($A179,Data!$A$230:$AW$450,D$3+1,FALSE)-D$8*VLOOKUP($A179,'Market models'!$A$4:$B$264,2,FALSE)</f>
        <v>7.4947495860433694E-3</v>
      </c>
      <c r="E179" s="8">
        <f ca="1">VLOOKUP($A179,Data!$A$7:$AW$227,E$3+1,FALSE)-E$6-E$7*VLOOKUP($A179,Data!$A$230:$AW$450,E$3+1,FALSE)-E$8*VLOOKUP($A179,'Market models'!$A$4:$B$264,2,FALSE)</f>
        <v>2.3626582831362528E-2</v>
      </c>
      <c r="F179" s="8">
        <f ca="1">VLOOKUP($A179,Data!$A$7:$AW$227,F$3+1,FALSE)-F$6-F$7*VLOOKUP($A179,Data!$A$230:$AW$450,F$3+1,FALSE)-F$8*VLOOKUP($A179,'Market models'!$A$4:$B$264,2,FALSE)</f>
        <v>3.6535824018220017E-3</v>
      </c>
      <c r="G179" s="8">
        <f ca="1">VLOOKUP($A179,Data!$A$7:$AW$227,G$3+1,FALSE)-G$6-G$7*VLOOKUP($A179,Data!$A$230:$AW$450,G$3+1,FALSE)-G$8*VLOOKUP($A179,'Market models'!$A$4:$B$264,2,FALSE)</f>
        <v>2.2245546789079959E-2</v>
      </c>
      <c r="H179" s="8">
        <f ca="1">VLOOKUP($A179,Data!$A$7:$AW$227,H$3+1,FALSE)-H$6-H$7*VLOOKUP($A179,Data!$A$230:$AW$450,H$3+1,FALSE)-H$8*VLOOKUP($A179,'Market models'!$A$4:$B$264,2,FALSE)</f>
        <v>-9.463733224295676E-3</v>
      </c>
      <c r="I179" s="8">
        <f ca="1">VLOOKUP($A179,Data!$A$7:$AW$227,I$3+1,FALSE)-I$6-I$7*VLOOKUP($A179,Data!$A$230:$AW$450,I$3+1,FALSE)-I$8*VLOOKUP($A179,'Market models'!$A$4:$B$264,2,FALSE)</f>
        <v>1.3476826588084913E-2</v>
      </c>
      <c r="J179" s="8">
        <f ca="1">VLOOKUP($A179,Data!$A$7:$AW$227,J$3+1,FALSE)-J$6-J$7*VLOOKUP($A179,Data!$A$230:$AW$450,J$3+1,FALSE)-J$8*VLOOKUP($A179,'Market models'!$A$4:$B$264,2,FALSE)</f>
        <v>8.8962394741703976E-3</v>
      </c>
      <c r="K179" s="8">
        <f ca="1">VLOOKUP($A179,Data!$A$7:$AW$227,K$3+1,FALSE)-K$6-K$7*VLOOKUP($A179,Data!$A$230:$AW$450,K$3+1,FALSE)-K$8*VLOOKUP($A179,'Market models'!$A$4:$B$264,2,FALSE)</f>
        <v>6.9787080190880257E-2</v>
      </c>
      <c r="L179" s="8">
        <f ca="1">VLOOKUP($A179,Data!$A$7:$AW$227,L$3+1,FALSE)-L$6-L$7*VLOOKUP($A179,Data!$A$230:$AW$450,L$3+1,FALSE)-L$8*VLOOKUP($A179,'Market models'!$A$4:$B$264,2,FALSE)</f>
        <v>1.612101966693625E-2</v>
      </c>
      <c r="M179" s="8">
        <f ca="1">VLOOKUP($A179,Data!$A$7:$AW$227,M$3+1,FALSE)-M$6-M$7*VLOOKUP($A179,Data!$A$230:$AW$450,M$3+1,FALSE)-M$8*VLOOKUP($A179,'Market models'!$A$4:$B$264,2,FALSE)</f>
        <v>7.3739743347729404E-3</v>
      </c>
      <c r="N179" s="8">
        <f ca="1">VLOOKUP($A179,Data!$A$7:$AW$227,N$3+1,FALSE)-N$6-N$7*VLOOKUP($A179,Data!$A$230:$AW$450,N$3+1,FALSE)-N$8*VLOOKUP($A179,'Market models'!$A$4:$B$264,2,FALSE)</f>
        <v>1.4093236104195344E-2</v>
      </c>
      <c r="O179" s="8">
        <f ca="1">VLOOKUP($A179,Data!$A$7:$AW$227,O$3+1,FALSE)-O$6-O$7*VLOOKUP($A179,Data!$A$230:$AW$450,O$3+1,FALSE)-O$8*VLOOKUP($A179,'Market models'!$A$4:$B$264,2,FALSE)</f>
        <v>-3.6000089020369989E-2</v>
      </c>
      <c r="P179" s="8">
        <f ca="1">VLOOKUP($A179,Data!$A$7:$AW$227,P$3+1,FALSE)-P$6-P$7*VLOOKUP($A179,Data!$A$230:$AW$450,P$3+1,FALSE)-P$8*VLOOKUP($A179,'Market models'!$A$4:$B$264,2,FALSE)</f>
        <v>-3.0117906052139848E-2</v>
      </c>
      <c r="Q179" s="8">
        <f ca="1">VLOOKUP($A179,Data!$A$7:$AW$227,Q$3+1,FALSE)-Q$6-Q$7*VLOOKUP($A179,Data!$A$230:$AW$450,Q$3+1,FALSE)-Q$8*VLOOKUP($A179,'Market models'!$A$4:$B$264,2,FALSE)</f>
        <v>8.9348980380010243E-3</v>
      </c>
      <c r="R179" s="8">
        <f ca="1">VLOOKUP($A179,Data!$A$7:$AW$227,R$3+1,FALSE)-R$6-R$7*VLOOKUP($A179,Data!$A$230:$AW$450,R$3+1,FALSE)-R$8*VLOOKUP($A179,'Market models'!$A$4:$B$264,2,FALSE)</f>
        <v>1.106394024015173E-2</v>
      </c>
      <c r="S179" s="8">
        <f ca="1">VLOOKUP($A179,Data!$A$7:$AW$227,S$3+1,FALSE)-S$6-S$7*VLOOKUP($A179,Data!$A$230:$AW$450,S$3+1,FALSE)-S$8*VLOOKUP($A179,'Market models'!$A$4:$B$264,2,FALSE)</f>
        <v>-7.7683378441498526E-3</v>
      </c>
      <c r="T179" s="8">
        <f ca="1">VLOOKUP($A179,Data!$A$7:$AW$227,T$3+1,FALSE)-T$6-T$7*VLOOKUP($A179,Data!$A$230:$AW$450,T$3+1,FALSE)-T$8*VLOOKUP($A179,'Market models'!$A$4:$B$264,2,FALSE)</f>
        <v>1.2560613373377506E-2</v>
      </c>
      <c r="U179" s="8">
        <f ca="1">VLOOKUP($A179,Data!$A$7:$AW$227,U$3+1,FALSE)-U$6-U$7*VLOOKUP($A179,Data!$A$230:$AW$450,U$3+1,FALSE)-U$8*VLOOKUP($A179,'Market models'!$A$4:$B$264,2,FALSE)</f>
        <v>7.3124274497141425E-3</v>
      </c>
      <c r="V179" s="8">
        <f ca="1">VLOOKUP($A179,Data!$A$7:$AW$227,V$3+1,FALSE)-V$6-V$7*VLOOKUP($A179,Data!$A$230:$AW$450,V$3+1,FALSE)-V$8*VLOOKUP($A179,'Market models'!$A$4:$B$264,2,FALSE)</f>
        <v>2.0181617683876964E-2</v>
      </c>
      <c r="W179" s="8">
        <f ca="1">VLOOKUP($A179,Data!$A$7:$AW$227,W$3+1,FALSE)-W$6-W$7*VLOOKUP($A179,Data!$A$230:$AW$450,W$3+1,FALSE)-W$8*VLOOKUP($A179,'Market models'!$A$4:$B$264,2,FALSE)</f>
        <v>-2.3407776337040002E-2</v>
      </c>
      <c r="X179" s="8">
        <f ca="1">VLOOKUP($A179,Data!$A$7:$AW$227,X$3+1,FALSE)-X$6-X$7*VLOOKUP($A179,Data!$A$230:$AW$450,X$3+1,FALSE)-X$8*VLOOKUP($A179,'Market models'!$A$4:$B$264,2,FALSE)</f>
        <v>-2.5725042883458518E-2</v>
      </c>
      <c r="Y179" s="8">
        <f ca="1">VLOOKUP($A179,Data!$A$7:$AW$227,Y$3+1,FALSE)-Y$6-Y$7*VLOOKUP($A179,Data!$A$230:$AW$450,Y$3+1,FALSE)-Y$8*VLOOKUP($A179,'Market models'!$A$4:$B$264,2,FALSE)</f>
        <v>5.5854146292373587E-3</v>
      </c>
      <c r="Z179" s="8">
        <f ca="1">VLOOKUP($A179,Data!$A$7:$AW$227,Z$3+1,FALSE)-Z$6-Z$7*VLOOKUP($A179,Data!$A$230:$AW$450,Z$3+1,FALSE)-Z$8*VLOOKUP($A179,'Market models'!$A$4:$B$264,2,FALSE)</f>
        <v>-4.9414208287584206E-3</v>
      </c>
      <c r="AA179" s="8">
        <f ca="1">VLOOKUP($A179,Data!$A$7:$AW$227,AA$3+1,FALSE)-AA$6-AA$7*VLOOKUP($A179,Data!$A$230:$AW$450,AA$3+1,FALSE)-AA$8*VLOOKUP($A179,'Market models'!$A$4:$B$264,2,FALSE)</f>
        <v>2.3659443996329511E-2</v>
      </c>
      <c r="AB179" s="8">
        <f ca="1">VLOOKUP($A179,Data!$A$7:$AW$227,AB$3+1,FALSE)-AB$6-AB$7*VLOOKUP($A179,Data!$A$230:$AW$450,AB$3+1,FALSE)-AB$8*VLOOKUP($A179,'Market models'!$A$4:$B$264,2,FALSE)</f>
        <v>-1.3819527845813778E-2</v>
      </c>
      <c r="AC179" s="8">
        <f ca="1">VLOOKUP($A179,Data!$A$7:$AW$227,AC$3+1,FALSE)-AC$6-AC$7*VLOOKUP($A179,Data!$A$230:$AW$450,AC$3+1,FALSE)-AC$8*VLOOKUP($A179,'Market models'!$A$4:$B$264,2,FALSE)</f>
        <v>9.2974181028761954E-3</v>
      </c>
      <c r="AD179" s="8">
        <f ca="1">VLOOKUP($A179,Data!$A$7:$AW$227,AD$3+1,FALSE)-AD$6-AD$7*VLOOKUP($A179,Data!$A$230:$AW$450,AD$3+1,FALSE)-AD$8*VLOOKUP($A179,'Market models'!$A$4:$B$264,2,FALSE)</f>
        <v>1.4936107991610063E-4</v>
      </c>
      <c r="AE179" s="8">
        <f ca="1">VLOOKUP($A179,Data!$A$7:$AW$227,AE$3+1,FALSE)-AE$6-AE$7*VLOOKUP($A179,Data!$A$230:$AW$450,AE$3+1,FALSE)-AE$8*VLOOKUP($A179,'Market models'!$A$4:$B$264,2,FALSE)</f>
        <v>-6.3121620622587967E-3</v>
      </c>
      <c r="AF179" s="8">
        <f ca="1">VLOOKUP($A179,Data!$A$7:$AW$227,AF$3+1,FALSE)-AF$6-AF$7*VLOOKUP($A179,Data!$A$230:$AW$450,AF$3+1,FALSE)-AF$8*VLOOKUP($A179,'Market models'!$A$4:$B$264,2,FALSE)</f>
        <v>8.4046788159957732E-4</v>
      </c>
      <c r="AG179" s="8">
        <f ca="1">VLOOKUP($A179,Data!$A$7:$AW$227,AG$3+1,FALSE)-AG$6-AG$7*VLOOKUP($A179,Data!$A$230:$AW$450,AG$3+1,FALSE)-AG$8*VLOOKUP($A179,'Market models'!$A$4:$B$264,2,FALSE)</f>
        <v>-1.1308420935822667E-2</v>
      </c>
      <c r="AH179" s="8">
        <f ca="1">VLOOKUP($A179,Data!$A$7:$AW$227,AH$3+1,FALSE)-AH$6-AH$7*VLOOKUP($A179,Data!$A$230:$AW$450,AH$3+1,FALSE)-AH$8*VLOOKUP($A179,'Market models'!$A$4:$B$264,2,FALSE)</f>
        <v>-6.9913652293609055E-3</v>
      </c>
      <c r="AI179" s="8">
        <f ca="1">VLOOKUP($A179,Data!$A$7:$AW$227,AI$3+1,FALSE)-AI$6-AI$7*VLOOKUP($A179,Data!$A$230:$AW$450,AI$3+1,FALSE)-AI$8*VLOOKUP($A179,'Market models'!$A$4:$B$264,2,FALSE)</f>
        <v>-2.2143325755620998E-2</v>
      </c>
      <c r="AJ179" s="8">
        <f ca="1">VLOOKUP($A179,Data!$A$7:$AW$227,AJ$3+1,FALSE)-AJ$6-AJ$7*VLOOKUP($A179,Data!$A$230:$AW$450,AJ$3+1,FALSE)-AJ$8*VLOOKUP($A179,'Market models'!$A$4:$B$264,2,FALSE)</f>
        <v>-4.6218585807864775E-3</v>
      </c>
      <c r="AK179" s="8">
        <f ca="1">VLOOKUP($A179,Data!$A$7:$AW$227,AK$3+1,FALSE)-AK$6-AK$7*VLOOKUP($A179,Data!$A$230:$AW$450,AK$3+1,FALSE)-AK$8*VLOOKUP($A179,'Market models'!$A$4:$B$264,2,FALSE)</f>
        <v>1.3228192467104159E-2</v>
      </c>
      <c r="AL179" s="8">
        <f ca="1">VLOOKUP($A179,Data!$A$7:$AW$227,AL$3+1,FALSE)-AL$6-AL$7*VLOOKUP($A179,Data!$A$230:$AW$450,AL$3+1,FALSE)-AL$8*VLOOKUP($A179,'Market models'!$A$4:$B$264,2,FALSE)</f>
        <v>7.1229401472854845E-3</v>
      </c>
      <c r="AM179" s="8">
        <f ca="1">VLOOKUP($A179,Data!$A$7:$AW$227,AM$3+1,FALSE)-AM$6-AM$7*VLOOKUP($A179,Data!$A$230:$AW$450,AM$3+1,FALSE)-AM$8*VLOOKUP($A179,'Market models'!$A$4:$B$264,2,FALSE)</f>
        <v>2.5590596827813356E-3</v>
      </c>
      <c r="AN179" s="8">
        <f ca="1">VLOOKUP($A179,Data!$A$7:$AW$227,AN$3+1,FALSE)-AN$6-AN$7*VLOOKUP($A179,Data!$A$230:$AW$450,AN$3+1,FALSE)-AN$8*VLOOKUP($A179,'Market models'!$A$4:$B$264,2,FALSE)</f>
        <v>9.0074283867952309E-3</v>
      </c>
      <c r="AO179" s="8">
        <f ca="1">VLOOKUP($A179,Data!$A$7:$AW$227,AO$3+1,FALSE)-AO$6-AO$7*VLOOKUP($A179,Data!$A$230:$AW$450,AO$3+1,FALSE)-AO$8*VLOOKUP($A179,'Market models'!$A$4:$B$264,2,FALSE)</f>
        <v>-6.1546195565869901E-3</v>
      </c>
      <c r="AP179" s="8">
        <f ca="1">VLOOKUP($A179,Data!$A$7:$AW$227,AP$3+1,FALSE)-AP$6-AP$7*VLOOKUP($A179,Data!$A$230:$AW$450,AP$3+1,FALSE)-AP$8*VLOOKUP($A179,'Market models'!$A$4:$B$264,2,FALSE)</f>
        <v>-1.4529129787611107E-2</v>
      </c>
      <c r="AQ179" s="8">
        <f ca="1">VLOOKUP($A179,Data!$A$7:$AW$227,AQ$3+1,FALSE)-AQ$6-AQ$7*VLOOKUP($A179,Data!$A$230:$AW$450,AQ$3+1,FALSE)-AQ$8*VLOOKUP($A179,'Market models'!$A$4:$B$264,2,FALSE)</f>
        <v>-1.6530603476827145E-2</v>
      </c>
      <c r="AR179" s="8">
        <f ca="1">VLOOKUP($A179,Data!$A$7:$AW$227,AR$3+1,FALSE)-AR$6-AR$7*VLOOKUP($A179,Data!$A$230:$AW$450,AR$3+1,FALSE)-AR$8*VLOOKUP($A179,'Market models'!$A$4:$B$264,2,FALSE)</f>
        <v>3.4095905223918486E-3</v>
      </c>
      <c r="AS179" s="8">
        <f ca="1">VLOOKUP($A179,Data!$A$7:$AW$227,AS$3+1,FALSE)-AS$6-AS$7*VLOOKUP($A179,Data!$A$230:$AW$450,AS$3+1,FALSE)-AS$8*VLOOKUP($A179,'Market models'!$A$4:$B$264,2,FALSE)</f>
        <v>1.1706779805499661E-2</v>
      </c>
      <c r="AT179" s="8">
        <f ca="1">VLOOKUP($A179,Data!$A$7:$AW$227,AT$3+1,FALSE)-AT$6-AT$7*VLOOKUP($A179,Data!$A$230:$AW$450,AT$3+1,FALSE)-AT$8*VLOOKUP($A179,'Market models'!$A$4:$B$264,2,FALSE)</f>
        <v>-2.9664260148353958E-3</v>
      </c>
      <c r="AU179" s="8">
        <f ca="1">VLOOKUP($A179,Data!$A$7:$AW$227,AU$3+1,FALSE)-AU$6-AU$7*VLOOKUP($A179,Data!$A$230:$AW$450,AU$3+1,FALSE)-AU$8*VLOOKUP($A179,'Market models'!$A$4:$B$264,2,FALSE)</f>
        <v>1.1128739686190242E-2</v>
      </c>
      <c r="AV179" s="8">
        <f ca="1">VLOOKUP($A179,Data!$A$7:$AW$227,AV$3+1,FALSE)-AV$6-AV$7*VLOOKUP($A179,Data!$A$230:$AW$450,AV$3+1,FALSE)-AV$8*VLOOKUP($A179,'Market models'!$A$4:$B$264,2,FALSE)</f>
        <v>-9.3725682040594687E-4</v>
      </c>
      <c r="AW179" s="8">
        <f ca="1">VLOOKUP($A179,Data!$A$7:$AW$227,AW$3+1,FALSE)-AW$6-AW$7*VLOOKUP($A179,Data!$A$230:$AW$450,AW$3+1,FALSE)-AW$8*VLOOKUP($A179,'Market models'!$A$4:$B$264,2,FALSE)</f>
        <v>-9.5110018106142301E-3</v>
      </c>
      <c r="AY179" s="8">
        <f t="shared" ca="1" si="2"/>
        <v>1.9001649155157261E-2</v>
      </c>
    </row>
    <row r="180" spans="1:51" x14ac:dyDescent="0.25">
      <c r="A180" s="1">
        <v>-42</v>
      </c>
      <c r="B180" s="8">
        <f ca="1">VLOOKUP($A180,Data!$A$7:$AW$227,B$3+1,FALSE)-B$6-B$7*VLOOKUP($A180,Data!$A$230:$AW$450,B$3+1,FALSE)-B$8*VLOOKUP($A180,'Market models'!$A$4:$B$264,2,FALSE)</f>
        <v>1.9330215301126826E-2</v>
      </c>
      <c r="C180" s="8">
        <f ca="1">VLOOKUP($A180,Data!$A$7:$AW$227,C$3+1,FALSE)-C$6-C$7*VLOOKUP($A180,Data!$A$230:$AW$450,C$3+1,FALSE)-C$8*VLOOKUP($A180,'Market models'!$A$4:$B$264,2,FALSE)</f>
        <v>-3.2300058961011381E-2</v>
      </c>
      <c r="D180" s="8">
        <f ca="1">VLOOKUP($A180,Data!$A$7:$AW$227,D$3+1,FALSE)-D$6-D$7*VLOOKUP($A180,Data!$A$230:$AW$450,D$3+1,FALSE)-D$8*VLOOKUP($A180,'Market models'!$A$4:$B$264,2,FALSE)</f>
        <v>-4.7713018933033084E-3</v>
      </c>
      <c r="E180" s="8">
        <f ca="1">VLOOKUP($A180,Data!$A$7:$AW$227,E$3+1,FALSE)-E$6-E$7*VLOOKUP($A180,Data!$A$230:$AW$450,E$3+1,FALSE)-E$8*VLOOKUP($A180,'Market models'!$A$4:$B$264,2,FALSE)</f>
        <v>3.0409199774506453E-2</v>
      </c>
      <c r="F180" s="8">
        <f ca="1">VLOOKUP($A180,Data!$A$7:$AW$227,F$3+1,FALSE)-F$6-F$7*VLOOKUP($A180,Data!$A$230:$AW$450,F$3+1,FALSE)-F$8*VLOOKUP($A180,'Market models'!$A$4:$B$264,2,FALSE)</f>
        <v>2.9311152190851869E-2</v>
      </c>
      <c r="G180" s="8">
        <f ca="1">VLOOKUP($A180,Data!$A$7:$AW$227,G$3+1,FALSE)-G$6-G$7*VLOOKUP($A180,Data!$A$230:$AW$450,G$3+1,FALSE)-G$8*VLOOKUP($A180,'Market models'!$A$4:$B$264,2,FALSE)</f>
        <v>3.9681537191893546E-2</v>
      </c>
      <c r="H180" s="8">
        <f ca="1">VLOOKUP($A180,Data!$A$7:$AW$227,H$3+1,FALSE)-H$6-H$7*VLOOKUP($A180,Data!$A$230:$AW$450,H$3+1,FALSE)-H$8*VLOOKUP($A180,'Market models'!$A$4:$B$264,2,FALSE)</f>
        <v>-9.6579510214615416E-2</v>
      </c>
      <c r="I180" s="8">
        <f ca="1">VLOOKUP($A180,Data!$A$7:$AW$227,I$3+1,FALSE)-I$6-I$7*VLOOKUP($A180,Data!$A$230:$AW$450,I$3+1,FALSE)-I$8*VLOOKUP($A180,'Market models'!$A$4:$B$264,2,FALSE)</f>
        <v>2.5887872055260128E-3</v>
      </c>
      <c r="J180" s="8">
        <f ca="1">VLOOKUP($A180,Data!$A$7:$AW$227,J$3+1,FALSE)-J$6-J$7*VLOOKUP($A180,Data!$A$230:$AW$450,J$3+1,FALSE)-J$8*VLOOKUP($A180,'Market models'!$A$4:$B$264,2,FALSE)</f>
        <v>1.1553699469270772E-2</v>
      </c>
      <c r="K180" s="8">
        <f ca="1">VLOOKUP($A180,Data!$A$7:$AW$227,K$3+1,FALSE)-K$6-K$7*VLOOKUP($A180,Data!$A$230:$AW$450,K$3+1,FALSE)-K$8*VLOOKUP($A180,'Market models'!$A$4:$B$264,2,FALSE)</f>
        <v>2.7592166482014104E-2</v>
      </c>
      <c r="L180" s="8">
        <f ca="1">VLOOKUP($A180,Data!$A$7:$AW$227,L$3+1,FALSE)-L$6-L$7*VLOOKUP($A180,Data!$A$230:$AW$450,L$3+1,FALSE)-L$8*VLOOKUP($A180,'Market models'!$A$4:$B$264,2,FALSE)</f>
        <v>1.1421455088072805E-2</v>
      </c>
      <c r="M180" s="8">
        <f ca="1">VLOOKUP($A180,Data!$A$7:$AW$227,M$3+1,FALSE)-M$6-M$7*VLOOKUP($A180,Data!$A$230:$AW$450,M$3+1,FALSE)-M$8*VLOOKUP($A180,'Market models'!$A$4:$B$264,2,FALSE)</f>
        <v>3.4984502108808803E-2</v>
      </c>
      <c r="N180" s="8">
        <f ca="1">VLOOKUP($A180,Data!$A$7:$AW$227,N$3+1,FALSE)-N$6-N$7*VLOOKUP($A180,Data!$A$230:$AW$450,N$3+1,FALSE)-N$8*VLOOKUP($A180,'Market models'!$A$4:$B$264,2,FALSE)</f>
        <v>-9.6138529862204673E-4</v>
      </c>
      <c r="O180" s="8">
        <f ca="1">VLOOKUP($A180,Data!$A$7:$AW$227,O$3+1,FALSE)-O$6-O$7*VLOOKUP($A180,Data!$A$230:$AW$450,O$3+1,FALSE)-O$8*VLOOKUP($A180,'Market models'!$A$4:$B$264,2,FALSE)</f>
        <v>1.4222066852894255E-2</v>
      </c>
      <c r="P180" s="8">
        <f ca="1">VLOOKUP($A180,Data!$A$7:$AW$227,P$3+1,FALSE)-P$6-P$7*VLOOKUP($A180,Data!$A$230:$AW$450,P$3+1,FALSE)-P$8*VLOOKUP($A180,'Market models'!$A$4:$B$264,2,FALSE)</f>
        <v>8.1725810719614801E-3</v>
      </c>
      <c r="Q180" s="8">
        <f ca="1">VLOOKUP($A180,Data!$A$7:$AW$227,Q$3+1,FALSE)-Q$6-Q$7*VLOOKUP($A180,Data!$A$230:$AW$450,Q$3+1,FALSE)-Q$8*VLOOKUP($A180,'Market models'!$A$4:$B$264,2,FALSE)</f>
        <v>-7.8121266519828115E-3</v>
      </c>
      <c r="R180" s="8">
        <f ca="1">VLOOKUP($A180,Data!$A$7:$AW$227,R$3+1,FALSE)-R$6-R$7*VLOOKUP($A180,Data!$A$230:$AW$450,R$3+1,FALSE)-R$8*VLOOKUP($A180,'Market models'!$A$4:$B$264,2,FALSE)</f>
        <v>-3.3995816232663726E-3</v>
      </c>
      <c r="S180" s="8">
        <f ca="1">VLOOKUP($A180,Data!$A$7:$AW$227,S$3+1,FALSE)-S$6-S$7*VLOOKUP($A180,Data!$A$230:$AW$450,S$3+1,FALSE)-S$8*VLOOKUP($A180,'Market models'!$A$4:$B$264,2,FALSE)</f>
        <v>4.1451123831076214E-3</v>
      </c>
      <c r="T180" s="8">
        <f ca="1">VLOOKUP($A180,Data!$A$7:$AW$227,T$3+1,FALSE)-T$6-T$7*VLOOKUP($A180,Data!$A$230:$AW$450,T$3+1,FALSE)-T$8*VLOOKUP($A180,'Market models'!$A$4:$B$264,2,FALSE)</f>
        <v>-1.4371260746382064E-2</v>
      </c>
      <c r="U180" s="8">
        <f ca="1">VLOOKUP($A180,Data!$A$7:$AW$227,U$3+1,FALSE)-U$6-U$7*VLOOKUP($A180,Data!$A$230:$AW$450,U$3+1,FALSE)-U$8*VLOOKUP($A180,'Market models'!$A$4:$B$264,2,FALSE)</f>
        <v>-2.7919471983481495E-2</v>
      </c>
      <c r="V180" s="8">
        <f ca="1">VLOOKUP($A180,Data!$A$7:$AW$227,V$3+1,FALSE)-V$6-V$7*VLOOKUP($A180,Data!$A$230:$AW$450,V$3+1,FALSE)-V$8*VLOOKUP($A180,'Market models'!$A$4:$B$264,2,FALSE)</f>
        <v>-1.430200168096621E-2</v>
      </c>
      <c r="W180" s="8">
        <f ca="1">VLOOKUP($A180,Data!$A$7:$AW$227,W$3+1,FALSE)-W$6-W$7*VLOOKUP($A180,Data!$A$230:$AW$450,W$3+1,FALSE)-W$8*VLOOKUP($A180,'Market models'!$A$4:$B$264,2,FALSE)</f>
        <v>1.243082516115172E-3</v>
      </c>
      <c r="X180" s="8">
        <f ca="1">VLOOKUP($A180,Data!$A$7:$AW$227,X$3+1,FALSE)-X$6-X$7*VLOOKUP($A180,Data!$A$230:$AW$450,X$3+1,FALSE)-X$8*VLOOKUP($A180,'Market models'!$A$4:$B$264,2,FALSE)</f>
        <v>1.2416078083101545E-3</v>
      </c>
      <c r="Y180" s="8">
        <f ca="1">VLOOKUP($A180,Data!$A$7:$AW$227,Y$3+1,FALSE)-Y$6-Y$7*VLOOKUP($A180,Data!$A$230:$AW$450,Y$3+1,FALSE)-Y$8*VLOOKUP($A180,'Market models'!$A$4:$B$264,2,FALSE)</f>
        <v>-2.3008825828979E-2</v>
      </c>
      <c r="Z180" s="8">
        <f ca="1">VLOOKUP($A180,Data!$A$7:$AW$227,Z$3+1,FALSE)-Z$6-Z$7*VLOOKUP($A180,Data!$A$230:$AW$450,Z$3+1,FALSE)-Z$8*VLOOKUP($A180,'Market models'!$A$4:$B$264,2,FALSE)</f>
        <v>-3.117134676766703E-2</v>
      </c>
      <c r="AA180" s="8">
        <f ca="1">VLOOKUP($A180,Data!$A$7:$AW$227,AA$3+1,FALSE)-AA$6-AA$7*VLOOKUP($A180,Data!$A$230:$AW$450,AA$3+1,FALSE)-AA$8*VLOOKUP($A180,'Market models'!$A$4:$B$264,2,FALSE)</f>
        <v>1.1266658137385257E-2</v>
      </c>
      <c r="AB180" s="8">
        <f ca="1">VLOOKUP($A180,Data!$A$7:$AW$227,AB$3+1,FALSE)-AB$6-AB$7*VLOOKUP($A180,Data!$A$230:$AW$450,AB$3+1,FALSE)-AB$8*VLOOKUP($A180,'Market models'!$A$4:$B$264,2,FALSE)</f>
        <v>4.2509109039678529E-3</v>
      </c>
      <c r="AC180" s="8">
        <f ca="1">VLOOKUP($A180,Data!$A$7:$AW$227,AC$3+1,FALSE)-AC$6-AC$7*VLOOKUP($A180,Data!$A$230:$AW$450,AC$3+1,FALSE)-AC$8*VLOOKUP($A180,'Market models'!$A$4:$B$264,2,FALSE)</f>
        <v>1.8361457783551163E-2</v>
      </c>
      <c r="AD180" s="8">
        <f ca="1">VLOOKUP($A180,Data!$A$7:$AW$227,AD$3+1,FALSE)-AD$6-AD$7*VLOOKUP($A180,Data!$A$230:$AW$450,AD$3+1,FALSE)-AD$8*VLOOKUP($A180,'Market models'!$A$4:$B$264,2,FALSE)</f>
        <v>1.4642951837577666E-2</v>
      </c>
      <c r="AE180" s="8">
        <f ca="1">VLOOKUP($A180,Data!$A$7:$AW$227,AE$3+1,FALSE)-AE$6-AE$7*VLOOKUP($A180,Data!$A$230:$AW$450,AE$3+1,FALSE)-AE$8*VLOOKUP($A180,'Market models'!$A$4:$B$264,2,FALSE)</f>
        <v>3.4492329021940733E-3</v>
      </c>
      <c r="AF180" s="8">
        <f ca="1">VLOOKUP($A180,Data!$A$7:$AW$227,AF$3+1,FALSE)-AF$6-AF$7*VLOOKUP($A180,Data!$A$230:$AW$450,AF$3+1,FALSE)-AF$8*VLOOKUP($A180,'Market models'!$A$4:$B$264,2,FALSE)</f>
        <v>6.5010590780704997E-3</v>
      </c>
      <c r="AG180" s="8">
        <f ca="1">VLOOKUP($A180,Data!$A$7:$AW$227,AG$3+1,FALSE)-AG$6-AG$7*VLOOKUP($A180,Data!$A$230:$AW$450,AG$3+1,FALSE)-AG$8*VLOOKUP($A180,'Market models'!$A$4:$B$264,2,FALSE)</f>
        <v>-1.3139806001837544E-3</v>
      </c>
      <c r="AH180" s="8">
        <f ca="1">VLOOKUP($A180,Data!$A$7:$AW$227,AH$3+1,FALSE)-AH$6-AH$7*VLOOKUP($A180,Data!$A$230:$AW$450,AH$3+1,FALSE)-AH$8*VLOOKUP($A180,'Market models'!$A$4:$B$264,2,FALSE)</f>
        <v>6.0766781386690409E-3</v>
      </c>
      <c r="AI180" s="8">
        <f ca="1">VLOOKUP($A180,Data!$A$7:$AW$227,AI$3+1,FALSE)-AI$6-AI$7*VLOOKUP($A180,Data!$A$230:$AW$450,AI$3+1,FALSE)-AI$8*VLOOKUP($A180,'Market models'!$A$4:$B$264,2,FALSE)</f>
        <v>-6.0931027550551655E-3</v>
      </c>
      <c r="AJ180" s="8">
        <f ca="1">VLOOKUP($A180,Data!$A$7:$AW$227,AJ$3+1,FALSE)-AJ$6-AJ$7*VLOOKUP($A180,Data!$A$230:$AW$450,AJ$3+1,FALSE)-AJ$8*VLOOKUP($A180,'Market models'!$A$4:$B$264,2,FALSE)</f>
        <v>-1.4327601750132774E-2</v>
      </c>
      <c r="AK180" s="8">
        <f ca="1">VLOOKUP($A180,Data!$A$7:$AW$227,AK$3+1,FALSE)-AK$6-AK$7*VLOOKUP($A180,Data!$A$230:$AW$450,AK$3+1,FALSE)-AK$8*VLOOKUP($A180,'Market models'!$A$4:$B$264,2,FALSE)</f>
        <v>-1.4689685960460592E-2</v>
      </c>
      <c r="AL180" s="8">
        <f ca="1">VLOOKUP($A180,Data!$A$7:$AW$227,AL$3+1,FALSE)-AL$6-AL$7*VLOOKUP($A180,Data!$A$230:$AW$450,AL$3+1,FALSE)-AL$8*VLOOKUP($A180,'Market models'!$A$4:$B$264,2,FALSE)</f>
        <v>1.965335337489434E-2</v>
      </c>
      <c r="AM180" s="8">
        <f ca="1">VLOOKUP($A180,Data!$A$7:$AW$227,AM$3+1,FALSE)-AM$6-AM$7*VLOOKUP($A180,Data!$A$230:$AW$450,AM$3+1,FALSE)-AM$8*VLOOKUP($A180,'Market models'!$A$4:$B$264,2,FALSE)</f>
        <v>8.6915025726495478E-3</v>
      </c>
      <c r="AN180" s="8">
        <f ca="1">VLOOKUP($A180,Data!$A$7:$AW$227,AN$3+1,FALSE)-AN$6-AN$7*VLOOKUP($A180,Data!$A$230:$AW$450,AN$3+1,FALSE)-AN$8*VLOOKUP($A180,'Market models'!$A$4:$B$264,2,FALSE)</f>
        <v>4.4225704309578971E-2</v>
      </c>
      <c r="AO180" s="8">
        <f ca="1">VLOOKUP($A180,Data!$A$7:$AW$227,AO$3+1,FALSE)-AO$6-AO$7*VLOOKUP($A180,Data!$A$230:$AW$450,AO$3+1,FALSE)-AO$8*VLOOKUP($A180,'Market models'!$A$4:$B$264,2,FALSE)</f>
        <v>5.0927602984757146E-3</v>
      </c>
      <c r="AP180" s="8">
        <f ca="1">VLOOKUP($A180,Data!$A$7:$AW$227,AP$3+1,FALSE)-AP$6-AP$7*VLOOKUP($A180,Data!$A$230:$AW$450,AP$3+1,FALSE)-AP$8*VLOOKUP($A180,'Market models'!$A$4:$B$264,2,FALSE)</f>
        <v>-1.7086649588715034E-2</v>
      </c>
      <c r="AQ180" s="8">
        <f ca="1">VLOOKUP($A180,Data!$A$7:$AW$227,AQ$3+1,FALSE)-AQ$6-AQ$7*VLOOKUP($A180,Data!$A$230:$AW$450,AQ$3+1,FALSE)-AQ$8*VLOOKUP($A180,'Market models'!$A$4:$B$264,2,FALSE)</f>
        <v>3.7586456327140097E-2</v>
      </c>
      <c r="AR180" s="8">
        <f ca="1">VLOOKUP($A180,Data!$A$7:$AW$227,AR$3+1,FALSE)-AR$6-AR$7*VLOOKUP($A180,Data!$A$230:$AW$450,AR$3+1,FALSE)-AR$8*VLOOKUP($A180,'Market models'!$A$4:$B$264,2,FALSE)</f>
        <v>1.0205935828574739E-2</v>
      </c>
      <c r="AS180" s="8">
        <f ca="1">VLOOKUP($A180,Data!$A$7:$AW$227,AS$3+1,FALSE)-AS$6-AS$7*VLOOKUP($A180,Data!$A$230:$AW$450,AS$3+1,FALSE)-AS$8*VLOOKUP($A180,'Market models'!$A$4:$B$264,2,FALSE)</f>
        <v>-2.6606683673598312E-2</v>
      </c>
      <c r="AT180" s="8">
        <f ca="1">VLOOKUP($A180,Data!$A$7:$AW$227,AT$3+1,FALSE)-AT$6-AT$7*VLOOKUP($A180,Data!$A$230:$AW$450,AT$3+1,FALSE)-AT$8*VLOOKUP($A180,'Market models'!$A$4:$B$264,2,FALSE)</f>
        <v>2.0049904024201856E-2</v>
      </c>
      <c r="AU180" s="8">
        <f ca="1">VLOOKUP($A180,Data!$A$7:$AW$227,AU$3+1,FALSE)-AU$6-AU$7*VLOOKUP($A180,Data!$A$230:$AW$450,AU$3+1,FALSE)-AU$8*VLOOKUP($A180,'Market models'!$A$4:$B$264,2,FALSE)</f>
        <v>-1.7084163259457552E-2</v>
      </c>
      <c r="AV180" s="8">
        <f ca="1">VLOOKUP($A180,Data!$A$7:$AW$227,AV$3+1,FALSE)-AV$6-AV$7*VLOOKUP($A180,Data!$A$230:$AW$450,AV$3+1,FALSE)-AV$8*VLOOKUP($A180,'Market models'!$A$4:$B$264,2,FALSE)</f>
        <v>6.9831295712903876E-4</v>
      </c>
      <c r="AW180" s="8">
        <f ca="1">VLOOKUP($A180,Data!$A$7:$AW$227,AW$3+1,FALSE)-AW$6-AW$7*VLOOKUP($A180,Data!$A$230:$AW$450,AW$3+1,FALSE)-AW$8*VLOOKUP($A180,'Market models'!$A$4:$B$264,2,FALSE)</f>
        <v>9.0587077359637232E-3</v>
      </c>
      <c r="AY180" s="8">
        <f t="shared" ca="1" si="2"/>
        <v>2.3612204144346085E-2</v>
      </c>
    </row>
    <row r="181" spans="1:51" x14ac:dyDescent="0.25">
      <c r="A181" s="1">
        <v>-41</v>
      </c>
      <c r="B181" s="8">
        <f ca="1">VLOOKUP($A181,Data!$A$7:$AW$227,B$3+1,FALSE)-B$6-B$7*VLOOKUP($A181,Data!$A$230:$AW$450,B$3+1,FALSE)-B$8*VLOOKUP($A181,'Market models'!$A$4:$B$264,2,FALSE)</f>
        <v>-3.3917965517532338E-2</v>
      </c>
      <c r="C181" s="8">
        <f ca="1">VLOOKUP($A181,Data!$A$7:$AW$227,C$3+1,FALSE)-C$6-C$7*VLOOKUP($A181,Data!$A$230:$AW$450,C$3+1,FALSE)-C$8*VLOOKUP($A181,'Market models'!$A$4:$B$264,2,FALSE)</f>
        <v>7.4863156184354568E-3</v>
      </c>
      <c r="D181" s="8">
        <f ca="1">VLOOKUP($A181,Data!$A$7:$AW$227,D$3+1,FALSE)-D$6-D$7*VLOOKUP($A181,Data!$A$230:$AW$450,D$3+1,FALSE)-D$8*VLOOKUP($A181,'Market models'!$A$4:$B$264,2,FALSE)</f>
        <v>3.2750131528459878E-3</v>
      </c>
      <c r="E181" s="8">
        <f ca="1">VLOOKUP($A181,Data!$A$7:$AW$227,E$3+1,FALSE)-E$6-E$7*VLOOKUP($A181,Data!$A$230:$AW$450,E$3+1,FALSE)-E$8*VLOOKUP($A181,'Market models'!$A$4:$B$264,2,FALSE)</f>
        <v>-1.8935050571103992E-2</v>
      </c>
      <c r="F181" s="8">
        <f ca="1">VLOOKUP($A181,Data!$A$7:$AW$227,F$3+1,FALSE)-F$6-F$7*VLOOKUP($A181,Data!$A$230:$AW$450,F$3+1,FALSE)-F$8*VLOOKUP($A181,'Market models'!$A$4:$B$264,2,FALSE)</f>
        <v>2.9002455581367867E-2</v>
      </c>
      <c r="G181" s="8">
        <f ca="1">VLOOKUP($A181,Data!$A$7:$AW$227,G$3+1,FALSE)-G$6-G$7*VLOOKUP($A181,Data!$A$230:$AW$450,G$3+1,FALSE)-G$8*VLOOKUP($A181,'Market models'!$A$4:$B$264,2,FALSE)</f>
        <v>1.0507121202472432E-3</v>
      </c>
      <c r="H181" s="8">
        <f ca="1">VLOOKUP($A181,Data!$A$7:$AW$227,H$3+1,FALSE)-H$6-H$7*VLOOKUP($A181,Data!$A$230:$AW$450,H$3+1,FALSE)-H$8*VLOOKUP($A181,'Market models'!$A$4:$B$264,2,FALSE)</f>
        <v>8.0207715754189585E-3</v>
      </c>
      <c r="I181" s="8">
        <f ca="1">VLOOKUP($A181,Data!$A$7:$AW$227,I$3+1,FALSE)-I$6-I$7*VLOOKUP($A181,Data!$A$230:$AW$450,I$3+1,FALSE)-I$8*VLOOKUP($A181,'Market models'!$A$4:$B$264,2,FALSE)</f>
        <v>7.123040209315543E-3</v>
      </c>
      <c r="J181" s="8">
        <f ca="1">VLOOKUP($A181,Data!$A$7:$AW$227,J$3+1,FALSE)-J$6-J$7*VLOOKUP($A181,Data!$A$230:$AW$450,J$3+1,FALSE)-J$8*VLOOKUP($A181,'Market models'!$A$4:$B$264,2,FALSE)</f>
        <v>-7.7992811698596428E-3</v>
      </c>
      <c r="K181" s="8">
        <f ca="1">VLOOKUP($A181,Data!$A$7:$AW$227,K$3+1,FALSE)-K$6-K$7*VLOOKUP($A181,Data!$A$230:$AW$450,K$3+1,FALSE)-K$8*VLOOKUP($A181,'Market models'!$A$4:$B$264,2,FALSE)</f>
        <v>3.6347073009142576E-2</v>
      </c>
      <c r="L181" s="8">
        <f ca="1">VLOOKUP($A181,Data!$A$7:$AW$227,L$3+1,FALSE)-L$6-L$7*VLOOKUP($A181,Data!$A$230:$AW$450,L$3+1,FALSE)-L$8*VLOOKUP($A181,'Market models'!$A$4:$B$264,2,FALSE)</f>
        <v>3.9774746634758551E-2</v>
      </c>
      <c r="M181" s="8">
        <f ca="1">VLOOKUP($A181,Data!$A$7:$AW$227,M$3+1,FALSE)-M$6-M$7*VLOOKUP($A181,Data!$A$230:$AW$450,M$3+1,FALSE)-M$8*VLOOKUP($A181,'Market models'!$A$4:$B$264,2,FALSE)</f>
        <v>1.7652335140791266E-2</v>
      </c>
      <c r="N181" s="8">
        <f ca="1">VLOOKUP($A181,Data!$A$7:$AW$227,N$3+1,FALSE)-N$6-N$7*VLOOKUP($A181,Data!$A$230:$AW$450,N$3+1,FALSE)-N$8*VLOOKUP($A181,'Market models'!$A$4:$B$264,2,FALSE)</f>
        <v>-4.0510475514931926E-3</v>
      </c>
      <c r="O181" s="8">
        <f ca="1">VLOOKUP($A181,Data!$A$7:$AW$227,O$3+1,FALSE)-O$6-O$7*VLOOKUP($A181,Data!$A$230:$AW$450,O$3+1,FALSE)-O$8*VLOOKUP($A181,'Market models'!$A$4:$B$264,2,FALSE)</f>
        <v>1.0546349952161178E-2</v>
      </c>
      <c r="P181" s="8">
        <f ca="1">VLOOKUP($A181,Data!$A$7:$AW$227,P$3+1,FALSE)-P$6-P$7*VLOOKUP($A181,Data!$A$230:$AW$450,P$3+1,FALSE)-P$8*VLOOKUP($A181,'Market models'!$A$4:$B$264,2,FALSE)</f>
        <v>1.8108343205279681E-2</v>
      </c>
      <c r="Q181" s="8">
        <f ca="1">VLOOKUP($A181,Data!$A$7:$AW$227,Q$3+1,FALSE)-Q$6-Q$7*VLOOKUP($A181,Data!$A$230:$AW$450,Q$3+1,FALSE)-Q$8*VLOOKUP($A181,'Market models'!$A$4:$B$264,2,FALSE)</f>
        <v>7.9310657296508599E-3</v>
      </c>
      <c r="R181" s="8">
        <f ca="1">VLOOKUP($A181,Data!$A$7:$AW$227,R$3+1,FALSE)-R$6-R$7*VLOOKUP($A181,Data!$A$230:$AW$450,R$3+1,FALSE)-R$8*VLOOKUP($A181,'Market models'!$A$4:$B$264,2,FALSE)</f>
        <v>-1.0513755298886204E-2</v>
      </c>
      <c r="S181" s="8">
        <f ca="1">VLOOKUP($A181,Data!$A$7:$AW$227,S$3+1,FALSE)-S$6-S$7*VLOOKUP($A181,Data!$A$230:$AW$450,S$3+1,FALSE)-S$8*VLOOKUP($A181,'Market models'!$A$4:$B$264,2,FALSE)</f>
        <v>-9.2503749301174939E-3</v>
      </c>
      <c r="T181" s="8">
        <f ca="1">VLOOKUP($A181,Data!$A$7:$AW$227,T$3+1,FALSE)-T$6-T$7*VLOOKUP($A181,Data!$A$230:$AW$450,T$3+1,FALSE)-T$8*VLOOKUP($A181,'Market models'!$A$4:$B$264,2,FALSE)</f>
        <v>1.1556978148072701E-2</v>
      </c>
      <c r="U181" s="8">
        <f ca="1">VLOOKUP($A181,Data!$A$7:$AW$227,U$3+1,FALSE)-U$6-U$7*VLOOKUP($A181,Data!$A$230:$AW$450,U$3+1,FALSE)-U$8*VLOOKUP($A181,'Market models'!$A$4:$B$264,2,FALSE)</f>
        <v>-1.1895120488309053E-2</v>
      </c>
      <c r="V181" s="8">
        <f ca="1">VLOOKUP($A181,Data!$A$7:$AW$227,V$3+1,FALSE)-V$6-V$7*VLOOKUP($A181,Data!$A$230:$AW$450,V$3+1,FALSE)-V$8*VLOOKUP($A181,'Market models'!$A$4:$B$264,2,FALSE)</f>
        <v>1.1160746848649502E-2</v>
      </c>
      <c r="W181" s="8">
        <f ca="1">VLOOKUP($A181,Data!$A$7:$AW$227,W$3+1,FALSE)-W$6-W$7*VLOOKUP($A181,Data!$A$230:$AW$450,W$3+1,FALSE)-W$8*VLOOKUP($A181,'Market models'!$A$4:$B$264,2,FALSE)</f>
        <v>-1.3856189243914841E-2</v>
      </c>
      <c r="X181" s="8">
        <f ca="1">VLOOKUP($A181,Data!$A$7:$AW$227,X$3+1,FALSE)-X$6-X$7*VLOOKUP($A181,Data!$A$230:$AW$450,X$3+1,FALSE)-X$8*VLOOKUP($A181,'Market models'!$A$4:$B$264,2,FALSE)</f>
        <v>-2.3422176664404629E-3</v>
      </c>
      <c r="Y181" s="8">
        <f ca="1">VLOOKUP($A181,Data!$A$7:$AW$227,Y$3+1,FALSE)-Y$6-Y$7*VLOOKUP($A181,Data!$A$230:$AW$450,Y$3+1,FALSE)-Y$8*VLOOKUP($A181,'Market models'!$A$4:$B$264,2,FALSE)</f>
        <v>8.2323381619389957E-3</v>
      </c>
      <c r="Z181" s="8">
        <f ca="1">VLOOKUP($A181,Data!$A$7:$AW$227,Z$3+1,FALSE)-Z$6-Z$7*VLOOKUP($A181,Data!$A$230:$AW$450,Z$3+1,FALSE)-Z$8*VLOOKUP($A181,'Market models'!$A$4:$B$264,2,FALSE)</f>
        <v>3.8172557162379502E-2</v>
      </c>
      <c r="AA181" s="8">
        <f ca="1">VLOOKUP($A181,Data!$A$7:$AW$227,AA$3+1,FALSE)-AA$6-AA$7*VLOOKUP($A181,Data!$A$230:$AW$450,AA$3+1,FALSE)-AA$8*VLOOKUP($A181,'Market models'!$A$4:$B$264,2,FALSE)</f>
        <v>-1.5234869220229487E-2</v>
      </c>
      <c r="AB181" s="8">
        <f ca="1">VLOOKUP($A181,Data!$A$7:$AW$227,AB$3+1,FALSE)-AB$6-AB$7*VLOOKUP($A181,Data!$A$230:$AW$450,AB$3+1,FALSE)-AB$8*VLOOKUP($A181,'Market models'!$A$4:$B$264,2,FALSE)</f>
        <v>1.108029098132479E-2</v>
      </c>
      <c r="AC181" s="8">
        <f ca="1">VLOOKUP($A181,Data!$A$7:$AW$227,AC$3+1,FALSE)-AC$6-AC$7*VLOOKUP($A181,Data!$A$230:$AW$450,AC$3+1,FALSE)-AC$8*VLOOKUP($A181,'Market models'!$A$4:$B$264,2,FALSE)</f>
        <v>1.2492949446241757E-2</v>
      </c>
      <c r="AD181" s="8">
        <f ca="1">VLOOKUP($A181,Data!$A$7:$AW$227,AD$3+1,FALSE)-AD$6-AD$7*VLOOKUP($A181,Data!$A$230:$AW$450,AD$3+1,FALSE)-AD$8*VLOOKUP($A181,'Market models'!$A$4:$B$264,2,FALSE)</f>
        <v>-1.9976579381214079E-2</v>
      </c>
      <c r="AE181" s="8">
        <f ca="1">VLOOKUP($A181,Data!$A$7:$AW$227,AE$3+1,FALSE)-AE$6-AE$7*VLOOKUP($A181,Data!$A$230:$AW$450,AE$3+1,FALSE)-AE$8*VLOOKUP($A181,'Market models'!$A$4:$B$264,2,FALSE)</f>
        <v>1.1000484803849587E-2</v>
      </c>
      <c r="AF181" s="8">
        <f ca="1">VLOOKUP($A181,Data!$A$7:$AW$227,AF$3+1,FALSE)-AF$6-AF$7*VLOOKUP($A181,Data!$A$230:$AW$450,AF$3+1,FALSE)-AF$8*VLOOKUP($A181,'Market models'!$A$4:$B$264,2,FALSE)</f>
        <v>1.9080608978714136E-3</v>
      </c>
      <c r="AG181" s="8">
        <f ca="1">VLOOKUP($A181,Data!$A$7:$AW$227,AG$3+1,FALSE)-AG$6-AG$7*VLOOKUP($A181,Data!$A$230:$AW$450,AG$3+1,FALSE)-AG$8*VLOOKUP($A181,'Market models'!$A$4:$B$264,2,FALSE)</f>
        <v>4.8560783415758238E-3</v>
      </c>
      <c r="AH181" s="8">
        <f ca="1">VLOOKUP($A181,Data!$A$7:$AW$227,AH$3+1,FALSE)-AH$6-AH$7*VLOOKUP($A181,Data!$A$230:$AW$450,AH$3+1,FALSE)-AH$8*VLOOKUP($A181,'Market models'!$A$4:$B$264,2,FALSE)</f>
        <v>1.7941889730180186E-2</v>
      </c>
      <c r="AI181" s="8">
        <f ca="1">VLOOKUP($A181,Data!$A$7:$AW$227,AI$3+1,FALSE)-AI$6-AI$7*VLOOKUP($A181,Data!$A$230:$AW$450,AI$3+1,FALSE)-AI$8*VLOOKUP($A181,'Market models'!$A$4:$B$264,2,FALSE)</f>
        <v>6.5281092027592883E-3</v>
      </c>
      <c r="AJ181" s="8">
        <f ca="1">VLOOKUP($A181,Data!$A$7:$AW$227,AJ$3+1,FALSE)-AJ$6-AJ$7*VLOOKUP($A181,Data!$A$230:$AW$450,AJ$3+1,FALSE)-AJ$8*VLOOKUP($A181,'Market models'!$A$4:$B$264,2,FALSE)</f>
        <v>8.8839125230395204E-3</v>
      </c>
      <c r="AK181" s="8">
        <f ca="1">VLOOKUP($A181,Data!$A$7:$AW$227,AK$3+1,FALSE)-AK$6-AK$7*VLOOKUP($A181,Data!$A$230:$AW$450,AK$3+1,FALSE)-AK$8*VLOOKUP($A181,'Market models'!$A$4:$B$264,2,FALSE)</f>
        <v>-3.9090320253018342E-3</v>
      </c>
      <c r="AL181" s="8">
        <f ca="1">VLOOKUP($A181,Data!$A$7:$AW$227,AL$3+1,FALSE)-AL$6-AL$7*VLOOKUP($A181,Data!$A$230:$AW$450,AL$3+1,FALSE)-AL$8*VLOOKUP($A181,'Market models'!$A$4:$B$264,2,FALSE)</f>
        <v>1.9642481114757155E-2</v>
      </c>
      <c r="AM181" s="8">
        <f ca="1">VLOOKUP($A181,Data!$A$7:$AW$227,AM$3+1,FALSE)-AM$6-AM$7*VLOOKUP($A181,Data!$A$230:$AW$450,AM$3+1,FALSE)-AM$8*VLOOKUP($A181,'Market models'!$A$4:$B$264,2,FALSE)</f>
        <v>3.4469654267197708E-3</v>
      </c>
      <c r="AN181" s="8">
        <f ca="1">VLOOKUP($A181,Data!$A$7:$AW$227,AN$3+1,FALSE)-AN$6-AN$7*VLOOKUP($A181,Data!$A$230:$AW$450,AN$3+1,FALSE)-AN$8*VLOOKUP($A181,'Market models'!$A$4:$B$264,2,FALSE)</f>
        <v>-8.4225804138276291E-3</v>
      </c>
      <c r="AO181" s="8">
        <f ca="1">VLOOKUP($A181,Data!$A$7:$AW$227,AO$3+1,FALSE)-AO$6-AO$7*VLOOKUP($A181,Data!$A$230:$AW$450,AO$3+1,FALSE)-AO$8*VLOOKUP($A181,'Market models'!$A$4:$B$264,2,FALSE)</f>
        <v>8.5528017385476506E-3</v>
      </c>
      <c r="AP181" s="8">
        <f ca="1">VLOOKUP($A181,Data!$A$7:$AW$227,AP$3+1,FALSE)-AP$6-AP$7*VLOOKUP($A181,Data!$A$230:$AW$450,AP$3+1,FALSE)-AP$8*VLOOKUP($A181,'Market models'!$A$4:$B$264,2,FALSE)</f>
        <v>3.8841950444264677E-3</v>
      </c>
      <c r="AQ181" s="8">
        <f ca="1">VLOOKUP($A181,Data!$A$7:$AW$227,AQ$3+1,FALSE)-AQ$6-AQ$7*VLOOKUP($A181,Data!$A$230:$AW$450,AQ$3+1,FALSE)-AQ$8*VLOOKUP($A181,'Market models'!$A$4:$B$264,2,FALSE)</f>
        <v>-3.2548762046592419E-2</v>
      </c>
      <c r="AR181" s="8">
        <f ca="1">VLOOKUP($A181,Data!$A$7:$AW$227,AR$3+1,FALSE)-AR$6-AR$7*VLOOKUP($A181,Data!$A$230:$AW$450,AR$3+1,FALSE)-AR$8*VLOOKUP($A181,'Market models'!$A$4:$B$264,2,FALSE)</f>
        <v>2.0773914807079054E-3</v>
      </c>
      <c r="AS181" s="8">
        <f ca="1">VLOOKUP($A181,Data!$A$7:$AW$227,AS$3+1,FALSE)-AS$6-AS$7*VLOOKUP($A181,Data!$A$230:$AW$450,AS$3+1,FALSE)-AS$8*VLOOKUP($A181,'Market models'!$A$4:$B$264,2,FALSE)</f>
        <v>1.795178525311697E-2</v>
      </c>
      <c r="AT181" s="8">
        <f ca="1">VLOOKUP($A181,Data!$A$7:$AW$227,AT$3+1,FALSE)-AT$6-AT$7*VLOOKUP($A181,Data!$A$230:$AW$450,AT$3+1,FALSE)-AT$8*VLOOKUP($A181,'Market models'!$A$4:$B$264,2,FALSE)</f>
        <v>5.7593944213522276E-3</v>
      </c>
      <c r="AU181" s="8">
        <f ca="1">VLOOKUP($A181,Data!$A$7:$AW$227,AU$3+1,FALSE)-AU$6-AU$7*VLOOKUP($A181,Data!$A$230:$AW$450,AU$3+1,FALSE)-AU$8*VLOOKUP($A181,'Market models'!$A$4:$B$264,2,FALSE)</f>
        <v>8.7366783496683371E-3</v>
      </c>
      <c r="AV181" s="8">
        <f ca="1">VLOOKUP($A181,Data!$A$7:$AW$227,AV$3+1,FALSE)-AV$6-AV$7*VLOOKUP($A181,Data!$A$230:$AW$450,AV$3+1,FALSE)-AV$8*VLOOKUP($A181,'Market models'!$A$4:$B$264,2,FALSE)</f>
        <v>-7.6842631736954038E-3</v>
      </c>
      <c r="AW181" s="8">
        <f ca="1">VLOOKUP($A181,Data!$A$7:$AW$227,AW$3+1,FALSE)-AW$6-AW$7*VLOOKUP($A181,Data!$A$230:$AW$450,AW$3+1,FALSE)-AW$8*VLOOKUP($A181,'Market models'!$A$4:$B$264,2,FALSE)</f>
        <v>-3.1078017433972829E-2</v>
      </c>
      <c r="AY181" s="8">
        <f t="shared" ca="1" si="2"/>
        <v>1.6403204896749065E-2</v>
      </c>
    </row>
    <row r="182" spans="1:51" x14ac:dyDescent="0.25">
      <c r="A182" s="1">
        <v>-40</v>
      </c>
      <c r="B182" s="8">
        <f ca="1">VLOOKUP($A182,Data!$A$7:$AW$227,B$3+1,FALSE)-B$6-B$7*VLOOKUP($A182,Data!$A$230:$AW$450,B$3+1,FALSE)-B$8*VLOOKUP($A182,'Market models'!$A$4:$B$264,2,FALSE)</f>
        <v>-3.4378519364342025E-2</v>
      </c>
      <c r="C182" s="8">
        <f ca="1">VLOOKUP($A182,Data!$A$7:$AW$227,C$3+1,FALSE)-C$6-C$7*VLOOKUP($A182,Data!$A$230:$AW$450,C$3+1,FALSE)-C$8*VLOOKUP($A182,'Market models'!$A$4:$B$264,2,FALSE)</f>
        <v>-3.5209477424123649E-2</v>
      </c>
      <c r="D182" s="8">
        <f ca="1">VLOOKUP($A182,Data!$A$7:$AW$227,D$3+1,FALSE)-D$6-D$7*VLOOKUP($A182,Data!$A$230:$AW$450,D$3+1,FALSE)-D$8*VLOOKUP($A182,'Market models'!$A$4:$B$264,2,FALSE)</f>
        <v>5.4515263524307182E-3</v>
      </c>
      <c r="E182" s="8">
        <f ca="1">VLOOKUP($A182,Data!$A$7:$AW$227,E$3+1,FALSE)-E$6-E$7*VLOOKUP($A182,Data!$A$230:$AW$450,E$3+1,FALSE)-E$8*VLOOKUP($A182,'Market models'!$A$4:$B$264,2,FALSE)</f>
        <v>1.5365752812205794E-2</v>
      </c>
      <c r="F182" s="8">
        <f ca="1">VLOOKUP($A182,Data!$A$7:$AW$227,F$3+1,FALSE)-F$6-F$7*VLOOKUP($A182,Data!$A$230:$AW$450,F$3+1,FALSE)-F$8*VLOOKUP($A182,'Market models'!$A$4:$B$264,2,FALSE)</f>
        <v>-5.963674718664342E-2</v>
      </c>
      <c r="G182" s="8">
        <f ca="1">VLOOKUP($A182,Data!$A$7:$AW$227,G$3+1,FALSE)-G$6-G$7*VLOOKUP($A182,Data!$A$230:$AW$450,G$3+1,FALSE)-G$8*VLOOKUP($A182,'Market models'!$A$4:$B$264,2,FALSE)</f>
        <v>2.7545232603664829E-2</v>
      </c>
      <c r="H182" s="8">
        <f ca="1">VLOOKUP($A182,Data!$A$7:$AW$227,H$3+1,FALSE)-H$6-H$7*VLOOKUP($A182,Data!$A$230:$AW$450,H$3+1,FALSE)-H$8*VLOOKUP($A182,'Market models'!$A$4:$B$264,2,FALSE)</f>
        <v>-5.9481320989286379E-3</v>
      </c>
      <c r="I182" s="8">
        <f ca="1">VLOOKUP($A182,Data!$A$7:$AW$227,I$3+1,FALSE)-I$6-I$7*VLOOKUP($A182,Data!$A$230:$AW$450,I$3+1,FALSE)-I$8*VLOOKUP($A182,'Market models'!$A$4:$B$264,2,FALSE)</f>
        <v>2.3279519263173377E-2</v>
      </c>
      <c r="J182" s="8">
        <f ca="1">VLOOKUP($A182,Data!$A$7:$AW$227,J$3+1,FALSE)-J$6-J$7*VLOOKUP($A182,Data!$A$230:$AW$450,J$3+1,FALSE)-J$8*VLOOKUP($A182,'Market models'!$A$4:$B$264,2,FALSE)</f>
        <v>-5.2589534456041042E-3</v>
      </c>
      <c r="K182" s="8">
        <f ca="1">VLOOKUP($A182,Data!$A$7:$AW$227,K$3+1,FALSE)-K$6-K$7*VLOOKUP($A182,Data!$A$230:$AW$450,K$3+1,FALSE)-K$8*VLOOKUP($A182,'Market models'!$A$4:$B$264,2,FALSE)</f>
        <v>8.5164605408463573E-2</v>
      </c>
      <c r="L182" s="8">
        <f ca="1">VLOOKUP($A182,Data!$A$7:$AW$227,L$3+1,FALSE)-L$6-L$7*VLOOKUP($A182,Data!$A$230:$AW$450,L$3+1,FALSE)-L$8*VLOOKUP($A182,'Market models'!$A$4:$B$264,2,FALSE)</f>
        <v>-9.1859566469666542E-3</v>
      </c>
      <c r="M182" s="8">
        <f ca="1">VLOOKUP($A182,Data!$A$7:$AW$227,M$3+1,FALSE)-M$6-M$7*VLOOKUP($A182,Data!$A$230:$AW$450,M$3+1,FALSE)-M$8*VLOOKUP($A182,'Market models'!$A$4:$B$264,2,FALSE)</f>
        <v>-8.1119726154053225E-3</v>
      </c>
      <c r="N182" s="8">
        <f ca="1">VLOOKUP($A182,Data!$A$7:$AW$227,N$3+1,FALSE)-N$6-N$7*VLOOKUP($A182,Data!$A$230:$AW$450,N$3+1,FALSE)-N$8*VLOOKUP($A182,'Market models'!$A$4:$B$264,2,FALSE)</f>
        <v>5.6871234295815902E-4</v>
      </c>
      <c r="O182" s="8">
        <f ca="1">VLOOKUP($A182,Data!$A$7:$AW$227,O$3+1,FALSE)-O$6-O$7*VLOOKUP($A182,Data!$A$230:$AW$450,O$3+1,FALSE)-O$8*VLOOKUP($A182,'Market models'!$A$4:$B$264,2,FALSE)</f>
        <v>-1.5787571720291792E-3</v>
      </c>
      <c r="P182" s="8">
        <f ca="1">VLOOKUP($A182,Data!$A$7:$AW$227,P$3+1,FALSE)-P$6-P$7*VLOOKUP($A182,Data!$A$230:$AW$450,P$3+1,FALSE)-P$8*VLOOKUP($A182,'Market models'!$A$4:$B$264,2,FALSE)</f>
        <v>-1.5201491862635787E-2</v>
      </c>
      <c r="Q182" s="8">
        <f ca="1">VLOOKUP($A182,Data!$A$7:$AW$227,Q$3+1,FALSE)-Q$6-Q$7*VLOOKUP($A182,Data!$A$230:$AW$450,Q$3+1,FALSE)-Q$8*VLOOKUP($A182,'Market models'!$A$4:$B$264,2,FALSE)</f>
        <v>2.5342125569489261E-2</v>
      </c>
      <c r="R182" s="8">
        <f ca="1">VLOOKUP($A182,Data!$A$7:$AW$227,R$3+1,FALSE)-R$6-R$7*VLOOKUP($A182,Data!$A$230:$AW$450,R$3+1,FALSE)-R$8*VLOOKUP($A182,'Market models'!$A$4:$B$264,2,FALSE)</f>
        <v>-1.0905802642828734E-2</v>
      </c>
      <c r="S182" s="8">
        <f ca="1">VLOOKUP($A182,Data!$A$7:$AW$227,S$3+1,FALSE)-S$6-S$7*VLOOKUP($A182,Data!$A$230:$AW$450,S$3+1,FALSE)-S$8*VLOOKUP($A182,'Market models'!$A$4:$B$264,2,FALSE)</f>
        <v>-4.2885412205633452E-3</v>
      </c>
      <c r="T182" s="8">
        <f ca="1">VLOOKUP($A182,Data!$A$7:$AW$227,T$3+1,FALSE)-T$6-T$7*VLOOKUP($A182,Data!$A$230:$AW$450,T$3+1,FALSE)-T$8*VLOOKUP($A182,'Market models'!$A$4:$B$264,2,FALSE)</f>
        <v>-1.7267279429169176E-2</v>
      </c>
      <c r="U182" s="8">
        <f ca="1">VLOOKUP($A182,Data!$A$7:$AW$227,U$3+1,FALSE)-U$6-U$7*VLOOKUP($A182,Data!$A$230:$AW$450,U$3+1,FALSE)-U$8*VLOOKUP($A182,'Market models'!$A$4:$B$264,2,FALSE)</f>
        <v>6.515247820036537E-3</v>
      </c>
      <c r="V182" s="8">
        <f ca="1">VLOOKUP($A182,Data!$A$7:$AW$227,V$3+1,FALSE)-V$6-V$7*VLOOKUP($A182,Data!$A$230:$AW$450,V$3+1,FALSE)-V$8*VLOOKUP($A182,'Market models'!$A$4:$B$264,2,FALSE)</f>
        <v>2.3507492382235047E-2</v>
      </c>
      <c r="W182" s="8">
        <f ca="1">VLOOKUP($A182,Data!$A$7:$AW$227,W$3+1,FALSE)-W$6-W$7*VLOOKUP($A182,Data!$A$230:$AW$450,W$3+1,FALSE)-W$8*VLOOKUP($A182,'Market models'!$A$4:$B$264,2,FALSE)</f>
        <v>2.7718932567375329E-2</v>
      </c>
      <c r="X182" s="8">
        <f ca="1">VLOOKUP($A182,Data!$A$7:$AW$227,X$3+1,FALSE)-X$6-X$7*VLOOKUP($A182,Data!$A$230:$AW$450,X$3+1,FALSE)-X$8*VLOOKUP($A182,'Market models'!$A$4:$B$264,2,FALSE)</f>
        <v>-1.4873556142013349E-2</v>
      </c>
      <c r="Y182" s="8">
        <f ca="1">VLOOKUP($A182,Data!$A$7:$AW$227,Y$3+1,FALSE)-Y$6-Y$7*VLOOKUP($A182,Data!$A$230:$AW$450,Y$3+1,FALSE)-Y$8*VLOOKUP($A182,'Market models'!$A$4:$B$264,2,FALSE)</f>
        <v>-2.188102892590198E-2</v>
      </c>
      <c r="Z182" s="8">
        <f ca="1">VLOOKUP($A182,Data!$A$7:$AW$227,Z$3+1,FALSE)-Z$6-Z$7*VLOOKUP($A182,Data!$A$230:$AW$450,Z$3+1,FALSE)-Z$8*VLOOKUP($A182,'Market models'!$A$4:$B$264,2,FALSE)</f>
        <v>2.1865144851325475E-2</v>
      </c>
      <c r="AA182" s="8">
        <f ca="1">VLOOKUP($A182,Data!$A$7:$AW$227,AA$3+1,FALSE)-AA$6-AA$7*VLOOKUP($A182,Data!$A$230:$AW$450,AA$3+1,FALSE)-AA$8*VLOOKUP($A182,'Market models'!$A$4:$B$264,2,FALSE)</f>
        <v>1.3015484958540914E-2</v>
      </c>
      <c r="AB182" s="8">
        <f ca="1">VLOOKUP($A182,Data!$A$7:$AW$227,AB$3+1,FALSE)-AB$6-AB$7*VLOOKUP($A182,Data!$A$230:$AW$450,AB$3+1,FALSE)-AB$8*VLOOKUP($A182,'Market models'!$A$4:$B$264,2,FALSE)</f>
        <v>4.1771418724636262E-3</v>
      </c>
      <c r="AC182" s="8">
        <f ca="1">VLOOKUP($A182,Data!$A$7:$AW$227,AC$3+1,FALSE)-AC$6-AC$7*VLOOKUP($A182,Data!$A$230:$AW$450,AC$3+1,FALSE)-AC$8*VLOOKUP($A182,'Market models'!$A$4:$B$264,2,FALSE)</f>
        <v>4.1727026555199278E-3</v>
      </c>
      <c r="AD182" s="8">
        <f ca="1">VLOOKUP($A182,Data!$A$7:$AW$227,AD$3+1,FALSE)-AD$6-AD$7*VLOOKUP($A182,Data!$A$230:$AW$450,AD$3+1,FALSE)-AD$8*VLOOKUP($A182,'Market models'!$A$4:$B$264,2,FALSE)</f>
        <v>-1.54269579077602E-2</v>
      </c>
      <c r="AE182" s="8">
        <f ca="1">VLOOKUP($A182,Data!$A$7:$AW$227,AE$3+1,FALSE)-AE$6-AE$7*VLOOKUP($A182,Data!$A$230:$AW$450,AE$3+1,FALSE)-AE$8*VLOOKUP($A182,'Market models'!$A$4:$B$264,2,FALSE)</f>
        <v>-1.96035370628562E-2</v>
      </c>
      <c r="AF182" s="8">
        <f ca="1">VLOOKUP($A182,Data!$A$7:$AW$227,AF$3+1,FALSE)-AF$6-AF$7*VLOOKUP($A182,Data!$A$230:$AW$450,AF$3+1,FALSE)-AF$8*VLOOKUP($A182,'Market models'!$A$4:$B$264,2,FALSE)</f>
        <v>2.0177547170800382E-3</v>
      </c>
      <c r="AG182" s="8">
        <f ca="1">VLOOKUP($A182,Data!$A$7:$AW$227,AG$3+1,FALSE)-AG$6-AG$7*VLOOKUP($A182,Data!$A$230:$AW$450,AG$3+1,FALSE)-AG$8*VLOOKUP($A182,'Market models'!$A$4:$B$264,2,FALSE)</f>
        <v>-1.5381623258957628E-2</v>
      </c>
      <c r="AH182" s="8">
        <f ca="1">VLOOKUP($A182,Data!$A$7:$AW$227,AH$3+1,FALSE)-AH$6-AH$7*VLOOKUP($A182,Data!$A$230:$AW$450,AH$3+1,FALSE)-AH$8*VLOOKUP($A182,'Market models'!$A$4:$B$264,2,FALSE)</f>
        <v>1.775304345782202E-3</v>
      </c>
      <c r="AI182" s="8">
        <f ca="1">VLOOKUP($A182,Data!$A$7:$AW$227,AI$3+1,FALSE)-AI$6-AI$7*VLOOKUP($A182,Data!$A$230:$AW$450,AI$3+1,FALSE)-AI$8*VLOOKUP($A182,'Market models'!$A$4:$B$264,2,FALSE)</f>
        <v>-6.7600901388260807E-3</v>
      </c>
      <c r="AJ182" s="8">
        <f ca="1">VLOOKUP($A182,Data!$A$7:$AW$227,AJ$3+1,FALSE)-AJ$6-AJ$7*VLOOKUP($A182,Data!$A$230:$AW$450,AJ$3+1,FALSE)-AJ$8*VLOOKUP($A182,'Market models'!$A$4:$B$264,2,FALSE)</f>
        <v>1.1580887511227242E-3</v>
      </c>
      <c r="AK182" s="8">
        <f ca="1">VLOOKUP($A182,Data!$A$7:$AW$227,AK$3+1,FALSE)-AK$6-AK$7*VLOOKUP($A182,Data!$A$230:$AW$450,AK$3+1,FALSE)-AK$8*VLOOKUP($A182,'Market models'!$A$4:$B$264,2,FALSE)</f>
        <v>-5.6752758819092735E-3</v>
      </c>
      <c r="AL182" s="8">
        <f ca="1">VLOOKUP($A182,Data!$A$7:$AW$227,AL$3+1,FALSE)-AL$6-AL$7*VLOOKUP($A182,Data!$A$230:$AW$450,AL$3+1,FALSE)-AL$8*VLOOKUP($A182,'Market models'!$A$4:$B$264,2,FALSE)</f>
        <v>1.1042951298533134E-2</v>
      </c>
      <c r="AM182" s="8">
        <f ca="1">VLOOKUP($A182,Data!$A$7:$AW$227,AM$3+1,FALSE)-AM$6-AM$7*VLOOKUP($A182,Data!$A$230:$AW$450,AM$3+1,FALSE)-AM$8*VLOOKUP($A182,'Market models'!$A$4:$B$264,2,FALSE)</f>
        <v>7.1712168532723998E-4</v>
      </c>
      <c r="AN182" s="8">
        <f ca="1">VLOOKUP($A182,Data!$A$7:$AW$227,AN$3+1,FALSE)-AN$6-AN$7*VLOOKUP($A182,Data!$A$230:$AW$450,AN$3+1,FALSE)-AN$8*VLOOKUP($A182,'Market models'!$A$4:$B$264,2,FALSE)</f>
        <v>-2.4932491295350939E-2</v>
      </c>
      <c r="AO182" s="8">
        <f ca="1">VLOOKUP($A182,Data!$A$7:$AW$227,AO$3+1,FALSE)-AO$6-AO$7*VLOOKUP($A182,Data!$A$230:$AW$450,AO$3+1,FALSE)-AO$8*VLOOKUP($A182,'Market models'!$A$4:$B$264,2,FALSE)</f>
        <v>-4.1878352699798831E-3</v>
      </c>
      <c r="AP182" s="8">
        <f ca="1">VLOOKUP($A182,Data!$A$7:$AW$227,AP$3+1,FALSE)-AP$6-AP$7*VLOOKUP($A182,Data!$A$230:$AW$450,AP$3+1,FALSE)-AP$8*VLOOKUP($A182,'Market models'!$A$4:$B$264,2,FALSE)</f>
        <v>-2.0693647510471282E-2</v>
      </c>
      <c r="AQ182" s="8">
        <f ca="1">VLOOKUP($A182,Data!$A$7:$AW$227,AQ$3+1,FALSE)-AQ$6-AQ$7*VLOOKUP($A182,Data!$A$230:$AW$450,AQ$3+1,FALSE)-AQ$8*VLOOKUP($A182,'Market models'!$A$4:$B$264,2,FALSE)</f>
        <v>-4.30562460542213E-2</v>
      </c>
      <c r="AR182" s="8">
        <f ca="1">VLOOKUP($A182,Data!$A$7:$AW$227,AR$3+1,FALSE)-AR$6-AR$7*VLOOKUP($A182,Data!$A$230:$AW$450,AR$3+1,FALSE)-AR$8*VLOOKUP($A182,'Market models'!$A$4:$B$264,2,FALSE)</f>
        <v>-5.9389734934134318E-3</v>
      </c>
      <c r="AS182" s="8">
        <f ca="1">VLOOKUP($A182,Data!$A$7:$AW$227,AS$3+1,FALSE)-AS$6-AS$7*VLOOKUP($A182,Data!$A$230:$AW$450,AS$3+1,FALSE)-AS$8*VLOOKUP($A182,'Market models'!$A$4:$B$264,2,FALSE)</f>
        <v>-1.1767238526782586E-2</v>
      </c>
      <c r="AT182" s="8">
        <f ca="1">VLOOKUP($A182,Data!$A$7:$AW$227,AT$3+1,FALSE)-AT$6-AT$7*VLOOKUP($A182,Data!$A$230:$AW$450,AT$3+1,FALSE)-AT$8*VLOOKUP($A182,'Market models'!$A$4:$B$264,2,FALSE)</f>
        <v>3.6222478577157782E-2</v>
      </c>
      <c r="AU182" s="8">
        <f ca="1">VLOOKUP($A182,Data!$A$7:$AW$227,AU$3+1,FALSE)-AU$6-AU$7*VLOOKUP($A182,Data!$A$230:$AW$450,AU$3+1,FALSE)-AU$8*VLOOKUP($A182,'Market models'!$A$4:$B$264,2,FALSE)</f>
        <v>-6.5535434533665511E-3</v>
      </c>
      <c r="AV182" s="8">
        <f ca="1">VLOOKUP($A182,Data!$A$7:$AW$227,AV$3+1,FALSE)-AV$6-AV$7*VLOOKUP($A182,Data!$A$230:$AW$450,AV$3+1,FALSE)-AV$8*VLOOKUP($A182,'Market models'!$A$4:$B$264,2,FALSE)</f>
        <v>1.7734127388656651E-3</v>
      </c>
      <c r="AW182" s="8">
        <f ca="1">VLOOKUP($A182,Data!$A$7:$AW$227,AW$3+1,FALSE)-AW$6-AW$7*VLOOKUP($A182,Data!$A$230:$AW$450,AW$3+1,FALSE)-AW$8*VLOOKUP($A182,'Market models'!$A$4:$B$264,2,FALSE)</f>
        <v>2.6599875241710333E-3</v>
      </c>
      <c r="AY182" s="8">
        <f t="shared" ca="1" si="2"/>
        <v>2.281001188515051E-2</v>
      </c>
    </row>
    <row r="183" spans="1:51" x14ac:dyDescent="0.25">
      <c r="A183" s="1">
        <v>-39</v>
      </c>
      <c r="B183" s="8">
        <f ca="1">VLOOKUP($A183,Data!$A$7:$AW$227,B$3+1,FALSE)-B$6-B$7*VLOOKUP($A183,Data!$A$230:$AW$450,B$3+1,FALSE)-B$8*VLOOKUP($A183,'Market models'!$A$4:$B$264,2,FALSE)</f>
        <v>-2.2190248051961923E-3</v>
      </c>
      <c r="C183" s="8">
        <f ca="1">VLOOKUP($A183,Data!$A$7:$AW$227,C$3+1,FALSE)-C$6-C$7*VLOOKUP($A183,Data!$A$230:$AW$450,C$3+1,FALSE)-C$8*VLOOKUP($A183,'Market models'!$A$4:$B$264,2,FALSE)</f>
        <v>-5.1910564569818587E-2</v>
      </c>
      <c r="D183" s="8">
        <f ca="1">VLOOKUP($A183,Data!$A$7:$AW$227,D$3+1,FALSE)-D$6-D$7*VLOOKUP($A183,Data!$A$230:$AW$450,D$3+1,FALSE)-D$8*VLOOKUP($A183,'Market models'!$A$4:$B$264,2,FALSE)</f>
        <v>1.966142721325408E-3</v>
      </c>
      <c r="E183" s="8">
        <f ca="1">VLOOKUP($A183,Data!$A$7:$AW$227,E$3+1,FALSE)-E$6-E$7*VLOOKUP($A183,Data!$A$230:$AW$450,E$3+1,FALSE)-E$8*VLOOKUP($A183,'Market models'!$A$4:$B$264,2,FALSE)</f>
        <v>7.6975271304642956E-3</v>
      </c>
      <c r="F183" s="8">
        <f ca="1">VLOOKUP($A183,Data!$A$7:$AW$227,F$3+1,FALSE)-F$6-F$7*VLOOKUP($A183,Data!$A$230:$AW$450,F$3+1,FALSE)-F$8*VLOOKUP($A183,'Market models'!$A$4:$B$264,2,FALSE)</f>
        <v>-3.4144522766259136E-2</v>
      </c>
      <c r="G183" s="8">
        <f ca="1">VLOOKUP($A183,Data!$A$7:$AW$227,G$3+1,FALSE)-G$6-G$7*VLOOKUP($A183,Data!$A$230:$AW$450,G$3+1,FALSE)-G$8*VLOOKUP($A183,'Market models'!$A$4:$B$264,2,FALSE)</f>
        <v>9.6372686469474236E-3</v>
      </c>
      <c r="H183" s="8">
        <f ca="1">VLOOKUP($A183,Data!$A$7:$AW$227,H$3+1,FALSE)-H$6-H$7*VLOOKUP($A183,Data!$A$230:$AW$450,H$3+1,FALSE)-H$8*VLOOKUP($A183,'Market models'!$A$4:$B$264,2,FALSE)</f>
        <v>-1.2019585581523568E-2</v>
      </c>
      <c r="I183" s="8">
        <f ca="1">VLOOKUP($A183,Data!$A$7:$AW$227,I$3+1,FALSE)-I$6-I$7*VLOOKUP($A183,Data!$A$230:$AW$450,I$3+1,FALSE)-I$8*VLOOKUP($A183,'Market models'!$A$4:$B$264,2,FALSE)</f>
        <v>1.8175456712516518E-2</v>
      </c>
      <c r="J183" s="8">
        <f ca="1">VLOOKUP($A183,Data!$A$7:$AW$227,J$3+1,FALSE)-J$6-J$7*VLOOKUP($A183,Data!$A$230:$AW$450,J$3+1,FALSE)-J$8*VLOOKUP($A183,'Market models'!$A$4:$B$264,2,FALSE)</f>
        <v>1.6657312498447971E-2</v>
      </c>
      <c r="K183" s="8">
        <f ca="1">VLOOKUP($A183,Data!$A$7:$AW$227,K$3+1,FALSE)-K$6-K$7*VLOOKUP($A183,Data!$A$230:$AW$450,K$3+1,FALSE)-K$8*VLOOKUP($A183,'Market models'!$A$4:$B$264,2,FALSE)</f>
        <v>2.1803531524227735E-2</v>
      </c>
      <c r="L183" s="8">
        <f ca="1">VLOOKUP($A183,Data!$A$7:$AW$227,L$3+1,FALSE)-L$6-L$7*VLOOKUP($A183,Data!$A$230:$AW$450,L$3+1,FALSE)-L$8*VLOOKUP($A183,'Market models'!$A$4:$B$264,2,FALSE)</f>
        <v>9.134664363562453E-2</v>
      </c>
      <c r="M183" s="8">
        <f ca="1">VLOOKUP($A183,Data!$A$7:$AW$227,M$3+1,FALSE)-M$6-M$7*VLOOKUP($A183,Data!$A$230:$AW$450,M$3+1,FALSE)-M$8*VLOOKUP($A183,'Market models'!$A$4:$B$264,2,FALSE)</f>
        <v>1.5382092882969401E-2</v>
      </c>
      <c r="N183" s="8">
        <f ca="1">VLOOKUP($A183,Data!$A$7:$AW$227,N$3+1,FALSE)-N$6-N$7*VLOOKUP($A183,Data!$A$230:$AW$450,N$3+1,FALSE)-N$8*VLOOKUP($A183,'Market models'!$A$4:$B$264,2,FALSE)</f>
        <v>-2.6565057699558768E-3</v>
      </c>
      <c r="O183" s="8">
        <f ca="1">VLOOKUP($A183,Data!$A$7:$AW$227,O$3+1,FALSE)-O$6-O$7*VLOOKUP($A183,Data!$A$230:$AW$450,O$3+1,FALSE)-O$8*VLOOKUP($A183,'Market models'!$A$4:$B$264,2,FALSE)</f>
        <v>-2.3107797289538875E-2</v>
      </c>
      <c r="P183" s="8">
        <f ca="1">VLOOKUP($A183,Data!$A$7:$AW$227,P$3+1,FALSE)-P$6-P$7*VLOOKUP($A183,Data!$A$230:$AW$450,P$3+1,FALSE)-P$8*VLOOKUP($A183,'Market models'!$A$4:$B$264,2,FALSE)</f>
        <v>1.1502187924703157E-2</v>
      </c>
      <c r="Q183" s="8">
        <f ca="1">VLOOKUP($A183,Data!$A$7:$AW$227,Q$3+1,FALSE)-Q$6-Q$7*VLOOKUP($A183,Data!$A$230:$AW$450,Q$3+1,FALSE)-Q$8*VLOOKUP($A183,'Market models'!$A$4:$B$264,2,FALSE)</f>
        <v>2.5114335364433051E-4</v>
      </c>
      <c r="R183" s="8">
        <f ca="1">VLOOKUP($A183,Data!$A$7:$AW$227,R$3+1,FALSE)-R$6-R$7*VLOOKUP($A183,Data!$A$230:$AW$450,R$3+1,FALSE)-R$8*VLOOKUP($A183,'Market models'!$A$4:$B$264,2,FALSE)</f>
        <v>-1.5568773345323641E-2</v>
      </c>
      <c r="S183" s="8">
        <f ca="1">VLOOKUP($A183,Data!$A$7:$AW$227,S$3+1,FALSE)-S$6-S$7*VLOOKUP($A183,Data!$A$230:$AW$450,S$3+1,FALSE)-S$8*VLOOKUP($A183,'Market models'!$A$4:$B$264,2,FALSE)</f>
        <v>2.1017699473613285E-2</v>
      </c>
      <c r="T183" s="8">
        <f ca="1">VLOOKUP($A183,Data!$A$7:$AW$227,T$3+1,FALSE)-T$6-T$7*VLOOKUP($A183,Data!$A$230:$AW$450,T$3+1,FALSE)-T$8*VLOOKUP($A183,'Market models'!$A$4:$B$264,2,FALSE)</f>
        <v>-1.2057739873211322E-3</v>
      </c>
      <c r="U183" s="8">
        <f ca="1">VLOOKUP($A183,Data!$A$7:$AW$227,U$3+1,FALSE)-U$6-U$7*VLOOKUP($A183,Data!$A$230:$AW$450,U$3+1,FALSE)-U$8*VLOOKUP($A183,'Market models'!$A$4:$B$264,2,FALSE)</f>
        <v>1.7106632869503553E-3</v>
      </c>
      <c r="V183" s="8">
        <f ca="1">VLOOKUP($A183,Data!$A$7:$AW$227,V$3+1,FALSE)-V$6-V$7*VLOOKUP($A183,Data!$A$230:$AW$450,V$3+1,FALSE)-V$8*VLOOKUP($A183,'Market models'!$A$4:$B$264,2,FALSE)</f>
        <v>-5.160840910939761E-4</v>
      </c>
      <c r="W183" s="8">
        <f ca="1">VLOOKUP($A183,Data!$A$7:$AW$227,W$3+1,FALSE)-W$6-W$7*VLOOKUP($A183,Data!$A$230:$AW$450,W$3+1,FALSE)-W$8*VLOOKUP($A183,'Market models'!$A$4:$B$264,2,FALSE)</f>
        <v>-6.9727867260157977E-3</v>
      </c>
      <c r="X183" s="8">
        <f ca="1">VLOOKUP($A183,Data!$A$7:$AW$227,X$3+1,FALSE)-X$6-X$7*VLOOKUP($A183,Data!$A$230:$AW$450,X$3+1,FALSE)-X$8*VLOOKUP($A183,'Market models'!$A$4:$B$264,2,FALSE)</f>
        <v>-2.1676929566625733E-2</v>
      </c>
      <c r="Y183" s="8">
        <f ca="1">VLOOKUP($A183,Data!$A$7:$AW$227,Y$3+1,FALSE)-Y$6-Y$7*VLOOKUP($A183,Data!$A$230:$AW$450,Y$3+1,FALSE)-Y$8*VLOOKUP($A183,'Market models'!$A$4:$B$264,2,FALSE)</f>
        <v>6.5636250262899373E-5</v>
      </c>
      <c r="Z183" s="8">
        <f ca="1">VLOOKUP($A183,Data!$A$7:$AW$227,Z$3+1,FALSE)-Z$6-Z$7*VLOOKUP($A183,Data!$A$230:$AW$450,Z$3+1,FALSE)-Z$8*VLOOKUP($A183,'Market models'!$A$4:$B$264,2,FALSE)</f>
        <v>-1.7947533857981438E-2</v>
      </c>
      <c r="AA183" s="8">
        <f ca="1">VLOOKUP($A183,Data!$A$7:$AW$227,AA$3+1,FALSE)-AA$6-AA$7*VLOOKUP($A183,Data!$A$230:$AW$450,AA$3+1,FALSE)-AA$8*VLOOKUP($A183,'Market models'!$A$4:$B$264,2,FALSE)</f>
        <v>2.8730283041335077E-2</v>
      </c>
      <c r="AB183" s="8">
        <f ca="1">VLOOKUP($A183,Data!$A$7:$AW$227,AB$3+1,FALSE)-AB$6-AB$7*VLOOKUP($A183,Data!$A$230:$AW$450,AB$3+1,FALSE)-AB$8*VLOOKUP($A183,'Market models'!$A$4:$B$264,2,FALSE)</f>
        <v>1.0755765529727124E-2</v>
      </c>
      <c r="AC183" s="8">
        <f ca="1">VLOOKUP($A183,Data!$A$7:$AW$227,AC$3+1,FALSE)-AC$6-AC$7*VLOOKUP($A183,Data!$A$230:$AW$450,AC$3+1,FALSE)-AC$8*VLOOKUP($A183,'Market models'!$A$4:$B$264,2,FALSE)</f>
        <v>-3.4322196297242348E-4</v>
      </c>
      <c r="AD183" s="8">
        <f ca="1">VLOOKUP($A183,Data!$A$7:$AW$227,AD$3+1,FALSE)-AD$6-AD$7*VLOOKUP($A183,Data!$A$230:$AW$450,AD$3+1,FALSE)-AD$8*VLOOKUP($A183,'Market models'!$A$4:$B$264,2,FALSE)</f>
        <v>-2.4945587296834517E-2</v>
      </c>
      <c r="AE183" s="8">
        <f ca="1">VLOOKUP($A183,Data!$A$7:$AW$227,AE$3+1,FALSE)-AE$6-AE$7*VLOOKUP($A183,Data!$A$230:$AW$450,AE$3+1,FALSE)-AE$8*VLOOKUP($A183,'Market models'!$A$4:$B$264,2,FALSE)</f>
        <v>-1.7386041415754963E-3</v>
      </c>
      <c r="AF183" s="8">
        <f ca="1">VLOOKUP($A183,Data!$A$7:$AW$227,AF$3+1,FALSE)-AF$6-AF$7*VLOOKUP($A183,Data!$A$230:$AW$450,AF$3+1,FALSE)-AF$8*VLOOKUP($A183,'Market models'!$A$4:$B$264,2,FALSE)</f>
        <v>1.9632602879995544E-3</v>
      </c>
      <c r="AG183" s="8">
        <f ca="1">VLOOKUP($A183,Data!$A$7:$AW$227,AG$3+1,FALSE)-AG$6-AG$7*VLOOKUP($A183,Data!$A$230:$AW$450,AG$3+1,FALSE)-AG$8*VLOOKUP($A183,'Market models'!$A$4:$B$264,2,FALSE)</f>
        <v>1.0053993086339037E-2</v>
      </c>
      <c r="AH183" s="8">
        <f ca="1">VLOOKUP($A183,Data!$A$7:$AW$227,AH$3+1,FALSE)-AH$6-AH$7*VLOOKUP($A183,Data!$A$230:$AW$450,AH$3+1,FALSE)-AH$8*VLOOKUP($A183,'Market models'!$A$4:$B$264,2,FALSE)</f>
        <v>-1.0737083202284694E-2</v>
      </c>
      <c r="AI183" s="8">
        <f ca="1">VLOOKUP($A183,Data!$A$7:$AW$227,AI$3+1,FALSE)-AI$6-AI$7*VLOOKUP($A183,Data!$A$230:$AW$450,AI$3+1,FALSE)-AI$8*VLOOKUP($A183,'Market models'!$A$4:$B$264,2,FALSE)</f>
        <v>-1.8364589552514257E-3</v>
      </c>
      <c r="AJ183" s="8">
        <f ca="1">VLOOKUP($A183,Data!$A$7:$AW$227,AJ$3+1,FALSE)-AJ$6-AJ$7*VLOOKUP($A183,Data!$A$230:$AW$450,AJ$3+1,FALSE)-AJ$8*VLOOKUP($A183,'Market models'!$A$4:$B$264,2,FALSE)</f>
        <v>-1.0113454362952558E-2</v>
      </c>
      <c r="AK183" s="8">
        <f ca="1">VLOOKUP($A183,Data!$A$7:$AW$227,AK$3+1,FALSE)-AK$6-AK$7*VLOOKUP($A183,Data!$A$230:$AW$450,AK$3+1,FALSE)-AK$8*VLOOKUP($A183,'Market models'!$A$4:$B$264,2,FALSE)</f>
        <v>-5.1418278904593884E-3</v>
      </c>
      <c r="AL183" s="8">
        <f ca="1">VLOOKUP($A183,Data!$A$7:$AW$227,AL$3+1,FALSE)-AL$6-AL$7*VLOOKUP($A183,Data!$A$230:$AW$450,AL$3+1,FALSE)-AL$8*VLOOKUP($A183,'Market models'!$A$4:$B$264,2,FALSE)</f>
        <v>2.5796791075938914E-2</v>
      </c>
      <c r="AM183" s="8">
        <f ca="1">VLOOKUP($A183,Data!$A$7:$AW$227,AM$3+1,FALSE)-AM$6-AM$7*VLOOKUP($A183,Data!$A$230:$AW$450,AM$3+1,FALSE)-AM$8*VLOOKUP($A183,'Market models'!$A$4:$B$264,2,FALSE)</f>
        <v>1.3644678932511792E-2</v>
      </c>
      <c r="AN183" s="8">
        <f ca="1">VLOOKUP($A183,Data!$A$7:$AW$227,AN$3+1,FALSE)-AN$6-AN$7*VLOOKUP($A183,Data!$A$230:$AW$450,AN$3+1,FALSE)-AN$8*VLOOKUP($A183,'Market models'!$A$4:$B$264,2,FALSE)</f>
        <v>1.4673715188424277E-2</v>
      </c>
      <c r="AO183" s="8">
        <f ca="1">VLOOKUP($A183,Data!$A$7:$AW$227,AO$3+1,FALSE)-AO$6-AO$7*VLOOKUP($A183,Data!$A$230:$AW$450,AO$3+1,FALSE)-AO$8*VLOOKUP($A183,'Market models'!$A$4:$B$264,2,FALSE)</f>
        <v>1.4270169411705794E-2</v>
      </c>
      <c r="AP183" s="8">
        <f ca="1">VLOOKUP($A183,Data!$A$7:$AW$227,AP$3+1,FALSE)-AP$6-AP$7*VLOOKUP($A183,Data!$A$230:$AW$450,AP$3+1,FALSE)-AP$8*VLOOKUP($A183,'Market models'!$A$4:$B$264,2,FALSE)</f>
        <v>-1.6058648507355758E-3</v>
      </c>
      <c r="AQ183" s="8">
        <f ca="1">VLOOKUP($A183,Data!$A$7:$AW$227,AQ$3+1,FALSE)-AQ$6-AQ$7*VLOOKUP($A183,Data!$A$230:$AW$450,AQ$3+1,FALSE)-AQ$8*VLOOKUP($A183,'Market models'!$A$4:$B$264,2,FALSE)</f>
        <v>3.2654125338191342E-2</v>
      </c>
      <c r="AR183" s="8">
        <f ca="1">VLOOKUP($A183,Data!$A$7:$AW$227,AR$3+1,FALSE)-AR$6-AR$7*VLOOKUP($A183,Data!$A$230:$AW$450,AR$3+1,FALSE)-AR$8*VLOOKUP($A183,'Market models'!$A$4:$B$264,2,FALSE)</f>
        <v>7.3920205920188957E-3</v>
      </c>
      <c r="AS183" s="8">
        <f ca="1">VLOOKUP($A183,Data!$A$7:$AW$227,AS$3+1,FALSE)-AS$6-AS$7*VLOOKUP($A183,Data!$A$230:$AW$450,AS$3+1,FALSE)-AS$8*VLOOKUP($A183,'Market models'!$A$4:$B$264,2,FALSE)</f>
        <v>3.7630334963699753E-3</v>
      </c>
      <c r="AT183" s="8">
        <f ca="1">VLOOKUP($A183,Data!$A$7:$AW$227,AT$3+1,FALSE)-AT$6-AT$7*VLOOKUP($A183,Data!$A$230:$AW$450,AT$3+1,FALSE)-AT$8*VLOOKUP($A183,'Market models'!$A$4:$B$264,2,FALSE)</f>
        <v>-2.1407576693479118E-3</v>
      </c>
      <c r="AU183" s="8">
        <f ca="1">VLOOKUP($A183,Data!$A$7:$AW$227,AU$3+1,FALSE)-AU$6-AU$7*VLOOKUP($A183,Data!$A$230:$AW$450,AU$3+1,FALSE)-AU$8*VLOOKUP($A183,'Market models'!$A$4:$B$264,2,FALSE)</f>
        <v>6.9791476219849477E-3</v>
      </c>
      <c r="AV183" s="8">
        <f ca="1">VLOOKUP($A183,Data!$A$7:$AW$227,AV$3+1,FALSE)-AV$6-AV$7*VLOOKUP($A183,Data!$A$230:$AW$450,AV$3+1,FALSE)-AV$8*VLOOKUP($A183,'Market models'!$A$4:$B$264,2,FALSE)</f>
        <v>9.635899942817874E-3</v>
      </c>
      <c r="AW183" s="8">
        <f ca="1">VLOOKUP($A183,Data!$A$7:$AW$227,AW$3+1,FALSE)-AW$6-AW$7*VLOOKUP($A183,Data!$A$230:$AW$450,AW$3+1,FALSE)-AW$8*VLOOKUP($A183,'Market models'!$A$4:$B$264,2,FALSE)</f>
        <v>-6.8617649165746322E-2</v>
      </c>
      <c r="AY183" s="8">
        <f t="shared" ca="1" si="2"/>
        <v>2.3100099929301052E-2</v>
      </c>
    </row>
    <row r="184" spans="1:51" x14ac:dyDescent="0.25">
      <c r="A184" s="1">
        <v>-38</v>
      </c>
      <c r="B184" s="8">
        <f ca="1">VLOOKUP($A184,Data!$A$7:$AW$227,B$3+1,FALSE)-B$6-B$7*VLOOKUP($A184,Data!$A$230:$AW$450,B$3+1,FALSE)-B$8*VLOOKUP($A184,'Market models'!$A$4:$B$264,2,FALSE)</f>
        <v>-0.1054977066909054</v>
      </c>
      <c r="C184" s="8">
        <f ca="1">VLOOKUP($A184,Data!$A$7:$AW$227,C$3+1,FALSE)-C$6-C$7*VLOOKUP($A184,Data!$A$230:$AW$450,C$3+1,FALSE)-C$8*VLOOKUP($A184,'Market models'!$A$4:$B$264,2,FALSE)</f>
        <v>2.801781318529201E-2</v>
      </c>
      <c r="D184" s="8">
        <f ca="1">VLOOKUP($A184,Data!$A$7:$AW$227,D$3+1,FALSE)-D$6-D$7*VLOOKUP($A184,Data!$A$230:$AW$450,D$3+1,FALSE)-D$8*VLOOKUP($A184,'Market models'!$A$4:$B$264,2,FALSE)</f>
        <v>1.3534182530977542E-2</v>
      </c>
      <c r="E184" s="8">
        <f ca="1">VLOOKUP($A184,Data!$A$7:$AW$227,E$3+1,FALSE)-E$6-E$7*VLOOKUP($A184,Data!$A$230:$AW$450,E$3+1,FALSE)-E$8*VLOOKUP($A184,'Market models'!$A$4:$B$264,2,FALSE)</f>
        <v>-3.6373326624928405E-2</v>
      </c>
      <c r="F184" s="8">
        <f ca="1">VLOOKUP($A184,Data!$A$7:$AW$227,F$3+1,FALSE)-F$6-F$7*VLOOKUP($A184,Data!$A$230:$AW$450,F$3+1,FALSE)-F$8*VLOOKUP($A184,'Market models'!$A$4:$B$264,2,FALSE)</f>
        <v>-3.2510359468081375E-2</v>
      </c>
      <c r="G184" s="8">
        <f ca="1">VLOOKUP($A184,Data!$A$7:$AW$227,G$3+1,FALSE)-G$6-G$7*VLOOKUP($A184,Data!$A$230:$AW$450,G$3+1,FALSE)-G$8*VLOOKUP($A184,'Market models'!$A$4:$B$264,2,FALSE)</f>
        <v>-3.3268276367374318E-2</v>
      </c>
      <c r="H184" s="8">
        <f ca="1">VLOOKUP($A184,Data!$A$7:$AW$227,H$3+1,FALSE)-H$6-H$7*VLOOKUP($A184,Data!$A$230:$AW$450,H$3+1,FALSE)-H$8*VLOOKUP($A184,'Market models'!$A$4:$B$264,2,FALSE)</f>
        <v>-3.2896646919685919E-2</v>
      </c>
      <c r="I184" s="8">
        <f ca="1">VLOOKUP($A184,Data!$A$7:$AW$227,I$3+1,FALSE)-I$6-I$7*VLOOKUP($A184,Data!$A$230:$AW$450,I$3+1,FALSE)-I$8*VLOOKUP($A184,'Market models'!$A$4:$B$264,2,FALSE)</f>
        <v>5.7052494141172586E-3</v>
      </c>
      <c r="J184" s="8">
        <f ca="1">VLOOKUP($A184,Data!$A$7:$AW$227,J$3+1,FALSE)-J$6-J$7*VLOOKUP($A184,Data!$A$230:$AW$450,J$3+1,FALSE)-J$8*VLOOKUP($A184,'Market models'!$A$4:$B$264,2,FALSE)</f>
        <v>-5.4186919876645263E-3</v>
      </c>
      <c r="K184" s="8">
        <f ca="1">VLOOKUP($A184,Data!$A$7:$AW$227,K$3+1,FALSE)-K$6-K$7*VLOOKUP($A184,Data!$A$230:$AW$450,K$3+1,FALSE)-K$8*VLOOKUP($A184,'Market models'!$A$4:$B$264,2,FALSE)</f>
        <v>-2.4348996680801809E-2</v>
      </c>
      <c r="L184" s="8">
        <f ca="1">VLOOKUP($A184,Data!$A$7:$AW$227,L$3+1,FALSE)-L$6-L$7*VLOOKUP($A184,Data!$A$230:$AW$450,L$3+1,FALSE)-L$8*VLOOKUP($A184,'Market models'!$A$4:$B$264,2,FALSE)</f>
        <v>7.6620892991345509E-3</v>
      </c>
      <c r="M184" s="8">
        <f ca="1">VLOOKUP($A184,Data!$A$7:$AW$227,M$3+1,FALSE)-M$6-M$7*VLOOKUP($A184,Data!$A$230:$AW$450,M$3+1,FALSE)-M$8*VLOOKUP($A184,'Market models'!$A$4:$B$264,2,FALSE)</f>
        <v>-1.6813235835090826E-2</v>
      </c>
      <c r="N184" s="8">
        <f ca="1">VLOOKUP($A184,Data!$A$7:$AW$227,N$3+1,FALSE)-N$6-N$7*VLOOKUP($A184,Data!$A$230:$AW$450,N$3+1,FALSE)-N$8*VLOOKUP($A184,'Market models'!$A$4:$B$264,2,FALSE)</f>
        <v>1.4218716106505363E-3</v>
      </c>
      <c r="O184" s="8">
        <f ca="1">VLOOKUP($A184,Data!$A$7:$AW$227,O$3+1,FALSE)-O$6-O$7*VLOOKUP($A184,Data!$A$230:$AW$450,O$3+1,FALSE)-O$8*VLOOKUP($A184,'Market models'!$A$4:$B$264,2,FALSE)</f>
        <v>-4.1059792443938564E-2</v>
      </c>
      <c r="P184" s="8">
        <f ca="1">VLOOKUP($A184,Data!$A$7:$AW$227,P$3+1,FALSE)-P$6-P$7*VLOOKUP($A184,Data!$A$230:$AW$450,P$3+1,FALSE)-P$8*VLOOKUP($A184,'Market models'!$A$4:$B$264,2,FALSE)</f>
        <v>-2.1308638535223499E-2</v>
      </c>
      <c r="Q184" s="8">
        <f ca="1">VLOOKUP($A184,Data!$A$7:$AW$227,Q$3+1,FALSE)-Q$6-Q$7*VLOOKUP($A184,Data!$A$230:$AW$450,Q$3+1,FALSE)-Q$8*VLOOKUP($A184,'Market models'!$A$4:$B$264,2,FALSE)</f>
        <v>8.6840187245404432E-3</v>
      </c>
      <c r="R184" s="8">
        <f ca="1">VLOOKUP($A184,Data!$A$7:$AW$227,R$3+1,FALSE)-R$6-R$7*VLOOKUP($A184,Data!$A$230:$AW$450,R$3+1,FALSE)-R$8*VLOOKUP($A184,'Market models'!$A$4:$B$264,2,FALSE)</f>
        <v>-1.0590635183514538E-2</v>
      </c>
      <c r="S184" s="8">
        <f ca="1">VLOOKUP($A184,Data!$A$7:$AW$227,S$3+1,FALSE)-S$6-S$7*VLOOKUP($A184,Data!$A$230:$AW$450,S$3+1,FALSE)-S$8*VLOOKUP($A184,'Market models'!$A$4:$B$264,2,FALSE)</f>
        <v>1.2700657485733275E-2</v>
      </c>
      <c r="T184" s="8">
        <f ca="1">VLOOKUP($A184,Data!$A$7:$AW$227,T$3+1,FALSE)-T$6-T$7*VLOOKUP($A184,Data!$A$230:$AW$450,T$3+1,FALSE)-T$8*VLOOKUP($A184,'Market models'!$A$4:$B$264,2,FALSE)</f>
        <v>9.2680197029135179E-3</v>
      </c>
      <c r="U184" s="8">
        <f ca="1">VLOOKUP($A184,Data!$A$7:$AW$227,U$3+1,FALSE)-U$6-U$7*VLOOKUP($A184,Data!$A$230:$AW$450,U$3+1,FALSE)-U$8*VLOOKUP($A184,'Market models'!$A$4:$B$264,2,FALSE)</f>
        <v>1.4408333184310378E-2</v>
      </c>
      <c r="V184" s="8">
        <f ca="1">VLOOKUP($A184,Data!$A$7:$AW$227,V$3+1,FALSE)-V$6-V$7*VLOOKUP($A184,Data!$A$230:$AW$450,V$3+1,FALSE)-V$8*VLOOKUP($A184,'Market models'!$A$4:$B$264,2,FALSE)</f>
        <v>8.9715806175059837E-3</v>
      </c>
      <c r="W184" s="8">
        <f ca="1">VLOOKUP($A184,Data!$A$7:$AW$227,W$3+1,FALSE)-W$6-W$7*VLOOKUP($A184,Data!$A$230:$AW$450,W$3+1,FALSE)-W$8*VLOOKUP($A184,'Market models'!$A$4:$B$264,2,FALSE)</f>
        <v>-7.1817900756620005E-3</v>
      </c>
      <c r="X184" s="8">
        <f ca="1">VLOOKUP($A184,Data!$A$7:$AW$227,X$3+1,FALSE)-X$6-X$7*VLOOKUP($A184,Data!$A$230:$AW$450,X$3+1,FALSE)-X$8*VLOOKUP($A184,'Market models'!$A$4:$B$264,2,FALSE)</f>
        <v>-9.2201167886285414E-3</v>
      </c>
      <c r="Y184" s="8">
        <f ca="1">VLOOKUP($A184,Data!$A$7:$AW$227,Y$3+1,FALSE)-Y$6-Y$7*VLOOKUP($A184,Data!$A$230:$AW$450,Y$3+1,FALSE)-Y$8*VLOOKUP($A184,'Market models'!$A$4:$B$264,2,FALSE)</f>
        <v>-2.0202921943168719E-2</v>
      </c>
      <c r="Z184" s="8">
        <f ca="1">VLOOKUP($A184,Data!$A$7:$AW$227,Z$3+1,FALSE)-Z$6-Z$7*VLOOKUP($A184,Data!$A$230:$AW$450,Z$3+1,FALSE)-Z$8*VLOOKUP($A184,'Market models'!$A$4:$B$264,2,FALSE)</f>
        <v>-2.6928342609601644E-2</v>
      </c>
      <c r="AA184" s="8">
        <f ca="1">VLOOKUP($A184,Data!$A$7:$AW$227,AA$3+1,FALSE)-AA$6-AA$7*VLOOKUP($A184,Data!$A$230:$AW$450,AA$3+1,FALSE)-AA$8*VLOOKUP($A184,'Market models'!$A$4:$B$264,2,FALSE)</f>
        <v>3.458008445785974E-2</v>
      </c>
      <c r="AB184" s="8">
        <f ca="1">VLOOKUP($A184,Data!$A$7:$AW$227,AB$3+1,FALSE)-AB$6-AB$7*VLOOKUP($A184,Data!$A$230:$AW$450,AB$3+1,FALSE)-AB$8*VLOOKUP($A184,'Market models'!$A$4:$B$264,2,FALSE)</f>
        <v>1.1772050635766307E-2</v>
      </c>
      <c r="AC184" s="8">
        <f ca="1">VLOOKUP($A184,Data!$A$7:$AW$227,AC$3+1,FALSE)-AC$6-AC$7*VLOOKUP($A184,Data!$A$230:$AW$450,AC$3+1,FALSE)-AC$8*VLOOKUP($A184,'Market models'!$A$4:$B$264,2,FALSE)</f>
        <v>1.4432733645503392E-2</v>
      </c>
      <c r="AD184" s="8">
        <f ca="1">VLOOKUP($A184,Data!$A$7:$AW$227,AD$3+1,FALSE)-AD$6-AD$7*VLOOKUP($A184,Data!$A$230:$AW$450,AD$3+1,FALSE)-AD$8*VLOOKUP($A184,'Market models'!$A$4:$B$264,2,FALSE)</f>
        <v>-7.1950142993952053E-3</v>
      </c>
      <c r="AE184" s="8">
        <f ca="1">VLOOKUP($A184,Data!$A$7:$AW$227,AE$3+1,FALSE)-AE$6-AE$7*VLOOKUP($A184,Data!$A$230:$AW$450,AE$3+1,FALSE)-AE$8*VLOOKUP($A184,'Market models'!$A$4:$B$264,2,FALSE)</f>
        <v>-2.0780369540426219E-3</v>
      </c>
      <c r="AF184" s="8">
        <f ca="1">VLOOKUP($A184,Data!$A$7:$AW$227,AF$3+1,FALSE)-AF$6-AF$7*VLOOKUP($A184,Data!$A$230:$AW$450,AF$3+1,FALSE)-AF$8*VLOOKUP($A184,'Market models'!$A$4:$B$264,2,FALSE)</f>
        <v>1.6955234847365139E-3</v>
      </c>
      <c r="AG184" s="8">
        <f ca="1">VLOOKUP($A184,Data!$A$7:$AW$227,AG$3+1,FALSE)-AG$6-AG$7*VLOOKUP($A184,Data!$A$230:$AW$450,AG$3+1,FALSE)-AG$8*VLOOKUP($A184,'Market models'!$A$4:$B$264,2,FALSE)</f>
        <v>-9.5720274527112403E-3</v>
      </c>
      <c r="AH184" s="8">
        <f ca="1">VLOOKUP($A184,Data!$A$7:$AW$227,AH$3+1,FALSE)-AH$6-AH$7*VLOOKUP($A184,Data!$A$230:$AW$450,AH$3+1,FALSE)-AH$8*VLOOKUP($A184,'Market models'!$A$4:$B$264,2,FALSE)</f>
        <v>1.987645701490558E-2</v>
      </c>
      <c r="AI184" s="8">
        <f ca="1">VLOOKUP($A184,Data!$A$7:$AW$227,AI$3+1,FALSE)-AI$6-AI$7*VLOOKUP($A184,Data!$A$230:$AW$450,AI$3+1,FALSE)-AI$8*VLOOKUP($A184,'Market models'!$A$4:$B$264,2,FALSE)</f>
        <v>-9.6493752621629059E-3</v>
      </c>
      <c r="AJ184" s="8">
        <f ca="1">VLOOKUP($A184,Data!$A$7:$AW$227,AJ$3+1,FALSE)-AJ$6-AJ$7*VLOOKUP($A184,Data!$A$230:$AW$450,AJ$3+1,FALSE)-AJ$8*VLOOKUP($A184,'Market models'!$A$4:$B$264,2,FALSE)</f>
        <v>3.8695204933661019E-3</v>
      </c>
      <c r="AK184" s="8">
        <f ca="1">VLOOKUP($A184,Data!$A$7:$AW$227,AK$3+1,FALSE)-AK$6-AK$7*VLOOKUP($A184,Data!$A$230:$AW$450,AK$3+1,FALSE)-AK$8*VLOOKUP($A184,'Market models'!$A$4:$B$264,2,FALSE)</f>
        <v>-1.7323120312069271E-2</v>
      </c>
      <c r="AL184" s="8">
        <f ca="1">VLOOKUP($A184,Data!$A$7:$AW$227,AL$3+1,FALSE)-AL$6-AL$7*VLOOKUP($A184,Data!$A$230:$AW$450,AL$3+1,FALSE)-AL$8*VLOOKUP($A184,'Market models'!$A$4:$B$264,2,FALSE)</f>
        <v>1.3277169001840911E-2</v>
      </c>
      <c r="AM184" s="8">
        <f ca="1">VLOOKUP($A184,Data!$A$7:$AW$227,AM$3+1,FALSE)-AM$6-AM$7*VLOOKUP($A184,Data!$A$230:$AW$450,AM$3+1,FALSE)-AM$8*VLOOKUP($A184,'Market models'!$A$4:$B$264,2,FALSE)</f>
        <v>1.695795679172845E-2</v>
      </c>
      <c r="AN184" s="8">
        <f ca="1">VLOOKUP($A184,Data!$A$7:$AW$227,AN$3+1,FALSE)-AN$6-AN$7*VLOOKUP($A184,Data!$A$230:$AW$450,AN$3+1,FALSE)-AN$8*VLOOKUP($A184,'Market models'!$A$4:$B$264,2,FALSE)</f>
        <v>5.4005229072207062E-4</v>
      </c>
      <c r="AO184" s="8">
        <f ca="1">VLOOKUP($A184,Data!$A$7:$AW$227,AO$3+1,FALSE)-AO$6-AO$7*VLOOKUP($A184,Data!$A$230:$AW$450,AO$3+1,FALSE)-AO$8*VLOOKUP($A184,'Market models'!$A$4:$B$264,2,FALSE)</f>
        <v>8.2554062471826978E-3</v>
      </c>
      <c r="AP184" s="8">
        <f ca="1">VLOOKUP($A184,Data!$A$7:$AW$227,AP$3+1,FALSE)-AP$6-AP$7*VLOOKUP($A184,Data!$A$230:$AW$450,AP$3+1,FALSE)-AP$8*VLOOKUP($A184,'Market models'!$A$4:$B$264,2,FALSE)</f>
        <v>1.1254214204648685E-2</v>
      </c>
      <c r="AQ184" s="8">
        <f ca="1">VLOOKUP($A184,Data!$A$7:$AW$227,AQ$3+1,FALSE)-AQ$6-AQ$7*VLOOKUP($A184,Data!$A$230:$AW$450,AQ$3+1,FALSE)-AQ$8*VLOOKUP($A184,'Market models'!$A$4:$B$264,2,FALSE)</f>
        <v>2.3010336676542197E-2</v>
      </c>
      <c r="AR184" s="8">
        <f ca="1">VLOOKUP($A184,Data!$A$7:$AW$227,AR$3+1,FALSE)-AR$6-AR$7*VLOOKUP($A184,Data!$A$230:$AW$450,AR$3+1,FALSE)-AR$8*VLOOKUP($A184,'Market models'!$A$4:$B$264,2,FALSE)</f>
        <v>-5.6773310628816026E-3</v>
      </c>
      <c r="AS184" s="8">
        <f ca="1">VLOOKUP($A184,Data!$A$7:$AW$227,AS$3+1,FALSE)-AS$6-AS$7*VLOOKUP($A184,Data!$A$230:$AW$450,AS$3+1,FALSE)-AS$8*VLOOKUP($A184,'Market models'!$A$4:$B$264,2,FALSE)</f>
        <v>2.8115363027543409E-2</v>
      </c>
      <c r="AT184" s="8">
        <f ca="1">VLOOKUP($A184,Data!$A$7:$AW$227,AT$3+1,FALSE)-AT$6-AT$7*VLOOKUP($A184,Data!$A$230:$AW$450,AT$3+1,FALSE)-AT$8*VLOOKUP($A184,'Market models'!$A$4:$B$264,2,FALSE)</f>
        <v>7.4531099373449329E-3</v>
      </c>
      <c r="AU184" s="8">
        <f ca="1">VLOOKUP($A184,Data!$A$7:$AW$227,AU$3+1,FALSE)-AU$6-AU$7*VLOOKUP($A184,Data!$A$230:$AW$450,AU$3+1,FALSE)-AU$8*VLOOKUP($A184,'Market models'!$A$4:$B$264,2,FALSE)</f>
        <v>2.0252810469923747E-3</v>
      </c>
      <c r="AV184" s="8">
        <f ca="1">VLOOKUP($A184,Data!$A$7:$AW$227,AV$3+1,FALSE)-AV$6-AV$7*VLOOKUP($A184,Data!$A$230:$AW$450,AV$3+1,FALSE)-AV$8*VLOOKUP($A184,'Market models'!$A$4:$B$264,2,FALSE)</f>
        <v>6.7935508418991101E-3</v>
      </c>
      <c r="AW184" s="8">
        <f ca="1">VLOOKUP($A184,Data!$A$7:$AW$227,AW$3+1,FALSE)-AW$6-AW$7*VLOOKUP($A184,Data!$A$230:$AW$450,AW$3+1,FALSE)-AW$8*VLOOKUP($A184,'Market models'!$A$4:$B$264,2,FALSE)</f>
        <v>-4.8734079026583662E-3</v>
      </c>
      <c r="AY184" s="8">
        <f t="shared" ca="1" si="2"/>
        <v>2.3457932253479793E-2</v>
      </c>
    </row>
    <row r="185" spans="1:51" x14ac:dyDescent="0.25">
      <c r="A185" s="1">
        <v>-37</v>
      </c>
      <c r="B185" s="8">
        <f ca="1">VLOOKUP($A185,Data!$A$7:$AW$227,B$3+1,FALSE)-B$6-B$7*VLOOKUP($A185,Data!$A$230:$AW$450,B$3+1,FALSE)-B$8*VLOOKUP($A185,'Market models'!$A$4:$B$264,2,FALSE)</f>
        <v>5.1145761824883153E-2</v>
      </c>
      <c r="C185" s="8">
        <f ca="1">VLOOKUP($A185,Data!$A$7:$AW$227,C$3+1,FALSE)-C$6-C$7*VLOOKUP($A185,Data!$A$230:$AW$450,C$3+1,FALSE)-C$8*VLOOKUP($A185,'Market models'!$A$4:$B$264,2,FALSE)</f>
        <v>-9.6717066939281116E-3</v>
      </c>
      <c r="D185" s="8">
        <f ca="1">VLOOKUP($A185,Data!$A$7:$AW$227,D$3+1,FALSE)-D$6-D$7*VLOOKUP($A185,Data!$A$230:$AW$450,D$3+1,FALSE)-D$8*VLOOKUP($A185,'Market models'!$A$4:$B$264,2,FALSE)</f>
        <v>4.0872681537976428E-3</v>
      </c>
      <c r="E185" s="8">
        <f ca="1">VLOOKUP($A185,Data!$A$7:$AW$227,E$3+1,FALSE)-E$6-E$7*VLOOKUP($A185,Data!$A$230:$AW$450,E$3+1,FALSE)-E$8*VLOOKUP($A185,'Market models'!$A$4:$B$264,2,FALSE)</f>
        <v>-2.7634233009664028E-2</v>
      </c>
      <c r="F185" s="8">
        <f ca="1">VLOOKUP($A185,Data!$A$7:$AW$227,F$3+1,FALSE)-F$6-F$7*VLOOKUP($A185,Data!$A$230:$AW$450,F$3+1,FALSE)-F$8*VLOOKUP($A185,'Market models'!$A$4:$B$264,2,FALSE)</f>
        <v>2.8873500955124174E-2</v>
      </c>
      <c r="G185" s="8">
        <f ca="1">VLOOKUP($A185,Data!$A$7:$AW$227,G$3+1,FALSE)-G$6-G$7*VLOOKUP($A185,Data!$A$230:$AW$450,G$3+1,FALSE)-G$8*VLOOKUP($A185,'Market models'!$A$4:$B$264,2,FALSE)</f>
        <v>-1.9599031189189729E-2</v>
      </c>
      <c r="H185" s="8">
        <f ca="1">VLOOKUP($A185,Data!$A$7:$AW$227,H$3+1,FALSE)-H$6-H$7*VLOOKUP($A185,Data!$A$230:$AW$450,H$3+1,FALSE)-H$8*VLOOKUP($A185,'Market models'!$A$4:$B$264,2,FALSE)</f>
        <v>-2.7520707907203207E-2</v>
      </c>
      <c r="I185" s="8">
        <f ca="1">VLOOKUP($A185,Data!$A$7:$AW$227,I$3+1,FALSE)-I$6-I$7*VLOOKUP($A185,Data!$A$230:$AW$450,I$3+1,FALSE)-I$8*VLOOKUP($A185,'Market models'!$A$4:$B$264,2,FALSE)</f>
        <v>-3.9983229061157834E-3</v>
      </c>
      <c r="J185" s="8">
        <f ca="1">VLOOKUP($A185,Data!$A$7:$AW$227,J$3+1,FALSE)-J$6-J$7*VLOOKUP($A185,Data!$A$230:$AW$450,J$3+1,FALSE)-J$8*VLOOKUP($A185,'Market models'!$A$4:$B$264,2,FALSE)</f>
        <v>7.6004175429742436E-3</v>
      </c>
      <c r="K185" s="8">
        <f ca="1">VLOOKUP($A185,Data!$A$7:$AW$227,K$3+1,FALSE)-K$6-K$7*VLOOKUP($A185,Data!$A$230:$AW$450,K$3+1,FALSE)-K$8*VLOOKUP($A185,'Market models'!$A$4:$B$264,2,FALSE)</f>
        <v>6.0274573752923475E-4</v>
      </c>
      <c r="L185" s="8">
        <f ca="1">VLOOKUP($A185,Data!$A$7:$AW$227,L$3+1,FALSE)-L$6-L$7*VLOOKUP($A185,Data!$A$230:$AW$450,L$3+1,FALSE)-L$8*VLOOKUP($A185,'Market models'!$A$4:$B$264,2,FALSE)</f>
        <v>3.9320829412874802E-3</v>
      </c>
      <c r="M185" s="8">
        <f ca="1">VLOOKUP($A185,Data!$A$7:$AW$227,M$3+1,FALSE)-M$6-M$7*VLOOKUP($A185,Data!$A$230:$AW$450,M$3+1,FALSE)-M$8*VLOOKUP($A185,'Market models'!$A$4:$B$264,2,FALSE)</f>
        <v>1.379252600806815E-2</v>
      </c>
      <c r="N185" s="8">
        <f ca="1">VLOOKUP($A185,Data!$A$7:$AW$227,N$3+1,FALSE)-N$6-N$7*VLOOKUP($A185,Data!$A$230:$AW$450,N$3+1,FALSE)-N$8*VLOOKUP($A185,'Market models'!$A$4:$B$264,2,FALSE)</f>
        <v>-4.4078656561833927E-3</v>
      </c>
      <c r="O185" s="8">
        <f ca="1">VLOOKUP($A185,Data!$A$7:$AW$227,O$3+1,FALSE)-O$6-O$7*VLOOKUP($A185,Data!$A$230:$AW$450,O$3+1,FALSE)-O$8*VLOOKUP($A185,'Market models'!$A$4:$B$264,2,FALSE)</f>
        <v>-9.8715657799973832E-3</v>
      </c>
      <c r="P185" s="8">
        <f ca="1">VLOOKUP($A185,Data!$A$7:$AW$227,P$3+1,FALSE)-P$6-P$7*VLOOKUP($A185,Data!$A$230:$AW$450,P$3+1,FALSE)-P$8*VLOOKUP($A185,'Market models'!$A$4:$B$264,2,FALSE)</f>
        <v>-1.6171422722214879E-2</v>
      </c>
      <c r="Q185" s="8">
        <f ca="1">VLOOKUP($A185,Data!$A$7:$AW$227,Q$3+1,FALSE)-Q$6-Q$7*VLOOKUP($A185,Data!$A$230:$AW$450,Q$3+1,FALSE)-Q$8*VLOOKUP($A185,'Market models'!$A$4:$B$264,2,FALSE)</f>
        <v>-1.034868779380298E-2</v>
      </c>
      <c r="R185" s="8">
        <f ca="1">VLOOKUP($A185,Data!$A$7:$AW$227,R$3+1,FALSE)-R$6-R$7*VLOOKUP($A185,Data!$A$230:$AW$450,R$3+1,FALSE)-R$8*VLOOKUP($A185,'Market models'!$A$4:$B$264,2,FALSE)</f>
        <v>1.7445490163696214E-2</v>
      </c>
      <c r="S185" s="8">
        <f ca="1">VLOOKUP($A185,Data!$A$7:$AW$227,S$3+1,FALSE)-S$6-S$7*VLOOKUP($A185,Data!$A$230:$AW$450,S$3+1,FALSE)-S$8*VLOOKUP($A185,'Market models'!$A$4:$B$264,2,FALSE)</f>
        <v>5.9986917231388298E-2</v>
      </c>
      <c r="T185" s="8">
        <f ca="1">VLOOKUP($A185,Data!$A$7:$AW$227,T$3+1,FALSE)-T$6-T$7*VLOOKUP($A185,Data!$A$230:$AW$450,T$3+1,FALSE)-T$8*VLOOKUP($A185,'Market models'!$A$4:$B$264,2,FALSE)</f>
        <v>-2.0849719767300906E-2</v>
      </c>
      <c r="U185" s="8">
        <f ca="1">VLOOKUP($A185,Data!$A$7:$AW$227,U$3+1,FALSE)-U$6-U$7*VLOOKUP($A185,Data!$A$230:$AW$450,U$3+1,FALSE)-U$8*VLOOKUP($A185,'Market models'!$A$4:$B$264,2,FALSE)</f>
        <v>-8.0190313045386905E-3</v>
      </c>
      <c r="V185" s="8">
        <f ca="1">VLOOKUP($A185,Data!$A$7:$AW$227,V$3+1,FALSE)-V$6-V$7*VLOOKUP($A185,Data!$A$230:$AW$450,V$3+1,FALSE)-V$8*VLOOKUP($A185,'Market models'!$A$4:$B$264,2,FALSE)</f>
        <v>-9.1547994195317443E-3</v>
      </c>
      <c r="W185" s="8">
        <f ca="1">VLOOKUP($A185,Data!$A$7:$AW$227,W$3+1,FALSE)-W$6-W$7*VLOOKUP($A185,Data!$A$230:$AW$450,W$3+1,FALSE)-W$8*VLOOKUP($A185,'Market models'!$A$4:$B$264,2,FALSE)</f>
        <v>-3.0829715492947224E-3</v>
      </c>
      <c r="X185" s="8">
        <f ca="1">VLOOKUP($A185,Data!$A$7:$AW$227,X$3+1,FALSE)-X$6-X$7*VLOOKUP($A185,Data!$A$230:$AW$450,X$3+1,FALSE)-X$8*VLOOKUP($A185,'Market models'!$A$4:$B$264,2,FALSE)</f>
        <v>-1.1449459982392288E-3</v>
      </c>
      <c r="Y185" s="8">
        <f ca="1">VLOOKUP($A185,Data!$A$7:$AW$227,Y$3+1,FALSE)-Y$6-Y$7*VLOOKUP($A185,Data!$A$230:$AW$450,Y$3+1,FALSE)-Y$8*VLOOKUP($A185,'Market models'!$A$4:$B$264,2,FALSE)</f>
        <v>1.721701291648932E-3</v>
      </c>
      <c r="Z185" s="8">
        <f ca="1">VLOOKUP($A185,Data!$A$7:$AW$227,Z$3+1,FALSE)-Z$6-Z$7*VLOOKUP($A185,Data!$A$230:$AW$450,Z$3+1,FALSE)-Z$8*VLOOKUP($A185,'Market models'!$A$4:$B$264,2,FALSE)</f>
        <v>-1.3768202006041161E-2</v>
      </c>
      <c r="AA185" s="8">
        <f ca="1">VLOOKUP($A185,Data!$A$7:$AW$227,AA$3+1,FALSE)-AA$6-AA$7*VLOOKUP($A185,Data!$A$230:$AW$450,AA$3+1,FALSE)-AA$8*VLOOKUP($A185,'Market models'!$A$4:$B$264,2,FALSE)</f>
        <v>5.2792483502452366E-2</v>
      </c>
      <c r="AB185" s="8">
        <f ca="1">VLOOKUP($A185,Data!$A$7:$AW$227,AB$3+1,FALSE)-AB$6-AB$7*VLOOKUP($A185,Data!$A$230:$AW$450,AB$3+1,FALSE)-AB$8*VLOOKUP($A185,'Market models'!$A$4:$B$264,2,FALSE)</f>
        <v>8.3306201498528527E-3</v>
      </c>
      <c r="AC185" s="8">
        <f ca="1">VLOOKUP($A185,Data!$A$7:$AW$227,AC$3+1,FALSE)-AC$6-AC$7*VLOOKUP($A185,Data!$A$230:$AW$450,AC$3+1,FALSE)-AC$8*VLOOKUP($A185,'Market models'!$A$4:$B$264,2,FALSE)</f>
        <v>-3.5937525569651026E-2</v>
      </c>
      <c r="AD185" s="8">
        <f ca="1">VLOOKUP($A185,Data!$A$7:$AW$227,AD$3+1,FALSE)-AD$6-AD$7*VLOOKUP($A185,Data!$A$230:$AW$450,AD$3+1,FALSE)-AD$8*VLOOKUP($A185,'Market models'!$A$4:$B$264,2,FALSE)</f>
        <v>-5.3461402852775178E-3</v>
      </c>
      <c r="AE185" s="8">
        <f ca="1">VLOOKUP($A185,Data!$A$7:$AW$227,AE$3+1,FALSE)-AE$6-AE$7*VLOOKUP($A185,Data!$A$230:$AW$450,AE$3+1,FALSE)-AE$8*VLOOKUP($A185,'Market models'!$A$4:$B$264,2,FALSE)</f>
        <v>-6.8554151331211089E-3</v>
      </c>
      <c r="AF185" s="8">
        <f ca="1">VLOOKUP($A185,Data!$A$7:$AW$227,AF$3+1,FALSE)-AF$6-AF$7*VLOOKUP($A185,Data!$A$230:$AW$450,AF$3+1,FALSE)-AF$8*VLOOKUP($A185,'Market models'!$A$4:$B$264,2,FALSE)</f>
        <v>1.6578901506223542E-2</v>
      </c>
      <c r="AG185" s="8">
        <f ca="1">VLOOKUP($A185,Data!$A$7:$AW$227,AG$3+1,FALSE)-AG$6-AG$7*VLOOKUP($A185,Data!$A$230:$AW$450,AG$3+1,FALSE)-AG$8*VLOOKUP($A185,'Market models'!$A$4:$B$264,2,FALSE)</f>
        <v>1.2700859401080941E-2</v>
      </c>
      <c r="AH185" s="8">
        <f ca="1">VLOOKUP($A185,Data!$A$7:$AW$227,AH$3+1,FALSE)-AH$6-AH$7*VLOOKUP($A185,Data!$A$230:$AW$450,AH$3+1,FALSE)-AH$8*VLOOKUP($A185,'Market models'!$A$4:$B$264,2,FALSE)</f>
        <v>8.4782390011747099E-3</v>
      </c>
      <c r="AI185" s="8">
        <f ca="1">VLOOKUP($A185,Data!$A$7:$AW$227,AI$3+1,FALSE)-AI$6-AI$7*VLOOKUP($A185,Data!$A$230:$AW$450,AI$3+1,FALSE)-AI$8*VLOOKUP($A185,'Market models'!$A$4:$B$264,2,FALSE)</f>
        <v>-1.203481689339911E-2</v>
      </c>
      <c r="AJ185" s="8">
        <f ca="1">VLOOKUP($A185,Data!$A$7:$AW$227,AJ$3+1,FALSE)-AJ$6-AJ$7*VLOOKUP($A185,Data!$A$230:$AW$450,AJ$3+1,FALSE)-AJ$8*VLOOKUP($A185,'Market models'!$A$4:$B$264,2,FALSE)</f>
        <v>-5.132740675292108E-3</v>
      </c>
      <c r="AK185" s="8">
        <f ca="1">VLOOKUP($A185,Data!$A$7:$AW$227,AK$3+1,FALSE)-AK$6-AK$7*VLOOKUP($A185,Data!$A$230:$AW$450,AK$3+1,FALSE)-AK$8*VLOOKUP($A185,'Market models'!$A$4:$B$264,2,FALSE)</f>
        <v>-5.0099708769507333E-3</v>
      </c>
      <c r="AL185" s="8">
        <f ca="1">VLOOKUP($A185,Data!$A$7:$AW$227,AL$3+1,FALSE)-AL$6-AL$7*VLOOKUP($A185,Data!$A$230:$AW$450,AL$3+1,FALSE)-AL$8*VLOOKUP($A185,'Market models'!$A$4:$B$264,2,FALSE)</f>
        <v>-3.4966930146732605E-2</v>
      </c>
      <c r="AM185" s="8">
        <f ca="1">VLOOKUP($A185,Data!$A$7:$AW$227,AM$3+1,FALSE)-AM$6-AM$7*VLOOKUP($A185,Data!$A$230:$AW$450,AM$3+1,FALSE)-AM$8*VLOOKUP($A185,'Market models'!$A$4:$B$264,2,FALSE)</f>
        <v>-2.2226097532621752E-2</v>
      </c>
      <c r="AN185" s="8">
        <f ca="1">VLOOKUP($A185,Data!$A$7:$AW$227,AN$3+1,FALSE)-AN$6-AN$7*VLOOKUP($A185,Data!$A$230:$AW$450,AN$3+1,FALSE)-AN$8*VLOOKUP($A185,'Market models'!$A$4:$B$264,2,FALSE)</f>
        <v>-8.7705646274456733E-3</v>
      </c>
      <c r="AO185" s="8">
        <f ca="1">VLOOKUP($A185,Data!$A$7:$AW$227,AO$3+1,FALSE)-AO$6-AO$7*VLOOKUP($A185,Data!$A$230:$AW$450,AO$3+1,FALSE)-AO$8*VLOOKUP($A185,'Market models'!$A$4:$B$264,2,FALSE)</f>
        <v>1.5918266613311218E-2</v>
      </c>
      <c r="AP185" s="8">
        <f ca="1">VLOOKUP($A185,Data!$A$7:$AW$227,AP$3+1,FALSE)-AP$6-AP$7*VLOOKUP($A185,Data!$A$230:$AW$450,AP$3+1,FALSE)-AP$8*VLOOKUP($A185,'Market models'!$A$4:$B$264,2,FALSE)</f>
        <v>-1.9937796616910815E-2</v>
      </c>
      <c r="AQ185" s="8">
        <f ca="1">VLOOKUP($A185,Data!$A$7:$AW$227,AQ$3+1,FALSE)-AQ$6-AQ$7*VLOOKUP($A185,Data!$A$230:$AW$450,AQ$3+1,FALSE)-AQ$8*VLOOKUP($A185,'Market models'!$A$4:$B$264,2,FALSE)</f>
        <v>8.7020808225567285E-3</v>
      </c>
      <c r="AR185" s="8">
        <f ca="1">VLOOKUP($A185,Data!$A$7:$AW$227,AR$3+1,FALSE)-AR$6-AR$7*VLOOKUP($A185,Data!$A$230:$AW$450,AR$3+1,FALSE)-AR$8*VLOOKUP($A185,'Market models'!$A$4:$B$264,2,FALSE)</f>
        <v>3.5562942435326136E-2</v>
      </c>
      <c r="AS185" s="8">
        <f ca="1">VLOOKUP($A185,Data!$A$7:$AW$227,AS$3+1,FALSE)-AS$6-AS$7*VLOOKUP($A185,Data!$A$230:$AW$450,AS$3+1,FALSE)-AS$8*VLOOKUP($A185,'Market models'!$A$4:$B$264,2,FALSE)</f>
        <v>-1.676858573534086E-2</v>
      </c>
      <c r="AT185" s="8">
        <f ca="1">VLOOKUP($A185,Data!$A$7:$AW$227,AT$3+1,FALSE)-AT$6-AT$7*VLOOKUP($A185,Data!$A$230:$AW$450,AT$3+1,FALSE)-AT$8*VLOOKUP($A185,'Market models'!$A$4:$B$264,2,FALSE)</f>
        <v>1.7556594804312872E-2</v>
      </c>
      <c r="AU185" s="8">
        <f ca="1">VLOOKUP($A185,Data!$A$7:$AW$227,AU$3+1,FALSE)-AU$6-AU$7*VLOOKUP($A185,Data!$A$230:$AW$450,AU$3+1,FALSE)-AU$8*VLOOKUP($A185,'Market models'!$A$4:$B$264,2,FALSE)</f>
        <v>4.2511260472354821E-3</v>
      </c>
      <c r="AV185" s="8">
        <f ca="1">VLOOKUP($A185,Data!$A$7:$AW$227,AV$3+1,FALSE)-AV$6-AV$7*VLOOKUP($A185,Data!$A$230:$AW$450,AV$3+1,FALSE)-AV$8*VLOOKUP($A185,'Market models'!$A$4:$B$264,2,FALSE)</f>
        <v>2.2165892030928794E-2</v>
      </c>
      <c r="AW185" s="8">
        <f ca="1">VLOOKUP($A185,Data!$A$7:$AW$227,AW$3+1,FALSE)-AW$6-AW$7*VLOOKUP($A185,Data!$A$230:$AW$450,AW$3+1,FALSE)-AW$8*VLOOKUP($A185,'Market models'!$A$4:$B$264,2,FALSE)</f>
        <v>5.2442510535591017E-3</v>
      </c>
      <c r="AY185" s="8">
        <f t="shared" ref="AY185:AY232" ca="1" si="3">_xlfn.STDEV.S(B185:AW185)</f>
        <v>2.0999639928903472E-2</v>
      </c>
    </row>
    <row r="186" spans="1:51" x14ac:dyDescent="0.25">
      <c r="A186" s="1">
        <v>-36</v>
      </c>
      <c r="B186" s="8">
        <f ca="1">VLOOKUP($A186,Data!$A$7:$AW$227,B$3+1,FALSE)-B$6-B$7*VLOOKUP($A186,Data!$A$230:$AW$450,B$3+1,FALSE)-B$8*VLOOKUP($A186,'Market models'!$A$4:$B$264,2,FALSE)</f>
        <v>-4.7448243808583403E-2</v>
      </c>
      <c r="C186" s="8">
        <f ca="1">VLOOKUP($A186,Data!$A$7:$AW$227,C$3+1,FALSE)-C$6-C$7*VLOOKUP($A186,Data!$A$230:$AW$450,C$3+1,FALSE)-C$8*VLOOKUP($A186,'Market models'!$A$4:$B$264,2,FALSE)</f>
        <v>-2.8737383450720341E-3</v>
      </c>
      <c r="D186" s="8">
        <f ca="1">VLOOKUP($A186,Data!$A$7:$AW$227,D$3+1,FALSE)-D$6-D$7*VLOOKUP($A186,Data!$A$230:$AW$450,D$3+1,FALSE)-D$8*VLOOKUP($A186,'Market models'!$A$4:$B$264,2,FALSE)</f>
        <v>3.2712003809660167E-3</v>
      </c>
      <c r="E186" s="8">
        <f ca="1">VLOOKUP($A186,Data!$A$7:$AW$227,E$3+1,FALSE)-E$6-E$7*VLOOKUP($A186,Data!$A$230:$AW$450,E$3+1,FALSE)-E$8*VLOOKUP($A186,'Market models'!$A$4:$B$264,2,FALSE)</f>
        <v>-2.4833059543740215E-3</v>
      </c>
      <c r="F186" s="8">
        <f ca="1">VLOOKUP($A186,Data!$A$7:$AW$227,F$3+1,FALSE)-F$6-F$7*VLOOKUP($A186,Data!$A$230:$AW$450,F$3+1,FALSE)-F$8*VLOOKUP($A186,'Market models'!$A$4:$B$264,2,FALSE)</f>
        <v>-2.43157137718709E-2</v>
      </c>
      <c r="G186" s="8">
        <f ca="1">VLOOKUP($A186,Data!$A$7:$AW$227,G$3+1,FALSE)-G$6-G$7*VLOOKUP($A186,Data!$A$230:$AW$450,G$3+1,FALSE)-G$8*VLOOKUP($A186,'Market models'!$A$4:$B$264,2,FALSE)</f>
        <v>-1.9090854184147181E-2</v>
      </c>
      <c r="H186" s="8">
        <f ca="1">VLOOKUP($A186,Data!$A$7:$AW$227,H$3+1,FALSE)-H$6-H$7*VLOOKUP($A186,Data!$A$230:$AW$450,H$3+1,FALSE)-H$8*VLOOKUP($A186,'Market models'!$A$4:$B$264,2,FALSE)</f>
        <v>2.8231412737782961E-2</v>
      </c>
      <c r="I186" s="8">
        <f ca="1">VLOOKUP($A186,Data!$A$7:$AW$227,I$3+1,FALSE)-I$6-I$7*VLOOKUP($A186,Data!$A$230:$AW$450,I$3+1,FALSE)-I$8*VLOOKUP($A186,'Market models'!$A$4:$B$264,2,FALSE)</f>
        <v>6.2111674740126669E-3</v>
      </c>
      <c r="J186" s="8">
        <f ca="1">VLOOKUP($A186,Data!$A$7:$AW$227,J$3+1,FALSE)-J$6-J$7*VLOOKUP($A186,Data!$A$230:$AW$450,J$3+1,FALSE)-J$8*VLOOKUP($A186,'Market models'!$A$4:$B$264,2,FALSE)</f>
        <v>-1.0355720176188335E-2</v>
      </c>
      <c r="K186" s="8">
        <f ca="1">VLOOKUP($A186,Data!$A$7:$AW$227,K$3+1,FALSE)-K$6-K$7*VLOOKUP($A186,Data!$A$230:$AW$450,K$3+1,FALSE)-K$8*VLOOKUP($A186,'Market models'!$A$4:$B$264,2,FALSE)</f>
        <v>-1.9987547745735669E-2</v>
      </c>
      <c r="L186" s="8">
        <f ca="1">VLOOKUP($A186,Data!$A$7:$AW$227,L$3+1,FALSE)-L$6-L$7*VLOOKUP($A186,Data!$A$230:$AW$450,L$3+1,FALSE)-L$8*VLOOKUP($A186,'Market models'!$A$4:$B$264,2,FALSE)</f>
        <v>-8.6813267553913678E-2</v>
      </c>
      <c r="M186" s="8">
        <f ca="1">VLOOKUP($A186,Data!$A$7:$AW$227,M$3+1,FALSE)-M$6-M$7*VLOOKUP($A186,Data!$A$230:$AW$450,M$3+1,FALSE)-M$8*VLOOKUP($A186,'Market models'!$A$4:$B$264,2,FALSE)</f>
        <v>2.5529513821723714E-5</v>
      </c>
      <c r="N186" s="8">
        <f ca="1">VLOOKUP($A186,Data!$A$7:$AW$227,N$3+1,FALSE)-N$6-N$7*VLOOKUP($A186,Data!$A$230:$AW$450,N$3+1,FALSE)-N$8*VLOOKUP($A186,'Market models'!$A$4:$B$264,2,FALSE)</f>
        <v>8.7462694210124915E-3</v>
      </c>
      <c r="O186" s="8">
        <f ca="1">VLOOKUP($A186,Data!$A$7:$AW$227,O$3+1,FALSE)-O$6-O$7*VLOOKUP($A186,Data!$A$230:$AW$450,O$3+1,FALSE)-O$8*VLOOKUP($A186,'Market models'!$A$4:$B$264,2,FALSE)</f>
        <v>-1.0478607135485417E-2</v>
      </c>
      <c r="P186" s="8">
        <f ca="1">VLOOKUP($A186,Data!$A$7:$AW$227,P$3+1,FALSE)-P$6-P$7*VLOOKUP($A186,Data!$A$230:$AW$450,P$3+1,FALSE)-P$8*VLOOKUP($A186,'Market models'!$A$4:$B$264,2,FALSE)</f>
        <v>-4.3175817487557111E-2</v>
      </c>
      <c r="Q186" s="8">
        <f ca="1">VLOOKUP($A186,Data!$A$7:$AW$227,Q$3+1,FALSE)-Q$6-Q$7*VLOOKUP($A186,Data!$A$230:$AW$450,Q$3+1,FALSE)-Q$8*VLOOKUP($A186,'Market models'!$A$4:$B$264,2,FALSE)</f>
        <v>4.0682079973891304E-2</v>
      </c>
      <c r="R186" s="8">
        <f ca="1">VLOOKUP($A186,Data!$A$7:$AW$227,R$3+1,FALSE)-R$6-R$7*VLOOKUP($A186,Data!$A$230:$AW$450,R$3+1,FALSE)-R$8*VLOOKUP($A186,'Market models'!$A$4:$B$264,2,FALSE)</f>
        <v>1.271980476989755E-2</v>
      </c>
      <c r="S186" s="8">
        <f ca="1">VLOOKUP($A186,Data!$A$7:$AW$227,S$3+1,FALSE)-S$6-S$7*VLOOKUP($A186,Data!$A$230:$AW$450,S$3+1,FALSE)-S$8*VLOOKUP($A186,'Market models'!$A$4:$B$264,2,FALSE)</f>
        <v>-1.2071414240892954E-2</v>
      </c>
      <c r="T186" s="8">
        <f ca="1">VLOOKUP($A186,Data!$A$7:$AW$227,T$3+1,FALSE)-T$6-T$7*VLOOKUP($A186,Data!$A$230:$AW$450,T$3+1,FALSE)-T$8*VLOOKUP($A186,'Market models'!$A$4:$B$264,2,FALSE)</f>
        <v>2.533561283447704E-2</v>
      </c>
      <c r="U186" s="8">
        <f ca="1">VLOOKUP($A186,Data!$A$7:$AW$227,U$3+1,FALSE)-U$6-U$7*VLOOKUP($A186,Data!$A$230:$AW$450,U$3+1,FALSE)-U$8*VLOOKUP($A186,'Market models'!$A$4:$B$264,2,FALSE)</f>
        <v>1.847340092271374E-2</v>
      </c>
      <c r="V186" s="8">
        <f ca="1">VLOOKUP($A186,Data!$A$7:$AW$227,V$3+1,FALSE)-V$6-V$7*VLOOKUP($A186,Data!$A$230:$AW$450,V$3+1,FALSE)-V$8*VLOOKUP($A186,'Market models'!$A$4:$B$264,2,FALSE)</f>
        <v>1.0628506786421923E-2</v>
      </c>
      <c r="W186" s="8">
        <f ca="1">VLOOKUP($A186,Data!$A$7:$AW$227,W$3+1,FALSE)-W$6-W$7*VLOOKUP($A186,Data!$A$230:$AW$450,W$3+1,FALSE)-W$8*VLOOKUP($A186,'Market models'!$A$4:$B$264,2,FALSE)</f>
        <v>8.67653069501397E-3</v>
      </c>
      <c r="X186" s="8">
        <f ca="1">VLOOKUP($A186,Data!$A$7:$AW$227,X$3+1,FALSE)-X$6-X$7*VLOOKUP($A186,Data!$A$230:$AW$450,X$3+1,FALSE)-X$8*VLOOKUP($A186,'Market models'!$A$4:$B$264,2,FALSE)</f>
        <v>4.1404664079262533E-3</v>
      </c>
      <c r="Y186" s="8">
        <f ca="1">VLOOKUP($A186,Data!$A$7:$AW$227,Y$3+1,FALSE)-Y$6-Y$7*VLOOKUP($A186,Data!$A$230:$AW$450,Y$3+1,FALSE)-Y$8*VLOOKUP($A186,'Market models'!$A$4:$B$264,2,FALSE)</f>
        <v>-7.7549307108333715E-3</v>
      </c>
      <c r="Z186" s="8">
        <f ca="1">VLOOKUP($A186,Data!$A$7:$AW$227,Z$3+1,FALSE)-Z$6-Z$7*VLOOKUP($A186,Data!$A$230:$AW$450,Z$3+1,FALSE)-Z$8*VLOOKUP($A186,'Market models'!$A$4:$B$264,2,FALSE)</f>
        <v>6.990879268476094E-3</v>
      </c>
      <c r="AA186" s="8">
        <f ca="1">VLOOKUP($A186,Data!$A$7:$AW$227,AA$3+1,FALSE)-AA$6-AA$7*VLOOKUP($A186,Data!$A$230:$AW$450,AA$3+1,FALSE)-AA$8*VLOOKUP($A186,'Market models'!$A$4:$B$264,2,FALSE)</f>
        <v>-9.1037278731319095E-3</v>
      </c>
      <c r="AB186" s="8">
        <f ca="1">VLOOKUP($A186,Data!$A$7:$AW$227,AB$3+1,FALSE)-AB$6-AB$7*VLOOKUP($A186,Data!$A$230:$AW$450,AB$3+1,FALSE)-AB$8*VLOOKUP($A186,'Market models'!$A$4:$B$264,2,FALSE)</f>
        <v>1.1436630289555319E-2</v>
      </c>
      <c r="AC186" s="8">
        <f ca="1">VLOOKUP($A186,Data!$A$7:$AW$227,AC$3+1,FALSE)-AC$6-AC$7*VLOOKUP($A186,Data!$A$230:$AW$450,AC$3+1,FALSE)-AC$8*VLOOKUP($A186,'Market models'!$A$4:$B$264,2,FALSE)</f>
        <v>1.6130607680999262E-2</v>
      </c>
      <c r="AD186" s="8">
        <f ca="1">VLOOKUP($A186,Data!$A$7:$AW$227,AD$3+1,FALSE)-AD$6-AD$7*VLOOKUP($A186,Data!$A$230:$AW$450,AD$3+1,FALSE)-AD$8*VLOOKUP($A186,'Market models'!$A$4:$B$264,2,FALSE)</f>
        <v>-1.5638717663974482E-4</v>
      </c>
      <c r="AE186" s="8">
        <f ca="1">VLOOKUP($A186,Data!$A$7:$AW$227,AE$3+1,FALSE)-AE$6-AE$7*VLOOKUP($A186,Data!$A$230:$AW$450,AE$3+1,FALSE)-AE$8*VLOOKUP($A186,'Market models'!$A$4:$B$264,2,FALSE)</f>
        <v>1.5985863823161969E-2</v>
      </c>
      <c r="AF186" s="8">
        <f ca="1">VLOOKUP($A186,Data!$A$7:$AW$227,AF$3+1,FALSE)-AF$6-AF$7*VLOOKUP($A186,Data!$A$230:$AW$450,AF$3+1,FALSE)-AF$8*VLOOKUP($A186,'Market models'!$A$4:$B$264,2,FALSE)</f>
        <v>-1.5511235727967405E-2</v>
      </c>
      <c r="AG186" s="8">
        <f ca="1">VLOOKUP($A186,Data!$A$7:$AW$227,AG$3+1,FALSE)-AG$6-AG$7*VLOOKUP($A186,Data!$A$230:$AW$450,AG$3+1,FALSE)-AG$8*VLOOKUP($A186,'Market models'!$A$4:$B$264,2,FALSE)</f>
        <v>-2.0122076979270441E-3</v>
      </c>
      <c r="AH186" s="8">
        <f ca="1">VLOOKUP($A186,Data!$A$7:$AW$227,AH$3+1,FALSE)-AH$6-AH$7*VLOOKUP($A186,Data!$A$230:$AW$450,AH$3+1,FALSE)-AH$8*VLOOKUP($A186,'Market models'!$A$4:$B$264,2,FALSE)</f>
        <v>-1.1599056274279856E-2</v>
      </c>
      <c r="AI186" s="8">
        <f ca="1">VLOOKUP($A186,Data!$A$7:$AW$227,AI$3+1,FALSE)-AI$6-AI$7*VLOOKUP($A186,Data!$A$230:$AW$450,AI$3+1,FALSE)-AI$8*VLOOKUP($A186,'Market models'!$A$4:$B$264,2,FALSE)</f>
        <v>-4.4198455504784281E-2</v>
      </c>
      <c r="AJ186" s="8">
        <f ca="1">VLOOKUP($A186,Data!$A$7:$AW$227,AJ$3+1,FALSE)-AJ$6-AJ$7*VLOOKUP($A186,Data!$A$230:$AW$450,AJ$3+1,FALSE)-AJ$8*VLOOKUP($A186,'Market models'!$A$4:$B$264,2,FALSE)</f>
        <v>-2.0344367508315676E-2</v>
      </c>
      <c r="AK186" s="8">
        <f ca="1">VLOOKUP($A186,Data!$A$7:$AW$227,AK$3+1,FALSE)-AK$6-AK$7*VLOOKUP($A186,Data!$A$230:$AW$450,AK$3+1,FALSE)-AK$8*VLOOKUP($A186,'Market models'!$A$4:$B$264,2,FALSE)</f>
        <v>-1.545890587240739E-2</v>
      </c>
      <c r="AL186" s="8">
        <f ca="1">VLOOKUP($A186,Data!$A$7:$AW$227,AL$3+1,FALSE)-AL$6-AL$7*VLOOKUP($A186,Data!$A$230:$AW$450,AL$3+1,FALSE)-AL$8*VLOOKUP($A186,'Market models'!$A$4:$B$264,2,FALSE)</f>
        <v>2.5776406305960238E-2</v>
      </c>
      <c r="AM186" s="8">
        <f ca="1">VLOOKUP($A186,Data!$A$7:$AW$227,AM$3+1,FALSE)-AM$6-AM$7*VLOOKUP($A186,Data!$A$230:$AW$450,AM$3+1,FALSE)-AM$8*VLOOKUP($A186,'Market models'!$A$4:$B$264,2,FALSE)</f>
        <v>1.5582809841424296E-2</v>
      </c>
      <c r="AN186" s="8">
        <f ca="1">VLOOKUP($A186,Data!$A$7:$AW$227,AN$3+1,FALSE)-AN$6-AN$7*VLOOKUP($A186,Data!$A$230:$AW$450,AN$3+1,FALSE)-AN$8*VLOOKUP($A186,'Market models'!$A$4:$B$264,2,FALSE)</f>
        <v>-1.1546921686665561E-3</v>
      </c>
      <c r="AO186" s="8">
        <f ca="1">VLOOKUP($A186,Data!$A$7:$AW$227,AO$3+1,FALSE)-AO$6-AO$7*VLOOKUP($A186,Data!$A$230:$AW$450,AO$3+1,FALSE)-AO$8*VLOOKUP($A186,'Market models'!$A$4:$B$264,2,FALSE)</f>
        <v>-3.4118367413301072E-3</v>
      </c>
      <c r="AP186" s="8">
        <f ca="1">VLOOKUP($A186,Data!$A$7:$AW$227,AP$3+1,FALSE)-AP$6-AP$7*VLOOKUP($A186,Data!$A$230:$AW$450,AP$3+1,FALSE)-AP$8*VLOOKUP($A186,'Market models'!$A$4:$B$264,2,FALSE)</f>
        <v>6.6100509708203522E-3</v>
      </c>
      <c r="AQ186" s="8">
        <f ca="1">VLOOKUP($A186,Data!$A$7:$AW$227,AQ$3+1,FALSE)-AQ$6-AQ$7*VLOOKUP($A186,Data!$A$230:$AW$450,AQ$3+1,FALSE)-AQ$8*VLOOKUP($A186,'Market models'!$A$4:$B$264,2,FALSE)</f>
        <v>-8.3537979571271827E-3</v>
      </c>
      <c r="AR186" s="8">
        <f ca="1">VLOOKUP($A186,Data!$A$7:$AW$227,AR$3+1,FALSE)-AR$6-AR$7*VLOOKUP($A186,Data!$A$230:$AW$450,AR$3+1,FALSE)-AR$8*VLOOKUP($A186,'Market models'!$A$4:$B$264,2,FALSE)</f>
        <v>-1.0132371286501983E-2</v>
      </c>
      <c r="AS186" s="8">
        <f ca="1">VLOOKUP($A186,Data!$A$7:$AW$227,AS$3+1,FALSE)-AS$6-AS$7*VLOOKUP($A186,Data!$A$230:$AW$450,AS$3+1,FALSE)-AS$8*VLOOKUP($A186,'Market models'!$A$4:$B$264,2,FALSE)</f>
        <v>-3.1011203017845142E-3</v>
      </c>
      <c r="AT186" s="8">
        <f ca="1">VLOOKUP($A186,Data!$A$7:$AW$227,AT$3+1,FALSE)-AT$6-AT$7*VLOOKUP($A186,Data!$A$230:$AW$450,AT$3+1,FALSE)-AT$8*VLOOKUP($A186,'Market models'!$A$4:$B$264,2,FALSE)</f>
        <v>1.1682278240746021E-2</v>
      </c>
      <c r="AU186" s="8">
        <f ca="1">VLOOKUP($A186,Data!$A$7:$AW$227,AU$3+1,FALSE)-AU$6-AU$7*VLOOKUP($A186,Data!$A$230:$AW$450,AU$3+1,FALSE)-AU$8*VLOOKUP($A186,'Market models'!$A$4:$B$264,2,FALSE)</f>
        <v>4.4753808041999993E-3</v>
      </c>
      <c r="AV186" s="8">
        <f ca="1">VLOOKUP($A186,Data!$A$7:$AW$227,AV$3+1,FALSE)-AV$6-AV$7*VLOOKUP($A186,Data!$A$230:$AW$450,AV$3+1,FALSE)-AV$8*VLOOKUP($A186,'Market models'!$A$4:$B$264,2,FALSE)</f>
        <v>-9.7843116322640644E-3</v>
      </c>
      <c r="AW186" s="8">
        <f ca="1">VLOOKUP($A186,Data!$A$7:$AW$227,AW$3+1,FALSE)-AW$6-AW$7*VLOOKUP($A186,Data!$A$230:$AW$450,AW$3+1,FALSE)-AW$8*VLOOKUP($A186,'Market models'!$A$4:$B$264,2,FALSE)</f>
        <v>3.7531140201903318E-2</v>
      </c>
      <c r="AY186" s="8">
        <f t="shared" ca="1" si="3"/>
        <v>2.2424441282511507E-2</v>
      </c>
    </row>
    <row r="187" spans="1:51" x14ac:dyDescent="0.25">
      <c r="A187" s="1">
        <v>-35</v>
      </c>
      <c r="B187" s="8">
        <f ca="1">VLOOKUP($A187,Data!$A$7:$AW$227,B$3+1,FALSE)-B$6-B$7*VLOOKUP($A187,Data!$A$230:$AW$450,B$3+1,FALSE)-B$8*VLOOKUP($A187,'Market models'!$A$4:$B$264,2,FALSE)</f>
        <v>-3.3622338667230661E-2</v>
      </c>
      <c r="C187" s="8">
        <f ca="1">VLOOKUP($A187,Data!$A$7:$AW$227,C$3+1,FALSE)-C$6-C$7*VLOOKUP($A187,Data!$A$230:$AW$450,C$3+1,FALSE)-C$8*VLOOKUP($A187,'Market models'!$A$4:$B$264,2,FALSE)</f>
        <v>2.86530417880097E-2</v>
      </c>
      <c r="D187" s="8">
        <f ca="1">VLOOKUP($A187,Data!$A$7:$AW$227,D$3+1,FALSE)-D$6-D$7*VLOOKUP($A187,Data!$A$230:$AW$450,D$3+1,FALSE)-D$8*VLOOKUP($A187,'Market models'!$A$4:$B$264,2,FALSE)</f>
        <v>1.1666758176418506E-2</v>
      </c>
      <c r="E187" s="8">
        <f ca="1">VLOOKUP($A187,Data!$A$7:$AW$227,E$3+1,FALSE)-E$6-E$7*VLOOKUP($A187,Data!$A$230:$AW$450,E$3+1,FALSE)-E$8*VLOOKUP($A187,'Market models'!$A$4:$B$264,2,FALSE)</f>
        <v>-1.0408659590409815E-2</v>
      </c>
      <c r="F187" s="8">
        <f ca="1">VLOOKUP($A187,Data!$A$7:$AW$227,F$3+1,FALSE)-F$6-F$7*VLOOKUP($A187,Data!$A$230:$AW$450,F$3+1,FALSE)-F$8*VLOOKUP($A187,'Market models'!$A$4:$B$264,2,FALSE)</f>
        <v>2.3142122737539579E-2</v>
      </c>
      <c r="G187" s="8">
        <f ca="1">VLOOKUP($A187,Data!$A$7:$AW$227,G$3+1,FALSE)-G$6-G$7*VLOOKUP($A187,Data!$A$230:$AW$450,G$3+1,FALSE)-G$8*VLOOKUP($A187,'Market models'!$A$4:$B$264,2,FALSE)</f>
        <v>-8.9261462019193438E-2</v>
      </c>
      <c r="H187" s="8">
        <f ca="1">VLOOKUP($A187,Data!$A$7:$AW$227,H$3+1,FALSE)-H$6-H$7*VLOOKUP($A187,Data!$A$230:$AW$450,H$3+1,FALSE)-H$8*VLOOKUP($A187,'Market models'!$A$4:$B$264,2,FALSE)</f>
        <v>8.5354782062649036E-3</v>
      </c>
      <c r="I187" s="8">
        <f ca="1">VLOOKUP($A187,Data!$A$7:$AW$227,I$3+1,FALSE)-I$6-I$7*VLOOKUP($A187,Data!$A$230:$AW$450,I$3+1,FALSE)-I$8*VLOOKUP($A187,'Market models'!$A$4:$B$264,2,FALSE)</f>
        <v>8.9998677713232483E-3</v>
      </c>
      <c r="J187" s="8">
        <f ca="1">VLOOKUP($A187,Data!$A$7:$AW$227,J$3+1,FALSE)-J$6-J$7*VLOOKUP($A187,Data!$A$230:$AW$450,J$3+1,FALSE)-J$8*VLOOKUP($A187,'Market models'!$A$4:$B$264,2,FALSE)</f>
        <v>1.4373939263036258E-2</v>
      </c>
      <c r="K187" s="8">
        <f ca="1">VLOOKUP($A187,Data!$A$7:$AW$227,K$3+1,FALSE)-K$6-K$7*VLOOKUP($A187,Data!$A$230:$AW$450,K$3+1,FALSE)-K$8*VLOOKUP($A187,'Market models'!$A$4:$B$264,2,FALSE)</f>
        <v>-8.9969391225129536E-3</v>
      </c>
      <c r="L187" s="8">
        <f ca="1">VLOOKUP($A187,Data!$A$7:$AW$227,L$3+1,FALSE)-L$6-L$7*VLOOKUP($A187,Data!$A$230:$AW$450,L$3+1,FALSE)-L$8*VLOOKUP($A187,'Market models'!$A$4:$B$264,2,FALSE)</f>
        <v>-5.6256402542061617E-3</v>
      </c>
      <c r="M187" s="8">
        <f ca="1">VLOOKUP($A187,Data!$A$7:$AW$227,M$3+1,FALSE)-M$6-M$7*VLOOKUP($A187,Data!$A$230:$AW$450,M$3+1,FALSE)-M$8*VLOOKUP($A187,'Market models'!$A$4:$B$264,2,FALSE)</f>
        <v>2.1618749166379649E-2</v>
      </c>
      <c r="N187" s="8">
        <f ca="1">VLOOKUP($A187,Data!$A$7:$AW$227,N$3+1,FALSE)-N$6-N$7*VLOOKUP($A187,Data!$A$230:$AW$450,N$3+1,FALSE)-N$8*VLOOKUP($A187,'Market models'!$A$4:$B$264,2,FALSE)</f>
        <v>2.7641329906048541E-3</v>
      </c>
      <c r="O187" s="8">
        <f ca="1">VLOOKUP($A187,Data!$A$7:$AW$227,O$3+1,FALSE)-O$6-O$7*VLOOKUP($A187,Data!$A$230:$AW$450,O$3+1,FALSE)-O$8*VLOOKUP($A187,'Market models'!$A$4:$B$264,2,FALSE)</f>
        <v>7.8717571801808755E-3</v>
      </c>
      <c r="P187" s="8">
        <f ca="1">VLOOKUP($A187,Data!$A$7:$AW$227,P$3+1,FALSE)-P$6-P$7*VLOOKUP($A187,Data!$A$230:$AW$450,P$3+1,FALSE)-P$8*VLOOKUP($A187,'Market models'!$A$4:$B$264,2,FALSE)</f>
        <v>-5.5038266009760908E-3</v>
      </c>
      <c r="Q187" s="8">
        <f ca="1">VLOOKUP($A187,Data!$A$7:$AW$227,Q$3+1,FALSE)-Q$6-Q$7*VLOOKUP($A187,Data!$A$230:$AW$450,Q$3+1,FALSE)-Q$8*VLOOKUP($A187,'Market models'!$A$4:$B$264,2,FALSE)</f>
        <v>1.5308483606617558E-2</v>
      </c>
      <c r="R187" s="8">
        <f ca="1">VLOOKUP($A187,Data!$A$7:$AW$227,R$3+1,FALSE)-R$6-R$7*VLOOKUP($A187,Data!$A$230:$AW$450,R$3+1,FALSE)-R$8*VLOOKUP($A187,'Market models'!$A$4:$B$264,2,FALSE)</f>
        <v>3.2968307308986471E-2</v>
      </c>
      <c r="S187" s="8">
        <f ca="1">VLOOKUP($A187,Data!$A$7:$AW$227,S$3+1,FALSE)-S$6-S$7*VLOOKUP($A187,Data!$A$230:$AW$450,S$3+1,FALSE)-S$8*VLOOKUP($A187,'Market models'!$A$4:$B$264,2,FALSE)</f>
        <v>-3.1654095732015736E-3</v>
      </c>
      <c r="T187" s="8">
        <f ca="1">VLOOKUP($A187,Data!$A$7:$AW$227,T$3+1,FALSE)-T$6-T$7*VLOOKUP($A187,Data!$A$230:$AW$450,T$3+1,FALSE)-T$8*VLOOKUP($A187,'Market models'!$A$4:$B$264,2,FALSE)</f>
        <v>-1.7542575838094661E-2</v>
      </c>
      <c r="U187" s="8">
        <f ca="1">VLOOKUP($A187,Data!$A$7:$AW$227,U$3+1,FALSE)-U$6-U$7*VLOOKUP($A187,Data!$A$230:$AW$450,U$3+1,FALSE)-U$8*VLOOKUP($A187,'Market models'!$A$4:$B$264,2,FALSE)</f>
        <v>-2.7257843438813793E-3</v>
      </c>
      <c r="V187" s="8">
        <f ca="1">VLOOKUP($A187,Data!$A$7:$AW$227,V$3+1,FALSE)-V$6-V$7*VLOOKUP($A187,Data!$A$230:$AW$450,V$3+1,FALSE)-V$8*VLOOKUP($A187,'Market models'!$A$4:$B$264,2,FALSE)</f>
        <v>-3.3699922596790131E-3</v>
      </c>
      <c r="W187" s="8">
        <f ca="1">VLOOKUP($A187,Data!$A$7:$AW$227,W$3+1,FALSE)-W$6-W$7*VLOOKUP($A187,Data!$A$230:$AW$450,W$3+1,FALSE)-W$8*VLOOKUP($A187,'Market models'!$A$4:$B$264,2,FALSE)</f>
        <v>1.4845752915695083E-2</v>
      </c>
      <c r="X187" s="8">
        <f ca="1">VLOOKUP($A187,Data!$A$7:$AW$227,X$3+1,FALSE)-X$6-X$7*VLOOKUP($A187,Data!$A$230:$AW$450,X$3+1,FALSE)-X$8*VLOOKUP($A187,'Market models'!$A$4:$B$264,2,FALSE)</f>
        <v>-1.4111338358676305E-4</v>
      </c>
      <c r="Y187" s="8">
        <f ca="1">VLOOKUP($A187,Data!$A$7:$AW$227,Y$3+1,FALSE)-Y$6-Y$7*VLOOKUP($A187,Data!$A$230:$AW$450,Y$3+1,FALSE)-Y$8*VLOOKUP($A187,'Market models'!$A$4:$B$264,2,FALSE)</f>
        <v>9.685026957559217E-3</v>
      </c>
      <c r="Z187" s="8">
        <f ca="1">VLOOKUP($A187,Data!$A$7:$AW$227,Z$3+1,FALSE)-Z$6-Z$7*VLOOKUP($A187,Data!$A$230:$AW$450,Z$3+1,FALSE)-Z$8*VLOOKUP($A187,'Market models'!$A$4:$B$264,2,FALSE)</f>
        <v>-1.417178124472682E-2</v>
      </c>
      <c r="AA187" s="8">
        <f ca="1">VLOOKUP($A187,Data!$A$7:$AW$227,AA$3+1,FALSE)-AA$6-AA$7*VLOOKUP($A187,Data!$A$230:$AW$450,AA$3+1,FALSE)-AA$8*VLOOKUP($A187,'Market models'!$A$4:$B$264,2,FALSE)</f>
        <v>5.4808440488839268E-3</v>
      </c>
      <c r="AB187" s="8">
        <f ca="1">VLOOKUP($A187,Data!$A$7:$AW$227,AB$3+1,FALSE)-AB$6-AB$7*VLOOKUP($A187,Data!$A$230:$AW$450,AB$3+1,FALSE)-AB$8*VLOOKUP($A187,'Market models'!$A$4:$B$264,2,FALSE)</f>
        <v>-2.1192981710056451E-2</v>
      </c>
      <c r="AC187" s="8">
        <f ca="1">VLOOKUP($A187,Data!$A$7:$AW$227,AC$3+1,FALSE)-AC$6-AC$7*VLOOKUP($A187,Data!$A$230:$AW$450,AC$3+1,FALSE)-AC$8*VLOOKUP($A187,'Market models'!$A$4:$B$264,2,FALSE)</f>
        <v>-8.5997898968671257E-3</v>
      </c>
      <c r="AD187" s="8">
        <f ca="1">VLOOKUP($A187,Data!$A$7:$AW$227,AD$3+1,FALSE)-AD$6-AD$7*VLOOKUP($A187,Data!$A$230:$AW$450,AD$3+1,FALSE)-AD$8*VLOOKUP($A187,'Market models'!$A$4:$B$264,2,FALSE)</f>
        <v>3.7813969772234175E-2</v>
      </c>
      <c r="AE187" s="8">
        <f ca="1">VLOOKUP($A187,Data!$A$7:$AW$227,AE$3+1,FALSE)-AE$6-AE$7*VLOOKUP($A187,Data!$A$230:$AW$450,AE$3+1,FALSE)-AE$8*VLOOKUP($A187,'Market models'!$A$4:$B$264,2,FALSE)</f>
        <v>-4.8851593068919355E-3</v>
      </c>
      <c r="AF187" s="8">
        <f ca="1">VLOOKUP($A187,Data!$A$7:$AW$227,AF$3+1,FALSE)-AF$6-AF$7*VLOOKUP($A187,Data!$A$230:$AW$450,AF$3+1,FALSE)-AF$8*VLOOKUP($A187,'Market models'!$A$4:$B$264,2,FALSE)</f>
        <v>1.4782482895364542E-2</v>
      </c>
      <c r="AG187" s="8">
        <f ca="1">VLOOKUP($A187,Data!$A$7:$AW$227,AG$3+1,FALSE)-AG$6-AG$7*VLOOKUP($A187,Data!$A$230:$AW$450,AG$3+1,FALSE)-AG$8*VLOOKUP($A187,'Market models'!$A$4:$B$264,2,FALSE)</f>
        <v>1.2969081519873388E-2</v>
      </c>
      <c r="AH187" s="8">
        <f ca="1">VLOOKUP($A187,Data!$A$7:$AW$227,AH$3+1,FALSE)-AH$6-AH$7*VLOOKUP($A187,Data!$A$230:$AW$450,AH$3+1,FALSE)-AH$8*VLOOKUP($A187,'Market models'!$A$4:$B$264,2,FALSE)</f>
        <v>-2.1523048715552391E-2</v>
      </c>
      <c r="AI187" s="8">
        <f ca="1">VLOOKUP($A187,Data!$A$7:$AW$227,AI$3+1,FALSE)-AI$6-AI$7*VLOOKUP($A187,Data!$A$230:$AW$450,AI$3+1,FALSE)-AI$8*VLOOKUP($A187,'Market models'!$A$4:$B$264,2,FALSE)</f>
        <v>1.4917062160199704E-2</v>
      </c>
      <c r="AJ187" s="8">
        <f ca="1">VLOOKUP($A187,Data!$A$7:$AW$227,AJ$3+1,FALSE)-AJ$6-AJ$7*VLOOKUP($A187,Data!$A$230:$AW$450,AJ$3+1,FALSE)-AJ$8*VLOOKUP($A187,'Market models'!$A$4:$B$264,2,FALSE)</f>
        <v>-1.2579797905092688E-2</v>
      </c>
      <c r="AK187" s="8">
        <f ca="1">VLOOKUP($A187,Data!$A$7:$AW$227,AK$3+1,FALSE)-AK$6-AK$7*VLOOKUP($A187,Data!$A$230:$AW$450,AK$3+1,FALSE)-AK$8*VLOOKUP($A187,'Market models'!$A$4:$B$264,2,FALSE)</f>
        <v>-6.6260930237442891E-3</v>
      </c>
      <c r="AL187" s="8">
        <f ca="1">VLOOKUP($A187,Data!$A$7:$AW$227,AL$3+1,FALSE)-AL$6-AL$7*VLOOKUP($A187,Data!$A$230:$AW$450,AL$3+1,FALSE)-AL$8*VLOOKUP($A187,'Market models'!$A$4:$B$264,2,FALSE)</f>
        <v>6.7756928626278759E-2</v>
      </c>
      <c r="AM187" s="8">
        <f ca="1">VLOOKUP($A187,Data!$A$7:$AW$227,AM$3+1,FALSE)-AM$6-AM$7*VLOOKUP($A187,Data!$A$230:$AW$450,AM$3+1,FALSE)-AM$8*VLOOKUP($A187,'Market models'!$A$4:$B$264,2,FALSE)</f>
        <v>1.8710774281690119E-2</v>
      </c>
      <c r="AN187" s="8">
        <f ca="1">VLOOKUP($A187,Data!$A$7:$AW$227,AN$3+1,FALSE)-AN$6-AN$7*VLOOKUP($A187,Data!$A$230:$AW$450,AN$3+1,FALSE)-AN$8*VLOOKUP($A187,'Market models'!$A$4:$B$264,2,FALSE)</f>
        <v>7.5475323994528649E-3</v>
      </c>
      <c r="AO187" s="8">
        <f ca="1">VLOOKUP($A187,Data!$A$7:$AW$227,AO$3+1,FALSE)-AO$6-AO$7*VLOOKUP($A187,Data!$A$230:$AW$450,AO$3+1,FALSE)-AO$8*VLOOKUP($A187,'Market models'!$A$4:$B$264,2,FALSE)</f>
        <v>-1.3457984242255144E-2</v>
      </c>
      <c r="AP187" s="8">
        <f ca="1">VLOOKUP($A187,Data!$A$7:$AW$227,AP$3+1,FALSE)-AP$6-AP$7*VLOOKUP($A187,Data!$A$230:$AW$450,AP$3+1,FALSE)-AP$8*VLOOKUP($A187,'Market models'!$A$4:$B$264,2,FALSE)</f>
        <v>-9.1615842241691316E-3</v>
      </c>
      <c r="AQ187" s="8">
        <f ca="1">VLOOKUP($A187,Data!$A$7:$AW$227,AQ$3+1,FALSE)-AQ$6-AQ$7*VLOOKUP($A187,Data!$A$230:$AW$450,AQ$3+1,FALSE)-AQ$8*VLOOKUP($A187,'Market models'!$A$4:$B$264,2,FALSE)</f>
        <v>-3.4878873881210401E-2</v>
      </c>
      <c r="AR187" s="8">
        <f ca="1">VLOOKUP($A187,Data!$A$7:$AW$227,AR$3+1,FALSE)-AR$6-AR$7*VLOOKUP($A187,Data!$A$230:$AW$450,AR$3+1,FALSE)-AR$8*VLOOKUP($A187,'Market models'!$A$4:$B$264,2,FALSE)</f>
        <v>6.6541850381938855E-3</v>
      </c>
      <c r="AS187" s="8">
        <f ca="1">VLOOKUP($A187,Data!$A$7:$AW$227,AS$3+1,FALSE)-AS$6-AS$7*VLOOKUP($A187,Data!$A$230:$AW$450,AS$3+1,FALSE)-AS$8*VLOOKUP($A187,'Market models'!$A$4:$B$264,2,FALSE)</f>
        <v>-8.5941102681151866E-3</v>
      </c>
      <c r="AT187" s="8">
        <f ca="1">VLOOKUP($A187,Data!$A$7:$AW$227,AT$3+1,FALSE)-AT$6-AT$7*VLOOKUP($A187,Data!$A$230:$AW$450,AT$3+1,FALSE)-AT$8*VLOOKUP($A187,'Market models'!$A$4:$B$264,2,FALSE)</f>
        <v>1.2346540627130935E-2</v>
      </c>
      <c r="AU187" s="8">
        <f ca="1">VLOOKUP($A187,Data!$A$7:$AW$227,AU$3+1,FALSE)-AU$6-AU$7*VLOOKUP($A187,Data!$A$230:$AW$450,AU$3+1,FALSE)-AU$8*VLOOKUP($A187,'Market models'!$A$4:$B$264,2,FALSE)</f>
        <v>1.7083268957783282E-2</v>
      </c>
      <c r="AV187" s="8">
        <f ca="1">VLOOKUP($A187,Data!$A$7:$AW$227,AV$3+1,FALSE)-AV$6-AV$7*VLOOKUP($A187,Data!$A$230:$AW$450,AV$3+1,FALSE)-AV$8*VLOOKUP($A187,'Market models'!$A$4:$B$264,2,FALSE)</f>
        <v>-1.6901140334862452E-2</v>
      </c>
      <c r="AW187" s="8">
        <f ca="1">VLOOKUP($A187,Data!$A$7:$AW$227,AW$3+1,FALSE)-AW$6-AW$7*VLOOKUP($A187,Data!$A$230:$AW$450,AW$3+1,FALSE)-AW$8*VLOOKUP($A187,'Market models'!$A$4:$B$264,2,FALSE)</f>
        <v>3.670800392966754E-2</v>
      </c>
      <c r="AY187" s="8">
        <f t="shared" ca="1" si="3"/>
        <v>2.3365519679141977E-2</v>
      </c>
    </row>
    <row r="188" spans="1:51" x14ac:dyDescent="0.25">
      <c r="A188" s="1">
        <v>-34</v>
      </c>
      <c r="B188" s="8">
        <f ca="1">VLOOKUP($A188,Data!$A$7:$AW$227,B$3+1,FALSE)-B$6-B$7*VLOOKUP($A188,Data!$A$230:$AW$450,B$3+1,FALSE)-B$8*VLOOKUP($A188,'Market models'!$A$4:$B$264,2,FALSE)</f>
        <v>8.7314528205386474E-2</v>
      </c>
      <c r="C188" s="8">
        <f ca="1">VLOOKUP($A188,Data!$A$7:$AW$227,C$3+1,FALSE)-C$6-C$7*VLOOKUP($A188,Data!$A$230:$AW$450,C$3+1,FALSE)-C$8*VLOOKUP($A188,'Market models'!$A$4:$B$264,2,FALSE)</f>
        <v>-6.3222026737916964E-2</v>
      </c>
      <c r="D188" s="8">
        <f ca="1">VLOOKUP($A188,Data!$A$7:$AW$227,D$3+1,FALSE)-D$6-D$7*VLOOKUP($A188,Data!$A$230:$AW$450,D$3+1,FALSE)-D$8*VLOOKUP($A188,'Market models'!$A$4:$B$264,2,FALSE)</f>
        <v>-2.6710821084743835E-3</v>
      </c>
      <c r="E188" s="8">
        <f ca="1">VLOOKUP($A188,Data!$A$7:$AW$227,E$3+1,FALSE)-E$6-E$7*VLOOKUP($A188,Data!$A$230:$AW$450,E$3+1,FALSE)-E$8*VLOOKUP($A188,'Market models'!$A$4:$B$264,2,FALSE)</f>
        <v>1.8778314611326591E-2</v>
      </c>
      <c r="F188" s="8">
        <f ca="1">VLOOKUP($A188,Data!$A$7:$AW$227,F$3+1,FALSE)-F$6-F$7*VLOOKUP($A188,Data!$A$230:$AW$450,F$3+1,FALSE)-F$8*VLOOKUP($A188,'Market models'!$A$4:$B$264,2,FALSE)</f>
        <v>5.9936545207429762E-2</v>
      </c>
      <c r="G188" s="8">
        <f ca="1">VLOOKUP($A188,Data!$A$7:$AW$227,G$3+1,FALSE)-G$6-G$7*VLOOKUP($A188,Data!$A$230:$AW$450,G$3+1,FALSE)-G$8*VLOOKUP($A188,'Market models'!$A$4:$B$264,2,FALSE)</f>
        <v>2.1591300156397562E-2</v>
      </c>
      <c r="H188" s="8">
        <f ca="1">VLOOKUP($A188,Data!$A$7:$AW$227,H$3+1,FALSE)-H$6-H$7*VLOOKUP($A188,Data!$A$230:$AW$450,H$3+1,FALSE)-H$8*VLOOKUP($A188,'Market models'!$A$4:$B$264,2,FALSE)</f>
        <v>-3.296830971881691E-2</v>
      </c>
      <c r="I188" s="8">
        <f ca="1">VLOOKUP($A188,Data!$A$7:$AW$227,I$3+1,FALSE)-I$6-I$7*VLOOKUP($A188,Data!$A$230:$AW$450,I$3+1,FALSE)-I$8*VLOOKUP($A188,'Market models'!$A$4:$B$264,2,FALSE)</f>
        <v>9.8400326485023875E-3</v>
      </c>
      <c r="J188" s="8">
        <f ca="1">VLOOKUP($A188,Data!$A$7:$AW$227,J$3+1,FALSE)-J$6-J$7*VLOOKUP($A188,Data!$A$230:$AW$450,J$3+1,FALSE)-J$8*VLOOKUP($A188,'Market models'!$A$4:$B$264,2,FALSE)</f>
        <v>-2.3718981946609596E-2</v>
      </c>
      <c r="K188" s="8">
        <f ca="1">VLOOKUP($A188,Data!$A$7:$AW$227,K$3+1,FALSE)-K$6-K$7*VLOOKUP($A188,Data!$A$230:$AW$450,K$3+1,FALSE)-K$8*VLOOKUP($A188,'Market models'!$A$4:$B$264,2,FALSE)</f>
        <v>2.5079497488915525E-2</v>
      </c>
      <c r="L188" s="8">
        <f ca="1">VLOOKUP($A188,Data!$A$7:$AW$227,L$3+1,FALSE)-L$6-L$7*VLOOKUP($A188,Data!$A$230:$AW$450,L$3+1,FALSE)-L$8*VLOOKUP($A188,'Market models'!$A$4:$B$264,2,FALSE)</f>
        <v>2.8864219861774607E-2</v>
      </c>
      <c r="M188" s="8">
        <f ca="1">VLOOKUP($A188,Data!$A$7:$AW$227,M$3+1,FALSE)-M$6-M$7*VLOOKUP($A188,Data!$A$230:$AW$450,M$3+1,FALSE)-M$8*VLOOKUP($A188,'Market models'!$A$4:$B$264,2,FALSE)</f>
        <v>-1.3769953330634509E-2</v>
      </c>
      <c r="N188" s="8">
        <f ca="1">VLOOKUP($A188,Data!$A$7:$AW$227,N$3+1,FALSE)-N$6-N$7*VLOOKUP($A188,Data!$A$230:$AW$450,N$3+1,FALSE)-N$8*VLOOKUP($A188,'Market models'!$A$4:$B$264,2,FALSE)</f>
        <v>-8.0026988879709597E-3</v>
      </c>
      <c r="O188" s="8">
        <f ca="1">VLOOKUP($A188,Data!$A$7:$AW$227,O$3+1,FALSE)-O$6-O$7*VLOOKUP($A188,Data!$A$230:$AW$450,O$3+1,FALSE)-O$8*VLOOKUP($A188,'Market models'!$A$4:$B$264,2,FALSE)</f>
        <v>-1.8277440643963444E-2</v>
      </c>
      <c r="P188" s="8">
        <f ca="1">VLOOKUP($A188,Data!$A$7:$AW$227,P$3+1,FALSE)-P$6-P$7*VLOOKUP($A188,Data!$A$230:$AW$450,P$3+1,FALSE)-P$8*VLOOKUP($A188,'Market models'!$A$4:$B$264,2,FALSE)</f>
        <v>-2.3207711908421975E-2</v>
      </c>
      <c r="Q188" s="8">
        <f ca="1">VLOOKUP($A188,Data!$A$7:$AW$227,Q$3+1,FALSE)-Q$6-Q$7*VLOOKUP($A188,Data!$A$230:$AW$450,Q$3+1,FALSE)-Q$8*VLOOKUP($A188,'Market models'!$A$4:$B$264,2,FALSE)</f>
        <v>-1.9541083417283948E-2</v>
      </c>
      <c r="R188" s="8">
        <f ca="1">VLOOKUP($A188,Data!$A$7:$AW$227,R$3+1,FALSE)-R$6-R$7*VLOOKUP($A188,Data!$A$230:$AW$450,R$3+1,FALSE)-R$8*VLOOKUP($A188,'Market models'!$A$4:$B$264,2,FALSE)</f>
        <v>2.9325262948332646E-2</v>
      </c>
      <c r="S188" s="8">
        <f ca="1">VLOOKUP($A188,Data!$A$7:$AW$227,S$3+1,FALSE)-S$6-S$7*VLOOKUP($A188,Data!$A$230:$AW$450,S$3+1,FALSE)-S$8*VLOOKUP($A188,'Market models'!$A$4:$B$264,2,FALSE)</f>
        <v>-4.5874831174830238E-2</v>
      </c>
      <c r="T188" s="8">
        <f ca="1">VLOOKUP($A188,Data!$A$7:$AW$227,T$3+1,FALSE)-T$6-T$7*VLOOKUP($A188,Data!$A$230:$AW$450,T$3+1,FALSE)-T$8*VLOOKUP($A188,'Market models'!$A$4:$B$264,2,FALSE)</f>
        <v>2.3672933939592813E-3</v>
      </c>
      <c r="U188" s="8">
        <f ca="1">VLOOKUP($A188,Data!$A$7:$AW$227,U$3+1,FALSE)-U$6-U$7*VLOOKUP($A188,Data!$A$230:$AW$450,U$3+1,FALSE)-U$8*VLOOKUP($A188,'Market models'!$A$4:$B$264,2,FALSE)</f>
        <v>1.384578389063516E-2</v>
      </c>
      <c r="V188" s="8">
        <f ca="1">VLOOKUP($A188,Data!$A$7:$AW$227,V$3+1,FALSE)-V$6-V$7*VLOOKUP($A188,Data!$A$230:$AW$450,V$3+1,FALSE)-V$8*VLOOKUP($A188,'Market models'!$A$4:$B$264,2,FALSE)</f>
        <v>1.1682854768491478E-2</v>
      </c>
      <c r="W188" s="8">
        <f ca="1">VLOOKUP($A188,Data!$A$7:$AW$227,W$3+1,FALSE)-W$6-W$7*VLOOKUP($A188,Data!$A$230:$AW$450,W$3+1,FALSE)-W$8*VLOOKUP($A188,'Market models'!$A$4:$B$264,2,FALSE)</f>
        <v>6.5339981183315131E-3</v>
      </c>
      <c r="X188" s="8">
        <f ca="1">VLOOKUP($A188,Data!$A$7:$AW$227,X$3+1,FALSE)-X$6-X$7*VLOOKUP($A188,Data!$A$230:$AW$450,X$3+1,FALSE)-X$8*VLOOKUP($A188,'Market models'!$A$4:$B$264,2,FALSE)</f>
        <v>1.9943604991186845E-2</v>
      </c>
      <c r="Y188" s="8">
        <f ca="1">VLOOKUP($A188,Data!$A$7:$AW$227,Y$3+1,FALSE)-Y$6-Y$7*VLOOKUP($A188,Data!$A$230:$AW$450,Y$3+1,FALSE)-Y$8*VLOOKUP($A188,'Market models'!$A$4:$B$264,2,FALSE)</f>
        <v>-2.3078252346290353E-3</v>
      </c>
      <c r="Z188" s="8">
        <f ca="1">VLOOKUP($A188,Data!$A$7:$AW$227,Z$3+1,FALSE)-Z$6-Z$7*VLOOKUP($A188,Data!$A$230:$AW$450,Z$3+1,FALSE)-Z$8*VLOOKUP($A188,'Market models'!$A$4:$B$264,2,FALSE)</f>
        <v>-3.4317915975578726E-2</v>
      </c>
      <c r="AA188" s="8">
        <f ca="1">VLOOKUP($A188,Data!$A$7:$AW$227,AA$3+1,FALSE)-AA$6-AA$7*VLOOKUP($A188,Data!$A$230:$AW$450,AA$3+1,FALSE)-AA$8*VLOOKUP($A188,'Market models'!$A$4:$B$264,2,FALSE)</f>
        <v>-1.9710371548022254E-3</v>
      </c>
      <c r="AB188" s="8">
        <f ca="1">VLOOKUP($A188,Data!$A$7:$AW$227,AB$3+1,FALSE)-AB$6-AB$7*VLOOKUP($A188,Data!$A$230:$AW$450,AB$3+1,FALSE)-AB$8*VLOOKUP($A188,'Market models'!$A$4:$B$264,2,FALSE)</f>
        <v>1.151169224519167E-2</v>
      </c>
      <c r="AC188" s="8">
        <f ca="1">VLOOKUP($A188,Data!$A$7:$AW$227,AC$3+1,FALSE)-AC$6-AC$7*VLOOKUP($A188,Data!$A$230:$AW$450,AC$3+1,FALSE)-AC$8*VLOOKUP($A188,'Market models'!$A$4:$B$264,2,FALSE)</f>
        <v>-3.5887090850751152E-3</v>
      </c>
      <c r="AD188" s="8">
        <f ca="1">VLOOKUP($A188,Data!$A$7:$AW$227,AD$3+1,FALSE)-AD$6-AD$7*VLOOKUP($A188,Data!$A$230:$AW$450,AD$3+1,FALSE)-AD$8*VLOOKUP($A188,'Market models'!$A$4:$B$264,2,FALSE)</f>
        <v>-1.143349738088232E-2</v>
      </c>
      <c r="AE188" s="8">
        <f ca="1">VLOOKUP($A188,Data!$A$7:$AW$227,AE$3+1,FALSE)-AE$6-AE$7*VLOOKUP($A188,Data!$A$230:$AW$450,AE$3+1,FALSE)-AE$8*VLOOKUP($A188,'Market models'!$A$4:$B$264,2,FALSE)</f>
        <v>-1.0692885315096079E-2</v>
      </c>
      <c r="AF188" s="8">
        <f ca="1">VLOOKUP($A188,Data!$A$7:$AW$227,AF$3+1,FALSE)-AF$6-AF$7*VLOOKUP($A188,Data!$A$230:$AW$450,AF$3+1,FALSE)-AF$8*VLOOKUP($A188,'Market models'!$A$4:$B$264,2,FALSE)</f>
        <v>1.8580227588693896E-3</v>
      </c>
      <c r="AG188" s="8">
        <f ca="1">VLOOKUP($A188,Data!$A$7:$AW$227,AG$3+1,FALSE)-AG$6-AG$7*VLOOKUP($A188,Data!$A$230:$AW$450,AG$3+1,FALSE)-AG$8*VLOOKUP($A188,'Market models'!$A$4:$B$264,2,FALSE)</f>
        <v>7.4069062370394718E-3</v>
      </c>
      <c r="AH188" s="8">
        <f ca="1">VLOOKUP($A188,Data!$A$7:$AW$227,AH$3+1,FALSE)-AH$6-AH$7*VLOOKUP($A188,Data!$A$230:$AW$450,AH$3+1,FALSE)-AH$8*VLOOKUP($A188,'Market models'!$A$4:$B$264,2,FALSE)</f>
        <v>1.6315155479361743E-2</v>
      </c>
      <c r="AI188" s="8">
        <f ca="1">VLOOKUP($A188,Data!$A$7:$AW$227,AI$3+1,FALSE)-AI$6-AI$7*VLOOKUP($A188,Data!$A$230:$AW$450,AI$3+1,FALSE)-AI$8*VLOOKUP($A188,'Market models'!$A$4:$B$264,2,FALSE)</f>
        <v>1.0227605876163023E-3</v>
      </c>
      <c r="AJ188" s="8">
        <f ca="1">VLOOKUP($A188,Data!$A$7:$AW$227,AJ$3+1,FALSE)-AJ$6-AJ$7*VLOOKUP($A188,Data!$A$230:$AW$450,AJ$3+1,FALSE)-AJ$8*VLOOKUP($A188,'Market models'!$A$4:$B$264,2,FALSE)</f>
        <v>-2.2249491922202193E-2</v>
      </c>
      <c r="AK188" s="8">
        <f ca="1">VLOOKUP($A188,Data!$A$7:$AW$227,AK$3+1,FALSE)-AK$6-AK$7*VLOOKUP($A188,Data!$A$230:$AW$450,AK$3+1,FALSE)-AK$8*VLOOKUP($A188,'Market models'!$A$4:$B$264,2,FALSE)</f>
        <v>1.1845145871232865E-2</v>
      </c>
      <c r="AL188" s="8">
        <f ca="1">VLOOKUP($A188,Data!$A$7:$AW$227,AL$3+1,FALSE)-AL$6-AL$7*VLOOKUP($A188,Data!$A$230:$AW$450,AL$3+1,FALSE)-AL$8*VLOOKUP($A188,'Market models'!$A$4:$B$264,2,FALSE)</f>
        <v>-1.0085439265736316E-2</v>
      </c>
      <c r="AM188" s="8">
        <f ca="1">VLOOKUP($A188,Data!$A$7:$AW$227,AM$3+1,FALSE)-AM$6-AM$7*VLOOKUP($A188,Data!$A$230:$AW$450,AM$3+1,FALSE)-AM$8*VLOOKUP($A188,'Market models'!$A$4:$B$264,2,FALSE)</f>
        <v>-1.8430804243460993E-2</v>
      </c>
      <c r="AN188" s="8">
        <f ca="1">VLOOKUP($A188,Data!$A$7:$AW$227,AN$3+1,FALSE)-AN$6-AN$7*VLOOKUP($A188,Data!$A$230:$AW$450,AN$3+1,FALSE)-AN$8*VLOOKUP($A188,'Market models'!$A$4:$B$264,2,FALSE)</f>
        <v>1.1827234766422921E-2</v>
      </c>
      <c r="AO188" s="8">
        <f ca="1">VLOOKUP($A188,Data!$A$7:$AW$227,AO$3+1,FALSE)-AO$6-AO$7*VLOOKUP($A188,Data!$A$230:$AW$450,AO$3+1,FALSE)-AO$8*VLOOKUP($A188,'Market models'!$A$4:$B$264,2,FALSE)</f>
        <v>-2.2217522265365726E-2</v>
      </c>
      <c r="AP188" s="8">
        <f ca="1">VLOOKUP($A188,Data!$A$7:$AW$227,AP$3+1,FALSE)-AP$6-AP$7*VLOOKUP($A188,Data!$A$230:$AW$450,AP$3+1,FALSE)-AP$8*VLOOKUP($A188,'Market models'!$A$4:$B$264,2,FALSE)</f>
        <v>1.6537727052222478E-2</v>
      </c>
      <c r="AQ188" s="8">
        <f ca="1">VLOOKUP($A188,Data!$A$7:$AW$227,AQ$3+1,FALSE)-AQ$6-AQ$7*VLOOKUP($A188,Data!$A$230:$AW$450,AQ$3+1,FALSE)-AQ$8*VLOOKUP($A188,'Market models'!$A$4:$B$264,2,FALSE)</f>
        <v>2.3459476363145654E-3</v>
      </c>
      <c r="AR188" s="8">
        <f ca="1">VLOOKUP($A188,Data!$A$7:$AW$227,AR$3+1,FALSE)-AR$6-AR$7*VLOOKUP($A188,Data!$A$230:$AW$450,AR$3+1,FALSE)-AR$8*VLOOKUP($A188,'Market models'!$A$4:$B$264,2,FALSE)</f>
        <v>8.198785720183812E-3</v>
      </c>
      <c r="AS188" s="8">
        <f ca="1">VLOOKUP($A188,Data!$A$7:$AW$227,AS$3+1,FALSE)-AS$6-AS$7*VLOOKUP($A188,Data!$A$230:$AW$450,AS$3+1,FALSE)-AS$8*VLOOKUP($A188,'Market models'!$A$4:$B$264,2,FALSE)</f>
        <v>2.1811197246302907E-3</v>
      </c>
      <c r="AT188" s="8">
        <f ca="1">VLOOKUP($A188,Data!$A$7:$AW$227,AT$3+1,FALSE)-AT$6-AT$7*VLOOKUP($A188,Data!$A$230:$AW$450,AT$3+1,FALSE)-AT$8*VLOOKUP($A188,'Market models'!$A$4:$B$264,2,FALSE)</f>
        <v>-1.4484686763753536E-2</v>
      </c>
      <c r="AU188" s="8">
        <f ca="1">VLOOKUP($A188,Data!$A$7:$AW$227,AU$3+1,FALSE)-AU$6-AU$7*VLOOKUP($A188,Data!$A$230:$AW$450,AU$3+1,FALSE)-AU$8*VLOOKUP($A188,'Market models'!$A$4:$B$264,2,FALSE)</f>
        <v>7.1394544971228741E-3</v>
      </c>
      <c r="AV188" s="8">
        <f ca="1">VLOOKUP($A188,Data!$A$7:$AW$227,AV$3+1,FALSE)-AV$6-AV$7*VLOOKUP($A188,Data!$A$230:$AW$450,AV$3+1,FALSE)-AV$8*VLOOKUP($A188,'Market models'!$A$4:$B$264,2,FALSE)</f>
        <v>2.8395992873043703E-3</v>
      </c>
      <c r="AW188" s="8">
        <f ca="1">VLOOKUP($A188,Data!$A$7:$AW$227,AW$3+1,FALSE)-AW$6-AW$7*VLOOKUP($A188,Data!$A$230:$AW$450,AW$3+1,FALSE)-AW$8*VLOOKUP($A188,'Market models'!$A$4:$B$264,2,FALSE)</f>
        <v>6.9560353451476207E-3</v>
      </c>
      <c r="AY188" s="8">
        <f t="shared" ca="1" si="3"/>
        <v>2.4729383371625478E-2</v>
      </c>
    </row>
    <row r="189" spans="1:51" x14ac:dyDescent="0.25">
      <c r="A189" s="1">
        <v>-33</v>
      </c>
      <c r="B189" s="8">
        <f ca="1">VLOOKUP($A189,Data!$A$7:$AW$227,B$3+1,FALSE)-B$6-B$7*VLOOKUP($A189,Data!$A$230:$AW$450,B$3+1,FALSE)-B$8*VLOOKUP($A189,'Market models'!$A$4:$B$264,2,FALSE)</f>
        <v>5.0311135017224347E-2</v>
      </c>
      <c r="C189" s="8">
        <f ca="1">VLOOKUP($A189,Data!$A$7:$AW$227,C$3+1,FALSE)-C$6-C$7*VLOOKUP($A189,Data!$A$230:$AW$450,C$3+1,FALSE)-C$8*VLOOKUP($A189,'Market models'!$A$4:$B$264,2,FALSE)</f>
        <v>2.8121020345156317E-2</v>
      </c>
      <c r="D189" s="8">
        <f ca="1">VLOOKUP($A189,Data!$A$7:$AW$227,D$3+1,FALSE)-D$6-D$7*VLOOKUP($A189,Data!$A$230:$AW$450,D$3+1,FALSE)-D$8*VLOOKUP($A189,'Market models'!$A$4:$B$264,2,FALSE)</f>
        <v>-1.7316126427800824E-2</v>
      </c>
      <c r="E189" s="8">
        <f ca="1">VLOOKUP($A189,Data!$A$7:$AW$227,E$3+1,FALSE)-E$6-E$7*VLOOKUP($A189,Data!$A$230:$AW$450,E$3+1,FALSE)-E$8*VLOOKUP($A189,'Market models'!$A$4:$B$264,2,FALSE)</f>
        <v>-2.7945289698597126E-2</v>
      </c>
      <c r="F189" s="8">
        <f ca="1">VLOOKUP($A189,Data!$A$7:$AW$227,F$3+1,FALSE)-F$6-F$7*VLOOKUP($A189,Data!$A$230:$AW$450,F$3+1,FALSE)-F$8*VLOOKUP($A189,'Market models'!$A$4:$B$264,2,FALSE)</f>
        <v>6.2812860946134521E-3</v>
      </c>
      <c r="G189" s="8">
        <f ca="1">VLOOKUP($A189,Data!$A$7:$AW$227,G$3+1,FALSE)-G$6-G$7*VLOOKUP($A189,Data!$A$230:$AW$450,G$3+1,FALSE)-G$8*VLOOKUP($A189,'Market models'!$A$4:$B$264,2,FALSE)</f>
        <v>7.1151845464683169E-3</v>
      </c>
      <c r="H189" s="8">
        <f ca="1">VLOOKUP($A189,Data!$A$7:$AW$227,H$3+1,FALSE)-H$6-H$7*VLOOKUP($A189,Data!$A$230:$AW$450,H$3+1,FALSE)-H$8*VLOOKUP($A189,'Market models'!$A$4:$B$264,2,FALSE)</f>
        <v>-7.6637773351831149E-3</v>
      </c>
      <c r="I189" s="8">
        <f ca="1">VLOOKUP($A189,Data!$A$7:$AW$227,I$3+1,FALSE)-I$6-I$7*VLOOKUP($A189,Data!$A$230:$AW$450,I$3+1,FALSE)-I$8*VLOOKUP($A189,'Market models'!$A$4:$B$264,2,FALSE)</f>
        <v>-2.1537047484463858E-3</v>
      </c>
      <c r="J189" s="8">
        <f ca="1">VLOOKUP($A189,Data!$A$7:$AW$227,J$3+1,FALSE)-J$6-J$7*VLOOKUP($A189,Data!$A$230:$AW$450,J$3+1,FALSE)-J$8*VLOOKUP($A189,'Market models'!$A$4:$B$264,2,FALSE)</f>
        <v>1.5307276701394364E-2</v>
      </c>
      <c r="K189" s="8">
        <f ca="1">VLOOKUP($A189,Data!$A$7:$AW$227,K$3+1,FALSE)-K$6-K$7*VLOOKUP($A189,Data!$A$230:$AW$450,K$3+1,FALSE)-K$8*VLOOKUP($A189,'Market models'!$A$4:$B$264,2,FALSE)</f>
        <v>2.2816023737228342E-2</v>
      </c>
      <c r="L189" s="8">
        <f ca="1">VLOOKUP($A189,Data!$A$7:$AW$227,L$3+1,FALSE)-L$6-L$7*VLOOKUP($A189,Data!$A$230:$AW$450,L$3+1,FALSE)-L$8*VLOOKUP($A189,'Market models'!$A$4:$B$264,2,FALSE)</f>
        <v>1.712665182400273E-3</v>
      </c>
      <c r="M189" s="8">
        <f ca="1">VLOOKUP($A189,Data!$A$7:$AW$227,M$3+1,FALSE)-M$6-M$7*VLOOKUP($A189,Data!$A$230:$AW$450,M$3+1,FALSE)-M$8*VLOOKUP($A189,'Market models'!$A$4:$B$264,2,FALSE)</f>
        <v>-9.4477923768337586E-3</v>
      </c>
      <c r="N189" s="8">
        <f ca="1">VLOOKUP($A189,Data!$A$7:$AW$227,N$3+1,FALSE)-N$6-N$7*VLOOKUP($A189,Data!$A$230:$AW$450,N$3+1,FALSE)-N$8*VLOOKUP($A189,'Market models'!$A$4:$B$264,2,FALSE)</f>
        <v>-1.8217540710138706E-2</v>
      </c>
      <c r="O189" s="8">
        <f ca="1">VLOOKUP($A189,Data!$A$7:$AW$227,O$3+1,FALSE)-O$6-O$7*VLOOKUP($A189,Data!$A$230:$AW$450,O$3+1,FALSE)-O$8*VLOOKUP($A189,'Market models'!$A$4:$B$264,2,FALSE)</f>
        <v>-1.3239462476682505E-2</v>
      </c>
      <c r="P189" s="8">
        <f ca="1">VLOOKUP($A189,Data!$A$7:$AW$227,P$3+1,FALSE)-P$6-P$7*VLOOKUP($A189,Data!$A$230:$AW$450,P$3+1,FALSE)-P$8*VLOOKUP($A189,'Market models'!$A$4:$B$264,2,FALSE)</f>
        <v>3.3669884935478584E-3</v>
      </c>
      <c r="Q189" s="8">
        <f ca="1">VLOOKUP($A189,Data!$A$7:$AW$227,Q$3+1,FALSE)-Q$6-Q$7*VLOOKUP($A189,Data!$A$230:$AW$450,Q$3+1,FALSE)-Q$8*VLOOKUP($A189,'Market models'!$A$4:$B$264,2,FALSE)</f>
        <v>3.7673759621657088E-2</v>
      </c>
      <c r="R189" s="8">
        <f ca="1">VLOOKUP($A189,Data!$A$7:$AW$227,R$3+1,FALSE)-R$6-R$7*VLOOKUP($A189,Data!$A$230:$AW$450,R$3+1,FALSE)-R$8*VLOOKUP($A189,'Market models'!$A$4:$B$264,2,FALSE)</f>
        <v>4.6131075180577234E-2</v>
      </c>
      <c r="S189" s="8">
        <f ca="1">VLOOKUP($A189,Data!$A$7:$AW$227,S$3+1,FALSE)-S$6-S$7*VLOOKUP($A189,Data!$A$230:$AW$450,S$3+1,FALSE)-S$8*VLOOKUP($A189,'Market models'!$A$4:$B$264,2,FALSE)</f>
        <v>7.6609593694016379E-3</v>
      </c>
      <c r="T189" s="8">
        <f ca="1">VLOOKUP($A189,Data!$A$7:$AW$227,T$3+1,FALSE)-T$6-T$7*VLOOKUP($A189,Data!$A$230:$AW$450,T$3+1,FALSE)-T$8*VLOOKUP($A189,'Market models'!$A$4:$B$264,2,FALSE)</f>
        <v>7.5469983644385671E-3</v>
      </c>
      <c r="U189" s="8">
        <f ca="1">VLOOKUP($A189,Data!$A$7:$AW$227,U$3+1,FALSE)-U$6-U$7*VLOOKUP($A189,Data!$A$230:$AW$450,U$3+1,FALSE)-U$8*VLOOKUP($A189,'Market models'!$A$4:$B$264,2,FALSE)</f>
        <v>2.2597763469407528E-3</v>
      </c>
      <c r="V189" s="8">
        <f ca="1">VLOOKUP($A189,Data!$A$7:$AW$227,V$3+1,FALSE)-V$6-V$7*VLOOKUP($A189,Data!$A$230:$AW$450,V$3+1,FALSE)-V$8*VLOOKUP($A189,'Market models'!$A$4:$B$264,2,FALSE)</f>
        <v>-5.7295726694707207E-3</v>
      </c>
      <c r="W189" s="8">
        <f ca="1">VLOOKUP($A189,Data!$A$7:$AW$227,W$3+1,FALSE)-W$6-W$7*VLOOKUP($A189,Data!$A$230:$AW$450,W$3+1,FALSE)-W$8*VLOOKUP($A189,'Market models'!$A$4:$B$264,2,FALSE)</f>
        <v>6.859263265982617E-3</v>
      </c>
      <c r="X189" s="8">
        <f ca="1">VLOOKUP($A189,Data!$A$7:$AW$227,X$3+1,FALSE)-X$6-X$7*VLOOKUP($A189,Data!$A$230:$AW$450,X$3+1,FALSE)-X$8*VLOOKUP($A189,'Market models'!$A$4:$B$264,2,FALSE)</f>
        <v>-2.128870326402842E-2</v>
      </c>
      <c r="Y189" s="8">
        <f ca="1">VLOOKUP($A189,Data!$A$7:$AW$227,Y$3+1,FALSE)-Y$6-Y$7*VLOOKUP($A189,Data!$A$230:$AW$450,Y$3+1,FALSE)-Y$8*VLOOKUP($A189,'Market models'!$A$4:$B$264,2,FALSE)</f>
        <v>2.961188121852777E-3</v>
      </c>
      <c r="Z189" s="8">
        <f ca="1">VLOOKUP($A189,Data!$A$7:$AW$227,Z$3+1,FALSE)-Z$6-Z$7*VLOOKUP($A189,Data!$A$230:$AW$450,Z$3+1,FALSE)-Z$8*VLOOKUP($A189,'Market models'!$A$4:$B$264,2,FALSE)</f>
        <v>-5.1991879976279777E-3</v>
      </c>
      <c r="AA189" s="8">
        <f ca="1">VLOOKUP($A189,Data!$A$7:$AW$227,AA$3+1,FALSE)-AA$6-AA$7*VLOOKUP($A189,Data!$A$230:$AW$450,AA$3+1,FALSE)-AA$8*VLOOKUP($A189,'Market models'!$A$4:$B$264,2,FALSE)</f>
        <v>8.1381903259031031E-3</v>
      </c>
      <c r="AB189" s="8">
        <f ca="1">VLOOKUP($A189,Data!$A$7:$AW$227,AB$3+1,FALSE)-AB$6-AB$7*VLOOKUP($A189,Data!$A$230:$AW$450,AB$3+1,FALSE)-AB$8*VLOOKUP($A189,'Market models'!$A$4:$B$264,2,FALSE)</f>
        <v>-1.0029266981205501E-2</v>
      </c>
      <c r="AC189" s="8">
        <f ca="1">VLOOKUP($A189,Data!$A$7:$AW$227,AC$3+1,FALSE)-AC$6-AC$7*VLOOKUP($A189,Data!$A$230:$AW$450,AC$3+1,FALSE)-AC$8*VLOOKUP($A189,'Market models'!$A$4:$B$264,2,FALSE)</f>
        <v>1.6296187312956414E-2</v>
      </c>
      <c r="AD189" s="8">
        <f ca="1">VLOOKUP($A189,Data!$A$7:$AW$227,AD$3+1,FALSE)-AD$6-AD$7*VLOOKUP($A189,Data!$A$230:$AW$450,AD$3+1,FALSE)-AD$8*VLOOKUP($A189,'Market models'!$A$4:$B$264,2,FALSE)</f>
        <v>-3.2184298204849957E-2</v>
      </c>
      <c r="AE189" s="8">
        <f ca="1">VLOOKUP($A189,Data!$A$7:$AW$227,AE$3+1,FALSE)-AE$6-AE$7*VLOOKUP($A189,Data!$A$230:$AW$450,AE$3+1,FALSE)-AE$8*VLOOKUP($A189,'Market models'!$A$4:$B$264,2,FALSE)</f>
        <v>-1.4032687632552356E-2</v>
      </c>
      <c r="AF189" s="8">
        <f ca="1">VLOOKUP($A189,Data!$A$7:$AW$227,AF$3+1,FALSE)-AF$6-AF$7*VLOOKUP($A189,Data!$A$230:$AW$450,AF$3+1,FALSE)-AF$8*VLOOKUP($A189,'Market models'!$A$4:$B$264,2,FALSE)</f>
        <v>-2.6925311218465916E-2</v>
      </c>
      <c r="AG189" s="8">
        <f ca="1">VLOOKUP($A189,Data!$A$7:$AW$227,AG$3+1,FALSE)-AG$6-AG$7*VLOOKUP($A189,Data!$A$230:$AW$450,AG$3+1,FALSE)-AG$8*VLOOKUP($A189,'Market models'!$A$4:$B$264,2,FALSE)</f>
        <v>1.3758623773679632E-2</v>
      </c>
      <c r="AH189" s="8">
        <f ca="1">VLOOKUP($A189,Data!$A$7:$AW$227,AH$3+1,FALSE)-AH$6-AH$7*VLOOKUP($A189,Data!$A$230:$AW$450,AH$3+1,FALSE)-AH$8*VLOOKUP($A189,'Market models'!$A$4:$B$264,2,FALSE)</f>
        <v>1.1735858617976221E-2</v>
      </c>
      <c r="AI189" s="8">
        <f ca="1">VLOOKUP($A189,Data!$A$7:$AW$227,AI$3+1,FALSE)-AI$6-AI$7*VLOOKUP($A189,Data!$A$230:$AW$450,AI$3+1,FALSE)-AI$8*VLOOKUP($A189,'Market models'!$A$4:$B$264,2,FALSE)</f>
        <v>2.5341565617145942E-3</v>
      </c>
      <c r="AJ189" s="8">
        <f ca="1">VLOOKUP($A189,Data!$A$7:$AW$227,AJ$3+1,FALSE)-AJ$6-AJ$7*VLOOKUP($A189,Data!$A$230:$AW$450,AJ$3+1,FALSE)-AJ$8*VLOOKUP($A189,'Market models'!$A$4:$B$264,2,FALSE)</f>
        <v>-1.7044629633792711E-2</v>
      </c>
      <c r="AK189" s="8">
        <f ca="1">VLOOKUP($A189,Data!$A$7:$AW$227,AK$3+1,FALSE)-AK$6-AK$7*VLOOKUP($A189,Data!$A$230:$AW$450,AK$3+1,FALSE)-AK$8*VLOOKUP($A189,'Market models'!$A$4:$B$264,2,FALSE)</f>
        <v>-2.3088304201071871E-2</v>
      </c>
      <c r="AL189" s="8">
        <f ca="1">VLOOKUP($A189,Data!$A$7:$AW$227,AL$3+1,FALSE)-AL$6-AL$7*VLOOKUP($A189,Data!$A$230:$AW$450,AL$3+1,FALSE)-AL$8*VLOOKUP($A189,'Market models'!$A$4:$B$264,2,FALSE)</f>
        <v>-2.1052212054178898E-2</v>
      </c>
      <c r="AM189" s="8">
        <f ca="1">VLOOKUP($A189,Data!$A$7:$AW$227,AM$3+1,FALSE)-AM$6-AM$7*VLOOKUP($A189,Data!$A$230:$AW$450,AM$3+1,FALSE)-AM$8*VLOOKUP($A189,'Market models'!$A$4:$B$264,2,FALSE)</f>
        <v>2.825800124927515E-2</v>
      </c>
      <c r="AN189" s="8">
        <f ca="1">VLOOKUP($A189,Data!$A$7:$AW$227,AN$3+1,FALSE)-AN$6-AN$7*VLOOKUP($A189,Data!$A$230:$AW$450,AN$3+1,FALSE)-AN$8*VLOOKUP($A189,'Market models'!$A$4:$B$264,2,FALSE)</f>
        <v>3.6076108272423343E-2</v>
      </c>
      <c r="AO189" s="8">
        <f ca="1">VLOOKUP($A189,Data!$A$7:$AW$227,AO$3+1,FALSE)-AO$6-AO$7*VLOOKUP($A189,Data!$A$230:$AW$450,AO$3+1,FALSE)-AO$8*VLOOKUP($A189,'Market models'!$A$4:$B$264,2,FALSE)</f>
        <v>2.4851804237776498E-2</v>
      </c>
      <c r="AP189" s="8">
        <f ca="1">VLOOKUP($A189,Data!$A$7:$AW$227,AP$3+1,FALSE)-AP$6-AP$7*VLOOKUP($A189,Data!$A$230:$AW$450,AP$3+1,FALSE)-AP$8*VLOOKUP($A189,'Market models'!$A$4:$B$264,2,FALSE)</f>
        <v>3.4699244265244972E-3</v>
      </c>
      <c r="AQ189" s="8">
        <f ca="1">VLOOKUP($A189,Data!$A$7:$AW$227,AQ$3+1,FALSE)-AQ$6-AQ$7*VLOOKUP($A189,Data!$A$230:$AW$450,AQ$3+1,FALSE)-AQ$8*VLOOKUP($A189,'Market models'!$A$4:$B$264,2,FALSE)</f>
        <v>3.1976244027183201E-2</v>
      </c>
      <c r="AR189" s="8">
        <f ca="1">VLOOKUP($A189,Data!$A$7:$AW$227,AR$3+1,FALSE)-AR$6-AR$7*VLOOKUP($A189,Data!$A$230:$AW$450,AR$3+1,FALSE)-AR$8*VLOOKUP($A189,'Market models'!$A$4:$B$264,2,FALSE)</f>
        <v>3.0929742574080455E-3</v>
      </c>
      <c r="AS189" s="8">
        <f ca="1">VLOOKUP($A189,Data!$A$7:$AW$227,AS$3+1,FALSE)-AS$6-AS$7*VLOOKUP($A189,Data!$A$230:$AW$450,AS$3+1,FALSE)-AS$8*VLOOKUP($A189,'Market models'!$A$4:$B$264,2,FALSE)</f>
        <v>-2.2148626581266713E-2</v>
      </c>
      <c r="AT189" s="8">
        <f ca="1">VLOOKUP($A189,Data!$A$7:$AW$227,AT$3+1,FALSE)-AT$6-AT$7*VLOOKUP($A189,Data!$A$230:$AW$450,AT$3+1,FALSE)-AT$8*VLOOKUP($A189,'Market models'!$A$4:$B$264,2,FALSE)</f>
        <v>-8.7735797851569972E-4</v>
      </c>
      <c r="AU189" s="8">
        <f ca="1">VLOOKUP($A189,Data!$A$7:$AW$227,AU$3+1,FALSE)-AU$6-AU$7*VLOOKUP($A189,Data!$A$230:$AW$450,AU$3+1,FALSE)-AU$8*VLOOKUP($A189,'Market models'!$A$4:$B$264,2,FALSE)</f>
        <v>-1.4291213738931046E-3</v>
      </c>
      <c r="AV189" s="8">
        <f ca="1">VLOOKUP($A189,Data!$A$7:$AW$227,AV$3+1,FALSE)-AV$6-AV$7*VLOOKUP($A189,Data!$A$230:$AW$450,AV$3+1,FALSE)-AV$8*VLOOKUP($A189,'Market models'!$A$4:$B$264,2,FALSE)</f>
        <v>1.529790321704206E-2</v>
      </c>
      <c r="AW189" s="8">
        <f ca="1">VLOOKUP($A189,Data!$A$7:$AW$227,AW$3+1,FALSE)-AW$6-AW$7*VLOOKUP($A189,Data!$A$230:$AW$450,AW$3+1,FALSE)-AW$8*VLOOKUP($A189,'Market models'!$A$4:$B$264,2,FALSE)</f>
        <v>1.0989400038863452E-2</v>
      </c>
      <c r="AY189" s="8">
        <f t="shared" ca="1" si="3"/>
        <v>1.9707829115321634E-2</v>
      </c>
    </row>
    <row r="190" spans="1:51" x14ac:dyDescent="0.25">
      <c r="A190" s="1">
        <v>-32</v>
      </c>
      <c r="B190" s="8">
        <f ca="1">VLOOKUP($A190,Data!$A$7:$AW$227,B$3+1,FALSE)-B$6-B$7*VLOOKUP($A190,Data!$A$230:$AW$450,B$3+1,FALSE)-B$8*VLOOKUP($A190,'Market models'!$A$4:$B$264,2,FALSE)</f>
        <v>-6.148766346673485E-2</v>
      </c>
      <c r="C190" s="8">
        <f ca="1">VLOOKUP($A190,Data!$A$7:$AW$227,C$3+1,FALSE)-C$6-C$7*VLOOKUP($A190,Data!$A$230:$AW$450,C$3+1,FALSE)-C$8*VLOOKUP($A190,'Market models'!$A$4:$B$264,2,FALSE)</f>
        <v>5.0714410288517371E-2</v>
      </c>
      <c r="D190" s="8">
        <f ca="1">VLOOKUP($A190,Data!$A$7:$AW$227,D$3+1,FALSE)-D$6-D$7*VLOOKUP($A190,Data!$A$230:$AW$450,D$3+1,FALSE)-D$8*VLOOKUP($A190,'Market models'!$A$4:$B$264,2,FALSE)</f>
        <v>-1.5649127460783268E-2</v>
      </c>
      <c r="E190" s="8">
        <f ca="1">VLOOKUP($A190,Data!$A$7:$AW$227,E$3+1,FALSE)-E$6-E$7*VLOOKUP($A190,Data!$A$230:$AW$450,E$3+1,FALSE)-E$8*VLOOKUP($A190,'Market models'!$A$4:$B$264,2,FALSE)</f>
        <v>-3.2387562900238393E-3</v>
      </c>
      <c r="F190" s="8">
        <f ca="1">VLOOKUP($A190,Data!$A$7:$AW$227,F$3+1,FALSE)-F$6-F$7*VLOOKUP($A190,Data!$A$230:$AW$450,F$3+1,FALSE)-F$8*VLOOKUP($A190,'Market models'!$A$4:$B$264,2,FALSE)</f>
        <v>1.4103120604396547E-2</v>
      </c>
      <c r="G190" s="8">
        <f ca="1">VLOOKUP($A190,Data!$A$7:$AW$227,G$3+1,FALSE)-G$6-G$7*VLOOKUP($A190,Data!$A$230:$AW$450,G$3+1,FALSE)-G$8*VLOOKUP($A190,'Market models'!$A$4:$B$264,2,FALSE)</f>
        <v>-2.4972312226587794E-2</v>
      </c>
      <c r="H190" s="8">
        <f ca="1">VLOOKUP($A190,Data!$A$7:$AW$227,H$3+1,FALSE)-H$6-H$7*VLOOKUP($A190,Data!$A$230:$AW$450,H$3+1,FALSE)-H$8*VLOOKUP($A190,'Market models'!$A$4:$B$264,2,FALSE)</f>
        <v>3.9069992344813571E-2</v>
      </c>
      <c r="I190" s="8">
        <f ca="1">VLOOKUP($A190,Data!$A$7:$AW$227,I$3+1,FALSE)-I$6-I$7*VLOOKUP($A190,Data!$A$230:$AW$450,I$3+1,FALSE)-I$8*VLOOKUP($A190,'Market models'!$A$4:$B$264,2,FALSE)</f>
        <v>7.6907967470018247E-3</v>
      </c>
      <c r="J190" s="8">
        <f ca="1">VLOOKUP($A190,Data!$A$7:$AW$227,J$3+1,FALSE)-J$6-J$7*VLOOKUP($A190,Data!$A$230:$AW$450,J$3+1,FALSE)-J$8*VLOOKUP($A190,'Market models'!$A$4:$B$264,2,FALSE)</f>
        <v>8.0121974966989341E-3</v>
      </c>
      <c r="K190" s="8">
        <f ca="1">VLOOKUP($A190,Data!$A$7:$AW$227,K$3+1,FALSE)-K$6-K$7*VLOOKUP($A190,Data!$A$230:$AW$450,K$3+1,FALSE)-K$8*VLOOKUP($A190,'Market models'!$A$4:$B$264,2,FALSE)</f>
        <v>5.0907989725842376E-3</v>
      </c>
      <c r="L190" s="8">
        <f ca="1">VLOOKUP($A190,Data!$A$7:$AW$227,L$3+1,FALSE)-L$6-L$7*VLOOKUP($A190,Data!$A$230:$AW$450,L$3+1,FALSE)-L$8*VLOOKUP($A190,'Market models'!$A$4:$B$264,2,FALSE)</f>
        <v>3.6795123757137616E-3</v>
      </c>
      <c r="M190" s="8">
        <f ca="1">VLOOKUP($A190,Data!$A$7:$AW$227,M$3+1,FALSE)-M$6-M$7*VLOOKUP($A190,Data!$A$230:$AW$450,M$3+1,FALSE)-M$8*VLOOKUP($A190,'Market models'!$A$4:$B$264,2,FALSE)</f>
        <v>7.7834939581065479E-3</v>
      </c>
      <c r="N190" s="8">
        <f ca="1">VLOOKUP($A190,Data!$A$7:$AW$227,N$3+1,FALSE)-N$6-N$7*VLOOKUP($A190,Data!$A$230:$AW$450,N$3+1,FALSE)-N$8*VLOOKUP($A190,'Market models'!$A$4:$B$264,2,FALSE)</f>
        <v>3.6896116720990754E-3</v>
      </c>
      <c r="O190" s="8">
        <f ca="1">VLOOKUP($A190,Data!$A$7:$AW$227,O$3+1,FALSE)-O$6-O$7*VLOOKUP($A190,Data!$A$230:$AW$450,O$3+1,FALSE)-O$8*VLOOKUP($A190,'Market models'!$A$4:$B$264,2,FALSE)</f>
        <v>-7.5431746238314931E-3</v>
      </c>
      <c r="P190" s="8">
        <f ca="1">VLOOKUP($A190,Data!$A$7:$AW$227,P$3+1,FALSE)-P$6-P$7*VLOOKUP($A190,Data!$A$230:$AW$450,P$3+1,FALSE)-P$8*VLOOKUP($A190,'Market models'!$A$4:$B$264,2,FALSE)</f>
        <v>-2.2161106394207254E-2</v>
      </c>
      <c r="Q190" s="8">
        <f ca="1">VLOOKUP($A190,Data!$A$7:$AW$227,Q$3+1,FALSE)-Q$6-Q$7*VLOOKUP($A190,Data!$A$230:$AW$450,Q$3+1,FALSE)-Q$8*VLOOKUP($A190,'Market models'!$A$4:$B$264,2,FALSE)</f>
        <v>-1.719148977254344E-2</v>
      </c>
      <c r="R190" s="8">
        <f ca="1">VLOOKUP($A190,Data!$A$7:$AW$227,R$3+1,FALSE)-R$6-R$7*VLOOKUP($A190,Data!$A$230:$AW$450,R$3+1,FALSE)-R$8*VLOOKUP($A190,'Market models'!$A$4:$B$264,2,FALSE)</f>
        <v>2.8319501668926838E-2</v>
      </c>
      <c r="S190" s="8">
        <f ca="1">VLOOKUP($A190,Data!$A$7:$AW$227,S$3+1,FALSE)-S$6-S$7*VLOOKUP($A190,Data!$A$230:$AW$450,S$3+1,FALSE)-S$8*VLOOKUP($A190,'Market models'!$A$4:$B$264,2,FALSE)</f>
        <v>-1.3117516941650011E-2</v>
      </c>
      <c r="T190" s="8">
        <f ca="1">VLOOKUP($A190,Data!$A$7:$AW$227,T$3+1,FALSE)-T$6-T$7*VLOOKUP($A190,Data!$A$230:$AW$450,T$3+1,FALSE)-T$8*VLOOKUP($A190,'Market models'!$A$4:$B$264,2,FALSE)</f>
        <v>1.1263082983160452E-3</v>
      </c>
      <c r="U190" s="8">
        <f ca="1">VLOOKUP($A190,Data!$A$7:$AW$227,U$3+1,FALSE)-U$6-U$7*VLOOKUP($A190,Data!$A$230:$AW$450,U$3+1,FALSE)-U$8*VLOOKUP($A190,'Market models'!$A$4:$B$264,2,FALSE)</f>
        <v>-1.2728152990772231E-3</v>
      </c>
      <c r="V190" s="8">
        <f ca="1">VLOOKUP($A190,Data!$A$7:$AW$227,V$3+1,FALSE)-V$6-V$7*VLOOKUP($A190,Data!$A$230:$AW$450,V$3+1,FALSE)-V$8*VLOOKUP($A190,'Market models'!$A$4:$B$264,2,FALSE)</f>
        <v>-1.6902801784132566E-2</v>
      </c>
      <c r="W190" s="8">
        <f ca="1">VLOOKUP($A190,Data!$A$7:$AW$227,W$3+1,FALSE)-W$6-W$7*VLOOKUP($A190,Data!$A$230:$AW$450,W$3+1,FALSE)-W$8*VLOOKUP($A190,'Market models'!$A$4:$B$264,2,FALSE)</f>
        <v>1.7640574473240331E-3</v>
      </c>
      <c r="X190" s="8">
        <f ca="1">VLOOKUP($A190,Data!$A$7:$AW$227,X$3+1,FALSE)-X$6-X$7*VLOOKUP($A190,Data!$A$230:$AW$450,X$3+1,FALSE)-X$8*VLOOKUP($A190,'Market models'!$A$4:$B$264,2,FALSE)</f>
        <v>2.2488638443167747E-2</v>
      </c>
      <c r="Y190" s="8">
        <f ca="1">VLOOKUP($A190,Data!$A$7:$AW$227,Y$3+1,FALSE)-Y$6-Y$7*VLOOKUP($A190,Data!$A$230:$AW$450,Y$3+1,FALSE)-Y$8*VLOOKUP($A190,'Market models'!$A$4:$B$264,2,FALSE)</f>
        <v>4.7454612796927979E-3</v>
      </c>
      <c r="Z190" s="8">
        <f ca="1">VLOOKUP($A190,Data!$A$7:$AW$227,Z$3+1,FALSE)-Z$6-Z$7*VLOOKUP($A190,Data!$A$230:$AW$450,Z$3+1,FALSE)-Z$8*VLOOKUP($A190,'Market models'!$A$4:$B$264,2,FALSE)</f>
        <v>-2.8419952128474806E-2</v>
      </c>
      <c r="AA190" s="8">
        <f ca="1">VLOOKUP($A190,Data!$A$7:$AW$227,AA$3+1,FALSE)-AA$6-AA$7*VLOOKUP($A190,Data!$A$230:$AW$450,AA$3+1,FALSE)-AA$8*VLOOKUP($A190,'Market models'!$A$4:$B$264,2,FALSE)</f>
        <v>3.141609981185349E-2</v>
      </c>
      <c r="AB190" s="8">
        <f ca="1">VLOOKUP($A190,Data!$A$7:$AW$227,AB$3+1,FALSE)-AB$6-AB$7*VLOOKUP($A190,Data!$A$230:$AW$450,AB$3+1,FALSE)-AB$8*VLOOKUP($A190,'Market models'!$A$4:$B$264,2,FALSE)</f>
        <v>-1.4136361978263588E-3</v>
      </c>
      <c r="AC190" s="8">
        <f ca="1">VLOOKUP($A190,Data!$A$7:$AW$227,AC$3+1,FALSE)-AC$6-AC$7*VLOOKUP($A190,Data!$A$230:$AW$450,AC$3+1,FALSE)-AC$8*VLOOKUP($A190,'Market models'!$A$4:$B$264,2,FALSE)</f>
        <v>-2.7101878735366111E-2</v>
      </c>
      <c r="AD190" s="8">
        <f ca="1">VLOOKUP($A190,Data!$A$7:$AW$227,AD$3+1,FALSE)-AD$6-AD$7*VLOOKUP($A190,Data!$A$230:$AW$450,AD$3+1,FALSE)-AD$8*VLOOKUP($A190,'Market models'!$A$4:$B$264,2,FALSE)</f>
        <v>-2.8116397445721999E-2</v>
      </c>
      <c r="AE190" s="8">
        <f ca="1">VLOOKUP($A190,Data!$A$7:$AW$227,AE$3+1,FALSE)-AE$6-AE$7*VLOOKUP($A190,Data!$A$230:$AW$450,AE$3+1,FALSE)-AE$8*VLOOKUP($A190,'Market models'!$A$4:$B$264,2,FALSE)</f>
        <v>-1.0476737204157078E-3</v>
      </c>
      <c r="AF190" s="8">
        <f ca="1">VLOOKUP($A190,Data!$A$7:$AW$227,AF$3+1,FALSE)-AF$6-AF$7*VLOOKUP($A190,Data!$A$230:$AW$450,AF$3+1,FALSE)-AF$8*VLOOKUP($A190,'Market models'!$A$4:$B$264,2,FALSE)</f>
        <v>5.0010341363031152E-3</v>
      </c>
      <c r="AG190" s="8">
        <f ca="1">VLOOKUP($A190,Data!$A$7:$AW$227,AG$3+1,FALSE)-AG$6-AG$7*VLOOKUP($A190,Data!$A$230:$AW$450,AG$3+1,FALSE)-AG$8*VLOOKUP($A190,'Market models'!$A$4:$B$264,2,FALSE)</f>
        <v>-2.3169548550853931E-3</v>
      </c>
      <c r="AH190" s="8">
        <f ca="1">VLOOKUP($A190,Data!$A$7:$AW$227,AH$3+1,FALSE)-AH$6-AH$7*VLOOKUP($A190,Data!$A$230:$AW$450,AH$3+1,FALSE)-AH$8*VLOOKUP($A190,'Market models'!$A$4:$B$264,2,FALSE)</f>
        <v>-1.9645710378287566E-4</v>
      </c>
      <c r="AI190" s="8">
        <f ca="1">VLOOKUP($A190,Data!$A$7:$AW$227,AI$3+1,FALSE)-AI$6-AI$7*VLOOKUP($A190,Data!$A$230:$AW$450,AI$3+1,FALSE)-AI$8*VLOOKUP($A190,'Market models'!$A$4:$B$264,2,FALSE)</f>
        <v>2.5622882027024649E-2</v>
      </c>
      <c r="AJ190" s="8">
        <f ca="1">VLOOKUP($A190,Data!$A$7:$AW$227,AJ$3+1,FALSE)-AJ$6-AJ$7*VLOOKUP($A190,Data!$A$230:$AW$450,AJ$3+1,FALSE)-AJ$8*VLOOKUP($A190,'Market models'!$A$4:$B$264,2,FALSE)</f>
        <v>2.3235293309458974E-3</v>
      </c>
      <c r="AK190" s="8">
        <f ca="1">VLOOKUP($A190,Data!$A$7:$AW$227,AK$3+1,FALSE)-AK$6-AK$7*VLOOKUP($A190,Data!$A$230:$AW$450,AK$3+1,FALSE)-AK$8*VLOOKUP($A190,'Market models'!$A$4:$B$264,2,FALSE)</f>
        <v>3.0610086087123581E-2</v>
      </c>
      <c r="AL190" s="8">
        <f ca="1">VLOOKUP($A190,Data!$A$7:$AW$227,AL$3+1,FALSE)-AL$6-AL$7*VLOOKUP($A190,Data!$A$230:$AW$450,AL$3+1,FALSE)-AL$8*VLOOKUP($A190,'Market models'!$A$4:$B$264,2,FALSE)</f>
        <v>-4.1015666829860454E-3</v>
      </c>
      <c r="AM190" s="8">
        <f ca="1">VLOOKUP($A190,Data!$A$7:$AW$227,AM$3+1,FALSE)-AM$6-AM$7*VLOOKUP($A190,Data!$A$230:$AW$450,AM$3+1,FALSE)-AM$8*VLOOKUP($A190,'Market models'!$A$4:$B$264,2,FALSE)</f>
        <v>-5.77980934567629E-3</v>
      </c>
      <c r="AN190" s="8">
        <f ca="1">VLOOKUP($A190,Data!$A$7:$AW$227,AN$3+1,FALSE)-AN$6-AN$7*VLOOKUP($A190,Data!$A$230:$AW$450,AN$3+1,FALSE)-AN$8*VLOOKUP($A190,'Market models'!$A$4:$B$264,2,FALSE)</f>
        <v>4.0872896807818441E-3</v>
      </c>
      <c r="AO190" s="8">
        <f ca="1">VLOOKUP($A190,Data!$A$7:$AW$227,AO$3+1,FALSE)-AO$6-AO$7*VLOOKUP($A190,Data!$A$230:$AW$450,AO$3+1,FALSE)-AO$8*VLOOKUP($A190,'Market models'!$A$4:$B$264,2,FALSE)</f>
        <v>4.258294472830014E-5</v>
      </c>
      <c r="AP190" s="8">
        <f ca="1">VLOOKUP($A190,Data!$A$7:$AW$227,AP$3+1,FALSE)-AP$6-AP$7*VLOOKUP($A190,Data!$A$230:$AW$450,AP$3+1,FALSE)-AP$8*VLOOKUP($A190,'Market models'!$A$4:$B$264,2,FALSE)</f>
        <v>8.6127502108166235E-3</v>
      </c>
      <c r="AQ190" s="8">
        <f ca="1">VLOOKUP($A190,Data!$A$7:$AW$227,AQ$3+1,FALSE)-AQ$6-AQ$7*VLOOKUP($A190,Data!$A$230:$AW$450,AQ$3+1,FALSE)-AQ$8*VLOOKUP($A190,'Market models'!$A$4:$B$264,2,FALSE)</f>
        <v>5.9099573093381839E-2</v>
      </c>
      <c r="AR190" s="8">
        <f ca="1">VLOOKUP($A190,Data!$A$7:$AW$227,AR$3+1,FALSE)-AR$6-AR$7*VLOOKUP($A190,Data!$A$230:$AW$450,AR$3+1,FALSE)-AR$8*VLOOKUP($A190,'Market models'!$A$4:$B$264,2,FALSE)</f>
        <v>2.8121991058068347E-3</v>
      </c>
      <c r="AS190" s="8">
        <f ca="1">VLOOKUP($A190,Data!$A$7:$AW$227,AS$3+1,FALSE)-AS$6-AS$7*VLOOKUP($A190,Data!$A$230:$AW$450,AS$3+1,FALSE)-AS$8*VLOOKUP($A190,'Market models'!$A$4:$B$264,2,FALSE)</f>
        <v>-6.2490426157842801E-3</v>
      </c>
      <c r="AT190" s="8">
        <f ca="1">VLOOKUP($A190,Data!$A$7:$AW$227,AT$3+1,FALSE)-AT$6-AT$7*VLOOKUP($A190,Data!$A$230:$AW$450,AT$3+1,FALSE)-AT$8*VLOOKUP($A190,'Market models'!$A$4:$B$264,2,FALSE)</f>
        <v>-2.4508629029696256E-2</v>
      </c>
      <c r="AU190" s="8">
        <f ca="1">VLOOKUP($A190,Data!$A$7:$AW$227,AU$3+1,FALSE)-AU$6-AU$7*VLOOKUP($A190,Data!$A$230:$AW$450,AU$3+1,FALSE)-AU$8*VLOOKUP($A190,'Market models'!$A$4:$B$264,2,FALSE)</f>
        <v>6.6610570063786517E-3</v>
      </c>
      <c r="AV190" s="8">
        <f ca="1">VLOOKUP($A190,Data!$A$7:$AW$227,AV$3+1,FALSE)-AV$6-AV$7*VLOOKUP($A190,Data!$A$230:$AW$450,AV$3+1,FALSE)-AV$8*VLOOKUP($A190,'Market models'!$A$4:$B$264,2,FALSE)</f>
        <v>4.3358975014973194E-3</v>
      </c>
      <c r="AW190" s="8">
        <f ca="1">VLOOKUP($A190,Data!$A$7:$AW$227,AW$3+1,FALSE)-AW$6-AW$7*VLOOKUP($A190,Data!$A$230:$AW$450,AW$3+1,FALSE)-AW$8*VLOOKUP($A190,'Market models'!$A$4:$B$264,2,FALSE)</f>
        <v>7.6300463148712035E-3</v>
      </c>
      <c r="AY190" s="8">
        <f t="shared" ca="1" si="3"/>
        <v>2.1174733980857431E-2</v>
      </c>
    </row>
    <row r="191" spans="1:51" x14ac:dyDescent="0.25">
      <c r="A191" s="1">
        <v>-31</v>
      </c>
      <c r="B191" s="8">
        <f ca="1">VLOOKUP($A191,Data!$A$7:$AW$227,B$3+1,FALSE)-B$6-B$7*VLOOKUP($A191,Data!$A$230:$AW$450,B$3+1,FALSE)-B$8*VLOOKUP($A191,'Market models'!$A$4:$B$264,2,FALSE)</f>
        <v>1.4082660946757709E-2</v>
      </c>
      <c r="C191" s="8">
        <f ca="1">VLOOKUP($A191,Data!$A$7:$AW$227,C$3+1,FALSE)-C$6-C$7*VLOOKUP($A191,Data!$A$230:$AW$450,C$3+1,FALSE)-C$8*VLOOKUP($A191,'Market models'!$A$4:$B$264,2,FALSE)</f>
        <v>-5.5833746643020037E-2</v>
      </c>
      <c r="D191" s="8">
        <f ca="1">VLOOKUP($A191,Data!$A$7:$AW$227,D$3+1,FALSE)-D$6-D$7*VLOOKUP($A191,Data!$A$230:$AW$450,D$3+1,FALSE)-D$8*VLOOKUP($A191,'Market models'!$A$4:$B$264,2,FALSE)</f>
        <v>2.5367045976259607E-3</v>
      </c>
      <c r="E191" s="8">
        <f ca="1">VLOOKUP($A191,Data!$A$7:$AW$227,E$3+1,FALSE)-E$6-E$7*VLOOKUP($A191,Data!$A$230:$AW$450,E$3+1,FALSE)-E$8*VLOOKUP($A191,'Market models'!$A$4:$B$264,2,FALSE)</f>
        <v>2.3200609146695323E-2</v>
      </c>
      <c r="F191" s="8">
        <f ca="1">VLOOKUP($A191,Data!$A$7:$AW$227,F$3+1,FALSE)-F$6-F$7*VLOOKUP($A191,Data!$A$230:$AW$450,F$3+1,FALSE)-F$8*VLOOKUP($A191,'Market models'!$A$4:$B$264,2,FALSE)</f>
        <v>7.8805163845842331E-3</v>
      </c>
      <c r="G191" s="8">
        <f ca="1">VLOOKUP($A191,Data!$A$7:$AW$227,G$3+1,FALSE)-G$6-G$7*VLOOKUP($A191,Data!$A$230:$AW$450,G$3+1,FALSE)-G$8*VLOOKUP($A191,'Market models'!$A$4:$B$264,2,FALSE)</f>
        <v>-2.4509036869042787E-2</v>
      </c>
      <c r="H191" s="8">
        <f ca="1">VLOOKUP($A191,Data!$A$7:$AW$227,H$3+1,FALSE)-H$6-H$7*VLOOKUP($A191,Data!$A$230:$AW$450,H$3+1,FALSE)-H$8*VLOOKUP($A191,'Market models'!$A$4:$B$264,2,FALSE)</f>
        <v>-3.6214701102372411E-2</v>
      </c>
      <c r="I191" s="8">
        <f ca="1">VLOOKUP($A191,Data!$A$7:$AW$227,I$3+1,FALSE)-I$6-I$7*VLOOKUP($A191,Data!$A$230:$AW$450,I$3+1,FALSE)-I$8*VLOOKUP($A191,'Market models'!$A$4:$B$264,2,FALSE)</f>
        <v>-9.1211273530124627E-3</v>
      </c>
      <c r="J191" s="8">
        <f ca="1">VLOOKUP($A191,Data!$A$7:$AW$227,J$3+1,FALSE)-J$6-J$7*VLOOKUP($A191,Data!$A$230:$AW$450,J$3+1,FALSE)-J$8*VLOOKUP($A191,'Market models'!$A$4:$B$264,2,FALSE)</f>
        <v>2.7315417739872085E-2</v>
      </c>
      <c r="K191" s="8">
        <f ca="1">VLOOKUP($A191,Data!$A$7:$AW$227,K$3+1,FALSE)-K$6-K$7*VLOOKUP($A191,Data!$A$230:$AW$450,K$3+1,FALSE)-K$8*VLOOKUP($A191,'Market models'!$A$4:$B$264,2,FALSE)</f>
        <v>2.2222474504288166E-2</v>
      </c>
      <c r="L191" s="8">
        <f ca="1">VLOOKUP($A191,Data!$A$7:$AW$227,L$3+1,FALSE)-L$6-L$7*VLOOKUP($A191,Data!$A$230:$AW$450,L$3+1,FALSE)-L$8*VLOOKUP($A191,'Market models'!$A$4:$B$264,2,FALSE)</f>
        <v>-6.2448555803083774E-3</v>
      </c>
      <c r="M191" s="8">
        <f ca="1">VLOOKUP($A191,Data!$A$7:$AW$227,M$3+1,FALSE)-M$6-M$7*VLOOKUP($A191,Data!$A$230:$AW$450,M$3+1,FALSE)-M$8*VLOOKUP($A191,'Market models'!$A$4:$B$264,2,FALSE)</f>
        <v>-2.0411662227147184E-2</v>
      </c>
      <c r="N191" s="8">
        <f ca="1">VLOOKUP($A191,Data!$A$7:$AW$227,N$3+1,FALSE)-N$6-N$7*VLOOKUP($A191,Data!$A$230:$AW$450,N$3+1,FALSE)-N$8*VLOOKUP($A191,'Market models'!$A$4:$B$264,2,FALSE)</f>
        <v>5.2144015112277203E-4</v>
      </c>
      <c r="O191" s="8">
        <f ca="1">VLOOKUP($A191,Data!$A$7:$AW$227,O$3+1,FALSE)-O$6-O$7*VLOOKUP($A191,Data!$A$230:$AW$450,O$3+1,FALSE)-O$8*VLOOKUP($A191,'Market models'!$A$4:$B$264,2,FALSE)</f>
        <v>5.587321396338947E-3</v>
      </c>
      <c r="P191" s="8">
        <f ca="1">VLOOKUP($A191,Data!$A$7:$AW$227,P$3+1,FALSE)-P$6-P$7*VLOOKUP($A191,Data!$A$230:$AW$450,P$3+1,FALSE)-P$8*VLOOKUP($A191,'Market models'!$A$4:$B$264,2,FALSE)</f>
        <v>-1.3483387436553987E-2</v>
      </c>
      <c r="Q191" s="8">
        <f ca="1">VLOOKUP($A191,Data!$A$7:$AW$227,Q$3+1,FALSE)-Q$6-Q$7*VLOOKUP($A191,Data!$A$230:$AW$450,Q$3+1,FALSE)-Q$8*VLOOKUP($A191,'Market models'!$A$4:$B$264,2,FALSE)</f>
        <v>-1.4701428954667008E-2</v>
      </c>
      <c r="R191" s="8">
        <f ca="1">VLOOKUP($A191,Data!$A$7:$AW$227,R$3+1,FALSE)-R$6-R$7*VLOOKUP($A191,Data!$A$230:$AW$450,R$3+1,FALSE)-R$8*VLOOKUP($A191,'Market models'!$A$4:$B$264,2,FALSE)</f>
        <v>1.0965884634568795E-2</v>
      </c>
      <c r="S191" s="8">
        <f ca="1">VLOOKUP($A191,Data!$A$7:$AW$227,S$3+1,FALSE)-S$6-S$7*VLOOKUP($A191,Data!$A$230:$AW$450,S$3+1,FALSE)-S$8*VLOOKUP($A191,'Market models'!$A$4:$B$264,2,FALSE)</f>
        <v>4.586234863238111E-3</v>
      </c>
      <c r="T191" s="8">
        <f ca="1">VLOOKUP($A191,Data!$A$7:$AW$227,T$3+1,FALSE)-T$6-T$7*VLOOKUP($A191,Data!$A$230:$AW$450,T$3+1,FALSE)-T$8*VLOOKUP($A191,'Market models'!$A$4:$B$264,2,FALSE)</f>
        <v>2.019588077797751E-3</v>
      </c>
      <c r="U191" s="8">
        <f ca="1">VLOOKUP($A191,Data!$A$7:$AW$227,U$3+1,FALSE)-U$6-U$7*VLOOKUP($A191,Data!$A$230:$AW$450,U$3+1,FALSE)-U$8*VLOOKUP($A191,'Market models'!$A$4:$B$264,2,FALSE)</f>
        <v>-1.6104754533792485E-2</v>
      </c>
      <c r="V191" s="8">
        <f ca="1">VLOOKUP($A191,Data!$A$7:$AW$227,V$3+1,FALSE)-V$6-V$7*VLOOKUP($A191,Data!$A$230:$AW$450,V$3+1,FALSE)-V$8*VLOOKUP($A191,'Market models'!$A$4:$B$264,2,FALSE)</f>
        <v>9.9149614070643717E-3</v>
      </c>
      <c r="W191" s="8">
        <f ca="1">VLOOKUP($A191,Data!$A$7:$AW$227,W$3+1,FALSE)-W$6-W$7*VLOOKUP($A191,Data!$A$230:$AW$450,W$3+1,FALSE)-W$8*VLOOKUP($A191,'Market models'!$A$4:$B$264,2,FALSE)</f>
        <v>-1.7046867900990192E-3</v>
      </c>
      <c r="X191" s="8">
        <f ca="1">VLOOKUP($A191,Data!$A$7:$AW$227,X$3+1,FALSE)-X$6-X$7*VLOOKUP($A191,Data!$A$230:$AW$450,X$3+1,FALSE)-X$8*VLOOKUP($A191,'Market models'!$A$4:$B$264,2,FALSE)</f>
        <v>-1.6640099333696819E-2</v>
      </c>
      <c r="Y191" s="8">
        <f ca="1">VLOOKUP($A191,Data!$A$7:$AW$227,Y$3+1,FALSE)-Y$6-Y$7*VLOOKUP($A191,Data!$A$230:$AW$450,Y$3+1,FALSE)-Y$8*VLOOKUP($A191,'Market models'!$A$4:$B$264,2,FALSE)</f>
        <v>-1.1214525127183806E-3</v>
      </c>
      <c r="Z191" s="8">
        <f ca="1">VLOOKUP($A191,Data!$A$7:$AW$227,Z$3+1,FALSE)-Z$6-Z$7*VLOOKUP($A191,Data!$A$230:$AW$450,Z$3+1,FALSE)-Z$8*VLOOKUP($A191,'Market models'!$A$4:$B$264,2,FALSE)</f>
        <v>4.9030885382739548E-3</v>
      </c>
      <c r="AA191" s="8">
        <f ca="1">VLOOKUP($A191,Data!$A$7:$AW$227,AA$3+1,FALSE)-AA$6-AA$7*VLOOKUP($A191,Data!$A$230:$AW$450,AA$3+1,FALSE)-AA$8*VLOOKUP($A191,'Market models'!$A$4:$B$264,2,FALSE)</f>
        <v>7.4429063480302635E-3</v>
      </c>
      <c r="AB191" s="8">
        <f ca="1">VLOOKUP($A191,Data!$A$7:$AW$227,AB$3+1,FALSE)-AB$6-AB$7*VLOOKUP($A191,Data!$A$230:$AW$450,AB$3+1,FALSE)-AB$8*VLOOKUP($A191,'Market models'!$A$4:$B$264,2,FALSE)</f>
        <v>1.0418258990670575E-2</v>
      </c>
      <c r="AC191" s="8">
        <f ca="1">VLOOKUP($A191,Data!$A$7:$AW$227,AC$3+1,FALSE)-AC$6-AC$7*VLOOKUP($A191,Data!$A$230:$AW$450,AC$3+1,FALSE)-AC$8*VLOOKUP($A191,'Market models'!$A$4:$B$264,2,FALSE)</f>
        <v>-1.3465773337861997E-2</v>
      </c>
      <c r="AD191" s="8">
        <f ca="1">VLOOKUP($A191,Data!$A$7:$AW$227,AD$3+1,FALSE)-AD$6-AD$7*VLOOKUP($A191,Data!$A$230:$AW$450,AD$3+1,FALSE)-AD$8*VLOOKUP($A191,'Market models'!$A$4:$B$264,2,FALSE)</f>
        <v>8.2977756983980237E-3</v>
      </c>
      <c r="AE191" s="8">
        <f ca="1">VLOOKUP($A191,Data!$A$7:$AW$227,AE$3+1,FALSE)-AE$6-AE$7*VLOOKUP($A191,Data!$A$230:$AW$450,AE$3+1,FALSE)-AE$8*VLOOKUP($A191,'Market models'!$A$4:$B$264,2,FALSE)</f>
        <v>-9.0876853252729612E-3</v>
      </c>
      <c r="AF191" s="8">
        <f ca="1">VLOOKUP($A191,Data!$A$7:$AW$227,AF$3+1,FALSE)-AF$6-AF$7*VLOOKUP($A191,Data!$A$230:$AW$450,AF$3+1,FALSE)-AF$8*VLOOKUP($A191,'Market models'!$A$4:$B$264,2,FALSE)</f>
        <v>-1.4618097180445905E-3</v>
      </c>
      <c r="AG191" s="8">
        <f ca="1">VLOOKUP($A191,Data!$A$7:$AW$227,AG$3+1,FALSE)-AG$6-AG$7*VLOOKUP($A191,Data!$A$230:$AW$450,AG$3+1,FALSE)-AG$8*VLOOKUP($A191,'Market models'!$A$4:$B$264,2,FALSE)</f>
        <v>-2.2688529540059357E-4</v>
      </c>
      <c r="AH191" s="8">
        <f ca="1">VLOOKUP($A191,Data!$A$7:$AW$227,AH$3+1,FALSE)-AH$6-AH$7*VLOOKUP($A191,Data!$A$230:$AW$450,AH$3+1,FALSE)-AH$8*VLOOKUP($A191,'Market models'!$A$4:$B$264,2,FALSE)</f>
        <v>-1.2280601302636278E-2</v>
      </c>
      <c r="AI191" s="8">
        <f ca="1">VLOOKUP($A191,Data!$A$7:$AW$227,AI$3+1,FALSE)-AI$6-AI$7*VLOOKUP($A191,Data!$A$230:$AW$450,AI$3+1,FALSE)-AI$8*VLOOKUP($A191,'Market models'!$A$4:$B$264,2,FALSE)</f>
        <v>-2.9239492492051121E-2</v>
      </c>
      <c r="AJ191" s="8">
        <f ca="1">VLOOKUP($A191,Data!$A$7:$AW$227,AJ$3+1,FALSE)-AJ$6-AJ$7*VLOOKUP($A191,Data!$A$230:$AW$450,AJ$3+1,FALSE)-AJ$8*VLOOKUP($A191,'Market models'!$A$4:$B$264,2,FALSE)</f>
        <v>-1.1846729711067521E-2</v>
      </c>
      <c r="AK191" s="8">
        <f ca="1">VLOOKUP($A191,Data!$A$7:$AW$227,AK$3+1,FALSE)-AK$6-AK$7*VLOOKUP($A191,Data!$A$230:$AW$450,AK$3+1,FALSE)-AK$8*VLOOKUP($A191,'Market models'!$A$4:$B$264,2,FALSE)</f>
        <v>3.3039238503615643E-4</v>
      </c>
      <c r="AL191" s="8">
        <f ca="1">VLOOKUP($A191,Data!$A$7:$AW$227,AL$3+1,FALSE)-AL$6-AL$7*VLOOKUP($A191,Data!$A$230:$AW$450,AL$3+1,FALSE)-AL$8*VLOOKUP($A191,'Market models'!$A$4:$B$264,2,FALSE)</f>
        <v>9.1118744949981283E-3</v>
      </c>
      <c r="AM191" s="8">
        <f ca="1">VLOOKUP($A191,Data!$A$7:$AW$227,AM$3+1,FALSE)-AM$6-AM$7*VLOOKUP($A191,Data!$A$230:$AW$450,AM$3+1,FALSE)-AM$8*VLOOKUP($A191,'Market models'!$A$4:$B$264,2,FALSE)</f>
        <v>2.1024570497584472E-3</v>
      </c>
      <c r="AN191" s="8">
        <f ca="1">VLOOKUP($A191,Data!$A$7:$AW$227,AN$3+1,FALSE)-AN$6-AN$7*VLOOKUP($A191,Data!$A$230:$AW$450,AN$3+1,FALSE)-AN$8*VLOOKUP($A191,'Market models'!$A$4:$B$264,2,FALSE)</f>
        <v>8.8180756842626377E-3</v>
      </c>
      <c r="AO191" s="8">
        <f ca="1">VLOOKUP($A191,Data!$A$7:$AW$227,AO$3+1,FALSE)-AO$6-AO$7*VLOOKUP($A191,Data!$A$230:$AW$450,AO$3+1,FALSE)-AO$8*VLOOKUP($A191,'Market models'!$A$4:$B$264,2,FALSE)</f>
        <v>1.8391927278278108E-2</v>
      </c>
      <c r="AP191" s="8">
        <f ca="1">VLOOKUP($A191,Data!$A$7:$AW$227,AP$3+1,FALSE)-AP$6-AP$7*VLOOKUP($A191,Data!$A$230:$AW$450,AP$3+1,FALSE)-AP$8*VLOOKUP($A191,'Market models'!$A$4:$B$264,2,FALSE)</f>
        <v>-2.9980674672018493E-4</v>
      </c>
      <c r="AQ191" s="8">
        <f ca="1">VLOOKUP($A191,Data!$A$7:$AW$227,AQ$3+1,FALSE)-AQ$6-AQ$7*VLOOKUP($A191,Data!$A$230:$AW$450,AQ$3+1,FALSE)-AQ$8*VLOOKUP($A191,'Market models'!$A$4:$B$264,2,FALSE)</f>
        <v>-2.1178718388462813E-2</v>
      </c>
      <c r="AR191" s="8">
        <f ca="1">VLOOKUP($A191,Data!$A$7:$AW$227,AR$3+1,FALSE)-AR$6-AR$7*VLOOKUP($A191,Data!$A$230:$AW$450,AR$3+1,FALSE)-AR$8*VLOOKUP($A191,'Market models'!$A$4:$B$264,2,FALSE)</f>
        <v>1.282651649209935E-3</v>
      </c>
      <c r="AS191" s="8">
        <f ca="1">VLOOKUP($A191,Data!$A$7:$AW$227,AS$3+1,FALSE)-AS$6-AS$7*VLOOKUP($A191,Data!$A$230:$AW$450,AS$3+1,FALSE)-AS$8*VLOOKUP($A191,'Market models'!$A$4:$B$264,2,FALSE)</f>
        <v>-3.1569233071893306E-2</v>
      </c>
      <c r="AT191" s="8">
        <f ca="1">VLOOKUP($A191,Data!$A$7:$AW$227,AT$3+1,FALSE)-AT$6-AT$7*VLOOKUP($A191,Data!$A$230:$AW$450,AT$3+1,FALSE)-AT$8*VLOOKUP($A191,'Market models'!$A$4:$B$264,2,FALSE)</f>
        <v>2.0958412586085821E-2</v>
      </c>
      <c r="AU191" s="8">
        <f ca="1">VLOOKUP($A191,Data!$A$7:$AW$227,AU$3+1,FALSE)-AU$6-AU$7*VLOOKUP($A191,Data!$A$230:$AW$450,AU$3+1,FALSE)-AU$8*VLOOKUP($A191,'Market models'!$A$4:$B$264,2,FALSE)</f>
        <v>-6.4552952351312337E-3</v>
      </c>
      <c r="AV191" s="8">
        <f ca="1">VLOOKUP($A191,Data!$A$7:$AW$227,AV$3+1,FALSE)-AV$6-AV$7*VLOOKUP($A191,Data!$A$230:$AW$450,AV$3+1,FALSE)-AV$8*VLOOKUP($A191,'Market models'!$A$4:$B$264,2,FALSE)</f>
        <v>5.0840170173984608E-3</v>
      </c>
      <c r="AW191" s="8">
        <f ca="1">VLOOKUP($A191,Data!$A$7:$AW$227,AW$3+1,FALSE)-AW$6-AW$7*VLOOKUP($A191,Data!$A$230:$AW$450,AW$3+1,FALSE)-AW$8*VLOOKUP($A191,'Market models'!$A$4:$B$264,2,FALSE)</f>
        <v>5.9300605570307939E-4</v>
      </c>
      <c r="AY191" s="8">
        <f t="shared" ca="1" si="3"/>
        <v>1.6392820581637112E-2</v>
      </c>
    </row>
    <row r="192" spans="1:51" x14ac:dyDescent="0.25">
      <c r="A192" s="1">
        <v>-30</v>
      </c>
      <c r="B192" s="8">
        <f ca="1">VLOOKUP($A192,Data!$A$7:$AW$227,B$3+1,FALSE)-B$6-B$7*VLOOKUP($A192,Data!$A$230:$AW$450,B$3+1,FALSE)-B$8*VLOOKUP($A192,'Market models'!$A$4:$B$264,2,FALSE)</f>
        <v>1.7290660239897782E-2</v>
      </c>
      <c r="C192" s="8">
        <f ca="1">VLOOKUP($A192,Data!$A$7:$AW$227,C$3+1,FALSE)-C$6-C$7*VLOOKUP($A192,Data!$A$230:$AW$450,C$3+1,FALSE)-C$8*VLOOKUP($A192,'Market models'!$A$4:$B$264,2,FALSE)</f>
        <v>-1.7779923766361078E-2</v>
      </c>
      <c r="D192" s="8">
        <f ca="1">VLOOKUP($A192,Data!$A$7:$AW$227,D$3+1,FALSE)-D$6-D$7*VLOOKUP($A192,Data!$A$230:$AW$450,D$3+1,FALSE)-D$8*VLOOKUP($A192,'Market models'!$A$4:$B$264,2,FALSE)</f>
        <v>5.1313350756314097E-4</v>
      </c>
      <c r="E192" s="8">
        <f ca="1">VLOOKUP($A192,Data!$A$7:$AW$227,E$3+1,FALSE)-E$6-E$7*VLOOKUP($A192,Data!$A$230:$AW$450,E$3+1,FALSE)-E$8*VLOOKUP($A192,'Market models'!$A$4:$B$264,2,FALSE)</f>
        <v>-2.5017580227428254E-2</v>
      </c>
      <c r="F192" s="8">
        <f ca="1">VLOOKUP($A192,Data!$A$7:$AW$227,F$3+1,FALSE)-F$6-F$7*VLOOKUP($A192,Data!$A$230:$AW$450,F$3+1,FALSE)-F$8*VLOOKUP($A192,'Market models'!$A$4:$B$264,2,FALSE)</f>
        <v>-3.7644745256383096E-2</v>
      </c>
      <c r="G192" s="8">
        <f ca="1">VLOOKUP($A192,Data!$A$7:$AW$227,G$3+1,FALSE)-G$6-G$7*VLOOKUP($A192,Data!$A$230:$AW$450,G$3+1,FALSE)-G$8*VLOOKUP($A192,'Market models'!$A$4:$B$264,2,FALSE)</f>
        <v>-1.8050256906845773E-2</v>
      </c>
      <c r="H192" s="8">
        <f ca="1">VLOOKUP($A192,Data!$A$7:$AW$227,H$3+1,FALSE)-H$6-H$7*VLOOKUP($A192,Data!$A$230:$AW$450,H$3+1,FALSE)-H$8*VLOOKUP($A192,'Market models'!$A$4:$B$264,2,FALSE)</f>
        <v>-7.4413730987007431E-3</v>
      </c>
      <c r="I192" s="8">
        <f ca="1">VLOOKUP($A192,Data!$A$7:$AW$227,I$3+1,FALSE)-I$6-I$7*VLOOKUP($A192,Data!$A$230:$AW$450,I$3+1,FALSE)-I$8*VLOOKUP($A192,'Market models'!$A$4:$B$264,2,FALSE)</f>
        <v>1.8054535639484517E-2</v>
      </c>
      <c r="J192" s="8">
        <f ca="1">VLOOKUP($A192,Data!$A$7:$AW$227,J$3+1,FALSE)-J$6-J$7*VLOOKUP($A192,Data!$A$230:$AW$450,J$3+1,FALSE)-J$8*VLOOKUP($A192,'Market models'!$A$4:$B$264,2,FALSE)</f>
        <v>7.5166573205143472E-3</v>
      </c>
      <c r="K192" s="8">
        <f ca="1">VLOOKUP($A192,Data!$A$7:$AW$227,K$3+1,FALSE)-K$6-K$7*VLOOKUP($A192,Data!$A$230:$AW$450,K$3+1,FALSE)-K$8*VLOOKUP($A192,'Market models'!$A$4:$B$264,2,FALSE)</f>
        <v>5.0010654952113764E-2</v>
      </c>
      <c r="L192" s="8">
        <f ca="1">VLOOKUP($A192,Data!$A$7:$AW$227,L$3+1,FALSE)-L$6-L$7*VLOOKUP($A192,Data!$A$230:$AW$450,L$3+1,FALSE)-L$8*VLOOKUP($A192,'Market models'!$A$4:$B$264,2,FALSE)</f>
        <v>6.0410882541124394E-3</v>
      </c>
      <c r="M192" s="8">
        <f ca="1">VLOOKUP($A192,Data!$A$7:$AW$227,M$3+1,FALSE)-M$6-M$7*VLOOKUP($A192,Data!$A$230:$AW$450,M$3+1,FALSE)-M$8*VLOOKUP($A192,'Market models'!$A$4:$B$264,2,FALSE)</f>
        <v>-5.8572032299984735E-3</v>
      </c>
      <c r="N192" s="8">
        <f ca="1">VLOOKUP($A192,Data!$A$7:$AW$227,N$3+1,FALSE)-N$6-N$7*VLOOKUP($A192,Data!$A$230:$AW$450,N$3+1,FALSE)-N$8*VLOOKUP($A192,'Market models'!$A$4:$B$264,2,FALSE)</f>
        <v>9.5811744838140058E-3</v>
      </c>
      <c r="O192" s="8">
        <f ca="1">VLOOKUP($A192,Data!$A$7:$AW$227,O$3+1,FALSE)-O$6-O$7*VLOOKUP($A192,Data!$A$230:$AW$450,O$3+1,FALSE)-O$8*VLOOKUP($A192,'Market models'!$A$4:$B$264,2,FALSE)</f>
        <v>3.4001783644982631E-2</v>
      </c>
      <c r="P192" s="8">
        <f ca="1">VLOOKUP($A192,Data!$A$7:$AW$227,P$3+1,FALSE)-P$6-P$7*VLOOKUP($A192,Data!$A$230:$AW$450,P$3+1,FALSE)-P$8*VLOOKUP($A192,'Market models'!$A$4:$B$264,2,FALSE)</f>
        <v>3.7725184323937809E-2</v>
      </c>
      <c r="Q192" s="8">
        <f ca="1">VLOOKUP($A192,Data!$A$7:$AW$227,Q$3+1,FALSE)-Q$6-Q$7*VLOOKUP($A192,Data!$A$230:$AW$450,Q$3+1,FALSE)-Q$8*VLOOKUP($A192,'Market models'!$A$4:$B$264,2,FALSE)</f>
        <v>-1.8850146067971231E-2</v>
      </c>
      <c r="R192" s="8">
        <f ca="1">VLOOKUP($A192,Data!$A$7:$AW$227,R$3+1,FALSE)-R$6-R$7*VLOOKUP($A192,Data!$A$230:$AW$450,R$3+1,FALSE)-R$8*VLOOKUP($A192,'Market models'!$A$4:$B$264,2,FALSE)</f>
        <v>-1.8101515054563307E-2</v>
      </c>
      <c r="S192" s="8">
        <f ca="1">VLOOKUP($A192,Data!$A$7:$AW$227,S$3+1,FALSE)-S$6-S$7*VLOOKUP($A192,Data!$A$230:$AW$450,S$3+1,FALSE)-S$8*VLOOKUP($A192,'Market models'!$A$4:$B$264,2,FALSE)</f>
        <v>-3.0548168028488951E-2</v>
      </c>
      <c r="T192" s="8">
        <f ca="1">VLOOKUP($A192,Data!$A$7:$AW$227,T$3+1,FALSE)-T$6-T$7*VLOOKUP($A192,Data!$A$230:$AW$450,T$3+1,FALSE)-T$8*VLOOKUP($A192,'Market models'!$A$4:$B$264,2,FALSE)</f>
        <v>1.3264169482205134E-2</v>
      </c>
      <c r="U192" s="8">
        <f ca="1">VLOOKUP($A192,Data!$A$7:$AW$227,U$3+1,FALSE)-U$6-U$7*VLOOKUP($A192,Data!$A$230:$AW$450,U$3+1,FALSE)-U$8*VLOOKUP($A192,'Market models'!$A$4:$B$264,2,FALSE)</f>
        <v>-5.791349095872661E-2</v>
      </c>
      <c r="V192" s="8">
        <f ca="1">VLOOKUP($A192,Data!$A$7:$AW$227,V$3+1,FALSE)-V$6-V$7*VLOOKUP($A192,Data!$A$230:$AW$450,V$3+1,FALSE)-V$8*VLOOKUP($A192,'Market models'!$A$4:$B$264,2,FALSE)</f>
        <v>1.9027470529985699E-2</v>
      </c>
      <c r="W192" s="8">
        <f ca="1">VLOOKUP($A192,Data!$A$7:$AW$227,W$3+1,FALSE)-W$6-W$7*VLOOKUP($A192,Data!$A$230:$AW$450,W$3+1,FALSE)-W$8*VLOOKUP($A192,'Market models'!$A$4:$B$264,2,FALSE)</f>
        <v>1.1337461195211064E-2</v>
      </c>
      <c r="X192" s="8">
        <f ca="1">VLOOKUP($A192,Data!$A$7:$AW$227,X$3+1,FALSE)-X$6-X$7*VLOOKUP($A192,Data!$A$230:$AW$450,X$3+1,FALSE)-X$8*VLOOKUP($A192,'Market models'!$A$4:$B$264,2,FALSE)</f>
        <v>-1.9678874945366125E-2</v>
      </c>
      <c r="Y192" s="8">
        <f ca="1">VLOOKUP($A192,Data!$A$7:$AW$227,Y$3+1,FALSE)-Y$6-Y$7*VLOOKUP($A192,Data!$A$230:$AW$450,Y$3+1,FALSE)-Y$8*VLOOKUP($A192,'Market models'!$A$4:$B$264,2,FALSE)</f>
        <v>-2.751041144413251E-3</v>
      </c>
      <c r="Z192" s="8">
        <f ca="1">VLOOKUP($A192,Data!$A$7:$AW$227,Z$3+1,FALSE)-Z$6-Z$7*VLOOKUP($A192,Data!$A$230:$AW$450,Z$3+1,FALSE)-Z$8*VLOOKUP($A192,'Market models'!$A$4:$B$264,2,FALSE)</f>
        <v>1.2589561730264051E-2</v>
      </c>
      <c r="AA192" s="8">
        <f ca="1">VLOOKUP($A192,Data!$A$7:$AW$227,AA$3+1,FALSE)-AA$6-AA$7*VLOOKUP($A192,Data!$A$230:$AW$450,AA$3+1,FALSE)-AA$8*VLOOKUP($A192,'Market models'!$A$4:$B$264,2,FALSE)</f>
        <v>1.5411850696997209E-2</v>
      </c>
      <c r="AB192" s="8">
        <f ca="1">VLOOKUP($A192,Data!$A$7:$AW$227,AB$3+1,FALSE)-AB$6-AB$7*VLOOKUP($A192,Data!$A$230:$AW$450,AB$3+1,FALSE)-AB$8*VLOOKUP($A192,'Market models'!$A$4:$B$264,2,FALSE)</f>
        <v>1.9613371807243886E-3</v>
      </c>
      <c r="AC192" s="8">
        <f ca="1">VLOOKUP($A192,Data!$A$7:$AW$227,AC$3+1,FALSE)-AC$6-AC$7*VLOOKUP($A192,Data!$A$230:$AW$450,AC$3+1,FALSE)-AC$8*VLOOKUP($A192,'Market models'!$A$4:$B$264,2,FALSE)</f>
        <v>-4.9644580301701612E-3</v>
      </c>
      <c r="AD192" s="8">
        <f ca="1">VLOOKUP($A192,Data!$A$7:$AW$227,AD$3+1,FALSE)-AD$6-AD$7*VLOOKUP($A192,Data!$A$230:$AW$450,AD$3+1,FALSE)-AD$8*VLOOKUP($A192,'Market models'!$A$4:$B$264,2,FALSE)</f>
        <v>5.9962339465489522E-3</v>
      </c>
      <c r="AE192" s="8">
        <f ca="1">VLOOKUP($A192,Data!$A$7:$AW$227,AE$3+1,FALSE)-AE$6-AE$7*VLOOKUP($A192,Data!$A$230:$AW$450,AE$3+1,FALSE)-AE$8*VLOOKUP($A192,'Market models'!$A$4:$B$264,2,FALSE)</f>
        <v>1.666231996151896E-2</v>
      </c>
      <c r="AF192" s="8">
        <f ca="1">VLOOKUP($A192,Data!$A$7:$AW$227,AF$3+1,FALSE)-AF$6-AF$7*VLOOKUP($A192,Data!$A$230:$AW$450,AF$3+1,FALSE)-AF$8*VLOOKUP($A192,'Market models'!$A$4:$B$264,2,FALSE)</f>
        <v>1.2052695492137087E-2</v>
      </c>
      <c r="AG192" s="8">
        <f ca="1">VLOOKUP($A192,Data!$A$7:$AW$227,AG$3+1,FALSE)-AG$6-AG$7*VLOOKUP($A192,Data!$A$230:$AW$450,AG$3+1,FALSE)-AG$8*VLOOKUP($A192,'Market models'!$A$4:$B$264,2,FALSE)</f>
        <v>-6.1631141235953969E-3</v>
      </c>
      <c r="AH192" s="8">
        <f ca="1">VLOOKUP($A192,Data!$A$7:$AW$227,AH$3+1,FALSE)-AH$6-AH$7*VLOOKUP($A192,Data!$A$230:$AW$450,AH$3+1,FALSE)-AH$8*VLOOKUP($A192,'Market models'!$A$4:$B$264,2,FALSE)</f>
        <v>-8.523780063247317E-3</v>
      </c>
      <c r="AI192" s="8">
        <f ca="1">VLOOKUP($A192,Data!$A$7:$AW$227,AI$3+1,FALSE)-AI$6-AI$7*VLOOKUP($A192,Data!$A$230:$AW$450,AI$3+1,FALSE)-AI$8*VLOOKUP($A192,'Market models'!$A$4:$B$264,2,FALSE)</f>
        <v>-1.6192213613559429E-2</v>
      </c>
      <c r="AJ192" s="8">
        <f ca="1">VLOOKUP($A192,Data!$A$7:$AW$227,AJ$3+1,FALSE)-AJ$6-AJ$7*VLOOKUP($A192,Data!$A$230:$AW$450,AJ$3+1,FALSE)-AJ$8*VLOOKUP($A192,'Market models'!$A$4:$B$264,2,FALSE)</f>
        <v>-6.4978052885685863E-3</v>
      </c>
      <c r="AK192" s="8">
        <f ca="1">VLOOKUP($A192,Data!$A$7:$AW$227,AK$3+1,FALSE)-AK$6-AK$7*VLOOKUP($A192,Data!$A$230:$AW$450,AK$3+1,FALSE)-AK$8*VLOOKUP($A192,'Market models'!$A$4:$B$264,2,FALSE)</f>
        <v>5.8793677444358592E-4</v>
      </c>
      <c r="AL192" s="8">
        <f ca="1">VLOOKUP($A192,Data!$A$7:$AW$227,AL$3+1,FALSE)-AL$6-AL$7*VLOOKUP($A192,Data!$A$230:$AW$450,AL$3+1,FALSE)-AL$8*VLOOKUP($A192,'Market models'!$A$4:$B$264,2,FALSE)</f>
        <v>2.0512481539859198E-3</v>
      </c>
      <c r="AM192" s="8">
        <f ca="1">VLOOKUP($A192,Data!$A$7:$AW$227,AM$3+1,FALSE)-AM$6-AM$7*VLOOKUP($A192,Data!$A$230:$AW$450,AM$3+1,FALSE)-AM$8*VLOOKUP($A192,'Market models'!$A$4:$B$264,2,FALSE)</f>
        <v>9.9592153435613413E-3</v>
      </c>
      <c r="AN192" s="8">
        <f ca="1">VLOOKUP($A192,Data!$A$7:$AW$227,AN$3+1,FALSE)-AN$6-AN$7*VLOOKUP($A192,Data!$A$230:$AW$450,AN$3+1,FALSE)-AN$8*VLOOKUP($A192,'Market models'!$A$4:$B$264,2,FALSE)</f>
        <v>2.3652801883780342E-2</v>
      </c>
      <c r="AO192" s="8">
        <f ca="1">VLOOKUP($A192,Data!$A$7:$AW$227,AO$3+1,FALSE)-AO$6-AO$7*VLOOKUP($A192,Data!$A$230:$AW$450,AO$3+1,FALSE)-AO$8*VLOOKUP($A192,'Market models'!$A$4:$B$264,2,FALSE)</f>
        <v>1.0184091907376201E-2</v>
      </c>
      <c r="AP192" s="8">
        <f ca="1">VLOOKUP($A192,Data!$A$7:$AW$227,AP$3+1,FALSE)-AP$6-AP$7*VLOOKUP($A192,Data!$A$230:$AW$450,AP$3+1,FALSE)-AP$8*VLOOKUP($A192,'Market models'!$A$4:$B$264,2,FALSE)</f>
        <v>1.3124483844819731E-2</v>
      </c>
      <c r="AQ192" s="8">
        <f ca="1">VLOOKUP($A192,Data!$A$7:$AW$227,AQ$3+1,FALSE)-AQ$6-AQ$7*VLOOKUP($A192,Data!$A$230:$AW$450,AQ$3+1,FALSE)-AQ$8*VLOOKUP($A192,'Market models'!$A$4:$B$264,2,FALSE)</f>
        <v>9.9356409751201139E-3</v>
      </c>
      <c r="AR192" s="8">
        <f ca="1">VLOOKUP($A192,Data!$A$7:$AW$227,AR$3+1,FALSE)-AR$6-AR$7*VLOOKUP($A192,Data!$A$230:$AW$450,AR$3+1,FALSE)-AR$8*VLOOKUP($A192,'Market models'!$A$4:$B$264,2,FALSE)</f>
        <v>-1.6610441657535596E-2</v>
      </c>
      <c r="AS192" s="8">
        <f ca="1">VLOOKUP($A192,Data!$A$7:$AW$227,AS$3+1,FALSE)-AS$6-AS$7*VLOOKUP($A192,Data!$A$230:$AW$450,AS$3+1,FALSE)-AS$8*VLOOKUP($A192,'Market models'!$A$4:$B$264,2,FALSE)</f>
        <v>1.6848744452535869E-2</v>
      </c>
      <c r="AT192" s="8">
        <f ca="1">VLOOKUP($A192,Data!$A$7:$AW$227,AT$3+1,FALSE)-AT$6-AT$7*VLOOKUP($A192,Data!$A$230:$AW$450,AT$3+1,FALSE)-AT$8*VLOOKUP($A192,'Market models'!$A$4:$B$264,2,FALSE)</f>
        <v>1.779467464469587E-2</v>
      </c>
      <c r="AU192" s="8">
        <f ca="1">VLOOKUP($A192,Data!$A$7:$AW$227,AU$3+1,FALSE)-AU$6-AU$7*VLOOKUP($A192,Data!$A$230:$AW$450,AU$3+1,FALSE)-AU$8*VLOOKUP($A192,'Market models'!$A$4:$B$264,2,FALSE)</f>
        <v>-5.6321999012711307E-3</v>
      </c>
      <c r="AV192" s="8">
        <f ca="1">VLOOKUP($A192,Data!$A$7:$AW$227,AV$3+1,FALSE)-AV$6-AV$7*VLOOKUP($A192,Data!$A$230:$AW$450,AV$3+1,FALSE)-AV$8*VLOOKUP($A192,'Market models'!$A$4:$B$264,2,FALSE)</f>
        <v>-6.8051855292300322E-3</v>
      </c>
      <c r="AW192" s="8">
        <f ca="1">VLOOKUP($A192,Data!$A$7:$AW$227,AW$3+1,FALSE)-AW$6-AW$7*VLOOKUP($A192,Data!$A$230:$AW$450,AW$3+1,FALSE)-AW$8*VLOOKUP($A192,'Market models'!$A$4:$B$264,2,FALSE)</f>
        <v>4.0531289378357711E-2</v>
      </c>
      <c r="AY192" s="8">
        <f t="shared" ca="1" si="3"/>
        <v>2.0322075454597677E-2</v>
      </c>
    </row>
    <row r="193" spans="1:51" x14ac:dyDescent="0.25">
      <c r="A193" s="1">
        <v>-29</v>
      </c>
      <c r="B193" s="8">
        <f ca="1">VLOOKUP($A193,Data!$A$7:$AW$227,B$3+1,FALSE)-B$6-B$7*VLOOKUP($A193,Data!$A$230:$AW$450,B$3+1,FALSE)-B$8*VLOOKUP($A193,'Market models'!$A$4:$B$264,2,FALSE)</f>
        <v>-1.0483244572257939E-3</v>
      </c>
      <c r="C193" s="8">
        <f ca="1">VLOOKUP($A193,Data!$A$7:$AW$227,C$3+1,FALSE)-C$6-C$7*VLOOKUP($A193,Data!$A$230:$AW$450,C$3+1,FALSE)-C$8*VLOOKUP($A193,'Market models'!$A$4:$B$264,2,FALSE)</f>
        <v>4.8844233176735162E-2</v>
      </c>
      <c r="D193" s="8">
        <f ca="1">VLOOKUP($A193,Data!$A$7:$AW$227,D$3+1,FALSE)-D$6-D$7*VLOOKUP($A193,Data!$A$230:$AW$450,D$3+1,FALSE)-D$8*VLOOKUP($A193,'Market models'!$A$4:$B$264,2,FALSE)</f>
        <v>3.7574393900097333E-4</v>
      </c>
      <c r="E193" s="8">
        <f ca="1">VLOOKUP($A193,Data!$A$7:$AW$227,E$3+1,FALSE)-E$6-E$7*VLOOKUP($A193,Data!$A$230:$AW$450,E$3+1,FALSE)-E$8*VLOOKUP($A193,'Market models'!$A$4:$B$264,2,FALSE)</f>
        <v>7.8177605595229204E-5</v>
      </c>
      <c r="F193" s="8">
        <f ca="1">VLOOKUP($A193,Data!$A$7:$AW$227,F$3+1,FALSE)-F$6-F$7*VLOOKUP($A193,Data!$A$230:$AW$450,F$3+1,FALSE)-F$8*VLOOKUP($A193,'Market models'!$A$4:$B$264,2,FALSE)</f>
        <v>-2.7005840492231419E-2</v>
      </c>
      <c r="G193" s="8">
        <f ca="1">VLOOKUP($A193,Data!$A$7:$AW$227,G$3+1,FALSE)-G$6-G$7*VLOOKUP($A193,Data!$A$230:$AW$450,G$3+1,FALSE)-G$8*VLOOKUP($A193,'Market models'!$A$4:$B$264,2,FALSE)</f>
        <v>2.2654409967230629E-2</v>
      </c>
      <c r="H193" s="8">
        <f ca="1">VLOOKUP($A193,Data!$A$7:$AW$227,H$3+1,FALSE)-H$6-H$7*VLOOKUP($A193,Data!$A$230:$AW$450,H$3+1,FALSE)-H$8*VLOOKUP($A193,'Market models'!$A$4:$B$264,2,FALSE)</f>
        <v>4.8091308104542069E-2</v>
      </c>
      <c r="I193" s="8">
        <f ca="1">VLOOKUP($A193,Data!$A$7:$AW$227,I$3+1,FALSE)-I$6-I$7*VLOOKUP($A193,Data!$A$230:$AW$450,I$3+1,FALSE)-I$8*VLOOKUP($A193,'Market models'!$A$4:$B$264,2,FALSE)</f>
        <v>-1.7971927550588906E-2</v>
      </c>
      <c r="J193" s="8">
        <f ca="1">VLOOKUP($A193,Data!$A$7:$AW$227,J$3+1,FALSE)-J$6-J$7*VLOOKUP($A193,Data!$A$230:$AW$450,J$3+1,FALSE)-J$8*VLOOKUP($A193,'Market models'!$A$4:$B$264,2,FALSE)</f>
        <v>-2.7296540619205042E-2</v>
      </c>
      <c r="K193" s="8">
        <f ca="1">VLOOKUP($A193,Data!$A$7:$AW$227,K$3+1,FALSE)-K$6-K$7*VLOOKUP($A193,Data!$A$230:$AW$450,K$3+1,FALSE)-K$8*VLOOKUP($A193,'Market models'!$A$4:$B$264,2,FALSE)</f>
        <v>4.8494022598632594E-3</v>
      </c>
      <c r="L193" s="8">
        <f ca="1">VLOOKUP($A193,Data!$A$7:$AW$227,L$3+1,FALSE)-L$6-L$7*VLOOKUP($A193,Data!$A$230:$AW$450,L$3+1,FALSE)-L$8*VLOOKUP($A193,'Market models'!$A$4:$B$264,2,FALSE)</f>
        <v>1.9036257650442066E-2</v>
      </c>
      <c r="M193" s="8">
        <f ca="1">VLOOKUP($A193,Data!$A$7:$AW$227,M$3+1,FALSE)-M$6-M$7*VLOOKUP($A193,Data!$A$230:$AW$450,M$3+1,FALSE)-M$8*VLOOKUP($A193,'Market models'!$A$4:$B$264,2,FALSE)</f>
        <v>1.153040509693211E-2</v>
      </c>
      <c r="N193" s="8">
        <f ca="1">VLOOKUP($A193,Data!$A$7:$AW$227,N$3+1,FALSE)-N$6-N$7*VLOOKUP($A193,Data!$A$230:$AW$450,N$3+1,FALSE)-N$8*VLOOKUP($A193,'Market models'!$A$4:$B$264,2,FALSE)</f>
        <v>2.2567163563001053E-2</v>
      </c>
      <c r="O193" s="8">
        <f ca="1">VLOOKUP($A193,Data!$A$7:$AW$227,O$3+1,FALSE)-O$6-O$7*VLOOKUP($A193,Data!$A$230:$AW$450,O$3+1,FALSE)-O$8*VLOOKUP($A193,'Market models'!$A$4:$B$264,2,FALSE)</f>
        <v>1.215176686626856E-2</v>
      </c>
      <c r="P193" s="8">
        <f ca="1">VLOOKUP($A193,Data!$A$7:$AW$227,P$3+1,FALSE)-P$6-P$7*VLOOKUP($A193,Data!$A$230:$AW$450,P$3+1,FALSE)-P$8*VLOOKUP($A193,'Market models'!$A$4:$B$264,2,FALSE)</f>
        <v>1.5022976275388353E-2</v>
      </c>
      <c r="Q193" s="8">
        <f ca="1">VLOOKUP($A193,Data!$A$7:$AW$227,Q$3+1,FALSE)-Q$6-Q$7*VLOOKUP($A193,Data!$A$230:$AW$450,Q$3+1,FALSE)-Q$8*VLOOKUP($A193,'Market models'!$A$4:$B$264,2,FALSE)</f>
        <v>8.8860475745114725E-3</v>
      </c>
      <c r="R193" s="8">
        <f ca="1">VLOOKUP($A193,Data!$A$7:$AW$227,R$3+1,FALSE)-R$6-R$7*VLOOKUP($A193,Data!$A$230:$AW$450,R$3+1,FALSE)-R$8*VLOOKUP($A193,'Market models'!$A$4:$B$264,2,FALSE)</f>
        <v>-4.9102733963854915E-2</v>
      </c>
      <c r="S193" s="8">
        <f ca="1">VLOOKUP($A193,Data!$A$7:$AW$227,S$3+1,FALSE)-S$6-S$7*VLOOKUP($A193,Data!$A$230:$AW$450,S$3+1,FALSE)-S$8*VLOOKUP($A193,'Market models'!$A$4:$B$264,2,FALSE)</f>
        <v>2.6180083988223867E-2</v>
      </c>
      <c r="T193" s="8">
        <f ca="1">VLOOKUP($A193,Data!$A$7:$AW$227,T$3+1,FALSE)-T$6-T$7*VLOOKUP($A193,Data!$A$230:$AW$450,T$3+1,FALSE)-T$8*VLOOKUP($A193,'Market models'!$A$4:$B$264,2,FALSE)</f>
        <v>-1.2128634123889813E-2</v>
      </c>
      <c r="U193" s="8">
        <f ca="1">VLOOKUP($A193,Data!$A$7:$AW$227,U$3+1,FALSE)-U$6-U$7*VLOOKUP($A193,Data!$A$230:$AW$450,U$3+1,FALSE)-U$8*VLOOKUP($A193,'Market models'!$A$4:$B$264,2,FALSE)</f>
        <v>8.8054174407537142E-3</v>
      </c>
      <c r="V193" s="8">
        <f ca="1">VLOOKUP($A193,Data!$A$7:$AW$227,V$3+1,FALSE)-V$6-V$7*VLOOKUP($A193,Data!$A$230:$AW$450,V$3+1,FALSE)-V$8*VLOOKUP($A193,'Market models'!$A$4:$B$264,2,FALSE)</f>
        <v>-7.1910214345740475E-3</v>
      </c>
      <c r="W193" s="8">
        <f ca="1">VLOOKUP($A193,Data!$A$7:$AW$227,W$3+1,FALSE)-W$6-W$7*VLOOKUP($A193,Data!$A$230:$AW$450,W$3+1,FALSE)-W$8*VLOOKUP($A193,'Market models'!$A$4:$B$264,2,FALSE)</f>
        <v>-1.1958813160096711E-3</v>
      </c>
      <c r="X193" s="8">
        <f ca="1">VLOOKUP($A193,Data!$A$7:$AW$227,X$3+1,FALSE)-X$6-X$7*VLOOKUP($A193,Data!$A$230:$AW$450,X$3+1,FALSE)-X$8*VLOOKUP($A193,'Market models'!$A$4:$B$264,2,FALSE)</f>
        <v>9.2963243016773913E-3</v>
      </c>
      <c r="Y193" s="8">
        <f ca="1">VLOOKUP($A193,Data!$A$7:$AW$227,Y$3+1,FALSE)-Y$6-Y$7*VLOOKUP($A193,Data!$A$230:$AW$450,Y$3+1,FALSE)-Y$8*VLOOKUP($A193,'Market models'!$A$4:$B$264,2,FALSE)</f>
        <v>-3.6670208985490704E-4</v>
      </c>
      <c r="Z193" s="8">
        <f ca="1">VLOOKUP($A193,Data!$A$7:$AW$227,Z$3+1,FALSE)-Z$6-Z$7*VLOOKUP($A193,Data!$A$230:$AW$450,Z$3+1,FALSE)-Z$8*VLOOKUP($A193,'Market models'!$A$4:$B$264,2,FALSE)</f>
        <v>-1.7975703938039985E-2</v>
      </c>
      <c r="AA193" s="8">
        <f ca="1">VLOOKUP($A193,Data!$A$7:$AW$227,AA$3+1,FALSE)-AA$6-AA$7*VLOOKUP($A193,Data!$A$230:$AW$450,AA$3+1,FALSE)-AA$8*VLOOKUP($A193,'Market models'!$A$4:$B$264,2,FALSE)</f>
        <v>6.414269029551084E-2</v>
      </c>
      <c r="AB193" s="8">
        <f ca="1">VLOOKUP($A193,Data!$A$7:$AW$227,AB$3+1,FALSE)-AB$6-AB$7*VLOOKUP($A193,Data!$A$230:$AW$450,AB$3+1,FALSE)-AB$8*VLOOKUP($A193,'Market models'!$A$4:$B$264,2,FALSE)</f>
        <v>-1.0067807094395973E-2</v>
      </c>
      <c r="AC193" s="8">
        <f ca="1">VLOOKUP($A193,Data!$A$7:$AW$227,AC$3+1,FALSE)-AC$6-AC$7*VLOOKUP($A193,Data!$A$230:$AW$450,AC$3+1,FALSE)-AC$8*VLOOKUP($A193,'Market models'!$A$4:$B$264,2,FALSE)</f>
        <v>1.1221250231409949E-2</v>
      </c>
      <c r="AD193" s="8">
        <f ca="1">VLOOKUP($A193,Data!$A$7:$AW$227,AD$3+1,FALSE)-AD$6-AD$7*VLOOKUP($A193,Data!$A$230:$AW$450,AD$3+1,FALSE)-AD$8*VLOOKUP($A193,'Market models'!$A$4:$B$264,2,FALSE)</f>
        <v>-7.9964402916742668E-3</v>
      </c>
      <c r="AE193" s="8">
        <f ca="1">VLOOKUP($A193,Data!$A$7:$AW$227,AE$3+1,FALSE)-AE$6-AE$7*VLOOKUP($A193,Data!$A$230:$AW$450,AE$3+1,FALSE)-AE$8*VLOOKUP($A193,'Market models'!$A$4:$B$264,2,FALSE)</f>
        <v>-3.6616486903740059E-2</v>
      </c>
      <c r="AF193" s="8">
        <f ca="1">VLOOKUP($A193,Data!$A$7:$AW$227,AF$3+1,FALSE)-AF$6-AF$7*VLOOKUP($A193,Data!$A$230:$AW$450,AF$3+1,FALSE)-AF$8*VLOOKUP($A193,'Market models'!$A$4:$B$264,2,FALSE)</f>
        <v>-1.1303910909006233E-2</v>
      </c>
      <c r="AG193" s="8">
        <f ca="1">VLOOKUP($A193,Data!$A$7:$AW$227,AG$3+1,FALSE)-AG$6-AG$7*VLOOKUP($A193,Data!$A$230:$AW$450,AG$3+1,FALSE)-AG$8*VLOOKUP($A193,'Market models'!$A$4:$B$264,2,FALSE)</f>
        <v>-2.0451151546465188E-3</v>
      </c>
      <c r="AH193" s="8">
        <f ca="1">VLOOKUP($A193,Data!$A$7:$AW$227,AH$3+1,FALSE)-AH$6-AH$7*VLOOKUP($A193,Data!$A$230:$AW$450,AH$3+1,FALSE)-AH$8*VLOOKUP($A193,'Market models'!$A$4:$B$264,2,FALSE)</f>
        <v>-7.0155636471904426E-3</v>
      </c>
      <c r="AI193" s="8">
        <f ca="1">VLOOKUP($A193,Data!$A$7:$AW$227,AI$3+1,FALSE)-AI$6-AI$7*VLOOKUP($A193,Data!$A$230:$AW$450,AI$3+1,FALSE)-AI$8*VLOOKUP($A193,'Market models'!$A$4:$B$264,2,FALSE)</f>
        <v>1.2134176429130046E-2</v>
      </c>
      <c r="AJ193" s="8">
        <f ca="1">VLOOKUP($A193,Data!$A$7:$AW$227,AJ$3+1,FALSE)-AJ$6-AJ$7*VLOOKUP($A193,Data!$A$230:$AW$450,AJ$3+1,FALSE)-AJ$8*VLOOKUP($A193,'Market models'!$A$4:$B$264,2,FALSE)</f>
        <v>2.512064712564081E-2</v>
      </c>
      <c r="AK193" s="8">
        <f ca="1">VLOOKUP($A193,Data!$A$7:$AW$227,AK$3+1,FALSE)-AK$6-AK$7*VLOOKUP($A193,Data!$A$230:$AW$450,AK$3+1,FALSE)-AK$8*VLOOKUP($A193,'Market models'!$A$4:$B$264,2,FALSE)</f>
        <v>-7.5098654013508578E-4</v>
      </c>
      <c r="AL193" s="8">
        <f ca="1">VLOOKUP($A193,Data!$A$7:$AW$227,AL$3+1,FALSE)-AL$6-AL$7*VLOOKUP($A193,Data!$A$230:$AW$450,AL$3+1,FALSE)-AL$8*VLOOKUP($A193,'Market models'!$A$4:$B$264,2,FALSE)</f>
        <v>-1.8536008561290639E-2</v>
      </c>
      <c r="AM193" s="8">
        <f ca="1">VLOOKUP($A193,Data!$A$7:$AW$227,AM$3+1,FALSE)-AM$6-AM$7*VLOOKUP($A193,Data!$A$230:$AW$450,AM$3+1,FALSE)-AM$8*VLOOKUP($A193,'Market models'!$A$4:$B$264,2,FALSE)</f>
        <v>-6.160798466519956E-2</v>
      </c>
      <c r="AN193" s="8">
        <f ca="1">VLOOKUP($A193,Data!$A$7:$AW$227,AN$3+1,FALSE)-AN$6-AN$7*VLOOKUP($A193,Data!$A$230:$AW$450,AN$3+1,FALSE)-AN$8*VLOOKUP($A193,'Market models'!$A$4:$B$264,2,FALSE)</f>
        <v>7.8731830927764024E-4</v>
      </c>
      <c r="AO193" s="8">
        <f ca="1">VLOOKUP($A193,Data!$A$7:$AW$227,AO$3+1,FALSE)-AO$6-AO$7*VLOOKUP($A193,Data!$A$230:$AW$450,AO$3+1,FALSE)-AO$8*VLOOKUP($A193,'Market models'!$A$4:$B$264,2,FALSE)</f>
        <v>2.5545569344692454E-3</v>
      </c>
      <c r="AP193" s="8">
        <f ca="1">VLOOKUP($A193,Data!$A$7:$AW$227,AP$3+1,FALSE)-AP$6-AP$7*VLOOKUP($A193,Data!$A$230:$AW$450,AP$3+1,FALSE)-AP$8*VLOOKUP($A193,'Market models'!$A$4:$B$264,2,FALSE)</f>
        <v>6.9779433658541772E-3</v>
      </c>
      <c r="AQ193" s="8">
        <f ca="1">VLOOKUP($A193,Data!$A$7:$AW$227,AQ$3+1,FALSE)-AQ$6-AQ$7*VLOOKUP($A193,Data!$A$230:$AW$450,AQ$3+1,FALSE)-AQ$8*VLOOKUP($A193,'Market models'!$A$4:$B$264,2,FALSE)</f>
        <v>2.6777403701657307E-2</v>
      </c>
      <c r="AR193" s="8">
        <f ca="1">VLOOKUP($A193,Data!$A$7:$AW$227,AR$3+1,FALSE)-AR$6-AR$7*VLOOKUP($A193,Data!$A$230:$AW$450,AR$3+1,FALSE)-AR$8*VLOOKUP($A193,'Market models'!$A$4:$B$264,2,FALSE)</f>
        <v>6.4430886849440785E-3</v>
      </c>
      <c r="AS193" s="8">
        <f ca="1">VLOOKUP($A193,Data!$A$7:$AW$227,AS$3+1,FALSE)-AS$6-AS$7*VLOOKUP($A193,Data!$A$230:$AW$450,AS$3+1,FALSE)-AS$8*VLOOKUP($A193,'Market models'!$A$4:$B$264,2,FALSE)</f>
        <v>1.4657085454955735E-2</v>
      </c>
      <c r="AT193" s="8">
        <f ca="1">VLOOKUP($A193,Data!$A$7:$AW$227,AT$3+1,FALSE)-AT$6-AT$7*VLOOKUP($A193,Data!$A$230:$AW$450,AT$3+1,FALSE)-AT$8*VLOOKUP($A193,'Market models'!$A$4:$B$264,2,FALSE)</f>
        <v>1.790847630559313E-2</v>
      </c>
      <c r="AU193" s="8">
        <f ca="1">VLOOKUP($A193,Data!$A$7:$AW$227,AU$3+1,FALSE)-AU$6-AU$7*VLOOKUP($A193,Data!$A$230:$AW$450,AU$3+1,FALSE)-AU$8*VLOOKUP($A193,'Market models'!$A$4:$B$264,2,FALSE)</f>
        <v>-4.0020067147269831E-3</v>
      </c>
      <c r="AV193" s="8">
        <f ca="1">VLOOKUP($A193,Data!$A$7:$AW$227,AV$3+1,FALSE)-AV$6-AV$7*VLOOKUP($A193,Data!$A$230:$AW$450,AV$3+1,FALSE)-AV$8*VLOOKUP($A193,'Market models'!$A$4:$B$264,2,FALSE)</f>
        <v>4.9698613605210686E-3</v>
      </c>
      <c r="AW193" s="8">
        <f ca="1">VLOOKUP($A193,Data!$A$7:$AW$227,AW$3+1,FALSE)-AW$6-AW$7*VLOOKUP($A193,Data!$A$230:$AW$450,AW$3+1,FALSE)-AW$8*VLOOKUP($A193,'Market models'!$A$4:$B$264,2,FALSE)</f>
        <v>2.2700969805502173E-2</v>
      </c>
      <c r="AY193" s="8">
        <f t="shared" ca="1" si="3"/>
        <v>2.2847809817317408E-2</v>
      </c>
    </row>
    <row r="194" spans="1:51" x14ac:dyDescent="0.25">
      <c r="A194" s="1">
        <v>-28</v>
      </c>
      <c r="B194" s="8">
        <f ca="1">VLOOKUP($A194,Data!$A$7:$AW$227,B$3+1,FALSE)-B$6-B$7*VLOOKUP($A194,Data!$A$230:$AW$450,B$3+1,FALSE)-B$8*VLOOKUP($A194,'Market models'!$A$4:$B$264,2,FALSE)</f>
        <v>-9.3598730531677544E-3</v>
      </c>
      <c r="C194" s="8">
        <f ca="1">VLOOKUP($A194,Data!$A$7:$AW$227,C$3+1,FALSE)-C$6-C$7*VLOOKUP($A194,Data!$A$230:$AW$450,C$3+1,FALSE)-C$8*VLOOKUP($A194,'Market models'!$A$4:$B$264,2,FALSE)</f>
        <v>3.181074952851113E-3</v>
      </c>
      <c r="D194" s="8">
        <f ca="1">VLOOKUP($A194,Data!$A$7:$AW$227,D$3+1,FALSE)-D$6-D$7*VLOOKUP($A194,Data!$A$230:$AW$450,D$3+1,FALSE)-D$8*VLOOKUP($A194,'Market models'!$A$4:$B$264,2,FALSE)</f>
        <v>1.5328846365236869E-2</v>
      </c>
      <c r="E194" s="8">
        <f ca="1">VLOOKUP($A194,Data!$A$7:$AW$227,E$3+1,FALSE)-E$6-E$7*VLOOKUP($A194,Data!$A$230:$AW$450,E$3+1,FALSE)-E$8*VLOOKUP($A194,'Market models'!$A$4:$B$264,2,FALSE)</f>
        <v>-1.6834575370671963E-2</v>
      </c>
      <c r="F194" s="8">
        <f ca="1">VLOOKUP($A194,Data!$A$7:$AW$227,F$3+1,FALSE)-F$6-F$7*VLOOKUP($A194,Data!$A$230:$AW$450,F$3+1,FALSE)-F$8*VLOOKUP($A194,'Market models'!$A$4:$B$264,2,FALSE)</f>
        <v>-1.2561193421655306E-2</v>
      </c>
      <c r="G194" s="8">
        <f ca="1">VLOOKUP($A194,Data!$A$7:$AW$227,G$3+1,FALSE)-G$6-G$7*VLOOKUP($A194,Data!$A$230:$AW$450,G$3+1,FALSE)-G$8*VLOOKUP($A194,'Market models'!$A$4:$B$264,2,FALSE)</f>
        <v>1.9574952216528146E-2</v>
      </c>
      <c r="H194" s="8">
        <f ca="1">VLOOKUP($A194,Data!$A$7:$AW$227,H$3+1,FALSE)-H$6-H$7*VLOOKUP($A194,Data!$A$230:$AW$450,H$3+1,FALSE)-H$8*VLOOKUP($A194,'Market models'!$A$4:$B$264,2,FALSE)</f>
        <v>-3.7692661046274814E-3</v>
      </c>
      <c r="I194" s="8">
        <f ca="1">VLOOKUP($A194,Data!$A$7:$AW$227,I$3+1,FALSE)-I$6-I$7*VLOOKUP($A194,Data!$A$230:$AW$450,I$3+1,FALSE)-I$8*VLOOKUP($A194,'Market models'!$A$4:$B$264,2,FALSE)</f>
        <v>2.0640115387507457E-2</v>
      </c>
      <c r="J194" s="8">
        <f ca="1">VLOOKUP($A194,Data!$A$7:$AW$227,J$3+1,FALSE)-J$6-J$7*VLOOKUP($A194,Data!$A$230:$AW$450,J$3+1,FALSE)-J$8*VLOOKUP($A194,'Market models'!$A$4:$B$264,2,FALSE)</f>
        <v>9.9420455580399823E-3</v>
      </c>
      <c r="K194" s="8">
        <f ca="1">VLOOKUP($A194,Data!$A$7:$AW$227,K$3+1,FALSE)-K$6-K$7*VLOOKUP($A194,Data!$A$230:$AW$450,K$3+1,FALSE)-K$8*VLOOKUP($A194,'Market models'!$A$4:$B$264,2,FALSE)</f>
        <v>7.9876626865912057E-2</v>
      </c>
      <c r="L194" s="8">
        <f ca="1">VLOOKUP($A194,Data!$A$7:$AW$227,L$3+1,FALSE)-L$6-L$7*VLOOKUP($A194,Data!$A$230:$AW$450,L$3+1,FALSE)-L$8*VLOOKUP($A194,'Market models'!$A$4:$B$264,2,FALSE)</f>
        <v>2.7155691630455676E-3</v>
      </c>
      <c r="M194" s="8">
        <f ca="1">VLOOKUP($A194,Data!$A$7:$AW$227,M$3+1,FALSE)-M$6-M$7*VLOOKUP($A194,Data!$A$230:$AW$450,M$3+1,FALSE)-M$8*VLOOKUP($A194,'Market models'!$A$4:$B$264,2,FALSE)</f>
        <v>-2.4533571883554326E-3</v>
      </c>
      <c r="N194" s="8">
        <f ca="1">VLOOKUP($A194,Data!$A$7:$AW$227,N$3+1,FALSE)-N$6-N$7*VLOOKUP($A194,Data!$A$230:$AW$450,N$3+1,FALSE)-N$8*VLOOKUP($A194,'Market models'!$A$4:$B$264,2,FALSE)</f>
        <v>4.9017640833294565E-3</v>
      </c>
      <c r="O194" s="8">
        <f ca="1">VLOOKUP($A194,Data!$A$7:$AW$227,O$3+1,FALSE)-O$6-O$7*VLOOKUP($A194,Data!$A$230:$AW$450,O$3+1,FALSE)-O$8*VLOOKUP($A194,'Market models'!$A$4:$B$264,2,FALSE)</f>
        <v>-1.5906541061692755E-2</v>
      </c>
      <c r="P194" s="8">
        <f ca="1">VLOOKUP($A194,Data!$A$7:$AW$227,P$3+1,FALSE)-P$6-P$7*VLOOKUP($A194,Data!$A$230:$AW$450,P$3+1,FALSE)-P$8*VLOOKUP($A194,'Market models'!$A$4:$B$264,2,FALSE)</f>
        <v>-1.3036699453407262E-3</v>
      </c>
      <c r="Q194" s="8">
        <f ca="1">VLOOKUP($A194,Data!$A$7:$AW$227,Q$3+1,FALSE)-Q$6-Q$7*VLOOKUP($A194,Data!$A$230:$AW$450,Q$3+1,FALSE)-Q$8*VLOOKUP($A194,'Market models'!$A$4:$B$264,2,FALSE)</f>
        <v>-7.4543896733395305E-3</v>
      </c>
      <c r="R194" s="8">
        <f ca="1">VLOOKUP($A194,Data!$A$7:$AW$227,R$3+1,FALSE)-R$6-R$7*VLOOKUP($A194,Data!$A$230:$AW$450,R$3+1,FALSE)-R$8*VLOOKUP($A194,'Market models'!$A$4:$B$264,2,FALSE)</f>
        <v>-4.2265753129995511E-2</v>
      </c>
      <c r="S194" s="8">
        <f ca="1">VLOOKUP($A194,Data!$A$7:$AW$227,S$3+1,FALSE)-S$6-S$7*VLOOKUP($A194,Data!$A$230:$AW$450,S$3+1,FALSE)-S$8*VLOOKUP($A194,'Market models'!$A$4:$B$264,2,FALSE)</f>
        <v>-3.0293576046209868E-2</v>
      </c>
      <c r="T194" s="8">
        <f ca="1">VLOOKUP($A194,Data!$A$7:$AW$227,T$3+1,FALSE)-T$6-T$7*VLOOKUP($A194,Data!$A$230:$AW$450,T$3+1,FALSE)-T$8*VLOOKUP($A194,'Market models'!$A$4:$B$264,2,FALSE)</f>
        <v>1.7398961306900981E-2</v>
      </c>
      <c r="U194" s="8">
        <f ca="1">VLOOKUP($A194,Data!$A$7:$AW$227,U$3+1,FALSE)-U$6-U$7*VLOOKUP($A194,Data!$A$230:$AW$450,U$3+1,FALSE)-U$8*VLOOKUP($A194,'Market models'!$A$4:$B$264,2,FALSE)</f>
        <v>1.9853770279968919E-2</v>
      </c>
      <c r="V194" s="8">
        <f ca="1">VLOOKUP($A194,Data!$A$7:$AW$227,V$3+1,FALSE)-V$6-V$7*VLOOKUP($A194,Data!$A$230:$AW$450,V$3+1,FALSE)-V$8*VLOOKUP($A194,'Market models'!$A$4:$B$264,2,FALSE)</f>
        <v>-2.5224779003595363E-2</v>
      </c>
      <c r="W194" s="8">
        <f ca="1">VLOOKUP($A194,Data!$A$7:$AW$227,W$3+1,FALSE)-W$6-W$7*VLOOKUP($A194,Data!$A$230:$AW$450,W$3+1,FALSE)-W$8*VLOOKUP($A194,'Market models'!$A$4:$B$264,2,FALSE)</f>
        <v>8.8120908937697941E-3</v>
      </c>
      <c r="X194" s="8">
        <f ca="1">VLOOKUP($A194,Data!$A$7:$AW$227,X$3+1,FALSE)-X$6-X$7*VLOOKUP($A194,Data!$A$230:$AW$450,X$3+1,FALSE)-X$8*VLOOKUP($A194,'Market models'!$A$4:$B$264,2,FALSE)</f>
        <v>1.9979206513461838E-2</v>
      </c>
      <c r="Y194" s="8">
        <f ca="1">VLOOKUP($A194,Data!$A$7:$AW$227,Y$3+1,FALSE)-Y$6-Y$7*VLOOKUP($A194,Data!$A$230:$AW$450,Y$3+1,FALSE)-Y$8*VLOOKUP($A194,'Market models'!$A$4:$B$264,2,FALSE)</f>
        <v>1.6726449773951783E-3</v>
      </c>
      <c r="Z194" s="8">
        <f ca="1">VLOOKUP($A194,Data!$A$7:$AW$227,Z$3+1,FALSE)-Z$6-Z$7*VLOOKUP($A194,Data!$A$230:$AW$450,Z$3+1,FALSE)-Z$8*VLOOKUP($A194,'Market models'!$A$4:$B$264,2,FALSE)</f>
        <v>-8.1605880897696638E-3</v>
      </c>
      <c r="AA194" s="8">
        <f ca="1">VLOOKUP($A194,Data!$A$7:$AW$227,AA$3+1,FALSE)-AA$6-AA$7*VLOOKUP($A194,Data!$A$230:$AW$450,AA$3+1,FALSE)-AA$8*VLOOKUP($A194,'Market models'!$A$4:$B$264,2,FALSE)</f>
        <v>-3.4712137660143686E-3</v>
      </c>
      <c r="AB194" s="8">
        <f ca="1">VLOOKUP($A194,Data!$A$7:$AW$227,AB$3+1,FALSE)-AB$6-AB$7*VLOOKUP($A194,Data!$A$230:$AW$450,AB$3+1,FALSE)-AB$8*VLOOKUP($A194,'Market models'!$A$4:$B$264,2,FALSE)</f>
        <v>2.7795752834988273E-2</v>
      </c>
      <c r="AC194" s="8">
        <f ca="1">VLOOKUP($A194,Data!$A$7:$AW$227,AC$3+1,FALSE)-AC$6-AC$7*VLOOKUP($A194,Data!$A$230:$AW$450,AC$3+1,FALSE)-AC$8*VLOOKUP($A194,'Market models'!$A$4:$B$264,2,FALSE)</f>
        <v>-3.0793506726306888E-2</v>
      </c>
      <c r="AD194" s="8">
        <f ca="1">VLOOKUP($A194,Data!$A$7:$AW$227,AD$3+1,FALSE)-AD$6-AD$7*VLOOKUP($A194,Data!$A$230:$AW$450,AD$3+1,FALSE)-AD$8*VLOOKUP($A194,'Market models'!$A$4:$B$264,2,FALSE)</f>
        <v>-6.9003216287912726E-3</v>
      </c>
      <c r="AE194" s="8">
        <f ca="1">VLOOKUP($A194,Data!$A$7:$AW$227,AE$3+1,FALSE)-AE$6-AE$7*VLOOKUP($A194,Data!$A$230:$AW$450,AE$3+1,FALSE)-AE$8*VLOOKUP($A194,'Market models'!$A$4:$B$264,2,FALSE)</f>
        <v>-1.5358013813458943E-2</v>
      </c>
      <c r="AF194" s="8">
        <f ca="1">VLOOKUP($A194,Data!$A$7:$AW$227,AF$3+1,FALSE)-AF$6-AF$7*VLOOKUP($A194,Data!$A$230:$AW$450,AF$3+1,FALSE)-AF$8*VLOOKUP($A194,'Market models'!$A$4:$B$264,2,FALSE)</f>
        <v>1.4135535342868849E-2</v>
      </c>
      <c r="AG194" s="8">
        <f ca="1">VLOOKUP($A194,Data!$A$7:$AW$227,AG$3+1,FALSE)-AG$6-AG$7*VLOOKUP($A194,Data!$A$230:$AW$450,AG$3+1,FALSE)-AG$8*VLOOKUP($A194,'Market models'!$A$4:$B$264,2,FALSE)</f>
        <v>-1.6155401416125609E-2</v>
      </c>
      <c r="AH194" s="8">
        <f ca="1">VLOOKUP($A194,Data!$A$7:$AW$227,AH$3+1,FALSE)-AH$6-AH$7*VLOOKUP($A194,Data!$A$230:$AW$450,AH$3+1,FALSE)-AH$8*VLOOKUP($A194,'Market models'!$A$4:$B$264,2,FALSE)</f>
        <v>1.4516715957539377E-2</v>
      </c>
      <c r="AI194" s="8">
        <f ca="1">VLOOKUP($A194,Data!$A$7:$AW$227,AI$3+1,FALSE)-AI$6-AI$7*VLOOKUP($A194,Data!$A$230:$AW$450,AI$3+1,FALSE)-AI$8*VLOOKUP($A194,'Market models'!$A$4:$B$264,2,FALSE)</f>
        <v>9.7080110383328724E-3</v>
      </c>
      <c r="AJ194" s="8">
        <f ca="1">VLOOKUP($A194,Data!$A$7:$AW$227,AJ$3+1,FALSE)-AJ$6-AJ$7*VLOOKUP($A194,Data!$A$230:$AW$450,AJ$3+1,FALSE)-AJ$8*VLOOKUP($A194,'Market models'!$A$4:$B$264,2,FALSE)</f>
        <v>6.6260159566951049E-3</v>
      </c>
      <c r="AK194" s="8">
        <f ca="1">VLOOKUP($A194,Data!$A$7:$AW$227,AK$3+1,FALSE)-AK$6-AK$7*VLOOKUP($A194,Data!$A$230:$AW$450,AK$3+1,FALSE)-AK$8*VLOOKUP($A194,'Market models'!$A$4:$B$264,2,FALSE)</f>
        <v>-3.2447716780902011E-2</v>
      </c>
      <c r="AL194" s="8">
        <f ca="1">VLOOKUP($A194,Data!$A$7:$AW$227,AL$3+1,FALSE)-AL$6-AL$7*VLOOKUP($A194,Data!$A$230:$AW$450,AL$3+1,FALSE)-AL$8*VLOOKUP($A194,'Market models'!$A$4:$B$264,2,FALSE)</f>
        <v>-1.8162186221073927E-2</v>
      </c>
      <c r="AM194" s="8">
        <f ca="1">VLOOKUP($A194,Data!$A$7:$AW$227,AM$3+1,FALSE)-AM$6-AM$7*VLOOKUP($A194,Data!$A$230:$AW$450,AM$3+1,FALSE)-AM$8*VLOOKUP($A194,'Market models'!$A$4:$B$264,2,FALSE)</f>
        <v>3.7987007012826063E-2</v>
      </c>
      <c r="AN194" s="8">
        <f ca="1">VLOOKUP($A194,Data!$A$7:$AW$227,AN$3+1,FALSE)-AN$6-AN$7*VLOOKUP($A194,Data!$A$230:$AW$450,AN$3+1,FALSE)-AN$8*VLOOKUP($A194,'Market models'!$A$4:$B$264,2,FALSE)</f>
        <v>-1.6535579437362394E-2</v>
      </c>
      <c r="AO194" s="8">
        <f ca="1">VLOOKUP($A194,Data!$A$7:$AW$227,AO$3+1,FALSE)-AO$6-AO$7*VLOOKUP($A194,Data!$A$230:$AW$450,AO$3+1,FALSE)-AO$8*VLOOKUP($A194,'Market models'!$A$4:$B$264,2,FALSE)</f>
        <v>-1.8725563892992387E-3</v>
      </c>
      <c r="AP194" s="8">
        <f ca="1">VLOOKUP($A194,Data!$A$7:$AW$227,AP$3+1,FALSE)-AP$6-AP$7*VLOOKUP($A194,Data!$A$230:$AW$450,AP$3+1,FALSE)-AP$8*VLOOKUP($A194,'Market models'!$A$4:$B$264,2,FALSE)</f>
        <v>-5.6675511571420518E-3</v>
      </c>
      <c r="AQ194" s="8">
        <f ca="1">VLOOKUP($A194,Data!$A$7:$AW$227,AQ$3+1,FALSE)-AQ$6-AQ$7*VLOOKUP($A194,Data!$A$230:$AW$450,AQ$3+1,FALSE)-AQ$8*VLOOKUP($A194,'Market models'!$A$4:$B$264,2,FALSE)</f>
        <v>9.0462009494190546E-3</v>
      </c>
      <c r="AR194" s="8">
        <f ca="1">VLOOKUP($A194,Data!$A$7:$AW$227,AR$3+1,FALSE)-AR$6-AR$7*VLOOKUP($A194,Data!$A$230:$AW$450,AR$3+1,FALSE)-AR$8*VLOOKUP($A194,'Market models'!$A$4:$B$264,2,FALSE)</f>
        <v>1.3650773205062364E-2</v>
      </c>
      <c r="AS194" s="8">
        <f ca="1">VLOOKUP($A194,Data!$A$7:$AW$227,AS$3+1,FALSE)-AS$6-AS$7*VLOOKUP($A194,Data!$A$230:$AW$450,AS$3+1,FALSE)-AS$8*VLOOKUP($A194,'Market models'!$A$4:$B$264,2,FALSE)</f>
        <v>-3.813365709379065E-3</v>
      </c>
      <c r="AT194" s="8">
        <f ca="1">VLOOKUP($A194,Data!$A$7:$AW$227,AT$3+1,FALSE)-AT$6-AT$7*VLOOKUP($A194,Data!$A$230:$AW$450,AT$3+1,FALSE)-AT$8*VLOOKUP($A194,'Market models'!$A$4:$B$264,2,FALSE)</f>
        <v>-3.2968435107797386E-3</v>
      </c>
      <c r="AU194" s="8">
        <f ca="1">VLOOKUP($A194,Data!$A$7:$AW$227,AU$3+1,FALSE)-AU$6-AU$7*VLOOKUP($A194,Data!$A$230:$AW$450,AU$3+1,FALSE)-AU$8*VLOOKUP($A194,'Market models'!$A$4:$B$264,2,FALSE)</f>
        <v>4.3215165039448434E-3</v>
      </c>
      <c r="AV194" s="8">
        <f ca="1">VLOOKUP($A194,Data!$A$7:$AW$227,AV$3+1,FALSE)-AV$6-AV$7*VLOOKUP($A194,Data!$A$230:$AW$450,AV$3+1,FALSE)-AV$8*VLOOKUP($A194,'Market models'!$A$4:$B$264,2,FALSE)</f>
        <v>2.6074047329237258E-3</v>
      </c>
      <c r="AW194" s="8">
        <f ca="1">VLOOKUP($A194,Data!$A$7:$AW$227,AW$3+1,FALSE)-AW$6-AW$7*VLOOKUP($A194,Data!$A$230:$AW$450,AW$3+1,FALSE)-AW$8*VLOOKUP($A194,'Market models'!$A$4:$B$264,2,FALSE)</f>
        <v>4.352992717162843E-3</v>
      </c>
      <c r="AY194" s="8">
        <f t="shared" ca="1" si="3"/>
        <v>2.0251342056283823E-2</v>
      </c>
    </row>
    <row r="195" spans="1:51" x14ac:dyDescent="0.25">
      <c r="A195" s="1">
        <v>-27</v>
      </c>
      <c r="B195" s="8">
        <f ca="1">VLOOKUP($A195,Data!$A$7:$AW$227,B$3+1,FALSE)-B$6-B$7*VLOOKUP($A195,Data!$A$230:$AW$450,B$3+1,FALSE)-B$8*VLOOKUP($A195,'Market models'!$A$4:$B$264,2,FALSE)</f>
        <v>4.9645732764013718E-2</v>
      </c>
      <c r="C195" s="8">
        <f ca="1">VLOOKUP($A195,Data!$A$7:$AW$227,C$3+1,FALSE)-C$6-C$7*VLOOKUP($A195,Data!$A$230:$AW$450,C$3+1,FALSE)-C$8*VLOOKUP($A195,'Market models'!$A$4:$B$264,2,FALSE)</f>
        <v>-2.0759704005082476E-2</v>
      </c>
      <c r="D195" s="8">
        <f ca="1">VLOOKUP($A195,Data!$A$7:$AW$227,D$3+1,FALSE)-D$6-D$7*VLOOKUP($A195,Data!$A$230:$AW$450,D$3+1,FALSE)-D$8*VLOOKUP($A195,'Market models'!$A$4:$B$264,2,FALSE)</f>
        <v>-1.4044639112159685E-3</v>
      </c>
      <c r="E195" s="8">
        <f ca="1">VLOOKUP($A195,Data!$A$7:$AW$227,E$3+1,FALSE)-E$6-E$7*VLOOKUP($A195,Data!$A$230:$AW$450,E$3+1,FALSE)-E$8*VLOOKUP($A195,'Market models'!$A$4:$B$264,2,FALSE)</f>
        <v>5.7309834656301489E-2</v>
      </c>
      <c r="F195" s="8">
        <f ca="1">VLOOKUP($A195,Data!$A$7:$AW$227,F$3+1,FALSE)-F$6-F$7*VLOOKUP($A195,Data!$A$230:$AW$450,F$3+1,FALSE)-F$8*VLOOKUP($A195,'Market models'!$A$4:$B$264,2,FALSE)</f>
        <v>-6.4055631635034624E-2</v>
      </c>
      <c r="G195" s="8">
        <f ca="1">VLOOKUP($A195,Data!$A$7:$AW$227,G$3+1,FALSE)-G$6-G$7*VLOOKUP($A195,Data!$A$230:$AW$450,G$3+1,FALSE)-G$8*VLOOKUP($A195,'Market models'!$A$4:$B$264,2,FALSE)</f>
        <v>-2.6237488717202759E-2</v>
      </c>
      <c r="H195" s="8">
        <f ca="1">VLOOKUP($A195,Data!$A$7:$AW$227,H$3+1,FALSE)-H$6-H$7*VLOOKUP($A195,Data!$A$230:$AW$450,H$3+1,FALSE)-H$8*VLOOKUP($A195,'Market models'!$A$4:$B$264,2,FALSE)</f>
        <v>4.0261035552217128E-3</v>
      </c>
      <c r="I195" s="8">
        <f ca="1">VLOOKUP($A195,Data!$A$7:$AW$227,I$3+1,FALSE)-I$6-I$7*VLOOKUP($A195,Data!$A$230:$AW$450,I$3+1,FALSE)-I$8*VLOOKUP($A195,'Market models'!$A$4:$B$264,2,FALSE)</f>
        <v>-7.1648938488275984E-4</v>
      </c>
      <c r="J195" s="8">
        <f ca="1">VLOOKUP($A195,Data!$A$7:$AW$227,J$3+1,FALSE)-J$6-J$7*VLOOKUP($A195,Data!$A$230:$AW$450,J$3+1,FALSE)-J$8*VLOOKUP($A195,'Market models'!$A$4:$B$264,2,FALSE)</f>
        <v>-4.1189422007022235E-3</v>
      </c>
      <c r="K195" s="8">
        <f ca="1">VLOOKUP($A195,Data!$A$7:$AW$227,K$3+1,FALSE)-K$6-K$7*VLOOKUP($A195,Data!$A$230:$AW$450,K$3+1,FALSE)-K$8*VLOOKUP($A195,'Market models'!$A$4:$B$264,2,FALSE)</f>
        <v>-4.9530725234399151E-2</v>
      </c>
      <c r="L195" s="8">
        <f ca="1">VLOOKUP($A195,Data!$A$7:$AW$227,L$3+1,FALSE)-L$6-L$7*VLOOKUP($A195,Data!$A$230:$AW$450,L$3+1,FALSE)-L$8*VLOOKUP($A195,'Market models'!$A$4:$B$264,2,FALSE)</f>
        <v>-6.1426170963539035E-3</v>
      </c>
      <c r="M195" s="8">
        <f ca="1">VLOOKUP($A195,Data!$A$7:$AW$227,M$3+1,FALSE)-M$6-M$7*VLOOKUP($A195,Data!$A$230:$AW$450,M$3+1,FALSE)-M$8*VLOOKUP($A195,'Market models'!$A$4:$B$264,2,FALSE)</f>
        <v>-3.3874786438538855E-2</v>
      </c>
      <c r="N195" s="8">
        <f ca="1">VLOOKUP($A195,Data!$A$7:$AW$227,N$3+1,FALSE)-N$6-N$7*VLOOKUP($A195,Data!$A$230:$AW$450,N$3+1,FALSE)-N$8*VLOOKUP($A195,'Market models'!$A$4:$B$264,2,FALSE)</f>
        <v>-2.3882205008044183E-2</v>
      </c>
      <c r="O195" s="8">
        <f ca="1">VLOOKUP($A195,Data!$A$7:$AW$227,O$3+1,FALSE)-O$6-O$7*VLOOKUP($A195,Data!$A$230:$AW$450,O$3+1,FALSE)-O$8*VLOOKUP($A195,'Market models'!$A$4:$B$264,2,FALSE)</f>
        <v>-8.9557939973708579E-3</v>
      </c>
      <c r="P195" s="8">
        <f ca="1">VLOOKUP($A195,Data!$A$7:$AW$227,P$3+1,FALSE)-P$6-P$7*VLOOKUP($A195,Data!$A$230:$AW$450,P$3+1,FALSE)-P$8*VLOOKUP($A195,'Market models'!$A$4:$B$264,2,FALSE)</f>
        <v>1.5955350738644784E-2</v>
      </c>
      <c r="Q195" s="8">
        <f ca="1">VLOOKUP($A195,Data!$A$7:$AW$227,Q$3+1,FALSE)-Q$6-Q$7*VLOOKUP($A195,Data!$A$230:$AW$450,Q$3+1,FALSE)-Q$8*VLOOKUP($A195,'Market models'!$A$4:$B$264,2,FALSE)</f>
        <v>-2.1431801608299217E-2</v>
      </c>
      <c r="R195" s="8">
        <f ca="1">VLOOKUP($A195,Data!$A$7:$AW$227,R$3+1,FALSE)-R$6-R$7*VLOOKUP($A195,Data!$A$230:$AW$450,R$3+1,FALSE)-R$8*VLOOKUP($A195,'Market models'!$A$4:$B$264,2,FALSE)</f>
        <v>-4.0465617384848197E-2</v>
      </c>
      <c r="S195" s="8">
        <f ca="1">VLOOKUP($A195,Data!$A$7:$AW$227,S$3+1,FALSE)-S$6-S$7*VLOOKUP($A195,Data!$A$230:$AW$450,S$3+1,FALSE)-S$8*VLOOKUP($A195,'Market models'!$A$4:$B$264,2,FALSE)</f>
        <v>-1.4895047915438751E-2</v>
      </c>
      <c r="T195" s="8">
        <f ca="1">VLOOKUP($A195,Data!$A$7:$AW$227,T$3+1,FALSE)-T$6-T$7*VLOOKUP($A195,Data!$A$230:$AW$450,T$3+1,FALSE)-T$8*VLOOKUP($A195,'Market models'!$A$4:$B$264,2,FALSE)</f>
        <v>-3.1432509640105501E-2</v>
      </c>
      <c r="U195" s="8">
        <f ca="1">VLOOKUP($A195,Data!$A$7:$AW$227,U$3+1,FALSE)-U$6-U$7*VLOOKUP($A195,Data!$A$230:$AW$450,U$3+1,FALSE)-U$8*VLOOKUP($A195,'Market models'!$A$4:$B$264,2,FALSE)</f>
        <v>1.1202355035245228E-2</v>
      </c>
      <c r="V195" s="8">
        <f ca="1">VLOOKUP($A195,Data!$A$7:$AW$227,V$3+1,FALSE)-V$6-V$7*VLOOKUP($A195,Data!$A$230:$AW$450,V$3+1,FALSE)-V$8*VLOOKUP($A195,'Market models'!$A$4:$B$264,2,FALSE)</f>
        <v>6.8420882285647475E-3</v>
      </c>
      <c r="W195" s="8">
        <f ca="1">VLOOKUP($A195,Data!$A$7:$AW$227,W$3+1,FALSE)-W$6-W$7*VLOOKUP($A195,Data!$A$230:$AW$450,W$3+1,FALSE)-W$8*VLOOKUP($A195,'Market models'!$A$4:$B$264,2,FALSE)</f>
        <v>5.1536521704492809E-4</v>
      </c>
      <c r="X195" s="8">
        <f ca="1">VLOOKUP($A195,Data!$A$7:$AW$227,X$3+1,FALSE)-X$6-X$7*VLOOKUP($A195,Data!$A$230:$AW$450,X$3+1,FALSE)-X$8*VLOOKUP($A195,'Market models'!$A$4:$B$264,2,FALSE)</f>
        <v>2.0178105644035115E-2</v>
      </c>
      <c r="Y195" s="8">
        <f ca="1">VLOOKUP($A195,Data!$A$7:$AW$227,Y$3+1,FALSE)-Y$6-Y$7*VLOOKUP($A195,Data!$A$230:$AW$450,Y$3+1,FALSE)-Y$8*VLOOKUP($A195,'Market models'!$A$4:$B$264,2,FALSE)</f>
        <v>5.1180133983804079E-3</v>
      </c>
      <c r="Z195" s="8">
        <f ca="1">VLOOKUP($A195,Data!$A$7:$AW$227,Z$3+1,FALSE)-Z$6-Z$7*VLOOKUP($A195,Data!$A$230:$AW$450,Z$3+1,FALSE)-Z$8*VLOOKUP($A195,'Market models'!$A$4:$B$264,2,FALSE)</f>
        <v>-1.4195466256295365E-2</v>
      </c>
      <c r="AA195" s="8">
        <f ca="1">VLOOKUP($A195,Data!$A$7:$AW$227,AA$3+1,FALSE)-AA$6-AA$7*VLOOKUP($A195,Data!$A$230:$AW$450,AA$3+1,FALSE)-AA$8*VLOOKUP($A195,'Market models'!$A$4:$B$264,2,FALSE)</f>
        <v>-1.8651239115312874E-2</v>
      </c>
      <c r="AB195" s="8">
        <f ca="1">VLOOKUP($A195,Data!$A$7:$AW$227,AB$3+1,FALSE)-AB$6-AB$7*VLOOKUP($A195,Data!$A$230:$AW$450,AB$3+1,FALSE)-AB$8*VLOOKUP($A195,'Market models'!$A$4:$B$264,2,FALSE)</f>
        <v>-4.2967678581269202E-3</v>
      </c>
      <c r="AC195" s="8">
        <f ca="1">VLOOKUP($A195,Data!$A$7:$AW$227,AC$3+1,FALSE)-AC$6-AC$7*VLOOKUP($A195,Data!$A$230:$AW$450,AC$3+1,FALSE)-AC$8*VLOOKUP($A195,'Market models'!$A$4:$B$264,2,FALSE)</f>
        <v>1.2887900053324249E-2</v>
      </c>
      <c r="AD195" s="8">
        <f ca="1">VLOOKUP($A195,Data!$A$7:$AW$227,AD$3+1,FALSE)-AD$6-AD$7*VLOOKUP($A195,Data!$A$230:$AW$450,AD$3+1,FALSE)-AD$8*VLOOKUP($A195,'Market models'!$A$4:$B$264,2,FALSE)</f>
        <v>-1.9819995687724714E-2</v>
      </c>
      <c r="AE195" s="8">
        <f ca="1">VLOOKUP($A195,Data!$A$7:$AW$227,AE$3+1,FALSE)-AE$6-AE$7*VLOOKUP($A195,Data!$A$230:$AW$450,AE$3+1,FALSE)-AE$8*VLOOKUP($A195,'Market models'!$A$4:$B$264,2,FALSE)</f>
        <v>1.2288291917858889E-2</v>
      </c>
      <c r="AF195" s="8">
        <f ca="1">VLOOKUP($A195,Data!$A$7:$AW$227,AF$3+1,FALSE)-AF$6-AF$7*VLOOKUP($A195,Data!$A$230:$AW$450,AF$3+1,FALSE)-AF$8*VLOOKUP($A195,'Market models'!$A$4:$B$264,2,FALSE)</f>
        <v>5.7965462996266443E-3</v>
      </c>
      <c r="AG195" s="8">
        <f ca="1">VLOOKUP($A195,Data!$A$7:$AW$227,AG$3+1,FALSE)-AG$6-AG$7*VLOOKUP($A195,Data!$A$230:$AW$450,AG$3+1,FALSE)-AG$8*VLOOKUP($A195,'Market models'!$A$4:$B$264,2,FALSE)</f>
        <v>-1.0664210601129041E-2</v>
      </c>
      <c r="AH195" s="8">
        <f ca="1">VLOOKUP($A195,Data!$A$7:$AW$227,AH$3+1,FALSE)-AH$6-AH$7*VLOOKUP($A195,Data!$A$230:$AW$450,AH$3+1,FALSE)-AH$8*VLOOKUP($A195,'Market models'!$A$4:$B$264,2,FALSE)</f>
        <v>-1.6422887213832477E-2</v>
      </c>
      <c r="AI195" s="8">
        <f ca="1">VLOOKUP($A195,Data!$A$7:$AW$227,AI$3+1,FALSE)-AI$6-AI$7*VLOOKUP($A195,Data!$A$230:$AW$450,AI$3+1,FALSE)-AI$8*VLOOKUP($A195,'Market models'!$A$4:$B$264,2,FALSE)</f>
        <v>-1.3172498050842311E-2</v>
      </c>
      <c r="AJ195" s="8">
        <f ca="1">VLOOKUP($A195,Data!$A$7:$AW$227,AJ$3+1,FALSE)-AJ$6-AJ$7*VLOOKUP($A195,Data!$A$230:$AW$450,AJ$3+1,FALSE)-AJ$8*VLOOKUP($A195,'Market models'!$A$4:$B$264,2,FALSE)</f>
        <v>3.7335579770763259E-2</v>
      </c>
      <c r="AK195" s="8">
        <f ca="1">VLOOKUP($A195,Data!$A$7:$AW$227,AK$3+1,FALSE)-AK$6-AK$7*VLOOKUP($A195,Data!$A$230:$AW$450,AK$3+1,FALSE)-AK$8*VLOOKUP($A195,'Market models'!$A$4:$B$264,2,FALSE)</f>
        <v>-5.5908905629405876E-3</v>
      </c>
      <c r="AL195" s="8">
        <f ca="1">VLOOKUP($A195,Data!$A$7:$AW$227,AL$3+1,FALSE)-AL$6-AL$7*VLOOKUP($A195,Data!$A$230:$AW$450,AL$3+1,FALSE)-AL$8*VLOOKUP($A195,'Market models'!$A$4:$B$264,2,FALSE)</f>
        <v>2.4560670971015754E-2</v>
      </c>
      <c r="AM195" s="8">
        <f ca="1">VLOOKUP($A195,Data!$A$7:$AW$227,AM$3+1,FALSE)-AM$6-AM$7*VLOOKUP($A195,Data!$A$230:$AW$450,AM$3+1,FALSE)-AM$8*VLOOKUP($A195,'Market models'!$A$4:$B$264,2,FALSE)</f>
        <v>-1.7817116806770922E-2</v>
      </c>
      <c r="AN195" s="8">
        <f ca="1">VLOOKUP($A195,Data!$A$7:$AW$227,AN$3+1,FALSE)-AN$6-AN$7*VLOOKUP($A195,Data!$A$230:$AW$450,AN$3+1,FALSE)-AN$8*VLOOKUP($A195,'Market models'!$A$4:$B$264,2,FALSE)</f>
        <v>2.0364356932374969E-2</v>
      </c>
      <c r="AO195" s="8">
        <f ca="1">VLOOKUP($A195,Data!$A$7:$AW$227,AO$3+1,FALSE)-AO$6-AO$7*VLOOKUP($A195,Data!$A$230:$AW$450,AO$3+1,FALSE)-AO$8*VLOOKUP($A195,'Market models'!$A$4:$B$264,2,FALSE)</f>
        <v>-1.9730691118093348E-3</v>
      </c>
      <c r="AP195" s="8">
        <f ca="1">VLOOKUP($A195,Data!$A$7:$AW$227,AP$3+1,FALSE)-AP$6-AP$7*VLOOKUP($A195,Data!$A$230:$AW$450,AP$3+1,FALSE)-AP$8*VLOOKUP($A195,'Market models'!$A$4:$B$264,2,FALSE)</f>
        <v>-1.9940351948674741E-2</v>
      </c>
      <c r="AQ195" s="8">
        <f ca="1">VLOOKUP($A195,Data!$A$7:$AW$227,AQ$3+1,FALSE)-AQ$6-AQ$7*VLOOKUP($A195,Data!$A$230:$AW$450,AQ$3+1,FALSE)-AQ$8*VLOOKUP($A195,'Market models'!$A$4:$B$264,2,FALSE)</f>
        <v>-5.2054606484489903E-2</v>
      </c>
      <c r="AR195" s="8">
        <f ca="1">VLOOKUP($A195,Data!$A$7:$AW$227,AR$3+1,FALSE)-AR$6-AR$7*VLOOKUP($A195,Data!$A$230:$AW$450,AR$3+1,FALSE)-AR$8*VLOOKUP($A195,'Market models'!$A$4:$B$264,2,FALSE)</f>
        <v>5.5612246287917036E-4</v>
      </c>
      <c r="AS195" s="8">
        <f ca="1">VLOOKUP($A195,Data!$A$7:$AW$227,AS$3+1,FALSE)-AS$6-AS$7*VLOOKUP($A195,Data!$A$230:$AW$450,AS$3+1,FALSE)-AS$8*VLOOKUP($A195,'Market models'!$A$4:$B$264,2,FALSE)</f>
        <v>1.1138282282440858E-2</v>
      </c>
      <c r="AT195" s="8">
        <f ca="1">VLOOKUP($A195,Data!$A$7:$AW$227,AT$3+1,FALSE)-AT$6-AT$7*VLOOKUP($A195,Data!$A$230:$AW$450,AT$3+1,FALSE)-AT$8*VLOOKUP($A195,'Market models'!$A$4:$B$264,2,FALSE)</f>
        <v>1.0885487669977281E-2</v>
      </c>
      <c r="AU195" s="8">
        <f ca="1">VLOOKUP($A195,Data!$A$7:$AW$227,AU$3+1,FALSE)-AU$6-AU$7*VLOOKUP($A195,Data!$A$230:$AW$450,AU$3+1,FALSE)-AU$8*VLOOKUP($A195,'Market models'!$A$4:$B$264,2,FALSE)</f>
        <v>1.6209513049413798E-2</v>
      </c>
      <c r="AV195" s="8">
        <f ca="1">VLOOKUP($A195,Data!$A$7:$AW$227,AV$3+1,FALSE)-AV$6-AV$7*VLOOKUP($A195,Data!$A$230:$AW$450,AV$3+1,FALSE)-AV$8*VLOOKUP($A195,'Market models'!$A$4:$B$264,2,FALSE)</f>
        <v>-6.4862141646322442E-4</v>
      </c>
      <c r="AW195" s="8">
        <f ca="1">VLOOKUP($A195,Data!$A$7:$AW$227,AW$3+1,FALSE)-AW$6-AW$7*VLOOKUP($A195,Data!$A$230:$AW$450,AW$3+1,FALSE)-AW$8*VLOOKUP($A195,'Market models'!$A$4:$B$264,2,FALSE)</f>
        <v>6.955511024168097E-2</v>
      </c>
      <c r="AY195" s="8">
        <f t="shared" ca="1" si="3"/>
        <v>2.6123244188906852E-2</v>
      </c>
    </row>
    <row r="196" spans="1:51" x14ac:dyDescent="0.25">
      <c r="A196" s="1">
        <v>-26</v>
      </c>
      <c r="B196" s="8">
        <f ca="1">VLOOKUP($A196,Data!$A$7:$AW$227,B$3+1,FALSE)-B$6-B$7*VLOOKUP($A196,Data!$A$230:$AW$450,B$3+1,FALSE)-B$8*VLOOKUP($A196,'Market models'!$A$4:$B$264,2,FALSE)</f>
        <v>-3.442095291200617E-2</v>
      </c>
      <c r="C196" s="8">
        <f ca="1">VLOOKUP($A196,Data!$A$7:$AW$227,C$3+1,FALSE)-C$6-C$7*VLOOKUP($A196,Data!$A$230:$AW$450,C$3+1,FALSE)-C$8*VLOOKUP($A196,'Market models'!$A$4:$B$264,2,FALSE)</f>
        <v>5.5977940987170335E-2</v>
      </c>
      <c r="D196" s="8">
        <f ca="1">VLOOKUP($A196,Data!$A$7:$AW$227,D$3+1,FALSE)-D$6-D$7*VLOOKUP($A196,Data!$A$230:$AW$450,D$3+1,FALSE)-D$8*VLOOKUP($A196,'Market models'!$A$4:$B$264,2,FALSE)</f>
        <v>-1.9719362103408532E-2</v>
      </c>
      <c r="E196" s="8">
        <f ca="1">VLOOKUP($A196,Data!$A$7:$AW$227,E$3+1,FALSE)-E$6-E$7*VLOOKUP($A196,Data!$A$230:$AW$450,E$3+1,FALSE)-E$8*VLOOKUP($A196,'Market models'!$A$4:$B$264,2,FALSE)</f>
        <v>-9.1198361863912177E-3</v>
      </c>
      <c r="F196" s="8">
        <f ca="1">VLOOKUP($A196,Data!$A$7:$AW$227,F$3+1,FALSE)-F$6-F$7*VLOOKUP($A196,Data!$A$230:$AW$450,F$3+1,FALSE)-F$8*VLOOKUP($A196,'Market models'!$A$4:$B$264,2,FALSE)</f>
        <v>2.2616713669969115E-2</v>
      </c>
      <c r="G196" s="8">
        <f ca="1">VLOOKUP($A196,Data!$A$7:$AW$227,G$3+1,FALSE)-G$6-G$7*VLOOKUP($A196,Data!$A$230:$AW$450,G$3+1,FALSE)-G$8*VLOOKUP($A196,'Market models'!$A$4:$B$264,2,FALSE)</f>
        <v>-5.2484124874988512E-3</v>
      </c>
      <c r="H196" s="8">
        <f ca="1">VLOOKUP($A196,Data!$A$7:$AW$227,H$3+1,FALSE)-H$6-H$7*VLOOKUP($A196,Data!$A$230:$AW$450,H$3+1,FALSE)-H$8*VLOOKUP($A196,'Market models'!$A$4:$B$264,2,FALSE)</f>
        <v>6.0470811459722405E-3</v>
      </c>
      <c r="I196" s="8">
        <f ca="1">VLOOKUP($A196,Data!$A$7:$AW$227,I$3+1,FALSE)-I$6-I$7*VLOOKUP($A196,Data!$A$230:$AW$450,I$3+1,FALSE)-I$8*VLOOKUP($A196,'Market models'!$A$4:$B$264,2,FALSE)</f>
        <v>1.5630758716092374E-2</v>
      </c>
      <c r="J196" s="8">
        <f ca="1">VLOOKUP($A196,Data!$A$7:$AW$227,J$3+1,FALSE)-J$6-J$7*VLOOKUP($A196,Data!$A$230:$AW$450,J$3+1,FALSE)-J$8*VLOOKUP($A196,'Market models'!$A$4:$B$264,2,FALSE)</f>
        <v>2.1480747353931712E-2</v>
      </c>
      <c r="K196" s="8">
        <f ca="1">VLOOKUP($A196,Data!$A$7:$AW$227,K$3+1,FALSE)-K$6-K$7*VLOOKUP($A196,Data!$A$230:$AW$450,K$3+1,FALSE)-K$8*VLOOKUP($A196,'Market models'!$A$4:$B$264,2,FALSE)</f>
        <v>-2.2727229338624859E-2</v>
      </c>
      <c r="L196" s="8">
        <f ca="1">VLOOKUP($A196,Data!$A$7:$AW$227,L$3+1,FALSE)-L$6-L$7*VLOOKUP($A196,Data!$A$230:$AW$450,L$3+1,FALSE)-L$8*VLOOKUP($A196,'Market models'!$A$4:$B$264,2,FALSE)</f>
        <v>1.2028207970322623E-2</v>
      </c>
      <c r="M196" s="8">
        <f ca="1">VLOOKUP($A196,Data!$A$7:$AW$227,M$3+1,FALSE)-M$6-M$7*VLOOKUP($A196,Data!$A$230:$AW$450,M$3+1,FALSE)-M$8*VLOOKUP($A196,'Market models'!$A$4:$B$264,2,FALSE)</f>
        <v>-3.2712327622313263E-2</v>
      </c>
      <c r="N196" s="8">
        <f ca="1">VLOOKUP($A196,Data!$A$7:$AW$227,N$3+1,FALSE)-N$6-N$7*VLOOKUP($A196,Data!$A$230:$AW$450,N$3+1,FALSE)-N$8*VLOOKUP($A196,'Market models'!$A$4:$B$264,2,FALSE)</f>
        <v>-9.8614445124674578E-3</v>
      </c>
      <c r="O196" s="8">
        <f ca="1">VLOOKUP($A196,Data!$A$7:$AW$227,O$3+1,FALSE)-O$6-O$7*VLOOKUP($A196,Data!$A$230:$AW$450,O$3+1,FALSE)-O$8*VLOOKUP($A196,'Market models'!$A$4:$B$264,2,FALSE)</f>
        <v>2.0581742797215179E-3</v>
      </c>
      <c r="P196" s="8">
        <f ca="1">VLOOKUP($A196,Data!$A$7:$AW$227,P$3+1,FALSE)-P$6-P$7*VLOOKUP($A196,Data!$A$230:$AW$450,P$3+1,FALSE)-P$8*VLOOKUP($A196,'Market models'!$A$4:$B$264,2,FALSE)</f>
        <v>1.1704274158232523E-2</v>
      </c>
      <c r="Q196" s="8">
        <f ca="1">VLOOKUP($A196,Data!$A$7:$AW$227,Q$3+1,FALSE)-Q$6-Q$7*VLOOKUP($A196,Data!$A$230:$AW$450,Q$3+1,FALSE)-Q$8*VLOOKUP($A196,'Market models'!$A$4:$B$264,2,FALSE)</f>
        <v>1.2383267090479499E-2</v>
      </c>
      <c r="R196" s="8">
        <f ca="1">VLOOKUP($A196,Data!$A$7:$AW$227,R$3+1,FALSE)-R$6-R$7*VLOOKUP($A196,Data!$A$230:$AW$450,R$3+1,FALSE)-R$8*VLOOKUP($A196,'Market models'!$A$4:$B$264,2,FALSE)</f>
        <v>4.4142970985055451E-2</v>
      </c>
      <c r="S196" s="8">
        <f ca="1">VLOOKUP($A196,Data!$A$7:$AW$227,S$3+1,FALSE)-S$6-S$7*VLOOKUP($A196,Data!$A$230:$AW$450,S$3+1,FALSE)-S$8*VLOOKUP($A196,'Market models'!$A$4:$B$264,2,FALSE)</f>
        <v>-1.8310468814771209E-2</v>
      </c>
      <c r="T196" s="8">
        <f ca="1">VLOOKUP($A196,Data!$A$7:$AW$227,T$3+1,FALSE)-T$6-T$7*VLOOKUP($A196,Data!$A$230:$AW$450,T$3+1,FALSE)-T$8*VLOOKUP($A196,'Market models'!$A$4:$B$264,2,FALSE)</f>
        <v>-8.4500109536342679E-3</v>
      </c>
      <c r="U196" s="8">
        <f ca="1">VLOOKUP($A196,Data!$A$7:$AW$227,U$3+1,FALSE)-U$6-U$7*VLOOKUP($A196,Data!$A$230:$AW$450,U$3+1,FALSE)-U$8*VLOOKUP($A196,'Market models'!$A$4:$B$264,2,FALSE)</f>
        <v>-4.5437011293075948E-3</v>
      </c>
      <c r="V196" s="8">
        <f ca="1">VLOOKUP($A196,Data!$A$7:$AW$227,V$3+1,FALSE)-V$6-V$7*VLOOKUP($A196,Data!$A$230:$AW$450,V$3+1,FALSE)-V$8*VLOOKUP($A196,'Market models'!$A$4:$B$264,2,FALSE)</f>
        <v>2.3812951014358711E-2</v>
      </c>
      <c r="W196" s="8">
        <f ca="1">VLOOKUP($A196,Data!$A$7:$AW$227,W$3+1,FALSE)-W$6-W$7*VLOOKUP($A196,Data!$A$230:$AW$450,W$3+1,FALSE)-W$8*VLOOKUP($A196,'Market models'!$A$4:$B$264,2,FALSE)</f>
        <v>7.466660649144587E-3</v>
      </c>
      <c r="X196" s="8">
        <f ca="1">VLOOKUP($A196,Data!$A$7:$AW$227,X$3+1,FALSE)-X$6-X$7*VLOOKUP($A196,Data!$A$230:$AW$450,X$3+1,FALSE)-X$8*VLOOKUP($A196,'Market models'!$A$4:$B$264,2,FALSE)</f>
        <v>1.2253736271468451E-2</v>
      </c>
      <c r="Y196" s="8">
        <f ca="1">VLOOKUP($A196,Data!$A$7:$AW$227,Y$3+1,FALSE)-Y$6-Y$7*VLOOKUP($A196,Data!$A$230:$AW$450,Y$3+1,FALSE)-Y$8*VLOOKUP($A196,'Market models'!$A$4:$B$264,2,FALSE)</f>
        <v>1.6114077995363674E-2</v>
      </c>
      <c r="Z196" s="8">
        <f ca="1">VLOOKUP($A196,Data!$A$7:$AW$227,Z$3+1,FALSE)-Z$6-Z$7*VLOOKUP($A196,Data!$A$230:$AW$450,Z$3+1,FALSE)-Z$8*VLOOKUP($A196,'Market models'!$A$4:$B$264,2,FALSE)</f>
        <v>-3.4503101214896963E-2</v>
      </c>
      <c r="AA196" s="8">
        <f ca="1">VLOOKUP($A196,Data!$A$7:$AW$227,AA$3+1,FALSE)-AA$6-AA$7*VLOOKUP($A196,Data!$A$230:$AW$450,AA$3+1,FALSE)-AA$8*VLOOKUP($A196,'Market models'!$A$4:$B$264,2,FALSE)</f>
        <v>-2.0115566785372095E-2</v>
      </c>
      <c r="AB196" s="8">
        <f ca="1">VLOOKUP($A196,Data!$A$7:$AW$227,AB$3+1,FALSE)-AB$6-AB$7*VLOOKUP($A196,Data!$A$230:$AW$450,AB$3+1,FALSE)-AB$8*VLOOKUP($A196,'Market models'!$A$4:$B$264,2,FALSE)</f>
        <v>-7.4058060504160281E-3</v>
      </c>
      <c r="AC196" s="8">
        <f ca="1">VLOOKUP($A196,Data!$A$7:$AW$227,AC$3+1,FALSE)-AC$6-AC$7*VLOOKUP($A196,Data!$A$230:$AW$450,AC$3+1,FALSE)-AC$8*VLOOKUP($A196,'Market models'!$A$4:$B$264,2,FALSE)</f>
        <v>1.836592265234864E-2</v>
      </c>
      <c r="AD196" s="8">
        <f ca="1">VLOOKUP($A196,Data!$A$7:$AW$227,AD$3+1,FALSE)-AD$6-AD$7*VLOOKUP($A196,Data!$A$230:$AW$450,AD$3+1,FALSE)-AD$8*VLOOKUP($A196,'Market models'!$A$4:$B$264,2,FALSE)</f>
        <v>3.7789908509217986E-3</v>
      </c>
      <c r="AE196" s="8">
        <f ca="1">VLOOKUP($A196,Data!$A$7:$AW$227,AE$3+1,FALSE)-AE$6-AE$7*VLOOKUP($A196,Data!$A$230:$AW$450,AE$3+1,FALSE)-AE$8*VLOOKUP($A196,'Market models'!$A$4:$B$264,2,FALSE)</f>
        <v>4.030961528002727E-3</v>
      </c>
      <c r="AF196" s="8">
        <f ca="1">VLOOKUP($A196,Data!$A$7:$AW$227,AF$3+1,FALSE)-AF$6-AF$7*VLOOKUP($A196,Data!$A$230:$AW$450,AF$3+1,FALSE)-AF$8*VLOOKUP($A196,'Market models'!$A$4:$B$264,2,FALSE)</f>
        <v>1.2131787348289244E-2</v>
      </c>
      <c r="AG196" s="8">
        <f ca="1">VLOOKUP($A196,Data!$A$7:$AW$227,AG$3+1,FALSE)-AG$6-AG$7*VLOOKUP($A196,Data!$A$230:$AW$450,AG$3+1,FALSE)-AG$8*VLOOKUP($A196,'Market models'!$A$4:$B$264,2,FALSE)</f>
        <v>1.4699035741309917E-2</v>
      </c>
      <c r="AH196" s="8">
        <f ca="1">VLOOKUP($A196,Data!$A$7:$AW$227,AH$3+1,FALSE)-AH$6-AH$7*VLOOKUP($A196,Data!$A$230:$AW$450,AH$3+1,FALSE)-AH$8*VLOOKUP($A196,'Market models'!$A$4:$B$264,2,FALSE)</f>
        <v>-1.546102049114717E-2</v>
      </c>
      <c r="AI196" s="8">
        <f ca="1">VLOOKUP($A196,Data!$A$7:$AW$227,AI$3+1,FALSE)-AI$6-AI$7*VLOOKUP($A196,Data!$A$230:$AW$450,AI$3+1,FALSE)-AI$8*VLOOKUP($A196,'Market models'!$A$4:$B$264,2,FALSE)</f>
        <v>-4.0103441787709962E-3</v>
      </c>
      <c r="AJ196" s="8">
        <f ca="1">VLOOKUP($A196,Data!$A$7:$AW$227,AJ$3+1,FALSE)-AJ$6-AJ$7*VLOOKUP($A196,Data!$A$230:$AW$450,AJ$3+1,FALSE)-AJ$8*VLOOKUP($A196,'Market models'!$A$4:$B$264,2,FALSE)</f>
        <v>4.2592371244765167E-3</v>
      </c>
      <c r="AK196" s="8">
        <f ca="1">VLOOKUP($A196,Data!$A$7:$AW$227,AK$3+1,FALSE)-AK$6-AK$7*VLOOKUP($A196,Data!$A$230:$AW$450,AK$3+1,FALSE)-AK$8*VLOOKUP($A196,'Market models'!$A$4:$B$264,2,FALSE)</f>
        <v>1.1596087409059243E-2</v>
      </c>
      <c r="AL196" s="8">
        <f ca="1">VLOOKUP($A196,Data!$A$7:$AW$227,AL$3+1,FALSE)-AL$6-AL$7*VLOOKUP($A196,Data!$A$230:$AW$450,AL$3+1,FALSE)-AL$8*VLOOKUP($A196,'Market models'!$A$4:$B$264,2,FALSE)</f>
        <v>-5.3932009216685686E-3</v>
      </c>
      <c r="AM196" s="8">
        <f ca="1">VLOOKUP($A196,Data!$A$7:$AW$227,AM$3+1,FALSE)-AM$6-AM$7*VLOOKUP($A196,Data!$A$230:$AW$450,AM$3+1,FALSE)-AM$8*VLOOKUP($A196,'Market models'!$A$4:$B$264,2,FALSE)</f>
        <v>2.8964590953367089E-2</v>
      </c>
      <c r="AN196" s="8">
        <f ca="1">VLOOKUP($A196,Data!$A$7:$AW$227,AN$3+1,FALSE)-AN$6-AN$7*VLOOKUP($A196,Data!$A$230:$AW$450,AN$3+1,FALSE)-AN$8*VLOOKUP($A196,'Market models'!$A$4:$B$264,2,FALSE)</f>
        <v>-1.4254132743291716E-2</v>
      </c>
      <c r="AO196" s="8">
        <f ca="1">VLOOKUP($A196,Data!$A$7:$AW$227,AO$3+1,FALSE)-AO$6-AO$7*VLOOKUP($A196,Data!$A$230:$AW$450,AO$3+1,FALSE)-AO$8*VLOOKUP($A196,'Market models'!$A$4:$B$264,2,FALSE)</f>
        <v>2.2680442581296586E-2</v>
      </c>
      <c r="AP196" s="8">
        <f ca="1">VLOOKUP($A196,Data!$A$7:$AW$227,AP$3+1,FALSE)-AP$6-AP$7*VLOOKUP($A196,Data!$A$230:$AW$450,AP$3+1,FALSE)-AP$8*VLOOKUP($A196,'Market models'!$A$4:$B$264,2,FALSE)</f>
        <v>4.5860469445508905E-3</v>
      </c>
      <c r="AQ196" s="8">
        <f ca="1">VLOOKUP($A196,Data!$A$7:$AW$227,AQ$3+1,FALSE)-AQ$6-AQ$7*VLOOKUP($A196,Data!$A$230:$AW$450,AQ$3+1,FALSE)-AQ$8*VLOOKUP($A196,'Market models'!$A$4:$B$264,2,FALSE)</f>
        <v>-9.2835630443118163E-3</v>
      </c>
      <c r="AR196" s="8">
        <f ca="1">VLOOKUP($A196,Data!$A$7:$AW$227,AR$3+1,FALSE)-AR$6-AR$7*VLOOKUP($A196,Data!$A$230:$AW$450,AR$3+1,FALSE)-AR$8*VLOOKUP($A196,'Market models'!$A$4:$B$264,2,FALSE)</f>
        <v>-2.0527924724091241E-2</v>
      </c>
      <c r="AS196" s="8">
        <f ca="1">VLOOKUP($A196,Data!$A$7:$AW$227,AS$3+1,FALSE)-AS$6-AS$7*VLOOKUP($A196,Data!$A$230:$AW$450,AS$3+1,FALSE)-AS$8*VLOOKUP($A196,'Market models'!$A$4:$B$264,2,FALSE)</f>
        <v>-1.2656599455478461E-3</v>
      </c>
      <c r="AT196" s="8">
        <f ca="1">VLOOKUP($A196,Data!$A$7:$AW$227,AT$3+1,FALSE)-AT$6-AT$7*VLOOKUP($A196,Data!$A$230:$AW$450,AT$3+1,FALSE)-AT$8*VLOOKUP($A196,'Market models'!$A$4:$B$264,2,FALSE)</f>
        <v>2.0395340355809661E-2</v>
      </c>
      <c r="AU196" s="8">
        <f ca="1">VLOOKUP($A196,Data!$A$7:$AW$227,AU$3+1,FALSE)-AU$6-AU$7*VLOOKUP($A196,Data!$A$230:$AW$450,AU$3+1,FALSE)-AU$8*VLOOKUP($A196,'Market models'!$A$4:$B$264,2,FALSE)</f>
        <v>-4.9655611556122968E-3</v>
      </c>
      <c r="AV196" s="8">
        <f ca="1">VLOOKUP($A196,Data!$A$7:$AW$227,AV$3+1,FALSE)-AV$6-AV$7*VLOOKUP($A196,Data!$A$230:$AW$450,AV$3+1,FALSE)-AV$8*VLOOKUP($A196,'Market models'!$A$4:$B$264,2,FALSE)</f>
        <v>9.5994577810436608E-3</v>
      </c>
      <c r="AW196" s="8">
        <f ca="1">VLOOKUP($A196,Data!$A$7:$AW$227,AW$3+1,FALSE)-AW$6-AW$7*VLOOKUP($A196,Data!$A$230:$AW$450,AW$3+1,FALSE)-AW$8*VLOOKUP($A196,'Market models'!$A$4:$B$264,2,FALSE)</f>
        <v>4.4227037868444771E-2</v>
      </c>
      <c r="AY196" s="8">
        <f t="shared" ca="1" si="3"/>
        <v>1.9817553910939267E-2</v>
      </c>
    </row>
    <row r="197" spans="1:51" x14ac:dyDescent="0.25">
      <c r="A197" s="1">
        <v>-25</v>
      </c>
      <c r="B197" s="8">
        <f ca="1">VLOOKUP($A197,Data!$A$7:$AW$227,B$3+1,FALSE)-B$6-B$7*VLOOKUP($A197,Data!$A$230:$AW$450,B$3+1,FALSE)-B$8*VLOOKUP($A197,'Market models'!$A$4:$B$264,2,FALSE)</f>
        <v>9.5528865682290671E-4</v>
      </c>
      <c r="C197" s="8">
        <f ca="1">VLOOKUP($A197,Data!$A$7:$AW$227,C$3+1,FALSE)-C$6-C$7*VLOOKUP($A197,Data!$A$230:$AW$450,C$3+1,FALSE)-C$8*VLOOKUP($A197,'Market models'!$A$4:$B$264,2,FALSE)</f>
        <v>9.0235593659843752E-3</v>
      </c>
      <c r="D197" s="8">
        <f ca="1">VLOOKUP($A197,Data!$A$7:$AW$227,D$3+1,FALSE)-D$6-D$7*VLOOKUP($A197,Data!$A$230:$AW$450,D$3+1,FALSE)-D$8*VLOOKUP($A197,'Market models'!$A$4:$B$264,2,FALSE)</f>
        <v>1.8076968839798617E-3</v>
      </c>
      <c r="E197" s="8">
        <f ca="1">VLOOKUP($A197,Data!$A$7:$AW$227,E$3+1,FALSE)-E$6-E$7*VLOOKUP($A197,Data!$A$230:$AW$450,E$3+1,FALSE)-E$8*VLOOKUP($A197,'Market models'!$A$4:$B$264,2,FALSE)</f>
        <v>2.4662530014116497E-3</v>
      </c>
      <c r="F197" s="8">
        <f ca="1">VLOOKUP($A197,Data!$A$7:$AW$227,F$3+1,FALSE)-F$6-F$7*VLOOKUP($A197,Data!$A$230:$AW$450,F$3+1,FALSE)-F$8*VLOOKUP($A197,'Market models'!$A$4:$B$264,2,FALSE)</f>
        <v>7.7000240043659917E-3</v>
      </c>
      <c r="G197" s="8">
        <f ca="1">VLOOKUP($A197,Data!$A$7:$AW$227,G$3+1,FALSE)-G$6-G$7*VLOOKUP($A197,Data!$A$230:$AW$450,G$3+1,FALSE)-G$8*VLOOKUP($A197,'Market models'!$A$4:$B$264,2,FALSE)</f>
        <v>5.3596846491253312E-2</v>
      </c>
      <c r="H197" s="8">
        <f ca="1">VLOOKUP($A197,Data!$A$7:$AW$227,H$3+1,FALSE)-H$6-H$7*VLOOKUP($A197,Data!$A$230:$AW$450,H$3+1,FALSE)-H$8*VLOOKUP($A197,'Market models'!$A$4:$B$264,2,FALSE)</f>
        <v>-9.8893755767234595E-3</v>
      </c>
      <c r="I197" s="8">
        <f ca="1">VLOOKUP($A197,Data!$A$7:$AW$227,I$3+1,FALSE)-I$6-I$7*VLOOKUP($A197,Data!$A$230:$AW$450,I$3+1,FALSE)-I$8*VLOOKUP($A197,'Market models'!$A$4:$B$264,2,FALSE)</f>
        <v>-1.7064360206671566E-2</v>
      </c>
      <c r="J197" s="8">
        <f ca="1">VLOOKUP($A197,Data!$A$7:$AW$227,J$3+1,FALSE)-J$6-J$7*VLOOKUP($A197,Data!$A$230:$AW$450,J$3+1,FALSE)-J$8*VLOOKUP($A197,'Market models'!$A$4:$B$264,2,FALSE)</f>
        <v>-2.9335515837341924E-2</v>
      </c>
      <c r="K197" s="8">
        <f ca="1">VLOOKUP($A197,Data!$A$7:$AW$227,K$3+1,FALSE)-K$6-K$7*VLOOKUP($A197,Data!$A$230:$AW$450,K$3+1,FALSE)-K$8*VLOOKUP($A197,'Market models'!$A$4:$B$264,2,FALSE)</f>
        <v>4.72466137087473E-3</v>
      </c>
      <c r="L197" s="8">
        <f ca="1">VLOOKUP($A197,Data!$A$7:$AW$227,L$3+1,FALSE)-L$6-L$7*VLOOKUP($A197,Data!$A$230:$AW$450,L$3+1,FALSE)-L$8*VLOOKUP($A197,'Market models'!$A$4:$B$264,2,FALSE)</f>
        <v>1.4630376123661826E-3</v>
      </c>
      <c r="M197" s="8">
        <f ca="1">VLOOKUP($A197,Data!$A$7:$AW$227,M$3+1,FALSE)-M$6-M$7*VLOOKUP($A197,Data!$A$230:$AW$450,M$3+1,FALSE)-M$8*VLOOKUP($A197,'Market models'!$A$4:$B$264,2,FALSE)</f>
        <v>1.2941366024977558E-2</v>
      </c>
      <c r="N197" s="8">
        <f ca="1">VLOOKUP($A197,Data!$A$7:$AW$227,N$3+1,FALSE)-N$6-N$7*VLOOKUP($A197,Data!$A$230:$AW$450,N$3+1,FALSE)-N$8*VLOOKUP($A197,'Market models'!$A$4:$B$264,2,FALSE)</f>
        <v>1.0416796524073242E-2</v>
      </c>
      <c r="O197" s="8">
        <f ca="1">VLOOKUP($A197,Data!$A$7:$AW$227,O$3+1,FALSE)-O$6-O$7*VLOOKUP($A197,Data!$A$230:$AW$450,O$3+1,FALSE)-O$8*VLOOKUP($A197,'Market models'!$A$4:$B$264,2,FALSE)</f>
        <v>-1.4764858746213316E-3</v>
      </c>
      <c r="P197" s="8">
        <f ca="1">VLOOKUP($A197,Data!$A$7:$AW$227,P$3+1,FALSE)-P$6-P$7*VLOOKUP($A197,Data!$A$230:$AW$450,P$3+1,FALSE)-P$8*VLOOKUP($A197,'Market models'!$A$4:$B$264,2,FALSE)</f>
        <v>1.1982735311918536E-2</v>
      </c>
      <c r="Q197" s="8">
        <f ca="1">VLOOKUP($A197,Data!$A$7:$AW$227,Q$3+1,FALSE)-Q$6-Q$7*VLOOKUP($A197,Data!$A$230:$AW$450,Q$3+1,FALSE)-Q$8*VLOOKUP($A197,'Market models'!$A$4:$B$264,2,FALSE)</f>
        <v>-3.9745467496109195E-2</v>
      </c>
      <c r="R197" s="8">
        <f ca="1">VLOOKUP($A197,Data!$A$7:$AW$227,R$3+1,FALSE)-R$6-R$7*VLOOKUP($A197,Data!$A$230:$AW$450,R$3+1,FALSE)-R$8*VLOOKUP($A197,'Market models'!$A$4:$B$264,2,FALSE)</f>
        <v>4.4739076614582499E-2</v>
      </c>
      <c r="S197" s="8">
        <f ca="1">VLOOKUP($A197,Data!$A$7:$AW$227,S$3+1,FALSE)-S$6-S$7*VLOOKUP($A197,Data!$A$230:$AW$450,S$3+1,FALSE)-S$8*VLOOKUP($A197,'Market models'!$A$4:$B$264,2,FALSE)</f>
        <v>-1.9240111167749433E-2</v>
      </c>
      <c r="T197" s="8">
        <f ca="1">VLOOKUP($A197,Data!$A$7:$AW$227,T$3+1,FALSE)-T$6-T$7*VLOOKUP($A197,Data!$A$230:$AW$450,T$3+1,FALSE)-T$8*VLOOKUP($A197,'Market models'!$A$4:$B$264,2,FALSE)</f>
        <v>3.5908714965439421E-3</v>
      </c>
      <c r="U197" s="8">
        <f ca="1">VLOOKUP($A197,Data!$A$7:$AW$227,U$3+1,FALSE)-U$6-U$7*VLOOKUP($A197,Data!$A$230:$AW$450,U$3+1,FALSE)-U$8*VLOOKUP($A197,'Market models'!$A$4:$B$264,2,FALSE)</f>
        <v>-1.2137447427988432E-2</v>
      </c>
      <c r="V197" s="8">
        <f ca="1">VLOOKUP($A197,Data!$A$7:$AW$227,V$3+1,FALSE)-V$6-V$7*VLOOKUP($A197,Data!$A$230:$AW$450,V$3+1,FALSE)-V$8*VLOOKUP($A197,'Market models'!$A$4:$B$264,2,FALSE)</f>
        <v>-2.1893314435333763E-2</v>
      </c>
      <c r="W197" s="8">
        <f ca="1">VLOOKUP($A197,Data!$A$7:$AW$227,W$3+1,FALSE)-W$6-W$7*VLOOKUP($A197,Data!$A$230:$AW$450,W$3+1,FALSE)-W$8*VLOOKUP($A197,'Market models'!$A$4:$B$264,2,FALSE)</f>
        <v>-4.3012122308562885E-3</v>
      </c>
      <c r="X197" s="8">
        <f ca="1">VLOOKUP($A197,Data!$A$7:$AW$227,X$3+1,FALSE)-X$6-X$7*VLOOKUP($A197,Data!$A$230:$AW$450,X$3+1,FALSE)-X$8*VLOOKUP($A197,'Market models'!$A$4:$B$264,2,FALSE)</f>
        <v>-9.3423789098350252E-2</v>
      </c>
      <c r="Y197" s="8">
        <f ca="1">VLOOKUP($A197,Data!$A$7:$AW$227,Y$3+1,FALSE)-Y$6-Y$7*VLOOKUP($A197,Data!$A$230:$AW$450,Y$3+1,FALSE)-Y$8*VLOOKUP($A197,'Market models'!$A$4:$B$264,2,FALSE)</f>
        <v>-1.4520293334423641E-4</v>
      </c>
      <c r="Z197" s="8">
        <f ca="1">VLOOKUP($A197,Data!$A$7:$AW$227,Z$3+1,FALSE)-Z$6-Z$7*VLOOKUP($A197,Data!$A$230:$AW$450,Z$3+1,FALSE)-Z$8*VLOOKUP($A197,'Market models'!$A$4:$B$264,2,FALSE)</f>
        <v>1.1039104164262289E-2</v>
      </c>
      <c r="AA197" s="8">
        <f ca="1">VLOOKUP($A197,Data!$A$7:$AW$227,AA$3+1,FALSE)-AA$6-AA$7*VLOOKUP($A197,Data!$A$230:$AW$450,AA$3+1,FALSE)-AA$8*VLOOKUP($A197,'Market models'!$A$4:$B$264,2,FALSE)</f>
        <v>-2.2047479693319178E-2</v>
      </c>
      <c r="AB197" s="8">
        <f ca="1">VLOOKUP($A197,Data!$A$7:$AW$227,AB$3+1,FALSE)-AB$6-AB$7*VLOOKUP($A197,Data!$A$230:$AW$450,AB$3+1,FALSE)-AB$8*VLOOKUP($A197,'Market models'!$A$4:$B$264,2,FALSE)</f>
        <v>3.5118725402386E-3</v>
      </c>
      <c r="AC197" s="8">
        <f ca="1">VLOOKUP($A197,Data!$A$7:$AW$227,AC$3+1,FALSE)-AC$6-AC$7*VLOOKUP($A197,Data!$A$230:$AW$450,AC$3+1,FALSE)-AC$8*VLOOKUP($A197,'Market models'!$A$4:$B$264,2,FALSE)</f>
        <v>7.66005783487771E-3</v>
      </c>
      <c r="AD197" s="8">
        <f ca="1">VLOOKUP($A197,Data!$A$7:$AW$227,AD$3+1,FALSE)-AD$6-AD$7*VLOOKUP($A197,Data!$A$230:$AW$450,AD$3+1,FALSE)-AD$8*VLOOKUP($A197,'Market models'!$A$4:$B$264,2,FALSE)</f>
        <v>2.6165986693556915E-5</v>
      </c>
      <c r="AE197" s="8">
        <f ca="1">VLOOKUP($A197,Data!$A$7:$AW$227,AE$3+1,FALSE)-AE$6-AE$7*VLOOKUP($A197,Data!$A$230:$AW$450,AE$3+1,FALSE)-AE$8*VLOOKUP($A197,'Market models'!$A$4:$B$264,2,FALSE)</f>
        <v>1.2317829768161028E-2</v>
      </c>
      <c r="AF197" s="8">
        <f ca="1">VLOOKUP($A197,Data!$A$7:$AW$227,AF$3+1,FALSE)-AF$6-AF$7*VLOOKUP($A197,Data!$A$230:$AW$450,AF$3+1,FALSE)-AF$8*VLOOKUP($A197,'Market models'!$A$4:$B$264,2,FALSE)</f>
        <v>6.2869262911677366E-3</v>
      </c>
      <c r="AG197" s="8">
        <f ca="1">VLOOKUP($A197,Data!$A$7:$AW$227,AG$3+1,FALSE)-AG$6-AG$7*VLOOKUP($A197,Data!$A$230:$AW$450,AG$3+1,FALSE)-AG$8*VLOOKUP($A197,'Market models'!$A$4:$B$264,2,FALSE)</f>
        <v>2.3397046665954088E-2</v>
      </c>
      <c r="AH197" s="8">
        <f ca="1">VLOOKUP($A197,Data!$A$7:$AW$227,AH$3+1,FALSE)-AH$6-AH$7*VLOOKUP($A197,Data!$A$230:$AW$450,AH$3+1,FALSE)-AH$8*VLOOKUP($A197,'Market models'!$A$4:$B$264,2,FALSE)</f>
        <v>1.3385469094947807E-2</v>
      </c>
      <c r="AI197" s="8">
        <f ca="1">VLOOKUP($A197,Data!$A$7:$AW$227,AI$3+1,FALSE)-AI$6-AI$7*VLOOKUP($A197,Data!$A$230:$AW$450,AI$3+1,FALSE)-AI$8*VLOOKUP($A197,'Market models'!$A$4:$B$264,2,FALSE)</f>
        <v>-1.1975889099563142E-2</v>
      </c>
      <c r="AJ197" s="8">
        <f ca="1">VLOOKUP($A197,Data!$A$7:$AW$227,AJ$3+1,FALSE)-AJ$6-AJ$7*VLOOKUP($A197,Data!$A$230:$AW$450,AJ$3+1,FALSE)-AJ$8*VLOOKUP($A197,'Market models'!$A$4:$B$264,2,FALSE)</f>
        <v>-1.959968236868689E-2</v>
      </c>
      <c r="AK197" s="8">
        <f ca="1">VLOOKUP($A197,Data!$A$7:$AW$227,AK$3+1,FALSE)-AK$6-AK$7*VLOOKUP($A197,Data!$A$230:$AW$450,AK$3+1,FALSE)-AK$8*VLOOKUP($A197,'Market models'!$A$4:$B$264,2,FALSE)</f>
        <v>6.7172524447819517E-3</v>
      </c>
      <c r="AL197" s="8">
        <f ca="1">VLOOKUP($A197,Data!$A$7:$AW$227,AL$3+1,FALSE)-AL$6-AL$7*VLOOKUP($A197,Data!$A$230:$AW$450,AL$3+1,FALSE)-AL$8*VLOOKUP($A197,'Market models'!$A$4:$B$264,2,FALSE)</f>
        <v>-5.6497475957613973E-2</v>
      </c>
      <c r="AM197" s="8">
        <f ca="1">VLOOKUP($A197,Data!$A$7:$AW$227,AM$3+1,FALSE)-AM$6-AM$7*VLOOKUP($A197,Data!$A$230:$AW$450,AM$3+1,FALSE)-AM$8*VLOOKUP($A197,'Market models'!$A$4:$B$264,2,FALSE)</f>
        <v>-2.6551777124027395E-2</v>
      </c>
      <c r="AN197" s="8">
        <f ca="1">VLOOKUP($A197,Data!$A$7:$AW$227,AN$3+1,FALSE)-AN$6-AN$7*VLOOKUP($A197,Data!$A$230:$AW$450,AN$3+1,FALSE)-AN$8*VLOOKUP($A197,'Market models'!$A$4:$B$264,2,FALSE)</f>
        <v>6.4025833422820966E-4</v>
      </c>
      <c r="AO197" s="8">
        <f ca="1">VLOOKUP($A197,Data!$A$7:$AW$227,AO$3+1,FALSE)-AO$6-AO$7*VLOOKUP($A197,Data!$A$230:$AW$450,AO$3+1,FALSE)-AO$8*VLOOKUP($A197,'Market models'!$A$4:$B$264,2,FALSE)</f>
        <v>-1.1919873981650304E-2</v>
      </c>
      <c r="AP197" s="8">
        <f ca="1">VLOOKUP($A197,Data!$A$7:$AW$227,AP$3+1,FALSE)-AP$6-AP$7*VLOOKUP($A197,Data!$A$230:$AW$450,AP$3+1,FALSE)-AP$8*VLOOKUP($A197,'Market models'!$A$4:$B$264,2,FALSE)</f>
        <v>2.1741085916663325E-2</v>
      </c>
      <c r="AQ197" s="8">
        <f ca="1">VLOOKUP($A197,Data!$A$7:$AW$227,AQ$3+1,FALSE)-AQ$6-AQ$7*VLOOKUP($A197,Data!$A$230:$AW$450,AQ$3+1,FALSE)-AQ$8*VLOOKUP($A197,'Market models'!$A$4:$B$264,2,FALSE)</f>
        <v>2.7389827986907797E-2</v>
      </c>
      <c r="AR197" s="8">
        <f ca="1">VLOOKUP($A197,Data!$A$7:$AW$227,AR$3+1,FALSE)-AR$6-AR$7*VLOOKUP($A197,Data!$A$230:$AW$450,AR$3+1,FALSE)-AR$8*VLOOKUP($A197,'Market models'!$A$4:$B$264,2,FALSE)</f>
        <v>1.0789769179778703E-2</v>
      </c>
      <c r="AS197" s="8">
        <f ca="1">VLOOKUP($A197,Data!$A$7:$AW$227,AS$3+1,FALSE)-AS$6-AS$7*VLOOKUP($A197,Data!$A$230:$AW$450,AS$3+1,FALSE)-AS$8*VLOOKUP($A197,'Market models'!$A$4:$B$264,2,FALSE)</f>
        <v>-2.2843416810481073E-3</v>
      </c>
      <c r="AT197" s="8">
        <f ca="1">VLOOKUP($A197,Data!$A$7:$AW$227,AT$3+1,FALSE)-AT$6-AT$7*VLOOKUP($A197,Data!$A$230:$AW$450,AT$3+1,FALSE)-AT$8*VLOOKUP($A197,'Market models'!$A$4:$B$264,2,FALSE)</f>
        <v>-7.8259214640018226E-6</v>
      </c>
      <c r="AU197" s="8">
        <f ca="1">VLOOKUP($A197,Data!$A$7:$AW$227,AU$3+1,FALSE)-AU$6-AU$7*VLOOKUP($A197,Data!$A$230:$AW$450,AU$3+1,FALSE)-AU$8*VLOOKUP($A197,'Market models'!$A$4:$B$264,2,FALSE)</f>
        <v>-6.4619269390171928E-3</v>
      </c>
      <c r="AV197" s="8">
        <f ca="1">VLOOKUP($A197,Data!$A$7:$AW$227,AV$3+1,FALSE)-AV$6-AV$7*VLOOKUP($A197,Data!$A$230:$AW$450,AV$3+1,FALSE)-AV$8*VLOOKUP($A197,'Market models'!$A$4:$B$264,2,FALSE)</f>
        <v>-1.57132409869685E-2</v>
      </c>
      <c r="AW197" s="8">
        <f ca="1">VLOOKUP($A197,Data!$A$7:$AW$227,AW$3+1,FALSE)-AW$6-AW$7*VLOOKUP($A197,Data!$A$230:$AW$450,AW$3+1,FALSE)-AW$8*VLOOKUP($A197,'Market models'!$A$4:$B$264,2,FALSE)</f>
        <v>6.024579784764883E-2</v>
      </c>
      <c r="AY197" s="8">
        <f t="shared" ca="1" si="3"/>
        <v>2.5042125470370283E-2</v>
      </c>
    </row>
    <row r="198" spans="1:51" x14ac:dyDescent="0.25">
      <c r="A198" s="1">
        <v>-24</v>
      </c>
      <c r="B198" s="8">
        <f ca="1">VLOOKUP($A198,Data!$A$7:$AW$227,B$3+1,FALSE)-B$6-B$7*VLOOKUP($A198,Data!$A$230:$AW$450,B$3+1,FALSE)-B$8*VLOOKUP($A198,'Market models'!$A$4:$B$264,2,FALSE)</f>
        <v>-3.4237756810301785E-2</v>
      </c>
      <c r="C198" s="8">
        <f ca="1">VLOOKUP($A198,Data!$A$7:$AW$227,C$3+1,FALSE)-C$6-C$7*VLOOKUP($A198,Data!$A$230:$AW$450,C$3+1,FALSE)-C$8*VLOOKUP($A198,'Market models'!$A$4:$B$264,2,FALSE)</f>
        <v>2.6181217489214009E-2</v>
      </c>
      <c r="D198" s="8">
        <f ca="1">VLOOKUP($A198,Data!$A$7:$AW$227,D$3+1,FALSE)-D$6-D$7*VLOOKUP($A198,Data!$A$230:$AW$450,D$3+1,FALSE)-D$8*VLOOKUP($A198,'Market models'!$A$4:$B$264,2,FALSE)</f>
        <v>-7.8669375247144603E-3</v>
      </c>
      <c r="E198" s="8">
        <f ca="1">VLOOKUP($A198,Data!$A$7:$AW$227,E$3+1,FALSE)-E$6-E$7*VLOOKUP($A198,Data!$A$230:$AW$450,E$3+1,FALSE)-E$8*VLOOKUP($A198,'Market models'!$A$4:$B$264,2,FALSE)</f>
        <v>3.1043896861688023E-3</v>
      </c>
      <c r="F198" s="8">
        <f ca="1">VLOOKUP($A198,Data!$A$7:$AW$227,F$3+1,FALSE)-F$6-F$7*VLOOKUP($A198,Data!$A$230:$AW$450,F$3+1,FALSE)-F$8*VLOOKUP($A198,'Market models'!$A$4:$B$264,2,FALSE)</f>
        <v>-8.6587057688405668E-3</v>
      </c>
      <c r="G198" s="8">
        <f ca="1">VLOOKUP($A198,Data!$A$7:$AW$227,G$3+1,FALSE)-G$6-G$7*VLOOKUP($A198,Data!$A$230:$AW$450,G$3+1,FALSE)-G$8*VLOOKUP($A198,'Market models'!$A$4:$B$264,2,FALSE)</f>
        <v>-2.0748155441003446E-2</v>
      </c>
      <c r="H198" s="8">
        <f ca="1">VLOOKUP($A198,Data!$A$7:$AW$227,H$3+1,FALSE)-H$6-H$7*VLOOKUP($A198,Data!$A$230:$AW$450,H$3+1,FALSE)-H$8*VLOOKUP($A198,'Market models'!$A$4:$B$264,2,FALSE)</f>
        <v>1.3112063448192091E-2</v>
      </c>
      <c r="I198" s="8">
        <f ca="1">VLOOKUP($A198,Data!$A$7:$AW$227,I$3+1,FALSE)-I$6-I$7*VLOOKUP($A198,Data!$A$230:$AW$450,I$3+1,FALSE)-I$8*VLOOKUP($A198,'Market models'!$A$4:$B$264,2,FALSE)</f>
        <v>3.5525517170254629E-2</v>
      </c>
      <c r="J198" s="8">
        <f ca="1">VLOOKUP($A198,Data!$A$7:$AW$227,J$3+1,FALSE)-J$6-J$7*VLOOKUP($A198,Data!$A$230:$AW$450,J$3+1,FALSE)-J$8*VLOOKUP($A198,'Market models'!$A$4:$B$264,2,FALSE)</f>
        <v>4.0015005794646639E-2</v>
      </c>
      <c r="K198" s="8">
        <f ca="1">VLOOKUP($A198,Data!$A$7:$AW$227,K$3+1,FALSE)-K$6-K$7*VLOOKUP($A198,Data!$A$230:$AW$450,K$3+1,FALSE)-K$8*VLOOKUP($A198,'Market models'!$A$4:$B$264,2,FALSE)</f>
        <v>-5.3033153695277394E-3</v>
      </c>
      <c r="L198" s="8">
        <f ca="1">VLOOKUP($A198,Data!$A$7:$AW$227,L$3+1,FALSE)-L$6-L$7*VLOOKUP($A198,Data!$A$230:$AW$450,L$3+1,FALSE)-L$8*VLOOKUP($A198,'Market models'!$A$4:$B$264,2,FALSE)</f>
        <v>1.7283285725211903E-2</v>
      </c>
      <c r="M198" s="8">
        <f ca="1">VLOOKUP($A198,Data!$A$7:$AW$227,M$3+1,FALSE)-M$6-M$7*VLOOKUP($A198,Data!$A$230:$AW$450,M$3+1,FALSE)-M$8*VLOOKUP($A198,'Market models'!$A$4:$B$264,2,FALSE)</f>
        <v>1.0071858006216509E-2</v>
      </c>
      <c r="N198" s="8">
        <f ca="1">VLOOKUP($A198,Data!$A$7:$AW$227,N$3+1,FALSE)-N$6-N$7*VLOOKUP($A198,Data!$A$230:$AW$450,N$3+1,FALSE)-N$8*VLOOKUP($A198,'Market models'!$A$4:$B$264,2,FALSE)</f>
        <v>-1.0572086680619722E-2</v>
      </c>
      <c r="O198" s="8">
        <f ca="1">VLOOKUP($A198,Data!$A$7:$AW$227,O$3+1,FALSE)-O$6-O$7*VLOOKUP($A198,Data!$A$230:$AW$450,O$3+1,FALSE)-O$8*VLOOKUP($A198,'Market models'!$A$4:$B$264,2,FALSE)</f>
        <v>-1.4599500323395905E-2</v>
      </c>
      <c r="P198" s="8">
        <f ca="1">VLOOKUP($A198,Data!$A$7:$AW$227,P$3+1,FALSE)-P$6-P$7*VLOOKUP($A198,Data!$A$230:$AW$450,P$3+1,FALSE)-P$8*VLOOKUP($A198,'Market models'!$A$4:$B$264,2,FALSE)</f>
        <v>-1.2796489779000464E-2</v>
      </c>
      <c r="Q198" s="8">
        <f ca="1">VLOOKUP($A198,Data!$A$7:$AW$227,Q$3+1,FALSE)-Q$6-Q$7*VLOOKUP($A198,Data!$A$230:$AW$450,Q$3+1,FALSE)-Q$8*VLOOKUP($A198,'Market models'!$A$4:$B$264,2,FALSE)</f>
        <v>1.6279243369137636E-2</v>
      </c>
      <c r="R198" s="8">
        <f ca="1">VLOOKUP($A198,Data!$A$7:$AW$227,R$3+1,FALSE)-R$6-R$7*VLOOKUP($A198,Data!$A$230:$AW$450,R$3+1,FALSE)-R$8*VLOOKUP($A198,'Market models'!$A$4:$B$264,2,FALSE)</f>
        <v>1.6438649208646568E-2</v>
      </c>
      <c r="S198" s="8">
        <f ca="1">VLOOKUP($A198,Data!$A$7:$AW$227,S$3+1,FALSE)-S$6-S$7*VLOOKUP($A198,Data!$A$230:$AW$450,S$3+1,FALSE)-S$8*VLOOKUP($A198,'Market models'!$A$4:$B$264,2,FALSE)</f>
        <v>1.036911317506038E-2</v>
      </c>
      <c r="T198" s="8">
        <f ca="1">VLOOKUP($A198,Data!$A$7:$AW$227,T$3+1,FALSE)-T$6-T$7*VLOOKUP($A198,Data!$A$230:$AW$450,T$3+1,FALSE)-T$8*VLOOKUP($A198,'Market models'!$A$4:$B$264,2,FALSE)</f>
        <v>7.5493227650185596E-3</v>
      </c>
      <c r="U198" s="8">
        <f ca="1">VLOOKUP($A198,Data!$A$7:$AW$227,U$3+1,FALSE)-U$6-U$7*VLOOKUP($A198,Data!$A$230:$AW$450,U$3+1,FALSE)-U$8*VLOOKUP($A198,'Market models'!$A$4:$B$264,2,FALSE)</f>
        <v>-3.2108406241086501E-3</v>
      </c>
      <c r="V198" s="8">
        <f ca="1">VLOOKUP($A198,Data!$A$7:$AW$227,V$3+1,FALSE)-V$6-V$7*VLOOKUP($A198,Data!$A$230:$AW$450,V$3+1,FALSE)-V$8*VLOOKUP($A198,'Market models'!$A$4:$B$264,2,FALSE)</f>
        <v>2.8021457025960279E-2</v>
      </c>
      <c r="W198" s="8">
        <f ca="1">VLOOKUP($A198,Data!$A$7:$AW$227,W$3+1,FALSE)-W$6-W$7*VLOOKUP($A198,Data!$A$230:$AW$450,W$3+1,FALSE)-W$8*VLOOKUP($A198,'Market models'!$A$4:$B$264,2,FALSE)</f>
        <v>-2.1579947095935544E-3</v>
      </c>
      <c r="X198" s="8">
        <f ca="1">VLOOKUP($A198,Data!$A$7:$AW$227,X$3+1,FALSE)-X$6-X$7*VLOOKUP($A198,Data!$A$230:$AW$450,X$3+1,FALSE)-X$8*VLOOKUP($A198,'Market models'!$A$4:$B$264,2,FALSE)</f>
        <v>-1.7028231003230556E-2</v>
      </c>
      <c r="Y198" s="8">
        <f ca="1">VLOOKUP($A198,Data!$A$7:$AW$227,Y$3+1,FALSE)-Y$6-Y$7*VLOOKUP($A198,Data!$A$230:$AW$450,Y$3+1,FALSE)-Y$8*VLOOKUP($A198,'Market models'!$A$4:$B$264,2,FALSE)</f>
        <v>2.32644164278351E-2</v>
      </c>
      <c r="Z198" s="8">
        <f ca="1">VLOOKUP($A198,Data!$A$7:$AW$227,Z$3+1,FALSE)-Z$6-Z$7*VLOOKUP($A198,Data!$A$230:$AW$450,Z$3+1,FALSE)-Z$8*VLOOKUP($A198,'Market models'!$A$4:$B$264,2,FALSE)</f>
        <v>3.1214028482949908E-3</v>
      </c>
      <c r="AA198" s="8">
        <f ca="1">VLOOKUP($A198,Data!$A$7:$AW$227,AA$3+1,FALSE)-AA$6-AA$7*VLOOKUP($A198,Data!$A$230:$AW$450,AA$3+1,FALSE)-AA$8*VLOOKUP($A198,'Market models'!$A$4:$B$264,2,FALSE)</f>
        <v>-2.9480984284127199E-2</v>
      </c>
      <c r="AB198" s="8">
        <f ca="1">VLOOKUP($A198,Data!$A$7:$AW$227,AB$3+1,FALSE)-AB$6-AB$7*VLOOKUP($A198,Data!$A$230:$AW$450,AB$3+1,FALSE)-AB$8*VLOOKUP($A198,'Market models'!$A$4:$B$264,2,FALSE)</f>
        <v>-4.7913822585629777E-3</v>
      </c>
      <c r="AC198" s="8">
        <f ca="1">VLOOKUP($A198,Data!$A$7:$AW$227,AC$3+1,FALSE)-AC$6-AC$7*VLOOKUP($A198,Data!$A$230:$AW$450,AC$3+1,FALSE)-AC$8*VLOOKUP($A198,'Market models'!$A$4:$B$264,2,FALSE)</f>
        <v>9.4716393869734988E-3</v>
      </c>
      <c r="AD198" s="8">
        <f ca="1">VLOOKUP($A198,Data!$A$7:$AW$227,AD$3+1,FALSE)-AD$6-AD$7*VLOOKUP($A198,Data!$A$230:$AW$450,AD$3+1,FALSE)-AD$8*VLOOKUP($A198,'Market models'!$A$4:$B$264,2,FALSE)</f>
        <v>3.3605373068552546E-2</v>
      </c>
      <c r="AE198" s="8">
        <f ca="1">VLOOKUP($A198,Data!$A$7:$AW$227,AE$3+1,FALSE)-AE$6-AE$7*VLOOKUP($A198,Data!$A$230:$AW$450,AE$3+1,FALSE)-AE$8*VLOOKUP($A198,'Market models'!$A$4:$B$264,2,FALSE)</f>
        <v>-1.2421203798438415E-2</v>
      </c>
      <c r="AF198" s="8">
        <f ca="1">VLOOKUP($A198,Data!$A$7:$AW$227,AF$3+1,FALSE)-AF$6-AF$7*VLOOKUP($A198,Data!$A$230:$AW$450,AF$3+1,FALSE)-AF$8*VLOOKUP($A198,'Market models'!$A$4:$B$264,2,FALSE)</f>
        <v>-3.6345124435592851E-3</v>
      </c>
      <c r="AG198" s="8">
        <f ca="1">VLOOKUP($A198,Data!$A$7:$AW$227,AG$3+1,FALSE)-AG$6-AG$7*VLOOKUP($A198,Data!$A$230:$AW$450,AG$3+1,FALSE)-AG$8*VLOOKUP($A198,'Market models'!$A$4:$B$264,2,FALSE)</f>
        <v>-1.6104712678748519E-2</v>
      </c>
      <c r="AH198" s="8">
        <f ca="1">VLOOKUP($A198,Data!$A$7:$AW$227,AH$3+1,FALSE)-AH$6-AH$7*VLOOKUP($A198,Data!$A$230:$AW$450,AH$3+1,FALSE)-AH$8*VLOOKUP($A198,'Market models'!$A$4:$B$264,2,FALSE)</f>
        <v>6.4049952961677467E-3</v>
      </c>
      <c r="AI198" s="8">
        <f ca="1">VLOOKUP($A198,Data!$A$7:$AW$227,AI$3+1,FALSE)-AI$6-AI$7*VLOOKUP($A198,Data!$A$230:$AW$450,AI$3+1,FALSE)-AI$8*VLOOKUP($A198,'Market models'!$A$4:$B$264,2,FALSE)</f>
        <v>-1.368958695936219E-2</v>
      </c>
      <c r="AJ198" s="8">
        <f ca="1">VLOOKUP($A198,Data!$A$7:$AW$227,AJ$3+1,FALSE)-AJ$6-AJ$7*VLOOKUP($A198,Data!$A$230:$AW$450,AJ$3+1,FALSE)-AJ$8*VLOOKUP($A198,'Market models'!$A$4:$B$264,2,FALSE)</f>
        <v>-8.8879178170703909E-3</v>
      </c>
      <c r="AK198" s="8">
        <f ca="1">VLOOKUP($A198,Data!$A$7:$AW$227,AK$3+1,FALSE)-AK$6-AK$7*VLOOKUP($A198,Data!$A$230:$AW$450,AK$3+1,FALSE)-AK$8*VLOOKUP($A198,'Market models'!$A$4:$B$264,2,FALSE)</f>
        <v>-1.0255268556889158E-2</v>
      </c>
      <c r="AL198" s="8">
        <f ca="1">VLOOKUP($A198,Data!$A$7:$AW$227,AL$3+1,FALSE)-AL$6-AL$7*VLOOKUP($A198,Data!$A$230:$AW$450,AL$3+1,FALSE)-AL$8*VLOOKUP($A198,'Market models'!$A$4:$B$264,2,FALSE)</f>
        <v>-4.2795660949885919E-2</v>
      </c>
      <c r="AM198" s="8">
        <f ca="1">VLOOKUP($A198,Data!$A$7:$AW$227,AM$3+1,FALSE)-AM$6-AM$7*VLOOKUP($A198,Data!$A$230:$AW$450,AM$3+1,FALSE)-AM$8*VLOOKUP($A198,'Market models'!$A$4:$B$264,2,FALSE)</f>
        <v>-1.3084952086187596E-2</v>
      </c>
      <c r="AN198" s="8">
        <f ca="1">VLOOKUP($A198,Data!$A$7:$AW$227,AN$3+1,FALSE)-AN$6-AN$7*VLOOKUP($A198,Data!$A$230:$AW$450,AN$3+1,FALSE)-AN$8*VLOOKUP($A198,'Market models'!$A$4:$B$264,2,FALSE)</f>
        <v>2.3714628108017156E-2</v>
      </c>
      <c r="AO198" s="8">
        <f ca="1">VLOOKUP($A198,Data!$A$7:$AW$227,AO$3+1,FALSE)-AO$6-AO$7*VLOOKUP($A198,Data!$A$230:$AW$450,AO$3+1,FALSE)-AO$8*VLOOKUP($A198,'Market models'!$A$4:$B$264,2,FALSE)</f>
        <v>8.2048101883890768E-3</v>
      </c>
      <c r="AP198" s="8">
        <f ca="1">VLOOKUP($A198,Data!$A$7:$AW$227,AP$3+1,FALSE)-AP$6-AP$7*VLOOKUP($A198,Data!$A$230:$AW$450,AP$3+1,FALSE)-AP$8*VLOOKUP($A198,'Market models'!$A$4:$B$264,2,FALSE)</f>
        <v>-5.1169132744796455E-3</v>
      </c>
      <c r="AQ198" s="8">
        <f ca="1">VLOOKUP($A198,Data!$A$7:$AW$227,AQ$3+1,FALSE)-AQ$6-AQ$7*VLOOKUP($A198,Data!$A$230:$AW$450,AQ$3+1,FALSE)-AQ$8*VLOOKUP($A198,'Market models'!$A$4:$B$264,2,FALSE)</f>
        <v>4.8006768945290663E-2</v>
      </c>
      <c r="AR198" s="8">
        <f ca="1">VLOOKUP($A198,Data!$A$7:$AW$227,AR$3+1,FALSE)-AR$6-AR$7*VLOOKUP($A198,Data!$A$230:$AW$450,AR$3+1,FALSE)-AR$8*VLOOKUP($A198,'Market models'!$A$4:$B$264,2,FALSE)</f>
        <v>-6.7407146270454989E-3</v>
      </c>
      <c r="AS198" s="8">
        <f ca="1">VLOOKUP($A198,Data!$A$7:$AW$227,AS$3+1,FALSE)-AS$6-AS$7*VLOOKUP($A198,Data!$A$230:$AW$450,AS$3+1,FALSE)-AS$8*VLOOKUP($A198,'Market models'!$A$4:$B$264,2,FALSE)</f>
        <v>1.7042421598340341E-2</v>
      </c>
      <c r="AT198" s="8">
        <f ca="1">VLOOKUP($A198,Data!$A$7:$AW$227,AT$3+1,FALSE)-AT$6-AT$7*VLOOKUP($A198,Data!$A$230:$AW$450,AT$3+1,FALSE)-AT$8*VLOOKUP($A198,'Market models'!$A$4:$B$264,2,FALSE)</f>
        <v>-4.5161569047675779E-2</v>
      </c>
      <c r="AU198" s="8">
        <f ca="1">VLOOKUP($A198,Data!$A$7:$AW$227,AU$3+1,FALSE)-AU$6-AU$7*VLOOKUP($A198,Data!$A$230:$AW$450,AU$3+1,FALSE)-AU$8*VLOOKUP($A198,'Market models'!$A$4:$B$264,2,FALSE)</f>
        <v>9.8405355760314527E-3</v>
      </c>
      <c r="AV198" s="8">
        <f ca="1">VLOOKUP($A198,Data!$A$7:$AW$227,AV$3+1,FALSE)-AV$6-AV$7*VLOOKUP($A198,Data!$A$230:$AW$450,AV$3+1,FALSE)-AV$8*VLOOKUP($A198,'Market models'!$A$4:$B$264,2,FALSE)</f>
        <v>2.8601989010409328E-3</v>
      </c>
      <c r="AW198" s="8">
        <f ca="1">VLOOKUP($A198,Data!$A$7:$AW$227,AW$3+1,FALSE)-AW$6-AW$7*VLOOKUP($A198,Data!$A$230:$AW$450,AW$3+1,FALSE)-AW$8*VLOOKUP($A198,'Market models'!$A$4:$B$264,2,FALSE)</f>
        <v>4.7669911668554971E-2</v>
      </c>
      <c r="AY198" s="8">
        <f t="shared" ca="1" si="3"/>
        <v>2.1214294593969851E-2</v>
      </c>
    </row>
    <row r="199" spans="1:51" x14ac:dyDescent="0.25">
      <c r="A199" s="1">
        <v>-23</v>
      </c>
      <c r="B199" s="8">
        <f ca="1">VLOOKUP($A199,Data!$A$7:$AW$227,B$3+1,FALSE)-B$6-B$7*VLOOKUP($A199,Data!$A$230:$AW$450,B$3+1,FALSE)-B$8*VLOOKUP($A199,'Market models'!$A$4:$B$264,2,FALSE)</f>
        <v>-2.9773013991375021E-2</v>
      </c>
      <c r="C199" s="8">
        <f ca="1">VLOOKUP($A199,Data!$A$7:$AW$227,C$3+1,FALSE)-C$6-C$7*VLOOKUP($A199,Data!$A$230:$AW$450,C$3+1,FALSE)-C$8*VLOOKUP($A199,'Market models'!$A$4:$B$264,2,FALSE)</f>
        <v>-4.2836437409776249E-3</v>
      </c>
      <c r="D199" s="8">
        <f ca="1">VLOOKUP($A199,Data!$A$7:$AW$227,D$3+1,FALSE)-D$6-D$7*VLOOKUP($A199,Data!$A$230:$AW$450,D$3+1,FALSE)-D$8*VLOOKUP($A199,'Market models'!$A$4:$B$264,2,FALSE)</f>
        <v>-1.2460145077571962E-2</v>
      </c>
      <c r="E199" s="8">
        <f ca="1">VLOOKUP($A199,Data!$A$7:$AW$227,E$3+1,FALSE)-E$6-E$7*VLOOKUP($A199,Data!$A$230:$AW$450,E$3+1,FALSE)-E$8*VLOOKUP($A199,'Market models'!$A$4:$B$264,2,FALSE)</f>
        <v>-4.8492131107785004E-2</v>
      </c>
      <c r="F199" s="8">
        <f ca="1">VLOOKUP($A199,Data!$A$7:$AW$227,F$3+1,FALSE)-F$6-F$7*VLOOKUP($A199,Data!$A$230:$AW$450,F$3+1,FALSE)-F$8*VLOOKUP($A199,'Market models'!$A$4:$B$264,2,FALSE)</f>
        <v>-2.7120448161950812E-2</v>
      </c>
      <c r="G199" s="8">
        <f ca="1">VLOOKUP($A199,Data!$A$7:$AW$227,G$3+1,FALSE)-G$6-G$7*VLOOKUP($A199,Data!$A$230:$AW$450,G$3+1,FALSE)-G$8*VLOOKUP($A199,'Market models'!$A$4:$B$264,2,FALSE)</f>
        <v>2.4185649455659722E-2</v>
      </c>
      <c r="H199" s="8">
        <f ca="1">VLOOKUP($A199,Data!$A$7:$AW$227,H$3+1,FALSE)-H$6-H$7*VLOOKUP($A199,Data!$A$230:$AW$450,H$3+1,FALSE)-H$8*VLOOKUP($A199,'Market models'!$A$4:$B$264,2,FALSE)</f>
        <v>9.4550738935627321E-3</v>
      </c>
      <c r="I199" s="8">
        <f ca="1">VLOOKUP($A199,Data!$A$7:$AW$227,I$3+1,FALSE)-I$6-I$7*VLOOKUP($A199,Data!$A$230:$AW$450,I$3+1,FALSE)-I$8*VLOOKUP($A199,'Market models'!$A$4:$B$264,2,FALSE)</f>
        <v>-8.7489467051478607E-3</v>
      </c>
      <c r="J199" s="8">
        <f ca="1">VLOOKUP($A199,Data!$A$7:$AW$227,J$3+1,FALSE)-J$6-J$7*VLOOKUP($A199,Data!$A$230:$AW$450,J$3+1,FALSE)-J$8*VLOOKUP($A199,'Market models'!$A$4:$B$264,2,FALSE)</f>
        <v>6.2852517538937759E-3</v>
      </c>
      <c r="K199" s="8">
        <f ca="1">VLOOKUP($A199,Data!$A$7:$AW$227,K$3+1,FALSE)-K$6-K$7*VLOOKUP($A199,Data!$A$230:$AW$450,K$3+1,FALSE)-K$8*VLOOKUP($A199,'Market models'!$A$4:$B$264,2,FALSE)</f>
        <v>2.5019107921832286E-2</v>
      </c>
      <c r="L199" s="8">
        <f ca="1">VLOOKUP($A199,Data!$A$7:$AW$227,L$3+1,FALSE)-L$6-L$7*VLOOKUP($A199,Data!$A$230:$AW$450,L$3+1,FALSE)-L$8*VLOOKUP($A199,'Market models'!$A$4:$B$264,2,FALSE)</f>
        <v>3.6830181699610338E-2</v>
      </c>
      <c r="M199" s="8">
        <f ca="1">VLOOKUP($A199,Data!$A$7:$AW$227,M$3+1,FALSE)-M$6-M$7*VLOOKUP($A199,Data!$A$230:$AW$450,M$3+1,FALSE)-M$8*VLOOKUP($A199,'Market models'!$A$4:$B$264,2,FALSE)</f>
        <v>-4.8659201569484969E-3</v>
      </c>
      <c r="N199" s="8">
        <f ca="1">VLOOKUP($A199,Data!$A$7:$AW$227,N$3+1,FALSE)-N$6-N$7*VLOOKUP($A199,Data!$A$230:$AW$450,N$3+1,FALSE)-N$8*VLOOKUP($A199,'Market models'!$A$4:$B$264,2,FALSE)</f>
        <v>2.994548813269297E-3</v>
      </c>
      <c r="O199" s="8">
        <f ca="1">VLOOKUP($A199,Data!$A$7:$AW$227,O$3+1,FALSE)-O$6-O$7*VLOOKUP($A199,Data!$A$230:$AW$450,O$3+1,FALSE)-O$8*VLOOKUP($A199,'Market models'!$A$4:$B$264,2,FALSE)</f>
        <v>1.0838393479733366E-2</v>
      </c>
      <c r="P199" s="8">
        <f ca="1">VLOOKUP($A199,Data!$A$7:$AW$227,P$3+1,FALSE)-P$6-P$7*VLOOKUP($A199,Data!$A$230:$AW$450,P$3+1,FALSE)-P$8*VLOOKUP($A199,'Market models'!$A$4:$B$264,2,FALSE)</f>
        <v>1.1482468651423227E-2</v>
      </c>
      <c r="Q199" s="8">
        <f ca="1">VLOOKUP($A199,Data!$A$7:$AW$227,Q$3+1,FALSE)-Q$6-Q$7*VLOOKUP($A199,Data!$A$230:$AW$450,Q$3+1,FALSE)-Q$8*VLOOKUP($A199,'Market models'!$A$4:$B$264,2,FALSE)</f>
        <v>-3.493058010073171E-2</v>
      </c>
      <c r="R199" s="8">
        <f ca="1">VLOOKUP($A199,Data!$A$7:$AW$227,R$3+1,FALSE)-R$6-R$7*VLOOKUP($A199,Data!$A$230:$AW$450,R$3+1,FALSE)-R$8*VLOOKUP($A199,'Market models'!$A$4:$B$264,2,FALSE)</f>
        <v>-1.1847066336365892E-2</v>
      </c>
      <c r="S199" s="8">
        <f ca="1">VLOOKUP($A199,Data!$A$7:$AW$227,S$3+1,FALSE)-S$6-S$7*VLOOKUP($A199,Data!$A$230:$AW$450,S$3+1,FALSE)-S$8*VLOOKUP($A199,'Market models'!$A$4:$B$264,2,FALSE)</f>
        <v>9.1386861885669E-3</v>
      </c>
      <c r="T199" s="8">
        <f ca="1">VLOOKUP($A199,Data!$A$7:$AW$227,T$3+1,FALSE)-T$6-T$7*VLOOKUP($A199,Data!$A$230:$AW$450,T$3+1,FALSE)-T$8*VLOOKUP($A199,'Market models'!$A$4:$B$264,2,FALSE)</f>
        <v>-1.5942209984372315E-2</v>
      </c>
      <c r="U199" s="8">
        <f ca="1">VLOOKUP($A199,Data!$A$7:$AW$227,U$3+1,FALSE)-U$6-U$7*VLOOKUP($A199,Data!$A$230:$AW$450,U$3+1,FALSE)-U$8*VLOOKUP($A199,'Market models'!$A$4:$B$264,2,FALSE)</f>
        <v>1.2887261979292977E-2</v>
      </c>
      <c r="V199" s="8">
        <f ca="1">VLOOKUP($A199,Data!$A$7:$AW$227,V$3+1,FALSE)-V$6-V$7*VLOOKUP($A199,Data!$A$230:$AW$450,V$3+1,FALSE)-V$8*VLOOKUP($A199,'Market models'!$A$4:$B$264,2,FALSE)</f>
        <v>5.4369550681746641E-2</v>
      </c>
      <c r="W199" s="8">
        <f ca="1">VLOOKUP($A199,Data!$A$7:$AW$227,W$3+1,FALSE)-W$6-W$7*VLOOKUP($A199,Data!$A$230:$AW$450,W$3+1,FALSE)-W$8*VLOOKUP($A199,'Market models'!$A$4:$B$264,2,FALSE)</f>
        <v>-3.0492340952182171E-3</v>
      </c>
      <c r="X199" s="8">
        <f ca="1">VLOOKUP($A199,Data!$A$7:$AW$227,X$3+1,FALSE)-X$6-X$7*VLOOKUP($A199,Data!$A$230:$AW$450,X$3+1,FALSE)-X$8*VLOOKUP($A199,'Market models'!$A$4:$B$264,2,FALSE)</f>
        <v>-5.6347275981803654E-3</v>
      </c>
      <c r="Y199" s="8">
        <f ca="1">VLOOKUP($A199,Data!$A$7:$AW$227,Y$3+1,FALSE)-Y$6-Y$7*VLOOKUP($A199,Data!$A$230:$AW$450,Y$3+1,FALSE)-Y$8*VLOOKUP($A199,'Market models'!$A$4:$B$264,2,FALSE)</f>
        <v>1.897186998776846E-2</v>
      </c>
      <c r="Z199" s="8">
        <f ca="1">VLOOKUP($A199,Data!$A$7:$AW$227,Z$3+1,FALSE)-Z$6-Z$7*VLOOKUP($A199,Data!$A$230:$AW$450,Z$3+1,FALSE)-Z$8*VLOOKUP($A199,'Market models'!$A$4:$B$264,2,FALSE)</f>
        <v>1.3592138642013448E-2</v>
      </c>
      <c r="AA199" s="8">
        <f ca="1">VLOOKUP($A199,Data!$A$7:$AW$227,AA$3+1,FALSE)-AA$6-AA$7*VLOOKUP($A199,Data!$A$230:$AW$450,AA$3+1,FALSE)-AA$8*VLOOKUP($A199,'Market models'!$A$4:$B$264,2,FALSE)</f>
        <v>3.4199039255504431E-2</v>
      </c>
      <c r="AB199" s="8">
        <f ca="1">VLOOKUP($A199,Data!$A$7:$AW$227,AB$3+1,FALSE)-AB$6-AB$7*VLOOKUP($A199,Data!$A$230:$AW$450,AB$3+1,FALSE)-AB$8*VLOOKUP($A199,'Market models'!$A$4:$B$264,2,FALSE)</f>
        <v>-1.106981888139574E-2</v>
      </c>
      <c r="AC199" s="8">
        <f ca="1">VLOOKUP($A199,Data!$A$7:$AW$227,AC$3+1,FALSE)-AC$6-AC$7*VLOOKUP($A199,Data!$A$230:$AW$450,AC$3+1,FALSE)-AC$8*VLOOKUP($A199,'Market models'!$A$4:$B$264,2,FALSE)</f>
        <v>-1.2629723089125446E-2</v>
      </c>
      <c r="AD199" s="8">
        <f ca="1">VLOOKUP($A199,Data!$A$7:$AW$227,AD$3+1,FALSE)-AD$6-AD$7*VLOOKUP($A199,Data!$A$230:$AW$450,AD$3+1,FALSE)-AD$8*VLOOKUP($A199,'Market models'!$A$4:$B$264,2,FALSE)</f>
        <v>-1.4149706993435584E-2</v>
      </c>
      <c r="AE199" s="8">
        <f ca="1">VLOOKUP($A199,Data!$A$7:$AW$227,AE$3+1,FALSE)-AE$6-AE$7*VLOOKUP($A199,Data!$A$230:$AW$450,AE$3+1,FALSE)-AE$8*VLOOKUP($A199,'Market models'!$A$4:$B$264,2,FALSE)</f>
        <v>-1.517459495803759E-2</v>
      </c>
      <c r="AF199" s="8">
        <f ca="1">VLOOKUP($A199,Data!$A$7:$AW$227,AF$3+1,FALSE)-AF$6-AF$7*VLOOKUP($A199,Data!$A$230:$AW$450,AF$3+1,FALSE)-AF$8*VLOOKUP($A199,'Market models'!$A$4:$B$264,2,FALSE)</f>
        <v>1.1899765141627751E-2</v>
      </c>
      <c r="AG199" s="8">
        <f ca="1">VLOOKUP($A199,Data!$A$7:$AW$227,AG$3+1,FALSE)-AG$6-AG$7*VLOOKUP($A199,Data!$A$230:$AW$450,AG$3+1,FALSE)-AG$8*VLOOKUP($A199,'Market models'!$A$4:$B$264,2,FALSE)</f>
        <v>3.6505756862163972E-3</v>
      </c>
      <c r="AH199" s="8">
        <f ca="1">VLOOKUP($A199,Data!$A$7:$AW$227,AH$3+1,FALSE)-AH$6-AH$7*VLOOKUP($A199,Data!$A$230:$AW$450,AH$3+1,FALSE)-AH$8*VLOOKUP($A199,'Market models'!$A$4:$B$264,2,FALSE)</f>
        <v>2.4401722277624413E-3</v>
      </c>
      <c r="AI199" s="8">
        <f ca="1">VLOOKUP($A199,Data!$A$7:$AW$227,AI$3+1,FALSE)-AI$6-AI$7*VLOOKUP($A199,Data!$A$230:$AW$450,AI$3+1,FALSE)-AI$8*VLOOKUP($A199,'Market models'!$A$4:$B$264,2,FALSE)</f>
        <v>-2.2954141588079326E-2</v>
      </c>
      <c r="AJ199" s="8">
        <f ca="1">VLOOKUP($A199,Data!$A$7:$AW$227,AJ$3+1,FALSE)-AJ$6-AJ$7*VLOOKUP($A199,Data!$A$230:$AW$450,AJ$3+1,FALSE)-AJ$8*VLOOKUP($A199,'Market models'!$A$4:$B$264,2,FALSE)</f>
        <v>-1.9781058848593429E-3</v>
      </c>
      <c r="AK199" s="8">
        <f ca="1">VLOOKUP($A199,Data!$A$7:$AW$227,AK$3+1,FALSE)-AK$6-AK$7*VLOOKUP($A199,Data!$A$230:$AW$450,AK$3+1,FALSE)-AK$8*VLOOKUP($A199,'Market models'!$A$4:$B$264,2,FALSE)</f>
        <v>-8.5755861690971803E-3</v>
      </c>
      <c r="AL199" s="8">
        <f ca="1">VLOOKUP($A199,Data!$A$7:$AW$227,AL$3+1,FALSE)-AL$6-AL$7*VLOOKUP($A199,Data!$A$230:$AW$450,AL$3+1,FALSE)-AL$8*VLOOKUP($A199,'Market models'!$A$4:$B$264,2,FALSE)</f>
        <v>5.3866764789764439E-2</v>
      </c>
      <c r="AM199" s="8">
        <f ca="1">VLOOKUP($A199,Data!$A$7:$AW$227,AM$3+1,FALSE)-AM$6-AM$7*VLOOKUP($A199,Data!$A$230:$AW$450,AM$3+1,FALSE)-AM$8*VLOOKUP($A199,'Market models'!$A$4:$B$264,2,FALSE)</f>
        <v>-2.6823118604196866E-2</v>
      </c>
      <c r="AN199" s="8">
        <f ca="1">VLOOKUP($A199,Data!$A$7:$AW$227,AN$3+1,FALSE)-AN$6-AN$7*VLOOKUP($A199,Data!$A$230:$AW$450,AN$3+1,FALSE)-AN$8*VLOOKUP($A199,'Market models'!$A$4:$B$264,2,FALSE)</f>
        <v>-2.1275298790142394E-2</v>
      </c>
      <c r="AO199" s="8">
        <f ca="1">VLOOKUP($A199,Data!$A$7:$AW$227,AO$3+1,FALSE)-AO$6-AO$7*VLOOKUP($A199,Data!$A$230:$AW$450,AO$3+1,FALSE)-AO$8*VLOOKUP($A199,'Market models'!$A$4:$B$264,2,FALSE)</f>
        <v>1.9916591192569843E-3</v>
      </c>
      <c r="AP199" s="8">
        <f ca="1">VLOOKUP($A199,Data!$A$7:$AW$227,AP$3+1,FALSE)-AP$6-AP$7*VLOOKUP($A199,Data!$A$230:$AW$450,AP$3+1,FALSE)-AP$8*VLOOKUP($A199,'Market models'!$A$4:$B$264,2,FALSE)</f>
        <v>3.7277677560483064E-4</v>
      </c>
      <c r="AQ199" s="8">
        <f ca="1">VLOOKUP($A199,Data!$A$7:$AW$227,AQ$3+1,FALSE)-AQ$6-AQ$7*VLOOKUP($A199,Data!$A$230:$AW$450,AQ$3+1,FALSE)-AQ$8*VLOOKUP($A199,'Market models'!$A$4:$B$264,2,FALSE)</f>
        <v>6.0053496534039387E-3</v>
      </c>
      <c r="AR199" s="8">
        <f ca="1">VLOOKUP($A199,Data!$A$7:$AW$227,AR$3+1,FALSE)-AR$6-AR$7*VLOOKUP($A199,Data!$A$230:$AW$450,AR$3+1,FALSE)-AR$8*VLOOKUP($A199,'Market models'!$A$4:$B$264,2,FALSE)</f>
        <v>3.2866775685839456E-2</v>
      </c>
      <c r="AS199" s="8">
        <f ca="1">VLOOKUP($A199,Data!$A$7:$AW$227,AS$3+1,FALSE)-AS$6-AS$7*VLOOKUP($A199,Data!$A$230:$AW$450,AS$3+1,FALSE)-AS$8*VLOOKUP($A199,'Market models'!$A$4:$B$264,2,FALSE)</f>
        <v>3.9546051331184988E-4</v>
      </c>
      <c r="AT199" s="8">
        <f ca="1">VLOOKUP($A199,Data!$A$7:$AW$227,AT$3+1,FALSE)-AT$6-AT$7*VLOOKUP($A199,Data!$A$230:$AW$450,AT$3+1,FALSE)-AT$8*VLOOKUP($A199,'Market models'!$A$4:$B$264,2,FALSE)</f>
        <v>-1.3905073819961571E-2</v>
      </c>
      <c r="AU199" s="8">
        <f ca="1">VLOOKUP($A199,Data!$A$7:$AW$227,AU$3+1,FALSE)-AU$6-AU$7*VLOOKUP($A199,Data!$A$230:$AW$450,AU$3+1,FALSE)-AU$8*VLOOKUP($A199,'Market models'!$A$4:$B$264,2,FALSE)</f>
        <v>-3.9244183373085682E-2</v>
      </c>
      <c r="AV199" s="8">
        <f ca="1">VLOOKUP($A199,Data!$A$7:$AW$227,AV$3+1,FALSE)-AV$6-AV$7*VLOOKUP($A199,Data!$A$230:$AW$450,AV$3+1,FALSE)-AV$8*VLOOKUP($A199,'Market models'!$A$4:$B$264,2,FALSE)</f>
        <v>-3.886387340182729E-3</v>
      </c>
      <c r="AW199" s="8">
        <f ca="1">VLOOKUP($A199,Data!$A$7:$AW$227,AW$3+1,FALSE)-AW$6-AW$7*VLOOKUP($A199,Data!$A$230:$AW$450,AW$3+1,FALSE)-AW$8*VLOOKUP($A199,'Market models'!$A$4:$B$264,2,FALSE)</f>
        <v>2.1885697879108545E-2</v>
      </c>
      <c r="AY199" s="8">
        <f t="shared" ca="1" si="3"/>
        <v>2.1965182677743486E-2</v>
      </c>
    </row>
    <row r="200" spans="1:51" x14ac:dyDescent="0.25">
      <c r="A200" s="1">
        <v>-22</v>
      </c>
      <c r="B200" s="8">
        <f ca="1">VLOOKUP($A200,Data!$A$7:$AW$227,B$3+1,FALSE)-B$6-B$7*VLOOKUP($A200,Data!$A$230:$AW$450,B$3+1,FALSE)-B$8*VLOOKUP($A200,'Market models'!$A$4:$B$264,2,FALSE)</f>
        <v>-3.1007392716207949E-2</v>
      </c>
      <c r="C200" s="8">
        <f ca="1">VLOOKUP($A200,Data!$A$7:$AW$227,C$3+1,FALSE)-C$6-C$7*VLOOKUP($A200,Data!$A$230:$AW$450,C$3+1,FALSE)-C$8*VLOOKUP($A200,'Market models'!$A$4:$B$264,2,FALSE)</f>
        <v>4.517583646580537E-2</v>
      </c>
      <c r="D200" s="8">
        <f ca="1">VLOOKUP($A200,Data!$A$7:$AW$227,D$3+1,FALSE)-D$6-D$7*VLOOKUP($A200,Data!$A$230:$AW$450,D$3+1,FALSE)-D$8*VLOOKUP($A200,'Market models'!$A$4:$B$264,2,FALSE)</f>
        <v>1.7356979962366717E-3</v>
      </c>
      <c r="E200" s="8">
        <f ca="1">VLOOKUP($A200,Data!$A$7:$AW$227,E$3+1,FALSE)-E$6-E$7*VLOOKUP($A200,Data!$A$230:$AW$450,E$3+1,FALSE)-E$8*VLOOKUP($A200,'Market models'!$A$4:$B$264,2,FALSE)</f>
        <v>-1.2886791035494984E-2</v>
      </c>
      <c r="F200" s="8">
        <f ca="1">VLOOKUP($A200,Data!$A$7:$AW$227,F$3+1,FALSE)-F$6-F$7*VLOOKUP($A200,Data!$A$230:$AW$450,F$3+1,FALSE)-F$8*VLOOKUP($A200,'Market models'!$A$4:$B$264,2,FALSE)</f>
        <v>-1.9844318531299029E-2</v>
      </c>
      <c r="G200" s="8">
        <f ca="1">VLOOKUP($A200,Data!$A$7:$AW$227,G$3+1,FALSE)-G$6-G$7*VLOOKUP($A200,Data!$A$230:$AW$450,G$3+1,FALSE)-G$8*VLOOKUP($A200,'Market models'!$A$4:$B$264,2,FALSE)</f>
        <v>1.5652487822247332E-2</v>
      </c>
      <c r="H200" s="8">
        <f ca="1">VLOOKUP($A200,Data!$A$7:$AW$227,H$3+1,FALSE)-H$6-H$7*VLOOKUP($A200,Data!$A$230:$AW$450,H$3+1,FALSE)-H$8*VLOOKUP($A200,'Market models'!$A$4:$B$264,2,FALSE)</f>
        <v>-7.9457254400034337E-3</v>
      </c>
      <c r="I200" s="8">
        <f ca="1">VLOOKUP($A200,Data!$A$7:$AW$227,I$3+1,FALSE)-I$6-I$7*VLOOKUP($A200,Data!$A$230:$AW$450,I$3+1,FALSE)-I$8*VLOOKUP($A200,'Market models'!$A$4:$B$264,2,FALSE)</f>
        <v>-2.3411476465173248E-2</v>
      </c>
      <c r="J200" s="8">
        <f ca="1">VLOOKUP($A200,Data!$A$7:$AW$227,J$3+1,FALSE)-J$6-J$7*VLOOKUP($A200,Data!$A$230:$AW$450,J$3+1,FALSE)-J$8*VLOOKUP($A200,'Market models'!$A$4:$B$264,2,FALSE)</f>
        <v>1.6364666267667353E-3</v>
      </c>
      <c r="K200" s="8">
        <f ca="1">VLOOKUP($A200,Data!$A$7:$AW$227,K$3+1,FALSE)-K$6-K$7*VLOOKUP($A200,Data!$A$230:$AW$450,K$3+1,FALSE)-K$8*VLOOKUP($A200,'Market models'!$A$4:$B$264,2,FALSE)</f>
        <v>9.2585852846548411E-3</v>
      </c>
      <c r="L200" s="8">
        <f ca="1">VLOOKUP($A200,Data!$A$7:$AW$227,L$3+1,FALSE)-L$6-L$7*VLOOKUP($A200,Data!$A$230:$AW$450,L$3+1,FALSE)-L$8*VLOOKUP($A200,'Market models'!$A$4:$B$264,2,FALSE)</f>
        <v>3.4092923606147636E-2</v>
      </c>
      <c r="M200" s="8">
        <f ca="1">VLOOKUP($A200,Data!$A$7:$AW$227,M$3+1,FALSE)-M$6-M$7*VLOOKUP($A200,Data!$A$230:$AW$450,M$3+1,FALSE)-M$8*VLOOKUP($A200,'Market models'!$A$4:$B$264,2,FALSE)</f>
        <v>1.9218221609230261E-2</v>
      </c>
      <c r="N200" s="8">
        <f ca="1">VLOOKUP($A200,Data!$A$7:$AW$227,N$3+1,FALSE)-N$6-N$7*VLOOKUP($A200,Data!$A$230:$AW$450,N$3+1,FALSE)-N$8*VLOOKUP($A200,'Market models'!$A$4:$B$264,2,FALSE)</f>
        <v>2.964817078305944E-3</v>
      </c>
      <c r="O200" s="8">
        <f ca="1">VLOOKUP($A200,Data!$A$7:$AW$227,O$3+1,FALSE)-O$6-O$7*VLOOKUP($A200,Data!$A$230:$AW$450,O$3+1,FALSE)-O$8*VLOOKUP($A200,'Market models'!$A$4:$B$264,2,FALSE)</f>
        <v>-4.8812320830298461E-2</v>
      </c>
      <c r="P200" s="8">
        <f ca="1">VLOOKUP($A200,Data!$A$7:$AW$227,P$3+1,FALSE)-P$6-P$7*VLOOKUP($A200,Data!$A$230:$AW$450,P$3+1,FALSE)-P$8*VLOOKUP($A200,'Market models'!$A$4:$B$264,2,FALSE)</f>
        <v>-4.1465198817611126E-2</v>
      </c>
      <c r="Q200" s="8">
        <f ca="1">VLOOKUP($A200,Data!$A$7:$AW$227,Q$3+1,FALSE)-Q$6-Q$7*VLOOKUP($A200,Data!$A$230:$AW$450,Q$3+1,FALSE)-Q$8*VLOOKUP($A200,'Market models'!$A$4:$B$264,2,FALSE)</f>
        <v>2.2356768710482754E-3</v>
      </c>
      <c r="R200" s="8">
        <f ca="1">VLOOKUP($A200,Data!$A$7:$AW$227,R$3+1,FALSE)-R$6-R$7*VLOOKUP($A200,Data!$A$230:$AW$450,R$3+1,FALSE)-R$8*VLOOKUP($A200,'Market models'!$A$4:$B$264,2,FALSE)</f>
        <v>-5.277522190612962E-2</v>
      </c>
      <c r="S200" s="8">
        <f ca="1">VLOOKUP($A200,Data!$A$7:$AW$227,S$3+1,FALSE)-S$6-S$7*VLOOKUP($A200,Data!$A$230:$AW$450,S$3+1,FALSE)-S$8*VLOOKUP($A200,'Market models'!$A$4:$B$264,2,FALSE)</f>
        <v>-7.0947916940151158E-3</v>
      </c>
      <c r="T200" s="8">
        <f ca="1">VLOOKUP($A200,Data!$A$7:$AW$227,T$3+1,FALSE)-T$6-T$7*VLOOKUP($A200,Data!$A$230:$AW$450,T$3+1,FALSE)-T$8*VLOOKUP($A200,'Market models'!$A$4:$B$264,2,FALSE)</f>
        <v>-3.779430209691962E-2</v>
      </c>
      <c r="U200" s="8">
        <f ca="1">VLOOKUP($A200,Data!$A$7:$AW$227,U$3+1,FALSE)-U$6-U$7*VLOOKUP($A200,Data!$A$230:$AW$450,U$3+1,FALSE)-U$8*VLOOKUP($A200,'Market models'!$A$4:$B$264,2,FALSE)</f>
        <v>-2.3706985988751039E-2</v>
      </c>
      <c r="V200" s="8">
        <f ca="1">VLOOKUP($A200,Data!$A$7:$AW$227,V$3+1,FALSE)-V$6-V$7*VLOOKUP($A200,Data!$A$230:$AW$450,V$3+1,FALSE)-V$8*VLOOKUP($A200,'Market models'!$A$4:$B$264,2,FALSE)</f>
        <v>-1.7836818186023867E-2</v>
      </c>
      <c r="W200" s="8">
        <f ca="1">VLOOKUP($A200,Data!$A$7:$AW$227,W$3+1,FALSE)-W$6-W$7*VLOOKUP($A200,Data!$A$230:$AW$450,W$3+1,FALSE)-W$8*VLOOKUP($A200,'Market models'!$A$4:$B$264,2,FALSE)</f>
        <v>-1.2713582460155345E-2</v>
      </c>
      <c r="X200" s="8">
        <f ca="1">VLOOKUP($A200,Data!$A$7:$AW$227,X$3+1,FALSE)-X$6-X$7*VLOOKUP($A200,Data!$A$230:$AW$450,X$3+1,FALSE)-X$8*VLOOKUP($A200,'Market models'!$A$4:$B$264,2,FALSE)</f>
        <v>1.015375960847713E-2</v>
      </c>
      <c r="Y200" s="8">
        <f ca="1">VLOOKUP($A200,Data!$A$7:$AW$227,Y$3+1,FALSE)-Y$6-Y$7*VLOOKUP($A200,Data!$A$230:$AW$450,Y$3+1,FALSE)-Y$8*VLOOKUP($A200,'Market models'!$A$4:$B$264,2,FALSE)</f>
        <v>-5.9107443938820978E-3</v>
      </c>
      <c r="Z200" s="8">
        <f ca="1">VLOOKUP($A200,Data!$A$7:$AW$227,Z$3+1,FALSE)-Z$6-Z$7*VLOOKUP($A200,Data!$A$230:$AW$450,Z$3+1,FALSE)-Z$8*VLOOKUP($A200,'Market models'!$A$4:$B$264,2,FALSE)</f>
        <v>-1.3519503170546232E-2</v>
      </c>
      <c r="AA200" s="8">
        <f ca="1">VLOOKUP($A200,Data!$A$7:$AW$227,AA$3+1,FALSE)-AA$6-AA$7*VLOOKUP($A200,Data!$A$230:$AW$450,AA$3+1,FALSE)-AA$8*VLOOKUP($A200,'Market models'!$A$4:$B$264,2,FALSE)</f>
        <v>-2.4883802490018318E-2</v>
      </c>
      <c r="AB200" s="8">
        <f ca="1">VLOOKUP($A200,Data!$A$7:$AW$227,AB$3+1,FALSE)-AB$6-AB$7*VLOOKUP($A200,Data!$A$230:$AW$450,AB$3+1,FALSE)-AB$8*VLOOKUP($A200,'Market models'!$A$4:$B$264,2,FALSE)</f>
        <v>5.6573303800051622E-3</v>
      </c>
      <c r="AC200" s="8">
        <f ca="1">VLOOKUP($A200,Data!$A$7:$AW$227,AC$3+1,FALSE)-AC$6-AC$7*VLOOKUP($A200,Data!$A$230:$AW$450,AC$3+1,FALSE)-AC$8*VLOOKUP($A200,'Market models'!$A$4:$B$264,2,FALSE)</f>
        <v>-1.5521030461794909E-2</v>
      </c>
      <c r="AD200" s="8">
        <f ca="1">VLOOKUP($A200,Data!$A$7:$AW$227,AD$3+1,FALSE)-AD$6-AD$7*VLOOKUP($A200,Data!$A$230:$AW$450,AD$3+1,FALSE)-AD$8*VLOOKUP($A200,'Market models'!$A$4:$B$264,2,FALSE)</f>
        <v>-1.4367954877644341E-4</v>
      </c>
      <c r="AE200" s="8">
        <f ca="1">VLOOKUP($A200,Data!$A$7:$AW$227,AE$3+1,FALSE)-AE$6-AE$7*VLOOKUP($A200,Data!$A$230:$AW$450,AE$3+1,FALSE)-AE$8*VLOOKUP($A200,'Market models'!$A$4:$B$264,2,FALSE)</f>
        <v>-2.4535140299082554E-2</v>
      </c>
      <c r="AF200" s="8">
        <f ca="1">VLOOKUP($A200,Data!$A$7:$AW$227,AF$3+1,FALSE)-AF$6-AF$7*VLOOKUP($A200,Data!$A$230:$AW$450,AF$3+1,FALSE)-AF$8*VLOOKUP($A200,'Market models'!$A$4:$B$264,2,FALSE)</f>
        <v>-2.7249394255736597E-3</v>
      </c>
      <c r="AG200" s="8">
        <f ca="1">VLOOKUP($A200,Data!$A$7:$AW$227,AG$3+1,FALSE)-AG$6-AG$7*VLOOKUP($A200,Data!$A$230:$AW$450,AG$3+1,FALSE)-AG$8*VLOOKUP($A200,'Market models'!$A$4:$B$264,2,FALSE)</f>
        <v>2.8479532008769078E-2</v>
      </c>
      <c r="AH200" s="8">
        <f ca="1">VLOOKUP($A200,Data!$A$7:$AW$227,AH$3+1,FALSE)-AH$6-AH$7*VLOOKUP($A200,Data!$A$230:$AW$450,AH$3+1,FALSE)-AH$8*VLOOKUP($A200,'Market models'!$A$4:$B$264,2,FALSE)</f>
        <v>-1.0274622128206162E-2</v>
      </c>
      <c r="AI200" s="8">
        <f ca="1">VLOOKUP($A200,Data!$A$7:$AW$227,AI$3+1,FALSE)-AI$6-AI$7*VLOOKUP($A200,Data!$A$230:$AW$450,AI$3+1,FALSE)-AI$8*VLOOKUP($A200,'Market models'!$A$4:$B$264,2,FALSE)</f>
        <v>-1.429616533206475E-2</v>
      </c>
      <c r="AJ200" s="8">
        <f ca="1">VLOOKUP($A200,Data!$A$7:$AW$227,AJ$3+1,FALSE)-AJ$6-AJ$7*VLOOKUP($A200,Data!$A$230:$AW$450,AJ$3+1,FALSE)-AJ$8*VLOOKUP($A200,'Market models'!$A$4:$B$264,2,FALSE)</f>
        <v>6.5115766311874632E-3</v>
      </c>
      <c r="AK200" s="8">
        <f ca="1">VLOOKUP($A200,Data!$A$7:$AW$227,AK$3+1,FALSE)-AK$6-AK$7*VLOOKUP($A200,Data!$A$230:$AW$450,AK$3+1,FALSE)-AK$8*VLOOKUP($A200,'Market models'!$A$4:$B$264,2,FALSE)</f>
        <v>3.4148716626273405E-3</v>
      </c>
      <c r="AL200" s="8">
        <f ca="1">VLOOKUP($A200,Data!$A$7:$AW$227,AL$3+1,FALSE)-AL$6-AL$7*VLOOKUP($A200,Data!$A$230:$AW$450,AL$3+1,FALSE)-AL$8*VLOOKUP($A200,'Market models'!$A$4:$B$264,2,FALSE)</f>
        <v>6.1759204803262489E-3</v>
      </c>
      <c r="AM200" s="8">
        <f ca="1">VLOOKUP($A200,Data!$A$7:$AW$227,AM$3+1,FALSE)-AM$6-AM$7*VLOOKUP($A200,Data!$A$230:$AW$450,AM$3+1,FALSE)-AM$8*VLOOKUP($A200,'Market models'!$A$4:$B$264,2,FALSE)</f>
        <v>3.9872799433372776E-2</v>
      </c>
      <c r="AN200" s="8">
        <f ca="1">VLOOKUP($A200,Data!$A$7:$AW$227,AN$3+1,FALSE)-AN$6-AN$7*VLOOKUP($A200,Data!$A$230:$AW$450,AN$3+1,FALSE)-AN$8*VLOOKUP($A200,'Market models'!$A$4:$B$264,2,FALSE)</f>
        <v>6.7714189933406879E-3</v>
      </c>
      <c r="AO200" s="8">
        <f ca="1">VLOOKUP($A200,Data!$A$7:$AW$227,AO$3+1,FALSE)-AO$6-AO$7*VLOOKUP($A200,Data!$A$230:$AW$450,AO$3+1,FALSE)-AO$8*VLOOKUP($A200,'Market models'!$A$4:$B$264,2,FALSE)</f>
        <v>-1.6595052148589357E-3</v>
      </c>
      <c r="AP200" s="8">
        <f ca="1">VLOOKUP($A200,Data!$A$7:$AW$227,AP$3+1,FALSE)-AP$6-AP$7*VLOOKUP($A200,Data!$A$230:$AW$450,AP$3+1,FALSE)-AP$8*VLOOKUP($A200,'Market models'!$A$4:$B$264,2,FALSE)</f>
        <v>9.0180271311061811E-3</v>
      </c>
      <c r="AQ200" s="8">
        <f ca="1">VLOOKUP($A200,Data!$A$7:$AW$227,AQ$3+1,FALSE)-AQ$6-AQ$7*VLOOKUP($A200,Data!$A$230:$AW$450,AQ$3+1,FALSE)-AQ$8*VLOOKUP($A200,'Market models'!$A$4:$B$264,2,FALSE)</f>
        <v>-1.3727114637105232E-2</v>
      </c>
      <c r="AR200" s="8">
        <f ca="1">VLOOKUP($A200,Data!$A$7:$AW$227,AR$3+1,FALSE)-AR$6-AR$7*VLOOKUP($A200,Data!$A$230:$AW$450,AR$3+1,FALSE)-AR$8*VLOOKUP($A200,'Market models'!$A$4:$B$264,2,FALSE)</f>
        <v>2.1463739461764029E-2</v>
      </c>
      <c r="AS200" s="8">
        <f ca="1">VLOOKUP($A200,Data!$A$7:$AW$227,AS$3+1,FALSE)-AS$6-AS$7*VLOOKUP($A200,Data!$A$230:$AW$450,AS$3+1,FALSE)-AS$8*VLOOKUP($A200,'Market models'!$A$4:$B$264,2,FALSE)</f>
        <v>4.2786893315643146E-3</v>
      </c>
      <c r="AT200" s="8">
        <f ca="1">VLOOKUP($A200,Data!$A$7:$AW$227,AT$3+1,FALSE)-AT$6-AT$7*VLOOKUP($A200,Data!$A$230:$AW$450,AT$3+1,FALSE)-AT$8*VLOOKUP($A200,'Market models'!$A$4:$B$264,2,FALSE)</f>
        <v>1.0262331819858982E-3</v>
      </c>
      <c r="AU200" s="8">
        <f ca="1">VLOOKUP($A200,Data!$A$7:$AW$227,AU$3+1,FALSE)-AU$6-AU$7*VLOOKUP($A200,Data!$A$230:$AW$450,AU$3+1,FALSE)-AU$8*VLOOKUP($A200,'Market models'!$A$4:$B$264,2,FALSE)</f>
        <v>5.5160103146671448E-3</v>
      </c>
      <c r="AV200" s="8">
        <f ca="1">VLOOKUP($A200,Data!$A$7:$AW$227,AV$3+1,FALSE)-AV$6-AV$7*VLOOKUP($A200,Data!$A$230:$AW$450,AV$3+1,FALSE)-AV$8*VLOOKUP($A200,'Market models'!$A$4:$B$264,2,FALSE)</f>
        <v>4.840371522822272E-3</v>
      </c>
      <c r="AW200" s="8">
        <f ca="1">VLOOKUP($A200,Data!$A$7:$AW$227,AW$3+1,FALSE)-AW$6-AW$7*VLOOKUP($A200,Data!$A$230:$AW$450,AW$3+1,FALSE)-AW$8*VLOOKUP($A200,'Market models'!$A$4:$B$264,2,FALSE)</f>
        <v>3.4153129787825962E-2</v>
      </c>
      <c r="AY200" s="8">
        <f t="shared" ca="1" si="3"/>
        <v>2.1471426176626549E-2</v>
      </c>
    </row>
    <row r="201" spans="1:51" x14ac:dyDescent="0.25">
      <c r="A201" s="1">
        <v>-21</v>
      </c>
      <c r="B201" s="8">
        <f ca="1">VLOOKUP($A201,Data!$A$7:$AW$227,B$3+1,FALSE)-B$6-B$7*VLOOKUP($A201,Data!$A$230:$AW$450,B$3+1,FALSE)-B$8*VLOOKUP($A201,'Market models'!$A$4:$B$264,2,FALSE)</f>
        <v>1.1249989308549879E-2</v>
      </c>
      <c r="C201" s="8">
        <f ca="1">VLOOKUP($A201,Data!$A$7:$AW$227,C$3+1,FALSE)-C$6-C$7*VLOOKUP($A201,Data!$A$230:$AW$450,C$3+1,FALSE)-C$8*VLOOKUP($A201,'Market models'!$A$4:$B$264,2,FALSE)</f>
        <v>5.5214967031551945E-2</v>
      </c>
      <c r="D201" s="8">
        <f ca="1">VLOOKUP($A201,Data!$A$7:$AW$227,D$3+1,FALSE)-D$6-D$7*VLOOKUP($A201,Data!$A$230:$AW$450,D$3+1,FALSE)-D$8*VLOOKUP($A201,'Market models'!$A$4:$B$264,2,FALSE)</f>
        <v>1.2354328809766731E-2</v>
      </c>
      <c r="E201" s="8">
        <f ca="1">VLOOKUP($A201,Data!$A$7:$AW$227,E$3+1,FALSE)-E$6-E$7*VLOOKUP($A201,Data!$A$230:$AW$450,E$3+1,FALSE)-E$8*VLOOKUP($A201,'Market models'!$A$4:$B$264,2,FALSE)</f>
        <v>9.4004852562943105E-3</v>
      </c>
      <c r="F201" s="8">
        <f ca="1">VLOOKUP($A201,Data!$A$7:$AW$227,F$3+1,FALSE)-F$6-F$7*VLOOKUP($A201,Data!$A$230:$AW$450,F$3+1,FALSE)-F$8*VLOOKUP($A201,'Market models'!$A$4:$B$264,2,FALSE)</f>
        <v>3.1224202950070112E-2</v>
      </c>
      <c r="G201" s="8">
        <f ca="1">VLOOKUP($A201,Data!$A$7:$AW$227,G$3+1,FALSE)-G$6-G$7*VLOOKUP($A201,Data!$A$230:$AW$450,G$3+1,FALSE)-G$8*VLOOKUP($A201,'Market models'!$A$4:$B$264,2,FALSE)</f>
        <v>1.3410268165186335E-2</v>
      </c>
      <c r="H201" s="8">
        <f ca="1">VLOOKUP($A201,Data!$A$7:$AW$227,H$3+1,FALSE)-H$6-H$7*VLOOKUP($A201,Data!$A$230:$AW$450,H$3+1,FALSE)-H$8*VLOOKUP($A201,'Market models'!$A$4:$B$264,2,FALSE)</f>
        <v>9.8769773086700239E-3</v>
      </c>
      <c r="I201" s="8">
        <f ca="1">VLOOKUP($A201,Data!$A$7:$AW$227,I$3+1,FALSE)-I$6-I$7*VLOOKUP($A201,Data!$A$230:$AW$450,I$3+1,FALSE)-I$8*VLOOKUP($A201,'Market models'!$A$4:$B$264,2,FALSE)</f>
        <v>-1.0976543688283725E-2</v>
      </c>
      <c r="J201" s="8">
        <f ca="1">VLOOKUP($A201,Data!$A$7:$AW$227,J$3+1,FALSE)-J$6-J$7*VLOOKUP($A201,Data!$A$230:$AW$450,J$3+1,FALSE)-J$8*VLOOKUP($A201,'Market models'!$A$4:$B$264,2,FALSE)</f>
        <v>1.8325209108493338E-2</v>
      </c>
      <c r="K201" s="8">
        <f ca="1">VLOOKUP($A201,Data!$A$7:$AW$227,K$3+1,FALSE)-K$6-K$7*VLOOKUP($A201,Data!$A$230:$AW$450,K$3+1,FALSE)-K$8*VLOOKUP($A201,'Market models'!$A$4:$B$264,2,FALSE)</f>
        <v>2.696126877563618E-2</v>
      </c>
      <c r="L201" s="8">
        <f ca="1">VLOOKUP($A201,Data!$A$7:$AW$227,L$3+1,FALSE)-L$6-L$7*VLOOKUP($A201,Data!$A$230:$AW$450,L$3+1,FALSE)-L$8*VLOOKUP($A201,'Market models'!$A$4:$B$264,2,FALSE)</f>
        <v>1.1994187410156369E-2</v>
      </c>
      <c r="M201" s="8">
        <f ca="1">VLOOKUP($A201,Data!$A$7:$AW$227,M$3+1,FALSE)-M$6-M$7*VLOOKUP($A201,Data!$A$230:$AW$450,M$3+1,FALSE)-M$8*VLOOKUP($A201,'Market models'!$A$4:$B$264,2,FALSE)</f>
        <v>-9.2609398163772567E-3</v>
      </c>
      <c r="N201" s="8">
        <f ca="1">VLOOKUP($A201,Data!$A$7:$AW$227,N$3+1,FALSE)-N$6-N$7*VLOOKUP($A201,Data!$A$230:$AW$450,N$3+1,FALSE)-N$8*VLOOKUP($A201,'Market models'!$A$4:$B$264,2,FALSE)</f>
        <v>-8.8156091974616203E-4</v>
      </c>
      <c r="O201" s="8">
        <f ca="1">VLOOKUP($A201,Data!$A$7:$AW$227,O$3+1,FALSE)-O$6-O$7*VLOOKUP($A201,Data!$A$230:$AW$450,O$3+1,FALSE)-O$8*VLOOKUP($A201,'Market models'!$A$4:$B$264,2,FALSE)</f>
        <v>6.6544007072333426E-3</v>
      </c>
      <c r="P201" s="8">
        <f ca="1">VLOOKUP($A201,Data!$A$7:$AW$227,P$3+1,FALSE)-P$6-P$7*VLOOKUP($A201,Data!$A$230:$AW$450,P$3+1,FALSE)-P$8*VLOOKUP($A201,'Market models'!$A$4:$B$264,2,FALSE)</f>
        <v>1.9912162220666201E-2</v>
      </c>
      <c r="Q201" s="8">
        <f ca="1">VLOOKUP($A201,Data!$A$7:$AW$227,Q$3+1,FALSE)-Q$6-Q$7*VLOOKUP($A201,Data!$A$230:$AW$450,Q$3+1,FALSE)-Q$8*VLOOKUP($A201,'Market models'!$A$4:$B$264,2,FALSE)</f>
        <v>-1.477321193725349E-2</v>
      </c>
      <c r="R201" s="8">
        <f ca="1">VLOOKUP($A201,Data!$A$7:$AW$227,R$3+1,FALSE)-R$6-R$7*VLOOKUP($A201,Data!$A$230:$AW$450,R$3+1,FALSE)-R$8*VLOOKUP($A201,'Market models'!$A$4:$B$264,2,FALSE)</f>
        <v>7.5678711166014454E-4</v>
      </c>
      <c r="S201" s="8">
        <f ca="1">VLOOKUP($A201,Data!$A$7:$AW$227,S$3+1,FALSE)-S$6-S$7*VLOOKUP($A201,Data!$A$230:$AW$450,S$3+1,FALSE)-S$8*VLOOKUP($A201,'Market models'!$A$4:$B$264,2,FALSE)</f>
        <v>8.289591340008692E-3</v>
      </c>
      <c r="T201" s="8">
        <f ca="1">VLOOKUP($A201,Data!$A$7:$AW$227,T$3+1,FALSE)-T$6-T$7*VLOOKUP($A201,Data!$A$230:$AW$450,T$3+1,FALSE)-T$8*VLOOKUP($A201,'Market models'!$A$4:$B$264,2,FALSE)</f>
        <v>-5.4984581259449701E-3</v>
      </c>
      <c r="U201" s="8">
        <f ca="1">VLOOKUP($A201,Data!$A$7:$AW$227,U$3+1,FALSE)-U$6-U$7*VLOOKUP($A201,Data!$A$230:$AW$450,U$3+1,FALSE)-U$8*VLOOKUP($A201,'Market models'!$A$4:$B$264,2,FALSE)</f>
        <v>7.2295686460620272E-3</v>
      </c>
      <c r="V201" s="8">
        <f ca="1">VLOOKUP($A201,Data!$A$7:$AW$227,V$3+1,FALSE)-V$6-V$7*VLOOKUP($A201,Data!$A$230:$AW$450,V$3+1,FALSE)-V$8*VLOOKUP($A201,'Market models'!$A$4:$B$264,2,FALSE)</f>
        <v>4.450903816061255E-3</v>
      </c>
      <c r="W201" s="8">
        <f ca="1">VLOOKUP($A201,Data!$A$7:$AW$227,W$3+1,FALSE)-W$6-W$7*VLOOKUP($A201,Data!$A$230:$AW$450,W$3+1,FALSE)-W$8*VLOOKUP($A201,'Market models'!$A$4:$B$264,2,FALSE)</f>
        <v>-6.1767659577702944E-3</v>
      </c>
      <c r="X201" s="8">
        <f ca="1">VLOOKUP($A201,Data!$A$7:$AW$227,X$3+1,FALSE)-X$6-X$7*VLOOKUP($A201,Data!$A$230:$AW$450,X$3+1,FALSE)-X$8*VLOOKUP($A201,'Market models'!$A$4:$B$264,2,FALSE)</f>
        <v>-2.765007021447323E-2</v>
      </c>
      <c r="Y201" s="8">
        <f ca="1">VLOOKUP($A201,Data!$A$7:$AW$227,Y$3+1,FALSE)-Y$6-Y$7*VLOOKUP($A201,Data!$A$230:$AW$450,Y$3+1,FALSE)-Y$8*VLOOKUP($A201,'Market models'!$A$4:$B$264,2,FALSE)</f>
        <v>-1.3214888687654979E-2</v>
      </c>
      <c r="Z201" s="8">
        <f ca="1">VLOOKUP($A201,Data!$A$7:$AW$227,Z$3+1,FALSE)-Z$6-Z$7*VLOOKUP($A201,Data!$A$230:$AW$450,Z$3+1,FALSE)-Z$8*VLOOKUP($A201,'Market models'!$A$4:$B$264,2,FALSE)</f>
        <v>1.7497842494071922E-2</v>
      </c>
      <c r="AA201" s="8">
        <f ca="1">VLOOKUP($A201,Data!$A$7:$AW$227,AA$3+1,FALSE)-AA$6-AA$7*VLOOKUP($A201,Data!$A$230:$AW$450,AA$3+1,FALSE)-AA$8*VLOOKUP($A201,'Market models'!$A$4:$B$264,2,FALSE)</f>
        <v>2.5208632615191635E-3</v>
      </c>
      <c r="AB201" s="8">
        <f ca="1">VLOOKUP($A201,Data!$A$7:$AW$227,AB$3+1,FALSE)-AB$6-AB$7*VLOOKUP($A201,Data!$A$230:$AW$450,AB$3+1,FALSE)-AB$8*VLOOKUP($A201,'Market models'!$A$4:$B$264,2,FALSE)</f>
        <v>7.9060903758583507E-3</v>
      </c>
      <c r="AC201" s="8">
        <f ca="1">VLOOKUP($A201,Data!$A$7:$AW$227,AC$3+1,FALSE)-AC$6-AC$7*VLOOKUP($A201,Data!$A$230:$AW$450,AC$3+1,FALSE)-AC$8*VLOOKUP($A201,'Market models'!$A$4:$B$264,2,FALSE)</f>
        <v>3.3829010054692472E-4</v>
      </c>
      <c r="AD201" s="8">
        <f ca="1">VLOOKUP($A201,Data!$A$7:$AW$227,AD$3+1,FALSE)-AD$6-AD$7*VLOOKUP($A201,Data!$A$230:$AW$450,AD$3+1,FALSE)-AD$8*VLOOKUP($A201,'Market models'!$A$4:$B$264,2,FALSE)</f>
        <v>3.926203757568256E-3</v>
      </c>
      <c r="AE201" s="8">
        <f ca="1">VLOOKUP($A201,Data!$A$7:$AW$227,AE$3+1,FALSE)-AE$6-AE$7*VLOOKUP($A201,Data!$A$230:$AW$450,AE$3+1,FALSE)-AE$8*VLOOKUP($A201,'Market models'!$A$4:$B$264,2,FALSE)</f>
        <v>1.0595714675005252E-2</v>
      </c>
      <c r="AF201" s="8">
        <f ca="1">VLOOKUP($A201,Data!$A$7:$AW$227,AF$3+1,FALSE)-AF$6-AF$7*VLOOKUP($A201,Data!$A$230:$AW$450,AF$3+1,FALSE)-AF$8*VLOOKUP($A201,'Market models'!$A$4:$B$264,2,FALSE)</f>
        <v>1.2321551990505494E-2</v>
      </c>
      <c r="AG201" s="8">
        <f ca="1">VLOOKUP($A201,Data!$A$7:$AW$227,AG$3+1,FALSE)-AG$6-AG$7*VLOOKUP($A201,Data!$A$230:$AW$450,AG$3+1,FALSE)-AG$8*VLOOKUP($A201,'Market models'!$A$4:$B$264,2,FALSE)</f>
        <v>-2.3502603580034375E-3</v>
      </c>
      <c r="AH201" s="8">
        <f ca="1">VLOOKUP($A201,Data!$A$7:$AW$227,AH$3+1,FALSE)-AH$6-AH$7*VLOOKUP($A201,Data!$A$230:$AW$450,AH$3+1,FALSE)-AH$8*VLOOKUP($A201,'Market models'!$A$4:$B$264,2,FALSE)</f>
        <v>2.0258610762412435E-2</v>
      </c>
      <c r="AI201" s="8">
        <f ca="1">VLOOKUP($A201,Data!$A$7:$AW$227,AI$3+1,FALSE)-AI$6-AI$7*VLOOKUP($A201,Data!$A$230:$AW$450,AI$3+1,FALSE)-AI$8*VLOOKUP($A201,'Market models'!$A$4:$B$264,2,FALSE)</f>
        <v>6.7999037660387779E-3</v>
      </c>
      <c r="AJ201" s="8">
        <f ca="1">VLOOKUP($A201,Data!$A$7:$AW$227,AJ$3+1,FALSE)-AJ$6-AJ$7*VLOOKUP($A201,Data!$A$230:$AW$450,AJ$3+1,FALSE)-AJ$8*VLOOKUP($A201,'Market models'!$A$4:$B$264,2,FALSE)</f>
        <v>4.8295454951672069E-3</v>
      </c>
      <c r="AK201" s="8">
        <f ca="1">VLOOKUP($A201,Data!$A$7:$AW$227,AK$3+1,FALSE)-AK$6-AK$7*VLOOKUP($A201,Data!$A$230:$AW$450,AK$3+1,FALSE)-AK$8*VLOOKUP($A201,'Market models'!$A$4:$B$264,2,FALSE)</f>
        <v>-1.0191717817892658E-2</v>
      </c>
      <c r="AL201" s="8">
        <f ca="1">VLOOKUP($A201,Data!$A$7:$AW$227,AL$3+1,FALSE)-AL$6-AL$7*VLOOKUP($A201,Data!$A$230:$AW$450,AL$3+1,FALSE)-AL$8*VLOOKUP($A201,'Market models'!$A$4:$B$264,2,FALSE)</f>
        <v>-1.8196361755899195E-2</v>
      </c>
      <c r="AM201" s="8">
        <f ca="1">VLOOKUP($A201,Data!$A$7:$AW$227,AM$3+1,FALSE)-AM$6-AM$7*VLOOKUP($A201,Data!$A$230:$AW$450,AM$3+1,FALSE)-AM$8*VLOOKUP($A201,'Market models'!$A$4:$B$264,2,FALSE)</f>
        <v>8.2650869562440089E-3</v>
      </c>
      <c r="AN201" s="8">
        <f ca="1">VLOOKUP($A201,Data!$A$7:$AW$227,AN$3+1,FALSE)-AN$6-AN$7*VLOOKUP($A201,Data!$A$230:$AW$450,AN$3+1,FALSE)-AN$8*VLOOKUP($A201,'Market models'!$A$4:$B$264,2,FALSE)</f>
        <v>7.8629919848041546E-3</v>
      </c>
      <c r="AO201" s="8">
        <f ca="1">VLOOKUP($A201,Data!$A$7:$AW$227,AO$3+1,FALSE)-AO$6-AO$7*VLOOKUP($A201,Data!$A$230:$AW$450,AO$3+1,FALSE)-AO$8*VLOOKUP($A201,'Market models'!$A$4:$B$264,2,FALSE)</f>
        <v>6.6317494295519861E-3</v>
      </c>
      <c r="AP201" s="8">
        <f ca="1">VLOOKUP($A201,Data!$A$7:$AW$227,AP$3+1,FALSE)-AP$6-AP$7*VLOOKUP($A201,Data!$A$230:$AW$450,AP$3+1,FALSE)-AP$8*VLOOKUP($A201,'Market models'!$A$4:$B$264,2,FALSE)</f>
        <v>4.3155574247213807E-3</v>
      </c>
      <c r="AQ201" s="8">
        <f ca="1">VLOOKUP($A201,Data!$A$7:$AW$227,AQ$3+1,FALSE)-AQ$6-AQ$7*VLOOKUP($A201,Data!$A$230:$AW$450,AQ$3+1,FALSE)-AQ$8*VLOOKUP($A201,'Market models'!$A$4:$B$264,2,FALSE)</f>
        <v>3.9555720134611172E-2</v>
      </c>
      <c r="AR201" s="8">
        <f ca="1">VLOOKUP($A201,Data!$A$7:$AW$227,AR$3+1,FALSE)-AR$6-AR$7*VLOOKUP($A201,Data!$A$230:$AW$450,AR$3+1,FALSE)-AR$8*VLOOKUP($A201,'Market models'!$A$4:$B$264,2,FALSE)</f>
        <v>-1.5867132212905529E-2</v>
      </c>
      <c r="AS201" s="8">
        <f ca="1">VLOOKUP($A201,Data!$A$7:$AW$227,AS$3+1,FALSE)-AS$6-AS$7*VLOOKUP($A201,Data!$A$230:$AW$450,AS$3+1,FALSE)-AS$8*VLOOKUP($A201,'Market models'!$A$4:$B$264,2,FALSE)</f>
        <v>-2.2626935272659923E-2</v>
      </c>
      <c r="AT201" s="8">
        <f ca="1">VLOOKUP($A201,Data!$A$7:$AW$227,AT$3+1,FALSE)-AT$6-AT$7*VLOOKUP($A201,Data!$A$230:$AW$450,AT$3+1,FALSE)-AT$8*VLOOKUP($A201,'Market models'!$A$4:$B$264,2,FALSE)</f>
        <v>1.5887959460454598E-2</v>
      </c>
      <c r="AU201" s="8">
        <f ca="1">VLOOKUP($A201,Data!$A$7:$AW$227,AU$3+1,FALSE)-AU$6-AU$7*VLOOKUP($A201,Data!$A$230:$AW$450,AU$3+1,FALSE)-AU$8*VLOOKUP($A201,'Market models'!$A$4:$B$264,2,FALSE)</f>
        <v>3.0754298618530167E-3</v>
      </c>
      <c r="AV201" s="8">
        <f ca="1">VLOOKUP($A201,Data!$A$7:$AW$227,AV$3+1,FALSE)-AV$6-AV$7*VLOOKUP($A201,Data!$A$230:$AW$450,AV$3+1,FALSE)-AV$8*VLOOKUP($A201,'Market models'!$A$4:$B$264,2,FALSE)</f>
        <v>3.0766883555950067E-3</v>
      </c>
      <c r="AW201" s="8">
        <f ca="1">VLOOKUP($A201,Data!$A$7:$AW$227,AW$3+1,FALSE)-AW$6-AW$7*VLOOKUP($A201,Data!$A$230:$AW$450,AW$3+1,FALSE)-AW$8*VLOOKUP($A201,'Market models'!$A$4:$B$264,2,FALSE)</f>
        <v>2.0247896660356368E-2</v>
      </c>
      <c r="AY201" s="8">
        <f t="shared" ca="1" si="3"/>
        <v>1.5276854914362757E-2</v>
      </c>
    </row>
    <row r="202" spans="1:51" x14ac:dyDescent="0.25">
      <c r="A202" s="1">
        <v>-20</v>
      </c>
      <c r="B202" s="8">
        <f ca="1">VLOOKUP($A202,Data!$A$7:$AW$227,B$3+1,FALSE)-B$6-B$7*VLOOKUP($A202,Data!$A$230:$AW$450,B$3+1,FALSE)-B$8*VLOOKUP($A202,'Market models'!$A$4:$B$264,2,FALSE)</f>
        <v>2.2416832669230984E-2</v>
      </c>
      <c r="C202" s="8">
        <f ca="1">VLOOKUP($A202,Data!$A$7:$AW$227,C$3+1,FALSE)-C$6-C$7*VLOOKUP($A202,Data!$A$230:$AW$450,C$3+1,FALSE)-C$8*VLOOKUP($A202,'Market models'!$A$4:$B$264,2,FALSE)</f>
        <v>6.4432565229340629E-3</v>
      </c>
      <c r="D202" s="8">
        <f ca="1">VLOOKUP($A202,Data!$A$7:$AW$227,D$3+1,FALSE)-D$6-D$7*VLOOKUP($A202,Data!$A$230:$AW$450,D$3+1,FALSE)-D$8*VLOOKUP($A202,'Market models'!$A$4:$B$264,2,FALSE)</f>
        <v>1.4415021746680327E-2</v>
      </c>
      <c r="E202" s="8">
        <f ca="1">VLOOKUP($A202,Data!$A$7:$AW$227,E$3+1,FALSE)-E$6-E$7*VLOOKUP($A202,Data!$A$230:$AW$450,E$3+1,FALSE)-E$8*VLOOKUP($A202,'Market models'!$A$4:$B$264,2,FALSE)</f>
        <v>-8.5727103172575749E-4</v>
      </c>
      <c r="F202" s="8">
        <f ca="1">VLOOKUP($A202,Data!$A$7:$AW$227,F$3+1,FALSE)-F$6-F$7*VLOOKUP($A202,Data!$A$230:$AW$450,F$3+1,FALSE)-F$8*VLOOKUP($A202,'Market models'!$A$4:$B$264,2,FALSE)</f>
        <v>7.0872497614209839E-3</v>
      </c>
      <c r="G202" s="8">
        <f ca="1">VLOOKUP($A202,Data!$A$7:$AW$227,G$3+1,FALSE)-G$6-G$7*VLOOKUP($A202,Data!$A$230:$AW$450,G$3+1,FALSE)-G$8*VLOOKUP($A202,'Market models'!$A$4:$B$264,2,FALSE)</f>
        <v>-4.5947462495138907E-3</v>
      </c>
      <c r="H202" s="8">
        <f ca="1">VLOOKUP($A202,Data!$A$7:$AW$227,H$3+1,FALSE)-H$6-H$7*VLOOKUP($A202,Data!$A$230:$AW$450,H$3+1,FALSE)-H$8*VLOOKUP($A202,'Market models'!$A$4:$B$264,2,FALSE)</f>
        <v>-4.0664335923572985E-2</v>
      </c>
      <c r="I202" s="8">
        <f ca="1">VLOOKUP($A202,Data!$A$7:$AW$227,I$3+1,FALSE)-I$6-I$7*VLOOKUP($A202,Data!$A$230:$AW$450,I$3+1,FALSE)-I$8*VLOOKUP($A202,'Market models'!$A$4:$B$264,2,FALSE)</f>
        <v>-3.1208813922232341E-2</v>
      </c>
      <c r="J202" s="8">
        <f ca="1">VLOOKUP($A202,Data!$A$7:$AW$227,J$3+1,FALSE)-J$6-J$7*VLOOKUP($A202,Data!$A$230:$AW$450,J$3+1,FALSE)-J$8*VLOOKUP($A202,'Market models'!$A$4:$B$264,2,FALSE)</f>
        <v>1.9310491738640648E-2</v>
      </c>
      <c r="K202" s="8">
        <f ca="1">VLOOKUP($A202,Data!$A$7:$AW$227,K$3+1,FALSE)-K$6-K$7*VLOOKUP($A202,Data!$A$230:$AW$450,K$3+1,FALSE)-K$8*VLOOKUP($A202,'Market models'!$A$4:$B$264,2,FALSE)</f>
        <v>-1.2484375421841984E-4</v>
      </c>
      <c r="L202" s="8">
        <f ca="1">VLOOKUP($A202,Data!$A$7:$AW$227,L$3+1,FALSE)-L$6-L$7*VLOOKUP($A202,Data!$A$230:$AW$450,L$3+1,FALSE)-L$8*VLOOKUP($A202,'Market models'!$A$4:$B$264,2,FALSE)</f>
        <v>-5.7996098391745006E-3</v>
      </c>
      <c r="M202" s="8">
        <f ca="1">VLOOKUP($A202,Data!$A$7:$AW$227,M$3+1,FALSE)-M$6-M$7*VLOOKUP($A202,Data!$A$230:$AW$450,M$3+1,FALSE)-M$8*VLOOKUP($A202,'Market models'!$A$4:$B$264,2,FALSE)</f>
        <v>-5.3398571384150155E-2</v>
      </c>
      <c r="N202" s="8">
        <f ca="1">VLOOKUP($A202,Data!$A$7:$AW$227,N$3+1,FALSE)-N$6-N$7*VLOOKUP($A202,Data!$A$230:$AW$450,N$3+1,FALSE)-N$8*VLOOKUP($A202,'Market models'!$A$4:$B$264,2,FALSE)</f>
        <v>4.3949771168840163E-2</v>
      </c>
      <c r="O202" s="8">
        <f ca="1">VLOOKUP($A202,Data!$A$7:$AW$227,O$3+1,FALSE)-O$6-O$7*VLOOKUP($A202,Data!$A$230:$AW$450,O$3+1,FALSE)-O$8*VLOOKUP($A202,'Market models'!$A$4:$B$264,2,FALSE)</f>
        <v>-4.8637954528620939E-3</v>
      </c>
      <c r="P202" s="8">
        <f ca="1">VLOOKUP($A202,Data!$A$7:$AW$227,P$3+1,FALSE)-P$6-P$7*VLOOKUP($A202,Data!$A$230:$AW$450,P$3+1,FALSE)-P$8*VLOOKUP($A202,'Market models'!$A$4:$B$264,2,FALSE)</f>
        <v>-2.6537985045680806E-2</v>
      </c>
      <c r="Q202" s="8">
        <f ca="1">VLOOKUP($A202,Data!$A$7:$AW$227,Q$3+1,FALSE)-Q$6-Q$7*VLOOKUP($A202,Data!$A$230:$AW$450,Q$3+1,FALSE)-Q$8*VLOOKUP($A202,'Market models'!$A$4:$B$264,2,FALSE)</f>
        <v>7.101142815238993E-3</v>
      </c>
      <c r="R202" s="8">
        <f ca="1">VLOOKUP($A202,Data!$A$7:$AW$227,R$3+1,FALSE)-R$6-R$7*VLOOKUP($A202,Data!$A$230:$AW$450,R$3+1,FALSE)-R$8*VLOOKUP($A202,'Market models'!$A$4:$B$264,2,FALSE)</f>
        <v>-5.4113448112228103E-2</v>
      </c>
      <c r="S202" s="8">
        <f ca="1">VLOOKUP($A202,Data!$A$7:$AW$227,S$3+1,FALSE)-S$6-S$7*VLOOKUP($A202,Data!$A$230:$AW$450,S$3+1,FALSE)-S$8*VLOOKUP($A202,'Market models'!$A$4:$B$264,2,FALSE)</f>
        <v>-2.4187899246711944E-3</v>
      </c>
      <c r="T202" s="8">
        <f ca="1">VLOOKUP($A202,Data!$A$7:$AW$227,T$3+1,FALSE)-T$6-T$7*VLOOKUP($A202,Data!$A$230:$AW$450,T$3+1,FALSE)-T$8*VLOOKUP($A202,'Market models'!$A$4:$B$264,2,FALSE)</f>
        <v>-6.2492404070114173E-2</v>
      </c>
      <c r="U202" s="8">
        <f ca="1">VLOOKUP($A202,Data!$A$7:$AW$227,U$3+1,FALSE)-U$6-U$7*VLOOKUP($A202,Data!$A$230:$AW$450,U$3+1,FALSE)-U$8*VLOOKUP($A202,'Market models'!$A$4:$B$264,2,FALSE)</f>
        <v>-1.7699851236657542E-3</v>
      </c>
      <c r="V202" s="8">
        <f ca="1">VLOOKUP($A202,Data!$A$7:$AW$227,V$3+1,FALSE)-V$6-V$7*VLOOKUP($A202,Data!$A$230:$AW$450,V$3+1,FALSE)-V$8*VLOOKUP($A202,'Market models'!$A$4:$B$264,2,FALSE)</f>
        <v>-7.7722190753067022E-3</v>
      </c>
      <c r="W202" s="8">
        <f ca="1">VLOOKUP($A202,Data!$A$7:$AW$227,W$3+1,FALSE)-W$6-W$7*VLOOKUP($A202,Data!$A$230:$AW$450,W$3+1,FALSE)-W$8*VLOOKUP($A202,'Market models'!$A$4:$B$264,2,FALSE)</f>
        <v>-2.5088635310318757E-3</v>
      </c>
      <c r="X202" s="8">
        <f ca="1">VLOOKUP($A202,Data!$A$7:$AW$227,X$3+1,FALSE)-X$6-X$7*VLOOKUP($A202,Data!$A$230:$AW$450,X$3+1,FALSE)-X$8*VLOOKUP($A202,'Market models'!$A$4:$B$264,2,FALSE)</f>
        <v>4.1523313770548201E-2</v>
      </c>
      <c r="Y202" s="8">
        <f ca="1">VLOOKUP($A202,Data!$A$7:$AW$227,Y$3+1,FALSE)-Y$6-Y$7*VLOOKUP($A202,Data!$A$230:$AW$450,Y$3+1,FALSE)-Y$8*VLOOKUP($A202,'Market models'!$A$4:$B$264,2,FALSE)</f>
        <v>1.791848714602029E-3</v>
      </c>
      <c r="Z202" s="8">
        <f ca="1">VLOOKUP($A202,Data!$A$7:$AW$227,Z$3+1,FALSE)-Z$6-Z$7*VLOOKUP($A202,Data!$A$230:$AW$450,Z$3+1,FALSE)-Z$8*VLOOKUP($A202,'Market models'!$A$4:$B$264,2,FALSE)</f>
        <v>5.1973038635354232E-3</v>
      </c>
      <c r="AA202" s="8">
        <f ca="1">VLOOKUP($A202,Data!$A$7:$AW$227,AA$3+1,FALSE)-AA$6-AA$7*VLOOKUP($A202,Data!$A$230:$AW$450,AA$3+1,FALSE)-AA$8*VLOOKUP($A202,'Market models'!$A$4:$B$264,2,FALSE)</f>
        <v>6.0043201312522327E-3</v>
      </c>
      <c r="AB202" s="8">
        <f ca="1">VLOOKUP($A202,Data!$A$7:$AW$227,AB$3+1,FALSE)-AB$6-AB$7*VLOOKUP($A202,Data!$A$230:$AW$450,AB$3+1,FALSE)-AB$8*VLOOKUP($A202,'Market models'!$A$4:$B$264,2,FALSE)</f>
        <v>3.6342430261943909E-3</v>
      </c>
      <c r="AC202" s="8">
        <f ca="1">VLOOKUP($A202,Data!$A$7:$AW$227,AC$3+1,FALSE)-AC$6-AC$7*VLOOKUP($A202,Data!$A$230:$AW$450,AC$3+1,FALSE)-AC$8*VLOOKUP($A202,'Market models'!$A$4:$B$264,2,FALSE)</f>
        <v>5.6510861750565626E-3</v>
      </c>
      <c r="AD202" s="8">
        <f ca="1">VLOOKUP($A202,Data!$A$7:$AW$227,AD$3+1,FALSE)-AD$6-AD$7*VLOOKUP($A202,Data!$A$230:$AW$450,AD$3+1,FALSE)-AD$8*VLOOKUP($A202,'Market models'!$A$4:$B$264,2,FALSE)</f>
        <v>-2.0705904217995898E-3</v>
      </c>
      <c r="AE202" s="8">
        <f ca="1">VLOOKUP($A202,Data!$A$7:$AW$227,AE$3+1,FALSE)-AE$6-AE$7*VLOOKUP($A202,Data!$A$230:$AW$450,AE$3+1,FALSE)-AE$8*VLOOKUP($A202,'Market models'!$A$4:$B$264,2,FALSE)</f>
        <v>6.2220706664416741E-3</v>
      </c>
      <c r="AF202" s="8">
        <f ca="1">VLOOKUP($A202,Data!$A$7:$AW$227,AF$3+1,FALSE)-AF$6-AF$7*VLOOKUP($A202,Data!$A$230:$AW$450,AF$3+1,FALSE)-AF$8*VLOOKUP($A202,'Market models'!$A$4:$B$264,2,FALSE)</f>
        <v>6.9194620321423057E-3</v>
      </c>
      <c r="AG202" s="8">
        <f ca="1">VLOOKUP($A202,Data!$A$7:$AW$227,AG$3+1,FALSE)-AG$6-AG$7*VLOOKUP($A202,Data!$A$230:$AW$450,AG$3+1,FALSE)-AG$8*VLOOKUP($A202,'Market models'!$A$4:$B$264,2,FALSE)</f>
        <v>1.8087942273160688E-2</v>
      </c>
      <c r="AH202" s="8">
        <f ca="1">VLOOKUP($A202,Data!$A$7:$AW$227,AH$3+1,FALSE)-AH$6-AH$7*VLOOKUP($A202,Data!$A$230:$AW$450,AH$3+1,FALSE)-AH$8*VLOOKUP($A202,'Market models'!$A$4:$B$264,2,FALSE)</f>
        <v>1.0515921938437532E-2</v>
      </c>
      <c r="AI202" s="8">
        <f ca="1">VLOOKUP($A202,Data!$A$7:$AW$227,AI$3+1,FALSE)-AI$6-AI$7*VLOOKUP($A202,Data!$A$230:$AW$450,AI$3+1,FALSE)-AI$8*VLOOKUP($A202,'Market models'!$A$4:$B$264,2,FALSE)</f>
        <v>-3.58417763438255E-3</v>
      </c>
      <c r="AJ202" s="8">
        <f ca="1">VLOOKUP($A202,Data!$A$7:$AW$227,AJ$3+1,FALSE)-AJ$6-AJ$7*VLOOKUP($A202,Data!$A$230:$AW$450,AJ$3+1,FALSE)-AJ$8*VLOOKUP($A202,'Market models'!$A$4:$B$264,2,FALSE)</f>
        <v>-5.7316923103408459E-3</v>
      </c>
      <c r="AK202" s="8">
        <f ca="1">VLOOKUP($A202,Data!$A$7:$AW$227,AK$3+1,FALSE)-AK$6-AK$7*VLOOKUP($A202,Data!$A$230:$AW$450,AK$3+1,FALSE)-AK$8*VLOOKUP($A202,'Market models'!$A$4:$B$264,2,FALSE)</f>
        <v>1.9610855608907941E-2</v>
      </c>
      <c r="AL202" s="8">
        <f ca="1">VLOOKUP($A202,Data!$A$7:$AW$227,AL$3+1,FALSE)-AL$6-AL$7*VLOOKUP($A202,Data!$A$230:$AW$450,AL$3+1,FALSE)-AL$8*VLOOKUP($A202,'Market models'!$A$4:$B$264,2,FALSE)</f>
        <v>-1.5540230593119073E-2</v>
      </c>
      <c r="AM202" s="8">
        <f ca="1">VLOOKUP($A202,Data!$A$7:$AW$227,AM$3+1,FALSE)-AM$6-AM$7*VLOOKUP($A202,Data!$A$230:$AW$450,AM$3+1,FALSE)-AM$8*VLOOKUP($A202,'Market models'!$A$4:$B$264,2,FALSE)</f>
        <v>2.1129542013500282E-2</v>
      </c>
      <c r="AN202" s="8">
        <f ca="1">VLOOKUP($A202,Data!$A$7:$AW$227,AN$3+1,FALSE)-AN$6-AN$7*VLOOKUP($A202,Data!$A$230:$AW$450,AN$3+1,FALSE)-AN$8*VLOOKUP($A202,'Market models'!$A$4:$B$264,2,FALSE)</f>
        <v>-2.453134899742596E-3</v>
      </c>
      <c r="AO202" s="8">
        <f ca="1">VLOOKUP($A202,Data!$A$7:$AW$227,AO$3+1,FALSE)-AO$6-AO$7*VLOOKUP($A202,Data!$A$230:$AW$450,AO$3+1,FALSE)-AO$8*VLOOKUP($A202,'Market models'!$A$4:$B$264,2,FALSE)</f>
        <v>-7.697796894319567E-3</v>
      </c>
      <c r="AP202" s="8">
        <f ca="1">VLOOKUP($A202,Data!$A$7:$AW$227,AP$3+1,FALSE)-AP$6-AP$7*VLOOKUP($A202,Data!$A$230:$AW$450,AP$3+1,FALSE)-AP$8*VLOOKUP($A202,'Market models'!$A$4:$B$264,2,FALSE)</f>
        <v>-2.5235426204374893E-3</v>
      </c>
      <c r="AQ202" s="8">
        <f ca="1">VLOOKUP($A202,Data!$A$7:$AW$227,AQ$3+1,FALSE)-AQ$6-AQ$7*VLOOKUP($A202,Data!$A$230:$AW$450,AQ$3+1,FALSE)-AQ$8*VLOOKUP($A202,'Market models'!$A$4:$B$264,2,FALSE)</f>
        <v>2.8495464382435269E-2</v>
      </c>
      <c r="AR202" s="8">
        <f ca="1">VLOOKUP($A202,Data!$A$7:$AW$227,AR$3+1,FALSE)-AR$6-AR$7*VLOOKUP($A202,Data!$A$230:$AW$450,AR$3+1,FALSE)-AR$8*VLOOKUP($A202,'Market models'!$A$4:$B$264,2,FALSE)</f>
        <v>1.0078597466569465E-2</v>
      </c>
      <c r="AS202" s="8">
        <f ca="1">VLOOKUP($A202,Data!$A$7:$AW$227,AS$3+1,FALSE)-AS$6-AS$7*VLOOKUP($A202,Data!$A$230:$AW$450,AS$3+1,FALSE)-AS$8*VLOOKUP($A202,'Market models'!$A$4:$B$264,2,FALSE)</f>
        <v>2.3651743056398854E-2</v>
      </c>
      <c r="AT202" s="8">
        <f ca="1">VLOOKUP($A202,Data!$A$7:$AW$227,AT$3+1,FALSE)-AT$6-AT$7*VLOOKUP($A202,Data!$A$230:$AW$450,AT$3+1,FALSE)-AT$8*VLOOKUP($A202,'Market models'!$A$4:$B$264,2,FALSE)</f>
        <v>1.6949038621185089E-2</v>
      </c>
      <c r="AU202" s="8">
        <f ca="1">VLOOKUP($A202,Data!$A$7:$AW$227,AU$3+1,FALSE)-AU$6-AU$7*VLOOKUP($A202,Data!$A$230:$AW$450,AU$3+1,FALSE)-AU$8*VLOOKUP($A202,'Market models'!$A$4:$B$264,2,FALSE)</f>
        <v>-5.0189060781613531E-2</v>
      </c>
      <c r="AV202" s="8">
        <f ca="1">VLOOKUP($A202,Data!$A$7:$AW$227,AV$3+1,FALSE)-AV$6-AV$7*VLOOKUP($A202,Data!$A$230:$AW$450,AV$3+1,FALSE)-AV$8*VLOOKUP($A202,'Market models'!$A$4:$B$264,2,FALSE)</f>
        <v>1.0863127971579074E-2</v>
      </c>
      <c r="AW202" s="8">
        <f ca="1">VLOOKUP($A202,Data!$A$7:$AW$227,AW$3+1,FALSE)-AW$6-AW$7*VLOOKUP($A202,Data!$A$230:$AW$450,AW$3+1,FALSE)-AW$8*VLOOKUP($A202,'Market models'!$A$4:$B$264,2,FALSE)</f>
        <v>1.3242013340721471E-2</v>
      </c>
      <c r="AY202" s="8">
        <f t="shared" ca="1" si="3"/>
        <v>2.2807265448976682E-2</v>
      </c>
    </row>
    <row r="203" spans="1:51" x14ac:dyDescent="0.25">
      <c r="A203" s="1">
        <v>-19</v>
      </c>
      <c r="B203" s="8">
        <f ca="1">VLOOKUP($A203,Data!$A$7:$AW$227,B$3+1,FALSE)-B$6-B$7*VLOOKUP($A203,Data!$A$230:$AW$450,B$3+1,FALSE)-B$8*VLOOKUP($A203,'Market models'!$A$4:$B$264,2,FALSE)</f>
        <v>-3.6310333578259128E-2</v>
      </c>
      <c r="C203" s="8">
        <f ca="1">VLOOKUP($A203,Data!$A$7:$AW$227,C$3+1,FALSE)-C$6-C$7*VLOOKUP($A203,Data!$A$230:$AW$450,C$3+1,FALSE)-C$8*VLOOKUP($A203,'Market models'!$A$4:$B$264,2,FALSE)</f>
        <v>-2.3209258758043411E-3</v>
      </c>
      <c r="D203" s="8">
        <f ca="1">VLOOKUP($A203,Data!$A$7:$AW$227,D$3+1,FALSE)-D$6-D$7*VLOOKUP($A203,Data!$A$230:$AW$450,D$3+1,FALSE)-D$8*VLOOKUP($A203,'Market models'!$A$4:$B$264,2,FALSE)</f>
        <v>4.357215794090639E-3</v>
      </c>
      <c r="E203" s="8">
        <f ca="1">VLOOKUP($A203,Data!$A$7:$AW$227,E$3+1,FALSE)-E$6-E$7*VLOOKUP($A203,Data!$A$230:$AW$450,E$3+1,FALSE)-E$8*VLOOKUP($A203,'Market models'!$A$4:$B$264,2,FALSE)</f>
        <v>-2.6593152529688236E-3</v>
      </c>
      <c r="F203" s="8">
        <f ca="1">VLOOKUP($A203,Data!$A$7:$AW$227,F$3+1,FALSE)-F$6-F$7*VLOOKUP($A203,Data!$A$230:$AW$450,F$3+1,FALSE)-F$8*VLOOKUP($A203,'Market models'!$A$4:$B$264,2,FALSE)</f>
        <v>-1.0186698458316623E-2</v>
      </c>
      <c r="G203" s="8">
        <f ca="1">VLOOKUP($A203,Data!$A$7:$AW$227,G$3+1,FALSE)-G$6-G$7*VLOOKUP($A203,Data!$A$230:$AW$450,G$3+1,FALSE)-G$8*VLOOKUP($A203,'Market models'!$A$4:$B$264,2,FALSE)</f>
        <v>-1.6816594015677253E-3</v>
      </c>
      <c r="H203" s="8">
        <f ca="1">VLOOKUP($A203,Data!$A$7:$AW$227,H$3+1,FALSE)-H$6-H$7*VLOOKUP($A203,Data!$A$230:$AW$450,H$3+1,FALSE)-H$8*VLOOKUP($A203,'Market models'!$A$4:$B$264,2,FALSE)</f>
        <v>5.7418086478222916E-3</v>
      </c>
      <c r="I203" s="8">
        <f ca="1">VLOOKUP($A203,Data!$A$7:$AW$227,I$3+1,FALSE)-I$6-I$7*VLOOKUP($A203,Data!$A$230:$AW$450,I$3+1,FALSE)-I$8*VLOOKUP($A203,'Market models'!$A$4:$B$264,2,FALSE)</f>
        <v>-6.8546137261243714E-3</v>
      </c>
      <c r="J203" s="8">
        <f ca="1">VLOOKUP($A203,Data!$A$7:$AW$227,J$3+1,FALSE)-J$6-J$7*VLOOKUP($A203,Data!$A$230:$AW$450,J$3+1,FALSE)-J$8*VLOOKUP($A203,'Market models'!$A$4:$B$264,2,FALSE)</f>
        <v>3.4874476593740045E-2</v>
      </c>
      <c r="K203" s="8">
        <f ca="1">VLOOKUP($A203,Data!$A$7:$AW$227,K$3+1,FALSE)-K$6-K$7*VLOOKUP($A203,Data!$A$230:$AW$450,K$3+1,FALSE)-K$8*VLOOKUP($A203,'Market models'!$A$4:$B$264,2,FALSE)</f>
        <v>-7.2745740853534316E-3</v>
      </c>
      <c r="L203" s="8">
        <f ca="1">VLOOKUP($A203,Data!$A$7:$AW$227,L$3+1,FALSE)-L$6-L$7*VLOOKUP($A203,Data!$A$230:$AW$450,L$3+1,FALSE)-L$8*VLOOKUP($A203,'Market models'!$A$4:$B$264,2,FALSE)</f>
        <v>1.0154260035441646E-2</v>
      </c>
      <c r="M203" s="8">
        <f ca="1">VLOOKUP($A203,Data!$A$7:$AW$227,M$3+1,FALSE)-M$6-M$7*VLOOKUP($A203,Data!$A$230:$AW$450,M$3+1,FALSE)-M$8*VLOOKUP($A203,'Market models'!$A$4:$B$264,2,FALSE)</f>
        <v>5.5612030592747646E-3</v>
      </c>
      <c r="N203" s="8">
        <f ca="1">VLOOKUP($A203,Data!$A$7:$AW$227,N$3+1,FALSE)-N$6-N$7*VLOOKUP($A203,Data!$A$230:$AW$450,N$3+1,FALSE)-N$8*VLOOKUP($A203,'Market models'!$A$4:$B$264,2,FALSE)</f>
        <v>-3.4819498156807994E-2</v>
      </c>
      <c r="O203" s="8">
        <f ca="1">VLOOKUP($A203,Data!$A$7:$AW$227,O$3+1,FALSE)-O$6-O$7*VLOOKUP($A203,Data!$A$230:$AW$450,O$3+1,FALSE)-O$8*VLOOKUP($A203,'Market models'!$A$4:$B$264,2,FALSE)</f>
        <v>-1.3511778801109327E-2</v>
      </c>
      <c r="P203" s="8">
        <f ca="1">VLOOKUP($A203,Data!$A$7:$AW$227,P$3+1,FALSE)-P$6-P$7*VLOOKUP($A203,Data!$A$230:$AW$450,P$3+1,FALSE)-P$8*VLOOKUP($A203,'Market models'!$A$4:$B$264,2,FALSE)</f>
        <v>-2.1779479339600061E-2</v>
      </c>
      <c r="Q203" s="8">
        <f ca="1">VLOOKUP($A203,Data!$A$7:$AW$227,Q$3+1,FALSE)-Q$6-Q$7*VLOOKUP($A203,Data!$A$230:$AW$450,Q$3+1,FALSE)-Q$8*VLOOKUP($A203,'Market models'!$A$4:$B$264,2,FALSE)</f>
        <v>5.6704127447853277E-3</v>
      </c>
      <c r="R203" s="8">
        <f ca="1">VLOOKUP($A203,Data!$A$7:$AW$227,R$3+1,FALSE)-R$6-R$7*VLOOKUP($A203,Data!$A$230:$AW$450,R$3+1,FALSE)-R$8*VLOOKUP($A203,'Market models'!$A$4:$B$264,2,FALSE)</f>
        <v>-5.6417629394567043E-2</v>
      </c>
      <c r="S203" s="8">
        <f ca="1">VLOOKUP($A203,Data!$A$7:$AW$227,S$3+1,FALSE)-S$6-S$7*VLOOKUP($A203,Data!$A$230:$AW$450,S$3+1,FALSE)-S$8*VLOOKUP($A203,'Market models'!$A$4:$B$264,2,FALSE)</f>
        <v>-1.0820220581258597E-2</v>
      </c>
      <c r="T203" s="8">
        <f ca="1">VLOOKUP($A203,Data!$A$7:$AW$227,T$3+1,FALSE)-T$6-T$7*VLOOKUP($A203,Data!$A$230:$AW$450,T$3+1,FALSE)-T$8*VLOOKUP($A203,'Market models'!$A$4:$B$264,2,FALSE)</f>
        <v>-3.1463922957743487E-2</v>
      </c>
      <c r="U203" s="8">
        <f ca="1">VLOOKUP($A203,Data!$A$7:$AW$227,U$3+1,FALSE)-U$6-U$7*VLOOKUP($A203,Data!$A$230:$AW$450,U$3+1,FALSE)-U$8*VLOOKUP($A203,'Market models'!$A$4:$B$264,2,FALSE)</f>
        <v>-3.9397658314047736E-3</v>
      </c>
      <c r="V203" s="8">
        <f ca="1">VLOOKUP($A203,Data!$A$7:$AW$227,V$3+1,FALSE)-V$6-V$7*VLOOKUP($A203,Data!$A$230:$AW$450,V$3+1,FALSE)-V$8*VLOOKUP($A203,'Market models'!$A$4:$B$264,2,FALSE)</f>
        <v>-2.4115937130691826E-2</v>
      </c>
      <c r="W203" s="8">
        <f ca="1">VLOOKUP($A203,Data!$A$7:$AW$227,W$3+1,FALSE)-W$6-W$7*VLOOKUP($A203,Data!$A$230:$AW$450,W$3+1,FALSE)-W$8*VLOOKUP($A203,'Market models'!$A$4:$B$264,2,FALSE)</f>
        <v>-3.0637029966749511E-3</v>
      </c>
      <c r="X203" s="8">
        <f ca="1">VLOOKUP($A203,Data!$A$7:$AW$227,X$3+1,FALSE)-X$6-X$7*VLOOKUP($A203,Data!$A$230:$AW$450,X$3+1,FALSE)-X$8*VLOOKUP($A203,'Market models'!$A$4:$B$264,2,FALSE)</f>
        <v>-2.7596688027936744E-2</v>
      </c>
      <c r="Y203" s="8">
        <f ca="1">VLOOKUP($A203,Data!$A$7:$AW$227,Y$3+1,FALSE)-Y$6-Y$7*VLOOKUP($A203,Data!$A$230:$AW$450,Y$3+1,FALSE)-Y$8*VLOOKUP($A203,'Market models'!$A$4:$B$264,2,FALSE)</f>
        <v>5.2249794159689424E-2</v>
      </c>
      <c r="Z203" s="8">
        <f ca="1">VLOOKUP($A203,Data!$A$7:$AW$227,Z$3+1,FALSE)-Z$6-Z$7*VLOOKUP($A203,Data!$A$230:$AW$450,Z$3+1,FALSE)-Z$8*VLOOKUP($A203,'Market models'!$A$4:$B$264,2,FALSE)</f>
        <v>1.5270513782099843E-2</v>
      </c>
      <c r="AA203" s="8">
        <f ca="1">VLOOKUP($A203,Data!$A$7:$AW$227,AA$3+1,FALSE)-AA$6-AA$7*VLOOKUP($A203,Data!$A$230:$AW$450,AA$3+1,FALSE)-AA$8*VLOOKUP($A203,'Market models'!$A$4:$B$264,2,FALSE)</f>
        <v>6.7810115210413203E-3</v>
      </c>
      <c r="AB203" s="8">
        <f ca="1">VLOOKUP($A203,Data!$A$7:$AW$227,AB$3+1,FALSE)-AB$6-AB$7*VLOOKUP($A203,Data!$A$230:$AW$450,AB$3+1,FALSE)-AB$8*VLOOKUP($A203,'Market models'!$A$4:$B$264,2,FALSE)</f>
        <v>1.4975836246216413E-2</v>
      </c>
      <c r="AC203" s="8">
        <f ca="1">VLOOKUP($A203,Data!$A$7:$AW$227,AC$3+1,FALSE)-AC$6-AC$7*VLOOKUP($A203,Data!$A$230:$AW$450,AC$3+1,FALSE)-AC$8*VLOOKUP($A203,'Market models'!$A$4:$B$264,2,FALSE)</f>
        <v>1.0073930843770567E-2</v>
      </c>
      <c r="AD203" s="8">
        <f ca="1">VLOOKUP($A203,Data!$A$7:$AW$227,AD$3+1,FALSE)-AD$6-AD$7*VLOOKUP($A203,Data!$A$230:$AW$450,AD$3+1,FALSE)-AD$8*VLOOKUP($A203,'Market models'!$A$4:$B$264,2,FALSE)</f>
        <v>1.0033174074319725E-2</v>
      </c>
      <c r="AE203" s="8">
        <f ca="1">VLOOKUP($A203,Data!$A$7:$AW$227,AE$3+1,FALSE)-AE$6-AE$7*VLOOKUP($A203,Data!$A$230:$AW$450,AE$3+1,FALSE)-AE$8*VLOOKUP($A203,'Market models'!$A$4:$B$264,2,FALSE)</f>
        <v>-5.5717137180851077E-3</v>
      </c>
      <c r="AF203" s="8">
        <f ca="1">VLOOKUP($A203,Data!$A$7:$AW$227,AF$3+1,FALSE)-AF$6-AF$7*VLOOKUP($A203,Data!$A$230:$AW$450,AF$3+1,FALSE)-AF$8*VLOOKUP($A203,'Market models'!$A$4:$B$264,2,FALSE)</f>
        <v>2.1239662364785139E-2</v>
      </c>
      <c r="AG203" s="8">
        <f ca="1">VLOOKUP($A203,Data!$A$7:$AW$227,AG$3+1,FALSE)-AG$6-AG$7*VLOOKUP($A203,Data!$A$230:$AW$450,AG$3+1,FALSE)-AG$8*VLOOKUP($A203,'Market models'!$A$4:$B$264,2,FALSE)</f>
        <v>1.5683665620727299E-2</v>
      </c>
      <c r="AH203" s="8">
        <f ca="1">VLOOKUP($A203,Data!$A$7:$AW$227,AH$3+1,FALSE)-AH$6-AH$7*VLOOKUP($A203,Data!$A$230:$AW$450,AH$3+1,FALSE)-AH$8*VLOOKUP($A203,'Market models'!$A$4:$B$264,2,FALSE)</f>
        <v>-1.054703255539375E-2</v>
      </c>
      <c r="AI203" s="8">
        <f ca="1">VLOOKUP($A203,Data!$A$7:$AW$227,AI$3+1,FALSE)-AI$6-AI$7*VLOOKUP($A203,Data!$A$230:$AW$450,AI$3+1,FALSE)-AI$8*VLOOKUP($A203,'Market models'!$A$4:$B$264,2,FALSE)</f>
        <v>-8.5010353631112204E-3</v>
      </c>
      <c r="AJ203" s="8">
        <f ca="1">VLOOKUP($A203,Data!$A$7:$AW$227,AJ$3+1,FALSE)-AJ$6-AJ$7*VLOOKUP($A203,Data!$A$230:$AW$450,AJ$3+1,FALSE)-AJ$8*VLOOKUP($A203,'Market models'!$A$4:$B$264,2,FALSE)</f>
        <v>4.3800348114282506E-3</v>
      </c>
      <c r="AK203" s="8">
        <f ca="1">VLOOKUP($A203,Data!$A$7:$AW$227,AK$3+1,FALSE)-AK$6-AK$7*VLOOKUP($A203,Data!$A$230:$AW$450,AK$3+1,FALSE)-AK$8*VLOOKUP($A203,'Market models'!$A$4:$B$264,2,FALSE)</f>
        <v>-2.4932867686389814E-2</v>
      </c>
      <c r="AL203" s="8">
        <f ca="1">VLOOKUP($A203,Data!$A$7:$AW$227,AL$3+1,FALSE)-AL$6-AL$7*VLOOKUP($A203,Data!$A$230:$AW$450,AL$3+1,FALSE)-AL$8*VLOOKUP($A203,'Market models'!$A$4:$B$264,2,FALSE)</f>
        <v>-3.0747271327612193E-3</v>
      </c>
      <c r="AM203" s="8">
        <f ca="1">VLOOKUP($A203,Data!$A$7:$AW$227,AM$3+1,FALSE)-AM$6-AM$7*VLOOKUP($A203,Data!$A$230:$AW$450,AM$3+1,FALSE)-AM$8*VLOOKUP($A203,'Market models'!$A$4:$B$264,2,FALSE)</f>
        <v>5.851088174531437E-3</v>
      </c>
      <c r="AN203" s="8">
        <f ca="1">VLOOKUP($A203,Data!$A$7:$AW$227,AN$3+1,FALSE)-AN$6-AN$7*VLOOKUP($A203,Data!$A$230:$AW$450,AN$3+1,FALSE)-AN$8*VLOOKUP($A203,'Market models'!$A$4:$B$264,2,FALSE)</f>
        <v>-2.0756451533810508E-2</v>
      </c>
      <c r="AO203" s="8">
        <f ca="1">VLOOKUP($A203,Data!$A$7:$AW$227,AO$3+1,FALSE)-AO$6-AO$7*VLOOKUP($A203,Data!$A$230:$AW$450,AO$3+1,FALSE)-AO$8*VLOOKUP($A203,'Market models'!$A$4:$B$264,2,FALSE)</f>
        <v>-2.8953044566326198E-2</v>
      </c>
      <c r="AP203" s="8">
        <f ca="1">VLOOKUP($A203,Data!$A$7:$AW$227,AP$3+1,FALSE)-AP$6-AP$7*VLOOKUP($A203,Data!$A$230:$AW$450,AP$3+1,FALSE)-AP$8*VLOOKUP($A203,'Market models'!$A$4:$B$264,2,FALSE)</f>
        <v>-1.1269901170170526E-2</v>
      </c>
      <c r="AQ203" s="8">
        <f ca="1">VLOOKUP($A203,Data!$A$7:$AW$227,AQ$3+1,FALSE)-AQ$6-AQ$7*VLOOKUP($A203,Data!$A$230:$AW$450,AQ$3+1,FALSE)-AQ$8*VLOOKUP($A203,'Market models'!$A$4:$B$264,2,FALSE)</f>
        <v>5.7052967563666554E-3</v>
      </c>
      <c r="AR203" s="8">
        <f ca="1">VLOOKUP($A203,Data!$A$7:$AW$227,AR$3+1,FALSE)-AR$6-AR$7*VLOOKUP($A203,Data!$A$230:$AW$450,AR$3+1,FALSE)-AR$8*VLOOKUP($A203,'Market models'!$A$4:$B$264,2,FALSE)</f>
        <v>-1.9201467811808715E-3</v>
      </c>
      <c r="AS203" s="8">
        <f ca="1">VLOOKUP($A203,Data!$A$7:$AW$227,AS$3+1,FALSE)-AS$6-AS$7*VLOOKUP($A203,Data!$A$230:$AW$450,AS$3+1,FALSE)-AS$8*VLOOKUP($A203,'Market models'!$A$4:$B$264,2,FALSE)</f>
        <v>2.0598428470763701E-2</v>
      </c>
      <c r="AT203" s="8">
        <f ca="1">VLOOKUP($A203,Data!$A$7:$AW$227,AT$3+1,FALSE)-AT$6-AT$7*VLOOKUP($A203,Data!$A$230:$AW$450,AT$3+1,FALSE)-AT$8*VLOOKUP($A203,'Market models'!$A$4:$B$264,2,FALSE)</f>
        <v>2.148037777060844E-2</v>
      </c>
      <c r="AU203" s="8">
        <f ca="1">VLOOKUP($A203,Data!$A$7:$AW$227,AU$3+1,FALSE)-AU$6-AU$7*VLOOKUP($A203,Data!$A$230:$AW$450,AU$3+1,FALSE)-AU$8*VLOOKUP($A203,'Market models'!$A$4:$B$264,2,FALSE)</f>
        <v>2.1303129079296608E-2</v>
      </c>
      <c r="AV203" s="8">
        <f ca="1">VLOOKUP($A203,Data!$A$7:$AW$227,AV$3+1,FALSE)-AV$6-AV$7*VLOOKUP($A203,Data!$A$230:$AW$450,AV$3+1,FALSE)-AV$8*VLOOKUP($A203,'Market models'!$A$4:$B$264,2,FALSE)</f>
        <v>2.6737900367487907E-2</v>
      </c>
      <c r="AW203" s="8">
        <f ca="1">VLOOKUP($A203,Data!$A$7:$AW$227,AW$3+1,FALSE)-AW$6-AW$7*VLOOKUP($A203,Data!$A$230:$AW$450,AW$3+1,FALSE)-AW$8*VLOOKUP($A203,'Market models'!$A$4:$B$264,2,FALSE)</f>
        <v>-9.865467888958564E-3</v>
      </c>
      <c r="AY203" s="8">
        <f t="shared" ca="1" si="3"/>
        <v>2.0053395321026353E-2</v>
      </c>
    </row>
    <row r="204" spans="1:51" x14ac:dyDescent="0.25">
      <c r="A204" s="1">
        <v>-18</v>
      </c>
      <c r="B204" s="8">
        <f ca="1">VLOOKUP($A204,Data!$A$7:$AW$227,B$3+1,FALSE)-B$6-B$7*VLOOKUP($A204,Data!$A$230:$AW$450,B$3+1,FALSE)-B$8*VLOOKUP($A204,'Market models'!$A$4:$B$264,2,FALSE)</f>
        <v>-5.3636538627522698E-2</v>
      </c>
      <c r="C204" s="8">
        <f ca="1">VLOOKUP($A204,Data!$A$7:$AW$227,C$3+1,FALSE)-C$6-C$7*VLOOKUP($A204,Data!$A$230:$AW$450,C$3+1,FALSE)-C$8*VLOOKUP($A204,'Market models'!$A$4:$B$264,2,FALSE)</f>
        <v>5.1519599564095027E-2</v>
      </c>
      <c r="D204" s="8">
        <f ca="1">VLOOKUP($A204,Data!$A$7:$AW$227,D$3+1,FALSE)-D$6-D$7*VLOOKUP($A204,Data!$A$230:$AW$450,D$3+1,FALSE)-D$8*VLOOKUP($A204,'Market models'!$A$4:$B$264,2,FALSE)</f>
        <v>-9.6636871958308331E-3</v>
      </c>
      <c r="E204" s="8">
        <f ca="1">VLOOKUP($A204,Data!$A$7:$AW$227,E$3+1,FALSE)-E$6-E$7*VLOOKUP($A204,Data!$A$230:$AW$450,E$3+1,FALSE)-E$8*VLOOKUP($A204,'Market models'!$A$4:$B$264,2,FALSE)</f>
        <v>-1.8871536774085314E-2</v>
      </c>
      <c r="F204" s="8">
        <f ca="1">VLOOKUP($A204,Data!$A$7:$AW$227,F$3+1,FALSE)-F$6-F$7*VLOOKUP($A204,Data!$A$230:$AW$450,F$3+1,FALSE)-F$8*VLOOKUP($A204,'Market models'!$A$4:$B$264,2,FALSE)</f>
        <v>-6.6491110929773369E-3</v>
      </c>
      <c r="G204" s="8">
        <f ca="1">VLOOKUP($A204,Data!$A$7:$AW$227,G$3+1,FALSE)-G$6-G$7*VLOOKUP($A204,Data!$A$230:$AW$450,G$3+1,FALSE)-G$8*VLOOKUP($A204,'Market models'!$A$4:$B$264,2,FALSE)</f>
        <v>-1.716413822696615E-2</v>
      </c>
      <c r="H204" s="8">
        <f ca="1">VLOOKUP($A204,Data!$A$7:$AW$227,H$3+1,FALSE)-H$6-H$7*VLOOKUP($A204,Data!$A$230:$AW$450,H$3+1,FALSE)-H$8*VLOOKUP($A204,'Market models'!$A$4:$B$264,2,FALSE)</f>
        <v>2.5672892934721632E-3</v>
      </c>
      <c r="I204" s="8">
        <f ca="1">VLOOKUP($A204,Data!$A$7:$AW$227,I$3+1,FALSE)-I$6-I$7*VLOOKUP($A204,Data!$A$230:$AW$450,I$3+1,FALSE)-I$8*VLOOKUP($A204,'Market models'!$A$4:$B$264,2,FALSE)</f>
        <v>6.3484733415274533E-3</v>
      </c>
      <c r="J204" s="8">
        <f ca="1">VLOOKUP($A204,Data!$A$7:$AW$227,J$3+1,FALSE)-J$6-J$7*VLOOKUP($A204,Data!$A$230:$AW$450,J$3+1,FALSE)-J$8*VLOOKUP($A204,'Market models'!$A$4:$B$264,2,FALSE)</f>
        <v>8.0146180560789135E-3</v>
      </c>
      <c r="K204" s="8">
        <f ca="1">VLOOKUP($A204,Data!$A$7:$AW$227,K$3+1,FALSE)-K$6-K$7*VLOOKUP($A204,Data!$A$230:$AW$450,K$3+1,FALSE)-K$8*VLOOKUP($A204,'Market models'!$A$4:$B$264,2,FALSE)</f>
        <v>-1.1724010937496466E-2</v>
      </c>
      <c r="L204" s="8">
        <f ca="1">VLOOKUP($A204,Data!$A$7:$AW$227,L$3+1,FALSE)-L$6-L$7*VLOOKUP($A204,Data!$A$230:$AW$450,L$3+1,FALSE)-L$8*VLOOKUP($A204,'Market models'!$A$4:$B$264,2,FALSE)</f>
        <v>1.2493343389984915E-2</v>
      </c>
      <c r="M204" s="8">
        <f ca="1">VLOOKUP($A204,Data!$A$7:$AW$227,M$3+1,FALSE)-M$6-M$7*VLOOKUP($A204,Data!$A$230:$AW$450,M$3+1,FALSE)-M$8*VLOOKUP($A204,'Market models'!$A$4:$B$264,2,FALSE)</f>
        <v>4.7451373799631737E-3</v>
      </c>
      <c r="N204" s="8">
        <f ca="1">VLOOKUP($A204,Data!$A$7:$AW$227,N$3+1,FALSE)-N$6-N$7*VLOOKUP($A204,Data!$A$230:$AW$450,N$3+1,FALSE)-N$8*VLOOKUP($A204,'Market models'!$A$4:$B$264,2,FALSE)</f>
        <v>-3.1800190685499392E-3</v>
      </c>
      <c r="O204" s="8">
        <f ca="1">VLOOKUP($A204,Data!$A$7:$AW$227,O$3+1,FALSE)-O$6-O$7*VLOOKUP($A204,Data!$A$230:$AW$450,O$3+1,FALSE)-O$8*VLOOKUP($A204,'Market models'!$A$4:$B$264,2,FALSE)</f>
        <v>-3.2904034723366032E-2</v>
      </c>
      <c r="P204" s="8">
        <f ca="1">VLOOKUP($A204,Data!$A$7:$AW$227,P$3+1,FALSE)-P$6-P$7*VLOOKUP($A204,Data!$A$230:$AW$450,P$3+1,FALSE)-P$8*VLOOKUP($A204,'Market models'!$A$4:$B$264,2,FALSE)</f>
        <v>-3.8919250538667655E-2</v>
      </c>
      <c r="Q204" s="8">
        <f ca="1">VLOOKUP($A204,Data!$A$7:$AW$227,Q$3+1,FALSE)-Q$6-Q$7*VLOOKUP($A204,Data!$A$230:$AW$450,Q$3+1,FALSE)-Q$8*VLOOKUP($A204,'Market models'!$A$4:$B$264,2,FALSE)</f>
        <v>-7.9496976280823382E-3</v>
      </c>
      <c r="R204" s="8">
        <f ca="1">VLOOKUP($A204,Data!$A$7:$AW$227,R$3+1,FALSE)-R$6-R$7*VLOOKUP($A204,Data!$A$230:$AW$450,R$3+1,FALSE)-R$8*VLOOKUP($A204,'Market models'!$A$4:$B$264,2,FALSE)</f>
        <v>1.0702855057375078E-2</v>
      </c>
      <c r="S204" s="8">
        <f ca="1">VLOOKUP($A204,Data!$A$7:$AW$227,S$3+1,FALSE)-S$6-S$7*VLOOKUP($A204,Data!$A$230:$AW$450,S$3+1,FALSE)-S$8*VLOOKUP($A204,'Market models'!$A$4:$B$264,2,FALSE)</f>
        <v>1.0143382811366525E-2</v>
      </c>
      <c r="T204" s="8">
        <f ca="1">VLOOKUP($A204,Data!$A$7:$AW$227,T$3+1,FALSE)-T$6-T$7*VLOOKUP($A204,Data!$A$230:$AW$450,T$3+1,FALSE)-T$8*VLOOKUP($A204,'Market models'!$A$4:$B$264,2,FALSE)</f>
        <v>-7.8082290746682905E-3</v>
      </c>
      <c r="U204" s="8">
        <f ca="1">VLOOKUP($A204,Data!$A$7:$AW$227,U$3+1,FALSE)-U$6-U$7*VLOOKUP($A204,Data!$A$230:$AW$450,U$3+1,FALSE)-U$8*VLOOKUP($A204,'Market models'!$A$4:$B$264,2,FALSE)</f>
        <v>3.6367436787716387E-3</v>
      </c>
      <c r="V204" s="8">
        <f ca="1">VLOOKUP($A204,Data!$A$7:$AW$227,V$3+1,FALSE)-V$6-V$7*VLOOKUP($A204,Data!$A$230:$AW$450,V$3+1,FALSE)-V$8*VLOOKUP($A204,'Market models'!$A$4:$B$264,2,FALSE)</f>
        <v>1.0922138473779361E-2</v>
      </c>
      <c r="W204" s="8">
        <f ca="1">VLOOKUP($A204,Data!$A$7:$AW$227,W$3+1,FALSE)-W$6-W$7*VLOOKUP($A204,Data!$A$230:$AW$450,W$3+1,FALSE)-W$8*VLOOKUP($A204,'Market models'!$A$4:$B$264,2,FALSE)</f>
        <v>-1.1355272649369075E-2</v>
      </c>
      <c r="X204" s="8">
        <f ca="1">VLOOKUP($A204,Data!$A$7:$AW$227,X$3+1,FALSE)-X$6-X$7*VLOOKUP($A204,Data!$A$230:$AW$450,X$3+1,FALSE)-X$8*VLOOKUP($A204,'Market models'!$A$4:$B$264,2,FALSE)</f>
        <v>-3.7774969746738607E-4</v>
      </c>
      <c r="Y204" s="8">
        <f ca="1">VLOOKUP($A204,Data!$A$7:$AW$227,Y$3+1,FALSE)-Y$6-Y$7*VLOOKUP($A204,Data!$A$230:$AW$450,Y$3+1,FALSE)-Y$8*VLOOKUP($A204,'Market models'!$A$4:$B$264,2,FALSE)</f>
        <v>-1.761752167403265E-2</v>
      </c>
      <c r="Z204" s="8">
        <f ca="1">VLOOKUP($A204,Data!$A$7:$AW$227,Z$3+1,FALSE)-Z$6-Z$7*VLOOKUP($A204,Data!$A$230:$AW$450,Z$3+1,FALSE)-Z$8*VLOOKUP($A204,'Market models'!$A$4:$B$264,2,FALSE)</f>
        <v>-1.9495308906222145E-3</v>
      </c>
      <c r="AA204" s="8">
        <f ca="1">VLOOKUP($A204,Data!$A$7:$AW$227,AA$3+1,FALSE)-AA$6-AA$7*VLOOKUP($A204,Data!$A$230:$AW$450,AA$3+1,FALSE)-AA$8*VLOOKUP($A204,'Market models'!$A$4:$B$264,2,FALSE)</f>
        <v>-1.9519699357418074E-3</v>
      </c>
      <c r="AB204" s="8">
        <f ca="1">VLOOKUP($A204,Data!$A$7:$AW$227,AB$3+1,FALSE)-AB$6-AB$7*VLOOKUP($A204,Data!$A$230:$AW$450,AB$3+1,FALSE)-AB$8*VLOOKUP($A204,'Market models'!$A$4:$B$264,2,FALSE)</f>
        <v>8.1179479568117136E-3</v>
      </c>
      <c r="AC204" s="8">
        <f ca="1">VLOOKUP($A204,Data!$A$7:$AW$227,AC$3+1,FALSE)-AC$6-AC$7*VLOOKUP($A204,Data!$A$230:$AW$450,AC$3+1,FALSE)-AC$8*VLOOKUP($A204,'Market models'!$A$4:$B$264,2,FALSE)</f>
        <v>1.9364674455247444E-3</v>
      </c>
      <c r="AD204" s="8">
        <f ca="1">VLOOKUP($A204,Data!$A$7:$AW$227,AD$3+1,FALSE)-AD$6-AD$7*VLOOKUP($A204,Data!$A$230:$AW$450,AD$3+1,FALSE)-AD$8*VLOOKUP($A204,'Market models'!$A$4:$B$264,2,FALSE)</f>
        <v>5.5224973610448098E-3</v>
      </c>
      <c r="AE204" s="8">
        <f ca="1">VLOOKUP($A204,Data!$A$7:$AW$227,AE$3+1,FALSE)-AE$6-AE$7*VLOOKUP($A204,Data!$A$230:$AW$450,AE$3+1,FALSE)-AE$8*VLOOKUP($A204,'Market models'!$A$4:$B$264,2,FALSE)</f>
        <v>-2.6600759606895646E-2</v>
      </c>
      <c r="AF204" s="8">
        <f ca="1">VLOOKUP($A204,Data!$A$7:$AW$227,AF$3+1,FALSE)-AF$6-AF$7*VLOOKUP($A204,Data!$A$230:$AW$450,AF$3+1,FALSE)-AF$8*VLOOKUP($A204,'Market models'!$A$4:$B$264,2,FALSE)</f>
        <v>1.7155330103999798E-2</v>
      </c>
      <c r="AG204" s="8">
        <f ca="1">VLOOKUP($A204,Data!$A$7:$AW$227,AG$3+1,FALSE)-AG$6-AG$7*VLOOKUP($A204,Data!$A$230:$AW$450,AG$3+1,FALSE)-AG$8*VLOOKUP($A204,'Market models'!$A$4:$B$264,2,FALSE)</f>
        <v>-1.1085720313857846E-2</v>
      </c>
      <c r="AH204" s="8">
        <f ca="1">VLOOKUP($A204,Data!$A$7:$AW$227,AH$3+1,FALSE)-AH$6-AH$7*VLOOKUP($A204,Data!$A$230:$AW$450,AH$3+1,FALSE)-AH$8*VLOOKUP($A204,'Market models'!$A$4:$B$264,2,FALSE)</f>
        <v>-6.9270641874086374E-3</v>
      </c>
      <c r="AI204" s="8">
        <f ca="1">VLOOKUP($A204,Data!$A$7:$AW$227,AI$3+1,FALSE)-AI$6-AI$7*VLOOKUP($A204,Data!$A$230:$AW$450,AI$3+1,FALSE)-AI$8*VLOOKUP($A204,'Market models'!$A$4:$B$264,2,FALSE)</f>
        <v>1.2276336794708359E-2</v>
      </c>
      <c r="AJ204" s="8">
        <f ca="1">VLOOKUP($A204,Data!$A$7:$AW$227,AJ$3+1,FALSE)-AJ$6-AJ$7*VLOOKUP($A204,Data!$A$230:$AW$450,AJ$3+1,FALSE)-AJ$8*VLOOKUP($A204,'Market models'!$A$4:$B$264,2,FALSE)</f>
        <v>-2.4104722691351933E-2</v>
      </c>
      <c r="AK204" s="8">
        <f ca="1">VLOOKUP($A204,Data!$A$7:$AW$227,AK$3+1,FALSE)-AK$6-AK$7*VLOOKUP($A204,Data!$A$230:$AW$450,AK$3+1,FALSE)-AK$8*VLOOKUP($A204,'Market models'!$A$4:$B$264,2,FALSE)</f>
        <v>1.1775265013900133E-2</v>
      </c>
      <c r="AL204" s="8">
        <f ca="1">VLOOKUP($A204,Data!$A$7:$AW$227,AL$3+1,FALSE)-AL$6-AL$7*VLOOKUP($A204,Data!$A$230:$AW$450,AL$3+1,FALSE)-AL$8*VLOOKUP($A204,'Market models'!$A$4:$B$264,2,FALSE)</f>
        <v>-1.9513773150018943E-2</v>
      </c>
      <c r="AM204" s="8">
        <f ca="1">VLOOKUP($A204,Data!$A$7:$AW$227,AM$3+1,FALSE)-AM$6-AM$7*VLOOKUP($A204,Data!$A$230:$AW$450,AM$3+1,FALSE)-AM$8*VLOOKUP($A204,'Market models'!$A$4:$B$264,2,FALSE)</f>
        <v>1.7192611728839003E-2</v>
      </c>
      <c r="AN204" s="8">
        <f ca="1">VLOOKUP($A204,Data!$A$7:$AW$227,AN$3+1,FALSE)-AN$6-AN$7*VLOOKUP($A204,Data!$A$230:$AW$450,AN$3+1,FALSE)-AN$8*VLOOKUP($A204,'Market models'!$A$4:$B$264,2,FALSE)</f>
        <v>-3.5544071013663193E-3</v>
      </c>
      <c r="AO204" s="8">
        <f ca="1">VLOOKUP($A204,Data!$A$7:$AW$227,AO$3+1,FALSE)-AO$6-AO$7*VLOOKUP($A204,Data!$A$230:$AW$450,AO$3+1,FALSE)-AO$8*VLOOKUP($A204,'Market models'!$A$4:$B$264,2,FALSE)</f>
        <v>5.00163134322927E-3</v>
      </c>
      <c r="AP204" s="8">
        <f ca="1">VLOOKUP($A204,Data!$A$7:$AW$227,AP$3+1,FALSE)-AP$6-AP$7*VLOOKUP($A204,Data!$A$230:$AW$450,AP$3+1,FALSE)-AP$8*VLOOKUP($A204,'Market models'!$A$4:$B$264,2,FALSE)</f>
        <v>-1.3145504678670756E-2</v>
      </c>
      <c r="AQ204" s="8">
        <f ca="1">VLOOKUP($A204,Data!$A$7:$AW$227,AQ$3+1,FALSE)-AQ$6-AQ$7*VLOOKUP($A204,Data!$A$230:$AW$450,AQ$3+1,FALSE)-AQ$8*VLOOKUP($A204,'Market models'!$A$4:$B$264,2,FALSE)</f>
        <v>-1.0920513357988984E-2</v>
      </c>
      <c r="AR204" s="8">
        <f ca="1">VLOOKUP($A204,Data!$A$7:$AW$227,AR$3+1,FALSE)-AR$6-AR$7*VLOOKUP($A204,Data!$A$230:$AW$450,AR$3+1,FALSE)-AR$8*VLOOKUP($A204,'Market models'!$A$4:$B$264,2,FALSE)</f>
        <v>-3.2369994699115636E-3</v>
      </c>
      <c r="AS204" s="8">
        <f ca="1">VLOOKUP($A204,Data!$A$7:$AW$227,AS$3+1,FALSE)-AS$6-AS$7*VLOOKUP($A204,Data!$A$230:$AW$450,AS$3+1,FALSE)-AS$8*VLOOKUP($A204,'Market models'!$A$4:$B$264,2,FALSE)</f>
        <v>-1.0346432238954867E-2</v>
      </c>
      <c r="AT204" s="8">
        <f ca="1">VLOOKUP($A204,Data!$A$7:$AW$227,AT$3+1,FALSE)-AT$6-AT$7*VLOOKUP($A204,Data!$A$230:$AW$450,AT$3+1,FALSE)-AT$8*VLOOKUP($A204,'Market models'!$A$4:$B$264,2,FALSE)</f>
        <v>1.6102487601487803E-2</v>
      </c>
      <c r="AU204" s="8">
        <f ca="1">VLOOKUP($A204,Data!$A$7:$AW$227,AU$3+1,FALSE)-AU$6-AU$7*VLOOKUP($A204,Data!$A$230:$AW$450,AU$3+1,FALSE)-AU$8*VLOOKUP($A204,'Market models'!$A$4:$B$264,2,FALSE)</f>
        <v>1.6186952505359118E-3</v>
      </c>
      <c r="AV204" s="8">
        <f ca="1">VLOOKUP($A204,Data!$A$7:$AW$227,AV$3+1,FALSE)-AV$6-AV$7*VLOOKUP($A204,Data!$A$230:$AW$450,AV$3+1,FALSE)-AV$8*VLOOKUP($A204,'Market models'!$A$4:$B$264,2,FALSE)</f>
        <v>-1.3130852731516813E-2</v>
      </c>
      <c r="AW204" s="8">
        <f ca="1">VLOOKUP($A204,Data!$A$7:$AW$227,AW$3+1,FALSE)-AW$6-AW$7*VLOOKUP($A204,Data!$A$230:$AW$450,AW$3+1,FALSE)-AW$8*VLOOKUP($A204,'Market models'!$A$4:$B$264,2,FALSE)</f>
        <v>-4.0493298877005198E-3</v>
      </c>
      <c r="AY204" s="8">
        <f t="shared" ca="1" si="3"/>
        <v>1.6876952450542347E-2</v>
      </c>
    </row>
    <row r="205" spans="1:51" x14ac:dyDescent="0.25">
      <c r="A205" s="1">
        <v>-17</v>
      </c>
      <c r="B205" s="8">
        <f ca="1">VLOOKUP($A205,Data!$A$7:$AW$227,B$3+1,FALSE)-B$6-B$7*VLOOKUP($A205,Data!$A$230:$AW$450,B$3+1,FALSE)-B$8*VLOOKUP($A205,'Market models'!$A$4:$B$264,2,FALSE)</f>
        <v>-2.7371102824436732E-2</v>
      </c>
      <c r="C205" s="8">
        <f ca="1">VLOOKUP($A205,Data!$A$7:$AW$227,C$3+1,FALSE)-C$6-C$7*VLOOKUP($A205,Data!$A$230:$AW$450,C$3+1,FALSE)-C$8*VLOOKUP($A205,'Market models'!$A$4:$B$264,2,FALSE)</f>
        <v>-1.8007236290630942E-2</v>
      </c>
      <c r="D205" s="8">
        <f ca="1">VLOOKUP($A205,Data!$A$7:$AW$227,D$3+1,FALSE)-D$6-D$7*VLOOKUP($A205,Data!$A$230:$AW$450,D$3+1,FALSE)-D$8*VLOOKUP($A205,'Market models'!$A$4:$B$264,2,FALSE)</f>
        <v>-7.4082821945691824E-3</v>
      </c>
      <c r="E205" s="8">
        <f ca="1">VLOOKUP($A205,Data!$A$7:$AW$227,E$3+1,FALSE)-E$6-E$7*VLOOKUP($A205,Data!$A$230:$AW$450,E$3+1,FALSE)-E$8*VLOOKUP($A205,'Market models'!$A$4:$B$264,2,FALSE)</f>
        <v>9.7802064716068591E-3</v>
      </c>
      <c r="F205" s="8">
        <f ca="1">VLOOKUP($A205,Data!$A$7:$AW$227,F$3+1,FALSE)-F$6-F$7*VLOOKUP($A205,Data!$A$230:$AW$450,F$3+1,FALSE)-F$8*VLOOKUP($A205,'Market models'!$A$4:$B$264,2,FALSE)</f>
        <v>5.4996019091009173E-2</v>
      </c>
      <c r="G205" s="8">
        <f ca="1">VLOOKUP($A205,Data!$A$7:$AW$227,G$3+1,FALSE)-G$6-G$7*VLOOKUP($A205,Data!$A$230:$AW$450,G$3+1,FALSE)-G$8*VLOOKUP($A205,'Market models'!$A$4:$B$264,2,FALSE)</f>
        <v>3.8373912595867747E-3</v>
      </c>
      <c r="H205" s="8">
        <f ca="1">VLOOKUP($A205,Data!$A$7:$AW$227,H$3+1,FALSE)-H$6-H$7*VLOOKUP($A205,Data!$A$230:$AW$450,H$3+1,FALSE)-H$8*VLOOKUP($A205,'Market models'!$A$4:$B$264,2,FALSE)</f>
        <v>5.4005272727341716E-3</v>
      </c>
      <c r="I205" s="8">
        <f ca="1">VLOOKUP($A205,Data!$A$7:$AW$227,I$3+1,FALSE)-I$6-I$7*VLOOKUP($A205,Data!$A$230:$AW$450,I$3+1,FALSE)-I$8*VLOOKUP($A205,'Market models'!$A$4:$B$264,2,FALSE)</f>
        <v>-5.0490061424687538E-2</v>
      </c>
      <c r="J205" s="8">
        <f ca="1">VLOOKUP($A205,Data!$A$7:$AW$227,J$3+1,FALSE)-J$6-J$7*VLOOKUP($A205,Data!$A$230:$AW$450,J$3+1,FALSE)-J$8*VLOOKUP($A205,'Market models'!$A$4:$B$264,2,FALSE)</f>
        <v>-2.6123240321654001E-2</v>
      </c>
      <c r="K205" s="8">
        <f ca="1">VLOOKUP($A205,Data!$A$7:$AW$227,K$3+1,FALSE)-K$6-K$7*VLOOKUP($A205,Data!$A$230:$AW$450,K$3+1,FALSE)-K$8*VLOOKUP($A205,'Market models'!$A$4:$B$264,2,FALSE)</f>
        <v>9.9167334320803494E-3</v>
      </c>
      <c r="L205" s="8">
        <f ca="1">VLOOKUP($A205,Data!$A$7:$AW$227,L$3+1,FALSE)-L$6-L$7*VLOOKUP($A205,Data!$A$230:$AW$450,L$3+1,FALSE)-L$8*VLOOKUP($A205,'Market models'!$A$4:$B$264,2,FALSE)</f>
        <v>-9.5377963957089442E-3</v>
      </c>
      <c r="M205" s="8">
        <f ca="1">VLOOKUP($A205,Data!$A$7:$AW$227,M$3+1,FALSE)-M$6-M$7*VLOOKUP($A205,Data!$A$230:$AW$450,M$3+1,FALSE)-M$8*VLOOKUP($A205,'Market models'!$A$4:$B$264,2,FALSE)</f>
        <v>1.4511091956947955E-2</v>
      </c>
      <c r="N205" s="8">
        <f ca="1">VLOOKUP($A205,Data!$A$7:$AW$227,N$3+1,FALSE)-N$6-N$7*VLOOKUP($A205,Data!$A$230:$AW$450,N$3+1,FALSE)-N$8*VLOOKUP($A205,'Market models'!$A$4:$B$264,2,FALSE)</f>
        <v>-6.6167995981002183E-3</v>
      </c>
      <c r="O205" s="8">
        <f ca="1">VLOOKUP($A205,Data!$A$7:$AW$227,O$3+1,FALSE)-O$6-O$7*VLOOKUP($A205,Data!$A$230:$AW$450,O$3+1,FALSE)-O$8*VLOOKUP($A205,'Market models'!$A$4:$B$264,2,FALSE)</f>
        <v>-7.5765124282644279E-3</v>
      </c>
      <c r="P205" s="8">
        <f ca="1">VLOOKUP($A205,Data!$A$7:$AW$227,P$3+1,FALSE)-P$6-P$7*VLOOKUP($A205,Data!$A$230:$AW$450,P$3+1,FALSE)-P$8*VLOOKUP($A205,'Market models'!$A$4:$B$264,2,FALSE)</f>
        <v>8.5605183909451786E-3</v>
      </c>
      <c r="Q205" s="8">
        <f ca="1">VLOOKUP($A205,Data!$A$7:$AW$227,Q$3+1,FALSE)-Q$6-Q$7*VLOOKUP($A205,Data!$A$230:$AW$450,Q$3+1,FALSE)-Q$8*VLOOKUP($A205,'Market models'!$A$4:$B$264,2,FALSE)</f>
        <v>-1.9372608628062872E-2</v>
      </c>
      <c r="R205" s="8">
        <f ca="1">VLOOKUP($A205,Data!$A$7:$AW$227,R$3+1,FALSE)-R$6-R$7*VLOOKUP($A205,Data!$A$230:$AW$450,R$3+1,FALSE)-R$8*VLOOKUP($A205,'Market models'!$A$4:$B$264,2,FALSE)</f>
        <v>1.4271460422984253E-2</v>
      </c>
      <c r="S205" s="8">
        <f ca="1">VLOOKUP($A205,Data!$A$7:$AW$227,S$3+1,FALSE)-S$6-S$7*VLOOKUP($A205,Data!$A$230:$AW$450,S$3+1,FALSE)-S$8*VLOOKUP($A205,'Market models'!$A$4:$B$264,2,FALSE)</f>
        <v>-2.3075383906677956E-2</v>
      </c>
      <c r="T205" s="8">
        <f ca="1">VLOOKUP($A205,Data!$A$7:$AW$227,T$3+1,FALSE)-T$6-T$7*VLOOKUP($A205,Data!$A$230:$AW$450,T$3+1,FALSE)-T$8*VLOOKUP($A205,'Market models'!$A$4:$B$264,2,FALSE)</f>
        <v>3.1235470821449816E-2</v>
      </c>
      <c r="U205" s="8">
        <f ca="1">VLOOKUP($A205,Data!$A$7:$AW$227,U$3+1,FALSE)-U$6-U$7*VLOOKUP($A205,Data!$A$230:$AW$450,U$3+1,FALSE)-U$8*VLOOKUP($A205,'Market models'!$A$4:$B$264,2,FALSE)</f>
        <v>-7.7977981384628851E-3</v>
      </c>
      <c r="V205" s="8">
        <f ca="1">VLOOKUP($A205,Data!$A$7:$AW$227,V$3+1,FALSE)-V$6-V$7*VLOOKUP($A205,Data!$A$230:$AW$450,V$3+1,FALSE)-V$8*VLOOKUP($A205,'Market models'!$A$4:$B$264,2,FALSE)</f>
        <v>3.5552074732511083E-2</v>
      </c>
      <c r="W205" s="8">
        <f ca="1">VLOOKUP($A205,Data!$A$7:$AW$227,W$3+1,FALSE)-W$6-W$7*VLOOKUP($A205,Data!$A$230:$AW$450,W$3+1,FALSE)-W$8*VLOOKUP($A205,'Market models'!$A$4:$B$264,2,FALSE)</f>
        <v>-8.0597702146350397E-3</v>
      </c>
      <c r="X205" s="8">
        <f ca="1">VLOOKUP($A205,Data!$A$7:$AW$227,X$3+1,FALSE)-X$6-X$7*VLOOKUP($A205,Data!$A$230:$AW$450,X$3+1,FALSE)-X$8*VLOOKUP($A205,'Market models'!$A$4:$B$264,2,FALSE)</f>
        <v>-1.7379075503975223E-2</v>
      </c>
      <c r="Y205" s="8">
        <f ca="1">VLOOKUP($A205,Data!$A$7:$AW$227,Y$3+1,FALSE)-Y$6-Y$7*VLOOKUP($A205,Data!$A$230:$AW$450,Y$3+1,FALSE)-Y$8*VLOOKUP($A205,'Market models'!$A$4:$B$264,2,FALSE)</f>
        <v>2.1945528449163372E-2</v>
      </c>
      <c r="Z205" s="8">
        <f ca="1">VLOOKUP($A205,Data!$A$7:$AW$227,Z$3+1,FALSE)-Z$6-Z$7*VLOOKUP($A205,Data!$A$230:$AW$450,Z$3+1,FALSE)-Z$8*VLOOKUP($A205,'Market models'!$A$4:$B$264,2,FALSE)</f>
        <v>6.1873775075752778E-3</v>
      </c>
      <c r="AA205" s="8">
        <f ca="1">VLOOKUP($A205,Data!$A$7:$AW$227,AA$3+1,FALSE)-AA$6-AA$7*VLOOKUP($A205,Data!$A$230:$AW$450,AA$3+1,FALSE)-AA$8*VLOOKUP($A205,'Market models'!$A$4:$B$264,2,FALSE)</f>
        <v>1.8842492268344561E-2</v>
      </c>
      <c r="AB205" s="8">
        <f ca="1">VLOOKUP($A205,Data!$A$7:$AW$227,AB$3+1,FALSE)-AB$6-AB$7*VLOOKUP($A205,Data!$A$230:$AW$450,AB$3+1,FALSE)-AB$8*VLOOKUP($A205,'Market models'!$A$4:$B$264,2,FALSE)</f>
        <v>-1.7121354499339617E-2</v>
      </c>
      <c r="AC205" s="8">
        <f ca="1">VLOOKUP($A205,Data!$A$7:$AW$227,AC$3+1,FALSE)-AC$6-AC$7*VLOOKUP($A205,Data!$A$230:$AW$450,AC$3+1,FALSE)-AC$8*VLOOKUP($A205,'Market models'!$A$4:$B$264,2,FALSE)</f>
        <v>-8.8241992291072605E-3</v>
      </c>
      <c r="AD205" s="8">
        <f ca="1">VLOOKUP($A205,Data!$A$7:$AW$227,AD$3+1,FALSE)-AD$6-AD$7*VLOOKUP($A205,Data!$A$230:$AW$450,AD$3+1,FALSE)-AD$8*VLOOKUP($A205,'Market models'!$A$4:$B$264,2,FALSE)</f>
        <v>1.4491098162968445E-2</v>
      </c>
      <c r="AE205" s="8">
        <f ca="1">VLOOKUP($A205,Data!$A$7:$AW$227,AE$3+1,FALSE)-AE$6-AE$7*VLOOKUP($A205,Data!$A$230:$AW$450,AE$3+1,FALSE)-AE$8*VLOOKUP($A205,'Market models'!$A$4:$B$264,2,FALSE)</f>
        <v>-1.4245700407336583E-2</v>
      </c>
      <c r="AF205" s="8">
        <f ca="1">VLOOKUP($A205,Data!$A$7:$AW$227,AF$3+1,FALSE)-AF$6-AF$7*VLOOKUP($A205,Data!$A$230:$AW$450,AF$3+1,FALSE)-AF$8*VLOOKUP($A205,'Market models'!$A$4:$B$264,2,FALSE)</f>
        <v>2.7297529825254657E-2</v>
      </c>
      <c r="AG205" s="8">
        <f ca="1">VLOOKUP($A205,Data!$A$7:$AW$227,AG$3+1,FALSE)-AG$6-AG$7*VLOOKUP($A205,Data!$A$230:$AW$450,AG$3+1,FALSE)-AG$8*VLOOKUP($A205,'Market models'!$A$4:$B$264,2,FALSE)</f>
        <v>-2.4436059599704716E-2</v>
      </c>
      <c r="AH205" s="8">
        <f ca="1">VLOOKUP($A205,Data!$A$7:$AW$227,AH$3+1,FALSE)-AH$6-AH$7*VLOOKUP($A205,Data!$A$230:$AW$450,AH$3+1,FALSE)-AH$8*VLOOKUP($A205,'Market models'!$A$4:$B$264,2,FALSE)</f>
        <v>-3.4627606609500998E-3</v>
      </c>
      <c r="AI205" s="8">
        <f ca="1">VLOOKUP($A205,Data!$A$7:$AW$227,AI$3+1,FALSE)-AI$6-AI$7*VLOOKUP($A205,Data!$A$230:$AW$450,AI$3+1,FALSE)-AI$8*VLOOKUP($A205,'Market models'!$A$4:$B$264,2,FALSE)</f>
        <v>-1.8714400314630168E-2</v>
      </c>
      <c r="AJ205" s="8">
        <f ca="1">VLOOKUP($A205,Data!$A$7:$AW$227,AJ$3+1,FALSE)-AJ$6-AJ$7*VLOOKUP($A205,Data!$A$230:$AW$450,AJ$3+1,FALSE)-AJ$8*VLOOKUP($A205,'Market models'!$A$4:$B$264,2,FALSE)</f>
        <v>-1.0230552940352917E-2</v>
      </c>
      <c r="AK205" s="8">
        <f ca="1">VLOOKUP($A205,Data!$A$7:$AW$227,AK$3+1,FALSE)-AK$6-AK$7*VLOOKUP($A205,Data!$A$230:$AW$450,AK$3+1,FALSE)-AK$8*VLOOKUP($A205,'Market models'!$A$4:$B$264,2,FALSE)</f>
        <v>-9.6036609454213783E-3</v>
      </c>
      <c r="AL205" s="8">
        <f ca="1">VLOOKUP($A205,Data!$A$7:$AW$227,AL$3+1,FALSE)-AL$6-AL$7*VLOOKUP($A205,Data!$A$230:$AW$450,AL$3+1,FALSE)-AL$8*VLOOKUP($A205,'Market models'!$A$4:$B$264,2,FALSE)</f>
        <v>-1.8054960399318302E-2</v>
      </c>
      <c r="AM205" s="8">
        <f ca="1">VLOOKUP($A205,Data!$A$7:$AW$227,AM$3+1,FALSE)-AM$6-AM$7*VLOOKUP($A205,Data!$A$230:$AW$450,AM$3+1,FALSE)-AM$8*VLOOKUP($A205,'Market models'!$A$4:$B$264,2,FALSE)</f>
        <v>1.5350763758071812E-3</v>
      </c>
      <c r="AN205" s="8">
        <f ca="1">VLOOKUP($A205,Data!$A$7:$AW$227,AN$3+1,FALSE)-AN$6-AN$7*VLOOKUP($A205,Data!$A$230:$AW$450,AN$3+1,FALSE)-AN$8*VLOOKUP($A205,'Market models'!$A$4:$B$264,2,FALSE)</f>
        <v>-5.6622859510018324E-3</v>
      </c>
      <c r="AO205" s="8">
        <f ca="1">VLOOKUP($A205,Data!$A$7:$AW$227,AO$3+1,FALSE)-AO$6-AO$7*VLOOKUP($A205,Data!$A$230:$AW$450,AO$3+1,FALSE)-AO$8*VLOOKUP($A205,'Market models'!$A$4:$B$264,2,FALSE)</f>
        <v>-2.3787115513492763E-2</v>
      </c>
      <c r="AP205" s="8">
        <f ca="1">VLOOKUP($A205,Data!$A$7:$AW$227,AP$3+1,FALSE)-AP$6-AP$7*VLOOKUP($A205,Data!$A$230:$AW$450,AP$3+1,FALSE)-AP$8*VLOOKUP($A205,'Market models'!$A$4:$B$264,2,FALSE)</f>
        <v>-6.7799732890988723E-3</v>
      </c>
      <c r="AQ205" s="8">
        <f ca="1">VLOOKUP($A205,Data!$A$7:$AW$227,AQ$3+1,FALSE)-AQ$6-AQ$7*VLOOKUP($A205,Data!$A$230:$AW$450,AQ$3+1,FALSE)-AQ$8*VLOOKUP($A205,'Market models'!$A$4:$B$264,2,FALSE)</f>
        <v>9.0394521556578268E-3</v>
      </c>
      <c r="AR205" s="8">
        <f ca="1">VLOOKUP($A205,Data!$A$7:$AW$227,AR$3+1,FALSE)-AR$6-AR$7*VLOOKUP($A205,Data!$A$230:$AW$450,AR$3+1,FALSE)-AR$8*VLOOKUP($A205,'Market models'!$A$4:$B$264,2,FALSE)</f>
        <v>2.00538562498047E-2</v>
      </c>
      <c r="AS205" s="8">
        <f ca="1">VLOOKUP($A205,Data!$A$7:$AW$227,AS$3+1,FALSE)-AS$6-AS$7*VLOOKUP($A205,Data!$A$230:$AW$450,AS$3+1,FALSE)-AS$8*VLOOKUP($A205,'Market models'!$A$4:$B$264,2,FALSE)</f>
        <v>-2.9243469762302286E-3</v>
      </c>
      <c r="AT205" s="8">
        <f ca="1">VLOOKUP($A205,Data!$A$7:$AW$227,AT$3+1,FALSE)-AT$6-AT$7*VLOOKUP($A205,Data!$A$230:$AW$450,AT$3+1,FALSE)-AT$8*VLOOKUP($A205,'Market models'!$A$4:$B$264,2,FALSE)</f>
        <v>2.2887751856452629E-2</v>
      </c>
      <c r="AU205" s="8">
        <f ca="1">VLOOKUP($A205,Data!$A$7:$AW$227,AU$3+1,FALSE)-AU$6-AU$7*VLOOKUP($A205,Data!$A$230:$AW$450,AU$3+1,FALSE)-AU$8*VLOOKUP($A205,'Market models'!$A$4:$B$264,2,FALSE)</f>
        <v>-2.8818243096693577E-3</v>
      </c>
      <c r="AV205" s="8">
        <f ca="1">VLOOKUP($A205,Data!$A$7:$AW$227,AV$3+1,FALSE)-AV$6-AV$7*VLOOKUP($A205,Data!$A$230:$AW$450,AV$3+1,FALSE)-AV$8*VLOOKUP($A205,'Market models'!$A$4:$B$264,2,FALSE)</f>
        <v>1.2266799486171922E-2</v>
      </c>
      <c r="AW205" s="8">
        <f ca="1">VLOOKUP($A205,Data!$A$7:$AW$227,AW$3+1,FALSE)-AW$6-AW$7*VLOOKUP($A205,Data!$A$230:$AW$450,AW$3+1,FALSE)-AW$8*VLOOKUP($A205,'Market models'!$A$4:$B$264,2,FALSE)</f>
        <v>-2.0375280401809324E-2</v>
      </c>
      <c r="AY205" s="8">
        <f t="shared" ca="1" si="3"/>
        <v>1.9508851812008253E-2</v>
      </c>
    </row>
    <row r="206" spans="1:51" x14ac:dyDescent="0.25">
      <c r="A206" s="1">
        <v>-16</v>
      </c>
      <c r="B206" s="8">
        <f ca="1">VLOOKUP($A206,Data!$A$7:$AW$227,B$3+1,FALSE)-B$6-B$7*VLOOKUP($A206,Data!$A$230:$AW$450,B$3+1,FALSE)-B$8*VLOOKUP($A206,'Market models'!$A$4:$B$264,2,FALSE)</f>
        <v>-5.2584302629424935E-2</v>
      </c>
      <c r="C206" s="8">
        <f ca="1">VLOOKUP($A206,Data!$A$7:$AW$227,C$3+1,FALSE)-C$6-C$7*VLOOKUP($A206,Data!$A$230:$AW$450,C$3+1,FALSE)-C$8*VLOOKUP($A206,'Market models'!$A$4:$B$264,2,FALSE)</f>
        <v>-2.2749341168120222E-2</v>
      </c>
      <c r="D206" s="8">
        <f ca="1">VLOOKUP($A206,Data!$A$7:$AW$227,D$3+1,FALSE)-D$6-D$7*VLOOKUP($A206,Data!$A$230:$AW$450,D$3+1,FALSE)-D$8*VLOOKUP($A206,'Market models'!$A$4:$B$264,2,FALSE)</f>
        <v>8.7225753015915501E-3</v>
      </c>
      <c r="E206" s="8">
        <f ca="1">VLOOKUP($A206,Data!$A$7:$AW$227,E$3+1,FALSE)-E$6-E$7*VLOOKUP($A206,Data!$A$230:$AW$450,E$3+1,FALSE)-E$8*VLOOKUP($A206,'Market models'!$A$4:$B$264,2,FALSE)</f>
        <v>-1.200717806595418E-2</v>
      </c>
      <c r="F206" s="8">
        <f ca="1">VLOOKUP($A206,Data!$A$7:$AW$227,F$3+1,FALSE)-F$6-F$7*VLOOKUP($A206,Data!$A$230:$AW$450,F$3+1,FALSE)-F$8*VLOOKUP($A206,'Market models'!$A$4:$B$264,2,FALSE)</f>
        <v>-4.5768081005247194E-2</v>
      </c>
      <c r="G206" s="8">
        <f ca="1">VLOOKUP($A206,Data!$A$7:$AW$227,G$3+1,FALSE)-G$6-G$7*VLOOKUP($A206,Data!$A$230:$AW$450,G$3+1,FALSE)-G$8*VLOOKUP($A206,'Market models'!$A$4:$B$264,2,FALSE)</f>
        <v>-9.6089482026433127E-3</v>
      </c>
      <c r="H206" s="8">
        <f ca="1">VLOOKUP($A206,Data!$A$7:$AW$227,H$3+1,FALSE)-H$6-H$7*VLOOKUP($A206,Data!$A$230:$AW$450,H$3+1,FALSE)-H$8*VLOOKUP($A206,'Market models'!$A$4:$B$264,2,FALSE)</f>
        <v>1.965538992426517E-2</v>
      </c>
      <c r="I206" s="8">
        <f ca="1">VLOOKUP($A206,Data!$A$7:$AW$227,I$3+1,FALSE)-I$6-I$7*VLOOKUP($A206,Data!$A$230:$AW$450,I$3+1,FALSE)-I$8*VLOOKUP($A206,'Market models'!$A$4:$B$264,2,FALSE)</f>
        <v>2.3936833754141795E-2</v>
      </c>
      <c r="J206" s="8">
        <f ca="1">VLOOKUP($A206,Data!$A$7:$AW$227,J$3+1,FALSE)-J$6-J$7*VLOOKUP($A206,Data!$A$230:$AW$450,J$3+1,FALSE)-J$8*VLOOKUP($A206,'Market models'!$A$4:$B$264,2,FALSE)</f>
        <v>3.0964525382437122E-3</v>
      </c>
      <c r="K206" s="8">
        <f ca="1">VLOOKUP($A206,Data!$A$7:$AW$227,K$3+1,FALSE)-K$6-K$7*VLOOKUP($A206,Data!$A$230:$AW$450,K$3+1,FALSE)-K$8*VLOOKUP($A206,'Market models'!$A$4:$B$264,2,FALSE)</f>
        <v>-7.5709021766564993E-2</v>
      </c>
      <c r="L206" s="8">
        <f ca="1">VLOOKUP($A206,Data!$A$7:$AW$227,L$3+1,FALSE)-L$6-L$7*VLOOKUP($A206,Data!$A$230:$AW$450,L$3+1,FALSE)-L$8*VLOOKUP($A206,'Market models'!$A$4:$B$264,2,FALSE)</f>
        <v>4.4353070263021127E-2</v>
      </c>
      <c r="M206" s="8">
        <f ca="1">VLOOKUP($A206,Data!$A$7:$AW$227,M$3+1,FALSE)-M$6-M$7*VLOOKUP($A206,Data!$A$230:$AW$450,M$3+1,FALSE)-M$8*VLOOKUP($A206,'Market models'!$A$4:$B$264,2,FALSE)</f>
        <v>-7.2605559618691183E-3</v>
      </c>
      <c r="N206" s="8">
        <f ca="1">VLOOKUP($A206,Data!$A$7:$AW$227,N$3+1,FALSE)-N$6-N$7*VLOOKUP($A206,Data!$A$230:$AW$450,N$3+1,FALSE)-N$8*VLOOKUP($A206,'Market models'!$A$4:$B$264,2,FALSE)</f>
        <v>-5.262339693237781E-3</v>
      </c>
      <c r="O206" s="8">
        <f ca="1">VLOOKUP($A206,Data!$A$7:$AW$227,O$3+1,FALSE)-O$6-O$7*VLOOKUP($A206,Data!$A$230:$AW$450,O$3+1,FALSE)-O$8*VLOOKUP($A206,'Market models'!$A$4:$B$264,2,FALSE)</f>
        <v>1.217984337548883E-2</v>
      </c>
      <c r="P206" s="8">
        <f ca="1">VLOOKUP($A206,Data!$A$7:$AW$227,P$3+1,FALSE)-P$6-P$7*VLOOKUP($A206,Data!$A$230:$AW$450,P$3+1,FALSE)-P$8*VLOOKUP($A206,'Market models'!$A$4:$B$264,2,FALSE)</f>
        <v>1.2099306097458072E-2</v>
      </c>
      <c r="Q206" s="8">
        <f ca="1">VLOOKUP($A206,Data!$A$7:$AW$227,Q$3+1,FALSE)-Q$6-Q$7*VLOOKUP($A206,Data!$A$230:$AW$450,Q$3+1,FALSE)-Q$8*VLOOKUP($A206,'Market models'!$A$4:$B$264,2,FALSE)</f>
        <v>2.039376565279764E-2</v>
      </c>
      <c r="R206" s="8">
        <f ca="1">VLOOKUP($A206,Data!$A$7:$AW$227,R$3+1,FALSE)-R$6-R$7*VLOOKUP($A206,Data!$A$230:$AW$450,R$3+1,FALSE)-R$8*VLOOKUP($A206,'Market models'!$A$4:$B$264,2,FALSE)</f>
        <v>1.1730975640734963E-2</v>
      </c>
      <c r="S206" s="8">
        <f ca="1">VLOOKUP($A206,Data!$A$7:$AW$227,S$3+1,FALSE)-S$6-S$7*VLOOKUP($A206,Data!$A$230:$AW$450,S$3+1,FALSE)-S$8*VLOOKUP($A206,'Market models'!$A$4:$B$264,2,FALSE)</f>
        <v>3.4313082726674521E-2</v>
      </c>
      <c r="T206" s="8">
        <f ca="1">VLOOKUP($A206,Data!$A$7:$AW$227,T$3+1,FALSE)-T$6-T$7*VLOOKUP($A206,Data!$A$230:$AW$450,T$3+1,FALSE)-T$8*VLOOKUP($A206,'Market models'!$A$4:$B$264,2,FALSE)</f>
        <v>1.088069038796761E-3</v>
      </c>
      <c r="U206" s="8">
        <f ca="1">VLOOKUP($A206,Data!$A$7:$AW$227,U$3+1,FALSE)-U$6-U$7*VLOOKUP($A206,Data!$A$230:$AW$450,U$3+1,FALSE)-U$8*VLOOKUP($A206,'Market models'!$A$4:$B$264,2,FALSE)</f>
        <v>2.0652500601181789E-3</v>
      </c>
      <c r="V206" s="8">
        <f ca="1">VLOOKUP($A206,Data!$A$7:$AW$227,V$3+1,FALSE)-V$6-V$7*VLOOKUP($A206,Data!$A$230:$AW$450,V$3+1,FALSE)-V$8*VLOOKUP($A206,'Market models'!$A$4:$B$264,2,FALSE)</f>
        <v>-1.5968872124616958E-2</v>
      </c>
      <c r="W206" s="8">
        <f ca="1">VLOOKUP($A206,Data!$A$7:$AW$227,W$3+1,FALSE)-W$6-W$7*VLOOKUP($A206,Data!$A$230:$AW$450,W$3+1,FALSE)-W$8*VLOOKUP($A206,'Market models'!$A$4:$B$264,2,FALSE)</f>
        <v>-1.620456118231467E-2</v>
      </c>
      <c r="X206" s="8">
        <f ca="1">VLOOKUP($A206,Data!$A$7:$AW$227,X$3+1,FALSE)-X$6-X$7*VLOOKUP($A206,Data!$A$230:$AW$450,X$3+1,FALSE)-X$8*VLOOKUP($A206,'Market models'!$A$4:$B$264,2,FALSE)</f>
        <v>-2.5610931379160488E-2</v>
      </c>
      <c r="Y206" s="8">
        <f ca="1">VLOOKUP($A206,Data!$A$7:$AW$227,Y$3+1,FALSE)-Y$6-Y$7*VLOOKUP($A206,Data!$A$230:$AW$450,Y$3+1,FALSE)-Y$8*VLOOKUP($A206,'Market models'!$A$4:$B$264,2,FALSE)</f>
        <v>2.6372608630261349E-2</v>
      </c>
      <c r="Z206" s="8">
        <f ca="1">VLOOKUP($A206,Data!$A$7:$AW$227,Z$3+1,FALSE)-Z$6-Z$7*VLOOKUP($A206,Data!$A$230:$AW$450,Z$3+1,FALSE)-Z$8*VLOOKUP($A206,'Market models'!$A$4:$B$264,2,FALSE)</f>
        <v>-6.3150981010372427E-4</v>
      </c>
      <c r="AA206" s="8">
        <f ca="1">VLOOKUP($A206,Data!$A$7:$AW$227,AA$3+1,FALSE)-AA$6-AA$7*VLOOKUP($A206,Data!$A$230:$AW$450,AA$3+1,FALSE)-AA$8*VLOOKUP($A206,'Market models'!$A$4:$B$264,2,FALSE)</f>
        <v>-1.0130859405844446E-2</v>
      </c>
      <c r="AB206" s="8">
        <f ca="1">VLOOKUP($A206,Data!$A$7:$AW$227,AB$3+1,FALSE)-AB$6-AB$7*VLOOKUP($A206,Data!$A$230:$AW$450,AB$3+1,FALSE)-AB$8*VLOOKUP($A206,'Market models'!$A$4:$B$264,2,FALSE)</f>
        <v>2.1244300682216839E-2</v>
      </c>
      <c r="AC206" s="8">
        <f ca="1">VLOOKUP($A206,Data!$A$7:$AW$227,AC$3+1,FALSE)-AC$6-AC$7*VLOOKUP($A206,Data!$A$230:$AW$450,AC$3+1,FALSE)-AC$8*VLOOKUP($A206,'Market models'!$A$4:$B$264,2,FALSE)</f>
        <v>2.292289751866862E-2</v>
      </c>
      <c r="AD206" s="8">
        <f ca="1">VLOOKUP($A206,Data!$A$7:$AW$227,AD$3+1,FALSE)-AD$6-AD$7*VLOOKUP($A206,Data!$A$230:$AW$450,AD$3+1,FALSE)-AD$8*VLOOKUP($A206,'Market models'!$A$4:$B$264,2,FALSE)</f>
        <v>6.6161687492119993E-3</v>
      </c>
      <c r="AE206" s="8">
        <f ca="1">VLOOKUP($A206,Data!$A$7:$AW$227,AE$3+1,FALSE)-AE$6-AE$7*VLOOKUP($A206,Data!$A$230:$AW$450,AE$3+1,FALSE)-AE$8*VLOOKUP($A206,'Market models'!$A$4:$B$264,2,FALSE)</f>
        <v>9.8019242500057314E-3</v>
      </c>
      <c r="AF206" s="8">
        <f ca="1">VLOOKUP($A206,Data!$A$7:$AW$227,AF$3+1,FALSE)-AF$6-AF$7*VLOOKUP($A206,Data!$A$230:$AW$450,AF$3+1,FALSE)-AF$8*VLOOKUP($A206,'Market models'!$A$4:$B$264,2,FALSE)</f>
        <v>-3.893111312522091E-3</v>
      </c>
      <c r="AG206" s="8">
        <f ca="1">VLOOKUP($A206,Data!$A$7:$AW$227,AG$3+1,FALSE)-AG$6-AG$7*VLOOKUP($A206,Data!$A$230:$AW$450,AG$3+1,FALSE)-AG$8*VLOOKUP($A206,'Market models'!$A$4:$B$264,2,FALSE)</f>
        <v>-1.8468441106441634E-3</v>
      </c>
      <c r="AH206" s="8">
        <f ca="1">VLOOKUP($A206,Data!$A$7:$AW$227,AH$3+1,FALSE)-AH$6-AH$7*VLOOKUP($A206,Data!$A$230:$AW$450,AH$3+1,FALSE)-AH$8*VLOOKUP($A206,'Market models'!$A$4:$B$264,2,FALSE)</f>
        <v>2.9666754427214127E-4</v>
      </c>
      <c r="AI206" s="8">
        <f ca="1">VLOOKUP($A206,Data!$A$7:$AW$227,AI$3+1,FALSE)-AI$6-AI$7*VLOOKUP($A206,Data!$A$230:$AW$450,AI$3+1,FALSE)-AI$8*VLOOKUP($A206,'Market models'!$A$4:$B$264,2,FALSE)</f>
        <v>-1.9130930608248883E-2</v>
      </c>
      <c r="AJ206" s="8">
        <f ca="1">VLOOKUP($A206,Data!$A$7:$AW$227,AJ$3+1,FALSE)-AJ$6-AJ$7*VLOOKUP($A206,Data!$A$230:$AW$450,AJ$3+1,FALSE)-AJ$8*VLOOKUP($A206,'Market models'!$A$4:$B$264,2,FALSE)</f>
        <v>-1.2160592523114198E-3</v>
      </c>
      <c r="AK206" s="8">
        <f ca="1">VLOOKUP($A206,Data!$A$7:$AW$227,AK$3+1,FALSE)-AK$6-AK$7*VLOOKUP($A206,Data!$A$230:$AW$450,AK$3+1,FALSE)-AK$8*VLOOKUP($A206,'Market models'!$A$4:$B$264,2,FALSE)</f>
        <v>2.0731300485018294E-2</v>
      </c>
      <c r="AL206" s="8">
        <f ca="1">VLOOKUP($A206,Data!$A$7:$AW$227,AL$3+1,FALSE)-AL$6-AL$7*VLOOKUP($A206,Data!$A$230:$AW$450,AL$3+1,FALSE)-AL$8*VLOOKUP($A206,'Market models'!$A$4:$B$264,2,FALSE)</f>
        <v>-4.4191182382500756E-2</v>
      </c>
      <c r="AM206" s="8">
        <f ca="1">VLOOKUP($A206,Data!$A$7:$AW$227,AM$3+1,FALSE)-AM$6-AM$7*VLOOKUP($A206,Data!$A$230:$AW$450,AM$3+1,FALSE)-AM$8*VLOOKUP($A206,'Market models'!$A$4:$B$264,2,FALSE)</f>
        <v>3.8889054696020948E-2</v>
      </c>
      <c r="AN206" s="8">
        <f ca="1">VLOOKUP($A206,Data!$A$7:$AW$227,AN$3+1,FALSE)-AN$6-AN$7*VLOOKUP($A206,Data!$A$230:$AW$450,AN$3+1,FALSE)-AN$8*VLOOKUP($A206,'Market models'!$A$4:$B$264,2,FALSE)</f>
        <v>-8.6206022647467261E-3</v>
      </c>
      <c r="AO206" s="8">
        <f ca="1">VLOOKUP($A206,Data!$A$7:$AW$227,AO$3+1,FALSE)-AO$6-AO$7*VLOOKUP($A206,Data!$A$230:$AW$450,AO$3+1,FALSE)-AO$8*VLOOKUP($A206,'Market models'!$A$4:$B$264,2,FALSE)</f>
        <v>-1.4423335957168408E-2</v>
      </c>
      <c r="AP206" s="8">
        <f ca="1">VLOOKUP($A206,Data!$A$7:$AW$227,AP$3+1,FALSE)-AP$6-AP$7*VLOOKUP($A206,Data!$A$230:$AW$450,AP$3+1,FALSE)-AP$8*VLOOKUP($A206,'Market models'!$A$4:$B$264,2,FALSE)</f>
        <v>-4.3202612538804719E-3</v>
      </c>
      <c r="AQ206" s="8">
        <f ca="1">VLOOKUP($A206,Data!$A$7:$AW$227,AQ$3+1,FALSE)-AQ$6-AQ$7*VLOOKUP($A206,Data!$A$230:$AW$450,AQ$3+1,FALSE)-AQ$8*VLOOKUP($A206,'Market models'!$A$4:$B$264,2,FALSE)</f>
        <v>-1.2996674127805101E-2</v>
      </c>
      <c r="AR206" s="8">
        <f ca="1">VLOOKUP($A206,Data!$A$7:$AW$227,AR$3+1,FALSE)-AR$6-AR$7*VLOOKUP($A206,Data!$A$230:$AW$450,AR$3+1,FALSE)-AR$8*VLOOKUP($A206,'Market models'!$A$4:$B$264,2,FALSE)</f>
        <v>6.9863321935008191E-3</v>
      </c>
      <c r="AS206" s="8">
        <f ca="1">VLOOKUP($A206,Data!$A$7:$AW$227,AS$3+1,FALSE)-AS$6-AS$7*VLOOKUP($A206,Data!$A$230:$AW$450,AS$3+1,FALSE)-AS$8*VLOOKUP($A206,'Market models'!$A$4:$B$264,2,FALSE)</f>
        <v>1.3854555813623121E-2</v>
      </c>
      <c r="AT206" s="8">
        <f ca="1">VLOOKUP($A206,Data!$A$7:$AW$227,AT$3+1,FALSE)-AT$6-AT$7*VLOOKUP($A206,Data!$A$230:$AW$450,AT$3+1,FALSE)-AT$8*VLOOKUP($A206,'Market models'!$A$4:$B$264,2,FALSE)</f>
        <v>1.0504211837168591E-2</v>
      </c>
      <c r="AU206" s="8">
        <f ca="1">VLOOKUP($A206,Data!$A$7:$AW$227,AU$3+1,FALSE)-AU$6-AU$7*VLOOKUP($A206,Data!$A$230:$AW$450,AU$3+1,FALSE)-AU$8*VLOOKUP($A206,'Market models'!$A$4:$B$264,2,FALSE)</f>
        <v>-1.5059666495044271E-2</v>
      </c>
      <c r="AV206" s="8">
        <f ca="1">VLOOKUP($A206,Data!$A$7:$AW$227,AV$3+1,FALSE)-AV$6-AV$7*VLOOKUP($A206,Data!$A$230:$AW$450,AV$3+1,FALSE)-AV$8*VLOOKUP($A206,'Market models'!$A$4:$B$264,2,FALSE)</f>
        <v>1.2872923702057986E-2</v>
      </c>
      <c r="AW206" s="8">
        <f ca="1">VLOOKUP($A206,Data!$A$7:$AW$227,AW$3+1,FALSE)-AW$6-AW$7*VLOOKUP($A206,Data!$A$230:$AW$450,AW$3+1,FALSE)-AW$8*VLOOKUP($A206,'Market models'!$A$4:$B$264,2,FALSE)</f>
        <v>-1.7934055627376724E-2</v>
      </c>
      <c r="AY206" s="8">
        <f t="shared" ca="1" si="3"/>
        <v>2.3202770896563866E-2</v>
      </c>
    </row>
    <row r="207" spans="1:51" x14ac:dyDescent="0.25">
      <c r="A207" s="1">
        <v>-15</v>
      </c>
      <c r="B207" s="8">
        <f ca="1">VLOOKUP($A207,Data!$A$7:$AW$227,B$3+1,FALSE)-B$6-B$7*VLOOKUP($A207,Data!$A$230:$AW$450,B$3+1,FALSE)-B$8*VLOOKUP($A207,'Market models'!$A$4:$B$264,2,FALSE)</f>
        <v>4.2632846755354448E-2</v>
      </c>
      <c r="C207" s="8">
        <f ca="1">VLOOKUP($A207,Data!$A$7:$AW$227,C$3+1,FALSE)-C$6-C$7*VLOOKUP($A207,Data!$A$230:$AW$450,C$3+1,FALSE)-C$8*VLOOKUP($A207,'Market models'!$A$4:$B$264,2,FALSE)</f>
        <v>-3.7889339594249949E-2</v>
      </c>
      <c r="D207" s="8">
        <f ca="1">VLOOKUP($A207,Data!$A$7:$AW$227,D$3+1,FALSE)-D$6-D$7*VLOOKUP($A207,Data!$A$230:$AW$450,D$3+1,FALSE)-D$8*VLOOKUP($A207,'Market models'!$A$4:$B$264,2,FALSE)</f>
        <v>-8.12906379336319E-3</v>
      </c>
      <c r="E207" s="8">
        <f ca="1">VLOOKUP($A207,Data!$A$7:$AW$227,E$3+1,FALSE)-E$6-E$7*VLOOKUP($A207,Data!$A$230:$AW$450,E$3+1,FALSE)-E$8*VLOOKUP($A207,'Market models'!$A$4:$B$264,2,FALSE)</f>
        <v>1.1635218536438043E-2</v>
      </c>
      <c r="F207" s="8">
        <f ca="1">VLOOKUP($A207,Data!$A$7:$AW$227,F$3+1,FALSE)-F$6-F$7*VLOOKUP($A207,Data!$A$230:$AW$450,F$3+1,FALSE)-F$8*VLOOKUP($A207,'Market models'!$A$4:$B$264,2,FALSE)</f>
        <v>-8.9094351646620048E-4</v>
      </c>
      <c r="G207" s="8">
        <f ca="1">VLOOKUP($A207,Data!$A$7:$AW$227,G$3+1,FALSE)-G$6-G$7*VLOOKUP($A207,Data!$A$230:$AW$450,G$3+1,FALSE)-G$8*VLOOKUP($A207,'Market models'!$A$4:$B$264,2,FALSE)</f>
        <v>-1.8636829213062662E-2</v>
      </c>
      <c r="H207" s="8">
        <f ca="1">VLOOKUP($A207,Data!$A$7:$AW$227,H$3+1,FALSE)-H$6-H$7*VLOOKUP($A207,Data!$A$230:$AW$450,H$3+1,FALSE)-H$8*VLOOKUP($A207,'Market models'!$A$4:$B$264,2,FALSE)</f>
        <v>1.7935464247168083E-2</v>
      </c>
      <c r="I207" s="8">
        <f ca="1">VLOOKUP($A207,Data!$A$7:$AW$227,I$3+1,FALSE)-I$6-I$7*VLOOKUP($A207,Data!$A$230:$AW$450,I$3+1,FALSE)-I$8*VLOOKUP($A207,'Market models'!$A$4:$B$264,2,FALSE)</f>
        <v>-6.2318319606282674E-2</v>
      </c>
      <c r="J207" s="8">
        <f ca="1">VLOOKUP($A207,Data!$A$7:$AW$227,J$3+1,FALSE)-J$6-J$7*VLOOKUP($A207,Data!$A$230:$AW$450,J$3+1,FALSE)-J$8*VLOOKUP($A207,'Market models'!$A$4:$B$264,2,FALSE)</f>
        <v>1.3261252709584073E-2</v>
      </c>
      <c r="K207" s="8">
        <f ca="1">VLOOKUP($A207,Data!$A$7:$AW$227,K$3+1,FALSE)-K$6-K$7*VLOOKUP($A207,Data!$A$230:$AW$450,K$3+1,FALSE)-K$8*VLOOKUP($A207,'Market models'!$A$4:$B$264,2,FALSE)</f>
        <v>-7.0206169444920856E-3</v>
      </c>
      <c r="L207" s="8">
        <f ca="1">VLOOKUP($A207,Data!$A$7:$AW$227,L$3+1,FALSE)-L$6-L$7*VLOOKUP($A207,Data!$A$230:$AW$450,L$3+1,FALSE)-L$8*VLOOKUP($A207,'Market models'!$A$4:$B$264,2,FALSE)</f>
        <v>-1.2845776853986459E-2</v>
      </c>
      <c r="M207" s="8">
        <f ca="1">VLOOKUP($A207,Data!$A$7:$AW$227,M$3+1,FALSE)-M$6-M$7*VLOOKUP($A207,Data!$A$230:$AW$450,M$3+1,FALSE)-M$8*VLOOKUP($A207,'Market models'!$A$4:$B$264,2,FALSE)</f>
        <v>-2.1865659523313683E-2</v>
      </c>
      <c r="N207" s="8">
        <f ca="1">VLOOKUP($A207,Data!$A$7:$AW$227,N$3+1,FALSE)-N$6-N$7*VLOOKUP($A207,Data!$A$230:$AW$450,N$3+1,FALSE)-N$8*VLOOKUP($A207,'Market models'!$A$4:$B$264,2,FALSE)</f>
        <v>-1.8547803684053333E-2</v>
      </c>
      <c r="O207" s="8">
        <f ca="1">VLOOKUP($A207,Data!$A$7:$AW$227,O$3+1,FALSE)-O$6-O$7*VLOOKUP($A207,Data!$A$230:$AW$450,O$3+1,FALSE)-O$8*VLOOKUP($A207,'Market models'!$A$4:$B$264,2,FALSE)</f>
        <v>-3.9129623301141728E-3</v>
      </c>
      <c r="P207" s="8">
        <f ca="1">VLOOKUP($A207,Data!$A$7:$AW$227,P$3+1,FALSE)-P$6-P$7*VLOOKUP($A207,Data!$A$230:$AW$450,P$3+1,FALSE)-P$8*VLOOKUP($A207,'Market models'!$A$4:$B$264,2,FALSE)</f>
        <v>-8.5248386466808962E-3</v>
      </c>
      <c r="Q207" s="8">
        <f ca="1">VLOOKUP($A207,Data!$A$7:$AW$227,Q$3+1,FALSE)-Q$6-Q$7*VLOOKUP($A207,Data!$A$230:$AW$450,Q$3+1,FALSE)-Q$8*VLOOKUP($A207,'Market models'!$A$4:$B$264,2,FALSE)</f>
        <v>3.8406143291746346E-2</v>
      </c>
      <c r="R207" s="8">
        <f ca="1">VLOOKUP($A207,Data!$A$7:$AW$227,R$3+1,FALSE)-R$6-R$7*VLOOKUP($A207,Data!$A$230:$AW$450,R$3+1,FALSE)-R$8*VLOOKUP($A207,'Market models'!$A$4:$B$264,2,FALSE)</f>
        <v>-8.8552043983718901E-4</v>
      </c>
      <c r="S207" s="8">
        <f ca="1">VLOOKUP($A207,Data!$A$7:$AW$227,S$3+1,FALSE)-S$6-S$7*VLOOKUP($A207,Data!$A$230:$AW$450,S$3+1,FALSE)-S$8*VLOOKUP($A207,'Market models'!$A$4:$B$264,2,FALSE)</f>
        <v>-2.0578267705688474E-2</v>
      </c>
      <c r="T207" s="8">
        <f ca="1">VLOOKUP($A207,Data!$A$7:$AW$227,T$3+1,FALSE)-T$6-T$7*VLOOKUP($A207,Data!$A$230:$AW$450,T$3+1,FALSE)-T$8*VLOOKUP($A207,'Market models'!$A$4:$B$264,2,FALSE)</f>
        <v>-7.0095565353949993E-4</v>
      </c>
      <c r="U207" s="8">
        <f ca="1">VLOOKUP($A207,Data!$A$7:$AW$227,U$3+1,FALSE)-U$6-U$7*VLOOKUP($A207,Data!$A$230:$AW$450,U$3+1,FALSE)-U$8*VLOOKUP($A207,'Market models'!$A$4:$B$264,2,FALSE)</f>
        <v>-1.0217695589162752E-2</v>
      </c>
      <c r="V207" s="8">
        <f ca="1">VLOOKUP($A207,Data!$A$7:$AW$227,V$3+1,FALSE)-V$6-V$7*VLOOKUP($A207,Data!$A$230:$AW$450,V$3+1,FALSE)-V$8*VLOOKUP($A207,'Market models'!$A$4:$B$264,2,FALSE)</f>
        <v>-1.9048789319057024E-3</v>
      </c>
      <c r="W207" s="8">
        <f ca="1">VLOOKUP($A207,Data!$A$7:$AW$227,W$3+1,FALSE)-W$6-W$7*VLOOKUP($A207,Data!$A$230:$AW$450,W$3+1,FALSE)-W$8*VLOOKUP($A207,'Market models'!$A$4:$B$264,2,FALSE)</f>
        <v>-4.7679840788684936E-3</v>
      </c>
      <c r="X207" s="8">
        <f ca="1">VLOOKUP($A207,Data!$A$7:$AW$227,X$3+1,FALSE)-X$6-X$7*VLOOKUP($A207,Data!$A$230:$AW$450,X$3+1,FALSE)-X$8*VLOOKUP($A207,'Market models'!$A$4:$B$264,2,FALSE)</f>
        <v>1.1838852536811958E-2</v>
      </c>
      <c r="Y207" s="8">
        <f ca="1">VLOOKUP($A207,Data!$A$7:$AW$227,Y$3+1,FALSE)-Y$6-Y$7*VLOOKUP($A207,Data!$A$230:$AW$450,Y$3+1,FALSE)-Y$8*VLOOKUP($A207,'Market models'!$A$4:$B$264,2,FALSE)</f>
        <v>-1.1297774559589474E-2</v>
      </c>
      <c r="Z207" s="8">
        <f ca="1">VLOOKUP($A207,Data!$A$7:$AW$227,Z$3+1,FALSE)-Z$6-Z$7*VLOOKUP($A207,Data!$A$230:$AW$450,Z$3+1,FALSE)-Z$8*VLOOKUP($A207,'Market models'!$A$4:$B$264,2,FALSE)</f>
        <v>-4.3686881266378104E-3</v>
      </c>
      <c r="AA207" s="8">
        <f ca="1">VLOOKUP($A207,Data!$A$7:$AW$227,AA$3+1,FALSE)-AA$6-AA$7*VLOOKUP($A207,Data!$A$230:$AW$450,AA$3+1,FALSE)-AA$8*VLOOKUP($A207,'Market models'!$A$4:$B$264,2,FALSE)</f>
        <v>1.8535632157774849E-2</v>
      </c>
      <c r="AB207" s="8">
        <f ca="1">VLOOKUP($A207,Data!$A$7:$AW$227,AB$3+1,FALSE)-AB$6-AB$7*VLOOKUP($A207,Data!$A$230:$AW$450,AB$3+1,FALSE)-AB$8*VLOOKUP($A207,'Market models'!$A$4:$B$264,2,FALSE)</f>
        <v>-2.0353058828605226E-2</v>
      </c>
      <c r="AC207" s="8">
        <f ca="1">VLOOKUP($A207,Data!$A$7:$AW$227,AC$3+1,FALSE)-AC$6-AC$7*VLOOKUP($A207,Data!$A$230:$AW$450,AC$3+1,FALSE)-AC$8*VLOOKUP($A207,'Market models'!$A$4:$B$264,2,FALSE)</f>
        <v>-4.6517808157006735E-2</v>
      </c>
      <c r="AD207" s="8">
        <f ca="1">VLOOKUP($A207,Data!$A$7:$AW$227,AD$3+1,FALSE)-AD$6-AD$7*VLOOKUP($A207,Data!$A$230:$AW$450,AD$3+1,FALSE)-AD$8*VLOOKUP($A207,'Market models'!$A$4:$B$264,2,FALSE)</f>
        <v>-1.1143896359766077E-3</v>
      </c>
      <c r="AE207" s="8">
        <f ca="1">VLOOKUP($A207,Data!$A$7:$AW$227,AE$3+1,FALSE)-AE$6-AE$7*VLOOKUP($A207,Data!$A$230:$AW$450,AE$3+1,FALSE)-AE$8*VLOOKUP($A207,'Market models'!$A$4:$B$264,2,FALSE)</f>
        <v>1.4554126104957823E-2</v>
      </c>
      <c r="AF207" s="8">
        <f ca="1">VLOOKUP($A207,Data!$A$7:$AW$227,AF$3+1,FALSE)-AF$6-AF$7*VLOOKUP($A207,Data!$A$230:$AW$450,AF$3+1,FALSE)-AF$8*VLOOKUP($A207,'Market models'!$A$4:$B$264,2,FALSE)</f>
        <v>-1.1980428498481577E-2</v>
      </c>
      <c r="AG207" s="8">
        <f ca="1">VLOOKUP($A207,Data!$A$7:$AW$227,AG$3+1,FALSE)-AG$6-AG$7*VLOOKUP($A207,Data!$A$230:$AW$450,AG$3+1,FALSE)-AG$8*VLOOKUP($A207,'Market models'!$A$4:$B$264,2,FALSE)</f>
        <v>1.5366450565979534E-4</v>
      </c>
      <c r="AH207" s="8">
        <f ca="1">VLOOKUP($A207,Data!$A$7:$AW$227,AH$3+1,FALSE)-AH$6-AH$7*VLOOKUP($A207,Data!$A$230:$AW$450,AH$3+1,FALSE)-AH$8*VLOOKUP($A207,'Market models'!$A$4:$B$264,2,FALSE)</f>
        <v>-7.0221051692605074E-3</v>
      </c>
      <c r="AI207" s="8">
        <f ca="1">VLOOKUP($A207,Data!$A$7:$AW$227,AI$3+1,FALSE)-AI$6-AI$7*VLOOKUP($A207,Data!$A$230:$AW$450,AI$3+1,FALSE)-AI$8*VLOOKUP($A207,'Market models'!$A$4:$B$264,2,FALSE)</f>
        <v>-1.0528268993273734E-2</v>
      </c>
      <c r="AJ207" s="8">
        <f ca="1">VLOOKUP($A207,Data!$A$7:$AW$227,AJ$3+1,FALSE)-AJ$6-AJ$7*VLOOKUP($A207,Data!$A$230:$AW$450,AJ$3+1,FALSE)-AJ$8*VLOOKUP($A207,'Market models'!$A$4:$B$264,2,FALSE)</f>
        <v>1.6872378539588184E-2</v>
      </c>
      <c r="AK207" s="8">
        <f ca="1">VLOOKUP($A207,Data!$A$7:$AW$227,AK$3+1,FALSE)-AK$6-AK$7*VLOOKUP($A207,Data!$A$230:$AW$450,AK$3+1,FALSE)-AK$8*VLOOKUP($A207,'Market models'!$A$4:$B$264,2,FALSE)</f>
        <v>-3.1112367441921241E-2</v>
      </c>
      <c r="AL207" s="8">
        <f ca="1">VLOOKUP($A207,Data!$A$7:$AW$227,AL$3+1,FALSE)-AL$6-AL$7*VLOOKUP($A207,Data!$A$230:$AW$450,AL$3+1,FALSE)-AL$8*VLOOKUP($A207,'Market models'!$A$4:$B$264,2,FALSE)</f>
        <v>2.8128083827560803E-2</v>
      </c>
      <c r="AM207" s="8">
        <f ca="1">VLOOKUP($A207,Data!$A$7:$AW$227,AM$3+1,FALSE)-AM$6-AM$7*VLOOKUP($A207,Data!$A$230:$AW$450,AM$3+1,FALSE)-AM$8*VLOOKUP($A207,'Market models'!$A$4:$B$264,2,FALSE)</f>
        <v>1.0267190976892913E-3</v>
      </c>
      <c r="AN207" s="8">
        <f ca="1">VLOOKUP($A207,Data!$A$7:$AW$227,AN$3+1,FALSE)-AN$6-AN$7*VLOOKUP($A207,Data!$A$230:$AW$450,AN$3+1,FALSE)-AN$8*VLOOKUP($A207,'Market models'!$A$4:$B$264,2,FALSE)</f>
        <v>8.2023298509037827E-3</v>
      </c>
      <c r="AO207" s="8">
        <f ca="1">VLOOKUP($A207,Data!$A$7:$AW$227,AO$3+1,FALSE)-AO$6-AO$7*VLOOKUP($A207,Data!$A$230:$AW$450,AO$3+1,FALSE)-AO$8*VLOOKUP($A207,'Market models'!$A$4:$B$264,2,FALSE)</f>
        <v>1.714498481423599E-2</v>
      </c>
      <c r="AP207" s="8">
        <f ca="1">VLOOKUP($A207,Data!$A$7:$AW$227,AP$3+1,FALSE)-AP$6-AP$7*VLOOKUP($A207,Data!$A$230:$AW$450,AP$3+1,FALSE)-AP$8*VLOOKUP($A207,'Market models'!$A$4:$B$264,2,FALSE)</f>
        <v>-7.303899890020389E-3</v>
      </c>
      <c r="AQ207" s="8">
        <f ca="1">VLOOKUP($A207,Data!$A$7:$AW$227,AQ$3+1,FALSE)-AQ$6-AQ$7*VLOOKUP($A207,Data!$A$230:$AW$450,AQ$3+1,FALSE)-AQ$8*VLOOKUP($A207,'Market models'!$A$4:$B$264,2,FALSE)</f>
        <v>-2.063498235260227E-2</v>
      </c>
      <c r="AR207" s="8">
        <f ca="1">VLOOKUP($A207,Data!$A$7:$AW$227,AR$3+1,FALSE)-AR$6-AR$7*VLOOKUP($A207,Data!$A$230:$AW$450,AR$3+1,FALSE)-AR$8*VLOOKUP($A207,'Market models'!$A$4:$B$264,2,FALSE)</f>
        <v>2.16932020036762E-2</v>
      </c>
      <c r="AS207" s="8">
        <f ca="1">VLOOKUP($A207,Data!$A$7:$AW$227,AS$3+1,FALSE)-AS$6-AS$7*VLOOKUP($A207,Data!$A$230:$AW$450,AS$3+1,FALSE)-AS$8*VLOOKUP($A207,'Market models'!$A$4:$B$264,2,FALSE)</f>
        <v>-1.6185408956894895E-3</v>
      </c>
      <c r="AT207" s="8">
        <f ca="1">VLOOKUP($A207,Data!$A$7:$AW$227,AT$3+1,FALSE)-AT$6-AT$7*VLOOKUP($A207,Data!$A$230:$AW$450,AT$3+1,FALSE)-AT$8*VLOOKUP($A207,'Market models'!$A$4:$B$264,2,FALSE)</f>
        <v>7.1378446711579061E-3</v>
      </c>
      <c r="AU207" s="8">
        <f ca="1">VLOOKUP($A207,Data!$A$7:$AW$227,AU$3+1,FALSE)-AU$6-AU$7*VLOOKUP($A207,Data!$A$230:$AW$450,AU$3+1,FALSE)-AU$8*VLOOKUP($A207,'Market models'!$A$4:$B$264,2,FALSE)</f>
        <v>1.7932410557044299E-2</v>
      </c>
      <c r="AV207" s="8">
        <f ca="1">VLOOKUP($A207,Data!$A$7:$AW$227,AV$3+1,FALSE)-AV$6-AV$7*VLOOKUP($A207,Data!$A$230:$AW$450,AV$3+1,FALSE)-AV$8*VLOOKUP($A207,'Market models'!$A$4:$B$264,2,FALSE)</f>
        <v>-6.9647792838318885E-3</v>
      </c>
      <c r="AW207" s="8">
        <f ca="1">VLOOKUP($A207,Data!$A$7:$AW$227,AW$3+1,FALSE)-AW$6-AW$7*VLOOKUP($A207,Data!$A$230:$AW$450,AW$3+1,FALSE)-AW$8*VLOOKUP($A207,'Market models'!$A$4:$B$264,2,FALSE)</f>
        <v>2.3404092884743051E-3</v>
      </c>
      <c r="AY207" s="8">
        <f t="shared" ca="1" si="3"/>
        <v>1.9835249531925326E-2</v>
      </c>
    </row>
    <row r="208" spans="1:51" x14ac:dyDescent="0.25">
      <c r="A208" s="1">
        <v>-14</v>
      </c>
      <c r="B208" s="8">
        <f ca="1">VLOOKUP($A208,Data!$A$7:$AW$227,B$3+1,FALSE)-B$6-B$7*VLOOKUP($A208,Data!$A$230:$AW$450,B$3+1,FALSE)-B$8*VLOOKUP($A208,'Market models'!$A$4:$B$264,2,FALSE)</f>
        <v>-1.3990257478972163E-2</v>
      </c>
      <c r="C208" s="8">
        <f ca="1">VLOOKUP($A208,Data!$A$7:$AW$227,C$3+1,FALSE)-C$6-C$7*VLOOKUP($A208,Data!$A$230:$AW$450,C$3+1,FALSE)-C$8*VLOOKUP($A208,'Market models'!$A$4:$B$264,2,FALSE)</f>
        <v>5.3636074909409409E-3</v>
      </c>
      <c r="D208" s="8">
        <f ca="1">VLOOKUP($A208,Data!$A$7:$AW$227,D$3+1,FALSE)-D$6-D$7*VLOOKUP($A208,Data!$A$230:$AW$450,D$3+1,FALSE)-D$8*VLOOKUP($A208,'Market models'!$A$4:$B$264,2,FALSE)</f>
        <v>-1.3251389490575981E-3</v>
      </c>
      <c r="E208" s="8">
        <f ca="1">VLOOKUP($A208,Data!$A$7:$AW$227,E$3+1,FALSE)-E$6-E$7*VLOOKUP($A208,Data!$A$230:$AW$450,E$3+1,FALSE)-E$8*VLOOKUP($A208,'Market models'!$A$4:$B$264,2,FALSE)</f>
        <v>-3.7110420552726167E-3</v>
      </c>
      <c r="F208" s="8">
        <f ca="1">VLOOKUP($A208,Data!$A$7:$AW$227,F$3+1,FALSE)-F$6-F$7*VLOOKUP($A208,Data!$A$230:$AW$450,F$3+1,FALSE)-F$8*VLOOKUP($A208,'Market models'!$A$4:$B$264,2,FALSE)</f>
        <v>3.4305110437253601E-2</v>
      </c>
      <c r="G208" s="8">
        <f ca="1">VLOOKUP($A208,Data!$A$7:$AW$227,G$3+1,FALSE)-G$6-G$7*VLOOKUP($A208,Data!$A$230:$AW$450,G$3+1,FALSE)-G$8*VLOOKUP($A208,'Market models'!$A$4:$B$264,2,FALSE)</f>
        <v>2.1549271998018305E-2</v>
      </c>
      <c r="H208" s="8">
        <f ca="1">VLOOKUP($A208,Data!$A$7:$AW$227,H$3+1,FALSE)-H$6-H$7*VLOOKUP($A208,Data!$A$230:$AW$450,H$3+1,FALSE)-H$8*VLOOKUP($A208,'Market models'!$A$4:$B$264,2,FALSE)</f>
        <v>1.4350961369106031E-2</v>
      </c>
      <c r="I208" s="8">
        <f ca="1">VLOOKUP($A208,Data!$A$7:$AW$227,I$3+1,FALSE)-I$6-I$7*VLOOKUP($A208,Data!$A$230:$AW$450,I$3+1,FALSE)-I$8*VLOOKUP($A208,'Market models'!$A$4:$B$264,2,FALSE)</f>
        <v>6.639073951899996E-3</v>
      </c>
      <c r="J208" s="8">
        <f ca="1">VLOOKUP($A208,Data!$A$7:$AW$227,J$3+1,FALSE)-J$6-J$7*VLOOKUP($A208,Data!$A$230:$AW$450,J$3+1,FALSE)-J$8*VLOOKUP($A208,'Market models'!$A$4:$B$264,2,FALSE)</f>
        <v>8.4958247619432905E-3</v>
      </c>
      <c r="K208" s="8">
        <f ca="1">VLOOKUP($A208,Data!$A$7:$AW$227,K$3+1,FALSE)-K$6-K$7*VLOOKUP($A208,Data!$A$230:$AW$450,K$3+1,FALSE)-K$8*VLOOKUP($A208,'Market models'!$A$4:$B$264,2,FALSE)</f>
        <v>-6.193086303833111E-3</v>
      </c>
      <c r="L208" s="8">
        <f ca="1">VLOOKUP($A208,Data!$A$7:$AW$227,L$3+1,FALSE)-L$6-L$7*VLOOKUP($A208,Data!$A$230:$AW$450,L$3+1,FALSE)-L$8*VLOOKUP($A208,'Market models'!$A$4:$B$264,2,FALSE)</f>
        <v>-7.28169448446928E-4</v>
      </c>
      <c r="M208" s="8">
        <f ca="1">VLOOKUP($A208,Data!$A$7:$AW$227,M$3+1,FALSE)-M$6-M$7*VLOOKUP($A208,Data!$A$230:$AW$450,M$3+1,FALSE)-M$8*VLOOKUP($A208,'Market models'!$A$4:$B$264,2,FALSE)</f>
        <v>-4.9792311035059891E-3</v>
      </c>
      <c r="N208" s="8">
        <f ca="1">VLOOKUP($A208,Data!$A$7:$AW$227,N$3+1,FALSE)-N$6-N$7*VLOOKUP($A208,Data!$A$230:$AW$450,N$3+1,FALSE)-N$8*VLOOKUP($A208,'Market models'!$A$4:$B$264,2,FALSE)</f>
        <v>-2.6640570450137416E-2</v>
      </c>
      <c r="O208" s="8">
        <f ca="1">VLOOKUP($A208,Data!$A$7:$AW$227,O$3+1,FALSE)-O$6-O$7*VLOOKUP($A208,Data!$A$230:$AW$450,O$3+1,FALSE)-O$8*VLOOKUP($A208,'Market models'!$A$4:$B$264,2,FALSE)</f>
        <v>-1.3430376987246957E-2</v>
      </c>
      <c r="P208" s="8">
        <f ca="1">VLOOKUP($A208,Data!$A$7:$AW$227,P$3+1,FALSE)-P$6-P$7*VLOOKUP($A208,Data!$A$230:$AW$450,P$3+1,FALSE)-P$8*VLOOKUP($A208,'Market models'!$A$4:$B$264,2,FALSE)</f>
        <v>1.0720199998693425E-2</v>
      </c>
      <c r="Q208" s="8">
        <f ca="1">VLOOKUP($A208,Data!$A$7:$AW$227,Q$3+1,FALSE)-Q$6-Q$7*VLOOKUP($A208,Data!$A$230:$AW$450,Q$3+1,FALSE)-Q$8*VLOOKUP($A208,'Market models'!$A$4:$B$264,2,FALSE)</f>
        <v>-3.5796827254906842E-2</v>
      </c>
      <c r="R208" s="8">
        <f ca="1">VLOOKUP($A208,Data!$A$7:$AW$227,R$3+1,FALSE)-R$6-R$7*VLOOKUP($A208,Data!$A$230:$AW$450,R$3+1,FALSE)-R$8*VLOOKUP($A208,'Market models'!$A$4:$B$264,2,FALSE)</f>
        <v>6.3407144037058152E-4</v>
      </c>
      <c r="S208" s="8">
        <f ca="1">VLOOKUP($A208,Data!$A$7:$AW$227,S$3+1,FALSE)-S$6-S$7*VLOOKUP($A208,Data!$A$230:$AW$450,S$3+1,FALSE)-S$8*VLOOKUP($A208,'Market models'!$A$4:$B$264,2,FALSE)</f>
        <v>2.2687372180702166E-2</v>
      </c>
      <c r="T208" s="8">
        <f ca="1">VLOOKUP($A208,Data!$A$7:$AW$227,T$3+1,FALSE)-T$6-T$7*VLOOKUP($A208,Data!$A$230:$AW$450,T$3+1,FALSE)-T$8*VLOOKUP($A208,'Market models'!$A$4:$B$264,2,FALSE)</f>
        <v>2.7412369828257382E-2</v>
      </c>
      <c r="U208" s="8">
        <f ca="1">VLOOKUP($A208,Data!$A$7:$AW$227,U$3+1,FALSE)-U$6-U$7*VLOOKUP($A208,Data!$A$230:$AW$450,U$3+1,FALSE)-U$8*VLOOKUP($A208,'Market models'!$A$4:$B$264,2,FALSE)</f>
        <v>3.7685580616275845E-4</v>
      </c>
      <c r="V208" s="8">
        <f ca="1">VLOOKUP($A208,Data!$A$7:$AW$227,V$3+1,FALSE)-V$6-V$7*VLOOKUP($A208,Data!$A$230:$AW$450,V$3+1,FALSE)-V$8*VLOOKUP($A208,'Market models'!$A$4:$B$264,2,FALSE)</f>
        <v>-2.1907744173597761E-2</v>
      </c>
      <c r="W208" s="8">
        <f ca="1">VLOOKUP($A208,Data!$A$7:$AW$227,W$3+1,FALSE)-W$6-W$7*VLOOKUP($A208,Data!$A$230:$AW$450,W$3+1,FALSE)-W$8*VLOOKUP($A208,'Market models'!$A$4:$B$264,2,FALSE)</f>
        <v>7.1586510627569024E-3</v>
      </c>
      <c r="X208" s="8">
        <f ca="1">VLOOKUP($A208,Data!$A$7:$AW$227,X$3+1,FALSE)-X$6-X$7*VLOOKUP($A208,Data!$A$230:$AW$450,X$3+1,FALSE)-X$8*VLOOKUP($A208,'Market models'!$A$4:$B$264,2,FALSE)</f>
        <v>-3.9098012038297263E-2</v>
      </c>
      <c r="Y208" s="8">
        <f ca="1">VLOOKUP($A208,Data!$A$7:$AW$227,Y$3+1,FALSE)-Y$6-Y$7*VLOOKUP($A208,Data!$A$230:$AW$450,Y$3+1,FALSE)-Y$8*VLOOKUP($A208,'Market models'!$A$4:$B$264,2,FALSE)</f>
        <v>-5.0516863593604001E-2</v>
      </c>
      <c r="Z208" s="8">
        <f ca="1">VLOOKUP($A208,Data!$A$7:$AW$227,Z$3+1,FALSE)-Z$6-Z$7*VLOOKUP($A208,Data!$A$230:$AW$450,Z$3+1,FALSE)-Z$8*VLOOKUP($A208,'Market models'!$A$4:$B$264,2,FALSE)</f>
        <v>1.3804022345792477E-2</v>
      </c>
      <c r="AA208" s="8">
        <f ca="1">VLOOKUP($A208,Data!$A$7:$AW$227,AA$3+1,FALSE)-AA$6-AA$7*VLOOKUP($A208,Data!$A$230:$AW$450,AA$3+1,FALSE)-AA$8*VLOOKUP($A208,'Market models'!$A$4:$B$264,2,FALSE)</f>
        <v>1.9499798700674083E-2</v>
      </c>
      <c r="AB208" s="8">
        <f ca="1">VLOOKUP($A208,Data!$A$7:$AW$227,AB$3+1,FALSE)-AB$6-AB$7*VLOOKUP($A208,Data!$A$230:$AW$450,AB$3+1,FALSE)-AB$8*VLOOKUP($A208,'Market models'!$A$4:$B$264,2,FALSE)</f>
        <v>-2.196431259275647E-3</v>
      </c>
      <c r="AC208" s="8">
        <f ca="1">VLOOKUP($A208,Data!$A$7:$AW$227,AC$3+1,FALSE)-AC$6-AC$7*VLOOKUP($A208,Data!$A$230:$AW$450,AC$3+1,FALSE)-AC$8*VLOOKUP($A208,'Market models'!$A$4:$B$264,2,FALSE)</f>
        <v>2.3771160017192969E-2</v>
      </c>
      <c r="AD208" s="8">
        <f ca="1">VLOOKUP($A208,Data!$A$7:$AW$227,AD$3+1,FALSE)-AD$6-AD$7*VLOOKUP($A208,Data!$A$230:$AW$450,AD$3+1,FALSE)-AD$8*VLOOKUP($A208,'Market models'!$A$4:$B$264,2,FALSE)</f>
        <v>4.2533178906689693E-2</v>
      </c>
      <c r="AE208" s="8">
        <f ca="1">VLOOKUP($A208,Data!$A$7:$AW$227,AE$3+1,FALSE)-AE$6-AE$7*VLOOKUP($A208,Data!$A$230:$AW$450,AE$3+1,FALSE)-AE$8*VLOOKUP($A208,'Market models'!$A$4:$B$264,2,FALSE)</f>
        <v>1.5258987470028334E-2</v>
      </c>
      <c r="AF208" s="8">
        <f ca="1">VLOOKUP($A208,Data!$A$7:$AW$227,AF$3+1,FALSE)-AF$6-AF$7*VLOOKUP($A208,Data!$A$230:$AW$450,AF$3+1,FALSE)-AF$8*VLOOKUP($A208,'Market models'!$A$4:$B$264,2,FALSE)</f>
        <v>2.5509128871324602E-2</v>
      </c>
      <c r="AG208" s="8">
        <f ca="1">VLOOKUP($A208,Data!$A$7:$AW$227,AG$3+1,FALSE)-AG$6-AG$7*VLOOKUP($A208,Data!$A$230:$AW$450,AG$3+1,FALSE)-AG$8*VLOOKUP($A208,'Market models'!$A$4:$B$264,2,FALSE)</f>
        <v>-1.0175147581088504E-2</v>
      </c>
      <c r="AH208" s="8">
        <f ca="1">VLOOKUP($A208,Data!$A$7:$AW$227,AH$3+1,FALSE)-AH$6-AH$7*VLOOKUP($A208,Data!$A$230:$AW$450,AH$3+1,FALSE)-AH$8*VLOOKUP($A208,'Market models'!$A$4:$B$264,2,FALSE)</f>
        <v>2.9052846091805096E-3</v>
      </c>
      <c r="AI208" s="8">
        <f ca="1">VLOOKUP($A208,Data!$A$7:$AW$227,AI$3+1,FALSE)-AI$6-AI$7*VLOOKUP($A208,Data!$A$230:$AW$450,AI$3+1,FALSE)-AI$8*VLOOKUP($A208,'Market models'!$A$4:$B$264,2,FALSE)</f>
        <v>5.249132760696551E-3</v>
      </c>
      <c r="AJ208" s="8">
        <f ca="1">VLOOKUP($A208,Data!$A$7:$AW$227,AJ$3+1,FALSE)-AJ$6-AJ$7*VLOOKUP($A208,Data!$A$230:$AW$450,AJ$3+1,FALSE)-AJ$8*VLOOKUP($A208,'Market models'!$A$4:$B$264,2,FALSE)</f>
        <v>1.2309047709663529E-2</v>
      </c>
      <c r="AK208" s="8">
        <f ca="1">VLOOKUP($A208,Data!$A$7:$AW$227,AK$3+1,FALSE)-AK$6-AK$7*VLOOKUP($A208,Data!$A$230:$AW$450,AK$3+1,FALSE)-AK$8*VLOOKUP($A208,'Market models'!$A$4:$B$264,2,FALSE)</f>
        <v>2.4553070608391559E-2</v>
      </c>
      <c r="AL208" s="8">
        <f ca="1">VLOOKUP($A208,Data!$A$7:$AW$227,AL$3+1,FALSE)-AL$6-AL$7*VLOOKUP($A208,Data!$A$230:$AW$450,AL$3+1,FALSE)-AL$8*VLOOKUP($A208,'Market models'!$A$4:$B$264,2,FALSE)</f>
        <v>1.3372004520138502E-2</v>
      </c>
      <c r="AM208" s="8">
        <f ca="1">VLOOKUP($A208,Data!$A$7:$AW$227,AM$3+1,FALSE)-AM$6-AM$7*VLOOKUP($A208,Data!$A$230:$AW$450,AM$3+1,FALSE)-AM$8*VLOOKUP($A208,'Market models'!$A$4:$B$264,2,FALSE)</f>
        <v>1.3170377164712175E-2</v>
      </c>
      <c r="AN208" s="8">
        <f ca="1">VLOOKUP($A208,Data!$A$7:$AW$227,AN$3+1,FALSE)-AN$6-AN$7*VLOOKUP($A208,Data!$A$230:$AW$450,AN$3+1,FALSE)-AN$8*VLOOKUP($A208,'Market models'!$A$4:$B$264,2,FALSE)</f>
        <v>3.1769615600931449E-3</v>
      </c>
      <c r="AO208" s="8">
        <f ca="1">VLOOKUP($A208,Data!$A$7:$AW$227,AO$3+1,FALSE)-AO$6-AO$7*VLOOKUP($A208,Data!$A$230:$AW$450,AO$3+1,FALSE)-AO$8*VLOOKUP($A208,'Market models'!$A$4:$B$264,2,FALSE)</f>
        <v>1.7577410382258931E-3</v>
      </c>
      <c r="AP208" s="8">
        <f ca="1">VLOOKUP($A208,Data!$A$7:$AW$227,AP$3+1,FALSE)-AP$6-AP$7*VLOOKUP($A208,Data!$A$230:$AW$450,AP$3+1,FALSE)-AP$8*VLOOKUP($A208,'Market models'!$A$4:$B$264,2,FALSE)</f>
        <v>-1.0252354595385798E-2</v>
      </c>
      <c r="AQ208" s="8">
        <f ca="1">VLOOKUP($A208,Data!$A$7:$AW$227,AQ$3+1,FALSE)-AQ$6-AQ$7*VLOOKUP($A208,Data!$A$230:$AW$450,AQ$3+1,FALSE)-AQ$8*VLOOKUP($A208,'Market models'!$A$4:$B$264,2,FALSE)</f>
        <v>-3.9872824571818094E-2</v>
      </c>
      <c r="AR208" s="8">
        <f ca="1">VLOOKUP($A208,Data!$A$7:$AW$227,AR$3+1,FALSE)-AR$6-AR$7*VLOOKUP($A208,Data!$A$230:$AW$450,AR$3+1,FALSE)-AR$8*VLOOKUP($A208,'Market models'!$A$4:$B$264,2,FALSE)</f>
        <v>-6.0382735898029775E-3</v>
      </c>
      <c r="AS208" s="8">
        <f ca="1">VLOOKUP($A208,Data!$A$7:$AW$227,AS$3+1,FALSE)-AS$6-AS$7*VLOOKUP($A208,Data!$A$230:$AW$450,AS$3+1,FALSE)-AS$8*VLOOKUP($A208,'Market models'!$A$4:$B$264,2,FALSE)</f>
        <v>1.396439157193735E-2</v>
      </c>
      <c r="AT208" s="8">
        <f ca="1">VLOOKUP($A208,Data!$A$7:$AW$227,AT$3+1,FALSE)-AT$6-AT$7*VLOOKUP($A208,Data!$A$230:$AW$450,AT$3+1,FALSE)-AT$8*VLOOKUP($A208,'Market models'!$A$4:$B$264,2,FALSE)</f>
        <v>-1.0614464977022351E-3</v>
      </c>
      <c r="AU208" s="8">
        <f ca="1">VLOOKUP($A208,Data!$A$7:$AW$227,AU$3+1,FALSE)-AU$6-AU$7*VLOOKUP($A208,Data!$A$230:$AW$450,AU$3+1,FALSE)-AU$8*VLOOKUP($A208,'Market models'!$A$4:$B$264,2,FALSE)</f>
        <v>1.0222577725276598E-2</v>
      </c>
      <c r="AV208" s="8">
        <f ca="1">VLOOKUP($A208,Data!$A$7:$AW$227,AV$3+1,FALSE)-AV$6-AV$7*VLOOKUP($A208,Data!$A$230:$AW$450,AV$3+1,FALSE)-AV$8*VLOOKUP($A208,'Market models'!$A$4:$B$264,2,FALSE)</f>
        <v>-5.550455594824432E-3</v>
      </c>
      <c r="AW208" s="8">
        <f ca="1">VLOOKUP($A208,Data!$A$7:$AW$227,AW$3+1,FALSE)-AW$6-AW$7*VLOOKUP($A208,Data!$A$230:$AW$450,AW$3+1,FALSE)-AW$8*VLOOKUP($A208,'Market models'!$A$4:$B$264,2,FALSE)</f>
        <v>-2.2964389127122047E-2</v>
      </c>
      <c r="AY208" s="8">
        <f t="shared" ca="1" si="3"/>
        <v>1.9551783680081768E-2</v>
      </c>
    </row>
    <row r="209" spans="1:51" x14ac:dyDescent="0.25">
      <c r="A209" s="1">
        <v>-13</v>
      </c>
      <c r="B209" s="8">
        <f ca="1">VLOOKUP($A209,Data!$A$7:$AW$227,B$3+1,FALSE)-B$6-B$7*VLOOKUP($A209,Data!$A$230:$AW$450,B$3+1,FALSE)-B$8*VLOOKUP($A209,'Market models'!$A$4:$B$264,2,FALSE)</f>
        <v>-4.1543569432667557E-2</v>
      </c>
      <c r="C209" s="8">
        <f ca="1">VLOOKUP($A209,Data!$A$7:$AW$227,C$3+1,FALSE)-C$6-C$7*VLOOKUP($A209,Data!$A$230:$AW$450,C$3+1,FALSE)-C$8*VLOOKUP($A209,'Market models'!$A$4:$B$264,2,FALSE)</f>
        <v>1.9755389716282823E-2</v>
      </c>
      <c r="D209" s="8">
        <f ca="1">VLOOKUP($A209,Data!$A$7:$AW$227,D$3+1,FALSE)-D$6-D$7*VLOOKUP($A209,Data!$A$230:$AW$450,D$3+1,FALSE)-D$8*VLOOKUP($A209,'Market models'!$A$4:$B$264,2,FALSE)</f>
        <v>-4.6689113957740848E-4</v>
      </c>
      <c r="E209" s="8">
        <f ca="1">VLOOKUP($A209,Data!$A$7:$AW$227,E$3+1,FALSE)-E$6-E$7*VLOOKUP($A209,Data!$A$230:$AW$450,E$3+1,FALSE)-E$8*VLOOKUP($A209,'Market models'!$A$4:$B$264,2,FALSE)</f>
        <v>-9.2540141774605997E-3</v>
      </c>
      <c r="F209" s="8">
        <f ca="1">VLOOKUP($A209,Data!$A$7:$AW$227,F$3+1,FALSE)-F$6-F$7*VLOOKUP($A209,Data!$A$230:$AW$450,F$3+1,FALSE)-F$8*VLOOKUP($A209,'Market models'!$A$4:$B$264,2,FALSE)</f>
        <v>1.0455084838065348E-2</v>
      </c>
      <c r="G209" s="8">
        <f ca="1">VLOOKUP($A209,Data!$A$7:$AW$227,G$3+1,FALSE)-G$6-G$7*VLOOKUP($A209,Data!$A$230:$AW$450,G$3+1,FALSE)-G$8*VLOOKUP($A209,'Market models'!$A$4:$B$264,2,FALSE)</f>
        <v>-4.9885270342575325E-2</v>
      </c>
      <c r="H209" s="8">
        <f ca="1">VLOOKUP($A209,Data!$A$7:$AW$227,H$3+1,FALSE)-H$6-H$7*VLOOKUP($A209,Data!$A$230:$AW$450,H$3+1,FALSE)-H$8*VLOOKUP($A209,'Market models'!$A$4:$B$264,2,FALSE)</f>
        <v>-6.7481633999875957E-3</v>
      </c>
      <c r="I209" s="8">
        <f ca="1">VLOOKUP($A209,Data!$A$7:$AW$227,I$3+1,FALSE)-I$6-I$7*VLOOKUP($A209,Data!$A$230:$AW$450,I$3+1,FALSE)-I$8*VLOOKUP($A209,'Market models'!$A$4:$B$264,2,FALSE)</f>
        <v>8.2612424078996743E-3</v>
      </c>
      <c r="J209" s="8">
        <f ca="1">VLOOKUP($A209,Data!$A$7:$AW$227,J$3+1,FALSE)-J$6-J$7*VLOOKUP($A209,Data!$A$230:$AW$450,J$3+1,FALSE)-J$8*VLOOKUP($A209,'Market models'!$A$4:$B$264,2,FALSE)</f>
        <v>-3.0229337251531331E-3</v>
      </c>
      <c r="K209" s="8">
        <f ca="1">VLOOKUP($A209,Data!$A$7:$AW$227,K$3+1,FALSE)-K$6-K$7*VLOOKUP($A209,Data!$A$230:$AW$450,K$3+1,FALSE)-K$8*VLOOKUP($A209,'Market models'!$A$4:$B$264,2,FALSE)</f>
        <v>-2.5704306374671609E-2</v>
      </c>
      <c r="L209" s="8">
        <f ca="1">VLOOKUP($A209,Data!$A$7:$AW$227,L$3+1,FALSE)-L$6-L$7*VLOOKUP($A209,Data!$A$230:$AW$450,L$3+1,FALSE)-L$8*VLOOKUP($A209,'Market models'!$A$4:$B$264,2,FALSE)</f>
        <v>-2.1986334581142069E-3</v>
      </c>
      <c r="M209" s="8">
        <f ca="1">VLOOKUP($A209,Data!$A$7:$AW$227,M$3+1,FALSE)-M$6-M$7*VLOOKUP($A209,Data!$A$230:$AW$450,M$3+1,FALSE)-M$8*VLOOKUP($A209,'Market models'!$A$4:$B$264,2,FALSE)</f>
        <v>1.9742972860617141E-2</v>
      </c>
      <c r="N209" s="8">
        <f ca="1">VLOOKUP($A209,Data!$A$7:$AW$227,N$3+1,FALSE)-N$6-N$7*VLOOKUP($A209,Data!$A$230:$AW$450,N$3+1,FALSE)-N$8*VLOOKUP($A209,'Market models'!$A$4:$B$264,2,FALSE)</f>
        <v>1.1117789944719353E-2</v>
      </c>
      <c r="O209" s="8">
        <f ca="1">VLOOKUP($A209,Data!$A$7:$AW$227,O$3+1,FALSE)-O$6-O$7*VLOOKUP($A209,Data!$A$230:$AW$450,O$3+1,FALSE)-O$8*VLOOKUP($A209,'Market models'!$A$4:$B$264,2,FALSE)</f>
        <v>-3.4843077071953339E-2</v>
      </c>
      <c r="P209" s="8">
        <f ca="1">VLOOKUP($A209,Data!$A$7:$AW$227,P$3+1,FALSE)-P$6-P$7*VLOOKUP($A209,Data!$A$230:$AW$450,P$3+1,FALSE)-P$8*VLOOKUP($A209,'Market models'!$A$4:$B$264,2,FALSE)</f>
        <v>-3.9586800355626048E-2</v>
      </c>
      <c r="Q209" s="8">
        <f ca="1">VLOOKUP($A209,Data!$A$7:$AW$227,Q$3+1,FALSE)-Q$6-Q$7*VLOOKUP($A209,Data!$A$230:$AW$450,Q$3+1,FALSE)-Q$8*VLOOKUP($A209,'Market models'!$A$4:$B$264,2,FALSE)</f>
        <v>-8.6178477729850697E-3</v>
      </c>
      <c r="R209" s="8">
        <f ca="1">VLOOKUP($A209,Data!$A$7:$AW$227,R$3+1,FALSE)-R$6-R$7*VLOOKUP($A209,Data!$A$230:$AW$450,R$3+1,FALSE)-R$8*VLOOKUP($A209,'Market models'!$A$4:$B$264,2,FALSE)</f>
        <v>-1.4156478296127987E-3</v>
      </c>
      <c r="S209" s="8">
        <f ca="1">VLOOKUP($A209,Data!$A$7:$AW$227,S$3+1,FALSE)-S$6-S$7*VLOOKUP($A209,Data!$A$230:$AW$450,S$3+1,FALSE)-S$8*VLOOKUP($A209,'Market models'!$A$4:$B$264,2,FALSE)</f>
        <v>7.2486576089851097E-4</v>
      </c>
      <c r="T209" s="8">
        <f ca="1">VLOOKUP($A209,Data!$A$7:$AW$227,T$3+1,FALSE)-T$6-T$7*VLOOKUP($A209,Data!$A$230:$AW$450,T$3+1,FALSE)-T$8*VLOOKUP($A209,'Market models'!$A$4:$B$264,2,FALSE)</f>
        <v>-4.291897806289616E-4</v>
      </c>
      <c r="U209" s="8">
        <f ca="1">VLOOKUP($A209,Data!$A$7:$AW$227,U$3+1,FALSE)-U$6-U$7*VLOOKUP($A209,Data!$A$230:$AW$450,U$3+1,FALSE)-U$8*VLOOKUP($A209,'Market models'!$A$4:$B$264,2,FALSE)</f>
        <v>-1.1553795806088663E-3</v>
      </c>
      <c r="V209" s="8">
        <f ca="1">VLOOKUP($A209,Data!$A$7:$AW$227,V$3+1,FALSE)-V$6-V$7*VLOOKUP($A209,Data!$A$230:$AW$450,V$3+1,FALSE)-V$8*VLOOKUP($A209,'Market models'!$A$4:$B$264,2,FALSE)</f>
        <v>-1.3997630299858753E-2</v>
      </c>
      <c r="W209" s="8">
        <f ca="1">VLOOKUP($A209,Data!$A$7:$AW$227,W$3+1,FALSE)-W$6-W$7*VLOOKUP($A209,Data!$A$230:$AW$450,W$3+1,FALSE)-W$8*VLOOKUP($A209,'Market models'!$A$4:$B$264,2,FALSE)</f>
        <v>1.4771299641375598E-2</v>
      </c>
      <c r="X209" s="8">
        <f ca="1">VLOOKUP($A209,Data!$A$7:$AW$227,X$3+1,FALSE)-X$6-X$7*VLOOKUP($A209,Data!$A$230:$AW$450,X$3+1,FALSE)-X$8*VLOOKUP($A209,'Market models'!$A$4:$B$264,2,FALSE)</f>
        <v>-3.6720504938711016E-3</v>
      </c>
      <c r="Y209" s="8">
        <f ca="1">VLOOKUP($A209,Data!$A$7:$AW$227,Y$3+1,FALSE)-Y$6-Y$7*VLOOKUP($A209,Data!$A$230:$AW$450,Y$3+1,FALSE)-Y$8*VLOOKUP($A209,'Market models'!$A$4:$B$264,2,FALSE)</f>
        <v>2.4740177973621887E-3</v>
      </c>
      <c r="Z209" s="8">
        <f ca="1">VLOOKUP($A209,Data!$A$7:$AW$227,Z$3+1,FALSE)-Z$6-Z$7*VLOOKUP($A209,Data!$A$230:$AW$450,Z$3+1,FALSE)-Z$8*VLOOKUP($A209,'Market models'!$A$4:$B$264,2,FALSE)</f>
        <v>-3.5298722951979567E-3</v>
      </c>
      <c r="AA209" s="8">
        <f ca="1">VLOOKUP($A209,Data!$A$7:$AW$227,AA$3+1,FALSE)-AA$6-AA$7*VLOOKUP($A209,Data!$A$230:$AW$450,AA$3+1,FALSE)-AA$8*VLOOKUP($A209,'Market models'!$A$4:$B$264,2,FALSE)</f>
        <v>-1.9698477832402118E-2</v>
      </c>
      <c r="AB209" s="8">
        <f ca="1">VLOOKUP($A209,Data!$A$7:$AW$227,AB$3+1,FALSE)-AB$6-AB$7*VLOOKUP($A209,Data!$A$230:$AW$450,AB$3+1,FALSE)-AB$8*VLOOKUP($A209,'Market models'!$A$4:$B$264,2,FALSE)</f>
        <v>-9.2232011733056653E-3</v>
      </c>
      <c r="AC209" s="8">
        <f ca="1">VLOOKUP($A209,Data!$A$7:$AW$227,AC$3+1,FALSE)-AC$6-AC$7*VLOOKUP($A209,Data!$A$230:$AW$450,AC$3+1,FALSE)-AC$8*VLOOKUP($A209,'Market models'!$A$4:$B$264,2,FALSE)</f>
        <v>-3.0010510362245307E-2</v>
      </c>
      <c r="AD209" s="8">
        <f ca="1">VLOOKUP($A209,Data!$A$7:$AW$227,AD$3+1,FALSE)-AD$6-AD$7*VLOOKUP($A209,Data!$A$230:$AW$450,AD$3+1,FALSE)-AD$8*VLOOKUP($A209,'Market models'!$A$4:$B$264,2,FALSE)</f>
        <v>7.6131113182191547E-3</v>
      </c>
      <c r="AE209" s="8">
        <f ca="1">VLOOKUP($A209,Data!$A$7:$AW$227,AE$3+1,FALSE)-AE$6-AE$7*VLOOKUP($A209,Data!$A$230:$AW$450,AE$3+1,FALSE)-AE$8*VLOOKUP($A209,'Market models'!$A$4:$B$264,2,FALSE)</f>
        <v>-5.9649952299694409E-3</v>
      </c>
      <c r="AF209" s="8">
        <f ca="1">VLOOKUP($A209,Data!$A$7:$AW$227,AF$3+1,FALSE)-AF$6-AF$7*VLOOKUP($A209,Data!$A$230:$AW$450,AF$3+1,FALSE)-AF$8*VLOOKUP($A209,'Market models'!$A$4:$B$264,2,FALSE)</f>
        <v>-1.1858097639718594E-2</v>
      </c>
      <c r="AG209" s="8">
        <f ca="1">VLOOKUP($A209,Data!$A$7:$AW$227,AG$3+1,FALSE)-AG$6-AG$7*VLOOKUP($A209,Data!$A$230:$AW$450,AG$3+1,FALSE)-AG$8*VLOOKUP($A209,'Market models'!$A$4:$B$264,2,FALSE)</f>
        <v>-4.2882141315052835E-3</v>
      </c>
      <c r="AH209" s="8">
        <f ca="1">VLOOKUP($A209,Data!$A$7:$AW$227,AH$3+1,FALSE)-AH$6-AH$7*VLOOKUP($A209,Data!$A$230:$AW$450,AH$3+1,FALSE)-AH$8*VLOOKUP($A209,'Market models'!$A$4:$B$264,2,FALSE)</f>
        <v>3.4620164966009384E-3</v>
      </c>
      <c r="AI209" s="8">
        <f ca="1">VLOOKUP($A209,Data!$A$7:$AW$227,AI$3+1,FALSE)-AI$6-AI$7*VLOOKUP($A209,Data!$A$230:$AW$450,AI$3+1,FALSE)-AI$8*VLOOKUP($A209,'Market models'!$A$4:$B$264,2,FALSE)</f>
        <v>6.7698745994977383E-3</v>
      </c>
      <c r="AJ209" s="8">
        <f ca="1">VLOOKUP($A209,Data!$A$7:$AW$227,AJ$3+1,FALSE)-AJ$6-AJ$7*VLOOKUP($A209,Data!$A$230:$AW$450,AJ$3+1,FALSE)-AJ$8*VLOOKUP($A209,'Market models'!$A$4:$B$264,2,FALSE)</f>
        <v>-7.1537054864686195E-3</v>
      </c>
      <c r="AK209" s="8">
        <f ca="1">VLOOKUP($A209,Data!$A$7:$AW$227,AK$3+1,FALSE)-AK$6-AK$7*VLOOKUP($A209,Data!$A$230:$AW$450,AK$3+1,FALSE)-AK$8*VLOOKUP($A209,'Market models'!$A$4:$B$264,2,FALSE)</f>
        <v>1.9444041872239085E-2</v>
      </c>
      <c r="AL209" s="8">
        <f ca="1">VLOOKUP($A209,Data!$A$7:$AW$227,AL$3+1,FALSE)-AL$6-AL$7*VLOOKUP($A209,Data!$A$230:$AW$450,AL$3+1,FALSE)-AL$8*VLOOKUP($A209,'Market models'!$A$4:$B$264,2,FALSE)</f>
        <v>3.2793247468064772E-2</v>
      </c>
      <c r="AM209" s="8">
        <f ca="1">VLOOKUP($A209,Data!$A$7:$AW$227,AM$3+1,FALSE)-AM$6-AM$7*VLOOKUP($A209,Data!$A$230:$AW$450,AM$3+1,FALSE)-AM$8*VLOOKUP($A209,'Market models'!$A$4:$B$264,2,FALSE)</f>
        <v>-1.1320092191846924E-2</v>
      </c>
      <c r="AN209" s="8">
        <f ca="1">VLOOKUP($A209,Data!$A$7:$AW$227,AN$3+1,FALSE)-AN$6-AN$7*VLOOKUP($A209,Data!$A$230:$AW$450,AN$3+1,FALSE)-AN$8*VLOOKUP($A209,'Market models'!$A$4:$B$264,2,FALSE)</f>
        <v>1.5122231546263923E-2</v>
      </c>
      <c r="AO209" s="8">
        <f ca="1">VLOOKUP($A209,Data!$A$7:$AW$227,AO$3+1,FALSE)-AO$6-AO$7*VLOOKUP($A209,Data!$A$230:$AW$450,AO$3+1,FALSE)-AO$8*VLOOKUP($A209,'Market models'!$A$4:$B$264,2,FALSE)</f>
        <v>1.5666531348509085E-5</v>
      </c>
      <c r="AP209" s="8">
        <f ca="1">VLOOKUP($A209,Data!$A$7:$AW$227,AP$3+1,FALSE)-AP$6-AP$7*VLOOKUP($A209,Data!$A$230:$AW$450,AP$3+1,FALSE)-AP$8*VLOOKUP($A209,'Market models'!$A$4:$B$264,2,FALSE)</f>
        <v>4.1501917765958407E-3</v>
      </c>
      <c r="AQ209" s="8">
        <f ca="1">VLOOKUP($A209,Data!$A$7:$AW$227,AQ$3+1,FALSE)-AQ$6-AQ$7*VLOOKUP($A209,Data!$A$230:$AW$450,AQ$3+1,FALSE)-AQ$8*VLOOKUP($A209,'Market models'!$A$4:$B$264,2,FALSE)</f>
        <v>6.4049281280184958E-4</v>
      </c>
      <c r="AR209" s="8">
        <f ca="1">VLOOKUP($A209,Data!$A$7:$AW$227,AR$3+1,FALSE)-AR$6-AR$7*VLOOKUP($A209,Data!$A$230:$AW$450,AR$3+1,FALSE)-AR$8*VLOOKUP($A209,'Market models'!$A$4:$B$264,2,FALSE)</f>
        <v>7.004040707452204E-4</v>
      </c>
      <c r="AS209" s="8">
        <f ca="1">VLOOKUP($A209,Data!$A$7:$AW$227,AS$3+1,FALSE)-AS$6-AS$7*VLOOKUP($A209,Data!$A$230:$AW$450,AS$3+1,FALSE)-AS$8*VLOOKUP($A209,'Market models'!$A$4:$B$264,2,FALSE)</f>
        <v>3.0151337591005068E-2</v>
      </c>
      <c r="AT209" s="8">
        <f ca="1">VLOOKUP($A209,Data!$A$7:$AW$227,AT$3+1,FALSE)-AT$6-AT$7*VLOOKUP($A209,Data!$A$230:$AW$450,AT$3+1,FALSE)-AT$8*VLOOKUP($A209,'Market models'!$A$4:$B$264,2,FALSE)</f>
        <v>1.7212359788044768E-2</v>
      </c>
      <c r="AU209" s="8">
        <f ca="1">VLOOKUP($A209,Data!$A$7:$AW$227,AU$3+1,FALSE)-AU$6-AU$7*VLOOKUP($A209,Data!$A$230:$AW$450,AU$3+1,FALSE)-AU$8*VLOOKUP($A209,'Market models'!$A$4:$B$264,2,FALSE)</f>
        <v>4.6021086803514077E-3</v>
      </c>
      <c r="AV209" s="8">
        <f ca="1">VLOOKUP($A209,Data!$A$7:$AW$227,AV$3+1,FALSE)-AV$6-AV$7*VLOOKUP($A209,Data!$A$230:$AW$450,AV$3+1,FALSE)-AV$8*VLOOKUP($A209,'Market models'!$A$4:$B$264,2,FALSE)</f>
        <v>-7.1881357886635529E-3</v>
      </c>
      <c r="AW209" s="8">
        <f ca="1">VLOOKUP($A209,Data!$A$7:$AW$227,AW$3+1,FALSE)-AW$6-AW$7*VLOOKUP($A209,Data!$A$230:$AW$450,AW$3+1,FALSE)-AW$8*VLOOKUP($A209,'Market models'!$A$4:$B$264,2,FALSE)</f>
        <v>-4.9747096024508998E-3</v>
      </c>
      <c r="AY209" s="8">
        <f t="shared" ca="1" si="3"/>
        <v>1.7218186335814661E-2</v>
      </c>
    </row>
    <row r="210" spans="1:51" x14ac:dyDescent="0.25">
      <c r="A210" s="1">
        <v>-12</v>
      </c>
      <c r="B210" s="8">
        <f ca="1">VLOOKUP($A210,Data!$A$7:$AW$227,B$3+1,FALSE)-B$6-B$7*VLOOKUP($A210,Data!$A$230:$AW$450,B$3+1,FALSE)-B$8*VLOOKUP($A210,'Market models'!$A$4:$B$264,2,FALSE)</f>
        <v>4.9080845289937808E-2</v>
      </c>
      <c r="C210" s="8">
        <f ca="1">VLOOKUP($A210,Data!$A$7:$AW$227,C$3+1,FALSE)-C$6-C$7*VLOOKUP($A210,Data!$A$230:$AW$450,C$3+1,FALSE)-C$8*VLOOKUP($A210,'Market models'!$A$4:$B$264,2,FALSE)</f>
        <v>-8.0142174232120268E-3</v>
      </c>
      <c r="D210" s="8">
        <f ca="1">VLOOKUP($A210,Data!$A$7:$AW$227,D$3+1,FALSE)-D$6-D$7*VLOOKUP($A210,Data!$A$230:$AW$450,D$3+1,FALSE)-D$8*VLOOKUP($A210,'Market models'!$A$4:$B$264,2,FALSE)</f>
        <v>-2.0120025674640438E-3</v>
      </c>
      <c r="E210" s="8">
        <f ca="1">VLOOKUP($A210,Data!$A$7:$AW$227,E$3+1,FALSE)-E$6-E$7*VLOOKUP($A210,Data!$A$230:$AW$450,E$3+1,FALSE)-E$8*VLOOKUP($A210,'Market models'!$A$4:$B$264,2,FALSE)</f>
        <v>-1.7380796187750382E-2</v>
      </c>
      <c r="F210" s="8">
        <f ca="1">VLOOKUP($A210,Data!$A$7:$AW$227,F$3+1,FALSE)-F$6-F$7*VLOOKUP($A210,Data!$A$230:$AW$450,F$3+1,FALSE)-F$8*VLOOKUP($A210,'Market models'!$A$4:$B$264,2,FALSE)</f>
        <v>-9.5168748430456591E-3</v>
      </c>
      <c r="G210" s="8">
        <f ca="1">VLOOKUP($A210,Data!$A$7:$AW$227,G$3+1,FALSE)-G$6-G$7*VLOOKUP($A210,Data!$A$230:$AW$450,G$3+1,FALSE)-G$8*VLOOKUP($A210,'Market models'!$A$4:$B$264,2,FALSE)</f>
        <v>-9.7342941448050595E-4</v>
      </c>
      <c r="H210" s="8">
        <f ca="1">VLOOKUP($A210,Data!$A$7:$AW$227,H$3+1,FALSE)-H$6-H$7*VLOOKUP($A210,Data!$A$230:$AW$450,H$3+1,FALSE)-H$8*VLOOKUP($A210,'Market models'!$A$4:$B$264,2,FALSE)</f>
        <v>2.4889725457049663E-2</v>
      </c>
      <c r="I210" s="8">
        <f ca="1">VLOOKUP($A210,Data!$A$7:$AW$227,I$3+1,FALSE)-I$6-I$7*VLOOKUP($A210,Data!$A$230:$AW$450,I$3+1,FALSE)-I$8*VLOOKUP($A210,'Market models'!$A$4:$B$264,2,FALSE)</f>
        <v>5.232956229059344E-3</v>
      </c>
      <c r="J210" s="8">
        <f ca="1">VLOOKUP($A210,Data!$A$7:$AW$227,J$3+1,FALSE)-J$6-J$7*VLOOKUP($A210,Data!$A$230:$AW$450,J$3+1,FALSE)-J$8*VLOOKUP($A210,'Market models'!$A$4:$B$264,2,FALSE)</f>
        <v>-1.3907089411411947E-2</v>
      </c>
      <c r="K210" s="8">
        <f ca="1">VLOOKUP($A210,Data!$A$7:$AW$227,K$3+1,FALSE)-K$6-K$7*VLOOKUP($A210,Data!$A$230:$AW$450,K$3+1,FALSE)-K$8*VLOOKUP($A210,'Market models'!$A$4:$B$264,2,FALSE)</f>
        <v>-2.1070553470490458E-2</v>
      </c>
      <c r="L210" s="8">
        <f ca="1">VLOOKUP($A210,Data!$A$7:$AW$227,L$3+1,FALSE)-L$6-L$7*VLOOKUP($A210,Data!$A$230:$AW$450,L$3+1,FALSE)-L$8*VLOOKUP($A210,'Market models'!$A$4:$B$264,2,FALSE)</f>
        <v>4.1865652419508532E-3</v>
      </c>
      <c r="M210" s="8">
        <f ca="1">VLOOKUP($A210,Data!$A$7:$AW$227,M$3+1,FALSE)-M$6-M$7*VLOOKUP($A210,Data!$A$230:$AW$450,M$3+1,FALSE)-M$8*VLOOKUP($A210,'Market models'!$A$4:$B$264,2,FALSE)</f>
        <v>-1.4732084213764325E-2</v>
      </c>
      <c r="N210" s="8">
        <f ca="1">VLOOKUP($A210,Data!$A$7:$AW$227,N$3+1,FALSE)-N$6-N$7*VLOOKUP($A210,Data!$A$230:$AW$450,N$3+1,FALSE)-N$8*VLOOKUP($A210,'Market models'!$A$4:$B$264,2,FALSE)</f>
        <v>1.4189423945205068E-2</v>
      </c>
      <c r="O210" s="8">
        <f ca="1">VLOOKUP($A210,Data!$A$7:$AW$227,O$3+1,FALSE)-O$6-O$7*VLOOKUP($A210,Data!$A$230:$AW$450,O$3+1,FALSE)-O$8*VLOOKUP($A210,'Market models'!$A$4:$B$264,2,FALSE)</f>
        <v>1.1404732407234172E-2</v>
      </c>
      <c r="P210" s="8">
        <f ca="1">VLOOKUP($A210,Data!$A$7:$AW$227,P$3+1,FALSE)-P$6-P$7*VLOOKUP($A210,Data!$A$230:$AW$450,P$3+1,FALSE)-P$8*VLOOKUP($A210,'Market models'!$A$4:$B$264,2,FALSE)</f>
        <v>5.1851912612133969E-3</v>
      </c>
      <c r="Q210" s="8">
        <f ca="1">VLOOKUP($A210,Data!$A$7:$AW$227,Q$3+1,FALSE)-Q$6-Q$7*VLOOKUP($A210,Data!$A$230:$AW$450,Q$3+1,FALSE)-Q$8*VLOOKUP($A210,'Market models'!$A$4:$B$264,2,FALSE)</f>
        <v>4.6769569485825956E-3</v>
      </c>
      <c r="R210" s="8">
        <f ca="1">VLOOKUP($A210,Data!$A$7:$AW$227,R$3+1,FALSE)-R$6-R$7*VLOOKUP($A210,Data!$A$230:$AW$450,R$3+1,FALSE)-R$8*VLOOKUP($A210,'Market models'!$A$4:$B$264,2,FALSE)</f>
        <v>-8.5250384711042862E-3</v>
      </c>
      <c r="S210" s="8">
        <f ca="1">VLOOKUP($A210,Data!$A$7:$AW$227,S$3+1,FALSE)-S$6-S$7*VLOOKUP($A210,Data!$A$230:$AW$450,S$3+1,FALSE)-S$8*VLOOKUP($A210,'Market models'!$A$4:$B$264,2,FALSE)</f>
        <v>4.4584432241019049E-3</v>
      </c>
      <c r="T210" s="8">
        <f ca="1">VLOOKUP($A210,Data!$A$7:$AW$227,T$3+1,FALSE)-T$6-T$7*VLOOKUP($A210,Data!$A$230:$AW$450,T$3+1,FALSE)-T$8*VLOOKUP($A210,'Market models'!$A$4:$B$264,2,FALSE)</f>
        <v>-2.1549577403953803E-3</v>
      </c>
      <c r="U210" s="8">
        <f ca="1">VLOOKUP($A210,Data!$A$7:$AW$227,U$3+1,FALSE)-U$6-U$7*VLOOKUP($A210,Data!$A$230:$AW$450,U$3+1,FALSE)-U$8*VLOOKUP($A210,'Market models'!$A$4:$B$264,2,FALSE)</f>
        <v>-1.5193920433712918E-2</v>
      </c>
      <c r="V210" s="8">
        <f ca="1">VLOOKUP($A210,Data!$A$7:$AW$227,V$3+1,FALSE)-V$6-V$7*VLOOKUP($A210,Data!$A$230:$AW$450,V$3+1,FALSE)-V$8*VLOOKUP($A210,'Market models'!$A$4:$B$264,2,FALSE)</f>
        <v>2.4499742818840028E-3</v>
      </c>
      <c r="W210" s="8">
        <f ca="1">VLOOKUP($A210,Data!$A$7:$AW$227,W$3+1,FALSE)-W$6-W$7*VLOOKUP($A210,Data!$A$230:$AW$450,W$3+1,FALSE)-W$8*VLOOKUP($A210,'Market models'!$A$4:$B$264,2,FALSE)</f>
        <v>3.1062120371791065E-2</v>
      </c>
      <c r="X210" s="8">
        <f ca="1">VLOOKUP($A210,Data!$A$7:$AW$227,X$3+1,FALSE)-X$6-X$7*VLOOKUP($A210,Data!$A$230:$AW$450,X$3+1,FALSE)-X$8*VLOOKUP($A210,'Market models'!$A$4:$B$264,2,FALSE)</f>
        <v>1.9621908262874898E-3</v>
      </c>
      <c r="Y210" s="8">
        <f ca="1">VLOOKUP($A210,Data!$A$7:$AW$227,Y$3+1,FALSE)-Y$6-Y$7*VLOOKUP($A210,Data!$A$230:$AW$450,Y$3+1,FALSE)-Y$8*VLOOKUP($A210,'Market models'!$A$4:$B$264,2,FALSE)</f>
        <v>1.0969443972278435E-2</v>
      </c>
      <c r="Z210" s="8">
        <f ca="1">VLOOKUP($A210,Data!$A$7:$AW$227,Z$3+1,FALSE)-Z$6-Z$7*VLOOKUP($A210,Data!$A$230:$AW$450,Z$3+1,FALSE)-Z$8*VLOOKUP($A210,'Market models'!$A$4:$B$264,2,FALSE)</f>
        <v>-9.5356779532640851E-3</v>
      </c>
      <c r="AA210" s="8">
        <f ca="1">VLOOKUP($A210,Data!$A$7:$AW$227,AA$3+1,FALSE)-AA$6-AA$7*VLOOKUP($A210,Data!$A$230:$AW$450,AA$3+1,FALSE)-AA$8*VLOOKUP($A210,'Market models'!$A$4:$B$264,2,FALSE)</f>
        <v>-6.6296015820887684E-3</v>
      </c>
      <c r="AB210" s="8">
        <f ca="1">VLOOKUP($A210,Data!$A$7:$AW$227,AB$3+1,FALSE)-AB$6-AB$7*VLOOKUP($A210,Data!$A$230:$AW$450,AB$3+1,FALSE)-AB$8*VLOOKUP($A210,'Market models'!$A$4:$B$264,2,FALSE)</f>
        <v>-2.0743039259985371E-2</v>
      </c>
      <c r="AC210" s="8">
        <f ca="1">VLOOKUP($A210,Data!$A$7:$AW$227,AC$3+1,FALSE)-AC$6-AC$7*VLOOKUP($A210,Data!$A$230:$AW$450,AC$3+1,FALSE)-AC$8*VLOOKUP($A210,'Market models'!$A$4:$B$264,2,FALSE)</f>
        <v>-1.8097943359585686E-2</v>
      </c>
      <c r="AD210" s="8">
        <f ca="1">VLOOKUP($A210,Data!$A$7:$AW$227,AD$3+1,FALSE)-AD$6-AD$7*VLOOKUP($A210,Data!$A$230:$AW$450,AD$3+1,FALSE)-AD$8*VLOOKUP($A210,'Market models'!$A$4:$B$264,2,FALSE)</f>
        <v>-1.7855058092249292E-2</v>
      </c>
      <c r="AE210" s="8">
        <f ca="1">VLOOKUP($A210,Data!$A$7:$AW$227,AE$3+1,FALSE)-AE$6-AE$7*VLOOKUP($A210,Data!$A$230:$AW$450,AE$3+1,FALSE)-AE$8*VLOOKUP($A210,'Market models'!$A$4:$B$264,2,FALSE)</f>
        <v>1.2861352650215357E-2</v>
      </c>
      <c r="AF210" s="8">
        <f ca="1">VLOOKUP($A210,Data!$A$7:$AW$227,AF$3+1,FALSE)-AF$6-AF$7*VLOOKUP($A210,Data!$A$230:$AW$450,AF$3+1,FALSE)-AF$8*VLOOKUP($A210,'Market models'!$A$4:$B$264,2,FALSE)</f>
        <v>-1.3489150879685366E-2</v>
      </c>
      <c r="AG210" s="8">
        <f ca="1">VLOOKUP($A210,Data!$A$7:$AW$227,AG$3+1,FALSE)-AG$6-AG$7*VLOOKUP($A210,Data!$A$230:$AW$450,AG$3+1,FALSE)-AG$8*VLOOKUP($A210,'Market models'!$A$4:$B$264,2,FALSE)</f>
        <v>3.3290401048406575E-3</v>
      </c>
      <c r="AH210" s="8">
        <f ca="1">VLOOKUP($A210,Data!$A$7:$AW$227,AH$3+1,FALSE)-AH$6-AH$7*VLOOKUP($A210,Data!$A$230:$AW$450,AH$3+1,FALSE)-AH$8*VLOOKUP($A210,'Market models'!$A$4:$B$264,2,FALSE)</f>
        <v>-1.1977314486144478E-2</v>
      </c>
      <c r="AI210" s="8">
        <f ca="1">VLOOKUP($A210,Data!$A$7:$AW$227,AI$3+1,FALSE)-AI$6-AI$7*VLOOKUP($A210,Data!$A$230:$AW$450,AI$3+1,FALSE)-AI$8*VLOOKUP($A210,'Market models'!$A$4:$B$264,2,FALSE)</f>
        <v>-1.1039250564508456E-2</v>
      </c>
      <c r="AJ210" s="8">
        <f ca="1">VLOOKUP($A210,Data!$A$7:$AW$227,AJ$3+1,FALSE)-AJ$6-AJ$7*VLOOKUP($A210,Data!$A$230:$AW$450,AJ$3+1,FALSE)-AJ$8*VLOOKUP($A210,'Market models'!$A$4:$B$264,2,FALSE)</f>
        <v>-8.6446538845499962E-3</v>
      </c>
      <c r="AK210" s="8">
        <f ca="1">VLOOKUP($A210,Data!$A$7:$AW$227,AK$3+1,FALSE)-AK$6-AK$7*VLOOKUP($A210,Data!$A$230:$AW$450,AK$3+1,FALSE)-AK$8*VLOOKUP($A210,'Market models'!$A$4:$B$264,2,FALSE)</f>
        <v>2.4594046717606225E-3</v>
      </c>
      <c r="AL210" s="8">
        <f ca="1">VLOOKUP($A210,Data!$A$7:$AW$227,AL$3+1,FALSE)-AL$6-AL$7*VLOOKUP($A210,Data!$A$230:$AW$450,AL$3+1,FALSE)-AL$8*VLOOKUP($A210,'Market models'!$A$4:$B$264,2,FALSE)</f>
        <v>2.1756594929918285E-2</v>
      </c>
      <c r="AM210" s="8">
        <f ca="1">VLOOKUP($A210,Data!$A$7:$AW$227,AM$3+1,FALSE)-AM$6-AM$7*VLOOKUP($A210,Data!$A$230:$AW$450,AM$3+1,FALSE)-AM$8*VLOOKUP($A210,'Market models'!$A$4:$B$264,2,FALSE)</f>
        <v>4.1964436103549413E-2</v>
      </c>
      <c r="AN210" s="8">
        <f ca="1">VLOOKUP($A210,Data!$A$7:$AW$227,AN$3+1,FALSE)-AN$6-AN$7*VLOOKUP($A210,Data!$A$230:$AW$450,AN$3+1,FALSE)-AN$8*VLOOKUP($A210,'Market models'!$A$4:$B$264,2,FALSE)</f>
        <v>1.5538911800727079E-2</v>
      </c>
      <c r="AO210" s="8">
        <f ca="1">VLOOKUP($A210,Data!$A$7:$AW$227,AO$3+1,FALSE)-AO$6-AO$7*VLOOKUP($A210,Data!$A$230:$AW$450,AO$3+1,FALSE)-AO$8*VLOOKUP($A210,'Market models'!$A$4:$B$264,2,FALSE)</f>
        <v>-6.3517692649455552E-3</v>
      </c>
      <c r="AP210" s="8">
        <f ca="1">VLOOKUP($A210,Data!$A$7:$AW$227,AP$3+1,FALSE)-AP$6-AP$7*VLOOKUP($A210,Data!$A$230:$AW$450,AP$3+1,FALSE)-AP$8*VLOOKUP($A210,'Market models'!$A$4:$B$264,2,FALSE)</f>
        <v>4.8808817898723829E-3</v>
      </c>
      <c r="AQ210" s="8">
        <f ca="1">VLOOKUP($A210,Data!$A$7:$AW$227,AQ$3+1,FALSE)-AQ$6-AQ$7*VLOOKUP($A210,Data!$A$230:$AW$450,AQ$3+1,FALSE)-AQ$8*VLOOKUP($A210,'Market models'!$A$4:$B$264,2,FALSE)</f>
        <v>-2.6833560879193447E-2</v>
      </c>
      <c r="AR210" s="8">
        <f ca="1">VLOOKUP($A210,Data!$A$7:$AW$227,AR$3+1,FALSE)-AR$6-AR$7*VLOOKUP($A210,Data!$A$230:$AW$450,AR$3+1,FALSE)-AR$8*VLOOKUP($A210,'Market models'!$A$4:$B$264,2,FALSE)</f>
        <v>3.0647466604950581E-3</v>
      </c>
      <c r="AS210" s="8">
        <f ca="1">VLOOKUP($A210,Data!$A$7:$AW$227,AS$3+1,FALSE)-AS$6-AS$7*VLOOKUP($A210,Data!$A$230:$AW$450,AS$3+1,FALSE)-AS$8*VLOOKUP($A210,'Market models'!$A$4:$B$264,2,FALSE)</f>
        <v>-3.6493807965780528E-2</v>
      </c>
      <c r="AT210" s="8">
        <f ca="1">VLOOKUP($A210,Data!$A$7:$AW$227,AT$3+1,FALSE)-AT$6-AT$7*VLOOKUP($A210,Data!$A$230:$AW$450,AT$3+1,FALSE)-AT$8*VLOOKUP($A210,'Market models'!$A$4:$B$264,2,FALSE)</f>
        <v>-1.258012079757137E-2</v>
      </c>
      <c r="AU210" s="8">
        <f ca="1">VLOOKUP($A210,Data!$A$7:$AW$227,AU$3+1,FALSE)-AU$6-AU$7*VLOOKUP($A210,Data!$A$230:$AW$450,AU$3+1,FALSE)-AU$8*VLOOKUP($A210,'Market models'!$A$4:$B$264,2,FALSE)</f>
        <v>2.6091650414914919E-2</v>
      </c>
      <c r="AV210" s="8">
        <f ca="1">VLOOKUP($A210,Data!$A$7:$AW$227,AV$3+1,FALSE)-AV$6-AV$7*VLOOKUP($A210,Data!$A$230:$AW$450,AV$3+1,FALSE)-AV$8*VLOOKUP($A210,'Market models'!$A$4:$B$264,2,FALSE)</f>
        <v>-7.2864248607986508E-3</v>
      </c>
      <c r="AW210" s="8">
        <f ca="1">VLOOKUP($A210,Data!$A$7:$AW$227,AW$3+1,FALSE)-AW$6-AW$7*VLOOKUP($A210,Data!$A$230:$AW$450,AW$3+1,FALSE)-AW$8*VLOOKUP($A210,'Market models'!$A$4:$B$264,2,FALSE)</f>
        <v>2.6523512330732897E-3</v>
      </c>
      <c r="AY210" s="8">
        <f t="shared" ca="1" si="3"/>
        <v>1.7012833916086916E-2</v>
      </c>
    </row>
    <row r="211" spans="1:51" x14ac:dyDescent="0.25">
      <c r="A211" s="1">
        <v>-11</v>
      </c>
      <c r="B211" s="8">
        <f ca="1">VLOOKUP($A211,Data!$A$7:$AW$227,B$3+1,FALSE)-B$6-B$7*VLOOKUP($A211,Data!$A$230:$AW$450,B$3+1,FALSE)-B$8*VLOOKUP($A211,'Market models'!$A$4:$B$264,2,FALSE)</f>
        <v>1.5501808912370416E-2</v>
      </c>
      <c r="C211" s="8">
        <f ca="1">VLOOKUP($A211,Data!$A$7:$AW$227,C$3+1,FALSE)-C$6-C$7*VLOOKUP($A211,Data!$A$230:$AW$450,C$3+1,FALSE)-C$8*VLOOKUP($A211,'Market models'!$A$4:$B$264,2,FALSE)</f>
        <v>2.2883295628393696E-2</v>
      </c>
      <c r="D211" s="8">
        <f ca="1">VLOOKUP($A211,Data!$A$7:$AW$227,D$3+1,FALSE)-D$6-D$7*VLOOKUP($A211,Data!$A$230:$AW$450,D$3+1,FALSE)-D$8*VLOOKUP($A211,'Market models'!$A$4:$B$264,2,FALSE)</f>
        <v>-3.7900346296370332E-2</v>
      </c>
      <c r="E211" s="8">
        <f ca="1">VLOOKUP($A211,Data!$A$7:$AW$227,E$3+1,FALSE)-E$6-E$7*VLOOKUP($A211,Data!$A$230:$AW$450,E$3+1,FALSE)-E$8*VLOOKUP($A211,'Market models'!$A$4:$B$264,2,FALSE)</f>
        <v>2.7104001318805367E-2</v>
      </c>
      <c r="F211" s="8">
        <f ca="1">VLOOKUP($A211,Data!$A$7:$AW$227,F$3+1,FALSE)-F$6-F$7*VLOOKUP($A211,Data!$A$230:$AW$450,F$3+1,FALSE)-F$8*VLOOKUP($A211,'Market models'!$A$4:$B$264,2,FALSE)</f>
        <v>1.319166292503289E-2</v>
      </c>
      <c r="G211" s="8">
        <f ca="1">VLOOKUP($A211,Data!$A$7:$AW$227,G$3+1,FALSE)-G$6-G$7*VLOOKUP($A211,Data!$A$230:$AW$450,G$3+1,FALSE)-G$8*VLOOKUP($A211,'Market models'!$A$4:$B$264,2,FALSE)</f>
        <v>-7.7461762333188057E-3</v>
      </c>
      <c r="H211" s="8">
        <f ca="1">VLOOKUP($A211,Data!$A$7:$AW$227,H$3+1,FALSE)-H$6-H$7*VLOOKUP($A211,Data!$A$230:$AW$450,H$3+1,FALSE)-H$8*VLOOKUP($A211,'Market models'!$A$4:$B$264,2,FALSE)</f>
        <v>2.863279722175667E-2</v>
      </c>
      <c r="I211" s="8">
        <f ca="1">VLOOKUP($A211,Data!$A$7:$AW$227,I$3+1,FALSE)-I$6-I$7*VLOOKUP($A211,Data!$A$230:$AW$450,I$3+1,FALSE)-I$8*VLOOKUP($A211,'Market models'!$A$4:$B$264,2,FALSE)</f>
        <v>1.3218909430901017E-2</v>
      </c>
      <c r="J211" s="8">
        <f ca="1">VLOOKUP($A211,Data!$A$7:$AW$227,J$3+1,FALSE)-J$6-J$7*VLOOKUP($A211,Data!$A$230:$AW$450,J$3+1,FALSE)-J$8*VLOOKUP($A211,'Market models'!$A$4:$B$264,2,FALSE)</f>
        <v>-6.9357401813595326E-3</v>
      </c>
      <c r="K211" s="8">
        <f ca="1">VLOOKUP($A211,Data!$A$7:$AW$227,K$3+1,FALSE)-K$6-K$7*VLOOKUP($A211,Data!$A$230:$AW$450,K$3+1,FALSE)-K$8*VLOOKUP($A211,'Market models'!$A$4:$B$264,2,FALSE)</f>
        <v>-0.15804026953451458</v>
      </c>
      <c r="L211" s="8">
        <f ca="1">VLOOKUP($A211,Data!$A$7:$AW$227,L$3+1,FALSE)-L$6-L$7*VLOOKUP($A211,Data!$A$230:$AW$450,L$3+1,FALSE)-L$8*VLOOKUP($A211,'Market models'!$A$4:$B$264,2,FALSE)</f>
        <v>2.4072130513438521E-2</v>
      </c>
      <c r="M211" s="8">
        <f ca="1">VLOOKUP($A211,Data!$A$7:$AW$227,M$3+1,FALSE)-M$6-M$7*VLOOKUP($A211,Data!$A$230:$AW$450,M$3+1,FALSE)-M$8*VLOOKUP($A211,'Market models'!$A$4:$B$264,2,FALSE)</f>
        <v>-2.1741662813747172E-2</v>
      </c>
      <c r="N211" s="8">
        <f ca="1">VLOOKUP($A211,Data!$A$7:$AW$227,N$3+1,FALSE)-N$6-N$7*VLOOKUP($A211,Data!$A$230:$AW$450,N$3+1,FALSE)-N$8*VLOOKUP($A211,'Market models'!$A$4:$B$264,2,FALSE)</f>
        <v>1.2149012000582376E-3</v>
      </c>
      <c r="O211" s="8">
        <f ca="1">VLOOKUP($A211,Data!$A$7:$AW$227,O$3+1,FALSE)-O$6-O$7*VLOOKUP($A211,Data!$A$230:$AW$450,O$3+1,FALSE)-O$8*VLOOKUP($A211,'Market models'!$A$4:$B$264,2,FALSE)</f>
        <v>-2.0547090677789301E-2</v>
      </c>
      <c r="P211" s="8">
        <f ca="1">VLOOKUP($A211,Data!$A$7:$AW$227,P$3+1,FALSE)-P$6-P$7*VLOOKUP($A211,Data!$A$230:$AW$450,P$3+1,FALSE)-P$8*VLOOKUP($A211,'Market models'!$A$4:$B$264,2,FALSE)</f>
        <v>-9.5471801651438627E-3</v>
      </c>
      <c r="Q211" s="8">
        <f ca="1">VLOOKUP($A211,Data!$A$7:$AW$227,Q$3+1,FALSE)-Q$6-Q$7*VLOOKUP($A211,Data!$A$230:$AW$450,Q$3+1,FALSE)-Q$8*VLOOKUP($A211,'Market models'!$A$4:$B$264,2,FALSE)</f>
        <v>-2.5137552323011875E-2</v>
      </c>
      <c r="R211" s="8">
        <f ca="1">VLOOKUP($A211,Data!$A$7:$AW$227,R$3+1,FALSE)-R$6-R$7*VLOOKUP($A211,Data!$A$230:$AW$450,R$3+1,FALSE)-R$8*VLOOKUP($A211,'Market models'!$A$4:$B$264,2,FALSE)</f>
        <v>-8.9814149149189271E-3</v>
      </c>
      <c r="S211" s="8">
        <f ca="1">VLOOKUP($A211,Data!$A$7:$AW$227,S$3+1,FALSE)-S$6-S$7*VLOOKUP($A211,Data!$A$230:$AW$450,S$3+1,FALSE)-S$8*VLOOKUP($A211,'Market models'!$A$4:$B$264,2,FALSE)</f>
        <v>1.6124167110136985E-2</v>
      </c>
      <c r="T211" s="8">
        <f ca="1">VLOOKUP($A211,Data!$A$7:$AW$227,T$3+1,FALSE)-T$6-T$7*VLOOKUP($A211,Data!$A$230:$AW$450,T$3+1,FALSE)-T$8*VLOOKUP($A211,'Market models'!$A$4:$B$264,2,FALSE)</f>
        <v>-2.6028457701399058E-2</v>
      </c>
      <c r="U211" s="8">
        <f ca="1">VLOOKUP($A211,Data!$A$7:$AW$227,U$3+1,FALSE)-U$6-U$7*VLOOKUP($A211,Data!$A$230:$AW$450,U$3+1,FALSE)-U$8*VLOOKUP($A211,'Market models'!$A$4:$B$264,2,FALSE)</f>
        <v>-2.890023557546665E-2</v>
      </c>
      <c r="V211" s="8">
        <f ca="1">VLOOKUP($A211,Data!$A$7:$AW$227,V$3+1,FALSE)-V$6-V$7*VLOOKUP($A211,Data!$A$230:$AW$450,V$3+1,FALSE)-V$8*VLOOKUP($A211,'Market models'!$A$4:$B$264,2,FALSE)</f>
        <v>9.1188925178260268E-3</v>
      </c>
      <c r="W211" s="8">
        <f ca="1">VLOOKUP($A211,Data!$A$7:$AW$227,W$3+1,FALSE)-W$6-W$7*VLOOKUP($A211,Data!$A$230:$AW$450,W$3+1,FALSE)-W$8*VLOOKUP($A211,'Market models'!$A$4:$B$264,2,FALSE)</f>
        <v>-4.4498015414930914E-3</v>
      </c>
      <c r="X211" s="8">
        <f ca="1">VLOOKUP($A211,Data!$A$7:$AW$227,X$3+1,FALSE)-X$6-X$7*VLOOKUP($A211,Data!$A$230:$AW$450,X$3+1,FALSE)-X$8*VLOOKUP($A211,'Market models'!$A$4:$B$264,2,FALSE)</f>
        <v>-3.4427165458087591E-2</v>
      </c>
      <c r="Y211" s="8">
        <f ca="1">VLOOKUP($A211,Data!$A$7:$AW$227,Y$3+1,FALSE)-Y$6-Y$7*VLOOKUP($A211,Data!$A$230:$AW$450,Y$3+1,FALSE)-Y$8*VLOOKUP($A211,'Market models'!$A$4:$B$264,2,FALSE)</f>
        <v>-9.6787684450327423E-3</v>
      </c>
      <c r="Z211" s="8">
        <f ca="1">VLOOKUP($A211,Data!$A$7:$AW$227,Z$3+1,FALSE)-Z$6-Z$7*VLOOKUP($A211,Data!$A$230:$AW$450,Z$3+1,FALSE)-Z$8*VLOOKUP($A211,'Market models'!$A$4:$B$264,2,FALSE)</f>
        <v>-1.1578694499540102E-2</v>
      </c>
      <c r="AA211" s="8">
        <f ca="1">VLOOKUP($A211,Data!$A$7:$AW$227,AA$3+1,FALSE)-AA$6-AA$7*VLOOKUP($A211,Data!$A$230:$AW$450,AA$3+1,FALSE)-AA$8*VLOOKUP($A211,'Market models'!$A$4:$B$264,2,FALSE)</f>
        <v>7.113818432674968E-3</v>
      </c>
      <c r="AB211" s="8">
        <f ca="1">VLOOKUP($A211,Data!$A$7:$AW$227,AB$3+1,FALSE)-AB$6-AB$7*VLOOKUP($A211,Data!$A$230:$AW$450,AB$3+1,FALSE)-AB$8*VLOOKUP($A211,'Market models'!$A$4:$B$264,2,FALSE)</f>
        <v>1.585190028684751E-2</v>
      </c>
      <c r="AC211" s="8">
        <f ca="1">VLOOKUP($A211,Data!$A$7:$AW$227,AC$3+1,FALSE)-AC$6-AC$7*VLOOKUP($A211,Data!$A$230:$AW$450,AC$3+1,FALSE)-AC$8*VLOOKUP($A211,'Market models'!$A$4:$B$264,2,FALSE)</f>
        <v>3.9248234280310823E-2</v>
      </c>
      <c r="AD211" s="8">
        <f ca="1">VLOOKUP($A211,Data!$A$7:$AW$227,AD$3+1,FALSE)-AD$6-AD$7*VLOOKUP($A211,Data!$A$230:$AW$450,AD$3+1,FALSE)-AD$8*VLOOKUP($A211,'Market models'!$A$4:$B$264,2,FALSE)</f>
        <v>-2.1705486375425111E-2</v>
      </c>
      <c r="AE211" s="8">
        <f ca="1">VLOOKUP($A211,Data!$A$7:$AW$227,AE$3+1,FALSE)-AE$6-AE$7*VLOOKUP($A211,Data!$A$230:$AW$450,AE$3+1,FALSE)-AE$8*VLOOKUP($A211,'Market models'!$A$4:$B$264,2,FALSE)</f>
        <v>-4.7269774855601351E-4</v>
      </c>
      <c r="AF211" s="8">
        <f ca="1">VLOOKUP($A211,Data!$A$7:$AW$227,AF$3+1,FALSE)-AF$6-AF$7*VLOOKUP($A211,Data!$A$230:$AW$450,AF$3+1,FALSE)-AF$8*VLOOKUP($A211,'Market models'!$A$4:$B$264,2,FALSE)</f>
        <v>-6.2380461339293203E-2</v>
      </c>
      <c r="AG211" s="8">
        <f ca="1">VLOOKUP($A211,Data!$A$7:$AW$227,AG$3+1,FALSE)-AG$6-AG$7*VLOOKUP($A211,Data!$A$230:$AW$450,AG$3+1,FALSE)-AG$8*VLOOKUP($A211,'Market models'!$A$4:$B$264,2,FALSE)</f>
        <v>1.3587918712051885E-2</v>
      </c>
      <c r="AH211" s="8">
        <f ca="1">VLOOKUP($A211,Data!$A$7:$AW$227,AH$3+1,FALSE)-AH$6-AH$7*VLOOKUP($A211,Data!$A$230:$AW$450,AH$3+1,FALSE)-AH$8*VLOOKUP($A211,'Market models'!$A$4:$B$264,2,FALSE)</f>
        <v>1.9796711519491774E-2</v>
      </c>
      <c r="AI211" s="8">
        <f ca="1">VLOOKUP($A211,Data!$A$7:$AW$227,AI$3+1,FALSE)-AI$6-AI$7*VLOOKUP($A211,Data!$A$230:$AW$450,AI$3+1,FALSE)-AI$8*VLOOKUP($A211,'Market models'!$A$4:$B$264,2,FALSE)</f>
        <v>-3.5800634316564418E-2</v>
      </c>
      <c r="AJ211" s="8">
        <f ca="1">VLOOKUP($A211,Data!$A$7:$AW$227,AJ$3+1,FALSE)-AJ$6-AJ$7*VLOOKUP($A211,Data!$A$230:$AW$450,AJ$3+1,FALSE)-AJ$8*VLOOKUP($A211,'Market models'!$A$4:$B$264,2,FALSE)</f>
        <v>6.2971783115521578E-3</v>
      </c>
      <c r="AK211" s="8">
        <f ca="1">VLOOKUP($A211,Data!$A$7:$AW$227,AK$3+1,FALSE)-AK$6-AK$7*VLOOKUP($A211,Data!$A$230:$AW$450,AK$3+1,FALSE)-AK$8*VLOOKUP($A211,'Market models'!$A$4:$B$264,2,FALSE)</f>
        <v>1.2006842806730301E-2</v>
      </c>
      <c r="AL211" s="8">
        <f ca="1">VLOOKUP($A211,Data!$A$7:$AW$227,AL$3+1,FALSE)-AL$6-AL$7*VLOOKUP($A211,Data!$A$230:$AW$450,AL$3+1,FALSE)-AL$8*VLOOKUP($A211,'Market models'!$A$4:$B$264,2,FALSE)</f>
        <v>6.7112101954461606E-3</v>
      </c>
      <c r="AM211" s="8">
        <f ca="1">VLOOKUP($A211,Data!$A$7:$AW$227,AM$3+1,FALSE)-AM$6-AM$7*VLOOKUP($A211,Data!$A$230:$AW$450,AM$3+1,FALSE)-AM$8*VLOOKUP($A211,'Market models'!$A$4:$B$264,2,FALSE)</f>
        <v>8.0771754661948768E-3</v>
      </c>
      <c r="AN211" s="8">
        <f ca="1">VLOOKUP($A211,Data!$A$7:$AW$227,AN$3+1,FALSE)-AN$6-AN$7*VLOOKUP($A211,Data!$A$230:$AW$450,AN$3+1,FALSE)-AN$8*VLOOKUP($A211,'Market models'!$A$4:$B$264,2,FALSE)</f>
        <v>3.2231079130500017E-3</v>
      </c>
      <c r="AO211" s="8">
        <f ca="1">VLOOKUP($A211,Data!$A$7:$AW$227,AO$3+1,FALSE)-AO$6-AO$7*VLOOKUP($A211,Data!$A$230:$AW$450,AO$3+1,FALSE)-AO$8*VLOOKUP($A211,'Market models'!$A$4:$B$264,2,FALSE)</f>
        <v>-6.2661460290637369E-3</v>
      </c>
      <c r="AP211" s="8">
        <f ca="1">VLOOKUP($A211,Data!$A$7:$AW$227,AP$3+1,FALSE)-AP$6-AP$7*VLOOKUP($A211,Data!$A$230:$AW$450,AP$3+1,FALSE)-AP$8*VLOOKUP($A211,'Market models'!$A$4:$B$264,2,FALSE)</f>
        <v>2.0538997964992464E-3</v>
      </c>
      <c r="AQ211" s="8">
        <f ca="1">VLOOKUP($A211,Data!$A$7:$AW$227,AQ$3+1,FALSE)-AQ$6-AQ$7*VLOOKUP($A211,Data!$A$230:$AW$450,AQ$3+1,FALSE)-AQ$8*VLOOKUP($A211,'Market models'!$A$4:$B$264,2,FALSE)</f>
        <v>-2.1611095466602424E-2</v>
      </c>
      <c r="AR211" s="8">
        <f ca="1">VLOOKUP($A211,Data!$A$7:$AW$227,AR$3+1,FALSE)-AR$6-AR$7*VLOOKUP($A211,Data!$A$230:$AW$450,AR$3+1,FALSE)-AR$8*VLOOKUP($A211,'Market models'!$A$4:$B$264,2,FALSE)</f>
        <v>-3.9707291839119356E-2</v>
      </c>
      <c r="AS211" s="8">
        <f ca="1">VLOOKUP($A211,Data!$A$7:$AW$227,AS$3+1,FALSE)-AS$6-AS$7*VLOOKUP($A211,Data!$A$230:$AW$450,AS$3+1,FALSE)-AS$8*VLOOKUP($A211,'Market models'!$A$4:$B$264,2,FALSE)</f>
        <v>-7.1924942501815289E-3</v>
      </c>
      <c r="AT211" s="8">
        <f ca="1">VLOOKUP($A211,Data!$A$7:$AW$227,AT$3+1,FALSE)-AT$6-AT$7*VLOOKUP($A211,Data!$A$230:$AW$450,AT$3+1,FALSE)-AT$8*VLOOKUP($A211,'Market models'!$A$4:$B$264,2,FALSE)</f>
        <v>4.3245759477147427E-2</v>
      </c>
      <c r="AU211" s="8">
        <f ca="1">VLOOKUP($A211,Data!$A$7:$AW$227,AU$3+1,FALSE)-AU$6-AU$7*VLOOKUP($A211,Data!$A$230:$AW$450,AU$3+1,FALSE)-AU$8*VLOOKUP($A211,'Market models'!$A$4:$B$264,2,FALSE)</f>
        <v>-1.6522872459416017E-2</v>
      </c>
      <c r="AV211" s="8">
        <f ca="1">VLOOKUP($A211,Data!$A$7:$AW$227,AV$3+1,FALSE)-AV$6-AV$7*VLOOKUP($A211,Data!$A$230:$AW$450,AV$3+1,FALSE)-AV$8*VLOOKUP($A211,'Market models'!$A$4:$B$264,2,FALSE)</f>
        <v>-5.8315290179362829E-3</v>
      </c>
      <c r="AW211" s="8">
        <f ca="1">VLOOKUP($A211,Data!$A$7:$AW$227,AW$3+1,FALSE)-AW$6-AW$7*VLOOKUP($A211,Data!$A$230:$AW$450,AW$3+1,FALSE)-AW$8*VLOOKUP($A211,'Market models'!$A$4:$B$264,2,FALSE)</f>
        <v>9.8297802184311462E-3</v>
      </c>
      <c r="AY211" s="8">
        <f t="shared" ca="1" si="3"/>
        <v>3.1286853247440488E-2</v>
      </c>
    </row>
    <row r="212" spans="1:51" x14ac:dyDescent="0.25">
      <c r="A212" s="1">
        <v>-10</v>
      </c>
      <c r="B212" s="8">
        <f ca="1">VLOOKUP($A212,Data!$A$7:$AW$227,B$3+1,FALSE)-B$6-B$7*VLOOKUP($A212,Data!$A$230:$AW$450,B$3+1,FALSE)-B$8*VLOOKUP($A212,'Market models'!$A$4:$B$264,2,FALSE)</f>
        <v>-3.8484837640521796E-2</v>
      </c>
      <c r="C212" s="8">
        <f ca="1">VLOOKUP($A212,Data!$A$7:$AW$227,C$3+1,FALSE)-C$6-C$7*VLOOKUP($A212,Data!$A$230:$AW$450,C$3+1,FALSE)-C$8*VLOOKUP($A212,'Market models'!$A$4:$B$264,2,FALSE)</f>
        <v>-3.9971271821664857E-2</v>
      </c>
      <c r="D212" s="8">
        <f ca="1">VLOOKUP($A212,Data!$A$7:$AW$227,D$3+1,FALSE)-D$6-D$7*VLOOKUP($A212,Data!$A$230:$AW$450,D$3+1,FALSE)-D$8*VLOOKUP($A212,'Market models'!$A$4:$B$264,2,FALSE)</f>
        <v>3.0735719393036348E-2</v>
      </c>
      <c r="E212" s="8">
        <f ca="1">VLOOKUP($A212,Data!$A$7:$AW$227,E$3+1,FALSE)-E$6-E$7*VLOOKUP($A212,Data!$A$230:$AW$450,E$3+1,FALSE)-E$8*VLOOKUP($A212,'Market models'!$A$4:$B$264,2,FALSE)</f>
        <v>-2.6973934120593213E-3</v>
      </c>
      <c r="F212" s="8">
        <f ca="1">VLOOKUP($A212,Data!$A$7:$AW$227,F$3+1,FALSE)-F$6-F$7*VLOOKUP($A212,Data!$A$230:$AW$450,F$3+1,FALSE)-F$8*VLOOKUP($A212,'Market models'!$A$4:$B$264,2,FALSE)</f>
        <v>3.0103151528780231E-3</v>
      </c>
      <c r="G212" s="8">
        <f ca="1">VLOOKUP($A212,Data!$A$7:$AW$227,G$3+1,FALSE)-G$6-G$7*VLOOKUP($A212,Data!$A$230:$AW$450,G$3+1,FALSE)-G$8*VLOOKUP($A212,'Market models'!$A$4:$B$264,2,FALSE)</f>
        <v>1.4644113826505885E-2</v>
      </c>
      <c r="H212" s="8">
        <f ca="1">VLOOKUP($A212,Data!$A$7:$AW$227,H$3+1,FALSE)-H$6-H$7*VLOOKUP($A212,Data!$A$230:$AW$450,H$3+1,FALSE)-H$8*VLOOKUP($A212,'Market models'!$A$4:$B$264,2,FALSE)</f>
        <v>-4.9924985341649481E-3</v>
      </c>
      <c r="I212" s="8">
        <f ca="1">VLOOKUP($A212,Data!$A$7:$AW$227,I$3+1,FALSE)-I$6-I$7*VLOOKUP($A212,Data!$A$230:$AW$450,I$3+1,FALSE)-I$8*VLOOKUP($A212,'Market models'!$A$4:$B$264,2,FALSE)</f>
        <v>-5.8601973751983517E-3</v>
      </c>
      <c r="J212" s="8">
        <f ca="1">VLOOKUP($A212,Data!$A$7:$AW$227,J$3+1,FALSE)-J$6-J$7*VLOOKUP($A212,Data!$A$230:$AW$450,J$3+1,FALSE)-J$8*VLOOKUP($A212,'Market models'!$A$4:$B$264,2,FALSE)</f>
        <v>1.8136826514478241E-3</v>
      </c>
      <c r="K212" s="8">
        <f ca="1">VLOOKUP($A212,Data!$A$7:$AW$227,K$3+1,FALSE)-K$6-K$7*VLOOKUP($A212,Data!$A$230:$AW$450,K$3+1,FALSE)-K$8*VLOOKUP($A212,'Market models'!$A$4:$B$264,2,FALSE)</f>
        <v>4.1232136439364471E-2</v>
      </c>
      <c r="L212" s="8">
        <f ca="1">VLOOKUP($A212,Data!$A$7:$AW$227,L$3+1,FALSE)-L$6-L$7*VLOOKUP($A212,Data!$A$230:$AW$450,L$3+1,FALSE)-L$8*VLOOKUP($A212,'Market models'!$A$4:$B$264,2,FALSE)</f>
        <v>-6.8706891092972138E-3</v>
      </c>
      <c r="M212" s="8">
        <f ca="1">VLOOKUP($A212,Data!$A$7:$AW$227,M$3+1,FALSE)-M$6-M$7*VLOOKUP($A212,Data!$A$230:$AW$450,M$3+1,FALSE)-M$8*VLOOKUP($A212,'Market models'!$A$4:$B$264,2,FALSE)</f>
        <v>8.8385121524122076E-3</v>
      </c>
      <c r="N212" s="8">
        <f ca="1">VLOOKUP($A212,Data!$A$7:$AW$227,N$3+1,FALSE)-N$6-N$7*VLOOKUP($A212,Data!$A$230:$AW$450,N$3+1,FALSE)-N$8*VLOOKUP($A212,'Market models'!$A$4:$B$264,2,FALSE)</f>
        <v>-4.6347844135295893E-3</v>
      </c>
      <c r="O212" s="8">
        <f ca="1">VLOOKUP($A212,Data!$A$7:$AW$227,O$3+1,FALSE)-O$6-O$7*VLOOKUP($A212,Data!$A$230:$AW$450,O$3+1,FALSE)-O$8*VLOOKUP($A212,'Market models'!$A$4:$B$264,2,FALSE)</f>
        <v>-3.0745865710137585E-2</v>
      </c>
      <c r="P212" s="8">
        <f ca="1">VLOOKUP($A212,Data!$A$7:$AW$227,P$3+1,FALSE)-P$6-P$7*VLOOKUP($A212,Data!$A$230:$AW$450,P$3+1,FALSE)-P$8*VLOOKUP($A212,'Market models'!$A$4:$B$264,2,FALSE)</f>
        <v>-2.9019437222550036E-2</v>
      </c>
      <c r="Q212" s="8">
        <f ca="1">VLOOKUP($A212,Data!$A$7:$AW$227,Q$3+1,FALSE)-Q$6-Q$7*VLOOKUP($A212,Data!$A$230:$AW$450,Q$3+1,FALSE)-Q$8*VLOOKUP($A212,'Market models'!$A$4:$B$264,2,FALSE)</f>
        <v>-3.8503967637494268E-3</v>
      </c>
      <c r="R212" s="8">
        <f ca="1">VLOOKUP($A212,Data!$A$7:$AW$227,R$3+1,FALSE)-R$6-R$7*VLOOKUP($A212,Data!$A$230:$AW$450,R$3+1,FALSE)-R$8*VLOOKUP($A212,'Market models'!$A$4:$B$264,2,FALSE)</f>
        <v>-3.3162477327716806E-3</v>
      </c>
      <c r="S212" s="8">
        <f ca="1">VLOOKUP($A212,Data!$A$7:$AW$227,S$3+1,FALSE)-S$6-S$7*VLOOKUP($A212,Data!$A$230:$AW$450,S$3+1,FALSE)-S$8*VLOOKUP($A212,'Market models'!$A$4:$B$264,2,FALSE)</f>
        <v>1.1753416825257502E-2</v>
      </c>
      <c r="T212" s="8">
        <f ca="1">VLOOKUP($A212,Data!$A$7:$AW$227,T$3+1,FALSE)-T$6-T$7*VLOOKUP($A212,Data!$A$230:$AW$450,T$3+1,FALSE)-T$8*VLOOKUP($A212,'Market models'!$A$4:$B$264,2,FALSE)</f>
        <v>2.0183618482951032E-3</v>
      </c>
      <c r="U212" s="8">
        <f ca="1">VLOOKUP($A212,Data!$A$7:$AW$227,U$3+1,FALSE)-U$6-U$7*VLOOKUP($A212,Data!$A$230:$AW$450,U$3+1,FALSE)-U$8*VLOOKUP($A212,'Market models'!$A$4:$B$264,2,FALSE)</f>
        <v>2.5414348755002981E-3</v>
      </c>
      <c r="V212" s="8">
        <f ca="1">VLOOKUP($A212,Data!$A$7:$AW$227,V$3+1,FALSE)-V$6-V$7*VLOOKUP($A212,Data!$A$230:$AW$450,V$3+1,FALSE)-V$8*VLOOKUP($A212,'Market models'!$A$4:$B$264,2,FALSE)</f>
        <v>-9.4698574175874038E-3</v>
      </c>
      <c r="W212" s="8">
        <f ca="1">VLOOKUP($A212,Data!$A$7:$AW$227,W$3+1,FALSE)-W$6-W$7*VLOOKUP($A212,Data!$A$230:$AW$450,W$3+1,FALSE)-W$8*VLOOKUP($A212,'Market models'!$A$4:$B$264,2,FALSE)</f>
        <v>1.8038702467183497E-2</v>
      </c>
      <c r="X212" s="8">
        <f ca="1">VLOOKUP($A212,Data!$A$7:$AW$227,X$3+1,FALSE)-X$6-X$7*VLOOKUP($A212,Data!$A$230:$AW$450,X$3+1,FALSE)-X$8*VLOOKUP($A212,'Market models'!$A$4:$B$264,2,FALSE)</f>
        <v>2.6619735638074262E-2</v>
      </c>
      <c r="Y212" s="8">
        <f ca="1">VLOOKUP($A212,Data!$A$7:$AW$227,Y$3+1,FALSE)-Y$6-Y$7*VLOOKUP($A212,Data!$A$230:$AW$450,Y$3+1,FALSE)-Y$8*VLOOKUP($A212,'Market models'!$A$4:$B$264,2,FALSE)</f>
        <v>3.4030731108915413E-2</v>
      </c>
      <c r="Z212" s="8">
        <f ca="1">VLOOKUP($A212,Data!$A$7:$AW$227,Z$3+1,FALSE)-Z$6-Z$7*VLOOKUP($A212,Data!$A$230:$AW$450,Z$3+1,FALSE)-Z$8*VLOOKUP($A212,'Market models'!$A$4:$B$264,2,FALSE)</f>
        <v>-4.2669773162485663E-3</v>
      </c>
      <c r="AA212" s="8">
        <f ca="1">VLOOKUP($A212,Data!$A$7:$AW$227,AA$3+1,FALSE)-AA$6-AA$7*VLOOKUP($A212,Data!$A$230:$AW$450,AA$3+1,FALSE)-AA$8*VLOOKUP($A212,'Market models'!$A$4:$B$264,2,FALSE)</f>
        <v>-2.333889371288584E-2</v>
      </c>
      <c r="AB212" s="8">
        <f ca="1">VLOOKUP($A212,Data!$A$7:$AW$227,AB$3+1,FALSE)-AB$6-AB$7*VLOOKUP($A212,Data!$A$230:$AW$450,AB$3+1,FALSE)-AB$8*VLOOKUP($A212,'Market models'!$A$4:$B$264,2,FALSE)</f>
        <v>-1.3750322183588924E-3</v>
      </c>
      <c r="AC212" s="8">
        <f ca="1">VLOOKUP($A212,Data!$A$7:$AW$227,AC$3+1,FALSE)-AC$6-AC$7*VLOOKUP($A212,Data!$A$230:$AW$450,AC$3+1,FALSE)-AC$8*VLOOKUP($A212,'Market models'!$A$4:$B$264,2,FALSE)</f>
        <v>4.7496767388353397E-3</v>
      </c>
      <c r="AD212" s="8">
        <f ca="1">VLOOKUP($A212,Data!$A$7:$AW$227,AD$3+1,FALSE)-AD$6-AD$7*VLOOKUP($A212,Data!$A$230:$AW$450,AD$3+1,FALSE)-AD$8*VLOOKUP($A212,'Market models'!$A$4:$B$264,2,FALSE)</f>
        <v>-1.3468180801407135E-2</v>
      </c>
      <c r="AE212" s="8">
        <f ca="1">VLOOKUP($A212,Data!$A$7:$AW$227,AE$3+1,FALSE)-AE$6-AE$7*VLOOKUP($A212,Data!$A$230:$AW$450,AE$3+1,FALSE)-AE$8*VLOOKUP($A212,'Market models'!$A$4:$B$264,2,FALSE)</f>
        <v>-7.1486680201089409E-4</v>
      </c>
      <c r="AF212" s="8">
        <f ca="1">VLOOKUP($A212,Data!$A$7:$AW$227,AF$3+1,FALSE)-AF$6-AF$7*VLOOKUP($A212,Data!$A$230:$AW$450,AF$3+1,FALSE)-AF$8*VLOOKUP($A212,'Market models'!$A$4:$B$264,2,FALSE)</f>
        <v>3.6029500747755071E-3</v>
      </c>
      <c r="AG212" s="8">
        <f ca="1">VLOOKUP($A212,Data!$A$7:$AW$227,AG$3+1,FALSE)-AG$6-AG$7*VLOOKUP($A212,Data!$A$230:$AW$450,AG$3+1,FALSE)-AG$8*VLOOKUP($A212,'Market models'!$A$4:$B$264,2,FALSE)</f>
        <v>5.3474219030258934E-3</v>
      </c>
      <c r="AH212" s="8">
        <f ca="1">VLOOKUP($A212,Data!$A$7:$AW$227,AH$3+1,FALSE)-AH$6-AH$7*VLOOKUP($A212,Data!$A$230:$AW$450,AH$3+1,FALSE)-AH$8*VLOOKUP($A212,'Market models'!$A$4:$B$264,2,FALSE)</f>
        <v>1.3338824948474944E-2</v>
      </c>
      <c r="AI212" s="8">
        <f ca="1">VLOOKUP($A212,Data!$A$7:$AW$227,AI$3+1,FALSE)-AI$6-AI$7*VLOOKUP($A212,Data!$A$230:$AW$450,AI$3+1,FALSE)-AI$8*VLOOKUP($A212,'Market models'!$A$4:$B$264,2,FALSE)</f>
        <v>-6.2509888701253839E-3</v>
      </c>
      <c r="AJ212" s="8">
        <f ca="1">VLOOKUP($A212,Data!$A$7:$AW$227,AJ$3+1,FALSE)-AJ$6-AJ$7*VLOOKUP($A212,Data!$A$230:$AW$450,AJ$3+1,FALSE)-AJ$8*VLOOKUP($A212,'Market models'!$A$4:$B$264,2,FALSE)</f>
        <v>4.8562730579757591E-3</v>
      </c>
      <c r="AK212" s="8">
        <f ca="1">VLOOKUP($A212,Data!$A$7:$AW$227,AK$3+1,FALSE)-AK$6-AK$7*VLOOKUP($A212,Data!$A$230:$AW$450,AK$3+1,FALSE)-AK$8*VLOOKUP($A212,'Market models'!$A$4:$B$264,2,FALSE)</f>
        <v>3.1087893804410009E-2</v>
      </c>
      <c r="AL212" s="8">
        <f ca="1">VLOOKUP($A212,Data!$A$7:$AW$227,AL$3+1,FALSE)-AL$6-AL$7*VLOOKUP($A212,Data!$A$230:$AW$450,AL$3+1,FALSE)-AL$8*VLOOKUP($A212,'Market models'!$A$4:$B$264,2,FALSE)</f>
        <v>-5.4507814343042617E-2</v>
      </c>
      <c r="AM212" s="8">
        <f ca="1">VLOOKUP($A212,Data!$A$7:$AW$227,AM$3+1,FALSE)-AM$6-AM$7*VLOOKUP($A212,Data!$A$230:$AW$450,AM$3+1,FALSE)-AM$8*VLOOKUP($A212,'Market models'!$A$4:$B$264,2,FALSE)</f>
        <v>6.8830194284503939E-3</v>
      </c>
      <c r="AN212" s="8">
        <f ca="1">VLOOKUP($A212,Data!$A$7:$AW$227,AN$3+1,FALSE)-AN$6-AN$7*VLOOKUP($A212,Data!$A$230:$AW$450,AN$3+1,FALSE)-AN$8*VLOOKUP($A212,'Market models'!$A$4:$B$264,2,FALSE)</f>
        <v>-7.8689601141555248E-3</v>
      </c>
      <c r="AO212" s="8">
        <f ca="1">VLOOKUP($A212,Data!$A$7:$AW$227,AO$3+1,FALSE)-AO$6-AO$7*VLOOKUP($A212,Data!$A$230:$AW$450,AO$3+1,FALSE)-AO$8*VLOOKUP($A212,'Market models'!$A$4:$B$264,2,FALSE)</f>
        <v>-1.2749391834563252E-2</v>
      </c>
      <c r="AP212" s="8">
        <f ca="1">VLOOKUP($A212,Data!$A$7:$AW$227,AP$3+1,FALSE)-AP$6-AP$7*VLOOKUP($A212,Data!$A$230:$AW$450,AP$3+1,FALSE)-AP$8*VLOOKUP($A212,'Market models'!$A$4:$B$264,2,FALSE)</f>
        <v>6.8991119525899352E-3</v>
      </c>
      <c r="AQ212" s="8">
        <f ca="1">VLOOKUP($A212,Data!$A$7:$AW$227,AQ$3+1,FALSE)-AQ$6-AQ$7*VLOOKUP($A212,Data!$A$230:$AW$450,AQ$3+1,FALSE)-AQ$8*VLOOKUP($A212,'Market models'!$A$4:$B$264,2,FALSE)</f>
        <v>1.3787813194467797E-2</v>
      </c>
      <c r="AR212" s="8">
        <f ca="1">VLOOKUP($A212,Data!$A$7:$AW$227,AR$3+1,FALSE)-AR$6-AR$7*VLOOKUP($A212,Data!$A$230:$AW$450,AR$3+1,FALSE)-AR$8*VLOOKUP($A212,'Market models'!$A$4:$B$264,2,FALSE)</f>
        <v>-1.6549940736643759E-2</v>
      </c>
      <c r="AS212" s="8">
        <f ca="1">VLOOKUP($A212,Data!$A$7:$AW$227,AS$3+1,FALSE)-AS$6-AS$7*VLOOKUP($A212,Data!$A$230:$AW$450,AS$3+1,FALSE)-AS$8*VLOOKUP($A212,'Market models'!$A$4:$B$264,2,FALSE)</f>
        <v>-2.5962719978195967E-3</v>
      </c>
      <c r="AT212" s="8">
        <f ca="1">VLOOKUP($A212,Data!$A$7:$AW$227,AT$3+1,FALSE)-AT$6-AT$7*VLOOKUP($A212,Data!$A$230:$AW$450,AT$3+1,FALSE)-AT$8*VLOOKUP($A212,'Market models'!$A$4:$B$264,2,FALSE)</f>
        <v>-1.8818465593887578E-2</v>
      </c>
      <c r="AU212" s="8">
        <f ca="1">VLOOKUP($A212,Data!$A$7:$AW$227,AU$3+1,FALSE)-AU$6-AU$7*VLOOKUP($A212,Data!$A$230:$AW$450,AU$3+1,FALSE)-AU$8*VLOOKUP($A212,'Market models'!$A$4:$B$264,2,FALSE)</f>
        <v>-1.6874930538246735E-2</v>
      </c>
      <c r="AV212" s="8">
        <f ca="1">VLOOKUP($A212,Data!$A$7:$AW$227,AV$3+1,FALSE)-AV$6-AV$7*VLOOKUP($A212,Data!$A$230:$AW$450,AV$3+1,FALSE)-AV$8*VLOOKUP($A212,'Market models'!$A$4:$B$264,2,FALSE)</f>
        <v>-1.295468797259159E-2</v>
      </c>
      <c r="AW212" s="8">
        <f ca="1">VLOOKUP($A212,Data!$A$7:$AW$227,AW$3+1,FALSE)-AW$6-AW$7*VLOOKUP($A212,Data!$A$230:$AW$450,AW$3+1,FALSE)-AW$8*VLOOKUP($A212,'Market models'!$A$4:$B$264,2,FALSE)</f>
        <v>-4.1051308702566031E-3</v>
      </c>
      <c r="AY212" s="8">
        <f t="shared" ca="1" si="3"/>
        <v>1.8928442628916822E-2</v>
      </c>
    </row>
    <row r="213" spans="1:51" x14ac:dyDescent="0.25">
      <c r="A213" s="1">
        <v>-9</v>
      </c>
      <c r="B213" s="8">
        <f ca="1">VLOOKUP($A213,Data!$A$7:$AW$227,B$3+1,FALSE)-B$6-B$7*VLOOKUP($A213,Data!$A$230:$AW$450,B$3+1,FALSE)-B$8*VLOOKUP($A213,'Market models'!$A$4:$B$264,2,FALSE)</f>
        <v>-4.7052276962421972E-2</v>
      </c>
      <c r="C213" s="8">
        <f ca="1">VLOOKUP($A213,Data!$A$7:$AW$227,C$3+1,FALSE)-C$6-C$7*VLOOKUP($A213,Data!$A$230:$AW$450,C$3+1,FALSE)-C$8*VLOOKUP($A213,'Market models'!$A$4:$B$264,2,FALSE)</f>
        <v>-4.6949059919802229E-3</v>
      </c>
      <c r="D213" s="8">
        <f ca="1">VLOOKUP($A213,Data!$A$7:$AW$227,D$3+1,FALSE)-D$6-D$7*VLOOKUP($A213,Data!$A$230:$AW$450,D$3+1,FALSE)-D$8*VLOOKUP($A213,'Market models'!$A$4:$B$264,2,FALSE)</f>
        <v>8.0130529143872566E-3</v>
      </c>
      <c r="E213" s="8">
        <f ca="1">VLOOKUP($A213,Data!$A$7:$AW$227,E$3+1,FALSE)-E$6-E$7*VLOOKUP($A213,Data!$A$230:$AW$450,E$3+1,FALSE)-E$8*VLOOKUP($A213,'Market models'!$A$4:$B$264,2,FALSE)</f>
        <v>-4.0586022020248375E-3</v>
      </c>
      <c r="F213" s="8">
        <f ca="1">VLOOKUP($A213,Data!$A$7:$AW$227,F$3+1,FALSE)-F$6-F$7*VLOOKUP($A213,Data!$A$230:$AW$450,F$3+1,FALSE)-F$8*VLOOKUP($A213,'Market models'!$A$4:$B$264,2,FALSE)</f>
        <v>1.6570326264000814E-2</v>
      </c>
      <c r="G213" s="8">
        <f ca="1">VLOOKUP($A213,Data!$A$7:$AW$227,G$3+1,FALSE)-G$6-G$7*VLOOKUP($A213,Data!$A$230:$AW$450,G$3+1,FALSE)-G$8*VLOOKUP($A213,'Market models'!$A$4:$B$264,2,FALSE)</f>
        <v>-3.9686730676290437E-3</v>
      </c>
      <c r="H213" s="8">
        <f ca="1">VLOOKUP($A213,Data!$A$7:$AW$227,H$3+1,FALSE)-H$6-H$7*VLOOKUP($A213,Data!$A$230:$AW$450,H$3+1,FALSE)-H$8*VLOOKUP($A213,'Market models'!$A$4:$B$264,2,FALSE)</f>
        <v>-3.9258456266446203E-2</v>
      </c>
      <c r="I213" s="8">
        <f ca="1">VLOOKUP($A213,Data!$A$7:$AW$227,I$3+1,FALSE)-I$6-I$7*VLOOKUP($A213,Data!$A$230:$AW$450,I$3+1,FALSE)-I$8*VLOOKUP($A213,'Market models'!$A$4:$B$264,2,FALSE)</f>
        <v>-1.5952962855629624E-2</v>
      </c>
      <c r="J213" s="8">
        <f ca="1">VLOOKUP($A213,Data!$A$7:$AW$227,J$3+1,FALSE)-J$6-J$7*VLOOKUP($A213,Data!$A$230:$AW$450,J$3+1,FALSE)-J$8*VLOOKUP($A213,'Market models'!$A$4:$B$264,2,FALSE)</f>
        <v>1.3725891441245324E-2</v>
      </c>
      <c r="K213" s="8">
        <f ca="1">VLOOKUP($A213,Data!$A$7:$AW$227,K$3+1,FALSE)-K$6-K$7*VLOOKUP($A213,Data!$A$230:$AW$450,K$3+1,FALSE)-K$8*VLOOKUP($A213,'Market models'!$A$4:$B$264,2,FALSE)</f>
        <v>3.3066022570556929E-2</v>
      </c>
      <c r="L213" s="8">
        <f ca="1">VLOOKUP($A213,Data!$A$7:$AW$227,L$3+1,FALSE)-L$6-L$7*VLOOKUP($A213,Data!$A$230:$AW$450,L$3+1,FALSE)-L$8*VLOOKUP($A213,'Market models'!$A$4:$B$264,2,FALSE)</f>
        <v>1.0936582838993791E-2</v>
      </c>
      <c r="M213" s="8">
        <f ca="1">VLOOKUP($A213,Data!$A$7:$AW$227,M$3+1,FALSE)-M$6-M$7*VLOOKUP($A213,Data!$A$230:$AW$450,M$3+1,FALSE)-M$8*VLOOKUP($A213,'Market models'!$A$4:$B$264,2,FALSE)</f>
        <v>1.4019465401963319E-2</v>
      </c>
      <c r="N213" s="8">
        <f ca="1">VLOOKUP($A213,Data!$A$7:$AW$227,N$3+1,FALSE)-N$6-N$7*VLOOKUP($A213,Data!$A$230:$AW$450,N$3+1,FALSE)-N$8*VLOOKUP($A213,'Market models'!$A$4:$B$264,2,FALSE)</f>
        <v>-1.4496764406822734E-2</v>
      </c>
      <c r="O213" s="8">
        <f ca="1">VLOOKUP($A213,Data!$A$7:$AW$227,O$3+1,FALSE)-O$6-O$7*VLOOKUP($A213,Data!$A$230:$AW$450,O$3+1,FALSE)-O$8*VLOOKUP($A213,'Market models'!$A$4:$B$264,2,FALSE)</f>
        <v>7.7028771550557238E-3</v>
      </c>
      <c r="P213" s="8">
        <f ca="1">VLOOKUP($A213,Data!$A$7:$AW$227,P$3+1,FALSE)-P$6-P$7*VLOOKUP($A213,Data!$A$230:$AW$450,P$3+1,FALSE)-P$8*VLOOKUP($A213,'Market models'!$A$4:$B$264,2,FALSE)</f>
        <v>8.3589593384203065E-3</v>
      </c>
      <c r="Q213" s="8">
        <f ca="1">VLOOKUP($A213,Data!$A$7:$AW$227,Q$3+1,FALSE)-Q$6-Q$7*VLOOKUP($A213,Data!$A$230:$AW$450,Q$3+1,FALSE)-Q$8*VLOOKUP($A213,'Market models'!$A$4:$B$264,2,FALSE)</f>
        <v>-6.1425774288663935E-3</v>
      </c>
      <c r="R213" s="8">
        <f ca="1">VLOOKUP($A213,Data!$A$7:$AW$227,R$3+1,FALSE)-R$6-R$7*VLOOKUP($A213,Data!$A$230:$AW$450,R$3+1,FALSE)-R$8*VLOOKUP($A213,'Market models'!$A$4:$B$264,2,FALSE)</f>
        <v>-2.0897340529562599E-2</v>
      </c>
      <c r="S213" s="8">
        <f ca="1">VLOOKUP($A213,Data!$A$7:$AW$227,S$3+1,FALSE)-S$6-S$7*VLOOKUP($A213,Data!$A$230:$AW$450,S$3+1,FALSE)-S$8*VLOOKUP($A213,'Market models'!$A$4:$B$264,2,FALSE)</f>
        <v>-1.1344147849559014E-2</v>
      </c>
      <c r="T213" s="8">
        <f ca="1">VLOOKUP($A213,Data!$A$7:$AW$227,T$3+1,FALSE)-T$6-T$7*VLOOKUP($A213,Data!$A$230:$AW$450,T$3+1,FALSE)-T$8*VLOOKUP($A213,'Market models'!$A$4:$B$264,2,FALSE)</f>
        <v>-3.4357124387035722E-3</v>
      </c>
      <c r="U213" s="8">
        <f ca="1">VLOOKUP($A213,Data!$A$7:$AW$227,U$3+1,FALSE)-U$6-U$7*VLOOKUP($A213,Data!$A$230:$AW$450,U$3+1,FALSE)-U$8*VLOOKUP($A213,'Market models'!$A$4:$B$264,2,FALSE)</f>
        <v>4.4029442944017345E-3</v>
      </c>
      <c r="V213" s="8">
        <f ca="1">VLOOKUP($A213,Data!$A$7:$AW$227,V$3+1,FALSE)-V$6-V$7*VLOOKUP($A213,Data!$A$230:$AW$450,V$3+1,FALSE)-V$8*VLOOKUP($A213,'Market models'!$A$4:$B$264,2,FALSE)</f>
        <v>-1.2304521259434381E-2</v>
      </c>
      <c r="W213" s="8">
        <f ca="1">VLOOKUP($A213,Data!$A$7:$AW$227,W$3+1,FALSE)-W$6-W$7*VLOOKUP($A213,Data!$A$230:$AW$450,W$3+1,FALSE)-W$8*VLOOKUP($A213,'Market models'!$A$4:$B$264,2,FALSE)</f>
        <v>-2.6144661516443552E-3</v>
      </c>
      <c r="X213" s="8">
        <f ca="1">VLOOKUP($A213,Data!$A$7:$AW$227,X$3+1,FALSE)-X$6-X$7*VLOOKUP($A213,Data!$A$230:$AW$450,X$3+1,FALSE)-X$8*VLOOKUP($A213,'Market models'!$A$4:$B$264,2,FALSE)</f>
        <v>1.8213946383124673E-2</v>
      </c>
      <c r="Y213" s="8">
        <f ca="1">VLOOKUP($A213,Data!$A$7:$AW$227,Y$3+1,FALSE)-Y$6-Y$7*VLOOKUP($A213,Data!$A$230:$AW$450,Y$3+1,FALSE)-Y$8*VLOOKUP($A213,'Market models'!$A$4:$B$264,2,FALSE)</f>
        <v>2.7631179346311447E-2</v>
      </c>
      <c r="Z213" s="8">
        <f ca="1">VLOOKUP($A213,Data!$A$7:$AW$227,Z$3+1,FALSE)-Z$6-Z$7*VLOOKUP($A213,Data!$A$230:$AW$450,Z$3+1,FALSE)-Z$8*VLOOKUP($A213,'Market models'!$A$4:$B$264,2,FALSE)</f>
        <v>3.0884318515937799E-3</v>
      </c>
      <c r="AA213" s="8">
        <f ca="1">VLOOKUP($A213,Data!$A$7:$AW$227,AA$3+1,FALSE)-AA$6-AA$7*VLOOKUP($A213,Data!$A$230:$AW$450,AA$3+1,FALSE)-AA$8*VLOOKUP($A213,'Market models'!$A$4:$B$264,2,FALSE)</f>
        <v>6.9367136281635626E-3</v>
      </c>
      <c r="AB213" s="8">
        <f ca="1">VLOOKUP($A213,Data!$A$7:$AW$227,AB$3+1,FALSE)-AB$6-AB$7*VLOOKUP($A213,Data!$A$230:$AW$450,AB$3+1,FALSE)-AB$8*VLOOKUP($A213,'Market models'!$A$4:$B$264,2,FALSE)</f>
        <v>2.9736378473699168E-3</v>
      </c>
      <c r="AC213" s="8">
        <f ca="1">VLOOKUP($A213,Data!$A$7:$AW$227,AC$3+1,FALSE)-AC$6-AC$7*VLOOKUP($A213,Data!$A$230:$AW$450,AC$3+1,FALSE)-AC$8*VLOOKUP($A213,'Market models'!$A$4:$B$264,2,FALSE)</f>
        <v>-1.5884119691003982E-2</v>
      </c>
      <c r="AD213" s="8">
        <f ca="1">VLOOKUP($A213,Data!$A$7:$AW$227,AD$3+1,FALSE)-AD$6-AD$7*VLOOKUP($A213,Data!$A$230:$AW$450,AD$3+1,FALSE)-AD$8*VLOOKUP($A213,'Market models'!$A$4:$B$264,2,FALSE)</f>
        <v>-3.4684588165236035E-2</v>
      </c>
      <c r="AE213" s="8">
        <f ca="1">VLOOKUP($A213,Data!$A$7:$AW$227,AE$3+1,FALSE)-AE$6-AE$7*VLOOKUP($A213,Data!$A$230:$AW$450,AE$3+1,FALSE)-AE$8*VLOOKUP($A213,'Market models'!$A$4:$B$264,2,FALSE)</f>
        <v>-1.7481553578078037E-2</v>
      </c>
      <c r="AF213" s="8">
        <f ca="1">VLOOKUP($A213,Data!$A$7:$AW$227,AF$3+1,FALSE)-AF$6-AF$7*VLOOKUP($A213,Data!$A$230:$AW$450,AF$3+1,FALSE)-AF$8*VLOOKUP($A213,'Market models'!$A$4:$B$264,2,FALSE)</f>
        <v>3.5884318427152791E-4</v>
      </c>
      <c r="AG213" s="8">
        <f ca="1">VLOOKUP($A213,Data!$A$7:$AW$227,AG$3+1,FALSE)-AG$6-AG$7*VLOOKUP($A213,Data!$A$230:$AW$450,AG$3+1,FALSE)-AG$8*VLOOKUP($A213,'Market models'!$A$4:$B$264,2,FALSE)</f>
        <v>1.8468115969202878E-2</v>
      </c>
      <c r="AH213" s="8">
        <f ca="1">VLOOKUP($A213,Data!$A$7:$AW$227,AH$3+1,FALSE)-AH$6-AH$7*VLOOKUP($A213,Data!$A$230:$AW$450,AH$3+1,FALSE)-AH$8*VLOOKUP($A213,'Market models'!$A$4:$B$264,2,FALSE)</f>
        <v>9.8081958311384415E-3</v>
      </c>
      <c r="AI213" s="8">
        <f ca="1">VLOOKUP($A213,Data!$A$7:$AW$227,AI$3+1,FALSE)-AI$6-AI$7*VLOOKUP($A213,Data!$A$230:$AW$450,AI$3+1,FALSE)-AI$8*VLOOKUP($A213,'Market models'!$A$4:$B$264,2,FALSE)</f>
        <v>1.1852961411793237E-2</v>
      </c>
      <c r="AJ213" s="8">
        <f ca="1">VLOOKUP($A213,Data!$A$7:$AW$227,AJ$3+1,FALSE)-AJ$6-AJ$7*VLOOKUP($A213,Data!$A$230:$AW$450,AJ$3+1,FALSE)-AJ$8*VLOOKUP($A213,'Market models'!$A$4:$B$264,2,FALSE)</f>
        <v>1.1307604870882532E-3</v>
      </c>
      <c r="AK213" s="8">
        <f ca="1">VLOOKUP($A213,Data!$A$7:$AW$227,AK$3+1,FALSE)-AK$6-AK$7*VLOOKUP($A213,Data!$A$230:$AW$450,AK$3+1,FALSE)-AK$8*VLOOKUP($A213,'Market models'!$A$4:$B$264,2,FALSE)</f>
        <v>2.3366855425713089E-2</v>
      </c>
      <c r="AL213" s="8">
        <f ca="1">VLOOKUP($A213,Data!$A$7:$AW$227,AL$3+1,FALSE)-AL$6-AL$7*VLOOKUP($A213,Data!$A$230:$AW$450,AL$3+1,FALSE)-AL$8*VLOOKUP($A213,'Market models'!$A$4:$B$264,2,FALSE)</f>
        <v>1.0366546696169477E-2</v>
      </c>
      <c r="AM213" s="8">
        <f ca="1">VLOOKUP($A213,Data!$A$7:$AW$227,AM$3+1,FALSE)-AM$6-AM$7*VLOOKUP($A213,Data!$A$230:$AW$450,AM$3+1,FALSE)-AM$8*VLOOKUP($A213,'Market models'!$A$4:$B$264,2,FALSE)</f>
        <v>3.0559390207934977E-2</v>
      </c>
      <c r="AN213" s="8">
        <f ca="1">VLOOKUP($A213,Data!$A$7:$AW$227,AN$3+1,FALSE)-AN$6-AN$7*VLOOKUP($A213,Data!$A$230:$AW$450,AN$3+1,FALSE)-AN$8*VLOOKUP($A213,'Market models'!$A$4:$B$264,2,FALSE)</f>
        <v>2.3507155746406112E-2</v>
      </c>
      <c r="AO213" s="8">
        <f ca="1">VLOOKUP($A213,Data!$A$7:$AW$227,AO$3+1,FALSE)-AO$6-AO$7*VLOOKUP($A213,Data!$A$230:$AW$450,AO$3+1,FALSE)-AO$8*VLOOKUP($A213,'Market models'!$A$4:$B$264,2,FALSE)</f>
        <v>7.1283192075038138E-3</v>
      </c>
      <c r="AP213" s="8">
        <f ca="1">VLOOKUP($A213,Data!$A$7:$AW$227,AP$3+1,FALSE)-AP$6-AP$7*VLOOKUP($A213,Data!$A$230:$AW$450,AP$3+1,FALSE)-AP$8*VLOOKUP($A213,'Market models'!$A$4:$B$264,2,FALSE)</f>
        <v>-2.0481376588624488E-2</v>
      </c>
      <c r="AQ213" s="8">
        <f ca="1">VLOOKUP($A213,Data!$A$7:$AW$227,AQ$3+1,FALSE)-AQ$6-AQ$7*VLOOKUP($A213,Data!$A$230:$AW$450,AQ$3+1,FALSE)-AQ$8*VLOOKUP($A213,'Market models'!$A$4:$B$264,2,FALSE)</f>
        <v>-1.4130683691857484E-2</v>
      </c>
      <c r="AR213" s="8">
        <f ca="1">VLOOKUP($A213,Data!$A$7:$AW$227,AR$3+1,FALSE)-AR$6-AR$7*VLOOKUP($A213,Data!$A$230:$AW$450,AR$3+1,FALSE)-AR$8*VLOOKUP($A213,'Market models'!$A$4:$B$264,2,FALSE)</f>
        <v>7.4164531172240603E-3</v>
      </c>
      <c r="AS213" s="8">
        <f ca="1">VLOOKUP($A213,Data!$A$7:$AW$227,AS$3+1,FALSE)-AS$6-AS$7*VLOOKUP($A213,Data!$A$230:$AW$450,AS$3+1,FALSE)-AS$8*VLOOKUP($A213,'Market models'!$A$4:$B$264,2,FALSE)</f>
        <v>-5.6178978608887389E-3</v>
      </c>
      <c r="AT213" s="8">
        <f ca="1">VLOOKUP($A213,Data!$A$7:$AW$227,AT$3+1,FALSE)-AT$6-AT$7*VLOOKUP($A213,Data!$A$230:$AW$450,AT$3+1,FALSE)-AT$8*VLOOKUP($A213,'Market models'!$A$4:$B$264,2,FALSE)</f>
        <v>4.2093244682479235E-2</v>
      </c>
      <c r="AU213" s="8">
        <f ca="1">VLOOKUP($A213,Data!$A$7:$AW$227,AU$3+1,FALSE)-AU$6-AU$7*VLOOKUP($A213,Data!$A$230:$AW$450,AU$3+1,FALSE)-AU$8*VLOOKUP($A213,'Market models'!$A$4:$B$264,2,FALSE)</f>
        <v>-8.1644378811685653E-3</v>
      </c>
      <c r="AV213" s="8">
        <f ca="1">VLOOKUP($A213,Data!$A$7:$AW$227,AV$3+1,FALSE)-AV$6-AV$7*VLOOKUP($A213,Data!$A$230:$AW$450,AV$3+1,FALSE)-AV$8*VLOOKUP($A213,'Market models'!$A$4:$B$264,2,FALSE)</f>
        <v>-5.9549612603465986E-4</v>
      </c>
      <c r="AW213" s="8">
        <f ca="1">VLOOKUP($A213,Data!$A$7:$AW$227,AW$3+1,FALSE)-AW$6-AW$7*VLOOKUP($A213,Data!$A$230:$AW$450,AW$3+1,FALSE)-AW$8*VLOOKUP($A213,'Market models'!$A$4:$B$264,2,FALSE)</f>
        <v>3.9478450615191276E-3</v>
      </c>
      <c r="AY213" s="8">
        <f t="shared" ca="1" si="3"/>
        <v>1.804497232569088E-2</v>
      </c>
    </row>
    <row r="214" spans="1:51" x14ac:dyDescent="0.25">
      <c r="A214" s="1">
        <v>-8</v>
      </c>
      <c r="B214" s="8">
        <f ca="1">VLOOKUP($A214,Data!$A$7:$AW$227,B$3+1,FALSE)-B$6-B$7*VLOOKUP($A214,Data!$A$230:$AW$450,B$3+1,FALSE)-B$8*VLOOKUP($A214,'Market models'!$A$4:$B$264,2,FALSE)</f>
        <v>-3.349913717239926E-2</v>
      </c>
      <c r="C214" s="8">
        <f ca="1">VLOOKUP($A214,Data!$A$7:$AW$227,C$3+1,FALSE)-C$6-C$7*VLOOKUP($A214,Data!$A$230:$AW$450,C$3+1,FALSE)-C$8*VLOOKUP($A214,'Market models'!$A$4:$B$264,2,FALSE)</f>
        <v>1.3318862479084492E-2</v>
      </c>
      <c r="D214" s="8">
        <f ca="1">VLOOKUP($A214,Data!$A$7:$AW$227,D$3+1,FALSE)-D$6-D$7*VLOOKUP($A214,Data!$A$230:$AW$450,D$3+1,FALSE)-D$8*VLOOKUP($A214,'Market models'!$A$4:$B$264,2,FALSE)</f>
        <v>4.9159472330325233E-3</v>
      </c>
      <c r="E214" s="8">
        <f ca="1">VLOOKUP($A214,Data!$A$7:$AW$227,E$3+1,FALSE)-E$6-E$7*VLOOKUP($A214,Data!$A$230:$AW$450,E$3+1,FALSE)-E$8*VLOOKUP($A214,'Market models'!$A$4:$B$264,2,FALSE)</f>
        <v>-8.6295560457873618E-3</v>
      </c>
      <c r="F214" s="8">
        <f ca="1">VLOOKUP($A214,Data!$A$7:$AW$227,F$3+1,FALSE)-F$6-F$7*VLOOKUP($A214,Data!$A$230:$AW$450,F$3+1,FALSE)-F$8*VLOOKUP($A214,'Market models'!$A$4:$B$264,2,FALSE)</f>
        <v>-1.9302469906258064E-4</v>
      </c>
      <c r="G214" s="8">
        <f ca="1">VLOOKUP($A214,Data!$A$7:$AW$227,G$3+1,FALSE)-G$6-G$7*VLOOKUP($A214,Data!$A$230:$AW$450,G$3+1,FALSE)-G$8*VLOOKUP($A214,'Market models'!$A$4:$B$264,2,FALSE)</f>
        <v>1.7940983088629896E-2</v>
      </c>
      <c r="H214" s="8">
        <f ca="1">VLOOKUP($A214,Data!$A$7:$AW$227,H$3+1,FALSE)-H$6-H$7*VLOOKUP($A214,Data!$A$230:$AW$450,H$3+1,FALSE)-H$8*VLOOKUP($A214,'Market models'!$A$4:$B$264,2,FALSE)</f>
        <v>2.8669679370763302E-2</v>
      </c>
      <c r="I214" s="8">
        <f ca="1">VLOOKUP($A214,Data!$A$7:$AW$227,I$3+1,FALSE)-I$6-I$7*VLOOKUP($A214,Data!$A$230:$AW$450,I$3+1,FALSE)-I$8*VLOOKUP($A214,'Market models'!$A$4:$B$264,2,FALSE)</f>
        <v>1.5142294948810314E-2</v>
      </c>
      <c r="J214" s="8">
        <f ca="1">VLOOKUP($A214,Data!$A$7:$AW$227,J$3+1,FALSE)-J$6-J$7*VLOOKUP($A214,Data!$A$230:$AW$450,J$3+1,FALSE)-J$8*VLOOKUP($A214,'Market models'!$A$4:$B$264,2,FALSE)</f>
        <v>2.0908836951392343E-3</v>
      </c>
      <c r="K214" s="8">
        <f ca="1">VLOOKUP($A214,Data!$A$7:$AW$227,K$3+1,FALSE)-K$6-K$7*VLOOKUP($A214,Data!$A$230:$AW$450,K$3+1,FALSE)-K$8*VLOOKUP($A214,'Market models'!$A$4:$B$264,2,FALSE)</f>
        <v>4.7227637169322198E-3</v>
      </c>
      <c r="L214" s="8">
        <f ca="1">VLOOKUP($A214,Data!$A$7:$AW$227,L$3+1,FALSE)-L$6-L$7*VLOOKUP($A214,Data!$A$230:$AW$450,L$3+1,FALSE)-L$8*VLOOKUP($A214,'Market models'!$A$4:$B$264,2,FALSE)</f>
        <v>8.4899288979290687E-3</v>
      </c>
      <c r="M214" s="8">
        <f ca="1">VLOOKUP($A214,Data!$A$7:$AW$227,M$3+1,FALSE)-M$6-M$7*VLOOKUP($A214,Data!$A$230:$AW$450,M$3+1,FALSE)-M$8*VLOOKUP($A214,'Market models'!$A$4:$B$264,2,FALSE)</f>
        <v>1.6137208625821358E-3</v>
      </c>
      <c r="N214" s="8">
        <f ca="1">VLOOKUP($A214,Data!$A$7:$AW$227,N$3+1,FALSE)-N$6-N$7*VLOOKUP($A214,Data!$A$230:$AW$450,N$3+1,FALSE)-N$8*VLOOKUP($A214,'Market models'!$A$4:$B$264,2,FALSE)</f>
        <v>1.9866565976805917E-2</v>
      </c>
      <c r="O214" s="8">
        <f ca="1">VLOOKUP($A214,Data!$A$7:$AW$227,O$3+1,FALSE)-O$6-O$7*VLOOKUP($A214,Data!$A$230:$AW$450,O$3+1,FALSE)-O$8*VLOOKUP($A214,'Market models'!$A$4:$B$264,2,FALSE)</f>
        <v>-4.7053287863311616E-3</v>
      </c>
      <c r="P214" s="8">
        <f ca="1">VLOOKUP($A214,Data!$A$7:$AW$227,P$3+1,FALSE)-P$6-P$7*VLOOKUP($A214,Data!$A$230:$AW$450,P$3+1,FALSE)-P$8*VLOOKUP($A214,'Market models'!$A$4:$B$264,2,FALSE)</f>
        <v>-7.5224407097728265E-4</v>
      </c>
      <c r="Q214" s="8">
        <f ca="1">VLOOKUP($A214,Data!$A$7:$AW$227,Q$3+1,FALSE)-Q$6-Q$7*VLOOKUP($A214,Data!$A$230:$AW$450,Q$3+1,FALSE)-Q$8*VLOOKUP($A214,'Market models'!$A$4:$B$264,2,FALSE)</f>
        <v>-1.672944778611711E-2</v>
      </c>
      <c r="R214" s="8">
        <f ca="1">VLOOKUP($A214,Data!$A$7:$AW$227,R$3+1,FALSE)-R$6-R$7*VLOOKUP($A214,Data!$A$230:$AW$450,R$3+1,FALSE)-R$8*VLOOKUP($A214,'Market models'!$A$4:$B$264,2,FALSE)</f>
        <v>-2.1085944303992697E-3</v>
      </c>
      <c r="S214" s="8">
        <f ca="1">VLOOKUP($A214,Data!$A$7:$AW$227,S$3+1,FALSE)-S$6-S$7*VLOOKUP($A214,Data!$A$230:$AW$450,S$3+1,FALSE)-S$8*VLOOKUP($A214,'Market models'!$A$4:$B$264,2,FALSE)</f>
        <v>1.139123406281582E-2</v>
      </c>
      <c r="T214" s="8">
        <f ca="1">VLOOKUP($A214,Data!$A$7:$AW$227,T$3+1,FALSE)-T$6-T$7*VLOOKUP($A214,Data!$A$230:$AW$450,T$3+1,FALSE)-T$8*VLOOKUP($A214,'Market models'!$A$4:$B$264,2,FALSE)</f>
        <v>6.0212883053696372E-3</v>
      </c>
      <c r="U214" s="8">
        <f ca="1">VLOOKUP($A214,Data!$A$7:$AW$227,U$3+1,FALSE)-U$6-U$7*VLOOKUP($A214,Data!$A$230:$AW$450,U$3+1,FALSE)-U$8*VLOOKUP($A214,'Market models'!$A$4:$B$264,2,FALSE)</f>
        <v>-4.5576264177688536E-2</v>
      </c>
      <c r="V214" s="8">
        <f ca="1">VLOOKUP($A214,Data!$A$7:$AW$227,V$3+1,FALSE)-V$6-V$7*VLOOKUP($A214,Data!$A$230:$AW$450,V$3+1,FALSE)-V$8*VLOOKUP($A214,'Market models'!$A$4:$B$264,2,FALSE)</f>
        <v>1.6114777511157877E-2</v>
      </c>
      <c r="W214" s="8">
        <f ca="1">VLOOKUP($A214,Data!$A$7:$AW$227,W$3+1,FALSE)-W$6-W$7*VLOOKUP($A214,Data!$A$230:$AW$450,W$3+1,FALSE)-W$8*VLOOKUP($A214,'Market models'!$A$4:$B$264,2,FALSE)</f>
        <v>-8.2317501250910117E-3</v>
      </c>
      <c r="X214" s="8">
        <f ca="1">VLOOKUP($A214,Data!$A$7:$AW$227,X$3+1,FALSE)-X$6-X$7*VLOOKUP($A214,Data!$A$230:$AW$450,X$3+1,FALSE)-X$8*VLOOKUP($A214,'Market models'!$A$4:$B$264,2,FALSE)</f>
        <v>2.5052220166608033E-2</v>
      </c>
      <c r="Y214" s="8">
        <f ca="1">VLOOKUP($A214,Data!$A$7:$AW$227,Y$3+1,FALSE)-Y$6-Y$7*VLOOKUP($A214,Data!$A$230:$AW$450,Y$3+1,FALSE)-Y$8*VLOOKUP($A214,'Market models'!$A$4:$B$264,2,FALSE)</f>
        <v>4.2854548938263291E-3</v>
      </c>
      <c r="Z214" s="8">
        <f ca="1">VLOOKUP($A214,Data!$A$7:$AW$227,Z$3+1,FALSE)-Z$6-Z$7*VLOOKUP($A214,Data!$A$230:$AW$450,Z$3+1,FALSE)-Z$8*VLOOKUP($A214,'Market models'!$A$4:$B$264,2,FALSE)</f>
        <v>-1.7659173852930441E-3</v>
      </c>
      <c r="AA214" s="8">
        <f ca="1">VLOOKUP($A214,Data!$A$7:$AW$227,AA$3+1,FALSE)-AA$6-AA$7*VLOOKUP($A214,Data!$A$230:$AW$450,AA$3+1,FALSE)-AA$8*VLOOKUP($A214,'Market models'!$A$4:$B$264,2,FALSE)</f>
        <v>-1.1956712360895131E-4</v>
      </c>
      <c r="AB214" s="8">
        <f ca="1">VLOOKUP($A214,Data!$A$7:$AW$227,AB$3+1,FALSE)-AB$6-AB$7*VLOOKUP($A214,Data!$A$230:$AW$450,AB$3+1,FALSE)-AB$8*VLOOKUP($A214,'Market models'!$A$4:$B$264,2,FALSE)</f>
        <v>-1.5672836890701758E-2</v>
      </c>
      <c r="AC214" s="8">
        <f ca="1">VLOOKUP($A214,Data!$A$7:$AW$227,AC$3+1,FALSE)-AC$6-AC$7*VLOOKUP($A214,Data!$A$230:$AW$450,AC$3+1,FALSE)-AC$8*VLOOKUP($A214,'Market models'!$A$4:$B$264,2,FALSE)</f>
        <v>3.0079552135168473E-2</v>
      </c>
      <c r="AD214" s="8">
        <f ca="1">VLOOKUP($A214,Data!$A$7:$AW$227,AD$3+1,FALSE)-AD$6-AD$7*VLOOKUP($A214,Data!$A$230:$AW$450,AD$3+1,FALSE)-AD$8*VLOOKUP($A214,'Market models'!$A$4:$B$264,2,FALSE)</f>
        <v>1.7969862921606388E-2</v>
      </c>
      <c r="AE214" s="8">
        <f ca="1">VLOOKUP($A214,Data!$A$7:$AW$227,AE$3+1,FALSE)-AE$6-AE$7*VLOOKUP($A214,Data!$A$230:$AW$450,AE$3+1,FALSE)-AE$8*VLOOKUP($A214,'Market models'!$A$4:$B$264,2,FALSE)</f>
        <v>2.840017346884148E-2</v>
      </c>
      <c r="AF214" s="8">
        <f ca="1">VLOOKUP($A214,Data!$A$7:$AW$227,AF$3+1,FALSE)-AF$6-AF$7*VLOOKUP($A214,Data!$A$230:$AW$450,AF$3+1,FALSE)-AF$8*VLOOKUP($A214,'Market models'!$A$4:$B$264,2,FALSE)</f>
        <v>-6.4311400501249052E-3</v>
      </c>
      <c r="AG214" s="8">
        <f ca="1">VLOOKUP($A214,Data!$A$7:$AW$227,AG$3+1,FALSE)-AG$6-AG$7*VLOOKUP($A214,Data!$A$230:$AW$450,AG$3+1,FALSE)-AG$8*VLOOKUP($A214,'Market models'!$A$4:$B$264,2,FALSE)</f>
        <v>2.0174017292588265E-4</v>
      </c>
      <c r="AH214" s="8">
        <f ca="1">VLOOKUP($A214,Data!$A$7:$AW$227,AH$3+1,FALSE)-AH$6-AH$7*VLOOKUP($A214,Data!$A$230:$AW$450,AH$3+1,FALSE)-AH$8*VLOOKUP($A214,'Market models'!$A$4:$B$264,2,FALSE)</f>
        <v>1.7216313036459093E-2</v>
      </c>
      <c r="AI214" s="8">
        <f ca="1">VLOOKUP($A214,Data!$A$7:$AW$227,AI$3+1,FALSE)-AI$6-AI$7*VLOOKUP($A214,Data!$A$230:$AW$450,AI$3+1,FALSE)-AI$8*VLOOKUP($A214,'Market models'!$A$4:$B$264,2,FALSE)</f>
        <v>2.3909293766534705E-2</v>
      </c>
      <c r="AJ214" s="8">
        <f ca="1">VLOOKUP($A214,Data!$A$7:$AW$227,AJ$3+1,FALSE)-AJ$6-AJ$7*VLOOKUP($A214,Data!$A$230:$AW$450,AJ$3+1,FALSE)-AJ$8*VLOOKUP($A214,'Market models'!$A$4:$B$264,2,FALSE)</f>
        <v>1.7859040357032431E-2</v>
      </c>
      <c r="AK214" s="8">
        <f ca="1">VLOOKUP($A214,Data!$A$7:$AW$227,AK$3+1,FALSE)-AK$6-AK$7*VLOOKUP($A214,Data!$A$230:$AW$450,AK$3+1,FALSE)-AK$8*VLOOKUP($A214,'Market models'!$A$4:$B$264,2,FALSE)</f>
        <v>3.3798280327587561E-2</v>
      </c>
      <c r="AL214" s="8">
        <f ca="1">VLOOKUP($A214,Data!$A$7:$AW$227,AL$3+1,FALSE)-AL$6-AL$7*VLOOKUP($A214,Data!$A$230:$AW$450,AL$3+1,FALSE)-AL$8*VLOOKUP($A214,'Market models'!$A$4:$B$264,2,FALSE)</f>
        <v>7.1773813866296875E-3</v>
      </c>
      <c r="AM214" s="8">
        <f ca="1">VLOOKUP($A214,Data!$A$7:$AW$227,AM$3+1,FALSE)-AM$6-AM$7*VLOOKUP($A214,Data!$A$230:$AW$450,AM$3+1,FALSE)-AM$8*VLOOKUP($A214,'Market models'!$A$4:$B$264,2,FALSE)</f>
        <v>-2.5177621225702926E-2</v>
      </c>
      <c r="AN214" s="8">
        <f ca="1">VLOOKUP($A214,Data!$A$7:$AW$227,AN$3+1,FALSE)-AN$6-AN$7*VLOOKUP($A214,Data!$A$230:$AW$450,AN$3+1,FALSE)-AN$8*VLOOKUP($A214,'Market models'!$A$4:$B$264,2,FALSE)</f>
        <v>-8.4983550334419532E-3</v>
      </c>
      <c r="AO214" s="8">
        <f ca="1">VLOOKUP($A214,Data!$A$7:$AW$227,AO$3+1,FALSE)-AO$6-AO$7*VLOOKUP($A214,Data!$A$230:$AW$450,AO$3+1,FALSE)-AO$8*VLOOKUP($A214,'Market models'!$A$4:$B$264,2,FALSE)</f>
        <v>4.4018444827078913E-3</v>
      </c>
      <c r="AP214" s="8">
        <f ca="1">VLOOKUP($A214,Data!$A$7:$AW$227,AP$3+1,FALSE)-AP$6-AP$7*VLOOKUP($A214,Data!$A$230:$AW$450,AP$3+1,FALSE)-AP$8*VLOOKUP($A214,'Market models'!$A$4:$B$264,2,FALSE)</f>
        <v>2.0730183185280929E-2</v>
      </c>
      <c r="AQ214" s="8">
        <f ca="1">VLOOKUP($A214,Data!$A$7:$AW$227,AQ$3+1,FALSE)-AQ$6-AQ$7*VLOOKUP($A214,Data!$A$230:$AW$450,AQ$3+1,FALSE)-AQ$8*VLOOKUP($A214,'Market models'!$A$4:$B$264,2,FALSE)</f>
        <v>1.3452421103932797E-2</v>
      </c>
      <c r="AR214" s="8">
        <f ca="1">VLOOKUP($A214,Data!$A$7:$AW$227,AR$3+1,FALSE)-AR$6-AR$7*VLOOKUP($A214,Data!$A$230:$AW$450,AR$3+1,FALSE)-AR$8*VLOOKUP($A214,'Market models'!$A$4:$B$264,2,FALSE)</f>
        <v>-2.1610843683924602E-2</v>
      </c>
      <c r="AS214" s="8">
        <f ca="1">VLOOKUP($A214,Data!$A$7:$AW$227,AS$3+1,FALSE)-AS$6-AS$7*VLOOKUP($A214,Data!$A$230:$AW$450,AS$3+1,FALSE)-AS$8*VLOOKUP($A214,'Market models'!$A$4:$B$264,2,FALSE)</f>
        <v>-6.5179627263717618E-3</v>
      </c>
      <c r="AT214" s="8">
        <f ca="1">VLOOKUP($A214,Data!$A$7:$AW$227,AT$3+1,FALSE)-AT$6-AT$7*VLOOKUP($A214,Data!$A$230:$AW$450,AT$3+1,FALSE)-AT$8*VLOOKUP($A214,'Market models'!$A$4:$B$264,2,FALSE)</f>
        <v>1.3763373045216128E-2</v>
      </c>
      <c r="AU214" s="8">
        <f ca="1">VLOOKUP($A214,Data!$A$7:$AW$227,AU$3+1,FALSE)-AU$6-AU$7*VLOOKUP($A214,Data!$A$230:$AW$450,AU$3+1,FALSE)-AU$8*VLOOKUP($A214,'Market models'!$A$4:$B$264,2,FALSE)</f>
        <v>-1.5251580383017787E-2</v>
      </c>
      <c r="AV214" s="8">
        <f ca="1">VLOOKUP($A214,Data!$A$7:$AW$227,AV$3+1,FALSE)-AV$6-AV$7*VLOOKUP($A214,Data!$A$230:$AW$450,AV$3+1,FALSE)-AV$8*VLOOKUP($A214,'Market models'!$A$4:$B$264,2,FALSE)</f>
        <v>8.3774346353726985E-3</v>
      </c>
      <c r="AW214" s="8">
        <f ca="1">VLOOKUP($A214,Data!$A$7:$AW$227,AW$3+1,FALSE)-AW$6-AW$7*VLOOKUP($A214,Data!$A$230:$AW$450,AW$3+1,FALSE)-AW$8*VLOOKUP($A214,'Market models'!$A$4:$B$264,2,FALSE)</f>
        <v>-1.989856037418479E-2</v>
      </c>
      <c r="AY214" s="8">
        <f t="shared" ca="1" si="3"/>
        <v>1.7003023674324231E-2</v>
      </c>
    </row>
    <row r="215" spans="1:51" x14ac:dyDescent="0.25">
      <c r="A215" s="1">
        <v>-7</v>
      </c>
      <c r="B215" s="8">
        <f ca="1">VLOOKUP($A215,Data!$A$7:$AW$227,B$3+1,FALSE)-B$6-B$7*VLOOKUP($A215,Data!$A$230:$AW$450,B$3+1,FALSE)-B$8*VLOOKUP($A215,'Market models'!$A$4:$B$264,2,FALSE)</f>
        <v>-6.7771805493698515E-3</v>
      </c>
      <c r="C215" s="8">
        <f ca="1">VLOOKUP($A215,Data!$A$7:$AW$227,C$3+1,FALSE)-C$6-C$7*VLOOKUP($A215,Data!$A$230:$AW$450,C$3+1,FALSE)-C$8*VLOOKUP($A215,'Market models'!$A$4:$B$264,2,FALSE)</f>
        <v>2.0091115050223724E-2</v>
      </c>
      <c r="D215" s="8">
        <f ca="1">VLOOKUP($A215,Data!$A$7:$AW$227,D$3+1,FALSE)-D$6-D$7*VLOOKUP($A215,Data!$A$230:$AW$450,D$3+1,FALSE)-D$8*VLOOKUP($A215,'Market models'!$A$4:$B$264,2,FALSE)</f>
        <v>-1.3819024879283447E-2</v>
      </c>
      <c r="E215" s="8">
        <f ca="1">VLOOKUP($A215,Data!$A$7:$AW$227,E$3+1,FALSE)-E$6-E$7*VLOOKUP($A215,Data!$A$230:$AW$450,E$3+1,FALSE)-E$8*VLOOKUP($A215,'Market models'!$A$4:$B$264,2,FALSE)</f>
        <v>-2.9524224691537804E-2</v>
      </c>
      <c r="F215" s="8">
        <f ca="1">VLOOKUP($A215,Data!$A$7:$AW$227,F$3+1,FALSE)-F$6-F$7*VLOOKUP($A215,Data!$A$230:$AW$450,F$3+1,FALSE)-F$8*VLOOKUP($A215,'Market models'!$A$4:$B$264,2,FALSE)</f>
        <v>-1.9691141286386757E-2</v>
      </c>
      <c r="G215" s="8">
        <f ca="1">VLOOKUP($A215,Data!$A$7:$AW$227,G$3+1,FALSE)-G$6-G$7*VLOOKUP($A215,Data!$A$230:$AW$450,G$3+1,FALSE)-G$8*VLOOKUP($A215,'Market models'!$A$4:$B$264,2,FALSE)</f>
        <v>5.9493060789614638E-2</v>
      </c>
      <c r="H215" s="8">
        <f ca="1">VLOOKUP($A215,Data!$A$7:$AW$227,H$3+1,FALSE)-H$6-H$7*VLOOKUP($A215,Data!$A$230:$AW$450,H$3+1,FALSE)-H$8*VLOOKUP($A215,'Market models'!$A$4:$B$264,2,FALSE)</f>
        <v>7.2329090868612587E-3</v>
      </c>
      <c r="I215" s="8">
        <f ca="1">VLOOKUP($A215,Data!$A$7:$AW$227,I$3+1,FALSE)-I$6-I$7*VLOOKUP($A215,Data!$A$230:$AW$450,I$3+1,FALSE)-I$8*VLOOKUP($A215,'Market models'!$A$4:$B$264,2,FALSE)</f>
        <v>-1.9419608379854791E-2</v>
      </c>
      <c r="J215" s="8">
        <f ca="1">VLOOKUP($A215,Data!$A$7:$AW$227,J$3+1,FALSE)-J$6-J$7*VLOOKUP($A215,Data!$A$230:$AW$450,J$3+1,FALSE)-J$8*VLOOKUP($A215,'Market models'!$A$4:$B$264,2,FALSE)</f>
        <v>-1.0399359239595307E-3</v>
      </c>
      <c r="K215" s="8">
        <f ca="1">VLOOKUP($A215,Data!$A$7:$AW$227,K$3+1,FALSE)-K$6-K$7*VLOOKUP($A215,Data!$A$230:$AW$450,K$3+1,FALSE)-K$8*VLOOKUP($A215,'Market models'!$A$4:$B$264,2,FALSE)</f>
        <v>-1.0352529365993013E-3</v>
      </c>
      <c r="L215" s="8">
        <f ca="1">VLOOKUP($A215,Data!$A$7:$AW$227,L$3+1,FALSE)-L$6-L$7*VLOOKUP($A215,Data!$A$230:$AW$450,L$3+1,FALSE)-L$8*VLOOKUP($A215,'Market models'!$A$4:$B$264,2,FALSE)</f>
        <v>6.2342664877730004E-3</v>
      </c>
      <c r="M215" s="8">
        <f ca="1">VLOOKUP($A215,Data!$A$7:$AW$227,M$3+1,FALSE)-M$6-M$7*VLOOKUP($A215,Data!$A$230:$AW$450,M$3+1,FALSE)-M$8*VLOOKUP($A215,'Market models'!$A$4:$B$264,2,FALSE)</f>
        <v>1.1847644893542309E-2</v>
      </c>
      <c r="N215" s="8">
        <f ca="1">VLOOKUP($A215,Data!$A$7:$AW$227,N$3+1,FALSE)-N$6-N$7*VLOOKUP($A215,Data!$A$230:$AW$450,N$3+1,FALSE)-N$8*VLOOKUP($A215,'Market models'!$A$4:$B$264,2,FALSE)</f>
        <v>-1.384668957168833E-3</v>
      </c>
      <c r="O215" s="8">
        <f ca="1">VLOOKUP($A215,Data!$A$7:$AW$227,O$3+1,FALSE)-O$6-O$7*VLOOKUP($A215,Data!$A$230:$AW$450,O$3+1,FALSE)-O$8*VLOOKUP($A215,'Market models'!$A$4:$B$264,2,FALSE)</f>
        <v>-1.8417525869266222E-2</v>
      </c>
      <c r="P215" s="8">
        <f ca="1">VLOOKUP($A215,Data!$A$7:$AW$227,P$3+1,FALSE)-P$6-P$7*VLOOKUP($A215,Data!$A$230:$AW$450,P$3+1,FALSE)-P$8*VLOOKUP($A215,'Market models'!$A$4:$B$264,2,FALSE)</f>
        <v>8.8673798440493459E-5</v>
      </c>
      <c r="Q215" s="8">
        <f ca="1">VLOOKUP($A215,Data!$A$7:$AW$227,Q$3+1,FALSE)-Q$6-Q$7*VLOOKUP($A215,Data!$A$230:$AW$450,Q$3+1,FALSE)-Q$8*VLOOKUP($A215,'Market models'!$A$4:$B$264,2,FALSE)</f>
        <v>1.0308884436548586E-2</v>
      </c>
      <c r="R215" s="8">
        <f ca="1">VLOOKUP($A215,Data!$A$7:$AW$227,R$3+1,FALSE)-R$6-R$7*VLOOKUP($A215,Data!$A$230:$AW$450,R$3+1,FALSE)-R$8*VLOOKUP($A215,'Market models'!$A$4:$B$264,2,FALSE)</f>
        <v>-1.1284717687902882E-2</v>
      </c>
      <c r="S215" s="8">
        <f ca="1">VLOOKUP($A215,Data!$A$7:$AW$227,S$3+1,FALSE)-S$6-S$7*VLOOKUP($A215,Data!$A$230:$AW$450,S$3+1,FALSE)-S$8*VLOOKUP($A215,'Market models'!$A$4:$B$264,2,FALSE)</f>
        <v>-4.7445871861902965E-3</v>
      </c>
      <c r="T215" s="8">
        <f ca="1">VLOOKUP($A215,Data!$A$7:$AW$227,T$3+1,FALSE)-T$6-T$7*VLOOKUP($A215,Data!$A$230:$AW$450,T$3+1,FALSE)-T$8*VLOOKUP($A215,'Market models'!$A$4:$B$264,2,FALSE)</f>
        <v>2.6339912109350484E-2</v>
      </c>
      <c r="U215" s="8">
        <f ca="1">VLOOKUP($A215,Data!$A$7:$AW$227,U$3+1,FALSE)-U$6-U$7*VLOOKUP($A215,Data!$A$230:$AW$450,U$3+1,FALSE)-U$8*VLOOKUP($A215,'Market models'!$A$4:$B$264,2,FALSE)</f>
        <v>-1.9962629206115419E-2</v>
      </c>
      <c r="V215" s="8">
        <f ca="1">VLOOKUP($A215,Data!$A$7:$AW$227,V$3+1,FALSE)-V$6-V$7*VLOOKUP($A215,Data!$A$230:$AW$450,V$3+1,FALSE)-V$8*VLOOKUP($A215,'Market models'!$A$4:$B$264,2,FALSE)</f>
        <v>-1.6786685268063199E-2</v>
      </c>
      <c r="W215" s="8">
        <f ca="1">VLOOKUP($A215,Data!$A$7:$AW$227,W$3+1,FALSE)-W$6-W$7*VLOOKUP($A215,Data!$A$230:$AW$450,W$3+1,FALSE)-W$8*VLOOKUP($A215,'Market models'!$A$4:$B$264,2,FALSE)</f>
        <v>3.4129886423428187E-3</v>
      </c>
      <c r="X215" s="8">
        <f ca="1">VLOOKUP($A215,Data!$A$7:$AW$227,X$3+1,FALSE)-X$6-X$7*VLOOKUP($A215,Data!$A$230:$AW$450,X$3+1,FALSE)-X$8*VLOOKUP($A215,'Market models'!$A$4:$B$264,2,FALSE)</f>
        <v>-5.4221575036145005E-2</v>
      </c>
      <c r="Y215" s="8">
        <f ca="1">VLOOKUP($A215,Data!$A$7:$AW$227,Y$3+1,FALSE)-Y$6-Y$7*VLOOKUP($A215,Data!$A$230:$AW$450,Y$3+1,FALSE)-Y$8*VLOOKUP($A215,'Market models'!$A$4:$B$264,2,FALSE)</f>
        <v>-1.4392099978639352E-2</v>
      </c>
      <c r="Z215" s="8">
        <f ca="1">VLOOKUP($A215,Data!$A$7:$AW$227,Z$3+1,FALSE)-Z$6-Z$7*VLOOKUP($A215,Data!$A$230:$AW$450,Z$3+1,FALSE)-Z$8*VLOOKUP($A215,'Market models'!$A$4:$B$264,2,FALSE)</f>
        <v>-2.4377681410007409E-3</v>
      </c>
      <c r="AA215" s="8">
        <f ca="1">VLOOKUP($A215,Data!$A$7:$AW$227,AA$3+1,FALSE)-AA$6-AA$7*VLOOKUP($A215,Data!$A$230:$AW$450,AA$3+1,FALSE)-AA$8*VLOOKUP($A215,'Market models'!$A$4:$B$264,2,FALSE)</f>
        <v>1.1550084102129089E-2</v>
      </c>
      <c r="AB215" s="8">
        <f ca="1">VLOOKUP($A215,Data!$A$7:$AW$227,AB$3+1,FALSE)-AB$6-AB$7*VLOOKUP($A215,Data!$A$230:$AW$450,AB$3+1,FALSE)-AB$8*VLOOKUP($A215,'Market models'!$A$4:$B$264,2,FALSE)</f>
        <v>2.172008611248766E-3</v>
      </c>
      <c r="AC215" s="8">
        <f ca="1">VLOOKUP($A215,Data!$A$7:$AW$227,AC$3+1,FALSE)-AC$6-AC$7*VLOOKUP($A215,Data!$A$230:$AW$450,AC$3+1,FALSE)-AC$8*VLOOKUP($A215,'Market models'!$A$4:$B$264,2,FALSE)</f>
        <v>-2.9315588587614946E-2</v>
      </c>
      <c r="AD215" s="8">
        <f ca="1">VLOOKUP($A215,Data!$A$7:$AW$227,AD$3+1,FALSE)-AD$6-AD$7*VLOOKUP($A215,Data!$A$230:$AW$450,AD$3+1,FALSE)-AD$8*VLOOKUP($A215,'Market models'!$A$4:$B$264,2,FALSE)</f>
        <v>1.5993188509115172E-2</v>
      </c>
      <c r="AE215" s="8">
        <f ca="1">VLOOKUP($A215,Data!$A$7:$AW$227,AE$3+1,FALSE)-AE$6-AE$7*VLOOKUP($A215,Data!$A$230:$AW$450,AE$3+1,FALSE)-AE$8*VLOOKUP($A215,'Market models'!$A$4:$B$264,2,FALSE)</f>
        <v>7.7722459165859015E-3</v>
      </c>
      <c r="AF215" s="8">
        <f ca="1">VLOOKUP($A215,Data!$A$7:$AW$227,AF$3+1,FALSE)-AF$6-AF$7*VLOOKUP($A215,Data!$A$230:$AW$450,AF$3+1,FALSE)-AF$8*VLOOKUP($A215,'Market models'!$A$4:$B$264,2,FALSE)</f>
        <v>-1.3994140587033403E-2</v>
      </c>
      <c r="AG215" s="8">
        <f ca="1">VLOOKUP($A215,Data!$A$7:$AW$227,AG$3+1,FALSE)-AG$6-AG$7*VLOOKUP($A215,Data!$A$230:$AW$450,AG$3+1,FALSE)-AG$8*VLOOKUP($A215,'Market models'!$A$4:$B$264,2,FALSE)</f>
        <v>-3.4271432308386803E-3</v>
      </c>
      <c r="AH215" s="8">
        <f ca="1">VLOOKUP($A215,Data!$A$7:$AW$227,AH$3+1,FALSE)-AH$6-AH$7*VLOOKUP($A215,Data!$A$230:$AW$450,AH$3+1,FALSE)-AH$8*VLOOKUP($A215,'Market models'!$A$4:$B$264,2,FALSE)</f>
        <v>-2.3716947842181597E-2</v>
      </c>
      <c r="AI215" s="8">
        <f ca="1">VLOOKUP($A215,Data!$A$7:$AW$227,AI$3+1,FALSE)-AI$6-AI$7*VLOOKUP($A215,Data!$A$230:$AW$450,AI$3+1,FALSE)-AI$8*VLOOKUP($A215,'Market models'!$A$4:$B$264,2,FALSE)</f>
        <v>-3.402674030880742E-3</v>
      </c>
      <c r="AJ215" s="8">
        <f ca="1">VLOOKUP($A215,Data!$A$7:$AW$227,AJ$3+1,FALSE)-AJ$6-AJ$7*VLOOKUP($A215,Data!$A$230:$AW$450,AJ$3+1,FALSE)-AJ$8*VLOOKUP($A215,'Market models'!$A$4:$B$264,2,FALSE)</f>
        <v>-5.6479689530547295E-3</v>
      </c>
      <c r="AK215" s="8">
        <f ca="1">VLOOKUP($A215,Data!$A$7:$AW$227,AK$3+1,FALSE)-AK$6-AK$7*VLOOKUP($A215,Data!$A$230:$AW$450,AK$3+1,FALSE)-AK$8*VLOOKUP($A215,'Market models'!$A$4:$B$264,2,FALSE)</f>
        <v>1.0959596646250404E-2</v>
      </c>
      <c r="AL215" s="8">
        <f ca="1">VLOOKUP($A215,Data!$A$7:$AW$227,AL$3+1,FALSE)-AL$6-AL$7*VLOOKUP($A215,Data!$A$230:$AW$450,AL$3+1,FALSE)-AL$8*VLOOKUP($A215,'Market models'!$A$4:$B$264,2,FALSE)</f>
        <v>9.9148334610709883E-3</v>
      </c>
      <c r="AM215" s="8">
        <f ca="1">VLOOKUP($A215,Data!$A$7:$AW$227,AM$3+1,FALSE)-AM$6-AM$7*VLOOKUP($A215,Data!$A$230:$AW$450,AM$3+1,FALSE)-AM$8*VLOOKUP($A215,'Market models'!$A$4:$B$264,2,FALSE)</f>
        <v>2.5095843849161859E-2</v>
      </c>
      <c r="AN215" s="8">
        <f ca="1">VLOOKUP($A215,Data!$A$7:$AW$227,AN$3+1,FALSE)-AN$6-AN$7*VLOOKUP($A215,Data!$A$230:$AW$450,AN$3+1,FALSE)-AN$8*VLOOKUP($A215,'Market models'!$A$4:$B$264,2,FALSE)</f>
        <v>5.5953543667408142E-3</v>
      </c>
      <c r="AO215" s="8">
        <f ca="1">VLOOKUP($A215,Data!$A$7:$AW$227,AO$3+1,FALSE)-AO$6-AO$7*VLOOKUP($A215,Data!$A$230:$AW$450,AO$3+1,FALSE)-AO$8*VLOOKUP($A215,'Market models'!$A$4:$B$264,2,FALSE)</f>
        <v>-6.3635080970082933E-3</v>
      </c>
      <c r="AP215" s="8">
        <f ca="1">VLOOKUP($A215,Data!$A$7:$AW$227,AP$3+1,FALSE)-AP$6-AP$7*VLOOKUP($A215,Data!$A$230:$AW$450,AP$3+1,FALSE)-AP$8*VLOOKUP($A215,'Market models'!$A$4:$B$264,2,FALSE)</f>
        <v>-9.5324288190018897E-3</v>
      </c>
      <c r="AQ215" s="8">
        <f ca="1">VLOOKUP($A215,Data!$A$7:$AW$227,AQ$3+1,FALSE)-AQ$6-AQ$7*VLOOKUP($A215,Data!$A$230:$AW$450,AQ$3+1,FALSE)-AQ$8*VLOOKUP($A215,'Market models'!$A$4:$B$264,2,FALSE)</f>
        <v>1.1732420309655142E-2</v>
      </c>
      <c r="AR215" s="8">
        <f ca="1">VLOOKUP($A215,Data!$A$7:$AW$227,AR$3+1,FALSE)-AR$6-AR$7*VLOOKUP($A215,Data!$A$230:$AW$450,AR$3+1,FALSE)-AR$8*VLOOKUP($A215,'Market models'!$A$4:$B$264,2,FALSE)</f>
        <v>2.2291057198800318E-4</v>
      </c>
      <c r="AS215" s="8">
        <f ca="1">VLOOKUP($A215,Data!$A$7:$AW$227,AS$3+1,FALSE)-AS$6-AS$7*VLOOKUP($A215,Data!$A$230:$AW$450,AS$3+1,FALSE)-AS$8*VLOOKUP($A215,'Market models'!$A$4:$B$264,2,FALSE)</f>
        <v>-1.9385176732488782E-2</v>
      </c>
      <c r="AT215" s="8">
        <f ca="1">VLOOKUP($A215,Data!$A$7:$AW$227,AT$3+1,FALSE)-AT$6-AT$7*VLOOKUP($A215,Data!$A$230:$AW$450,AT$3+1,FALSE)-AT$8*VLOOKUP($A215,'Market models'!$A$4:$B$264,2,FALSE)</f>
        <v>1.650594142749269E-2</v>
      </c>
      <c r="AU215" s="8">
        <f ca="1">VLOOKUP($A215,Data!$A$7:$AW$227,AU$3+1,FALSE)-AU$6-AU$7*VLOOKUP($A215,Data!$A$230:$AW$450,AU$3+1,FALSE)-AU$8*VLOOKUP($A215,'Market models'!$A$4:$B$264,2,FALSE)</f>
        <v>1.1056261590278891E-3</v>
      </c>
      <c r="AV215" s="8">
        <f ca="1">VLOOKUP($A215,Data!$A$7:$AW$227,AV$3+1,FALSE)-AV$6-AV$7*VLOOKUP($A215,Data!$A$230:$AW$450,AV$3+1,FALSE)-AV$8*VLOOKUP($A215,'Market models'!$A$4:$B$264,2,FALSE)</f>
        <v>-5.2680569952645862E-3</v>
      </c>
      <c r="AW215" s="8">
        <f ca="1">VLOOKUP($A215,Data!$A$7:$AW$227,AW$3+1,FALSE)-AW$6-AW$7*VLOOKUP($A215,Data!$A$230:$AW$450,AW$3+1,FALSE)-AW$8*VLOOKUP($A215,'Market models'!$A$4:$B$264,2,FALSE)</f>
        <v>-9.4980721856134358E-3</v>
      </c>
      <c r="AY215" s="8">
        <f t="shared" ca="1" si="3"/>
        <v>1.7875322182486907E-2</v>
      </c>
    </row>
    <row r="216" spans="1:51" x14ac:dyDescent="0.25">
      <c r="A216" s="1">
        <v>-6</v>
      </c>
      <c r="B216" s="8">
        <f ca="1">VLOOKUP($A216,Data!$A$7:$AW$227,B$3+1,FALSE)-B$6-B$7*VLOOKUP($A216,Data!$A$230:$AW$450,B$3+1,FALSE)-B$8*VLOOKUP($A216,'Market models'!$A$4:$B$264,2,FALSE)</f>
        <v>7.3979250082250841E-2</v>
      </c>
      <c r="C216" s="8">
        <f ca="1">VLOOKUP($A216,Data!$A$7:$AW$227,C$3+1,FALSE)-C$6-C$7*VLOOKUP($A216,Data!$A$230:$AW$450,C$3+1,FALSE)-C$8*VLOOKUP($A216,'Market models'!$A$4:$B$264,2,FALSE)</f>
        <v>-9.6804116675010873E-3</v>
      </c>
      <c r="D216" s="8">
        <f ca="1">VLOOKUP($A216,Data!$A$7:$AW$227,D$3+1,FALSE)-D$6-D$7*VLOOKUP($A216,Data!$A$230:$AW$450,D$3+1,FALSE)-D$8*VLOOKUP($A216,'Market models'!$A$4:$B$264,2,FALSE)</f>
        <v>-7.3459426849452564E-4</v>
      </c>
      <c r="E216" s="8">
        <f ca="1">VLOOKUP($A216,Data!$A$7:$AW$227,E$3+1,FALSE)-E$6-E$7*VLOOKUP($A216,Data!$A$230:$AW$450,E$3+1,FALSE)-E$8*VLOOKUP($A216,'Market models'!$A$4:$B$264,2,FALSE)</f>
        <v>8.0152628166165214E-3</v>
      </c>
      <c r="F216" s="8">
        <f ca="1">VLOOKUP($A216,Data!$A$7:$AW$227,F$3+1,FALSE)-F$6-F$7*VLOOKUP($A216,Data!$A$230:$AW$450,F$3+1,FALSE)-F$8*VLOOKUP($A216,'Market models'!$A$4:$B$264,2,FALSE)</f>
        <v>6.9478113650201893E-3</v>
      </c>
      <c r="G216" s="8">
        <f ca="1">VLOOKUP($A216,Data!$A$7:$AW$227,G$3+1,FALSE)-G$6-G$7*VLOOKUP($A216,Data!$A$230:$AW$450,G$3+1,FALSE)-G$8*VLOOKUP($A216,'Market models'!$A$4:$B$264,2,FALSE)</f>
        <v>-3.0882545527464007E-2</v>
      </c>
      <c r="H216" s="8">
        <f ca="1">VLOOKUP($A216,Data!$A$7:$AW$227,H$3+1,FALSE)-H$6-H$7*VLOOKUP($A216,Data!$A$230:$AW$450,H$3+1,FALSE)-H$8*VLOOKUP($A216,'Market models'!$A$4:$B$264,2,FALSE)</f>
        <v>-3.332114317661854E-3</v>
      </c>
      <c r="I216" s="8">
        <f ca="1">VLOOKUP($A216,Data!$A$7:$AW$227,I$3+1,FALSE)-I$6-I$7*VLOOKUP($A216,Data!$A$230:$AW$450,I$3+1,FALSE)-I$8*VLOOKUP($A216,'Market models'!$A$4:$B$264,2,FALSE)</f>
        <v>2.0237863842280388E-3</v>
      </c>
      <c r="J216" s="8">
        <f ca="1">VLOOKUP($A216,Data!$A$7:$AW$227,J$3+1,FALSE)-J$6-J$7*VLOOKUP($A216,Data!$A$230:$AW$450,J$3+1,FALSE)-J$8*VLOOKUP($A216,'Market models'!$A$4:$B$264,2,FALSE)</f>
        <v>-3.2593260251202134E-2</v>
      </c>
      <c r="K216" s="8">
        <f ca="1">VLOOKUP($A216,Data!$A$7:$AW$227,K$3+1,FALSE)-K$6-K$7*VLOOKUP($A216,Data!$A$230:$AW$450,K$3+1,FALSE)-K$8*VLOOKUP($A216,'Market models'!$A$4:$B$264,2,FALSE)</f>
        <v>-0.25119224582065924</v>
      </c>
      <c r="L216" s="8">
        <f ca="1">VLOOKUP($A216,Data!$A$7:$AW$227,L$3+1,FALSE)-L$6-L$7*VLOOKUP($A216,Data!$A$230:$AW$450,L$3+1,FALSE)-L$8*VLOOKUP($A216,'Market models'!$A$4:$B$264,2,FALSE)</f>
        <v>1.1022284597715773E-2</v>
      </c>
      <c r="M216" s="8">
        <f ca="1">VLOOKUP($A216,Data!$A$7:$AW$227,M$3+1,FALSE)-M$6-M$7*VLOOKUP($A216,Data!$A$230:$AW$450,M$3+1,FALSE)-M$8*VLOOKUP($A216,'Market models'!$A$4:$B$264,2,FALSE)</f>
        <v>-1.417597577578026E-2</v>
      </c>
      <c r="N216" s="8">
        <f ca="1">VLOOKUP($A216,Data!$A$7:$AW$227,N$3+1,FALSE)-N$6-N$7*VLOOKUP($A216,Data!$A$230:$AW$450,N$3+1,FALSE)-N$8*VLOOKUP($A216,'Market models'!$A$4:$B$264,2,FALSE)</f>
        <v>-8.9856897350044287E-3</v>
      </c>
      <c r="O216" s="8">
        <f ca="1">VLOOKUP($A216,Data!$A$7:$AW$227,O$3+1,FALSE)-O$6-O$7*VLOOKUP($A216,Data!$A$230:$AW$450,O$3+1,FALSE)-O$8*VLOOKUP($A216,'Market models'!$A$4:$B$264,2,FALSE)</f>
        <v>1.6742527095835954E-2</v>
      </c>
      <c r="P216" s="8">
        <f ca="1">VLOOKUP($A216,Data!$A$7:$AW$227,P$3+1,FALSE)-P$6-P$7*VLOOKUP($A216,Data!$A$230:$AW$450,P$3+1,FALSE)-P$8*VLOOKUP($A216,'Market models'!$A$4:$B$264,2,FALSE)</f>
        <v>5.5829347692095454E-3</v>
      </c>
      <c r="Q216" s="8">
        <f ca="1">VLOOKUP($A216,Data!$A$7:$AW$227,Q$3+1,FALSE)-Q$6-Q$7*VLOOKUP($A216,Data!$A$230:$AW$450,Q$3+1,FALSE)-Q$8*VLOOKUP($A216,'Market models'!$A$4:$B$264,2,FALSE)</f>
        <v>-7.4175804118597046E-4</v>
      </c>
      <c r="R216" s="8">
        <f ca="1">VLOOKUP($A216,Data!$A$7:$AW$227,R$3+1,FALSE)-R$6-R$7*VLOOKUP($A216,Data!$A$230:$AW$450,R$3+1,FALSE)-R$8*VLOOKUP($A216,'Market models'!$A$4:$B$264,2,FALSE)</f>
        <v>-2.2283625148851414E-4</v>
      </c>
      <c r="S216" s="8">
        <f ca="1">VLOOKUP($A216,Data!$A$7:$AW$227,S$3+1,FALSE)-S$6-S$7*VLOOKUP($A216,Data!$A$230:$AW$450,S$3+1,FALSE)-S$8*VLOOKUP($A216,'Market models'!$A$4:$B$264,2,FALSE)</f>
        <v>2.5462135909690011E-2</v>
      </c>
      <c r="T216" s="8">
        <f ca="1">VLOOKUP($A216,Data!$A$7:$AW$227,T$3+1,FALSE)-T$6-T$7*VLOOKUP($A216,Data!$A$230:$AW$450,T$3+1,FALSE)-T$8*VLOOKUP($A216,'Market models'!$A$4:$B$264,2,FALSE)</f>
        <v>2.98173005596729E-3</v>
      </c>
      <c r="U216" s="8">
        <f ca="1">VLOOKUP($A216,Data!$A$7:$AW$227,U$3+1,FALSE)-U$6-U$7*VLOOKUP($A216,Data!$A$230:$AW$450,U$3+1,FALSE)-U$8*VLOOKUP($A216,'Market models'!$A$4:$B$264,2,FALSE)</f>
        <v>-1.8745011486037237E-3</v>
      </c>
      <c r="V216" s="8">
        <f ca="1">VLOOKUP($A216,Data!$A$7:$AW$227,V$3+1,FALSE)-V$6-V$7*VLOOKUP($A216,Data!$A$230:$AW$450,V$3+1,FALSE)-V$8*VLOOKUP($A216,'Market models'!$A$4:$B$264,2,FALSE)</f>
        <v>2.2926036434941087E-2</v>
      </c>
      <c r="W216" s="8">
        <f ca="1">VLOOKUP($A216,Data!$A$7:$AW$227,W$3+1,FALSE)-W$6-W$7*VLOOKUP($A216,Data!$A$230:$AW$450,W$3+1,FALSE)-W$8*VLOOKUP($A216,'Market models'!$A$4:$B$264,2,FALSE)</f>
        <v>-2.7506462076398522E-2</v>
      </c>
      <c r="X216" s="8">
        <f ca="1">VLOOKUP($A216,Data!$A$7:$AW$227,X$3+1,FALSE)-X$6-X$7*VLOOKUP($A216,Data!$A$230:$AW$450,X$3+1,FALSE)-X$8*VLOOKUP($A216,'Market models'!$A$4:$B$264,2,FALSE)</f>
        <v>-5.721534054629056E-3</v>
      </c>
      <c r="Y216" s="8">
        <f ca="1">VLOOKUP($A216,Data!$A$7:$AW$227,Y$3+1,FALSE)-Y$6-Y$7*VLOOKUP($A216,Data!$A$230:$AW$450,Y$3+1,FALSE)-Y$8*VLOOKUP($A216,'Market models'!$A$4:$B$264,2,FALSE)</f>
        <v>3.707778254265675E-3</v>
      </c>
      <c r="Z216" s="8">
        <f ca="1">VLOOKUP($A216,Data!$A$7:$AW$227,Z$3+1,FALSE)-Z$6-Z$7*VLOOKUP($A216,Data!$A$230:$AW$450,Z$3+1,FALSE)-Z$8*VLOOKUP($A216,'Market models'!$A$4:$B$264,2,FALSE)</f>
        <v>-8.5942048028238901E-3</v>
      </c>
      <c r="AA216" s="8">
        <f ca="1">VLOOKUP($A216,Data!$A$7:$AW$227,AA$3+1,FALSE)-AA$6-AA$7*VLOOKUP($A216,Data!$A$230:$AW$450,AA$3+1,FALSE)-AA$8*VLOOKUP($A216,'Market models'!$A$4:$B$264,2,FALSE)</f>
        <v>-4.9901220499880931E-3</v>
      </c>
      <c r="AB216" s="8">
        <f ca="1">VLOOKUP($A216,Data!$A$7:$AW$227,AB$3+1,FALSE)-AB$6-AB$7*VLOOKUP($A216,Data!$A$230:$AW$450,AB$3+1,FALSE)-AB$8*VLOOKUP($A216,'Market models'!$A$4:$B$264,2,FALSE)</f>
        <v>4.7641900990096301E-3</v>
      </c>
      <c r="AC216" s="8">
        <f ca="1">VLOOKUP($A216,Data!$A$7:$AW$227,AC$3+1,FALSE)-AC$6-AC$7*VLOOKUP($A216,Data!$A$230:$AW$450,AC$3+1,FALSE)-AC$8*VLOOKUP($A216,'Market models'!$A$4:$B$264,2,FALSE)</f>
        <v>-5.8072940962334372E-3</v>
      </c>
      <c r="AD216" s="8">
        <f ca="1">VLOOKUP($A216,Data!$A$7:$AW$227,AD$3+1,FALSE)-AD$6-AD$7*VLOOKUP($A216,Data!$A$230:$AW$450,AD$3+1,FALSE)-AD$8*VLOOKUP($A216,'Market models'!$A$4:$B$264,2,FALSE)</f>
        <v>-1.4547225232502408E-2</v>
      </c>
      <c r="AE216" s="8">
        <f ca="1">VLOOKUP($A216,Data!$A$7:$AW$227,AE$3+1,FALSE)-AE$6-AE$7*VLOOKUP($A216,Data!$A$230:$AW$450,AE$3+1,FALSE)-AE$8*VLOOKUP($A216,'Market models'!$A$4:$B$264,2,FALSE)</f>
        <v>1.3535271611682978E-2</v>
      </c>
      <c r="AF216" s="8">
        <f ca="1">VLOOKUP($A216,Data!$A$7:$AW$227,AF$3+1,FALSE)-AF$6-AF$7*VLOOKUP($A216,Data!$A$230:$AW$450,AF$3+1,FALSE)-AF$8*VLOOKUP($A216,'Market models'!$A$4:$B$264,2,FALSE)</f>
        <v>1.6083511131151869E-2</v>
      </c>
      <c r="AG216" s="8">
        <f ca="1">VLOOKUP($A216,Data!$A$7:$AW$227,AG$3+1,FALSE)-AG$6-AG$7*VLOOKUP($A216,Data!$A$230:$AW$450,AG$3+1,FALSE)-AG$8*VLOOKUP($A216,'Market models'!$A$4:$B$264,2,FALSE)</f>
        <v>2.5434722675925746E-2</v>
      </c>
      <c r="AH216" s="8">
        <f ca="1">VLOOKUP($A216,Data!$A$7:$AW$227,AH$3+1,FALSE)-AH$6-AH$7*VLOOKUP($A216,Data!$A$230:$AW$450,AH$3+1,FALSE)-AH$8*VLOOKUP($A216,'Market models'!$A$4:$B$264,2,FALSE)</f>
        <v>-6.8476115419973662E-3</v>
      </c>
      <c r="AI216" s="8">
        <f ca="1">VLOOKUP($A216,Data!$A$7:$AW$227,AI$3+1,FALSE)-AI$6-AI$7*VLOOKUP($A216,Data!$A$230:$AW$450,AI$3+1,FALSE)-AI$8*VLOOKUP($A216,'Market models'!$A$4:$B$264,2,FALSE)</f>
        <v>1.1055112754875194E-2</v>
      </c>
      <c r="AJ216" s="8">
        <f ca="1">VLOOKUP($A216,Data!$A$7:$AW$227,AJ$3+1,FALSE)-AJ$6-AJ$7*VLOOKUP($A216,Data!$A$230:$AW$450,AJ$3+1,FALSE)-AJ$8*VLOOKUP($A216,'Market models'!$A$4:$B$264,2,FALSE)</f>
        <v>2.9924063986578381E-3</v>
      </c>
      <c r="AK216" s="8">
        <f ca="1">VLOOKUP($A216,Data!$A$7:$AW$227,AK$3+1,FALSE)-AK$6-AK$7*VLOOKUP($A216,Data!$A$230:$AW$450,AK$3+1,FALSE)-AK$8*VLOOKUP($A216,'Market models'!$A$4:$B$264,2,FALSE)</f>
        <v>3.6854632483654358E-2</v>
      </c>
      <c r="AL216" s="8">
        <f ca="1">VLOOKUP($A216,Data!$A$7:$AW$227,AL$3+1,FALSE)-AL$6-AL$7*VLOOKUP($A216,Data!$A$230:$AW$450,AL$3+1,FALSE)-AL$8*VLOOKUP($A216,'Market models'!$A$4:$B$264,2,FALSE)</f>
        <v>1.5978000784236415E-2</v>
      </c>
      <c r="AM216" s="8">
        <f ca="1">VLOOKUP($A216,Data!$A$7:$AW$227,AM$3+1,FALSE)-AM$6-AM$7*VLOOKUP($A216,Data!$A$230:$AW$450,AM$3+1,FALSE)-AM$8*VLOOKUP($A216,'Market models'!$A$4:$B$264,2,FALSE)</f>
        <v>-5.3550386611631792E-3</v>
      </c>
      <c r="AN216" s="8">
        <f ca="1">VLOOKUP($A216,Data!$A$7:$AW$227,AN$3+1,FALSE)-AN$6-AN$7*VLOOKUP($A216,Data!$A$230:$AW$450,AN$3+1,FALSE)-AN$8*VLOOKUP($A216,'Market models'!$A$4:$B$264,2,FALSE)</f>
        <v>-1.3930305221266825E-2</v>
      </c>
      <c r="AO216" s="8">
        <f ca="1">VLOOKUP($A216,Data!$A$7:$AW$227,AO$3+1,FALSE)-AO$6-AO$7*VLOOKUP($A216,Data!$A$230:$AW$450,AO$3+1,FALSE)-AO$8*VLOOKUP($A216,'Market models'!$A$4:$B$264,2,FALSE)</f>
        <v>2.1175272082811808E-2</v>
      </c>
      <c r="AP216" s="8">
        <f ca="1">VLOOKUP($A216,Data!$A$7:$AW$227,AP$3+1,FALSE)-AP$6-AP$7*VLOOKUP($A216,Data!$A$230:$AW$450,AP$3+1,FALSE)-AP$8*VLOOKUP($A216,'Market models'!$A$4:$B$264,2,FALSE)</f>
        <v>-8.8336981250114151E-4</v>
      </c>
      <c r="AQ216" s="8">
        <f ca="1">VLOOKUP($A216,Data!$A$7:$AW$227,AQ$3+1,FALSE)-AQ$6-AQ$7*VLOOKUP($A216,Data!$A$230:$AW$450,AQ$3+1,FALSE)-AQ$8*VLOOKUP($A216,'Market models'!$A$4:$B$264,2,FALSE)</f>
        <v>1.5951379939433998E-2</v>
      </c>
      <c r="AR216" s="8">
        <f ca="1">VLOOKUP($A216,Data!$A$7:$AW$227,AR$3+1,FALSE)-AR$6-AR$7*VLOOKUP($A216,Data!$A$230:$AW$450,AR$3+1,FALSE)-AR$8*VLOOKUP($A216,'Market models'!$A$4:$B$264,2,FALSE)</f>
        <v>-1.5976555199949064E-2</v>
      </c>
      <c r="AS216" s="8">
        <f ca="1">VLOOKUP($A216,Data!$A$7:$AW$227,AS$3+1,FALSE)-AS$6-AS$7*VLOOKUP($A216,Data!$A$230:$AW$450,AS$3+1,FALSE)-AS$8*VLOOKUP($A216,'Market models'!$A$4:$B$264,2,FALSE)</f>
        <v>1.5341627922333028E-3</v>
      </c>
      <c r="AT216" s="8">
        <f ca="1">VLOOKUP($A216,Data!$A$7:$AW$227,AT$3+1,FALSE)-AT$6-AT$7*VLOOKUP($A216,Data!$A$230:$AW$450,AT$3+1,FALSE)-AT$8*VLOOKUP($A216,'Market models'!$A$4:$B$264,2,FALSE)</f>
        <v>3.2438932779645267E-3</v>
      </c>
      <c r="AU216" s="8">
        <f ca="1">VLOOKUP($A216,Data!$A$7:$AW$227,AU$3+1,FALSE)-AU$6-AU$7*VLOOKUP($A216,Data!$A$230:$AW$450,AU$3+1,FALSE)-AU$8*VLOOKUP($A216,'Market models'!$A$4:$B$264,2,FALSE)</f>
        <v>1.3910417417520413E-3</v>
      </c>
      <c r="AV216" s="8">
        <f ca="1">VLOOKUP($A216,Data!$A$7:$AW$227,AV$3+1,FALSE)-AV$6-AV$7*VLOOKUP($A216,Data!$A$230:$AW$450,AV$3+1,FALSE)-AV$8*VLOOKUP($A216,'Market models'!$A$4:$B$264,2,FALSE)</f>
        <v>1.1750030089158627E-2</v>
      </c>
      <c r="AW216" s="8">
        <f ca="1">VLOOKUP($A216,Data!$A$7:$AW$227,AW$3+1,FALSE)-AW$6-AW$7*VLOOKUP($A216,Data!$A$230:$AW$450,AW$3+1,FALSE)-AW$8*VLOOKUP($A216,'Market models'!$A$4:$B$264,2,FALSE)</f>
        <v>1.1181302964275087E-2</v>
      </c>
      <c r="AY216" s="8">
        <f t="shared" ca="1" si="3"/>
        <v>4.074899350414081E-2</v>
      </c>
    </row>
    <row r="217" spans="1:51" x14ac:dyDescent="0.25">
      <c r="A217" s="1">
        <v>-5</v>
      </c>
      <c r="B217" s="8">
        <f ca="1">VLOOKUP($A217,Data!$A$7:$AW$227,B$3+1,FALSE)-B$6-B$7*VLOOKUP($A217,Data!$A$230:$AW$450,B$3+1,FALSE)-B$8*VLOOKUP($A217,'Market models'!$A$4:$B$264,2,FALSE)</f>
        <v>8.781970967346496E-2</v>
      </c>
      <c r="C217" s="8">
        <f ca="1">VLOOKUP($A217,Data!$A$7:$AW$227,C$3+1,FALSE)-C$6-C$7*VLOOKUP($A217,Data!$A$230:$AW$450,C$3+1,FALSE)-C$8*VLOOKUP($A217,'Market models'!$A$4:$B$264,2,FALSE)</f>
        <v>-6.666913006279529E-3</v>
      </c>
      <c r="D217" s="8">
        <f ca="1">VLOOKUP($A217,Data!$A$7:$AW$227,D$3+1,FALSE)-D$6-D$7*VLOOKUP($A217,Data!$A$230:$AW$450,D$3+1,FALSE)-D$8*VLOOKUP($A217,'Market models'!$A$4:$B$264,2,FALSE)</f>
        <v>-8.8132475091212952E-3</v>
      </c>
      <c r="E217" s="8">
        <f ca="1">VLOOKUP($A217,Data!$A$7:$AW$227,E$3+1,FALSE)-E$6-E$7*VLOOKUP($A217,Data!$A$230:$AW$450,E$3+1,FALSE)-E$8*VLOOKUP($A217,'Market models'!$A$4:$B$264,2,FALSE)</f>
        <v>-1.101228559256822E-2</v>
      </c>
      <c r="F217" s="8">
        <f ca="1">VLOOKUP($A217,Data!$A$7:$AW$227,F$3+1,FALSE)-F$6-F$7*VLOOKUP($A217,Data!$A$230:$AW$450,F$3+1,FALSE)-F$8*VLOOKUP($A217,'Market models'!$A$4:$B$264,2,FALSE)</f>
        <v>-5.4017997793231222E-2</v>
      </c>
      <c r="G217" s="8">
        <f ca="1">VLOOKUP($A217,Data!$A$7:$AW$227,G$3+1,FALSE)-G$6-G$7*VLOOKUP($A217,Data!$A$230:$AW$450,G$3+1,FALSE)-G$8*VLOOKUP($A217,'Market models'!$A$4:$B$264,2,FALSE)</f>
        <v>7.6958239275036703E-3</v>
      </c>
      <c r="H217" s="8">
        <f ca="1">VLOOKUP($A217,Data!$A$7:$AW$227,H$3+1,FALSE)-H$6-H$7*VLOOKUP($A217,Data!$A$230:$AW$450,H$3+1,FALSE)-H$8*VLOOKUP($A217,'Market models'!$A$4:$B$264,2,FALSE)</f>
        <v>-3.3456421204628523E-2</v>
      </c>
      <c r="I217" s="8">
        <f ca="1">VLOOKUP($A217,Data!$A$7:$AW$227,I$3+1,FALSE)-I$6-I$7*VLOOKUP($A217,Data!$A$230:$AW$450,I$3+1,FALSE)-I$8*VLOOKUP($A217,'Market models'!$A$4:$B$264,2,FALSE)</f>
        <v>2.1928490068008025E-2</v>
      </c>
      <c r="J217" s="8">
        <f ca="1">VLOOKUP($A217,Data!$A$7:$AW$227,J$3+1,FALSE)-J$6-J$7*VLOOKUP($A217,Data!$A$230:$AW$450,J$3+1,FALSE)-J$8*VLOOKUP($A217,'Market models'!$A$4:$B$264,2,FALSE)</f>
        <v>1.9739131149926318E-2</v>
      </c>
      <c r="K217" s="8">
        <f ca="1">VLOOKUP($A217,Data!$A$7:$AW$227,K$3+1,FALSE)-K$6-K$7*VLOOKUP($A217,Data!$A$230:$AW$450,K$3+1,FALSE)-K$8*VLOOKUP($A217,'Market models'!$A$4:$B$264,2,FALSE)</f>
        <v>1.9574327501641238E-2</v>
      </c>
      <c r="L217" s="8">
        <f ca="1">VLOOKUP($A217,Data!$A$7:$AW$227,L$3+1,FALSE)-L$6-L$7*VLOOKUP($A217,Data!$A$230:$AW$450,L$3+1,FALSE)-L$8*VLOOKUP($A217,'Market models'!$A$4:$B$264,2,FALSE)</f>
        <v>-1.747247381809643E-2</v>
      </c>
      <c r="M217" s="8">
        <f ca="1">VLOOKUP($A217,Data!$A$7:$AW$227,M$3+1,FALSE)-M$6-M$7*VLOOKUP($A217,Data!$A$230:$AW$450,M$3+1,FALSE)-M$8*VLOOKUP($A217,'Market models'!$A$4:$B$264,2,FALSE)</f>
        <v>-9.8761446796852507E-3</v>
      </c>
      <c r="N217" s="8">
        <f ca="1">VLOOKUP($A217,Data!$A$7:$AW$227,N$3+1,FALSE)-N$6-N$7*VLOOKUP($A217,Data!$A$230:$AW$450,N$3+1,FALSE)-N$8*VLOOKUP($A217,'Market models'!$A$4:$B$264,2,FALSE)</f>
        <v>-1.8734323097723399E-3</v>
      </c>
      <c r="O217" s="8">
        <f ca="1">VLOOKUP($A217,Data!$A$7:$AW$227,O$3+1,FALSE)-O$6-O$7*VLOOKUP($A217,Data!$A$230:$AW$450,O$3+1,FALSE)-O$8*VLOOKUP($A217,'Market models'!$A$4:$B$264,2,FALSE)</f>
        <v>6.6253283874433133E-3</v>
      </c>
      <c r="P217" s="8">
        <f ca="1">VLOOKUP($A217,Data!$A$7:$AW$227,P$3+1,FALSE)-P$6-P$7*VLOOKUP($A217,Data!$A$230:$AW$450,P$3+1,FALSE)-P$8*VLOOKUP($A217,'Market models'!$A$4:$B$264,2,FALSE)</f>
        <v>-1.6253314914808626E-2</v>
      </c>
      <c r="Q217" s="8">
        <f ca="1">VLOOKUP($A217,Data!$A$7:$AW$227,Q$3+1,FALSE)-Q$6-Q$7*VLOOKUP($A217,Data!$A$230:$AW$450,Q$3+1,FALSE)-Q$8*VLOOKUP($A217,'Market models'!$A$4:$B$264,2,FALSE)</f>
        <v>1.5636400166481566E-2</v>
      </c>
      <c r="R217" s="8">
        <f ca="1">VLOOKUP($A217,Data!$A$7:$AW$227,R$3+1,FALSE)-R$6-R$7*VLOOKUP($A217,Data!$A$230:$AW$450,R$3+1,FALSE)-R$8*VLOOKUP($A217,'Market models'!$A$4:$B$264,2,FALSE)</f>
        <v>4.6980719765663318E-4</v>
      </c>
      <c r="S217" s="8">
        <f ca="1">VLOOKUP($A217,Data!$A$7:$AW$227,S$3+1,FALSE)-S$6-S$7*VLOOKUP($A217,Data!$A$230:$AW$450,S$3+1,FALSE)-S$8*VLOOKUP($A217,'Market models'!$A$4:$B$264,2,FALSE)</f>
        <v>-2.4457172953749089E-2</v>
      </c>
      <c r="T217" s="8">
        <f ca="1">VLOOKUP($A217,Data!$A$7:$AW$227,T$3+1,FALSE)-T$6-T$7*VLOOKUP($A217,Data!$A$230:$AW$450,T$3+1,FALSE)-T$8*VLOOKUP($A217,'Market models'!$A$4:$B$264,2,FALSE)</f>
        <v>2.1978921708183607E-2</v>
      </c>
      <c r="U217" s="8">
        <f ca="1">VLOOKUP($A217,Data!$A$7:$AW$227,U$3+1,FALSE)-U$6-U$7*VLOOKUP($A217,Data!$A$230:$AW$450,U$3+1,FALSE)-U$8*VLOOKUP($A217,'Market models'!$A$4:$B$264,2,FALSE)</f>
        <v>-1.6053046246762258E-2</v>
      </c>
      <c r="V217" s="8">
        <f ca="1">VLOOKUP($A217,Data!$A$7:$AW$227,V$3+1,FALSE)-V$6-V$7*VLOOKUP($A217,Data!$A$230:$AW$450,V$3+1,FALSE)-V$8*VLOOKUP($A217,'Market models'!$A$4:$B$264,2,FALSE)</f>
        <v>2.1214403159872369E-2</v>
      </c>
      <c r="W217" s="8">
        <f ca="1">VLOOKUP($A217,Data!$A$7:$AW$227,W$3+1,FALSE)-W$6-W$7*VLOOKUP($A217,Data!$A$230:$AW$450,W$3+1,FALSE)-W$8*VLOOKUP($A217,'Market models'!$A$4:$B$264,2,FALSE)</f>
        <v>-1.3774788970836718E-2</v>
      </c>
      <c r="X217" s="8">
        <f ca="1">VLOOKUP($A217,Data!$A$7:$AW$227,X$3+1,FALSE)-X$6-X$7*VLOOKUP($A217,Data!$A$230:$AW$450,X$3+1,FALSE)-X$8*VLOOKUP($A217,'Market models'!$A$4:$B$264,2,FALSE)</f>
        <v>7.1828022891597017E-3</v>
      </c>
      <c r="Y217" s="8">
        <f ca="1">VLOOKUP($A217,Data!$A$7:$AW$227,Y$3+1,FALSE)-Y$6-Y$7*VLOOKUP($A217,Data!$A$230:$AW$450,Y$3+1,FALSE)-Y$8*VLOOKUP($A217,'Market models'!$A$4:$B$264,2,FALSE)</f>
        <v>1.0362586233068089E-2</v>
      </c>
      <c r="Z217" s="8">
        <f ca="1">VLOOKUP($A217,Data!$A$7:$AW$227,Z$3+1,FALSE)-Z$6-Z$7*VLOOKUP($A217,Data!$A$230:$AW$450,Z$3+1,FALSE)-Z$8*VLOOKUP($A217,'Market models'!$A$4:$B$264,2,FALSE)</f>
        <v>-1.4610287903024835E-2</v>
      </c>
      <c r="AA217" s="8">
        <f ca="1">VLOOKUP($A217,Data!$A$7:$AW$227,AA$3+1,FALSE)-AA$6-AA$7*VLOOKUP($A217,Data!$A$230:$AW$450,AA$3+1,FALSE)-AA$8*VLOOKUP($A217,'Market models'!$A$4:$B$264,2,FALSE)</f>
        <v>2.8857039736031081E-2</v>
      </c>
      <c r="AB217" s="8">
        <f ca="1">VLOOKUP($A217,Data!$A$7:$AW$227,AB$3+1,FALSE)-AB$6-AB$7*VLOOKUP($A217,Data!$A$230:$AW$450,AB$3+1,FALSE)-AB$8*VLOOKUP($A217,'Market models'!$A$4:$B$264,2,FALSE)</f>
        <v>-1.8983354787725784E-3</v>
      </c>
      <c r="AC217" s="8">
        <f ca="1">VLOOKUP($A217,Data!$A$7:$AW$227,AC$3+1,FALSE)-AC$6-AC$7*VLOOKUP($A217,Data!$A$230:$AW$450,AC$3+1,FALSE)-AC$8*VLOOKUP($A217,'Market models'!$A$4:$B$264,2,FALSE)</f>
        <v>-2.2021535539708034E-2</v>
      </c>
      <c r="AD217" s="8">
        <f ca="1">VLOOKUP($A217,Data!$A$7:$AW$227,AD$3+1,FALSE)-AD$6-AD$7*VLOOKUP($A217,Data!$A$230:$AW$450,AD$3+1,FALSE)-AD$8*VLOOKUP($A217,'Market models'!$A$4:$B$264,2,FALSE)</f>
        <v>-1.8900910978295302E-2</v>
      </c>
      <c r="AE217" s="8">
        <f ca="1">VLOOKUP($A217,Data!$A$7:$AW$227,AE$3+1,FALSE)-AE$6-AE$7*VLOOKUP($A217,Data!$A$230:$AW$450,AE$3+1,FALSE)-AE$8*VLOOKUP($A217,'Market models'!$A$4:$B$264,2,FALSE)</f>
        <v>1.2432776576001302E-2</v>
      </c>
      <c r="AF217" s="8">
        <f ca="1">VLOOKUP($A217,Data!$A$7:$AW$227,AF$3+1,FALSE)-AF$6-AF$7*VLOOKUP($A217,Data!$A$230:$AW$450,AF$3+1,FALSE)-AF$8*VLOOKUP($A217,'Market models'!$A$4:$B$264,2,FALSE)</f>
        <v>-4.2605244646857256E-3</v>
      </c>
      <c r="AG217" s="8">
        <f ca="1">VLOOKUP($A217,Data!$A$7:$AW$227,AG$3+1,FALSE)-AG$6-AG$7*VLOOKUP($A217,Data!$A$230:$AW$450,AG$3+1,FALSE)-AG$8*VLOOKUP($A217,'Market models'!$A$4:$B$264,2,FALSE)</f>
        <v>1.1503986564088619E-2</v>
      </c>
      <c r="AH217" s="8">
        <f ca="1">VLOOKUP($A217,Data!$A$7:$AW$227,AH$3+1,FALSE)-AH$6-AH$7*VLOOKUP($A217,Data!$A$230:$AW$450,AH$3+1,FALSE)-AH$8*VLOOKUP($A217,'Market models'!$A$4:$B$264,2,FALSE)</f>
        <v>-1.5919215240511389E-2</v>
      </c>
      <c r="AI217" s="8">
        <f ca="1">VLOOKUP($A217,Data!$A$7:$AW$227,AI$3+1,FALSE)-AI$6-AI$7*VLOOKUP($A217,Data!$A$230:$AW$450,AI$3+1,FALSE)-AI$8*VLOOKUP($A217,'Market models'!$A$4:$B$264,2,FALSE)</f>
        <v>-7.9003638426176359E-3</v>
      </c>
      <c r="AJ217" s="8">
        <f ca="1">VLOOKUP($A217,Data!$A$7:$AW$227,AJ$3+1,FALSE)-AJ$6-AJ$7*VLOOKUP($A217,Data!$A$230:$AW$450,AJ$3+1,FALSE)-AJ$8*VLOOKUP($A217,'Market models'!$A$4:$B$264,2,FALSE)</f>
        <v>-6.590516084309014E-3</v>
      </c>
      <c r="AK217" s="8">
        <f ca="1">VLOOKUP($A217,Data!$A$7:$AW$227,AK$3+1,FALSE)-AK$6-AK$7*VLOOKUP($A217,Data!$A$230:$AW$450,AK$3+1,FALSE)-AK$8*VLOOKUP($A217,'Market models'!$A$4:$B$264,2,FALSE)</f>
        <v>-4.2592329500870567E-3</v>
      </c>
      <c r="AL217" s="8">
        <f ca="1">VLOOKUP($A217,Data!$A$7:$AW$227,AL$3+1,FALSE)-AL$6-AL$7*VLOOKUP($A217,Data!$A$230:$AW$450,AL$3+1,FALSE)-AL$8*VLOOKUP($A217,'Market models'!$A$4:$B$264,2,FALSE)</f>
        <v>-7.0943002145367422E-5</v>
      </c>
      <c r="AM217" s="8">
        <f ca="1">VLOOKUP($A217,Data!$A$7:$AW$227,AM$3+1,FALSE)-AM$6-AM$7*VLOOKUP($A217,Data!$A$230:$AW$450,AM$3+1,FALSE)-AM$8*VLOOKUP($A217,'Market models'!$A$4:$B$264,2,FALSE)</f>
        <v>4.0675947310288493E-2</v>
      </c>
      <c r="AN217" s="8">
        <f ca="1">VLOOKUP($A217,Data!$A$7:$AW$227,AN$3+1,FALSE)-AN$6-AN$7*VLOOKUP($A217,Data!$A$230:$AW$450,AN$3+1,FALSE)-AN$8*VLOOKUP($A217,'Market models'!$A$4:$B$264,2,FALSE)</f>
        <v>-6.0668374701876131E-4</v>
      </c>
      <c r="AO217" s="8">
        <f ca="1">VLOOKUP($A217,Data!$A$7:$AW$227,AO$3+1,FALSE)-AO$6-AO$7*VLOOKUP($A217,Data!$A$230:$AW$450,AO$3+1,FALSE)-AO$8*VLOOKUP($A217,'Market models'!$A$4:$B$264,2,FALSE)</f>
        <v>6.255626373210775E-3</v>
      </c>
      <c r="AP217" s="8">
        <f ca="1">VLOOKUP($A217,Data!$A$7:$AW$227,AP$3+1,FALSE)-AP$6-AP$7*VLOOKUP($A217,Data!$A$230:$AW$450,AP$3+1,FALSE)-AP$8*VLOOKUP($A217,'Market models'!$A$4:$B$264,2,FALSE)</f>
        <v>8.4504612657938035E-4</v>
      </c>
      <c r="AQ217" s="8">
        <f ca="1">VLOOKUP($A217,Data!$A$7:$AW$227,AQ$3+1,FALSE)-AQ$6-AQ$7*VLOOKUP($A217,Data!$A$230:$AW$450,AQ$3+1,FALSE)-AQ$8*VLOOKUP($A217,'Market models'!$A$4:$B$264,2,FALSE)</f>
        <v>5.4610621057657162E-2</v>
      </c>
      <c r="AR217" s="8">
        <f ca="1">VLOOKUP($A217,Data!$A$7:$AW$227,AR$3+1,FALSE)-AR$6-AR$7*VLOOKUP($A217,Data!$A$230:$AW$450,AR$3+1,FALSE)-AR$8*VLOOKUP($A217,'Market models'!$A$4:$B$264,2,FALSE)</f>
        <v>1.180005348578452E-2</v>
      </c>
      <c r="AS217" s="8">
        <f ca="1">VLOOKUP($A217,Data!$A$7:$AW$227,AS$3+1,FALSE)-AS$6-AS$7*VLOOKUP($A217,Data!$A$230:$AW$450,AS$3+1,FALSE)-AS$8*VLOOKUP($A217,'Market models'!$A$4:$B$264,2,FALSE)</f>
        <v>2.1103717423042109E-2</v>
      </c>
      <c r="AT217" s="8">
        <f ca="1">VLOOKUP($A217,Data!$A$7:$AW$227,AT$3+1,FALSE)-AT$6-AT$7*VLOOKUP($A217,Data!$A$230:$AW$450,AT$3+1,FALSE)-AT$8*VLOOKUP($A217,'Market models'!$A$4:$B$264,2,FALSE)</f>
        <v>-1.6753370273970836E-2</v>
      </c>
      <c r="AU217" s="8">
        <f ca="1">VLOOKUP($A217,Data!$A$7:$AW$227,AU$3+1,FALSE)-AU$6-AU$7*VLOOKUP($A217,Data!$A$230:$AW$450,AU$3+1,FALSE)-AU$8*VLOOKUP($A217,'Market models'!$A$4:$B$264,2,FALSE)</f>
        <v>-2.8789841537323932E-2</v>
      </c>
      <c r="AV217" s="8">
        <f ca="1">VLOOKUP($A217,Data!$A$7:$AW$227,AV$3+1,FALSE)-AV$6-AV$7*VLOOKUP($A217,Data!$A$230:$AW$450,AV$3+1,FALSE)-AV$8*VLOOKUP($A217,'Market models'!$A$4:$B$264,2,FALSE)</f>
        <v>2.0710129883421607E-2</v>
      </c>
      <c r="AW217" s="8">
        <f ca="1">VLOOKUP($A217,Data!$A$7:$AW$227,AW$3+1,FALSE)-AW$6-AW$7*VLOOKUP($A217,Data!$A$230:$AW$450,AW$3+1,FALSE)-AW$8*VLOOKUP($A217,'Market models'!$A$4:$B$264,2,FALSE)</f>
        <v>1.1343459232245737E-2</v>
      </c>
      <c r="AY217" s="8">
        <f t="shared" ca="1" si="3"/>
        <v>2.3374990062123222E-2</v>
      </c>
    </row>
    <row r="218" spans="1:51" x14ac:dyDescent="0.25">
      <c r="A218" s="1">
        <v>-4</v>
      </c>
      <c r="B218" s="8">
        <f ca="1">VLOOKUP($A218,Data!$A$7:$AW$227,B$3+1,FALSE)-B$6-B$7*VLOOKUP($A218,Data!$A$230:$AW$450,B$3+1,FALSE)-B$8*VLOOKUP($A218,'Market models'!$A$4:$B$264,2,FALSE)</f>
        <v>3.9172456351729439E-2</v>
      </c>
      <c r="C218" s="8">
        <f ca="1">VLOOKUP($A218,Data!$A$7:$AW$227,C$3+1,FALSE)-C$6-C$7*VLOOKUP($A218,Data!$A$230:$AW$450,C$3+1,FALSE)-C$8*VLOOKUP($A218,'Market models'!$A$4:$B$264,2,FALSE)</f>
        <v>1.8141122428526432E-2</v>
      </c>
      <c r="D218" s="8">
        <f ca="1">VLOOKUP($A218,Data!$A$7:$AW$227,D$3+1,FALSE)-D$6-D$7*VLOOKUP($A218,Data!$A$230:$AW$450,D$3+1,FALSE)-D$8*VLOOKUP($A218,'Market models'!$A$4:$B$264,2,FALSE)</f>
        <v>-1.5701380148409272E-2</v>
      </c>
      <c r="E218" s="8">
        <f ca="1">VLOOKUP($A218,Data!$A$7:$AW$227,E$3+1,FALSE)-E$6-E$7*VLOOKUP($A218,Data!$A$230:$AW$450,E$3+1,FALSE)-E$8*VLOOKUP($A218,'Market models'!$A$4:$B$264,2,FALSE)</f>
        <v>2.4676009869485796E-3</v>
      </c>
      <c r="F218" s="8">
        <f ca="1">VLOOKUP($A218,Data!$A$7:$AW$227,F$3+1,FALSE)-F$6-F$7*VLOOKUP($A218,Data!$A$230:$AW$450,F$3+1,FALSE)-F$8*VLOOKUP($A218,'Market models'!$A$4:$B$264,2,FALSE)</f>
        <v>-1.1369276279878967E-2</v>
      </c>
      <c r="G218" s="8">
        <f ca="1">VLOOKUP($A218,Data!$A$7:$AW$227,G$3+1,FALSE)-G$6-G$7*VLOOKUP($A218,Data!$A$230:$AW$450,G$3+1,FALSE)-G$8*VLOOKUP($A218,'Market models'!$A$4:$B$264,2,FALSE)</f>
        <v>3.0236991520954368E-2</v>
      </c>
      <c r="H218" s="8">
        <f ca="1">VLOOKUP($A218,Data!$A$7:$AW$227,H$3+1,FALSE)-H$6-H$7*VLOOKUP($A218,Data!$A$230:$AW$450,H$3+1,FALSE)-H$8*VLOOKUP($A218,'Market models'!$A$4:$B$264,2,FALSE)</f>
        <v>-3.6078474573875051E-2</v>
      </c>
      <c r="I218" s="8">
        <f ca="1">VLOOKUP($A218,Data!$A$7:$AW$227,I$3+1,FALSE)-I$6-I$7*VLOOKUP($A218,Data!$A$230:$AW$450,I$3+1,FALSE)-I$8*VLOOKUP($A218,'Market models'!$A$4:$B$264,2,FALSE)</f>
        <v>8.9533994533006912E-3</v>
      </c>
      <c r="J218" s="8">
        <f ca="1">VLOOKUP($A218,Data!$A$7:$AW$227,J$3+1,FALSE)-J$6-J$7*VLOOKUP($A218,Data!$A$230:$AW$450,J$3+1,FALSE)-J$8*VLOOKUP($A218,'Market models'!$A$4:$B$264,2,FALSE)</f>
        <v>8.4380632370706418E-3</v>
      </c>
      <c r="K218" s="8">
        <f ca="1">VLOOKUP($A218,Data!$A$7:$AW$227,K$3+1,FALSE)-K$6-K$7*VLOOKUP($A218,Data!$A$230:$AW$450,K$3+1,FALSE)-K$8*VLOOKUP($A218,'Market models'!$A$4:$B$264,2,FALSE)</f>
        <v>9.612981380455965E-2</v>
      </c>
      <c r="L218" s="8">
        <f ca="1">VLOOKUP($A218,Data!$A$7:$AW$227,L$3+1,FALSE)-L$6-L$7*VLOOKUP($A218,Data!$A$230:$AW$450,L$3+1,FALSE)-L$8*VLOOKUP($A218,'Market models'!$A$4:$B$264,2,FALSE)</f>
        <v>1.1540864688872075E-2</v>
      </c>
      <c r="M218" s="8">
        <f ca="1">VLOOKUP($A218,Data!$A$7:$AW$227,M$3+1,FALSE)-M$6-M$7*VLOOKUP($A218,Data!$A$230:$AW$450,M$3+1,FALSE)-M$8*VLOOKUP($A218,'Market models'!$A$4:$B$264,2,FALSE)</f>
        <v>-9.8008610139764508E-4</v>
      </c>
      <c r="N218" s="8">
        <f ca="1">VLOOKUP($A218,Data!$A$7:$AW$227,N$3+1,FALSE)-N$6-N$7*VLOOKUP($A218,Data!$A$230:$AW$450,N$3+1,FALSE)-N$8*VLOOKUP($A218,'Market models'!$A$4:$B$264,2,FALSE)</f>
        <v>-1.3239435577475565E-2</v>
      </c>
      <c r="O218" s="8">
        <f ca="1">VLOOKUP($A218,Data!$A$7:$AW$227,O$3+1,FALSE)-O$6-O$7*VLOOKUP($A218,Data!$A$230:$AW$450,O$3+1,FALSE)-O$8*VLOOKUP($A218,'Market models'!$A$4:$B$264,2,FALSE)</f>
        <v>-2.0653142435073265E-2</v>
      </c>
      <c r="P218" s="8">
        <f ca="1">VLOOKUP($A218,Data!$A$7:$AW$227,P$3+1,FALSE)-P$6-P$7*VLOOKUP($A218,Data!$A$230:$AW$450,P$3+1,FALSE)-P$8*VLOOKUP($A218,'Market models'!$A$4:$B$264,2,FALSE)</f>
        <v>-1.1493603230550912E-2</v>
      </c>
      <c r="Q218" s="8">
        <f ca="1">VLOOKUP($A218,Data!$A$7:$AW$227,Q$3+1,FALSE)-Q$6-Q$7*VLOOKUP($A218,Data!$A$230:$AW$450,Q$3+1,FALSE)-Q$8*VLOOKUP($A218,'Market models'!$A$4:$B$264,2,FALSE)</f>
        <v>9.2447655542392138E-3</v>
      </c>
      <c r="R218" s="8">
        <f ca="1">VLOOKUP($A218,Data!$A$7:$AW$227,R$3+1,FALSE)-R$6-R$7*VLOOKUP($A218,Data!$A$230:$AW$450,R$3+1,FALSE)-R$8*VLOOKUP($A218,'Market models'!$A$4:$B$264,2,FALSE)</f>
        <v>-9.4684667300851729E-3</v>
      </c>
      <c r="S218" s="8">
        <f ca="1">VLOOKUP($A218,Data!$A$7:$AW$227,S$3+1,FALSE)-S$6-S$7*VLOOKUP($A218,Data!$A$230:$AW$450,S$3+1,FALSE)-S$8*VLOOKUP($A218,'Market models'!$A$4:$B$264,2,FALSE)</f>
        <v>1.3989051757946737E-2</v>
      </c>
      <c r="T218" s="8">
        <f ca="1">VLOOKUP($A218,Data!$A$7:$AW$227,T$3+1,FALSE)-T$6-T$7*VLOOKUP($A218,Data!$A$230:$AW$450,T$3+1,FALSE)-T$8*VLOOKUP($A218,'Market models'!$A$4:$B$264,2,FALSE)</f>
        <v>7.5010609795890847E-3</v>
      </c>
      <c r="U218" s="8">
        <f ca="1">VLOOKUP($A218,Data!$A$7:$AW$227,U$3+1,FALSE)-U$6-U$7*VLOOKUP($A218,Data!$A$230:$AW$450,U$3+1,FALSE)-U$8*VLOOKUP($A218,'Market models'!$A$4:$B$264,2,FALSE)</f>
        <v>1.9293277904228599E-2</v>
      </c>
      <c r="V218" s="8">
        <f ca="1">VLOOKUP($A218,Data!$A$7:$AW$227,V$3+1,FALSE)-V$6-V$7*VLOOKUP($A218,Data!$A$230:$AW$450,V$3+1,FALSE)-V$8*VLOOKUP($A218,'Market models'!$A$4:$B$264,2,FALSE)</f>
        <v>-7.1727399623815538E-5</v>
      </c>
      <c r="W218" s="8">
        <f ca="1">VLOOKUP($A218,Data!$A$7:$AW$227,W$3+1,FALSE)-W$6-W$7*VLOOKUP($A218,Data!$A$230:$AW$450,W$3+1,FALSE)-W$8*VLOOKUP($A218,'Market models'!$A$4:$B$264,2,FALSE)</f>
        <v>-9.9525309417127887E-3</v>
      </c>
      <c r="X218" s="8">
        <f ca="1">VLOOKUP($A218,Data!$A$7:$AW$227,X$3+1,FALSE)-X$6-X$7*VLOOKUP($A218,Data!$A$230:$AW$450,X$3+1,FALSE)-X$8*VLOOKUP($A218,'Market models'!$A$4:$B$264,2,FALSE)</f>
        <v>-2.7612746014635033E-3</v>
      </c>
      <c r="Y218" s="8">
        <f ca="1">VLOOKUP($A218,Data!$A$7:$AW$227,Y$3+1,FALSE)-Y$6-Y$7*VLOOKUP($A218,Data!$A$230:$AW$450,Y$3+1,FALSE)-Y$8*VLOOKUP($A218,'Market models'!$A$4:$B$264,2,FALSE)</f>
        <v>-1.9118389744583388E-2</v>
      </c>
      <c r="Z218" s="8">
        <f ca="1">VLOOKUP($A218,Data!$A$7:$AW$227,Z$3+1,FALSE)-Z$6-Z$7*VLOOKUP($A218,Data!$A$230:$AW$450,Z$3+1,FALSE)-Z$8*VLOOKUP($A218,'Market models'!$A$4:$B$264,2,FALSE)</f>
        <v>1.1727329082787613E-3</v>
      </c>
      <c r="AA218" s="8">
        <f ca="1">VLOOKUP($A218,Data!$A$7:$AW$227,AA$3+1,FALSE)-AA$6-AA$7*VLOOKUP($A218,Data!$A$230:$AW$450,AA$3+1,FALSE)-AA$8*VLOOKUP($A218,'Market models'!$A$4:$B$264,2,FALSE)</f>
        <v>1.1798531674458647E-3</v>
      </c>
      <c r="AB218" s="8">
        <f ca="1">VLOOKUP($A218,Data!$A$7:$AW$227,AB$3+1,FALSE)-AB$6-AB$7*VLOOKUP($A218,Data!$A$230:$AW$450,AB$3+1,FALSE)-AB$8*VLOOKUP($A218,'Market models'!$A$4:$B$264,2,FALSE)</f>
        <v>-1.6585464264960024E-2</v>
      </c>
      <c r="AC218" s="8">
        <f ca="1">VLOOKUP($A218,Data!$A$7:$AW$227,AC$3+1,FALSE)-AC$6-AC$7*VLOOKUP($A218,Data!$A$230:$AW$450,AC$3+1,FALSE)-AC$8*VLOOKUP($A218,'Market models'!$A$4:$B$264,2,FALSE)</f>
        <v>1.0752220708955474E-2</v>
      </c>
      <c r="AD218" s="8">
        <f ca="1">VLOOKUP($A218,Data!$A$7:$AW$227,AD$3+1,FALSE)-AD$6-AD$7*VLOOKUP($A218,Data!$A$230:$AW$450,AD$3+1,FALSE)-AD$8*VLOOKUP($A218,'Market models'!$A$4:$B$264,2,FALSE)</f>
        <v>-4.3423272683888233E-3</v>
      </c>
      <c r="AE218" s="8">
        <f ca="1">VLOOKUP($A218,Data!$A$7:$AW$227,AE$3+1,FALSE)-AE$6-AE$7*VLOOKUP($A218,Data!$A$230:$AW$450,AE$3+1,FALSE)-AE$8*VLOOKUP($A218,'Market models'!$A$4:$B$264,2,FALSE)</f>
        <v>-4.8031736744307579E-2</v>
      </c>
      <c r="AF218" s="8">
        <f ca="1">VLOOKUP($A218,Data!$A$7:$AW$227,AF$3+1,FALSE)-AF$6-AF$7*VLOOKUP($A218,Data!$A$230:$AW$450,AF$3+1,FALSE)-AF$8*VLOOKUP($A218,'Market models'!$A$4:$B$264,2,FALSE)</f>
        <v>7.2507448198680649E-3</v>
      </c>
      <c r="AG218" s="8">
        <f ca="1">VLOOKUP($A218,Data!$A$7:$AW$227,AG$3+1,FALSE)-AG$6-AG$7*VLOOKUP($A218,Data!$A$230:$AW$450,AG$3+1,FALSE)-AG$8*VLOOKUP($A218,'Market models'!$A$4:$B$264,2,FALSE)</f>
        <v>-1.0524106907907071E-2</v>
      </c>
      <c r="AH218" s="8">
        <f ca="1">VLOOKUP($A218,Data!$A$7:$AW$227,AH$3+1,FALSE)-AH$6-AH$7*VLOOKUP($A218,Data!$A$230:$AW$450,AH$3+1,FALSE)-AH$8*VLOOKUP($A218,'Market models'!$A$4:$B$264,2,FALSE)</f>
        <v>2.6004445963793768E-2</v>
      </c>
      <c r="AI218" s="8">
        <f ca="1">VLOOKUP($A218,Data!$A$7:$AW$227,AI$3+1,FALSE)-AI$6-AI$7*VLOOKUP($A218,Data!$A$230:$AW$450,AI$3+1,FALSE)-AI$8*VLOOKUP($A218,'Market models'!$A$4:$B$264,2,FALSE)</f>
        <v>-2.0270155794266751E-2</v>
      </c>
      <c r="AJ218" s="8">
        <f ca="1">VLOOKUP($A218,Data!$A$7:$AW$227,AJ$3+1,FALSE)-AJ$6-AJ$7*VLOOKUP($A218,Data!$A$230:$AW$450,AJ$3+1,FALSE)-AJ$8*VLOOKUP($A218,'Market models'!$A$4:$B$264,2,FALSE)</f>
        <v>-1.1185825857940295E-2</v>
      </c>
      <c r="AK218" s="8">
        <f ca="1">VLOOKUP($A218,Data!$A$7:$AW$227,AK$3+1,FALSE)-AK$6-AK$7*VLOOKUP($A218,Data!$A$230:$AW$450,AK$3+1,FALSE)-AK$8*VLOOKUP($A218,'Market models'!$A$4:$B$264,2,FALSE)</f>
        <v>-1.5563425592964752E-2</v>
      </c>
      <c r="AL218" s="8">
        <f ca="1">VLOOKUP($A218,Data!$A$7:$AW$227,AL$3+1,FALSE)-AL$6-AL$7*VLOOKUP($A218,Data!$A$230:$AW$450,AL$3+1,FALSE)-AL$8*VLOOKUP($A218,'Market models'!$A$4:$B$264,2,FALSE)</f>
        <v>-2.1744521009656913E-2</v>
      </c>
      <c r="AM218" s="8">
        <f ca="1">VLOOKUP($A218,Data!$A$7:$AW$227,AM$3+1,FALSE)-AM$6-AM$7*VLOOKUP($A218,Data!$A$230:$AW$450,AM$3+1,FALSE)-AM$8*VLOOKUP($A218,'Market models'!$A$4:$B$264,2,FALSE)</f>
        <v>1.9144288153728914E-2</v>
      </c>
      <c r="AN218" s="8">
        <f ca="1">VLOOKUP($A218,Data!$A$7:$AW$227,AN$3+1,FALSE)-AN$6-AN$7*VLOOKUP($A218,Data!$A$230:$AW$450,AN$3+1,FALSE)-AN$8*VLOOKUP($A218,'Market models'!$A$4:$B$264,2,FALSE)</f>
        <v>1.0543164299118619E-2</v>
      </c>
      <c r="AO218" s="8">
        <f ca="1">VLOOKUP($A218,Data!$A$7:$AW$227,AO$3+1,FALSE)-AO$6-AO$7*VLOOKUP($A218,Data!$A$230:$AW$450,AO$3+1,FALSE)-AO$8*VLOOKUP($A218,'Market models'!$A$4:$B$264,2,FALSE)</f>
        <v>6.2770922049417985E-3</v>
      </c>
      <c r="AP218" s="8">
        <f ca="1">VLOOKUP($A218,Data!$A$7:$AW$227,AP$3+1,FALSE)-AP$6-AP$7*VLOOKUP($A218,Data!$A$230:$AW$450,AP$3+1,FALSE)-AP$8*VLOOKUP($A218,'Market models'!$A$4:$B$264,2,FALSE)</f>
        <v>-5.3679910828943397E-3</v>
      </c>
      <c r="AQ218" s="8">
        <f ca="1">VLOOKUP($A218,Data!$A$7:$AW$227,AQ$3+1,FALSE)-AQ$6-AQ$7*VLOOKUP($A218,Data!$A$230:$AW$450,AQ$3+1,FALSE)-AQ$8*VLOOKUP($A218,'Market models'!$A$4:$B$264,2,FALSE)</f>
        <v>-3.4956789637660558E-2</v>
      </c>
      <c r="AR218" s="8">
        <f ca="1">VLOOKUP($A218,Data!$A$7:$AW$227,AR$3+1,FALSE)-AR$6-AR$7*VLOOKUP($A218,Data!$A$230:$AW$450,AR$3+1,FALSE)-AR$8*VLOOKUP($A218,'Market models'!$A$4:$B$264,2,FALSE)</f>
        <v>-9.7954353477357758E-3</v>
      </c>
      <c r="AS218" s="8">
        <f ca="1">VLOOKUP($A218,Data!$A$7:$AW$227,AS$3+1,FALSE)-AS$6-AS$7*VLOOKUP($A218,Data!$A$230:$AW$450,AS$3+1,FALSE)-AS$8*VLOOKUP($A218,'Market models'!$A$4:$B$264,2,FALSE)</f>
        <v>-2.6767139578801925E-4</v>
      </c>
      <c r="AT218" s="8">
        <f ca="1">VLOOKUP($A218,Data!$A$7:$AW$227,AT$3+1,FALSE)-AT$6-AT$7*VLOOKUP($A218,Data!$A$230:$AW$450,AT$3+1,FALSE)-AT$8*VLOOKUP($A218,'Market models'!$A$4:$B$264,2,FALSE)</f>
        <v>-8.8010559752126474E-2</v>
      </c>
      <c r="AU218" s="8">
        <f ca="1">VLOOKUP($A218,Data!$A$7:$AW$227,AU$3+1,FALSE)-AU$6-AU$7*VLOOKUP($A218,Data!$A$230:$AW$450,AU$3+1,FALSE)-AU$8*VLOOKUP($A218,'Market models'!$A$4:$B$264,2,FALSE)</f>
        <v>-4.8310283130958365E-2</v>
      </c>
      <c r="AV218" s="8">
        <f ca="1">VLOOKUP($A218,Data!$A$7:$AW$227,AV$3+1,FALSE)-AV$6-AV$7*VLOOKUP($A218,Data!$A$230:$AW$450,AV$3+1,FALSE)-AV$8*VLOOKUP($A218,'Market models'!$A$4:$B$264,2,FALSE)</f>
        <v>1.0494908003112072E-2</v>
      </c>
      <c r="AW218" s="8">
        <f ca="1">VLOOKUP($A218,Data!$A$7:$AW$227,AW$3+1,FALSE)-AW$6-AW$7*VLOOKUP($A218,Data!$A$230:$AW$450,AW$3+1,FALSE)-AW$8*VLOOKUP($A218,'Market models'!$A$4:$B$264,2,FALSE)</f>
        <v>-1.8810720829960468E-2</v>
      </c>
      <c r="AY218" s="8">
        <f t="shared" ca="1" si="3"/>
        <v>2.6402108309485323E-2</v>
      </c>
    </row>
    <row r="219" spans="1:51" x14ac:dyDescent="0.25">
      <c r="A219" s="1">
        <v>-3</v>
      </c>
      <c r="B219" s="8">
        <f ca="1">VLOOKUP($A219,Data!$A$7:$AW$227,B$3+1,FALSE)-B$6-B$7*VLOOKUP($A219,Data!$A$230:$AW$450,B$3+1,FALSE)-B$8*VLOOKUP($A219,'Market models'!$A$4:$B$264,2,FALSE)</f>
        <v>-1.4005553213380789E-2</v>
      </c>
      <c r="C219" s="8">
        <f ca="1">VLOOKUP($A219,Data!$A$7:$AW$227,C$3+1,FALSE)-C$6-C$7*VLOOKUP($A219,Data!$A$230:$AW$450,C$3+1,FALSE)-C$8*VLOOKUP($A219,'Market models'!$A$4:$B$264,2,FALSE)</f>
        <v>4.5582191903625613E-3</v>
      </c>
      <c r="D219" s="8">
        <f ca="1">VLOOKUP($A219,Data!$A$7:$AW$227,D$3+1,FALSE)-D$6-D$7*VLOOKUP($A219,Data!$A$230:$AW$450,D$3+1,FALSE)-D$8*VLOOKUP($A219,'Market models'!$A$4:$B$264,2,FALSE)</f>
        <v>-5.7474079223621471E-3</v>
      </c>
      <c r="E219" s="8">
        <f ca="1">VLOOKUP($A219,Data!$A$7:$AW$227,E$3+1,FALSE)-E$6-E$7*VLOOKUP($A219,Data!$A$230:$AW$450,E$3+1,FALSE)-E$8*VLOOKUP($A219,'Market models'!$A$4:$B$264,2,FALSE)</f>
        <v>-4.8322112450090458E-2</v>
      </c>
      <c r="F219" s="8">
        <f ca="1">VLOOKUP($A219,Data!$A$7:$AW$227,F$3+1,FALSE)-F$6-F$7*VLOOKUP($A219,Data!$A$230:$AW$450,F$3+1,FALSE)-F$8*VLOOKUP($A219,'Market models'!$A$4:$B$264,2,FALSE)</f>
        <v>3.3266004982619372E-3</v>
      </c>
      <c r="G219" s="8">
        <f ca="1">VLOOKUP($A219,Data!$A$7:$AW$227,G$3+1,FALSE)-G$6-G$7*VLOOKUP($A219,Data!$A$230:$AW$450,G$3+1,FALSE)-G$8*VLOOKUP($A219,'Market models'!$A$4:$B$264,2,FALSE)</f>
        <v>4.4250528267628861E-3</v>
      </c>
      <c r="H219" s="8">
        <f ca="1">VLOOKUP($A219,Data!$A$7:$AW$227,H$3+1,FALSE)-H$6-H$7*VLOOKUP($A219,Data!$A$230:$AW$450,H$3+1,FALSE)-H$8*VLOOKUP($A219,'Market models'!$A$4:$B$264,2,FALSE)</f>
        <v>-2.1449827425073599E-2</v>
      </c>
      <c r="I219" s="8">
        <f ca="1">VLOOKUP($A219,Data!$A$7:$AW$227,I$3+1,FALSE)-I$6-I$7*VLOOKUP($A219,Data!$A$230:$AW$450,I$3+1,FALSE)-I$8*VLOOKUP($A219,'Market models'!$A$4:$B$264,2,FALSE)</f>
        <v>1.5262780744624845E-2</v>
      </c>
      <c r="J219" s="8">
        <f ca="1">VLOOKUP($A219,Data!$A$7:$AW$227,J$3+1,FALSE)-J$6-J$7*VLOOKUP($A219,Data!$A$230:$AW$450,J$3+1,FALSE)-J$8*VLOOKUP($A219,'Market models'!$A$4:$B$264,2,FALSE)</f>
        <v>2.5432862551252478E-3</v>
      </c>
      <c r="K219" s="8">
        <f ca="1">VLOOKUP($A219,Data!$A$7:$AW$227,K$3+1,FALSE)-K$6-K$7*VLOOKUP($A219,Data!$A$230:$AW$450,K$3+1,FALSE)-K$8*VLOOKUP($A219,'Market models'!$A$4:$B$264,2,FALSE)</f>
        <v>-0.15390537373219088</v>
      </c>
      <c r="L219" s="8">
        <f ca="1">VLOOKUP($A219,Data!$A$7:$AW$227,L$3+1,FALSE)-L$6-L$7*VLOOKUP($A219,Data!$A$230:$AW$450,L$3+1,FALSE)-L$8*VLOOKUP($A219,'Market models'!$A$4:$B$264,2,FALSE)</f>
        <v>4.2759032915268376E-3</v>
      </c>
      <c r="M219" s="8">
        <f ca="1">VLOOKUP($A219,Data!$A$7:$AW$227,M$3+1,FALSE)-M$6-M$7*VLOOKUP($A219,Data!$A$230:$AW$450,M$3+1,FALSE)-M$8*VLOOKUP($A219,'Market models'!$A$4:$B$264,2,FALSE)</f>
        <v>-1.1061742813434524E-2</v>
      </c>
      <c r="N219" s="8">
        <f ca="1">VLOOKUP($A219,Data!$A$7:$AW$227,N$3+1,FALSE)-N$6-N$7*VLOOKUP($A219,Data!$A$230:$AW$450,N$3+1,FALSE)-N$8*VLOOKUP($A219,'Market models'!$A$4:$B$264,2,FALSE)</f>
        <v>1.0230629792365031E-2</v>
      </c>
      <c r="O219" s="8">
        <f ca="1">VLOOKUP($A219,Data!$A$7:$AW$227,O$3+1,FALSE)-O$6-O$7*VLOOKUP($A219,Data!$A$230:$AW$450,O$3+1,FALSE)-O$8*VLOOKUP($A219,'Market models'!$A$4:$B$264,2,FALSE)</f>
        <v>-6.6721560656187529E-3</v>
      </c>
      <c r="P219" s="8">
        <f ca="1">VLOOKUP($A219,Data!$A$7:$AW$227,P$3+1,FALSE)-P$6-P$7*VLOOKUP($A219,Data!$A$230:$AW$450,P$3+1,FALSE)-P$8*VLOOKUP($A219,'Market models'!$A$4:$B$264,2,FALSE)</f>
        <v>3.4364839041324162E-3</v>
      </c>
      <c r="Q219" s="8">
        <f ca="1">VLOOKUP($A219,Data!$A$7:$AW$227,Q$3+1,FALSE)-Q$6-Q$7*VLOOKUP($A219,Data!$A$230:$AW$450,Q$3+1,FALSE)-Q$8*VLOOKUP($A219,'Market models'!$A$4:$B$264,2,FALSE)</f>
        <v>-7.2762508814209238E-3</v>
      </c>
      <c r="R219" s="8">
        <f ca="1">VLOOKUP($A219,Data!$A$7:$AW$227,R$3+1,FALSE)-R$6-R$7*VLOOKUP($A219,Data!$A$230:$AW$450,R$3+1,FALSE)-R$8*VLOOKUP($A219,'Market models'!$A$4:$B$264,2,FALSE)</f>
        <v>7.6528426286635145E-3</v>
      </c>
      <c r="S219" s="8">
        <f ca="1">VLOOKUP($A219,Data!$A$7:$AW$227,S$3+1,FALSE)-S$6-S$7*VLOOKUP($A219,Data!$A$230:$AW$450,S$3+1,FALSE)-S$8*VLOOKUP($A219,'Market models'!$A$4:$B$264,2,FALSE)</f>
        <v>2.1298495147276499E-3</v>
      </c>
      <c r="T219" s="8">
        <f ca="1">VLOOKUP($A219,Data!$A$7:$AW$227,T$3+1,FALSE)-T$6-T$7*VLOOKUP($A219,Data!$A$230:$AW$450,T$3+1,FALSE)-T$8*VLOOKUP($A219,'Market models'!$A$4:$B$264,2,FALSE)</f>
        <v>1.1283101494942653E-2</v>
      </c>
      <c r="U219" s="8">
        <f ca="1">VLOOKUP($A219,Data!$A$7:$AW$227,U$3+1,FALSE)-U$6-U$7*VLOOKUP($A219,Data!$A$230:$AW$450,U$3+1,FALSE)-U$8*VLOOKUP($A219,'Market models'!$A$4:$B$264,2,FALSE)</f>
        <v>-1.2024010101774483E-2</v>
      </c>
      <c r="V219" s="8">
        <f ca="1">VLOOKUP($A219,Data!$A$7:$AW$227,V$3+1,FALSE)-V$6-V$7*VLOOKUP($A219,Data!$A$230:$AW$450,V$3+1,FALSE)-V$8*VLOOKUP($A219,'Market models'!$A$4:$B$264,2,FALSE)</f>
        <v>-4.0026941719986647E-3</v>
      </c>
      <c r="W219" s="8">
        <f ca="1">VLOOKUP($A219,Data!$A$7:$AW$227,W$3+1,FALSE)-W$6-W$7*VLOOKUP($A219,Data!$A$230:$AW$450,W$3+1,FALSE)-W$8*VLOOKUP($A219,'Market models'!$A$4:$B$264,2,FALSE)</f>
        <v>1.5067320968056449E-3</v>
      </c>
      <c r="X219" s="8">
        <f ca="1">VLOOKUP($A219,Data!$A$7:$AW$227,X$3+1,FALSE)-X$6-X$7*VLOOKUP($A219,Data!$A$230:$AW$450,X$3+1,FALSE)-X$8*VLOOKUP($A219,'Market models'!$A$4:$B$264,2,FALSE)</f>
        <v>-4.1749385980115412E-2</v>
      </c>
      <c r="Y219" s="8">
        <f ca="1">VLOOKUP($A219,Data!$A$7:$AW$227,Y$3+1,FALSE)-Y$6-Y$7*VLOOKUP($A219,Data!$A$230:$AW$450,Y$3+1,FALSE)-Y$8*VLOOKUP($A219,'Market models'!$A$4:$B$264,2,FALSE)</f>
        <v>-5.130120905478755E-2</v>
      </c>
      <c r="Z219" s="8">
        <f ca="1">VLOOKUP($A219,Data!$A$7:$AW$227,Z$3+1,FALSE)-Z$6-Z$7*VLOOKUP($A219,Data!$A$230:$AW$450,Z$3+1,FALSE)-Z$8*VLOOKUP($A219,'Market models'!$A$4:$B$264,2,FALSE)</f>
        <v>1.9502333593641893E-2</v>
      </c>
      <c r="AA219" s="8">
        <f ca="1">VLOOKUP($A219,Data!$A$7:$AW$227,AA$3+1,FALSE)-AA$6-AA$7*VLOOKUP($A219,Data!$A$230:$AW$450,AA$3+1,FALSE)-AA$8*VLOOKUP($A219,'Market models'!$A$4:$B$264,2,FALSE)</f>
        <v>-6.2076787650308723E-3</v>
      </c>
      <c r="AB219" s="8">
        <f ca="1">VLOOKUP($A219,Data!$A$7:$AW$227,AB$3+1,FALSE)-AB$6-AB$7*VLOOKUP($A219,Data!$A$230:$AW$450,AB$3+1,FALSE)-AB$8*VLOOKUP($A219,'Market models'!$A$4:$B$264,2,FALSE)</f>
        <v>9.9760603388876282E-3</v>
      </c>
      <c r="AC219" s="8">
        <f ca="1">VLOOKUP($A219,Data!$A$7:$AW$227,AC$3+1,FALSE)-AC$6-AC$7*VLOOKUP($A219,Data!$A$230:$AW$450,AC$3+1,FALSE)-AC$8*VLOOKUP($A219,'Market models'!$A$4:$B$264,2,FALSE)</f>
        <v>1.7392858802644257E-2</v>
      </c>
      <c r="AD219" s="8">
        <f ca="1">VLOOKUP($A219,Data!$A$7:$AW$227,AD$3+1,FALSE)-AD$6-AD$7*VLOOKUP($A219,Data!$A$230:$AW$450,AD$3+1,FALSE)-AD$8*VLOOKUP($A219,'Market models'!$A$4:$B$264,2,FALSE)</f>
        <v>-2.5033710771752329E-2</v>
      </c>
      <c r="AE219" s="8">
        <f ca="1">VLOOKUP($A219,Data!$A$7:$AW$227,AE$3+1,FALSE)-AE$6-AE$7*VLOOKUP($A219,Data!$A$230:$AW$450,AE$3+1,FALSE)-AE$8*VLOOKUP($A219,'Market models'!$A$4:$B$264,2,FALSE)</f>
        <v>3.6388868601352944E-2</v>
      </c>
      <c r="AF219" s="8">
        <f ca="1">VLOOKUP($A219,Data!$A$7:$AW$227,AF$3+1,FALSE)-AF$6-AF$7*VLOOKUP($A219,Data!$A$230:$AW$450,AF$3+1,FALSE)-AF$8*VLOOKUP($A219,'Market models'!$A$4:$B$264,2,FALSE)</f>
        <v>-3.9980716664828539E-3</v>
      </c>
      <c r="AG219" s="8">
        <f ca="1">VLOOKUP($A219,Data!$A$7:$AW$227,AG$3+1,FALSE)-AG$6-AG$7*VLOOKUP($A219,Data!$A$230:$AW$450,AG$3+1,FALSE)-AG$8*VLOOKUP($A219,'Market models'!$A$4:$B$264,2,FALSE)</f>
        <v>2.5155196747975719E-3</v>
      </c>
      <c r="AH219" s="8">
        <f ca="1">VLOOKUP($A219,Data!$A$7:$AW$227,AH$3+1,FALSE)-AH$6-AH$7*VLOOKUP($A219,Data!$A$230:$AW$450,AH$3+1,FALSE)-AH$8*VLOOKUP($A219,'Market models'!$A$4:$B$264,2,FALSE)</f>
        <v>9.3620397294598683E-3</v>
      </c>
      <c r="AI219" s="8">
        <f ca="1">VLOOKUP($A219,Data!$A$7:$AW$227,AI$3+1,FALSE)-AI$6-AI$7*VLOOKUP($A219,Data!$A$230:$AW$450,AI$3+1,FALSE)-AI$8*VLOOKUP($A219,'Market models'!$A$4:$B$264,2,FALSE)</f>
        <v>-6.20504335591196E-3</v>
      </c>
      <c r="AJ219" s="8">
        <f ca="1">VLOOKUP($A219,Data!$A$7:$AW$227,AJ$3+1,FALSE)-AJ$6-AJ$7*VLOOKUP($A219,Data!$A$230:$AW$450,AJ$3+1,FALSE)-AJ$8*VLOOKUP($A219,'Market models'!$A$4:$B$264,2,FALSE)</f>
        <v>-2.6348034438399958E-2</v>
      </c>
      <c r="AK219" s="8">
        <f ca="1">VLOOKUP($A219,Data!$A$7:$AW$227,AK$3+1,FALSE)-AK$6-AK$7*VLOOKUP($A219,Data!$A$230:$AW$450,AK$3+1,FALSE)-AK$8*VLOOKUP($A219,'Market models'!$A$4:$B$264,2,FALSE)</f>
        <v>-5.7230580796750292E-3</v>
      </c>
      <c r="AL219" s="8">
        <f ca="1">VLOOKUP($A219,Data!$A$7:$AW$227,AL$3+1,FALSE)-AL$6-AL$7*VLOOKUP($A219,Data!$A$230:$AW$450,AL$3+1,FALSE)-AL$8*VLOOKUP($A219,'Market models'!$A$4:$B$264,2,FALSE)</f>
        <v>-2.0080470054013377E-2</v>
      </c>
      <c r="AM219" s="8">
        <f ca="1">VLOOKUP($A219,Data!$A$7:$AW$227,AM$3+1,FALSE)-AM$6-AM$7*VLOOKUP($A219,Data!$A$230:$AW$450,AM$3+1,FALSE)-AM$8*VLOOKUP($A219,'Market models'!$A$4:$B$264,2,FALSE)</f>
        <v>-1.0364891379305274E-2</v>
      </c>
      <c r="AN219" s="8">
        <f ca="1">VLOOKUP($A219,Data!$A$7:$AW$227,AN$3+1,FALSE)-AN$6-AN$7*VLOOKUP($A219,Data!$A$230:$AW$450,AN$3+1,FALSE)-AN$8*VLOOKUP($A219,'Market models'!$A$4:$B$264,2,FALSE)</f>
        <v>8.9987899374727818E-3</v>
      </c>
      <c r="AO219" s="8">
        <f ca="1">VLOOKUP($A219,Data!$A$7:$AW$227,AO$3+1,FALSE)-AO$6-AO$7*VLOOKUP($A219,Data!$A$230:$AW$450,AO$3+1,FALSE)-AO$8*VLOOKUP($A219,'Market models'!$A$4:$B$264,2,FALSE)</f>
        <v>-4.8205294316404053E-3</v>
      </c>
      <c r="AP219" s="8">
        <f ca="1">VLOOKUP($A219,Data!$A$7:$AW$227,AP$3+1,FALSE)-AP$6-AP$7*VLOOKUP($A219,Data!$A$230:$AW$450,AP$3+1,FALSE)-AP$8*VLOOKUP($A219,'Market models'!$A$4:$B$264,2,FALSE)</f>
        <v>-2.6862415077167086E-2</v>
      </c>
      <c r="AQ219" s="8">
        <f ca="1">VLOOKUP($A219,Data!$A$7:$AW$227,AQ$3+1,FALSE)-AQ$6-AQ$7*VLOOKUP($A219,Data!$A$230:$AW$450,AQ$3+1,FALSE)-AQ$8*VLOOKUP($A219,'Market models'!$A$4:$B$264,2,FALSE)</f>
        <v>-4.8440134647494406E-3</v>
      </c>
      <c r="AR219" s="8">
        <f ca="1">VLOOKUP($A219,Data!$A$7:$AW$227,AR$3+1,FALSE)-AR$6-AR$7*VLOOKUP($A219,Data!$A$230:$AW$450,AR$3+1,FALSE)-AR$8*VLOOKUP($A219,'Market models'!$A$4:$B$264,2,FALSE)</f>
        <v>3.1440880498166582E-2</v>
      </c>
      <c r="AS219" s="8">
        <f ca="1">VLOOKUP($A219,Data!$A$7:$AW$227,AS$3+1,FALSE)-AS$6-AS$7*VLOOKUP($A219,Data!$A$230:$AW$450,AS$3+1,FALSE)-AS$8*VLOOKUP($A219,'Market models'!$A$4:$B$264,2,FALSE)</f>
        <v>1.2348709888601511E-2</v>
      </c>
      <c r="AT219" s="8">
        <f ca="1">VLOOKUP($A219,Data!$A$7:$AW$227,AT$3+1,FALSE)-AT$6-AT$7*VLOOKUP($A219,Data!$A$230:$AW$450,AT$3+1,FALSE)-AT$8*VLOOKUP($A219,'Market models'!$A$4:$B$264,2,FALSE)</f>
        <v>-3.700884852253878E-2</v>
      </c>
      <c r="AU219" s="8">
        <f ca="1">VLOOKUP($A219,Data!$A$7:$AW$227,AU$3+1,FALSE)-AU$6-AU$7*VLOOKUP($A219,Data!$A$230:$AW$450,AU$3+1,FALSE)-AU$8*VLOOKUP($A219,'Market models'!$A$4:$B$264,2,FALSE)</f>
        <v>2.6426349692691573E-2</v>
      </c>
      <c r="AV219" s="8">
        <f ca="1">VLOOKUP($A219,Data!$A$7:$AW$227,AV$3+1,FALSE)-AV$6-AV$7*VLOOKUP($A219,Data!$A$230:$AW$450,AV$3+1,FALSE)-AV$8*VLOOKUP($A219,'Market models'!$A$4:$B$264,2,FALSE)</f>
        <v>1.01778222143174E-2</v>
      </c>
      <c r="AW219" s="8">
        <f ca="1">VLOOKUP($A219,Data!$A$7:$AW$227,AW$3+1,FALSE)-AW$6-AW$7*VLOOKUP($A219,Data!$A$230:$AW$450,AW$3+1,FALSE)-AW$8*VLOOKUP($A219,'Market models'!$A$4:$B$264,2,FALSE)</f>
        <v>-4.2442762415640708E-3</v>
      </c>
      <c r="AY219" s="8">
        <f t="shared" ca="1" si="3"/>
        <v>2.8619246104067707E-2</v>
      </c>
    </row>
    <row r="220" spans="1:51" x14ac:dyDescent="0.25">
      <c r="A220" s="1">
        <v>-2</v>
      </c>
      <c r="B220" s="8">
        <f ca="1">VLOOKUP($A220,Data!$A$7:$AW$227,B$3+1,FALSE)-B$6-B$7*VLOOKUP($A220,Data!$A$230:$AW$450,B$3+1,FALSE)-B$8*VLOOKUP($A220,'Market models'!$A$4:$B$264,2,FALSE)</f>
        <v>-7.2537821178636733E-2</v>
      </c>
      <c r="C220" s="8">
        <f ca="1">VLOOKUP($A220,Data!$A$7:$AW$227,C$3+1,FALSE)-C$6-C$7*VLOOKUP($A220,Data!$A$230:$AW$450,C$3+1,FALSE)-C$8*VLOOKUP($A220,'Market models'!$A$4:$B$264,2,FALSE)</f>
        <v>-9.9671179854870749E-3</v>
      </c>
      <c r="D220" s="8">
        <f ca="1">VLOOKUP($A220,Data!$A$7:$AW$227,D$3+1,FALSE)-D$6-D$7*VLOOKUP($A220,Data!$A$230:$AW$450,D$3+1,FALSE)-D$8*VLOOKUP($A220,'Market models'!$A$4:$B$264,2,FALSE)</f>
        <v>2.1630213848397315E-3</v>
      </c>
      <c r="E220" s="8">
        <f ca="1">VLOOKUP($A220,Data!$A$7:$AW$227,E$3+1,FALSE)-E$6-E$7*VLOOKUP($A220,Data!$A$230:$AW$450,E$3+1,FALSE)-E$8*VLOOKUP($A220,'Market models'!$A$4:$B$264,2,FALSE)</f>
        <v>3.815219841847203E-3</v>
      </c>
      <c r="F220" s="8">
        <f ca="1">VLOOKUP($A220,Data!$A$7:$AW$227,F$3+1,FALSE)-F$6-F$7*VLOOKUP($A220,Data!$A$230:$AW$450,F$3+1,FALSE)-F$8*VLOOKUP($A220,'Market models'!$A$4:$B$264,2,FALSE)</f>
        <v>-1.2294835202860954E-3</v>
      </c>
      <c r="G220" s="8">
        <f ca="1">VLOOKUP($A220,Data!$A$7:$AW$227,G$3+1,FALSE)-G$6-G$7*VLOOKUP($A220,Data!$A$230:$AW$450,G$3+1,FALSE)-G$8*VLOOKUP($A220,'Market models'!$A$4:$B$264,2,FALSE)</f>
        <v>-2.7706452390714377E-2</v>
      </c>
      <c r="H220" s="8">
        <f ca="1">VLOOKUP($A220,Data!$A$7:$AW$227,H$3+1,FALSE)-H$6-H$7*VLOOKUP($A220,Data!$A$230:$AW$450,H$3+1,FALSE)-H$8*VLOOKUP($A220,'Market models'!$A$4:$B$264,2,FALSE)</f>
        <v>3.8727225685027712E-2</v>
      </c>
      <c r="I220" s="8">
        <f ca="1">VLOOKUP($A220,Data!$A$7:$AW$227,I$3+1,FALSE)-I$6-I$7*VLOOKUP($A220,Data!$A$230:$AW$450,I$3+1,FALSE)-I$8*VLOOKUP($A220,'Market models'!$A$4:$B$264,2,FALSE)</f>
        <v>2.4329002932418634E-2</v>
      </c>
      <c r="J220" s="8">
        <f ca="1">VLOOKUP($A220,Data!$A$7:$AW$227,J$3+1,FALSE)-J$6-J$7*VLOOKUP($A220,Data!$A$230:$AW$450,J$3+1,FALSE)-J$8*VLOOKUP($A220,'Market models'!$A$4:$B$264,2,FALSE)</f>
        <v>-1.4287114619401391E-2</v>
      </c>
      <c r="K220" s="8">
        <f ca="1">VLOOKUP($A220,Data!$A$7:$AW$227,K$3+1,FALSE)-K$6-K$7*VLOOKUP($A220,Data!$A$230:$AW$450,K$3+1,FALSE)-K$8*VLOOKUP($A220,'Market models'!$A$4:$B$264,2,FALSE)</f>
        <v>3.0088507539767599E-2</v>
      </c>
      <c r="L220" s="8">
        <f ca="1">VLOOKUP($A220,Data!$A$7:$AW$227,L$3+1,FALSE)-L$6-L$7*VLOOKUP($A220,Data!$A$230:$AW$450,L$3+1,FALSE)-L$8*VLOOKUP($A220,'Market models'!$A$4:$B$264,2,FALSE)</f>
        <v>2.4310739704727663E-2</v>
      </c>
      <c r="M220" s="8">
        <f ca="1">VLOOKUP($A220,Data!$A$7:$AW$227,M$3+1,FALSE)-M$6-M$7*VLOOKUP($A220,Data!$A$230:$AW$450,M$3+1,FALSE)-M$8*VLOOKUP($A220,'Market models'!$A$4:$B$264,2,FALSE)</f>
        <v>-4.0419274905019207E-5</v>
      </c>
      <c r="N220" s="8">
        <f ca="1">VLOOKUP($A220,Data!$A$7:$AW$227,N$3+1,FALSE)-N$6-N$7*VLOOKUP($A220,Data!$A$230:$AW$450,N$3+1,FALSE)-N$8*VLOOKUP($A220,'Market models'!$A$4:$B$264,2,FALSE)</f>
        <v>1.2374899296022085E-2</v>
      </c>
      <c r="O220" s="8">
        <f ca="1">VLOOKUP($A220,Data!$A$7:$AW$227,O$3+1,FALSE)-O$6-O$7*VLOOKUP($A220,Data!$A$230:$AW$450,O$3+1,FALSE)-O$8*VLOOKUP($A220,'Market models'!$A$4:$B$264,2,FALSE)</f>
        <v>-8.4071124650691859E-3</v>
      </c>
      <c r="P220" s="8">
        <f ca="1">VLOOKUP($A220,Data!$A$7:$AW$227,P$3+1,FALSE)-P$6-P$7*VLOOKUP($A220,Data!$A$230:$AW$450,P$3+1,FALSE)-P$8*VLOOKUP($A220,'Market models'!$A$4:$B$264,2,FALSE)</f>
        <v>-1.2776399069479511E-2</v>
      </c>
      <c r="Q220" s="8">
        <f ca="1">VLOOKUP($A220,Data!$A$7:$AW$227,Q$3+1,FALSE)-Q$6-Q$7*VLOOKUP($A220,Data!$A$230:$AW$450,Q$3+1,FALSE)-Q$8*VLOOKUP($A220,'Market models'!$A$4:$B$264,2,FALSE)</f>
        <v>1.7537273103109964E-2</v>
      </c>
      <c r="R220" s="8">
        <f ca="1">VLOOKUP($A220,Data!$A$7:$AW$227,R$3+1,FALSE)-R$6-R$7*VLOOKUP($A220,Data!$A$230:$AW$450,R$3+1,FALSE)-R$8*VLOOKUP($A220,'Market models'!$A$4:$B$264,2,FALSE)</f>
        <v>-7.7845648264382736E-3</v>
      </c>
      <c r="S220" s="8">
        <f ca="1">VLOOKUP($A220,Data!$A$7:$AW$227,S$3+1,FALSE)-S$6-S$7*VLOOKUP($A220,Data!$A$230:$AW$450,S$3+1,FALSE)-S$8*VLOOKUP($A220,'Market models'!$A$4:$B$264,2,FALSE)</f>
        <v>8.2617761757087908E-4</v>
      </c>
      <c r="T220" s="8">
        <f ca="1">VLOOKUP($A220,Data!$A$7:$AW$227,T$3+1,FALSE)-T$6-T$7*VLOOKUP($A220,Data!$A$230:$AW$450,T$3+1,FALSE)-T$8*VLOOKUP($A220,'Market models'!$A$4:$B$264,2,FALSE)</f>
        <v>-1.5869651164358875E-3</v>
      </c>
      <c r="U220" s="8">
        <f ca="1">VLOOKUP($A220,Data!$A$7:$AW$227,U$3+1,FALSE)-U$6-U$7*VLOOKUP($A220,Data!$A$230:$AW$450,U$3+1,FALSE)-U$8*VLOOKUP($A220,'Market models'!$A$4:$B$264,2,FALSE)</f>
        <v>1.7214501501058771E-2</v>
      </c>
      <c r="V220" s="8">
        <f ca="1">VLOOKUP($A220,Data!$A$7:$AW$227,V$3+1,FALSE)-V$6-V$7*VLOOKUP($A220,Data!$A$230:$AW$450,V$3+1,FALSE)-V$8*VLOOKUP($A220,'Market models'!$A$4:$B$264,2,FALSE)</f>
        <v>-5.7035187634111237E-3</v>
      </c>
      <c r="W220" s="8">
        <f ca="1">VLOOKUP($A220,Data!$A$7:$AW$227,W$3+1,FALSE)-W$6-W$7*VLOOKUP($A220,Data!$A$230:$AW$450,W$3+1,FALSE)-W$8*VLOOKUP($A220,'Market models'!$A$4:$B$264,2,FALSE)</f>
        <v>-1.4721403506054651E-2</v>
      </c>
      <c r="X220" s="8">
        <f ca="1">VLOOKUP($A220,Data!$A$7:$AW$227,X$3+1,FALSE)-X$6-X$7*VLOOKUP($A220,Data!$A$230:$AW$450,X$3+1,FALSE)-X$8*VLOOKUP($A220,'Market models'!$A$4:$B$264,2,FALSE)</f>
        <v>-3.6662643397211842E-3</v>
      </c>
      <c r="Y220" s="8">
        <f ca="1">VLOOKUP($A220,Data!$A$7:$AW$227,Y$3+1,FALSE)-Y$6-Y$7*VLOOKUP($A220,Data!$A$230:$AW$450,Y$3+1,FALSE)-Y$8*VLOOKUP($A220,'Market models'!$A$4:$B$264,2,FALSE)</f>
        <v>-2.7766245575626899E-2</v>
      </c>
      <c r="Z220" s="8">
        <f ca="1">VLOOKUP($A220,Data!$A$7:$AW$227,Z$3+1,FALSE)-Z$6-Z$7*VLOOKUP($A220,Data!$A$230:$AW$450,Z$3+1,FALSE)-Z$8*VLOOKUP($A220,'Market models'!$A$4:$B$264,2,FALSE)</f>
        <v>-2.651164528105061E-2</v>
      </c>
      <c r="AA220" s="8">
        <f ca="1">VLOOKUP($A220,Data!$A$7:$AW$227,AA$3+1,FALSE)-AA$6-AA$7*VLOOKUP($A220,Data!$A$230:$AW$450,AA$3+1,FALSE)-AA$8*VLOOKUP($A220,'Market models'!$A$4:$B$264,2,FALSE)</f>
        <v>-3.2456278096393162E-2</v>
      </c>
      <c r="AB220" s="8">
        <f ca="1">VLOOKUP($A220,Data!$A$7:$AW$227,AB$3+1,FALSE)-AB$6-AB$7*VLOOKUP($A220,Data!$A$230:$AW$450,AB$3+1,FALSE)-AB$8*VLOOKUP($A220,'Market models'!$A$4:$B$264,2,FALSE)</f>
        <v>-3.7093401650245749E-3</v>
      </c>
      <c r="AC220" s="8">
        <f ca="1">VLOOKUP($A220,Data!$A$7:$AW$227,AC$3+1,FALSE)-AC$6-AC$7*VLOOKUP($A220,Data!$A$230:$AW$450,AC$3+1,FALSE)-AC$8*VLOOKUP($A220,'Market models'!$A$4:$B$264,2,FALSE)</f>
        <v>2.1297608437763835E-2</v>
      </c>
      <c r="AD220" s="8">
        <f ca="1">VLOOKUP($A220,Data!$A$7:$AW$227,AD$3+1,FALSE)-AD$6-AD$7*VLOOKUP($A220,Data!$A$230:$AW$450,AD$3+1,FALSE)-AD$8*VLOOKUP($A220,'Market models'!$A$4:$B$264,2,FALSE)</f>
        <v>-1.8119895982752141E-3</v>
      </c>
      <c r="AE220" s="8">
        <f ca="1">VLOOKUP($A220,Data!$A$7:$AW$227,AE$3+1,FALSE)-AE$6-AE$7*VLOOKUP($A220,Data!$A$230:$AW$450,AE$3+1,FALSE)-AE$8*VLOOKUP($A220,'Market models'!$A$4:$B$264,2,FALSE)</f>
        <v>-2.6301062579474524E-2</v>
      </c>
      <c r="AF220" s="8">
        <f ca="1">VLOOKUP($A220,Data!$A$7:$AW$227,AF$3+1,FALSE)-AF$6-AF$7*VLOOKUP($A220,Data!$A$230:$AW$450,AF$3+1,FALSE)-AF$8*VLOOKUP($A220,'Market models'!$A$4:$B$264,2,FALSE)</f>
        <v>5.191124728390349E-3</v>
      </c>
      <c r="AG220" s="8">
        <f ca="1">VLOOKUP($A220,Data!$A$7:$AW$227,AG$3+1,FALSE)-AG$6-AG$7*VLOOKUP($A220,Data!$A$230:$AW$450,AG$3+1,FALSE)-AG$8*VLOOKUP($A220,'Market models'!$A$4:$B$264,2,FALSE)</f>
        <v>8.3018691182661416E-3</v>
      </c>
      <c r="AH220" s="8">
        <f ca="1">VLOOKUP($A220,Data!$A$7:$AW$227,AH$3+1,FALSE)-AH$6-AH$7*VLOOKUP($A220,Data!$A$230:$AW$450,AH$3+1,FALSE)-AH$8*VLOOKUP($A220,'Market models'!$A$4:$B$264,2,FALSE)</f>
        <v>-9.0926973938369425E-3</v>
      </c>
      <c r="AI220" s="8">
        <f ca="1">VLOOKUP($A220,Data!$A$7:$AW$227,AI$3+1,FALSE)-AI$6-AI$7*VLOOKUP($A220,Data!$A$230:$AW$450,AI$3+1,FALSE)-AI$8*VLOOKUP($A220,'Market models'!$A$4:$B$264,2,FALSE)</f>
        <v>-1.132133165681231E-2</v>
      </c>
      <c r="AJ220" s="8">
        <f ca="1">VLOOKUP($A220,Data!$A$7:$AW$227,AJ$3+1,FALSE)-AJ$6-AJ$7*VLOOKUP($A220,Data!$A$230:$AW$450,AJ$3+1,FALSE)-AJ$8*VLOOKUP($A220,'Market models'!$A$4:$B$264,2,FALSE)</f>
        <v>-6.9044418095578937E-3</v>
      </c>
      <c r="AK220" s="8">
        <f ca="1">VLOOKUP($A220,Data!$A$7:$AW$227,AK$3+1,FALSE)-AK$6-AK$7*VLOOKUP($A220,Data!$A$230:$AW$450,AK$3+1,FALSE)-AK$8*VLOOKUP($A220,'Market models'!$A$4:$B$264,2,FALSE)</f>
        <v>-2.4487127009291339E-2</v>
      </c>
      <c r="AL220" s="8">
        <f ca="1">VLOOKUP($A220,Data!$A$7:$AW$227,AL$3+1,FALSE)-AL$6-AL$7*VLOOKUP($A220,Data!$A$230:$AW$450,AL$3+1,FALSE)-AL$8*VLOOKUP($A220,'Market models'!$A$4:$B$264,2,FALSE)</f>
        <v>1.2360559993239606E-3</v>
      </c>
      <c r="AM220" s="8">
        <f ca="1">VLOOKUP($A220,Data!$A$7:$AW$227,AM$3+1,FALSE)-AM$6-AM$7*VLOOKUP($A220,Data!$A$230:$AW$450,AM$3+1,FALSE)-AM$8*VLOOKUP($A220,'Market models'!$A$4:$B$264,2,FALSE)</f>
        <v>-7.8644245313093636E-2</v>
      </c>
      <c r="AN220" s="8">
        <f ca="1">VLOOKUP($A220,Data!$A$7:$AW$227,AN$3+1,FALSE)-AN$6-AN$7*VLOOKUP($A220,Data!$A$230:$AW$450,AN$3+1,FALSE)-AN$8*VLOOKUP($A220,'Market models'!$A$4:$B$264,2,FALSE)</f>
        <v>2.9576768427147664E-2</v>
      </c>
      <c r="AO220" s="8">
        <f ca="1">VLOOKUP($A220,Data!$A$7:$AW$227,AO$3+1,FALSE)-AO$6-AO$7*VLOOKUP($A220,Data!$A$230:$AW$450,AO$3+1,FALSE)-AO$8*VLOOKUP($A220,'Market models'!$A$4:$B$264,2,FALSE)</f>
        <v>-2.98425615188532E-2</v>
      </c>
      <c r="AP220" s="8">
        <f ca="1">VLOOKUP($A220,Data!$A$7:$AW$227,AP$3+1,FALSE)-AP$6-AP$7*VLOOKUP($A220,Data!$A$230:$AW$450,AP$3+1,FALSE)-AP$8*VLOOKUP($A220,'Market models'!$A$4:$B$264,2,FALSE)</f>
        <v>-2.5576818588852308E-2</v>
      </c>
      <c r="AQ220" s="8">
        <f ca="1">VLOOKUP($A220,Data!$A$7:$AW$227,AQ$3+1,FALSE)-AQ$6-AQ$7*VLOOKUP($A220,Data!$A$230:$AW$450,AQ$3+1,FALSE)-AQ$8*VLOOKUP($A220,'Market models'!$A$4:$B$264,2,FALSE)</f>
        <v>3.0963202893887409E-3</v>
      </c>
      <c r="AR220" s="8">
        <f ca="1">VLOOKUP($A220,Data!$A$7:$AW$227,AR$3+1,FALSE)-AR$6-AR$7*VLOOKUP($A220,Data!$A$230:$AW$450,AR$3+1,FALSE)-AR$8*VLOOKUP($A220,'Market models'!$A$4:$B$264,2,FALSE)</f>
        <v>-1.9857382182479139E-2</v>
      </c>
      <c r="AS220" s="8">
        <f ca="1">VLOOKUP($A220,Data!$A$7:$AW$227,AS$3+1,FALSE)-AS$6-AS$7*VLOOKUP($A220,Data!$A$230:$AW$450,AS$3+1,FALSE)-AS$8*VLOOKUP($A220,'Market models'!$A$4:$B$264,2,FALSE)</f>
        <v>9.6168327421553117E-3</v>
      </c>
      <c r="AT220" s="8">
        <f ca="1">VLOOKUP($A220,Data!$A$7:$AW$227,AT$3+1,FALSE)-AT$6-AT$7*VLOOKUP($A220,Data!$A$230:$AW$450,AT$3+1,FALSE)-AT$8*VLOOKUP($A220,'Market models'!$A$4:$B$264,2,FALSE)</f>
        <v>8.3191136472192645E-2</v>
      </c>
      <c r="AU220" s="8">
        <f ca="1">VLOOKUP($A220,Data!$A$7:$AW$227,AU$3+1,FALSE)-AU$6-AU$7*VLOOKUP($A220,Data!$A$230:$AW$450,AU$3+1,FALSE)-AU$8*VLOOKUP($A220,'Market models'!$A$4:$B$264,2,FALSE)</f>
        <v>6.2469582303307618E-3</v>
      </c>
      <c r="AV220" s="8">
        <f ca="1">VLOOKUP($A220,Data!$A$7:$AW$227,AV$3+1,FALSE)-AV$6-AV$7*VLOOKUP($A220,Data!$A$230:$AW$450,AV$3+1,FALSE)-AV$8*VLOOKUP($A220,'Market models'!$A$4:$B$264,2,FALSE)</f>
        <v>4.7078984367477181E-3</v>
      </c>
      <c r="AW220" s="8">
        <f ca="1">VLOOKUP($A220,Data!$A$7:$AW$227,AW$3+1,FALSE)-AW$6-AW$7*VLOOKUP($A220,Data!$A$230:$AW$450,AW$3+1,FALSE)-AW$8*VLOOKUP($A220,'Market models'!$A$4:$B$264,2,FALSE)</f>
        <v>-6.2069101598423125E-3</v>
      </c>
      <c r="AY220" s="8">
        <f t="shared" ca="1" si="3"/>
        <v>2.5865500693893421E-2</v>
      </c>
    </row>
    <row r="221" spans="1:51" x14ac:dyDescent="0.25">
      <c r="A221" s="1">
        <v>-1</v>
      </c>
      <c r="B221" s="8">
        <f ca="1">VLOOKUP($A221,Data!$A$7:$AW$227,B$3+1,FALSE)-B$6-B$7*VLOOKUP($A221,Data!$A$230:$AW$450,B$3+1,FALSE)-B$8*VLOOKUP($A221,'Market models'!$A$4:$B$264,2,FALSE)</f>
        <v>-1.2886872851120584E-2</v>
      </c>
      <c r="C221" s="8">
        <f ca="1">VLOOKUP($A221,Data!$A$7:$AW$227,C$3+1,FALSE)-C$6-C$7*VLOOKUP($A221,Data!$A$230:$AW$450,C$3+1,FALSE)-C$8*VLOOKUP($A221,'Market models'!$A$4:$B$264,2,FALSE)</f>
        <v>-2.5413985138312115E-2</v>
      </c>
      <c r="D221" s="8">
        <f ca="1">VLOOKUP($A221,Data!$A$7:$AW$227,D$3+1,FALSE)-D$6-D$7*VLOOKUP($A221,Data!$A$230:$AW$450,D$3+1,FALSE)-D$8*VLOOKUP($A221,'Market models'!$A$4:$B$264,2,FALSE)</f>
        <v>2.1152075435765996E-2</v>
      </c>
      <c r="E221" s="8">
        <f ca="1">VLOOKUP($A221,Data!$A$7:$AW$227,E$3+1,FALSE)-E$6-E$7*VLOOKUP($A221,Data!$A$230:$AW$450,E$3+1,FALSE)-E$8*VLOOKUP($A221,'Market models'!$A$4:$B$264,2,FALSE)</f>
        <v>-2.4687589182699275E-2</v>
      </c>
      <c r="F221" s="8">
        <f ca="1">VLOOKUP($A221,Data!$A$7:$AW$227,F$3+1,FALSE)-F$6-F$7*VLOOKUP($A221,Data!$A$230:$AW$450,F$3+1,FALSE)-F$8*VLOOKUP($A221,'Market models'!$A$4:$B$264,2,FALSE)</f>
        <v>2.2513802976924766E-2</v>
      </c>
      <c r="G221" s="8">
        <f ca="1">VLOOKUP($A221,Data!$A$7:$AW$227,G$3+1,FALSE)-G$6-G$7*VLOOKUP($A221,Data!$A$230:$AW$450,G$3+1,FALSE)-G$8*VLOOKUP($A221,'Market models'!$A$4:$B$264,2,FALSE)</f>
        <v>2.0663042506024756E-2</v>
      </c>
      <c r="H221" s="8">
        <f ca="1">VLOOKUP($A221,Data!$A$7:$AW$227,H$3+1,FALSE)-H$6-H$7*VLOOKUP($A221,Data!$A$230:$AW$450,H$3+1,FALSE)-H$8*VLOOKUP($A221,'Market models'!$A$4:$B$264,2,FALSE)</f>
        <v>3.152596999183592E-2</v>
      </c>
      <c r="I221" s="8">
        <f ca="1">VLOOKUP($A221,Data!$A$7:$AW$227,I$3+1,FALSE)-I$6-I$7*VLOOKUP($A221,Data!$A$230:$AW$450,I$3+1,FALSE)-I$8*VLOOKUP($A221,'Market models'!$A$4:$B$264,2,FALSE)</f>
        <v>5.4653662963424943E-2</v>
      </c>
      <c r="J221" s="8">
        <f ca="1">VLOOKUP($A221,Data!$A$7:$AW$227,J$3+1,FALSE)-J$6-J$7*VLOOKUP($A221,Data!$A$230:$AW$450,J$3+1,FALSE)-J$8*VLOOKUP($A221,'Market models'!$A$4:$B$264,2,FALSE)</f>
        <v>6.5761117492247403E-3</v>
      </c>
      <c r="K221" s="8">
        <f ca="1">VLOOKUP($A221,Data!$A$7:$AW$227,K$3+1,FALSE)-K$6-K$7*VLOOKUP($A221,Data!$A$230:$AW$450,K$3+1,FALSE)-K$8*VLOOKUP($A221,'Market models'!$A$4:$B$264,2,FALSE)</f>
        <v>0.1071550762542868</v>
      </c>
      <c r="L221" s="8">
        <f ca="1">VLOOKUP($A221,Data!$A$7:$AW$227,L$3+1,FALSE)-L$6-L$7*VLOOKUP($A221,Data!$A$230:$AW$450,L$3+1,FALSE)-L$8*VLOOKUP($A221,'Market models'!$A$4:$B$264,2,FALSE)</f>
        <v>1.3876009079590437E-2</v>
      </c>
      <c r="M221" s="8">
        <f ca="1">VLOOKUP($A221,Data!$A$7:$AW$227,M$3+1,FALSE)-M$6-M$7*VLOOKUP($A221,Data!$A$230:$AW$450,M$3+1,FALSE)-M$8*VLOOKUP($A221,'Market models'!$A$4:$B$264,2,FALSE)</f>
        <v>-2.6955529979026241E-2</v>
      </c>
      <c r="N221" s="8">
        <f ca="1">VLOOKUP($A221,Data!$A$7:$AW$227,N$3+1,FALSE)-N$6-N$7*VLOOKUP($A221,Data!$A$230:$AW$450,N$3+1,FALSE)-N$8*VLOOKUP($A221,'Market models'!$A$4:$B$264,2,FALSE)</f>
        <v>-1.6305171504186866E-2</v>
      </c>
      <c r="O221" s="8">
        <f ca="1">VLOOKUP($A221,Data!$A$7:$AW$227,O$3+1,FALSE)-O$6-O$7*VLOOKUP($A221,Data!$A$230:$AW$450,O$3+1,FALSE)-O$8*VLOOKUP($A221,'Market models'!$A$4:$B$264,2,FALSE)</f>
        <v>3.8298814812503738E-2</v>
      </c>
      <c r="P221" s="8">
        <f ca="1">VLOOKUP($A221,Data!$A$7:$AW$227,P$3+1,FALSE)-P$6-P$7*VLOOKUP($A221,Data!$A$230:$AW$450,P$3+1,FALSE)-P$8*VLOOKUP($A221,'Market models'!$A$4:$B$264,2,FALSE)</f>
        <v>2.3089802670830516E-2</v>
      </c>
      <c r="Q221" s="8">
        <f ca="1">VLOOKUP($A221,Data!$A$7:$AW$227,Q$3+1,FALSE)-Q$6-Q$7*VLOOKUP($A221,Data!$A$230:$AW$450,Q$3+1,FALSE)-Q$8*VLOOKUP($A221,'Market models'!$A$4:$B$264,2,FALSE)</f>
        <v>4.4316379879766887E-3</v>
      </c>
      <c r="R221" s="8">
        <f ca="1">VLOOKUP($A221,Data!$A$7:$AW$227,R$3+1,FALSE)-R$6-R$7*VLOOKUP($A221,Data!$A$230:$AW$450,R$3+1,FALSE)-R$8*VLOOKUP($A221,'Market models'!$A$4:$B$264,2,FALSE)</f>
        <v>-4.0334631644537346E-3</v>
      </c>
      <c r="S221" s="8">
        <f ca="1">VLOOKUP($A221,Data!$A$7:$AW$227,S$3+1,FALSE)-S$6-S$7*VLOOKUP($A221,Data!$A$230:$AW$450,S$3+1,FALSE)-S$8*VLOOKUP($A221,'Market models'!$A$4:$B$264,2,FALSE)</f>
        <v>-3.0372892568249739E-3</v>
      </c>
      <c r="T221" s="8">
        <f ca="1">VLOOKUP($A221,Data!$A$7:$AW$227,T$3+1,FALSE)-T$6-T$7*VLOOKUP($A221,Data!$A$230:$AW$450,T$3+1,FALSE)-T$8*VLOOKUP($A221,'Market models'!$A$4:$B$264,2,FALSE)</f>
        <v>-3.1208495537315018E-3</v>
      </c>
      <c r="U221" s="8">
        <f ca="1">VLOOKUP($A221,Data!$A$7:$AW$227,U$3+1,FALSE)-U$6-U$7*VLOOKUP($A221,Data!$A$230:$AW$450,U$3+1,FALSE)-U$8*VLOOKUP($A221,'Market models'!$A$4:$B$264,2,FALSE)</f>
        <v>1.2751317017347873E-2</v>
      </c>
      <c r="V221" s="8">
        <f ca="1">VLOOKUP($A221,Data!$A$7:$AW$227,V$3+1,FALSE)-V$6-V$7*VLOOKUP($A221,Data!$A$230:$AW$450,V$3+1,FALSE)-V$8*VLOOKUP($A221,'Market models'!$A$4:$B$264,2,FALSE)</f>
        <v>2.0175117211486977E-2</v>
      </c>
      <c r="W221" s="8">
        <f ca="1">VLOOKUP($A221,Data!$A$7:$AW$227,W$3+1,FALSE)-W$6-W$7*VLOOKUP($A221,Data!$A$230:$AW$450,W$3+1,FALSE)-W$8*VLOOKUP($A221,'Market models'!$A$4:$B$264,2,FALSE)</f>
        <v>9.6537491545046659E-4</v>
      </c>
      <c r="X221" s="8">
        <f ca="1">VLOOKUP($A221,Data!$A$7:$AW$227,X$3+1,FALSE)-X$6-X$7*VLOOKUP($A221,Data!$A$230:$AW$450,X$3+1,FALSE)-X$8*VLOOKUP($A221,'Market models'!$A$4:$B$264,2,FALSE)</f>
        <v>1.3755542494766442E-2</v>
      </c>
      <c r="Y221" s="8">
        <f ca="1">VLOOKUP($A221,Data!$A$7:$AW$227,Y$3+1,FALSE)-Y$6-Y$7*VLOOKUP($A221,Data!$A$230:$AW$450,Y$3+1,FALSE)-Y$8*VLOOKUP($A221,'Market models'!$A$4:$B$264,2,FALSE)</f>
        <v>0.12023668093989348</v>
      </c>
      <c r="Z221" s="8">
        <f ca="1">VLOOKUP($A221,Data!$A$7:$AW$227,Z$3+1,FALSE)-Z$6-Z$7*VLOOKUP($A221,Data!$A$230:$AW$450,Z$3+1,FALSE)-Z$8*VLOOKUP($A221,'Market models'!$A$4:$B$264,2,FALSE)</f>
        <v>1.2508526717506642E-2</v>
      </c>
      <c r="AA221" s="8">
        <f ca="1">VLOOKUP($A221,Data!$A$7:$AW$227,AA$3+1,FALSE)-AA$6-AA$7*VLOOKUP($A221,Data!$A$230:$AW$450,AA$3+1,FALSE)-AA$8*VLOOKUP($A221,'Market models'!$A$4:$B$264,2,FALSE)</f>
        <v>8.6763192461374004E-3</v>
      </c>
      <c r="AB221" s="8">
        <f ca="1">VLOOKUP($A221,Data!$A$7:$AW$227,AB$3+1,FALSE)-AB$6-AB$7*VLOOKUP($A221,Data!$A$230:$AW$450,AB$3+1,FALSE)-AB$8*VLOOKUP($A221,'Market models'!$A$4:$B$264,2,FALSE)</f>
        <v>2.7936381419566052E-2</v>
      </c>
      <c r="AC221" s="8">
        <f ca="1">VLOOKUP($A221,Data!$A$7:$AW$227,AC$3+1,FALSE)-AC$6-AC$7*VLOOKUP($A221,Data!$A$230:$AW$450,AC$3+1,FALSE)-AC$8*VLOOKUP($A221,'Market models'!$A$4:$B$264,2,FALSE)</f>
        <v>-1.4438412759971084E-2</v>
      </c>
      <c r="AD221" s="8">
        <f ca="1">VLOOKUP($A221,Data!$A$7:$AW$227,AD$3+1,FALSE)-AD$6-AD$7*VLOOKUP($A221,Data!$A$230:$AW$450,AD$3+1,FALSE)-AD$8*VLOOKUP($A221,'Market models'!$A$4:$B$264,2,FALSE)</f>
        <v>-1.6300530484789785E-2</v>
      </c>
      <c r="AE221" s="8">
        <f ca="1">VLOOKUP($A221,Data!$A$7:$AW$227,AE$3+1,FALSE)-AE$6-AE$7*VLOOKUP($A221,Data!$A$230:$AW$450,AE$3+1,FALSE)-AE$8*VLOOKUP($A221,'Market models'!$A$4:$B$264,2,FALSE)</f>
        <v>-2.2620525161846667E-3</v>
      </c>
      <c r="AF221" s="8">
        <f ca="1">VLOOKUP($A221,Data!$A$7:$AW$227,AF$3+1,FALSE)-AF$6-AF$7*VLOOKUP($A221,Data!$A$230:$AW$450,AF$3+1,FALSE)-AF$8*VLOOKUP($A221,'Market models'!$A$4:$B$264,2,FALSE)</f>
        <v>-1.8853567042923181E-2</v>
      </c>
      <c r="AG221" s="8">
        <f ca="1">VLOOKUP($A221,Data!$A$7:$AW$227,AG$3+1,FALSE)-AG$6-AG$7*VLOOKUP($A221,Data!$A$230:$AW$450,AG$3+1,FALSE)-AG$8*VLOOKUP($A221,'Market models'!$A$4:$B$264,2,FALSE)</f>
        <v>1.8532384117015379E-2</v>
      </c>
      <c r="AH221" s="8">
        <f ca="1">VLOOKUP($A221,Data!$A$7:$AW$227,AH$3+1,FALSE)-AH$6-AH$7*VLOOKUP($A221,Data!$A$230:$AW$450,AH$3+1,FALSE)-AH$8*VLOOKUP($A221,'Market models'!$A$4:$B$264,2,FALSE)</f>
        <v>5.6575077184923264E-3</v>
      </c>
      <c r="AI221" s="8">
        <f ca="1">VLOOKUP($A221,Data!$A$7:$AW$227,AI$3+1,FALSE)-AI$6-AI$7*VLOOKUP($A221,Data!$A$230:$AW$450,AI$3+1,FALSE)-AI$8*VLOOKUP($A221,'Market models'!$A$4:$B$264,2,FALSE)</f>
        <v>6.4293850239770071E-3</v>
      </c>
      <c r="AJ221" s="8">
        <f ca="1">VLOOKUP($A221,Data!$A$7:$AW$227,AJ$3+1,FALSE)-AJ$6-AJ$7*VLOOKUP($A221,Data!$A$230:$AW$450,AJ$3+1,FALSE)-AJ$8*VLOOKUP($A221,'Market models'!$A$4:$B$264,2,FALSE)</f>
        <v>2.0355785011881088E-2</v>
      </c>
      <c r="AK221" s="8">
        <f ca="1">VLOOKUP($A221,Data!$A$7:$AW$227,AK$3+1,FALSE)-AK$6-AK$7*VLOOKUP($A221,Data!$A$230:$AW$450,AK$3+1,FALSE)-AK$8*VLOOKUP($A221,'Market models'!$A$4:$B$264,2,FALSE)</f>
        <v>-8.5584521479478651E-3</v>
      </c>
      <c r="AL221" s="8">
        <f ca="1">VLOOKUP($A221,Data!$A$7:$AW$227,AL$3+1,FALSE)-AL$6-AL$7*VLOOKUP($A221,Data!$A$230:$AW$450,AL$3+1,FALSE)-AL$8*VLOOKUP($A221,'Market models'!$A$4:$B$264,2,FALSE)</f>
        <v>2.5967424719797042E-4</v>
      </c>
      <c r="AM221" s="8">
        <f ca="1">VLOOKUP($A221,Data!$A$7:$AW$227,AM$3+1,FALSE)-AM$6-AM$7*VLOOKUP($A221,Data!$A$230:$AW$450,AM$3+1,FALSE)-AM$8*VLOOKUP($A221,'Market models'!$A$4:$B$264,2,FALSE)</f>
        <v>1.4904191416655603E-2</v>
      </c>
      <c r="AN221" s="8">
        <f ca="1">VLOOKUP($A221,Data!$A$7:$AW$227,AN$3+1,FALSE)-AN$6-AN$7*VLOOKUP($A221,Data!$A$230:$AW$450,AN$3+1,FALSE)-AN$8*VLOOKUP($A221,'Market models'!$A$4:$B$264,2,FALSE)</f>
        <v>-3.9815194934301745E-3</v>
      </c>
      <c r="AO221" s="8">
        <f ca="1">VLOOKUP($A221,Data!$A$7:$AW$227,AO$3+1,FALSE)-AO$6-AO$7*VLOOKUP($A221,Data!$A$230:$AW$450,AO$3+1,FALSE)-AO$8*VLOOKUP($A221,'Market models'!$A$4:$B$264,2,FALSE)</f>
        <v>1.9320669210888745E-3</v>
      </c>
      <c r="AP221" s="8">
        <f ca="1">VLOOKUP($A221,Data!$A$7:$AW$227,AP$3+1,FALSE)-AP$6-AP$7*VLOOKUP($A221,Data!$A$230:$AW$450,AP$3+1,FALSE)-AP$8*VLOOKUP($A221,'Market models'!$A$4:$B$264,2,FALSE)</f>
        <v>2.004295812506023E-4</v>
      </c>
      <c r="AQ221" s="8">
        <f ca="1">VLOOKUP($A221,Data!$A$7:$AW$227,AQ$3+1,FALSE)-AQ$6-AQ$7*VLOOKUP($A221,Data!$A$230:$AW$450,AQ$3+1,FALSE)-AQ$8*VLOOKUP($A221,'Market models'!$A$4:$B$264,2,FALSE)</f>
        <v>7.1312349988583282E-2</v>
      </c>
      <c r="AR221" s="8">
        <f ca="1">VLOOKUP($A221,Data!$A$7:$AW$227,AR$3+1,FALSE)-AR$6-AR$7*VLOOKUP($A221,Data!$A$230:$AW$450,AR$3+1,FALSE)-AR$8*VLOOKUP($A221,'Market models'!$A$4:$B$264,2,FALSE)</f>
        <v>1.5419642561633598E-2</v>
      </c>
      <c r="AS221" s="8">
        <f ca="1">VLOOKUP($A221,Data!$A$7:$AW$227,AS$3+1,FALSE)-AS$6-AS$7*VLOOKUP($A221,Data!$A$230:$AW$450,AS$3+1,FALSE)-AS$8*VLOOKUP($A221,'Market models'!$A$4:$B$264,2,FALSE)</f>
        <v>2.9948628889264757E-2</v>
      </c>
      <c r="AT221" s="8">
        <f ca="1">VLOOKUP($A221,Data!$A$7:$AW$227,AT$3+1,FALSE)-AT$6-AT$7*VLOOKUP($A221,Data!$A$230:$AW$450,AT$3+1,FALSE)-AT$8*VLOOKUP($A221,'Market models'!$A$4:$B$264,2,FALSE)</f>
        <v>2.9510100596070111E-2</v>
      </c>
      <c r="AU221" s="8">
        <f ca="1">VLOOKUP($A221,Data!$A$7:$AW$227,AU$3+1,FALSE)-AU$6-AU$7*VLOOKUP($A221,Data!$A$230:$AW$450,AU$3+1,FALSE)-AU$8*VLOOKUP($A221,'Market models'!$A$4:$B$264,2,FALSE)</f>
        <v>-3.8849179944466317E-6</v>
      </c>
      <c r="AV221" s="8">
        <f ca="1">VLOOKUP($A221,Data!$A$7:$AW$227,AV$3+1,FALSE)-AV$6-AV$7*VLOOKUP($A221,Data!$A$230:$AW$450,AV$3+1,FALSE)-AV$8*VLOOKUP($A221,'Market models'!$A$4:$B$264,2,FALSE)</f>
        <v>-1.0636050950386894E-2</v>
      </c>
      <c r="AW221" s="8">
        <f ca="1">VLOOKUP($A221,Data!$A$7:$AW$227,AW$3+1,FALSE)-AW$6-AW$7*VLOOKUP($A221,Data!$A$230:$AW$450,AW$3+1,FALSE)-AW$8*VLOOKUP($A221,'Market models'!$A$4:$B$264,2,FALSE)</f>
        <v>1.7598287484786174E-3</v>
      </c>
      <c r="AY221" s="8">
        <f t="shared" ca="1" si="3"/>
        <v>2.910705691218075E-2</v>
      </c>
    </row>
    <row r="222" spans="1:51" x14ac:dyDescent="0.25">
      <c r="A222" s="1">
        <v>0</v>
      </c>
      <c r="B222" s="8">
        <f ca="1">VLOOKUP($A222,Data!$A$7:$AW$227,B$3+1,FALSE)-B$6-B$7*VLOOKUP($A222,Data!$A$230:$AW$450,B$3+1,FALSE)-B$8*VLOOKUP($A222,'Market models'!$A$4:$B$264,2,FALSE)</f>
        <v>-1.9870168238649935E-3</v>
      </c>
      <c r="C222" s="8">
        <f ca="1">VLOOKUP($A222,Data!$A$7:$AW$227,C$3+1,FALSE)-C$6-C$7*VLOOKUP($A222,Data!$A$230:$AW$450,C$3+1,FALSE)-C$8*VLOOKUP($A222,'Market models'!$A$4:$B$264,2,FALSE)</f>
        <v>-6.5601911414579842E-3</v>
      </c>
      <c r="D222" s="8">
        <f ca="1">VLOOKUP($A222,Data!$A$7:$AW$227,D$3+1,FALSE)-D$6-D$7*VLOOKUP($A222,Data!$A$230:$AW$450,D$3+1,FALSE)-D$8*VLOOKUP($A222,'Market models'!$A$4:$B$264,2,FALSE)</f>
        <v>2.2769049867702149E-2</v>
      </c>
      <c r="E222" s="8">
        <f ca="1">VLOOKUP($A222,Data!$A$7:$AW$227,E$3+1,FALSE)-E$6-E$7*VLOOKUP($A222,Data!$A$230:$AW$450,E$3+1,FALSE)-E$8*VLOOKUP($A222,'Market models'!$A$4:$B$264,2,FALSE)</f>
        <v>5.9583733709618579E-2</v>
      </c>
      <c r="F222" s="8">
        <f ca="1">VLOOKUP($A222,Data!$A$7:$AW$227,F$3+1,FALSE)-F$6-F$7*VLOOKUP($A222,Data!$A$230:$AW$450,F$3+1,FALSE)-F$8*VLOOKUP($A222,'Market models'!$A$4:$B$264,2,FALSE)</f>
        <v>4.8616496827539393E-2</v>
      </c>
      <c r="G222" s="8">
        <f ca="1">VLOOKUP($A222,Data!$A$7:$AW$227,G$3+1,FALSE)-G$6-G$7*VLOOKUP($A222,Data!$A$230:$AW$450,G$3+1,FALSE)-G$8*VLOOKUP($A222,'Market models'!$A$4:$B$264,2,FALSE)</f>
        <v>-2.0910579815159688E-2</v>
      </c>
      <c r="H222" s="8">
        <f ca="1">VLOOKUP($A222,Data!$A$7:$AW$227,H$3+1,FALSE)-H$6-H$7*VLOOKUP($A222,Data!$A$230:$AW$450,H$3+1,FALSE)-H$8*VLOOKUP($A222,'Market models'!$A$4:$B$264,2,FALSE)</f>
        <v>-1.8055053202601615E-3</v>
      </c>
      <c r="I222" s="8">
        <f ca="1">VLOOKUP($A222,Data!$A$7:$AW$227,I$3+1,FALSE)-I$6-I$7*VLOOKUP($A222,Data!$A$230:$AW$450,I$3+1,FALSE)-I$8*VLOOKUP($A222,'Market models'!$A$4:$B$264,2,FALSE)</f>
        <v>-7.2662113844870974E-3</v>
      </c>
      <c r="J222" s="8">
        <f ca="1">VLOOKUP($A222,Data!$A$7:$AW$227,J$3+1,FALSE)-J$6-J$7*VLOOKUP($A222,Data!$A$230:$AW$450,J$3+1,FALSE)-J$8*VLOOKUP($A222,'Market models'!$A$4:$B$264,2,FALSE)</f>
        <v>-4.3567331989023718E-3</v>
      </c>
      <c r="K222" s="8">
        <f ca="1">VLOOKUP($A222,Data!$A$7:$AW$227,K$3+1,FALSE)-K$6-K$7*VLOOKUP($A222,Data!$A$230:$AW$450,K$3+1,FALSE)-K$8*VLOOKUP($A222,'Market models'!$A$4:$B$264,2,FALSE)</f>
        <v>5.0339178624722924E-2</v>
      </c>
      <c r="L222" s="8">
        <f ca="1">VLOOKUP($A222,Data!$A$7:$AW$227,L$3+1,FALSE)-L$6-L$7*VLOOKUP($A222,Data!$A$230:$AW$450,L$3+1,FALSE)-L$8*VLOOKUP($A222,'Market models'!$A$4:$B$264,2,FALSE)</f>
        <v>9.5285844493822019E-2</v>
      </c>
      <c r="M222" s="8">
        <f ca="1">VLOOKUP($A222,Data!$A$7:$AW$227,M$3+1,FALSE)-M$6-M$7*VLOOKUP($A222,Data!$A$230:$AW$450,M$3+1,FALSE)-M$8*VLOOKUP($A222,'Market models'!$A$4:$B$264,2,FALSE)</f>
        <v>3.542920411466725E-3</v>
      </c>
      <c r="N222" s="8">
        <f ca="1">VLOOKUP($A222,Data!$A$7:$AW$227,N$3+1,FALSE)-N$6-N$7*VLOOKUP($A222,Data!$A$230:$AW$450,N$3+1,FALSE)-N$8*VLOOKUP($A222,'Market models'!$A$4:$B$264,2,FALSE)</f>
        <v>1.4335922461687507E-2</v>
      </c>
      <c r="O222" s="8">
        <f ca="1">VLOOKUP($A222,Data!$A$7:$AW$227,O$3+1,FALSE)-O$6-O$7*VLOOKUP($A222,Data!$A$230:$AW$450,O$3+1,FALSE)-O$8*VLOOKUP($A222,'Market models'!$A$4:$B$264,2,FALSE)</f>
        <v>-0.14554102912244002</v>
      </c>
      <c r="P222" s="8">
        <f ca="1">VLOOKUP($A222,Data!$A$7:$AW$227,P$3+1,FALSE)-P$6-P$7*VLOOKUP($A222,Data!$A$230:$AW$450,P$3+1,FALSE)-P$8*VLOOKUP($A222,'Market models'!$A$4:$B$264,2,FALSE)</f>
        <v>-0.18836592483746009</v>
      </c>
      <c r="Q222" s="8">
        <f ca="1">VLOOKUP($A222,Data!$A$7:$AW$227,Q$3+1,FALSE)-Q$6-Q$7*VLOOKUP($A222,Data!$A$230:$AW$450,Q$3+1,FALSE)-Q$8*VLOOKUP($A222,'Market models'!$A$4:$B$264,2,FALSE)</f>
        <v>-2.300427382908319E-2</v>
      </c>
      <c r="R222" s="8">
        <f ca="1">VLOOKUP($A222,Data!$A$7:$AW$227,R$3+1,FALSE)-R$6-R$7*VLOOKUP($A222,Data!$A$230:$AW$450,R$3+1,FALSE)-R$8*VLOOKUP($A222,'Market models'!$A$4:$B$264,2,FALSE)</f>
        <v>-1.9904142780481346E-2</v>
      </c>
      <c r="S222" s="8">
        <f ca="1">VLOOKUP($A222,Data!$A$7:$AW$227,S$3+1,FALSE)-S$6-S$7*VLOOKUP($A222,Data!$A$230:$AW$450,S$3+1,FALSE)-S$8*VLOOKUP($A222,'Market models'!$A$4:$B$264,2,FALSE)</f>
        <v>1.1659546041496211E-2</v>
      </c>
      <c r="T222" s="8">
        <f ca="1">VLOOKUP($A222,Data!$A$7:$AW$227,T$3+1,FALSE)-T$6-T$7*VLOOKUP($A222,Data!$A$230:$AW$450,T$3+1,FALSE)-T$8*VLOOKUP($A222,'Market models'!$A$4:$B$264,2,FALSE)</f>
        <v>-6.510111684827917E-2</v>
      </c>
      <c r="U222" s="8">
        <f ca="1">VLOOKUP($A222,Data!$A$7:$AW$227,U$3+1,FALSE)-U$6-U$7*VLOOKUP($A222,Data!$A$230:$AW$450,U$3+1,FALSE)-U$8*VLOOKUP($A222,'Market models'!$A$4:$B$264,2,FALSE)</f>
        <v>1.7760666595871069E-2</v>
      </c>
      <c r="V222" s="8">
        <f ca="1">VLOOKUP($A222,Data!$A$7:$AW$227,V$3+1,FALSE)-V$6-V$7*VLOOKUP($A222,Data!$A$230:$AW$450,V$3+1,FALSE)-V$8*VLOOKUP($A222,'Market models'!$A$4:$B$264,2,FALSE)</f>
        <v>-3.1140517402880732E-2</v>
      </c>
      <c r="W222" s="8">
        <f ca="1">VLOOKUP($A222,Data!$A$7:$AW$227,W$3+1,FALSE)-W$6-W$7*VLOOKUP($A222,Data!$A$230:$AW$450,W$3+1,FALSE)-W$8*VLOOKUP($A222,'Market models'!$A$4:$B$264,2,FALSE)</f>
        <v>6.5692494719079252E-4</v>
      </c>
      <c r="X222" s="8">
        <f ca="1">VLOOKUP($A222,Data!$A$7:$AW$227,X$3+1,FALSE)-X$6-X$7*VLOOKUP($A222,Data!$A$230:$AW$450,X$3+1,FALSE)-X$8*VLOOKUP($A222,'Market models'!$A$4:$B$264,2,FALSE)</f>
        <v>-3.622854239420064E-2</v>
      </c>
      <c r="Y222" s="8">
        <f ca="1">VLOOKUP($A222,Data!$A$7:$AW$227,Y$3+1,FALSE)-Y$6-Y$7*VLOOKUP($A222,Data!$A$230:$AW$450,Y$3+1,FALSE)-Y$8*VLOOKUP($A222,'Market models'!$A$4:$B$264,2,FALSE)</f>
        <v>0.14903694169805226</v>
      </c>
      <c r="Z222" s="8">
        <f ca="1">VLOOKUP($A222,Data!$A$7:$AW$227,Z$3+1,FALSE)-Z$6-Z$7*VLOOKUP($A222,Data!$A$230:$AW$450,Z$3+1,FALSE)-Z$8*VLOOKUP($A222,'Market models'!$A$4:$B$264,2,FALSE)</f>
        <v>-3.8839471679663978E-2</v>
      </c>
      <c r="AA222" s="8">
        <f ca="1">VLOOKUP($A222,Data!$A$7:$AW$227,AA$3+1,FALSE)-AA$6-AA$7*VLOOKUP($A222,Data!$A$230:$AW$450,AA$3+1,FALSE)-AA$8*VLOOKUP($A222,'Market models'!$A$4:$B$264,2,FALSE)</f>
        <v>-2.4883088788676656E-2</v>
      </c>
      <c r="AB222" s="8">
        <f ca="1">VLOOKUP($A222,Data!$A$7:$AW$227,AB$3+1,FALSE)-AB$6-AB$7*VLOOKUP($A222,Data!$A$230:$AW$450,AB$3+1,FALSE)-AB$8*VLOOKUP($A222,'Market models'!$A$4:$B$264,2,FALSE)</f>
        <v>-2.8077904768513118E-2</v>
      </c>
      <c r="AC222" s="8">
        <f ca="1">VLOOKUP($A222,Data!$A$7:$AW$227,AC$3+1,FALSE)-AC$6-AC$7*VLOOKUP($A222,Data!$A$230:$AW$450,AC$3+1,FALSE)-AC$8*VLOOKUP($A222,'Market models'!$A$4:$B$264,2,FALSE)</f>
        <v>9.8614624055794117E-3</v>
      </c>
      <c r="AD222" s="8">
        <f ca="1">VLOOKUP($A222,Data!$A$7:$AW$227,AD$3+1,FALSE)-AD$6-AD$7*VLOOKUP($A222,Data!$A$230:$AW$450,AD$3+1,FALSE)-AD$8*VLOOKUP($A222,'Market models'!$A$4:$B$264,2,FALSE)</f>
        <v>-2.4126636831023368E-2</v>
      </c>
      <c r="AE222" s="8">
        <f ca="1">VLOOKUP($A222,Data!$A$7:$AW$227,AE$3+1,FALSE)-AE$6-AE$7*VLOOKUP($A222,Data!$A$230:$AW$450,AE$3+1,FALSE)-AE$8*VLOOKUP($A222,'Market models'!$A$4:$B$264,2,FALSE)</f>
        <v>1.6605534969106148E-2</v>
      </c>
      <c r="AF222" s="8">
        <f ca="1">VLOOKUP($A222,Data!$A$7:$AW$227,AF$3+1,FALSE)-AF$6-AF$7*VLOOKUP($A222,Data!$A$230:$AW$450,AF$3+1,FALSE)-AF$8*VLOOKUP($A222,'Market models'!$A$4:$B$264,2,FALSE)</f>
        <v>-1.4245907273650828E-2</v>
      </c>
      <c r="AG222" s="8">
        <f ca="1">VLOOKUP($A222,Data!$A$7:$AW$227,AG$3+1,FALSE)-AG$6-AG$7*VLOOKUP($A222,Data!$A$230:$AW$450,AG$3+1,FALSE)-AG$8*VLOOKUP($A222,'Market models'!$A$4:$B$264,2,FALSE)</f>
        <v>-9.9829905452292157E-4</v>
      </c>
      <c r="AH222" s="8">
        <f ca="1">VLOOKUP($A222,Data!$A$7:$AW$227,AH$3+1,FALSE)-AH$6-AH$7*VLOOKUP($A222,Data!$A$230:$AW$450,AH$3+1,FALSE)-AH$8*VLOOKUP($A222,'Market models'!$A$4:$B$264,2,FALSE)</f>
        <v>1.6190201618121822E-2</v>
      </c>
      <c r="AI222" s="8">
        <f ca="1">VLOOKUP($A222,Data!$A$7:$AW$227,AI$3+1,FALSE)-AI$6-AI$7*VLOOKUP($A222,Data!$A$230:$AW$450,AI$3+1,FALSE)-AI$8*VLOOKUP($A222,'Market models'!$A$4:$B$264,2,FALSE)</f>
        <v>-3.7389801568717173E-3</v>
      </c>
      <c r="AJ222" s="8">
        <f ca="1">VLOOKUP($A222,Data!$A$7:$AW$227,AJ$3+1,FALSE)-AJ$6-AJ$7*VLOOKUP($A222,Data!$A$230:$AW$450,AJ$3+1,FALSE)-AJ$8*VLOOKUP($A222,'Market models'!$A$4:$B$264,2,FALSE)</f>
        <v>1.5067242070712134E-2</v>
      </c>
      <c r="AK222" s="8">
        <f ca="1">VLOOKUP($A222,Data!$A$7:$AW$227,AK$3+1,FALSE)-AK$6-AK$7*VLOOKUP($A222,Data!$A$230:$AW$450,AK$3+1,FALSE)-AK$8*VLOOKUP($A222,'Market models'!$A$4:$B$264,2,FALSE)</f>
        <v>1.3034783904784216E-2</v>
      </c>
      <c r="AL222" s="8">
        <f ca="1">VLOOKUP($A222,Data!$A$7:$AW$227,AL$3+1,FALSE)-AL$6-AL$7*VLOOKUP($A222,Data!$A$230:$AW$450,AL$3+1,FALSE)-AL$8*VLOOKUP($A222,'Market models'!$A$4:$B$264,2,FALSE)</f>
        <v>2.3930587206936207E-2</v>
      </c>
      <c r="AM222" s="8">
        <f ca="1">VLOOKUP($A222,Data!$A$7:$AW$227,AM$3+1,FALSE)-AM$6-AM$7*VLOOKUP($A222,Data!$A$230:$AW$450,AM$3+1,FALSE)-AM$8*VLOOKUP($A222,'Market models'!$A$4:$B$264,2,FALSE)</f>
        <v>-6.714343273830034E-2</v>
      </c>
      <c r="AN222" s="8">
        <f ca="1">VLOOKUP($A222,Data!$A$7:$AW$227,AN$3+1,FALSE)-AN$6-AN$7*VLOOKUP($A222,Data!$A$230:$AW$450,AN$3+1,FALSE)-AN$8*VLOOKUP($A222,'Market models'!$A$4:$B$264,2,FALSE)</f>
        <v>5.5073466905562352E-3</v>
      </c>
      <c r="AO222" s="8">
        <f ca="1">VLOOKUP($A222,Data!$A$7:$AW$227,AO$3+1,FALSE)-AO$6-AO$7*VLOOKUP($A222,Data!$A$230:$AW$450,AO$3+1,FALSE)-AO$8*VLOOKUP($A222,'Market models'!$A$4:$B$264,2,FALSE)</f>
        <v>-1.8894385232873174E-3</v>
      </c>
      <c r="AP222" s="8">
        <f ca="1">VLOOKUP($A222,Data!$A$7:$AW$227,AP$3+1,FALSE)-AP$6-AP$7*VLOOKUP($A222,Data!$A$230:$AW$450,AP$3+1,FALSE)-AP$8*VLOOKUP($A222,'Market models'!$A$4:$B$264,2,FALSE)</f>
        <v>-8.2674658780758446E-3</v>
      </c>
      <c r="AQ222" s="8">
        <f ca="1">VLOOKUP($A222,Data!$A$7:$AW$227,AQ$3+1,FALSE)-AQ$6-AQ$7*VLOOKUP($A222,Data!$A$230:$AW$450,AQ$3+1,FALSE)-AQ$8*VLOOKUP($A222,'Market models'!$A$4:$B$264,2,FALSE)</f>
        <v>1.7555358229174147E-3</v>
      </c>
      <c r="AR222" s="8">
        <f ca="1">VLOOKUP($A222,Data!$A$7:$AW$227,AR$3+1,FALSE)-AR$6-AR$7*VLOOKUP($A222,Data!$A$230:$AW$450,AR$3+1,FALSE)-AR$8*VLOOKUP($A222,'Market models'!$A$4:$B$264,2,FALSE)</f>
        <v>-3.2796906630934769E-3</v>
      </c>
      <c r="AS222" s="8">
        <f ca="1">VLOOKUP($A222,Data!$A$7:$AW$227,AS$3+1,FALSE)-AS$6-AS$7*VLOOKUP($A222,Data!$A$230:$AW$450,AS$3+1,FALSE)-AS$8*VLOOKUP($A222,'Market models'!$A$4:$B$264,2,FALSE)</f>
        <v>6.1736498428639416E-3</v>
      </c>
      <c r="AT222" s="8">
        <f ca="1">VLOOKUP($A222,Data!$A$7:$AW$227,AT$3+1,FALSE)-AT$6-AT$7*VLOOKUP($A222,Data!$A$230:$AW$450,AT$3+1,FALSE)-AT$8*VLOOKUP($A222,'Market models'!$A$4:$B$264,2,FALSE)</f>
        <v>5.2384331271442458E-2</v>
      </c>
      <c r="AU222" s="8">
        <f ca="1">VLOOKUP($A222,Data!$A$7:$AW$227,AU$3+1,FALSE)-AU$6-AU$7*VLOOKUP($A222,Data!$A$230:$AW$450,AU$3+1,FALSE)-AU$8*VLOOKUP($A222,'Market models'!$A$4:$B$264,2,FALSE)</f>
        <v>-3.2759550012181358E-2</v>
      </c>
      <c r="AV222" s="8">
        <f ca="1">VLOOKUP($A222,Data!$A$7:$AW$227,AV$3+1,FALSE)-AV$6-AV$7*VLOOKUP($A222,Data!$A$230:$AW$450,AV$3+1,FALSE)-AV$8*VLOOKUP($A222,'Market models'!$A$4:$B$264,2,FALSE)</f>
        <v>2.1024172415703155E-3</v>
      </c>
      <c r="AW222" s="8">
        <f ca="1">VLOOKUP($A222,Data!$A$7:$AW$227,AW$3+1,FALSE)-AW$6-AW$7*VLOOKUP($A222,Data!$A$230:$AW$450,AW$3+1,FALSE)-AW$8*VLOOKUP($A222,'Market models'!$A$4:$B$264,2,FALSE)</f>
        <v>-2.8833198621157619E-2</v>
      </c>
      <c r="AY222" s="8">
        <f t="shared" ca="1" si="3"/>
        <v>5.0414522475127101E-2</v>
      </c>
    </row>
    <row r="223" spans="1:51" x14ac:dyDescent="0.25">
      <c r="A223" s="1">
        <v>1</v>
      </c>
      <c r="B223" s="8">
        <f ca="1">VLOOKUP($A223,Data!$A$7:$AW$227,B$3+1,FALSE)-B$6-B$7*VLOOKUP($A223,Data!$A$230:$AW$450,B$3+1,FALSE)-B$8*VLOOKUP($A223,'Market models'!$A$4:$B$264,2,FALSE)</f>
        <v>5.8703657852477069E-3</v>
      </c>
      <c r="C223" s="8">
        <f ca="1">VLOOKUP($A223,Data!$A$7:$AW$227,C$3+1,FALSE)-C$6-C$7*VLOOKUP($A223,Data!$A$230:$AW$450,C$3+1,FALSE)-C$8*VLOOKUP($A223,'Market models'!$A$4:$B$264,2,FALSE)</f>
        <v>4.8158313598202759E-2</v>
      </c>
      <c r="D223" s="8">
        <f ca="1">VLOOKUP($A223,Data!$A$7:$AW$227,D$3+1,FALSE)-D$6-D$7*VLOOKUP($A223,Data!$A$230:$AW$450,D$3+1,FALSE)-D$8*VLOOKUP($A223,'Market models'!$A$4:$B$264,2,FALSE)</f>
        <v>-6.4014655593579769E-4</v>
      </c>
      <c r="E223" s="8">
        <f ca="1">VLOOKUP($A223,Data!$A$7:$AW$227,E$3+1,FALSE)-E$6-E$7*VLOOKUP($A223,Data!$A$230:$AW$450,E$3+1,FALSE)-E$8*VLOOKUP($A223,'Market models'!$A$4:$B$264,2,FALSE)</f>
        <v>1.3603045407341412E-2</v>
      </c>
      <c r="F223" s="8">
        <f ca="1">VLOOKUP($A223,Data!$A$7:$AW$227,F$3+1,FALSE)-F$6-F$7*VLOOKUP($A223,Data!$A$230:$AW$450,F$3+1,FALSE)-F$8*VLOOKUP($A223,'Market models'!$A$4:$B$264,2,FALSE)</f>
        <v>3.1475740873453166E-2</v>
      </c>
      <c r="G223" s="8">
        <f ca="1">VLOOKUP($A223,Data!$A$7:$AW$227,G$3+1,FALSE)-G$6-G$7*VLOOKUP($A223,Data!$A$230:$AW$450,G$3+1,FALSE)-G$8*VLOOKUP($A223,'Market models'!$A$4:$B$264,2,FALSE)</f>
        <v>-1.136884741386562E-2</v>
      </c>
      <c r="H223" s="8">
        <f ca="1">VLOOKUP($A223,Data!$A$7:$AW$227,H$3+1,FALSE)-H$6-H$7*VLOOKUP($A223,Data!$A$230:$AW$450,H$3+1,FALSE)-H$8*VLOOKUP($A223,'Market models'!$A$4:$B$264,2,FALSE)</f>
        <v>2.4255352913098154E-2</v>
      </c>
      <c r="I223" s="8">
        <f ca="1">VLOOKUP($A223,Data!$A$7:$AW$227,I$3+1,FALSE)-I$6-I$7*VLOOKUP($A223,Data!$A$230:$AW$450,I$3+1,FALSE)-I$8*VLOOKUP($A223,'Market models'!$A$4:$B$264,2,FALSE)</f>
        <v>3.9542262778467493E-2</v>
      </c>
      <c r="J223" s="8">
        <f ca="1">VLOOKUP($A223,Data!$A$7:$AW$227,J$3+1,FALSE)-J$6-J$7*VLOOKUP($A223,Data!$A$230:$AW$450,J$3+1,FALSE)-J$8*VLOOKUP($A223,'Market models'!$A$4:$B$264,2,FALSE)</f>
        <v>1.1537291621045416E-2</v>
      </c>
      <c r="K223" s="8">
        <f ca="1">VLOOKUP($A223,Data!$A$7:$AW$227,K$3+1,FALSE)-K$6-K$7*VLOOKUP($A223,Data!$A$230:$AW$450,K$3+1,FALSE)-K$8*VLOOKUP($A223,'Market models'!$A$4:$B$264,2,FALSE)</f>
        <v>6.9756033171861589E-2</v>
      </c>
      <c r="L223" s="8">
        <f ca="1">VLOOKUP($A223,Data!$A$7:$AW$227,L$3+1,FALSE)-L$6-L$7*VLOOKUP($A223,Data!$A$230:$AW$450,L$3+1,FALSE)-L$8*VLOOKUP($A223,'Market models'!$A$4:$B$264,2,FALSE)</f>
        <v>2.0395835735887151E-2</v>
      </c>
      <c r="M223" s="8">
        <f ca="1">VLOOKUP($A223,Data!$A$7:$AW$227,M$3+1,FALSE)-M$6-M$7*VLOOKUP($A223,Data!$A$230:$AW$450,M$3+1,FALSE)-M$8*VLOOKUP($A223,'Market models'!$A$4:$B$264,2,FALSE)</f>
        <v>1.5604551252799614E-2</v>
      </c>
      <c r="N223" s="8">
        <f ca="1">VLOOKUP($A223,Data!$A$7:$AW$227,N$3+1,FALSE)-N$6-N$7*VLOOKUP($A223,Data!$A$230:$AW$450,N$3+1,FALSE)-N$8*VLOOKUP($A223,'Market models'!$A$4:$B$264,2,FALSE)</f>
        <v>-1.813968379312034E-2</v>
      </c>
      <c r="O223" s="8">
        <f ca="1">VLOOKUP($A223,Data!$A$7:$AW$227,O$3+1,FALSE)-O$6-O$7*VLOOKUP($A223,Data!$A$230:$AW$450,O$3+1,FALSE)-O$8*VLOOKUP($A223,'Market models'!$A$4:$B$264,2,FALSE)</f>
        <v>1.8336844016779954E-2</v>
      </c>
      <c r="P223" s="8">
        <f ca="1">VLOOKUP($A223,Data!$A$7:$AW$227,P$3+1,FALSE)-P$6-P$7*VLOOKUP($A223,Data!$A$230:$AW$450,P$3+1,FALSE)-P$8*VLOOKUP($A223,'Market models'!$A$4:$B$264,2,FALSE)</f>
        <v>1.9921800645187622E-2</v>
      </c>
      <c r="Q223" s="8">
        <f ca="1">VLOOKUP($A223,Data!$A$7:$AW$227,Q$3+1,FALSE)-Q$6-Q$7*VLOOKUP($A223,Data!$A$230:$AW$450,Q$3+1,FALSE)-Q$8*VLOOKUP($A223,'Market models'!$A$4:$B$264,2,FALSE)</f>
        <v>1.5170809365384546E-2</v>
      </c>
      <c r="R223" s="8">
        <f ca="1">VLOOKUP($A223,Data!$A$7:$AW$227,R$3+1,FALSE)-R$6-R$7*VLOOKUP($A223,Data!$A$230:$AW$450,R$3+1,FALSE)-R$8*VLOOKUP($A223,'Market models'!$A$4:$B$264,2,FALSE)</f>
        <v>4.8894281137767601E-4</v>
      </c>
      <c r="S223" s="8">
        <f ca="1">VLOOKUP($A223,Data!$A$7:$AW$227,S$3+1,FALSE)-S$6-S$7*VLOOKUP($A223,Data!$A$230:$AW$450,S$3+1,FALSE)-S$8*VLOOKUP($A223,'Market models'!$A$4:$B$264,2,FALSE)</f>
        <v>-1.1424821181770335E-2</v>
      </c>
      <c r="T223" s="8">
        <f ca="1">VLOOKUP($A223,Data!$A$7:$AW$227,T$3+1,FALSE)-T$6-T$7*VLOOKUP($A223,Data!$A$230:$AW$450,T$3+1,FALSE)-T$8*VLOOKUP($A223,'Market models'!$A$4:$B$264,2,FALSE)</f>
        <v>1.3277987974666665E-3</v>
      </c>
      <c r="U223" s="8">
        <f ca="1">VLOOKUP($A223,Data!$A$7:$AW$227,U$3+1,FALSE)-U$6-U$7*VLOOKUP($A223,Data!$A$230:$AW$450,U$3+1,FALSE)-U$8*VLOOKUP($A223,'Market models'!$A$4:$B$264,2,FALSE)</f>
        <v>4.2407781425574335E-3</v>
      </c>
      <c r="V223" s="8">
        <f ca="1">VLOOKUP($A223,Data!$A$7:$AW$227,V$3+1,FALSE)-V$6-V$7*VLOOKUP($A223,Data!$A$230:$AW$450,V$3+1,FALSE)-V$8*VLOOKUP($A223,'Market models'!$A$4:$B$264,2,FALSE)</f>
        <v>2.0395642381843989E-2</v>
      </c>
      <c r="W223" s="8">
        <f ca="1">VLOOKUP($A223,Data!$A$7:$AW$227,W$3+1,FALSE)-W$6-W$7*VLOOKUP($A223,Data!$A$230:$AW$450,W$3+1,FALSE)-W$8*VLOOKUP($A223,'Market models'!$A$4:$B$264,2,FALSE)</f>
        <v>-1.7081943857242692E-2</v>
      </c>
      <c r="X223" s="8">
        <f ca="1">VLOOKUP($A223,Data!$A$7:$AW$227,X$3+1,FALSE)-X$6-X$7*VLOOKUP($A223,Data!$A$230:$AW$450,X$3+1,FALSE)-X$8*VLOOKUP($A223,'Market models'!$A$4:$B$264,2,FALSE)</f>
        <v>-1.6499116703462199E-2</v>
      </c>
      <c r="Y223" s="8">
        <f ca="1">VLOOKUP($A223,Data!$A$7:$AW$227,Y$3+1,FALSE)-Y$6-Y$7*VLOOKUP($A223,Data!$A$230:$AW$450,Y$3+1,FALSE)-Y$8*VLOOKUP($A223,'Market models'!$A$4:$B$264,2,FALSE)</f>
        <v>-2.5716226445479599E-2</v>
      </c>
      <c r="Z223" s="8">
        <f ca="1">VLOOKUP($A223,Data!$A$7:$AW$227,Z$3+1,FALSE)-Z$6-Z$7*VLOOKUP($A223,Data!$A$230:$AW$450,Z$3+1,FALSE)-Z$8*VLOOKUP($A223,'Market models'!$A$4:$B$264,2,FALSE)</f>
        <v>5.2982581731538473E-3</v>
      </c>
      <c r="AA223" s="8">
        <f ca="1">VLOOKUP($A223,Data!$A$7:$AW$227,AA$3+1,FALSE)-AA$6-AA$7*VLOOKUP($A223,Data!$A$230:$AW$450,AA$3+1,FALSE)-AA$8*VLOOKUP($A223,'Market models'!$A$4:$B$264,2,FALSE)</f>
        <v>-3.5068754714328673E-2</v>
      </c>
      <c r="AB223" s="8">
        <f ca="1">VLOOKUP($A223,Data!$A$7:$AW$227,AB$3+1,FALSE)-AB$6-AB$7*VLOOKUP($A223,Data!$A$230:$AW$450,AB$3+1,FALSE)-AB$8*VLOOKUP($A223,'Market models'!$A$4:$B$264,2,FALSE)</f>
        <v>-8.6446370666541129E-3</v>
      </c>
      <c r="AC223" s="8">
        <f ca="1">VLOOKUP($A223,Data!$A$7:$AW$227,AC$3+1,FALSE)-AC$6-AC$7*VLOOKUP($A223,Data!$A$230:$AW$450,AC$3+1,FALSE)-AC$8*VLOOKUP($A223,'Market models'!$A$4:$B$264,2,FALSE)</f>
        <v>-6.116166774626351E-3</v>
      </c>
      <c r="AD223" s="8">
        <f ca="1">VLOOKUP($A223,Data!$A$7:$AW$227,AD$3+1,FALSE)-AD$6-AD$7*VLOOKUP($A223,Data!$A$230:$AW$450,AD$3+1,FALSE)-AD$8*VLOOKUP($A223,'Market models'!$A$4:$B$264,2,FALSE)</f>
        <v>3.8030636934059323E-4</v>
      </c>
      <c r="AE223" s="8">
        <f ca="1">VLOOKUP($A223,Data!$A$7:$AW$227,AE$3+1,FALSE)-AE$6-AE$7*VLOOKUP($A223,Data!$A$230:$AW$450,AE$3+1,FALSE)-AE$8*VLOOKUP($A223,'Market models'!$A$4:$B$264,2,FALSE)</f>
        <v>-0.11197709718967713</v>
      </c>
      <c r="AF223" s="8">
        <f ca="1">VLOOKUP($A223,Data!$A$7:$AW$227,AF$3+1,FALSE)-AF$6-AF$7*VLOOKUP($A223,Data!$A$230:$AW$450,AF$3+1,FALSE)-AF$8*VLOOKUP($A223,'Market models'!$A$4:$B$264,2,FALSE)</f>
        <v>5.0746674616588498E-4</v>
      </c>
      <c r="AG223" s="8">
        <f ca="1">VLOOKUP($A223,Data!$A$7:$AW$227,AG$3+1,FALSE)-AG$6-AG$7*VLOOKUP($A223,Data!$A$230:$AW$450,AG$3+1,FALSE)-AG$8*VLOOKUP($A223,'Market models'!$A$4:$B$264,2,FALSE)</f>
        <v>-1.2892118524852274E-2</v>
      </c>
      <c r="AH223" s="8">
        <f ca="1">VLOOKUP($A223,Data!$A$7:$AW$227,AH$3+1,FALSE)-AH$6-AH$7*VLOOKUP($A223,Data!$A$230:$AW$450,AH$3+1,FALSE)-AH$8*VLOOKUP($A223,'Market models'!$A$4:$B$264,2,FALSE)</f>
        <v>-1.1678832069959821E-2</v>
      </c>
      <c r="AI223" s="8">
        <f ca="1">VLOOKUP($A223,Data!$A$7:$AW$227,AI$3+1,FALSE)-AI$6-AI$7*VLOOKUP($A223,Data!$A$230:$AW$450,AI$3+1,FALSE)-AI$8*VLOOKUP($A223,'Market models'!$A$4:$B$264,2,FALSE)</f>
        <v>9.8003187414606903E-4</v>
      </c>
      <c r="AJ223" s="8">
        <f ca="1">VLOOKUP($A223,Data!$A$7:$AW$227,AJ$3+1,FALSE)-AJ$6-AJ$7*VLOOKUP($A223,Data!$A$230:$AW$450,AJ$3+1,FALSE)-AJ$8*VLOOKUP($A223,'Market models'!$A$4:$B$264,2,FALSE)</f>
        <v>1.1919161995505455E-2</v>
      </c>
      <c r="AK223" s="8">
        <f ca="1">VLOOKUP($A223,Data!$A$7:$AW$227,AK$3+1,FALSE)-AK$6-AK$7*VLOOKUP($A223,Data!$A$230:$AW$450,AK$3+1,FALSE)-AK$8*VLOOKUP($A223,'Market models'!$A$4:$B$264,2,FALSE)</f>
        <v>2.50116531525965E-2</v>
      </c>
      <c r="AL223" s="8">
        <f ca="1">VLOOKUP($A223,Data!$A$7:$AW$227,AL$3+1,FALSE)-AL$6-AL$7*VLOOKUP($A223,Data!$A$230:$AW$450,AL$3+1,FALSE)-AL$8*VLOOKUP($A223,'Market models'!$A$4:$B$264,2,FALSE)</f>
        <v>1.5469588317055527E-2</v>
      </c>
      <c r="AM223" s="8">
        <f ca="1">VLOOKUP($A223,Data!$A$7:$AW$227,AM$3+1,FALSE)-AM$6-AM$7*VLOOKUP($A223,Data!$A$230:$AW$450,AM$3+1,FALSE)-AM$8*VLOOKUP($A223,'Market models'!$A$4:$B$264,2,FALSE)</f>
        <v>5.4392124336108238E-2</v>
      </c>
      <c r="AN223" s="8">
        <f ca="1">VLOOKUP($A223,Data!$A$7:$AW$227,AN$3+1,FALSE)-AN$6-AN$7*VLOOKUP($A223,Data!$A$230:$AW$450,AN$3+1,FALSE)-AN$8*VLOOKUP($A223,'Market models'!$A$4:$B$264,2,FALSE)</f>
        <v>-1.0998922620437191E-3</v>
      </c>
      <c r="AO223" s="8">
        <f ca="1">VLOOKUP($A223,Data!$A$7:$AW$227,AO$3+1,FALSE)-AO$6-AO$7*VLOOKUP($A223,Data!$A$230:$AW$450,AO$3+1,FALSE)-AO$8*VLOOKUP($A223,'Market models'!$A$4:$B$264,2,FALSE)</f>
        <v>-9.125723147314465E-3</v>
      </c>
      <c r="AP223" s="8">
        <f ca="1">VLOOKUP($A223,Data!$A$7:$AW$227,AP$3+1,FALSE)-AP$6-AP$7*VLOOKUP($A223,Data!$A$230:$AW$450,AP$3+1,FALSE)-AP$8*VLOOKUP($A223,'Market models'!$A$4:$B$264,2,FALSE)</f>
        <v>-7.1327883245300592E-3</v>
      </c>
      <c r="AQ223" s="8">
        <f ca="1">VLOOKUP($A223,Data!$A$7:$AW$227,AQ$3+1,FALSE)-AQ$6-AQ$7*VLOOKUP($A223,Data!$A$230:$AW$450,AQ$3+1,FALSE)-AQ$8*VLOOKUP($A223,'Market models'!$A$4:$B$264,2,FALSE)</f>
        <v>-5.2842662641972103E-3</v>
      </c>
      <c r="AR223" s="8">
        <f ca="1">VLOOKUP($A223,Data!$A$7:$AW$227,AR$3+1,FALSE)-AR$6-AR$7*VLOOKUP($A223,Data!$A$230:$AW$450,AR$3+1,FALSE)-AR$8*VLOOKUP($A223,'Market models'!$A$4:$B$264,2,FALSE)</f>
        <v>-1.2283503858097525E-2</v>
      </c>
      <c r="AS223" s="8">
        <f ca="1">VLOOKUP($A223,Data!$A$7:$AW$227,AS$3+1,FALSE)-AS$6-AS$7*VLOOKUP($A223,Data!$A$230:$AW$450,AS$3+1,FALSE)-AS$8*VLOOKUP($A223,'Market models'!$A$4:$B$264,2,FALSE)</f>
        <v>-8.6218903883145265E-2</v>
      </c>
      <c r="AT223" s="8">
        <f ca="1">VLOOKUP($A223,Data!$A$7:$AW$227,AT$3+1,FALSE)-AT$6-AT$7*VLOOKUP($A223,Data!$A$230:$AW$450,AT$3+1,FALSE)-AT$8*VLOOKUP($A223,'Market models'!$A$4:$B$264,2,FALSE)</f>
        <v>-5.2765865892276068E-2</v>
      </c>
      <c r="AU223" s="8">
        <f ca="1">VLOOKUP($A223,Data!$A$7:$AW$227,AU$3+1,FALSE)-AU$6-AU$7*VLOOKUP($A223,Data!$A$230:$AW$450,AU$3+1,FALSE)-AU$8*VLOOKUP($A223,'Market models'!$A$4:$B$264,2,FALSE)</f>
        <v>1.1967442326239162E-2</v>
      </c>
      <c r="AV223" s="8">
        <f ca="1">VLOOKUP($A223,Data!$A$7:$AW$227,AV$3+1,FALSE)-AV$6-AV$7*VLOOKUP($A223,Data!$A$230:$AW$450,AV$3+1,FALSE)-AV$8*VLOOKUP($A223,'Market models'!$A$4:$B$264,2,FALSE)</f>
        <v>5.1711195737713924E-3</v>
      </c>
      <c r="AW223" s="8">
        <f ca="1">VLOOKUP($A223,Data!$A$7:$AW$227,AW$3+1,FALSE)-AW$6-AW$7*VLOOKUP($A223,Data!$A$230:$AW$450,AW$3+1,FALSE)-AW$8*VLOOKUP($A223,'Market models'!$A$4:$B$264,2,FALSE)</f>
        <v>-7.7489671901935939E-2</v>
      </c>
      <c r="AY223" s="8">
        <f t="shared" ca="1" si="3"/>
        <v>3.2417415259989507E-2</v>
      </c>
    </row>
    <row r="224" spans="1:51" x14ac:dyDescent="0.25">
      <c r="A224" s="1">
        <v>2</v>
      </c>
      <c r="B224" s="8">
        <f ca="1">VLOOKUP($A224,Data!$A$7:$AW$227,B$3+1,FALSE)-B$6-B$7*VLOOKUP($A224,Data!$A$230:$AW$450,B$3+1,FALSE)-B$8*VLOOKUP($A224,'Market models'!$A$4:$B$264,2,FALSE)</f>
        <v>5.0324122675428889E-3</v>
      </c>
      <c r="C224" s="8">
        <f ca="1">VLOOKUP($A224,Data!$A$7:$AW$227,C$3+1,FALSE)-C$6-C$7*VLOOKUP($A224,Data!$A$230:$AW$450,C$3+1,FALSE)-C$8*VLOOKUP($A224,'Market models'!$A$4:$B$264,2,FALSE)</f>
        <v>-3.3685153432001236E-2</v>
      </c>
      <c r="D224" s="8">
        <f ca="1">VLOOKUP($A224,Data!$A$7:$AW$227,D$3+1,FALSE)-D$6-D$7*VLOOKUP($A224,Data!$A$230:$AW$450,D$3+1,FALSE)-D$8*VLOOKUP($A224,'Market models'!$A$4:$B$264,2,FALSE)</f>
        <v>3.1368400790328628E-3</v>
      </c>
      <c r="E224" s="8">
        <f ca="1">VLOOKUP($A224,Data!$A$7:$AW$227,E$3+1,FALSE)-E$6-E$7*VLOOKUP($A224,Data!$A$230:$AW$450,E$3+1,FALSE)-E$8*VLOOKUP($A224,'Market models'!$A$4:$B$264,2,FALSE)</f>
        <v>-6.0517420041872744E-2</v>
      </c>
      <c r="F224" s="8">
        <f ca="1">VLOOKUP($A224,Data!$A$7:$AW$227,F$3+1,FALSE)-F$6-F$7*VLOOKUP($A224,Data!$A$230:$AW$450,F$3+1,FALSE)-F$8*VLOOKUP($A224,'Market models'!$A$4:$B$264,2,FALSE)</f>
        <v>-2.0254484832154404E-2</v>
      </c>
      <c r="G224" s="8">
        <f ca="1">VLOOKUP($A224,Data!$A$7:$AW$227,G$3+1,FALSE)-G$6-G$7*VLOOKUP($A224,Data!$A$230:$AW$450,G$3+1,FALSE)-G$8*VLOOKUP($A224,'Market models'!$A$4:$B$264,2,FALSE)</f>
        <v>-3.3479321548995564E-2</v>
      </c>
      <c r="H224" s="8">
        <f ca="1">VLOOKUP($A224,Data!$A$7:$AW$227,H$3+1,FALSE)-H$6-H$7*VLOOKUP($A224,Data!$A$230:$AW$450,H$3+1,FALSE)-H$8*VLOOKUP($A224,'Market models'!$A$4:$B$264,2,FALSE)</f>
        <v>-1.9827427085923142E-3</v>
      </c>
      <c r="I224" s="8">
        <f ca="1">VLOOKUP($A224,Data!$A$7:$AW$227,I$3+1,FALSE)-I$6-I$7*VLOOKUP($A224,Data!$A$230:$AW$450,I$3+1,FALSE)-I$8*VLOOKUP($A224,'Market models'!$A$4:$B$264,2,FALSE)</f>
        <v>-8.8561949489510405E-3</v>
      </c>
      <c r="J224" s="8">
        <f ca="1">VLOOKUP($A224,Data!$A$7:$AW$227,J$3+1,FALSE)-J$6-J$7*VLOOKUP($A224,Data!$A$230:$AW$450,J$3+1,FALSE)-J$8*VLOOKUP($A224,'Market models'!$A$4:$B$264,2,FALSE)</f>
        <v>-2.9592607374956545E-2</v>
      </c>
      <c r="K224" s="8">
        <f ca="1">VLOOKUP($A224,Data!$A$7:$AW$227,K$3+1,FALSE)-K$6-K$7*VLOOKUP($A224,Data!$A$230:$AW$450,K$3+1,FALSE)-K$8*VLOOKUP($A224,'Market models'!$A$4:$B$264,2,FALSE)</f>
        <v>1.1841643189690852E-2</v>
      </c>
      <c r="L224" s="8">
        <f ca="1">VLOOKUP($A224,Data!$A$7:$AW$227,L$3+1,FALSE)-L$6-L$7*VLOOKUP($A224,Data!$A$230:$AW$450,L$3+1,FALSE)-L$8*VLOOKUP($A224,'Market models'!$A$4:$B$264,2,FALSE)</f>
        <v>-7.3339463833914584E-2</v>
      </c>
      <c r="M224" s="8">
        <f ca="1">VLOOKUP($A224,Data!$A$7:$AW$227,M$3+1,FALSE)-M$6-M$7*VLOOKUP($A224,Data!$A$230:$AW$450,M$3+1,FALSE)-M$8*VLOOKUP($A224,'Market models'!$A$4:$B$264,2,FALSE)</f>
        <v>2.7935496754944389E-2</v>
      </c>
      <c r="N224" s="8">
        <f ca="1">VLOOKUP($A224,Data!$A$7:$AW$227,N$3+1,FALSE)-N$6-N$7*VLOOKUP($A224,Data!$A$230:$AW$450,N$3+1,FALSE)-N$8*VLOOKUP($A224,'Market models'!$A$4:$B$264,2,FALSE)</f>
        <v>-4.231970161714318E-3</v>
      </c>
      <c r="O224" s="8">
        <f ca="1">VLOOKUP($A224,Data!$A$7:$AW$227,O$3+1,FALSE)-O$6-O$7*VLOOKUP($A224,Data!$A$230:$AW$450,O$3+1,FALSE)-O$8*VLOOKUP($A224,'Market models'!$A$4:$B$264,2,FALSE)</f>
        <v>2.2956474299320379E-2</v>
      </c>
      <c r="P224" s="8">
        <f ca="1">VLOOKUP($A224,Data!$A$7:$AW$227,P$3+1,FALSE)-P$6-P$7*VLOOKUP($A224,Data!$A$230:$AW$450,P$3+1,FALSE)-P$8*VLOOKUP($A224,'Market models'!$A$4:$B$264,2,FALSE)</f>
        <v>4.7484599022630011E-2</v>
      </c>
      <c r="Q224" s="8">
        <f ca="1">VLOOKUP($A224,Data!$A$7:$AW$227,Q$3+1,FALSE)-Q$6-Q$7*VLOOKUP($A224,Data!$A$230:$AW$450,Q$3+1,FALSE)-Q$8*VLOOKUP($A224,'Market models'!$A$4:$B$264,2,FALSE)</f>
        <v>-3.8289671215662137E-3</v>
      </c>
      <c r="R224" s="8">
        <f ca="1">VLOOKUP($A224,Data!$A$7:$AW$227,R$3+1,FALSE)-R$6-R$7*VLOOKUP($A224,Data!$A$230:$AW$450,R$3+1,FALSE)-R$8*VLOOKUP($A224,'Market models'!$A$4:$B$264,2,FALSE)</f>
        <v>6.7586502524632028E-3</v>
      </c>
      <c r="S224" s="8">
        <f ca="1">VLOOKUP($A224,Data!$A$7:$AW$227,S$3+1,FALSE)-S$6-S$7*VLOOKUP($A224,Data!$A$230:$AW$450,S$3+1,FALSE)-S$8*VLOOKUP($A224,'Market models'!$A$4:$B$264,2,FALSE)</f>
        <v>-7.811087383498215E-2</v>
      </c>
      <c r="T224" s="8">
        <f ca="1">VLOOKUP($A224,Data!$A$7:$AW$227,T$3+1,FALSE)-T$6-T$7*VLOOKUP($A224,Data!$A$230:$AW$450,T$3+1,FALSE)-T$8*VLOOKUP($A224,'Market models'!$A$4:$B$264,2,FALSE)</f>
        <v>1.2380853988566041E-3</v>
      </c>
      <c r="U224" s="8">
        <f ca="1">VLOOKUP($A224,Data!$A$7:$AW$227,U$3+1,FALSE)-U$6-U$7*VLOOKUP($A224,Data!$A$230:$AW$450,U$3+1,FALSE)-U$8*VLOOKUP($A224,'Market models'!$A$4:$B$264,2,FALSE)</f>
        <v>7.1435301994760055E-3</v>
      </c>
      <c r="V224" s="8">
        <f ca="1">VLOOKUP($A224,Data!$A$7:$AW$227,V$3+1,FALSE)-V$6-V$7*VLOOKUP($A224,Data!$A$230:$AW$450,V$3+1,FALSE)-V$8*VLOOKUP($A224,'Market models'!$A$4:$B$264,2,FALSE)</f>
        <v>2.4462587713367859E-2</v>
      </c>
      <c r="W224" s="8">
        <f ca="1">VLOOKUP($A224,Data!$A$7:$AW$227,W$3+1,FALSE)-W$6-W$7*VLOOKUP($A224,Data!$A$230:$AW$450,W$3+1,FALSE)-W$8*VLOOKUP($A224,'Market models'!$A$4:$B$264,2,FALSE)</f>
        <v>7.7133706883093615E-3</v>
      </c>
      <c r="X224" s="8">
        <f ca="1">VLOOKUP($A224,Data!$A$7:$AW$227,X$3+1,FALSE)-X$6-X$7*VLOOKUP($A224,Data!$A$230:$AW$450,X$3+1,FALSE)-X$8*VLOOKUP($A224,'Market models'!$A$4:$B$264,2,FALSE)</f>
        <v>9.1196890845509859E-2</v>
      </c>
      <c r="Y224" s="8">
        <f ca="1">VLOOKUP($A224,Data!$A$7:$AW$227,Y$3+1,FALSE)-Y$6-Y$7*VLOOKUP($A224,Data!$A$230:$AW$450,Y$3+1,FALSE)-Y$8*VLOOKUP($A224,'Market models'!$A$4:$B$264,2,FALSE)</f>
        <v>2.3563100500306119E-3</v>
      </c>
      <c r="Z224" s="8">
        <f ca="1">VLOOKUP($A224,Data!$A$7:$AW$227,Z$3+1,FALSE)-Z$6-Z$7*VLOOKUP($A224,Data!$A$230:$AW$450,Z$3+1,FALSE)-Z$8*VLOOKUP($A224,'Market models'!$A$4:$B$264,2,FALSE)</f>
        <v>3.0977277448527237E-2</v>
      </c>
      <c r="AA224" s="8">
        <f ca="1">VLOOKUP($A224,Data!$A$7:$AW$227,AA$3+1,FALSE)-AA$6-AA$7*VLOOKUP($A224,Data!$A$230:$AW$450,AA$3+1,FALSE)-AA$8*VLOOKUP($A224,'Market models'!$A$4:$B$264,2,FALSE)</f>
        <v>4.4339985765368319E-3</v>
      </c>
      <c r="AB224" s="8">
        <f ca="1">VLOOKUP($A224,Data!$A$7:$AW$227,AB$3+1,FALSE)-AB$6-AB$7*VLOOKUP($A224,Data!$A$230:$AW$450,AB$3+1,FALSE)-AB$8*VLOOKUP($A224,'Market models'!$A$4:$B$264,2,FALSE)</f>
        <v>3.6236845650468752E-2</v>
      </c>
      <c r="AC224" s="8">
        <f ca="1">VLOOKUP($A224,Data!$A$7:$AW$227,AC$3+1,FALSE)-AC$6-AC$7*VLOOKUP($A224,Data!$A$230:$AW$450,AC$3+1,FALSE)-AC$8*VLOOKUP($A224,'Market models'!$A$4:$B$264,2,FALSE)</f>
        <v>2.9352560193143366E-2</v>
      </c>
      <c r="AD224" s="8">
        <f ca="1">VLOOKUP($A224,Data!$A$7:$AW$227,AD$3+1,FALSE)-AD$6-AD$7*VLOOKUP($A224,Data!$A$230:$AW$450,AD$3+1,FALSE)-AD$8*VLOOKUP($A224,'Market models'!$A$4:$B$264,2,FALSE)</f>
        <v>3.3711934404401121E-3</v>
      </c>
      <c r="AE224" s="8">
        <f ca="1">VLOOKUP($A224,Data!$A$7:$AW$227,AE$3+1,FALSE)-AE$6-AE$7*VLOOKUP($A224,Data!$A$230:$AW$450,AE$3+1,FALSE)-AE$8*VLOOKUP($A224,'Market models'!$A$4:$B$264,2,FALSE)</f>
        <v>5.0614136323001872E-2</v>
      </c>
      <c r="AF224" s="8">
        <f ca="1">VLOOKUP($A224,Data!$A$7:$AW$227,AF$3+1,FALSE)-AF$6-AF$7*VLOOKUP($A224,Data!$A$230:$AW$450,AF$3+1,FALSE)-AF$8*VLOOKUP($A224,'Market models'!$A$4:$B$264,2,FALSE)</f>
        <v>-1.5577980107077389E-2</v>
      </c>
      <c r="AG224" s="8">
        <f ca="1">VLOOKUP($A224,Data!$A$7:$AW$227,AG$3+1,FALSE)-AG$6-AG$7*VLOOKUP($A224,Data!$A$230:$AW$450,AG$3+1,FALSE)-AG$8*VLOOKUP($A224,'Market models'!$A$4:$B$264,2,FALSE)</f>
        <v>-1.1059751983731325E-2</v>
      </c>
      <c r="AH224" s="8">
        <f ca="1">VLOOKUP($A224,Data!$A$7:$AW$227,AH$3+1,FALSE)-AH$6-AH$7*VLOOKUP($A224,Data!$A$230:$AW$450,AH$3+1,FALSE)-AH$8*VLOOKUP($A224,'Market models'!$A$4:$B$264,2,FALSE)</f>
        <v>1.3405885696499979E-2</v>
      </c>
      <c r="AI224" s="8">
        <f ca="1">VLOOKUP($A224,Data!$A$7:$AW$227,AI$3+1,FALSE)-AI$6-AI$7*VLOOKUP($A224,Data!$A$230:$AW$450,AI$3+1,FALSE)-AI$8*VLOOKUP($A224,'Market models'!$A$4:$B$264,2,FALSE)</f>
        <v>-5.1389020354350706E-4</v>
      </c>
      <c r="AJ224" s="8">
        <f ca="1">VLOOKUP($A224,Data!$A$7:$AW$227,AJ$3+1,FALSE)-AJ$6-AJ$7*VLOOKUP($A224,Data!$A$230:$AW$450,AJ$3+1,FALSE)-AJ$8*VLOOKUP($A224,'Market models'!$A$4:$B$264,2,FALSE)</f>
        <v>5.5655486102904723E-4</v>
      </c>
      <c r="AK224" s="8">
        <f ca="1">VLOOKUP($A224,Data!$A$7:$AW$227,AK$3+1,FALSE)-AK$6-AK$7*VLOOKUP($A224,Data!$A$230:$AW$450,AK$3+1,FALSE)-AK$8*VLOOKUP($A224,'Market models'!$A$4:$B$264,2,FALSE)</f>
        <v>1.5911667471120841E-2</v>
      </c>
      <c r="AL224" s="8">
        <f ca="1">VLOOKUP($A224,Data!$A$7:$AW$227,AL$3+1,FALSE)-AL$6-AL$7*VLOOKUP($A224,Data!$A$230:$AW$450,AL$3+1,FALSE)-AL$8*VLOOKUP($A224,'Market models'!$A$4:$B$264,2,FALSE)</f>
        <v>1.8801253354167092E-2</v>
      </c>
      <c r="AM224" s="8">
        <f ca="1">VLOOKUP($A224,Data!$A$7:$AW$227,AM$3+1,FALSE)-AM$6-AM$7*VLOOKUP($A224,Data!$A$230:$AW$450,AM$3+1,FALSE)-AM$8*VLOOKUP($A224,'Market models'!$A$4:$B$264,2,FALSE)</f>
        <v>-2.819105741602498E-2</v>
      </c>
      <c r="AN224" s="8">
        <f ca="1">VLOOKUP($A224,Data!$A$7:$AW$227,AN$3+1,FALSE)-AN$6-AN$7*VLOOKUP($A224,Data!$A$230:$AW$450,AN$3+1,FALSE)-AN$8*VLOOKUP($A224,'Market models'!$A$4:$B$264,2,FALSE)</f>
        <v>9.714259794363217E-3</v>
      </c>
      <c r="AO224" s="8">
        <f ca="1">VLOOKUP($A224,Data!$A$7:$AW$227,AO$3+1,FALSE)-AO$6-AO$7*VLOOKUP($A224,Data!$A$230:$AW$450,AO$3+1,FALSE)-AO$8*VLOOKUP($A224,'Market models'!$A$4:$B$264,2,FALSE)</f>
        <v>-1.2531810649752997E-2</v>
      </c>
      <c r="AP224" s="8">
        <f ca="1">VLOOKUP($A224,Data!$A$7:$AW$227,AP$3+1,FALSE)-AP$6-AP$7*VLOOKUP($A224,Data!$A$230:$AW$450,AP$3+1,FALSE)-AP$8*VLOOKUP($A224,'Market models'!$A$4:$B$264,2,FALSE)</f>
        <v>8.8628955647445801E-3</v>
      </c>
      <c r="AQ224" s="8">
        <f ca="1">VLOOKUP($A224,Data!$A$7:$AW$227,AQ$3+1,FALSE)-AQ$6-AQ$7*VLOOKUP($A224,Data!$A$230:$AW$450,AQ$3+1,FALSE)-AQ$8*VLOOKUP($A224,'Market models'!$A$4:$B$264,2,FALSE)</f>
        <v>1.2206237940140122E-2</v>
      </c>
      <c r="AR224" s="8">
        <f ca="1">VLOOKUP($A224,Data!$A$7:$AW$227,AR$3+1,FALSE)-AR$6-AR$7*VLOOKUP($A224,Data!$A$230:$AW$450,AR$3+1,FALSE)-AR$8*VLOOKUP($A224,'Market models'!$A$4:$B$264,2,FALSE)</f>
        <v>-1.511930194316095E-2</v>
      </c>
      <c r="AS224" s="8">
        <f ca="1">VLOOKUP($A224,Data!$A$7:$AW$227,AS$3+1,FALSE)-AS$6-AS$7*VLOOKUP($A224,Data!$A$230:$AW$450,AS$3+1,FALSE)-AS$8*VLOOKUP($A224,'Market models'!$A$4:$B$264,2,FALSE)</f>
        <v>-3.1479120360858835E-4</v>
      </c>
      <c r="AT224" s="8">
        <f ca="1">VLOOKUP($A224,Data!$A$7:$AW$227,AT$3+1,FALSE)-AT$6-AT$7*VLOOKUP($A224,Data!$A$230:$AW$450,AT$3+1,FALSE)-AT$8*VLOOKUP($A224,'Market models'!$A$4:$B$264,2,FALSE)</f>
        <v>-3.7385852537953124E-2</v>
      </c>
      <c r="AU224" s="8">
        <f ca="1">VLOOKUP($A224,Data!$A$7:$AW$227,AU$3+1,FALSE)-AU$6-AU$7*VLOOKUP($A224,Data!$A$230:$AW$450,AU$3+1,FALSE)-AU$8*VLOOKUP($A224,'Market models'!$A$4:$B$264,2,FALSE)</f>
        <v>4.0141865958196993E-2</v>
      </c>
      <c r="AV224" s="8">
        <f ca="1">VLOOKUP($A224,Data!$A$7:$AW$227,AV$3+1,FALSE)-AV$6-AV$7*VLOOKUP($A224,Data!$A$230:$AW$450,AV$3+1,FALSE)-AV$8*VLOOKUP($A224,'Market models'!$A$4:$B$264,2,FALSE)</f>
        <v>3.808003867253996E-3</v>
      </c>
      <c r="AW224" s="8">
        <f ca="1">VLOOKUP($A224,Data!$A$7:$AW$227,AW$3+1,FALSE)-AW$6-AW$7*VLOOKUP($A224,Data!$A$230:$AW$450,AW$3+1,FALSE)-AW$8*VLOOKUP($A224,'Market models'!$A$4:$B$264,2,FALSE)</f>
        <v>-6.1559045685735433E-2</v>
      </c>
      <c r="AY224" s="8">
        <f t="shared" ca="1" si="3"/>
        <v>3.1558215288590673E-2</v>
      </c>
    </row>
    <row r="225" spans="1:51" x14ac:dyDescent="0.25">
      <c r="A225" s="1">
        <v>3</v>
      </c>
      <c r="B225" s="8">
        <f ca="1">VLOOKUP($A225,Data!$A$7:$AW$227,B$3+1,FALSE)-B$6-B$7*VLOOKUP($A225,Data!$A$230:$AW$450,B$3+1,FALSE)-B$8*VLOOKUP($A225,'Market models'!$A$4:$B$264,2,FALSE)</f>
        <v>-3.158729575624826E-2</v>
      </c>
      <c r="C225" s="8">
        <f ca="1">VLOOKUP($A225,Data!$A$7:$AW$227,C$3+1,FALSE)-C$6-C$7*VLOOKUP($A225,Data!$A$230:$AW$450,C$3+1,FALSE)-C$8*VLOOKUP($A225,'Market models'!$A$4:$B$264,2,FALSE)</f>
        <v>-5.7118422698463032E-3</v>
      </c>
      <c r="D225" s="8">
        <f ca="1">VLOOKUP($A225,Data!$A$7:$AW$227,D$3+1,FALSE)-D$6-D$7*VLOOKUP($A225,Data!$A$230:$AW$450,D$3+1,FALSE)-D$8*VLOOKUP($A225,'Market models'!$A$4:$B$264,2,FALSE)</f>
        <v>-9.0617967916950086E-3</v>
      </c>
      <c r="E225" s="8">
        <f ca="1">VLOOKUP($A225,Data!$A$7:$AW$227,E$3+1,FALSE)-E$6-E$7*VLOOKUP($A225,Data!$A$230:$AW$450,E$3+1,FALSE)-E$8*VLOOKUP($A225,'Market models'!$A$4:$B$264,2,FALSE)</f>
        <v>-6.8463108608488969E-3</v>
      </c>
      <c r="F225" s="8">
        <f ca="1">VLOOKUP($A225,Data!$A$7:$AW$227,F$3+1,FALSE)-F$6-F$7*VLOOKUP($A225,Data!$A$230:$AW$450,F$3+1,FALSE)-F$8*VLOOKUP($A225,'Market models'!$A$4:$B$264,2,FALSE)</f>
        <v>1.3475037992200071E-2</v>
      </c>
      <c r="G225" s="8">
        <f ca="1">VLOOKUP($A225,Data!$A$7:$AW$227,G$3+1,FALSE)-G$6-G$7*VLOOKUP($A225,Data!$A$230:$AW$450,G$3+1,FALSE)-G$8*VLOOKUP($A225,'Market models'!$A$4:$B$264,2,FALSE)</f>
        <v>-3.4303281138921123E-2</v>
      </c>
      <c r="H225" s="8">
        <f ca="1">VLOOKUP($A225,Data!$A$7:$AW$227,H$3+1,FALSE)-H$6-H$7*VLOOKUP($A225,Data!$A$230:$AW$450,H$3+1,FALSE)-H$8*VLOOKUP($A225,'Market models'!$A$4:$B$264,2,FALSE)</f>
        <v>3.8239219490656751E-4</v>
      </c>
      <c r="I225" s="8">
        <f ca="1">VLOOKUP($A225,Data!$A$7:$AW$227,I$3+1,FALSE)-I$6-I$7*VLOOKUP($A225,Data!$A$230:$AW$450,I$3+1,FALSE)-I$8*VLOOKUP($A225,'Market models'!$A$4:$B$264,2,FALSE)</f>
        <v>-5.3450136171786955E-2</v>
      </c>
      <c r="J225" s="8">
        <f ca="1">VLOOKUP($A225,Data!$A$7:$AW$227,J$3+1,FALSE)-J$6-J$7*VLOOKUP($A225,Data!$A$230:$AW$450,J$3+1,FALSE)-J$8*VLOOKUP($A225,'Market models'!$A$4:$B$264,2,FALSE)</f>
        <v>3.5661385963315945E-2</v>
      </c>
      <c r="K225" s="8">
        <f ca="1">VLOOKUP($A225,Data!$A$7:$AW$227,K$3+1,FALSE)-K$6-K$7*VLOOKUP($A225,Data!$A$230:$AW$450,K$3+1,FALSE)-K$8*VLOOKUP($A225,'Market models'!$A$4:$B$264,2,FALSE)</f>
        <v>4.5942124590041877E-2</v>
      </c>
      <c r="L225" s="8">
        <f ca="1">VLOOKUP($A225,Data!$A$7:$AW$227,L$3+1,FALSE)-L$6-L$7*VLOOKUP($A225,Data!$A$230:$AW$450,L$3+1,FALSE)-L$8*VLOOKUP($A225,'Market models'!$A$4:$B$264,2,FALSE)</f>
        <v>-2.2176096688109222E-3</v>
      </c>
      <c r="M225" s="8">
        <f ca="1">VLOOKUP($A225,Data!$A$7:$AW$227,M$3+1,FALSE)-M$6-M$7*VLOOKUP($A225,Data!$A$230:$AW$450,M$3+1,FALSE)-M$8*VLOOKUP($A225,'Market models'!$A$4:$B$264,2,FALSE)</f>
        <v>-3.187730927833668E-2</v>
      </c>
      <c r="N225" s="8">
        <f ca="1">VLOOKUP($A225,Data!$A$7:$AW$227,N$3+1,FALSE)-N$6-N$7*VLOOKUP($A225,Data!$A$230:$AW$450,N$3+1,FALSE)-N$8*VLOOKUP($A225,'Market models'!$A$4:$B$264,2,FALSE)</f>
        <v>7.2137851032237016E-3</v>
      </c>
      <c r="O225" s="8">
        <f ca="1">VLOOKUP($A225,Data!$A$7:$AW$227,O$3+1,FALSE)-O$6-O$7*VLOOKUP($A225,Data!$A$230:$AW$450,O$3+1,FALSE)-O$8*VLOOKUP($A225,'Market models'!$A$4:$B$264,2,FALSE)</f>
        <v>-2.5305765902316639E-2</v>
      </c>
      <c r="P225" s="8">
        <f ca="1">VLOOKUP($A225,Data!$A$7:$AW$227,P$3+1,FALSE)-P$6-P$7*VLOOKUP($A225,Data!$A$230:$AW$450,P$3+1,FALSE)-P$8*VLOOKUP($A225,'Market models'!$A$4:$B$264,2,FALSE)</f>
        <v>2.9084671320501153E-4</v>
      </c>
      <c r="Q225" s="8">
        <f ca="1">VLOOKUP($A225,Data!$A$7:$AW$227,Q$3+1,FALSE)-Q$6-Q$7*VLOOKUP($A225,Data!$A$230:$AW$450,Q$3+1,FALSE)-Q$8*VLOOKUP($A225,'Market models'!$A$4:$B$264,2,FALSE)</f>
        <v>9.74271985658752E-3</v>
      </c>
      <c r="R225" s="8">
        <f ca="1">VLOOKUP($A225,Data!$A$7:$AW$227,R$3+1,FALSE)-R$6-R$7*VLOOKUP($A225,Data!$A$230:$AW$450,R$3+1,FALSE)-R$8*VLOOKUP($A225,'Market models'!$A$4:$B$264,2,FALSE)</f>
        <v>5.6401780061641343E-4</v>
      </c>
      <c r="S225" s="8">
        <f ca="1">VLOOKUP($A225,Data!$A$7:$AW$227,S$3+1,FALSE)-S$6-S$7*VLOOKUP($A225,Data!$A$230:$AW$450,S$3+1,FALSE)-S$8*VLOOKUP($A225,'Market models'!$A$4:$B$264,2,FALSE)</f>
        <v>-1.6239553918445358E-2</v>
      </c>
      <c r="T225" s="8">
        <f ca="1">VLOOKUP($A225,Data!$A$7:$AW$227,T$3+1,FALSE)-T$6-T$7*VLOOKUP($A225,Data!$A$230:$AW$450,T$3+1,FALSE)-T$8*VLOOKUP($A225,'Market models'!$A$4:$B$264,2,FALSE)</f>
        <v>-2.3364281995284789E-2</v>
      </c>
      <c r="U225" s="8">
        <f ca="1">VLOOKUP($A225,Data!$A$7:$AW$227,U$3+1,FALSE)-U$6-U$7*VLOOKUP($A225,Data!$A$230:$AW$450,U$3+1,FALSE)-U$8*VLOOKUP($A225,'Market models'!$A$4:$B$264,2,FALSE)</f>
        <v>1.1736914816785477E-2</v>
      </c>
      <c r="V225" s="8">
        <f ca="1">VLOOKUP($A225,Data!$A$7:$AW$227,V$3+1,FALSE)-V$6-V$7*VLOOKUP($A225,Data!$A$230:$AW$450,V$3+1,FALSE)-V$8*VLOOKUP($A225,'Market models'!$A$4:$B$264,2,FALSE)</f>
        <v>-4.1083474150328474E-2</v>
      </c>
      <c r="W225" s="8">
        <f ca="1">VLOOKUP($A225,Data!$A$7:$AW$227,W$3+1,FALSE)-W$6-W$7*VLOOKUP($A225,Data!$A$230:$AW$450,W$3+1,FALSE)-W$8*VLOOKUP($A225,'Market models'!$A$4:$B$264,2,FALSE)</f>
        <v>-5.7726748019434563E-3</v>
      </c>
      <c r="X225" s="8">
        <f ca="1">VLOOKUP($A225,Data!$A$7:$AW$227,X$3+1,FALSE)-X$6-X$7*VLOOKUP($A225,Data!$A$230:$AW$450,X$3+1,FALSE)-X$8*VLOOKUP($A225,'Market models'!$A$4:$B$264,2,FALSE)</f>
        <v>2.5129512729111833E-2</v>
      </c>
      <c r="Y225" s="8">
        <f ca="1">VLOOKUP($A225,Data!$A$7:$AW$227,Y$3+1,FALSE)-Y$6-Y$7*VLOOKUP($A225,Data!$A$230:$AW$450,Y$3+1,FALSE)-Y$8*VLOOKUP($A225,'Market models'!$A$4:$B$264,2,FALSE)</f>
        <v>-4.920559957529571E-3</v>
      </c>
      <c r="Z225" s="8">
        <f ca="1">VLOOKUP($A225,Data!$A$7:$AW$227,Z$3+1,FALSE)-Z$6-Z$7*VLOOKUP($A225,Data!$A$230:$AW$450,Z$3+1,FALSE)-Z$8*VLOOKUP($A225,'Market models'!$A$4:$B$264,2,FALSE)</f>
        <v>2.3349545531958189E-2</v>
      </c>
      <c r="AA225" s="8">
        <f ca="1">VLOOKUP($A225,Data!$A$7:$AW$227,AA$3+1,FALSE)-AA$6-AA$7*VLOOKUP($A225,Data!$A$230:$AW$450,AA$3+1,FALSE)-AA$8*VLOOKUP($A225,'Market models'!$A$4:$B$264,2,FALSE)</f>
        <v>1.7166725167036531E-2</v>
      </c>
      <c r="AB225" s="8">
        <f ca="1">VLOOKUP($A225,Data!$A$7:$AW$227,AB$3+1,FALSE)-AB$6-AB$7*VLOOKUP($A225,Data!$A$230:$AW$450,AB$3+1,FALSE)-AB$8*VLOOKUP($A225,'Market models'!$A$4:$B$264,2,FALSE)</f>
        <v>7.2002592300020631E-3</v>
      </c>
      <c r="AC225" s="8">
        <f ca="1">VLOOKUP($A225,Data!$A$7:$AW$227,AC$3+1,FALSE)-AC$6-AC$7*VLOOKUP($A225,Data!$A$230:$AW$450,AC$3+1,FALSE)-AC$8*VLOOKUP($A225,'Market models'!$A$4:$B$264,2,FALSE)</f>
        <v>2.2019601167515505E-3</v>
      </c>
      <c r="AD225" s="8">
        <f ca="1">VLOOKUP($A225,Data!$A$7:$AW$227,AD$3+1,FALSE)-AD$6-AD$7*VLOOKUP($A225,Data!$A$230:$AW$450,AD$3+1,FALSE)-AD$8*VLOOKUP($A225,'Market models'!$A$4:$B$264,2,FALSE)</f>
        <v>-2.3127447332518754E-2</v>
      </c>
      <c r="AE225" s="8">
        <f ca="1">VLOOKUP($A225,Data!$A$7:$AW$227,AE$3+1,FALSE)-AE$6-AE$7*VLOOKUP($A225,Data!$A$230:$AW$450,AE$3+1,FALSE)-AE$8*VLOOKUP($A225,'Market models'!$A$4:$B$264,2,FALSE)</f>
        <v>9.0323307624527553E-3</v>
      </c>
      <c r="AF225" s="8">
        <f ca="1">VLOOKUP($A225,Data!$A$7:$AW$227,AF$3+1,FALSE)-AF$6-AF$7*VLOOKUP($A225,Data!$A$230:$AW$450,AF$3+1,FALSE)-AF$8*VLOOKUP($A225,'Market models'!$A$4:$B$264,2,FALSE)</f>
        <v>6.9246778050038446E-3</v>
      </c>
      <c r="AG225" s="8">
        <f ca="1">VLOOKUP($A225,Data!$A$7:$AW$227,AG$3+1,FALSE)-AG$6-AG$7*VLOOKUP($A225,Data!$A$230:$AW$450,AG$3+1,FALSE)-AG$8*VLOOKUP($A225,'Market models'!$A$4:$B$264,2,FALSE)</f>
        <v>-1.9129723668834645E-2</v>
      </c>
      <c r="AH225" s="8">
        <f ca="1">VLOOKUP($A225,Data!$A$7:$AW$227,AH$3+1,FALSE)-AH$6-AH$7*VLOOKUP($A225,Data!$A$230:$AW$450,AH$3+1,FALSE)-AH$8*VLOOKUP($A225,'Market models'!$A$4:$B$264,2,FALSE)</f>
        <v>1.0487499509288763E-2</v>
      </c>
      <c r="AI225" s="8">
        <f ca="1">VLOOKUP($A225,Data!$A$7:$AW$227,AI$3+1,FALSE)-AI$6-AI$7*VLOOKUP($A225,Data!$A$230:$AW$450,AI$3+1,FALSE)-AI$8*VLOOKUP($A225,'Market models'!$A$4:$B$264,2,FALSE)</f>
        <v>1.5806645375494445E-3</v>
      </c>
      <c r="AJ225" s="8">
        <f ca="1">VLOOKUP($A225,Data!$A$7:$AW$227,AJ$3+1,FALSE)-AJ$6-AJ$7*VLOOKUP($A225,Data!$A$230:$AW$450,AJ$3+1,FALSE)-AJ$8*VLOOKUP($A225,'Market models'!$A$4:$B$264,2,FALSE)</f>
        <v>3.1384565756532755E-3</v>
      </c>
      <c r="AK225" s="8">
        <f ca="1">VLOOKUP($A225,Data!$A$7:$AW$227,AK$3+1,FALSE)-AK$6-AK$7*VLOOKUP($A225,Data!$A$230:$AW$450,AK$3+1,FALSE)-AK$8*VLOOKUP($A225,'Market models'!$A$4:$B$264,2,FALSE)</f>
        <v>-2.0262008378428946E-2</v>
      </c>
      <c r="AL225" s="8">
        <f ca="1">VLOOKUP($A225,Data!$A$7:$AW$227,AL$3+1,FALSE)-AL$6-AL$7*VLOOKUP($A225,Data!$A$230:$AW$450,AL$3+1,FALSE)-AL$8*VLOOKUP($A225,'Market models'!$A$4:$B$264,2,FALSE)</f>
        <v>-2.5503472516425704E-2</v>
      </c>
      <c r="AM225" s="8">
        <f ca="1">VLOOKUP($A225,Data!$A$7:$AW$227,AM$3+1,FALSE)-AM$6-AM$7*VLOOKUP($A225,Data!$A$230:$AW$450,AM$3+1,FALSE)-AM$8*VLOOKUP($A225,'Market models'!$A$4:$B$264,2,FALSE)</f>
        <v>-1.267137805669216E-2</v>
      </c>
      <c r="AN225" s="8">
        <f ca="1">VLOOKUP($A225,Data!$A$7:$AW$227,AN$3+1,FALSE)-AN$6-AN$7*VLOOKUP($A225,Data!$A$230:$AW$450,AN$3+1,FALSE)-AN$8*VLOOKUP($A225,'Market models'!$A$4:$B$264,2,FALSE)</f>
        <v>-1.4972131958554079E-2</v>
      </c>
      <c r="AO225" s="8">
        <f ca="1">VLOOKUP($A225,Data!$A$7:$AW$227,AO$3+1,FALSE)-AO$6-AO$7*VLOOKUP($A225,Data!$A$230:$AW$450,AO$3+1,FALSE)-AO$8*VLOOKUP($A225,'Market models'!$A$4:$B$264,2,FALSE)</f>
        <v>1.4227143659918366E-2</v>
      </c>
      <c r="AP225" s="8">
        <f ca="1">VLOOKUP($A225,Data!$A$7:$AW$227,AP$3+1,FALSE)-AP$6-AP$7*VLOOKUP($A225,Data!$A$230:$AW$450,AP$3+1,FALSE)-AP$8*VLOOKUP($A225,'Market models'!$A$4:$B$264,2,FALSE)</f>
        <v>-2.9403789916335526E-3</v>
      </c>
      <c r="AQ225" s="8">
        <f ca="1">VLOOKUP($A225,Data!$A$7:$AW$227,AQ$3+1,FALSE)-AQ$6-AQ$7*VLOOKUP($A225,Data!$A$230:$AW$450,AQ$3+1,FALSE)-AQ$8*VLOOKUP($A225,'Market models'!$A$4:$B$264,2,FALSE)</f>
        <v>1.5480312469548767E-3</v>
      </c>
      <c r="AR225" s="8">
        <f ca="1">VLOOKUP($A225,Data!$A$7:$AW$227,AR$3+1,FALSE)-AR$6-AR$7*VLOOKUP($A225,Data!$A$230:$AW$450,AR$3+1,FALSE)-AR$8*VLOOKUP($A225,'Market models'!$A$4:$B$264,2,FALSE)</f>
        <v>-1.6243735192059575E-2</v>
      </c>
      <c r="AS225" s="8">
        <f ca="1">VLOOKUP($A225,Data!$A$7:$AW$227,AS$3+1,FALSE)-AS$6-AS$7*VLOOKUP($A225,Data!$A$230:$AW$450,AS$3+1,FALSE)-AS$8*VLOOKUP($A225,'Market models'!$A$4:$B$264,2,FALSE)</f>
        <v>-3.1773459816579377E-2</v>
      </c>
      <c r="AT225" s="8">
        <f ca="1">VLOOKUP($A225,Data!$A$7:$AW$227,AT$3+1,FALSE)-AT$6-AT$7*VLOOKUP($A225,Data!$A$230:$AW$450,AT$3+1,FALSE)-AT$8*VLOOKUP($A225,'Market models'!$A$4:$B$264,2,FALSE)</f>
        <v>-1.9998826833392967E-2</v>
      </c>
      <c r="AU225" s="8">
        <f ca="1">VLOOKUP($A225,Data!$A$7:$AW$227,AU$3+1,FALSE)-AU$6-AU$7*VLOOKUP($A225,Data!$A$230:$AW$450,AU$3+1,FALSE)-AU$8*VLOOKUP($A225,'Market models'!$A$4:$B$264,2,FALSE)</f>
        <v>3.9730106963324196E-3</v>
      </c>
      <c r="AV225" s="8">
        <f ca="1">VLOOKUP($A225,Data!$A$7:$AW$227,AV$3+1,FALSE)-AV$6-AV$7*VLOOKUP($A225,Data!$A$230:$AW$450,AV$3+1,FALSE)-AV$8*VLOOKUP($A225,'Market models'!$A$4:$B$264,2,FALSE)</f>
        <v>4.0588376723227184E-3</v>
      </c>
      <c r="AW225" s="8">
        <f ca="1">VLOOKUP($A225,Data!$A$7:$AW$227,AW$3+1,FALSE)-AW$6-AW$7*VLOOKUP($A225,Data!$A$230:$AW$450,AW$3+1,FALSE)-AW$8*VLOOKUP($A225,'Market models'!$A$4:$B$264,2,FALSE)</f>
        <v>-5.3866169466746924E-2</v>
      </c>
      <c r="AY225" s="8">
        <f t="shared" ca="1" si="3"/>
        <v>2.0938095858129394E-2</v>
      </c>
    </row>
    <row r="226" spans="1:51" x14ac:dyDescent="0.25">
      <c r="A226" s="1">
        <v>4</v>
      </c>
      <c r="B226" s="8">
        <f ca="1">VLOOKUP($A226,Data!$A$7:$AW$227,B$3+1,FALSE)-B$6-B$7*VLOOKUP($A226,Data!$A$230:$AW$450,B$3+1,FALSE)-B$8*VLOOKUP($A226,'Market models'!$A$4:$B$264,2,FALSE)</f>
        <v>-8.6665485371742164E-4</v>
      </c>
      <c r="C226" s="8">
        <f ca="1">VLOOKUP($A226,Data!$A$7:$AW$227,C$3+1,FALSE)-C$6-C$7*VLOOKUP($A226,Data!$A$230:$AW$450,C$3+1,FALSE)-C$8*VLOOKUP($A226,'Market models'!$A$4:$B$264,2,FALSE)</f>
        <v>2.4438223161994142E-2</v>
      </c>
      <c r="D226" s="8">
        <f ca="1">VLOOKUP($A226,Data!$A$7:$AW$227,D$3+1,FALSE)-D$6-D$7*VLOOKUP($A226,Data!$A$230:$AW$450,D$3+1,FALSE)-D$8*VLOOKUP($A226,'Market models'!$A$4:$B$264,2,FALSE)</f>
        <v>-8.7035400967216715E-3</v>
      </c>
      <c r="E226" s="8">
        <f ca="1">VLOOKUP($A226,Data!$A$7:$AW$227,E$3+1,FALSE)-E$6-E$7*VLOOKUP($A226,Data!$A$230:$AW$450,E$3+1,FALSE)-E$8*VLOOKUP($A226,'Market models'!$A$4:$B$264,2,FALSE)</f>
        <v>2.3500694069147888E-2</v>
      </c>
      <c r="F226" s="8">
        <f ca="1">VLOOKUP($A226,Data!$A$7:$AW$227,F$3+1,FALSE)-F$6-F$7*VLOOKUP($A226,Data!$A$230:$AW$450,F$3+1,FALSE)-F$8*VLOOKUP($A226,'Market models'!$A$4:$B$264,2,FALSE)</f>
        <v>1.6656539328137002E-2</v>
      </c>
      <c r="G226" s="8">
        <f ca="1">VLOOKUP($A226,Data!$A$7:$AW$227,G$3+1,FALSE)-G$6-G$7*VLOOKUP($A226,Data!$A$230:$AW$450,G$3+1,FALSE)-G$8*VLOOKUP($A226,'Market models'!$A$4:$B$264,2,FALSE)</f>
        <v>4.0810430454530679E-4</v>
      </c>
      <c r="H226" s="8">
        <f ca="1">VLOOKUP($A226,Data!$A$7:$AW$227,H$3+1,FALSE)-H$6-H$7*VLOOKUP($A226,Data!$A$230:$AW$450,H$3+1,FALSE)-H$8*VLOOKUP($A226,'Market models'!$A$4:$B$264,2,FALSE)</f>
        <v>-4.2804420542352714E-3</v>
      </c>
      <c r="I226" s="8">
        <f ca="1">VLOOKUP($A226,Data!$A$7:$AW$227,I$3+1,FALSE)-I$6-I$7*VLOOKUP($A226,Data!$A$230:$AW$450,I$3+1,FALSE)-I$8*VLOOKUP($A226,'Market models'!$A$4:$B$264,2,FALSE)</f>
        <v>2.2694536699957246E-2</v>
      </c>
      <c r="J226" s="8">
        <f ca="1">VLOOKUP($A226,Data!$A$7:$AW$227,J$3+1,FALSE)-J$6-J$7*VLOOKUP($A226,Data!$A$230:$AW$450,J$3+1,FALSE)-J$8*VLOOKUP($A226,'Market models'!$A$4:$B$264,2,FALSE)</f>
        <v>8.9593042497500101E-3</v>
      </c>
      <c r="K226" s="8">
        <f ca="1">VLOOKUP($A226,Data!$A$7:$AW$227,K$3+1,FALSE)-K$6-K$7*VLOOKUP($A226,Data!$A$230:$AW$450,K$3+1,FALSE)-K$8*VLOOKUP($A226,'Market models'!$A$4:$B$264,2,FALSE)</f>
        <v>-4.6300638689415183E-2</v>
      </c>
      <c r="L226" s="8">
        <f ca="1">VLOOKUP($A226,Data!$A$7:$AW$227,L$3+1,FALSE)-L$6-L$7*VLOOKUP($A226,Data!$A$230:$AW$450,L$3+1,FALSE)-L$8*VLOOKUP($A226,'Market models'!$A$4:$B$264,2,FALSE)</f>
        <v>2.927248080720276E-2</v>
      </c>
      <c r="M226" s="8">
        <f ca="1">VLOOKUP($A226,Data!$A$7:$AW$227,M$3+1,FALSE)-M$6-M$7*VLOOKUP($A226,Data!$A$230:$AW$450,M$3+1,FALSE)-M$8*VLOOKUP($A226,'Market models'!$A$4:$B$264,2,FALSE)</f>
        <v>4.5958475872453618E-3</v>
      </c>
      <c r="N226" s="8">
        <f ca="1">VLOOKUP($A226,Data!$A$7:$AW$227,N$3+1,FALSE)-N$6-N$7*VLOOKUP($A226,Data!$A$230:$AW$450,N$3+1,FALSE)-N$8*VLOOKUP($A226,'Market models'!$A$4:$B$264,2,FALSE)</f>
        <v>-6.3193032422388679E-3</v>
      </c>
      <c r="O226" s="8">
        <f ca="1">VLOOKUP($A226,Data!$A$7:$AW$227,O$3+1,FALSE)-O$6-O$7*VLOOKUP($A226,Data!$A$230:$AW$450,O$3+1,FALSE)-O$8*VLOOKUP($A226,'Market models'!$A$4:$B$264,2,FALSE)</f>
        <v>5.0507752348039711E-2</v>
      </c>
      <c r="P226" s="8">
        <f ca="1">VLOOKUP($A226,Data!$A$7:$AW$227,P$3+1,FALSE)-P$6-P$7*VLOOKUP($A226,Data!$A$230:$AW$450,P$3+1,FALSE)-P$8*VLOOKUP($A226,'Market models'!$A$4:$B$264,2,FALSE)</f>
        <v>3.615886672264064E-2</v>
      </c>
      <c r="Q226" s="8">
        <f ca="1">VLOOKUP($A226,Data!$A$7:$AW$227,Q$3+1,FALSE)-Q$6-Q$7*VLOOKUP($A226,Data!$A$230:$AW$450,Q$3+1,FALSE)-Q$8*VLOOKUP($A226,'Market models'!$A$4:$B$264,2,FALSE)</f>
        <v>2.000703463090266E-2</v>
      </c>
      <c r="R226" s="8">
        <f ca="1">VLOOKUP($A226,Data!$A$7:$AW$227,R$3+1,FALSE)-R$6-R$7*VLOOKUP($A226,Data!$A$230:$AW$450,R$3+1,FALSE)-R$8*VLOOKUP($A226,'Market models'!$A$4:$B$264,2,FALSE)</f>
        <v>4.2533923638225484E-3</v>
      </c>
      <c r="S226" s="8">
        <f ca="1">VLOOKUP($A226,Data!$A$7:$AW$227,S$3+1,FALSE)-S$6-S$7*VLOOKUP($A226,Data!$A$230:$AW$450,S$3+1,FALSE)-S$8*VLOOKUP($A226,'Market models'!$A$4:$B$264,2,FALSE)</f>
        <v>1.7289056336345424E-2</v>
      </c>
      <c r="T226" s="8">
        <f ca="1">VLOOKUP($A226,Data!$A$7:$AW$227,T$3+1,FALSE)-T$6-T$7*VLOOKUP($A226,Data!$A$230:$AW$450,T$3+1,FALSE)-T$8*VLOOKUP($A226,'Market models'!$A$4:$B$264,2,FALSE)</f>
        <v>4.8176683381317885E-2</v>
      </c>
      <c r="U226" s="8">
        <f ca="1">VLOOKUP($A226,Data!$A$7:$AW$227,U$3+1,FALSE)-U$6-U$7*VLOOKUP($A226,Data!$A$230:$AW$450,U$3+1,FALSE)-U$8*VLOOKUP($A226,'Market models'!$A$4:$B$264,2,FALSE)</f>
        <v>-2.9326674658625353E-2</v>
      </c>
      <c r="V226" s="8">
        <f ca="1">VLOOKUP($A226,Data!$A$7:$AW$227,V$3+1,FALSE)-V$6-V$7*VLOOKUP($A226,Data!$A$230:$AW$450,V$3+1,FALSE)-V$8*VLOOKUP($A226,'Market models'!$A$4:$B$264,2,FALSE)</f>
        <v>-1.8282322900080833E-2</v>
      </c>
      <c r="W226" s="8">
        <f ca="1">VLOOKUP($A226,Data!$A$7:$AW$227,W$3+1,FALSE)-W$6-W$7*VLOOKUP($A226,Data!$A$230:$AW$450,W$3+1,FALSE)-W$8*VLOOKUP($A226,'Market models'!$A$4:$B$264,2,FALSE)</f>
        <v>8.3681269112333805E-3</v>
      </c>
      <c r="X226" s="8">
        <f ca="1">VLOOKUP($A226,Data!$A$7:$AW$227,X$3+1,FALSE)-X$6-X$7*VLOOKUP($A226,Data!$A$230:$AW$450,X$3+1,FALSE)-X$8*VLOOKUP($A226,'Market models'!$A$4:$B$264,2,FALSE)</f>
        <v>1.406995600630496E-2</v>
      </c>
      <c r="Y226" s="8">
        <f ca="1">VLOOKUP($A226,Data!$A$7:$AW$227,Y$3+1,FALSE)-Y$6-Y$7*VLOOKUP($A226,Data!$A$230:$AW$450,Y$3+1,FALSE)-Y$8*VLOOKUP($A226,'Market models'!$A$4:$B$264,2,FALSE)</f>
        <v>-2.5105552350358468E-2</v>
      </c>
      <c r="Z226" s="8">
        <f ca="1">VLOOKUP($A226,Data!$A$7:$AW$227,Z$3+1,FALSE)-Z$6-Z$7*VLOOKUP($A226,Data!$A$230:$AW$450,Z$3+1,FALSE)-Z$8*VLOOKUP($A226,'Market models'!$A$4:$B$264,2,FALSE)</f>
        <v>8.8028669820480882E-3</v>
      </c>
      <c r="AA226" s="8">
        <f ca="1">VLOOKUP($A226,Data!$A$7:$AW$227,AA$3+1,FALSE)-AA$6-AA$7*VLOOKUP($A226,Data!$A$230:$AW$450,AA$3+1,FALSE)-AA$8*VLOOKUP($A226,'Market models'!$A$4:$B$264,2,FALSE)</f>
        <v>-4.0320245007776714E-3</v>
      </c>
      <c r="AB226" s="8">
        <f ca="1">VLOOKUP($A226,Data!$A$7:$AW$227,AB$3+1,FALSE)-AB$6-AB$7*VLOOKUP($A226,Data!$A$230:$AW$450,AB$3+1,FALSE)-AB$8*VLOOKUP($A226,'Market models'!$A$4:$B$264,2,FALSE)</f>
        <v>1.9558811410959463E-2</v>
      </c>
      <c r="AC226" s="8">
        <f ca="1">VLOOKUP($A226,Data!$A$7:$AW$227,AC$3+1,FALSE)-AC$6-AC$7*VLOOKUP($A226,Data!$A$230:$AW$450,AC$3+1,FALSE)-AC$8*VLOOKUP($A226,'Market models'!$A$4:$B$264,2,FALSE)</f>
        <v>-2.0547973805836416E-3</v>
      </c>
      <c r="AD226" s="8">
        <f ca="1">VLOOKUP($A226,Data!$A$7:$AW$227,AD$3+1,FALSE)-AD$6-AD$7*VLOOKUP($A226,Data!$A$230:$AW$450,AD$3+1,FALSE)-AD$8*VLOOKUP($A226,'Market models'!$A$4:$B$264,2,FALSE)</f>
        <v>2.3556241884271821E-2</v>
      </c>
      <c r="AE226" s="8">
        <f ca="1">VLOOKUP($A226,Data!$A$7:$AW$227,AE$3+1,FALSE)-AE$6-AE$7*VLOOKUP($A226,Data!$A$230:$AW$450,AE$3+1,FALSE)-AE$8*VLOOKUP($A226,'Market models'!$A$4:$B$264,2,FALSE)</f>
        <v>1.4407407439557006E-2</v>
      </c>
      <c r="AF226" s="8">
        <f ca="1">VLOOKUP($A226,Data!$A$7:$AW$227,AF$3+1,FALSE)-AF$6-AF$7*VLOOKUP($A226,Data!$A$230:$AW$450,AF$3+1,FALSE)-AF$8*VLOOKUP($A226,'Market models'!$A$4:$B$264,2,FALSE)</f>
        <v>-3.1412913131209719E-3</v>
      </c>
      <c r="AG226" s="8">
        <f ca="1">VLOOKUP($A226,Data!$A$7:$AW$227,AG$3+1,FALSE)-AG$6-AG$7*VLOOKUP($A226,Data!$A$230:$AW$450,AG$3+1,FALSE)-AG$8*VLOOKUP($A226,'Market models'!$A$4:$B$264,2,FALSE)</f>
        <v>4.490943135989983E-3</v>
      </c>
      <c r="AH226" s="8">
        <f ca="1">VLOOKUP($A226,Data!$A$7:$AW$227,AH$3+1,FALSE)-AH$6-AH$7*VLOOKUP($A226,Data!$A$230:$AW$450,AH$3+1,FALSE)-AH$8*VLOOKUP($A226,'Market models'!$A$4:$B$264,2,FALSE)</f>
        <v>-8.0855973918268591E-3</v>
      </c>
      <c r="AI226" s="8">
        <f ca="1">VLOOKUP($A226,Data!$A$7:$AW$227,AI$3+1,FALSE)-AI$6-AI$7*VLOOKUP($A226,Data!$A$230:$AW$450,AI$3+1,FALSE)-AI$8*VLOOKUP($A226,'Market models'!$A$4:$B$264,2,FALSE)</f>
        <v>2.4167543276631567E-3</v>
      </c>
      <c r="AJ226" s="8">
        <f ca="1">VLOOKUP($A226,Data!$A$7:$AW$227,AJ$3+1,FALSE)-AJ$6-AJ$7*VLOOKUP($A226,Data!$A$230:$AW$450,AJ$3+1,FALSE)-AJ$8*VLOOKUP($A226,'Market models'!$A$4:$B$264,2,FALSE)</f>
        <v>5.2009804128793444E-3</v>
      </c>
      <c r="AK226" s="8">
        <f ca="1">VLOOKUP($A226,Data!$A$7:$AW$227,AK$3+1,FALSE)-AK$6-AK$7*VLOOKUP($A226,Data!$A$230:$AW$450,AK$3+1,FALSE)-AK$8*VLOOKUP($A226,'Market models'!$A$4:$B$264,2,FALSE)</f>
        <v>8.9535758726093199E-3</v>
      </c>
      <c r="AL226" s="8">
        <f ca="1">VLOOKUP($A226,Data!$A$7:$AW$227,AL$3+1,FALSE)-AL$6-AL$7*VLOOKUP($A226,Data!$A$230:$AW$450,AL$3+1,FALSE)-AL$8*VLOOKUP($A226,'Market models'!$A$4:$B$264,2,FALSE)</f>
        <v>1.5744770339855659E-2</v>
      </c>
      <c r="AM226" s="8">
        <f ca="1">VLOOKUP($A226,Data!$A$7:$AW$227,AM$3+1,FALSE)-AM$6-AM$7*VLOOKUP($A226,Data!$A$230:$AW$450,AM$3+1,FALSE)-AM$8*VLOOKUP($A226,'Market models'!$A$4:$B$264,2,FALSE)</f>
        <v>2.7640567666613387E-2</v>
      </c>
      <c r="AN226" s="8">
        <f ca="1">VLOOKUP($A226,Data!$A$7:$AW$227,AN$3+1,FALSE)-AN$6-AN$7*VLOOKUP($A226,Data!$A$230:$AW$450,AN$3+1,FALSE)-AN$8*VLOOKUP($A226,'Market models'!$A$4:$B$264,2,FALSE)</f>
        <v>7.2724315930861577E-3</v>
      </c>
      <c r="AO226" s="8">
        <f ca="1">VLOOKUP($A226,Data!$A$7:$AW$227,AO$3+1,FALSE)-AO$6-AO$7*VLOOKUP($A226,Data!$A$230:$AW$450,AO$3+1,FALSE)-AO$8*VLOOKUP($A226,'Market models'!$A$4:$B$264,2,FALSE)</f>
        <v>-7.5575082164454233E-3</v>
      </c>
      <c r="AP226" s="8">
        <f ca="1">VLOOKUP($A226,Data!$A$7:$AW$227,AP$3+1,FALSE)-AP$6-AP$7*VLOOKUP($A226,Data!$A$230:$AW$450,AP$3+1,FALSE)-AP$8*VLOOKUP($A226,'Market models'!$A$4:$B$264,2,FALSE)</f>
        <v>-7.2235281949334625E-3</v>
      </c>
      <c r="AQ226" s="8">
        <f ca="1">VLOOKUP($A226,Data!$A$7:$AW$227,AQ$3+1,FALSE)-AQ$6-AQ$7*VLOOKUP($A226,Data!$A$230:$AW$450,AQ$3+1,FALSE)-AQ$8*VLOOKUP($A226,'Market models'!$A$4:$B$264,2,FALSE)</f>
        <v>-1.6356789842196559E-2</v>
      </c>
      <c r="AR226" s="8">
        <f ca="1">VLOOKUP($A226,Data!$A$7:$AW$227,AR$3+1,FALSE)-AR$6-AR$7*VLOOKUP($A226,Data!$A$230:$AW$450,AR$3+1,FALSE)-AR$8*VLOOKUP($A226,'Market models'!$A$4:$B$264,2,FALSE)</f>
        <v>3.2136475607722911E-2</v>
      </c>
      <c r="AS226" s="8">
        <f ca="1">VLOOKUP($A226,Data!$A$7:$AW$227,AS$3+1,FALSE)-AS$6-AS$7*VLOOKUP($A226,Data!$A$230:$AW$450,AS$3+1,FALSE)-AS$8*VLOOKUP($A226,'Market models'!$A$4:$B$264,2,FALSE)</f>
        <v>-5.4847284139013429E-2</v>
      </c>
      <c r="AT226" s="8">
        <f ca="1">VLOOKUP($A226,Data!$A$7:$AW$227,AT$3+1,FALSE)-AT$6-AT$7*VLOOKUP($A226,Data!$A$230:$AW$450,AT$3+1,FALSE)-AT$8*VLOOKUP($A226,'Market models'!$A$4:$B$264,2,FALSE)</f>
        <v>4.6248145143191047E-2</v>
      </c>
      <c r="AU226" s="8">
        <f ca="1">VLOOKUP($A226,Data!$A$7:$AW$227,AU$3+1,FALSE)-AU$6-AU$7*VLOOKUP($A226,Data!$A$230:$AW$450,AU$3+1,FALSE)-AU$8*VLOOKUP($A226,'Market models'!$A$4:$B$264,2,FALSE)</f>
        <v>-9.9672543644095529E-3</v>
      </c>
      <c r="AV226" s="8">
        <f ca="1">VLOOKUP($A226,Data!$A$7:$AW$227,AV$3+1,FALSE)-AV$6-AV$7*VLOOKUP($A226,Data!$A$230:$AW$450,AV$3+1,FALSE)-AV$8*VLOOKUP($A226,'Market models'!$A$4:$B$264,2,FALSE)</f>
        <v>1.4497208544398194E-2</v>
      </c>
      <c r="AW226" s="8">
        <f ca="1">VLOOKUP($A226,Data!$A$7:$AW$227,AW$3+1,FALSE)-AW$6-AW$7*VLOOKUP($A226,Data!$A$230:$AW$450,AW$3+1,FALSE)-AW$8*VLOOKUP($A226,'Market models'!$A$4:$B$264,2,FALSE)</f>
        <v>-3.5279723762800905E-2</v>
      </c>
      <c r="AY226" s="8">
        <f t="shared" ca="1" si="3"/>
        <v>2.2240372321584875E-2</v>
      </c>
    </row>
    <row r="227" spans="1:51" x14ac:dyDescent="0.25">
      <c r="A227" s="1">
        <v>5</v>
      </c>
      <c r="B227" s="8">
        <f ca="1">VLOOKUP($A227,Data!$A$7:$AW$227,B$3+1,FALSE)-B$6-B$7*VLOOKUP($A227,Data!$A$230:$AW$450,B$3+1,FALSE)-B$8*VLOOKUP($A227,'Market models'!$A$4:$B$264,2,FALSE)</f>
        <v>1.1036063427586262E-2</v>
      </c>
      <c r="C227" s="8">
        <f ca="1">VLOOKUP($A227,Data!$A$7:$AW$227,C$3+1,FALSE)-C$6-C$7*VLOOKUP($A227,Data!$A$230:$AW$450,C$3+1,FALSE)-C$8*VLOOKUP($A227,'Market models'!$A$4:$B$264,2,FALSE)</f>
        <v>-2.8621033410255774E-2</v>
      </c>
      <c r="D227" s="8">
        <f ca="1">VLOOKUP($A227,Data!$A$7:$AW$227,D$3+1,FALSE)-D$6-D$7*VLOOKUP($A227,Data!$A$230:$AW$450,D$3+1,FALSE)-D$8*VLOOKUP($A227,'Market models'!$A$4:$B$264,2,FALSE)</f>
        <v>9.315237335923791E-3</v>
      </c>
      <c r="E227" s="8">
        <f ca="1">VLOOKUP($A227,Data!$A$7:$AW$227,E$3+1,FALSE)-E$6-E$7*VLOOKUP($A227,Data!$A$230:$AW$450,E$3+1,FALSE)-E$8*VLOOKUP($A227,'Market models'!$A$4:$B$264,2,FALSE)</f>
        <v>9.9181534412786515E-3</v>
      </c>
      <c r="F227" s="8">
        <f ca="1">VLOOKUP($A227,Data!$A$7:$AW$227,F$3+1,FALSE)-F$6-F$7*VLOOKUP($A227,Data!$A$230:$AW$450,F$3+1,FALSE)-F$8*VLOOKUP($A227,'Market models'!$A$4:$B$264,2,FALSE)</f>
        <v>-2.5586421027685814E-2</v>
      </c>
      <c r="G227" s="8">
        <f ca="1">VLOOKUP($A227,Data!$A$7:$AW$227,G$3+1,FALSE)-G$6-G$7*VLOOKUP($A227,Data!$A$230:$AW$450,G$3+1,FALSE)-G$8*VLOOKUP($A227,'Market models'!$A$4:$B$264,2,FALSE)</f>
        <v>4.121879139034839E-2</v>
      </c>
      <c r="H227" s="8">
        <f ca="1">VLOOKUP($A227,Data!$A$7:$AW$227,H$3+1,FALSE)-H$6-H$7*VLOOKUP($A227,Data!$A$230:$AW$450,H$3+1,FALSE)-H$8*VLOOKUP($A227,'Market models'!$A$4:$B$264,2,FALSE)</f>
        <v>-2.6723530779784337E-2</v>
      </c>
      <c r="I227" s="8">
        <f ca="1">VLOOKUP($A227,Data!$A$7:$AW$227,I$3+1,FALSE)-I$6-I$7*VLOOKUP($A227,Data!$A$230:$AW$450,I$3+1,FALSE)-I$8*VLOOKUP($A227,'Market models'!$A$4:$B$264,2,FALSE)</f>
        <v>4.195553987767435E-3</v>
      </c>
      <c r="J227" s="8">
        <f ca="1">VLOOKUP($A227,Data!$A$7:$AW$227,J$3+1,FALSE)-J$6-J$7*VLOOKUP($A227,Data!$A$230:$AW$450,J$3+1,FALSE)-J$8*VLOOKUP($A227,'Market models'!$A$4:$B$264,2,FALSE)</f>
        <v>-9.6281461824215125E-3</v>
      </c>
      <c r="K227" s="8">
        <f ca="1">VLOOKUP($A227,Data!$A$7:$AW$227,K$3+1,FALSE)-K$6-K$7*VLOOKUP($A227,Data!$A$230:$AW$450,K$3+1,FALSE)-K$8*VLOOKUP($A227,'Market models'!$A$4:$B$264,2,FALSE)</f>
        <v>-0.10512317632845308</v>
      </c>
      <c r="L227" s="8">
        <f ca="1">VLOOKUP($A227,Data!$A$7:$AW$227,L$3+1,FALSE)-L$6-L$7*VLOOKUP($A227,Data!$A$230:$AW$450,L$3+1,FALSE)-L$8*VLOOKUP($A227,'Market models'!$A$4:$B$264,2,FALSE)</f>
        <v>7.9406767374470832E-3</v>
      </c>
      <c r="M227" s="8">
        <f ca="1">VLOOKUP($A227,Data!$A$7:$AW$227,M$3+1,FALSE)-M$6-M$7*VLOOKUP($A227,Data!$A$230:$AW$450,M$3+1,FALSE)-M$8*VLOOKUP($A227,'Market models'!$A$4:$B$264,2,FALSE)</f>
        <v>-4.181087880839875E-3</v>
      </c>
      <c r="N227" s="8">
        <f ca="1">VLOOKUP($A227,Data!$A$7:$AW$227,N$3+1,FALSE)-N$6-N$7*VLOOKUP($A227,Data!$A$230:$AW$450,N$3+1,FALSE)-N$8*VLOOKUP($A227,'Market models'!$A$4:$B$264,2,FALSE)</f>
        <v>7.5910002585184381E-3</v>
      </c>
      <c r="O227" s="8">
        <f ca="1">VLOOKUP($A227,Data!$A$7:$AW$227,O$3+1,FALSE)-O$6-O$7*VLOOKUP($A227,Data!$A$230:$AW$450,O$3+1,FALSE)-O$8*VLOOKUP($A227,'Market models'!$A$4:$B$264,2,FALSE)</f>
        <v>4.9664271320714951E-2</v>
      </c>
      <c r="P227" s="8">
        <f ca="1">VLOOKUP($A227,Data!$A$7:$AW$227,P$3+1,FALSE)-P$6-P$7*VLOOKUP($A227,Data!$A$230:$AW$450,P$3+1,FALSE)-P$8*VLOOKUP($A227,'Market models'!$A$4:$B$264,2,FALSE)</f>
        <v>2.3331123173007021E-2</v>
      </c>
      <c r="Q227" s="8">
        <f ca="1">VLOOKUP($A227,Data!$A$7:$AW$227,Q$3+1,FALSE)-Q$6-Q$7*VLOOKUP($A227,Data!$A$230:$AW$450,Q$3+1,FALSE)-Q$8*VLOOKUP($A227,'Market models'!$A$4:$B$264,2,FALSE)</f>
        <v>-6.9496284405972828E-3</v>
      </c>
      <c r="R227" s="8">
        <f ca="1">VLOOKUP($A227,Data!$A$7:$AW$227,R$3+1,FALSE)-R$6-R$7*VLOOKUP($A227,Data!$A$230:$AW$450,R$3+1,FALSE)-R$8*VLOOKUP($A227,'Market models'!$A$4:$B$264,2,FALSE)</f>
        <v>4.1869411745889071E-3</v>
      </c>
      <c r="S227" s="8">
        <f ca="1">VLOOKUP($A227,Data!$A$7:$AW$227,S$3+1,FALSE)-S$6-S$7*VLOOKUP($A227,Data!$A$230:$AW$450,S$3+1,FALSE)-S$8*VLOOKUP($A227,'Market models'!$A$4:$B$264,2,FALSE)</f>
        <v>2.0397366621901489E-2</v>
      </c>
      <c r="T227" s="8">
        <f ca="1">VLOOKUP($A227,Data!$A$7:$AW$227,T$3+1,FALSE)-T$6-T$7*VLOOKUP($A227,Data!$A$230:$AW$450,T$3+1,FALSE)-T$8*VLOOKUP($A227,'Market models'!$A$4:$B$264,2,FALSE)</f>
        <v>3.8261198222008679E-2</v>
      </c>
      <c r="U227" s="8">
        <f ca="1">VLOOKUP($A227,Data!$A$7:$AW$227,U$3+1,FALSE)-U$6-U$7*VLOOKUP($A227,Data!$A$230:$AW$450,U$3+1,FALSE)-U$8*VLOOKUP($A227,'Market models'!$A$4:$B$264,2,FALSE)</f>
        <v>1.9865163794317228E-2</v>
      </c>
      <c r="V227" s="8">
        <f ca="1">VLOOKUP($A227,Data!$A$7:$AW$227,V$3+1,FALSE)-V$6-V$7*VLOOKUP($A227,Data!$A$230:$AW$450,V$3+1,FALSE)-V$8*VLOOKUP($A227,'Market models'!$A$4:$B$264,2,FALSE)</f>
        <v>7.2757979690042966E-3</v>
      </c>
      <c r="W227" s="8">
        <f ca="1">VLOOKUP($A227,Data!$A$7:$AW$227,W$3+1,FALSE)-W$6-W$7*VLOOKUP($A227,Data!$A$230:$AW$450,W$3+1,FALSE)-W$8*VLOOKUP($A227,'Market models'!$A$4:$B$264,2,FALSE)</f>
        <v>-2.4905822019580227E-2</v>
      </c>
      <c r="X227" s="8">
        <f ca="1">VLOOKUP($A227,Data!$A$7:$AW$227,X$3+1,FALSE)-X$6-X$7*VLOOKUP($A227,Data!$A$230:$AW$450,X$3+1,FALSE)-X$8*VLOOKUP($A227,'Market models'!$A$4:$B$264,2,FALSE)</f>
        <v>-3.3206201209740806E-2</v>
      </c>
      <c r="Y227" s="8">
        <f ca="1">VLOOKUP($A227,Data!$A$7:$AW$227,Y$3+1,FALSE)-Y$6-Y$7*VLOOKUP($A227,Data!$A$230:$AW$450,Y$3+1,FALSE)-Y$8*VLOOKUP($A227,'Market models'!$A$4:$B$264,2,FALSE)</f>
        <v>-2.2810369935303505E-2</v>
      </c>
      <c r="Z227" s="8">
        <f ca="1">VLOOKUP($A227,Data!$A$7:$AW$227,Z$3+1,FALSE)-Z$6-Z$7*VLOOKUP($A227,Data!$A$230:$AW$450,Z$3+1,FALSE)-Z$8*VLOOKUP($A227,'Market models'!$A$4:$B$264,2,FALSE)</f>
        <v>-2.638289403583886E-2</v>
      </c>
      <c r="AA227" s="8">
        <f ca="1">VLOOKUP($A227,Data!$A$7:$AW$227,AA$3+1,FALSE)-AA$6-AA$7*VLOOKUP($A227,Data!$A$230:$AW$450,AA$3+1,FALSE)-AA$8*VLOOKUP($A227,'Market models'!$A$4:$B$264,2,FALSE)</f>
        <v>-2.7955699302814614E-2</v>
      </c>
      <c r="AB227" s="8">
        <f ca="1">VLOOKUP($A227,Data!$A$7:$AW$227,AB$3+1,FALSE)-AB$6-AB$7*VLOOKUP($A227,Data!$A$230:$AW$450,AB$3+1,FALSE)-AB$8*VLOOKUP($A227,'Market models'!$A$4:$B$264,2,FALSE)</f>
        <v>-1.6801946863977051E-2</v>
      </c>
      <c r="AC227" s="8">
        <f ca="1">VLOOKUP($A227,Data!$A$7:$AW$227,AC$3+1,FALSE)-AC$6-AC$7*VLOOKUP($A227,Data!$A$230:$AW$450,AC$3+1,FALSE)-AC$8*VLOOKUP($A227,'Market models'!$A$4:$B$264,2,FALSE)</f>
        <v>9.5059323934844724E-3</v>
      </c>
      <c r="AD227" s="8">
        <f ca="1">VLOOKUP($A227,Data!$A$7:$AW$227,AD$3+1,FALSE)-AD$6-AD$7*VLOOKUP($A227,Data!$A$230:$AW$450,AD$3+1,FALSE)-AD$8*VLOOKUP($A227,'Market models'!$A$4:$B$264,2,FALSE)</f>
        <v>3.2202186330139958E-2</v>
      </c>
      <c r="AE227" s="8">
        <f ca="1">VLOOKUP($A227,Data!$A$7:$AW$227,AE$3+1,FALSE)-AE$6-AE$7*VLOOKUP($A227,Data!$A$230:$AW$450,AE$3+1,FALSE)-AE$8*VLOOKUP($A227,'Market models'!$A$4:$B$264,2,FALSE)</f>
        <v>-1.3968810824628784E-2</v>
      </c>
      <c r="AF227" s="8">
        <f ca="1">VLOOKUP($A227,Data!$A$7:$AW$227,AF$3+1,FALSE)-AF$6-AF$7*VLOOKUP($A227,Data!$A$230:$AW$450,AF$3+1,FALSE)-AF$8*VLOOKUP($A227,'Market models'!$A$4:$B$264,2,FALSE)</f>
        <v>6.9812658259005627E-3</v>
      </c>
      <c r="AG227" s="8">
        <f ca="1">VLOOKUP($A227,Data!$A$7:$AW$227,AG$3+1,FALSE)-AG$6-AG$7*VLOOKUP($A227,Data!$A$230:$AW$450,AG$3+1,FALSE)-AG$8*VLOOKUP($A227,'Market models'!$A$4:$B$264,2,FALSE)</f>
        <v>1.2291355416324177E-2</v>
      </c>
      <c r="AH227" s="8">
        <f ca="1">VLOOKUP($A227,Data!$A$7:$AW$227,AH$3+1,FALSE)-AH$6-AH$7*VLOOKUP($A227,Data!$A$230:$AW$450,AH$3+1,FALSE)-AH$8*VLOOKUP($A227,'Market models'!$A$4:$B$264,2,FALSE)</f>
        <v>-1.9708667772749346E-2</v>
      </c>
      <c r="AI227" s="8">
        <f ca="1">VLOOKUP($A227,Data!$A$7:$AW$227,AI$3+1,FALSE)-AI$6-AI$7*VLOOKUP($A227,Data!$A$230:$AW$450,AI$3+1,FALSE)-AI$8*VLOOKUP($A227,'Market models'!$A$4:$B$264,2,FALSE)</f>
        <v>4.3687724675115606E-3</v>
      </c>
      <c r="AJ227" s="8">
        <f ca="1">VLOOKUP($A227,Data!$A$7:$AW$227,AJ$3+1,FALSE)-AJ$6-AJ$7*VLOOKUP($A227,Data!$A$230:$AW$450,AJ$3+1,FALSE)-AJ$8*VLOOKUP($A227,'Market models'!$A$4:$B$264,2,FALSE)</f>
        <v>1.3836712050400169E-2</v>
      </c>
      <c r="AK227" s="8">
        <f ca="1">VLOOKUP($A227,Data!$A$7:$AW$227,AK$3+1,FALSE)-AK$6-AK$7*VLOOKUP($A227,Data!$A$230:$AW$450,AK$3+1,FALSE)-AK$8*VLOOKUP($A227,'Market models'!$A$4:$B$264,2,FALSE)</f>
        <v>-5.0847715667410066E-3</v>
      </c>
      <c r="AL227" s="8">
        <f ca="1">VLOOKUP($A227,Data!$A$7:$AW$227,AL$3+1,FALSE)-AL$6-AL$7*VLOOKUP($A227,Data!$A$230:$AW$450,AL$3+1,FALSE)-AL$8*VLOOKUP($A227,'Market models'!$A$4:$B$264,2,FALSE)</f>
        <v>-1.4562446551540809E-2</v>
      </c>
      <c r="AM227" s="8">
        <f ca="1">VLOOKUP($A227,Data!$A$7:$AW$227,AM$3+1,FALSE)-AM$6-AM$7*VLOOKUP($A227,Data!$A$230:$AW$450,AM$3+1,FALSE)-AM$8*VLOOKUP($A227,'Market models'!$A$4:$B$264,2,FALSE)</f>
        <v>-2.2167469788693149E-3</v>
      </c>
      <c r="AN227" s="8">
        <f ca="1">VLOOKUP($A227,Data!$A$7:$AW$227,AN$3+1,FALSE)-AN$6-AN$7*VLOOKUP($A227,Data!$A$230:$AW$450,AN$3+1,FALSE)-AN$8*VLOOKUP($A227,'Market models'!$A$4:$B$264,2,FALSE)</f>
        <v>-6.8881031893939714E-3</v>
      </c>
      <c r="AO227" s="8">
        <f ca="1">VLOOKUP($A227,Data!$A$7:$AW$227,AO$3+1,FALSE)-AO$6-AO$7*VLOOKUP($A227,Data!$A$230:$AW$450,AO$3+1,FALSE)-AO$8*VLOOKUP($A227,'Market models'!$A$4:$B$264,2,FALSE)</f>
        <v>8.4533598404480294E-3</v>
      </c>
      <c r="AP227" s="8">
        <f ca="1">VLOOKUP($A227,Data!$A$7:$AW$227,AP$3+1,FALSE)-AP$6-AP$7*VLOOKUP($A227,Data!$A$230:$AW$450,AP$3+1,FALSE)-AP$8*VLOOKUP($A227,'Market models'!$A$4:$B$264,2,FALSE)</f>
        <v>-3.5631530028094548E-3</v>
      </c>
      <c r="AQ227" s="8">
        <f ca="1">VLOOKUP($A227,Data!$A$7:$AW$227,AQ$3+1,FALSE)-AQ$6-AQ$7*VLOOKUP($A227,Data!$A$230:$AW$450,AQ$3+1,FALSE)-AQ$8*VLOOKUP($A227,'Market models'!$A$4:$B$264,2,FALSE)</f>
        <v>8.8389853545748388E-3</v>
      </c>
      <c r="AR227" s="8">
        <f ca="1">VLOOKUP($A227,Data!$A$7:$AW$227,AR$3+1,FALSE)-AR$6-AR$7*VLOOKUP($A227,Data!$A$230:$AW$450,AR$3+1,FALSE)-AR$8*VLOOKUP($A227,'Market models'!$A$4:$B$264,2,FALSE)</f>
        <v>5.2475633033368637E-3</v>
      </c>
      <c r="AS227" s="8">
        <f ca="1">VLOOKUP($A227,Data!$A$7:$AW$227,AS$3+1,FALSE)-AS$6-AS$7*VLOOKUP($A227,Data!$A$230:$AW$450,AS$3+1,FALSE)-AS$8*VLOOKUP($A227,'Market models'!$A$4:$B$264,2,FALSE)</f>
        <v>1.8755980541595385E-2</v>
      </c>
      <c r="AT227" s="8">
        <f ca="1">VLOOKUP($A227,Data!$A$7:$AW$227,AT$3+1,FALSE)-AT$6-AT$7*VLOOKUP($A227,Data!$A$230:$AW$450,AT$3+1,FALSE)-AT$8*VLOOKUP($A227,'Market models'!$A$4:$B$264,2,FALSE)</f>
        <v>-8.9115605493054501E-2</v>
      </c>
      <c r="AU227" s="8">
        <f ca="1">VLOOKUP($A227,Data!$A$7:$AW$227,AU$3+1,FALSE)-AU$6-AU$7*VLOOKUP($A227,Data!$A$230:$AW$450,AU$3+1,FALSE)-AU$8*VLOOKUP($A227,'Market models'!$A$4:$B$264,2,FALSE)</f>
        <v>-2.637511197883509E-3</v>
      </c>
      <c r="AV227" s="8">
        <f ca="1">VLOOKUP($A227,Data!$A$7:$AW$227,AV$3+1,FALSE)-AV$6-AV$7*VLOOKUP($A227,Data!$A$230:$AW$450,AV$3+1,FALSE)-AV$8*VLOOKUP($A227,'Market models'!$A$4:$B$264,2,FALSE)</f>
        <v>3.6889325735664094E-3</v>
      </c>
      <c r="AW227" s="8">
        <f ca="1">VLOOKUP($A227,Data!$A$7:$AW$227,AW$3+1,FALSE)-AW$6-AW$7*VLOOKUP($A227,Data!$A$230:$AW$450,AW$3+1,FALSE)-AW$8*VLOOKUP($A227,'Market models'!$A$4:$B$264,2,FALSE)</f>
        <v>-1.3022781837280711E-2</v>
      </c>
      <c r="AY227" s="8">
        <f t="shared" ca="1" si="3"/>
        <v>2.7486465925927552E-2</v>
      </c>
    </row>
    <row r="228" spans="1:51" x14ac:dyDescent="0.25">
      <c r="A228" s="1">
        <v>6</v>
      </c>
      <c r="B228" s="8">
        <f ca="1">VLOOKUP($A228,Data!$A$7:$AW$227,B$3+1,FALSE)-B$6-B$7*VLOOKUP($A228,Data!$A$230:$AW$450,B$3+1,FALSE)-B$8*VLOOKUP($A228,'Market models'!$A$4:$B$264,2,FALSE)</f>
        <v>-2.7523441076541456E-2</v>
      </c>
      <c r="C228" s="8">
        <f ca="1">VLOOKUP($A228,Data!$A$7:$AW$227,C$3+1,FALSE)-C$6-C$7*VLOOKUP($A228,Data!$A$230:$AW$450,C$3+1,FALSE)-C$8*VLOOKUP($A228,'Market models'!$A$4:$B$264,2,FALSE)</f>
        <v>-1.255806608746917E-2</v>
      </c>
      <c r="D228" s="8">
        <f ca="1">VLOOKUP($A228,Data!$A$7:$AW$227,D$3+1,FALSE)-D$6-D$7*VLOOKUP($A228,Data!$A$230:$AW$450,D$3+1,FALSE)-D$8*VLOOKUP($A228,'Market models'!$A$4:$B$264,2,FALSE)</f>
        <v>-1.2397037370536384E-2</v>
      </c>
      <c r="E228" s="8">
        <f ca="1">VLOOKUP($A228,Data!$A$7:$AW$227,E$3+1,FALSE)-E$6-E$7*VLOOKUP($A228,Data!$A$230:$AW$450,E$3+1,FALSE)-E$8*VLOOKUP($A228,'Market models'!$A$4:$B$264,2,FALSE)</f>
        <v>1.9387278183971183E-2</v>
      </c>
      <c r="F228" s="8">
        <f ca="1">VLOOKUP($A228,Data!$A$7:$AW$227,F$3+1,FALSE)-F$6-F$7*VLOOKUP($A228,Data!$A$230:$AW$450,F$3+1,FALSE)-F$8*VLOOKUP($A228,'Market models'!$A$4:$B$264,2,FALSE)</f>
        <v>-3.8049094903302966E-2</v>
      </c>
      <c r="G228" s="8">
        <f ca="1">VLOOKUP($A228,Data!$A$7:$AW$227,G$3+1,FALSE)-G$6-G$7*VLOOKUP($A228,Data!$A$230:$AW$450,G$3+1,FALSE)-G$8*VLOOKUP($A228,'Market models'!$A$4:$B$264,2,FALSE)</f>
        <v>3.2848804635066439E-2</v>
      </c>
      <c r="H228" s="8">
        <f ca="1">VLOOKUP($A228,Data!$A$7:$AW$227,H$3+1,FALSE)-H$6-H$7*VLOOKUP($A228,Data!$A$230:$AW$450,H$3+1,FALSE)-H$8*VLOOKUP($A228,'Market models'!$A$4:$B$264,2,FALSE)</f>
        <v>1.4924427097766075E-2</v>
      </c>
      <c r="I228" s="8">
        <f ca="1">VLOOKUP($A228,Data!$A$7:$AW$227,I$3+1,FALSE)-I$6-I$7*VLOOKUP($A228,Data!$A$230:$AW$450,I$3+1,FALSE)-I$8*VLOOKUP($A228,'Market models'!$A$4:$B$264,2,FALSE)</f>
        <v>-1.0685137562033053E-2</v>
      </c>
      <c r="J228" s="8">
        <f ca="1">VLOOKUP($A228,Data!$A$7:$AW$227,J$3+1,FALSE)-J$6-J$7*VLOOKUP($A228,Data!$A$230:$AW$450,J$3+1,FALSE)-J$8*VLOOKUP($A228,'Market models'!$A$4:$B$264,2,FALSE)</f>
        <v>-8.0199137498305675E-3</v>
      </c>
      <c r="K228" s="8">
        <f ca="1">VLOOKUP($A228,Data!$A$7:$AW$227,K$3+1,FALSE)-K$6-K$7*VLOOKUP($A228,Data!$A$230:$AW$450,K$3+1,FALSE)-K$8*VLOOKUP($A228,'Market models'!$A$4:$B$264,2,FALSE)</f>
        <v>4.410994079391653E-2</v>
      </c>
      <c r="L228" s="8">
        <f ca="1">VLOOKUP($A228,Data!$A$7:$AW$227,L$3+1,FALSE)-L$6-L$7*VLOOKUP($A228,Data!$A$230:$AW$450,L$3+1,FALSE)-L$8*VLOOKUP($A228,'Market models'!$A$4:$B$264,2,FALSE)</f>
        <v>-1.8329025625777692E-2</v>
      </c>
      <c r="M228" s="8">
        <f ca="1">VLOOKUP($A228,Data!$A$7:$AW$227,M$3+1,FALSE)-M$6-M$7*VLOOKUP($A228,Data!$A$230:$AW$450,M$3+1,FALSE)-M$8*VLOOKUP($A228,'Market models'!$A$4:$B$264,2,FALSE)</f>
        <v>-4.167257006265997E-3</v>
      </c>
      <c r="N228" s="8">
        <f ca="1">VLOOKUP($A228,Data!$A$7:$AW$227,N$3+1,FALSE)-N$6-N$7*VLOOKUP($A228,Data!$A$230:$AW$450,N$3+1,FALSE)-N$8*VLOOKUP($A228,'Market models'!$A$4:$B$264,2,FALSE)</f>
        <v>1.3990278119375263E-2</v>
      </c>
      <c r="O228" s="8">
        <f ca="1">VLOOKUP($A228,Data!$A$7:$AW$227,O$3+1,FALSE)-O$6-O$7*VLOOKUP($A228,Data!$A$230:$AW$450,O$3+1,FALSE)-O$8*VLOOKUP($A228,'Market models'!$A$4:$B$264,2,FALSE)</f>
        <v>9.7649411863641802E-4</v>
      </c>
      <c r="P228" s="8">
        <f ca="1">VLOOKUP($A228,Data!$A$7:$AW$227,P$3+1,FALSE)-P$6-P$7*VLOOKUP($A228,Data!$A$230:$AW$450,P$3+1,FALSE)-P$8*VLOOKUP($A228,'Market models'!$A$4:$B$264,2,FALSE)</f>
        <v>-1.3331309944652515E-4</v>
      </c>
      <c r="Q228" s="8">
        <f ca="1">VLOOKUP($A228,Data!$A$7:$AW$227,Q$3+1,FALSE)-Q$6-Q$7*VLOOKUP($A228,Data!$A$230:$AW$450,Q$3+1,FALSE)-Q$8*VLOOKUP($A228,'Market models'!$A$4:$B$264,2,FALSE)</f>
        <v>1.7700313711400819E-2</v>
      </c>
      <c r="R228" s="8">
        <f ca="1">VLOOKUP($A228,Data!$A$7:$AW$227,R$3+1,FALSE)-R$6-R$7*VLOOKUP($A228,Data!$A$230:$AW$450,R$3+1,FALSE)-R$8*VLOOKUP($A228,'Market models'!$A$4:$B$264,2,FALSE)</f>
        <v>2.1801010533086043E-2</v>
      </c>
      <c r="S228" s="8">
        <f ca="1">VLOOKUP($A228,Data!$A$7:$AW$227,S$3+1,FALSE)-S$6-S$7*VLOOKUP($A228,Data!$A$230:$AW$450,S$3+1,FALSE)-S$8*VLOOKUP($A228,'Market models'!$A$4:$B$264,2,FALSE)</f>
        <v>3.3172059282372074E-2</v>
      </c>
      <c r="T228" s="8">
        <f ca="1">VLOOKUP($A228,Data!$A$7:$AW$227,T$3+1,FALSE)-T$6-T$7*VLOOKUP($A228,Data!$A$230:$AW$450,T$3+1,FALSE)-T$8*VLOOKUP($A228,'Market models'!$A$4:$B$264,2,FALSE)</f>
        <v>2.0761345675467963E-3</v>
      </c>
      <c r="U228" s="8">
        <f ca="1">VLOOKUP($A228,Data!$A$7:$AW$227,U$3+1,FALSE)-U$6-U$7*VLOOKUP($A228,Data!$A$230:$AW$450,U$3+1,FALSE)-U$8*VLOOKUP($A228,'Market models'!$A$4:$B$264,2,FALSE)</f>
        <v>-1.40337562359288E-2</v>
      </c>
      <c r="V228" s="8">
        <f ca="1">VLOOKUP($A228,Data!$A$7:$AW$227,V$3+1,FALSE)-V$6-V$7*VLOOKUP($A228,Data!$A$230:$AW$450,V$3+1,FALSE)-V$8*VLOOKUP($A228,'Market models'!$A$4:$B$264,2,FALSE)</f>
        <v>5.9573424989152893E-3</v>
      </c>
      <c r="W228" s="8">
        <f ca="1">VLOOKUP($A228,Data!$A$7:$AW$227,W$3+1,FALSE)-W$6-W$7*VLOOKUP($A228,Data!$A$230:$AW$450,W$3+1,FALSE)-W$8*VLOOKUP($A228,'Market models'!$A$4:$B$264,2,FALSE)</f>
        <v>1.1383948085227006E-2</v>
      </c>
      <c r="X228" s="8">
        <f ca="1">VLOOKUP($A228,Data!$A$7:$AW$227,X$3+1,FALSE)-X$6-X$7*VLOOKUP($A228,Data!$A$230:$AW$450,X$3+1,FALSE)-X$8*VLOOKUP($A228,'Market models'!$A$4:$B$264,2,FALSE)</f>
        <v>-5.8444205719628082E-3</v>
      </c>
      <c r="Y228" s="8">
        <f ca="1">VLOOKUP($A228,Data!$A$7:$AW$227,Y$3+1,FALSE)-Y$6-Y$7*VLOOKUP($A228,Data!$A$230:$AW$450,Y$3+1,FALSE)-Y$8*VLOOKUP($A228,'Market models'!$A$4:$B$264,2,FALSE)</f>
        <v>-2.1182926095325297E-2</v>
      </c>
      <c r="Z228" s="8">
        <f ca="1">VLOOKUP($A228,Data!$A$7:$AW$227,Z$3+1,FALSE)-Z$6-Z$7*VLOOKUP($A228,Data!$A$230:$AW$450,Z$3+1,FALSE)-Z$8*VLOOKUP($A228,'Market models'!$A$4:$B$264,2,FALSE)</f>
        <v>-2.5528677320981654E-2</v>
      </c>
      <c r="AA228" s="8">
        <f ca="1">VLOOKUP($A228,Data!$A$7:$AW$227,AA$3+1,FALSE)-AA$6-AA$7*VLOOKUP($A228,Data!$A$230:$AW$450,AA$3+1,FALSE)-AA$8*VLOOKUP($A228,'Market models'!$A$4:$B$264,2,FALSE)</f>
        <v>2.043030640703361E-2</v>
      </c>
      <c r="AB228" s="8">
        <f ca="1">VLOOKUP($A228,Data!$A$7:$AW$227,AB$3+1,FALSE)-AB$6-AB$7*VLOOKUP($A228,Data!$A$230:$AW$450,AB$3+1,FALSE)-AB$8*VLOOKUP($A228,'Market models'!$A$4:$B$264,2,FALSE)</f>
        <v>1.5817561688933144E-2</v>
      </c>
      <c r="AC228" s="8">
        <f ca="1">VLOOKUP($A228,Data!$A$7:$AW$227,AC$3+1,FALSE)-AC$6-AC$7*VLOOKUP($A228,Data!$A$230:$AW$450,AC$3+1,FALSE)-AC$8*VLOOKUP($A228,'Market models'!$A$4:$B$264,2,FALSE)</f>
        <v>8.7581877193841987E-3</v>
      </c>
      <c r="AD228" s="8">
        <f ca="1">VLOOKUP($A228,Data!$A$7:$AW$227,AD$3+1,FALSE)-AD$6-AD$7*VLOOKUP($A228,Data!$A$230:$AW$450,AD$3+1,FALSE)-AD$8*VLOOKUP($A228,'Market models'!$A$4:$B$264,2,FALSE)</f>
        <v>2.1277924292686563E-2</v>
      </c>
      <c r="AE228" s="8">
        <f ca="1">VLOOKUP($A228,Data!$A$7:$AW$227,AE$3+1,FALSE)-AE$6-AE$7*VLOOKUP($A228,Data!$A$230:$AW$450,AE$3+1,FALSE)-AE$8*VLOOKUP($A228,'Market models'!$A$4:$B$264,2,FALSE)</f>
        <v>-1.7212398399983286E-2</v>
      </c>
      <c r="AF228" s="8">
        <f ca="1">VLOOKUP($A228,Data!$A$7:$AW$227,AF$3+1,FALSE)-AF$6-AF$7*VLOOKUP($A228,Data!$A$230:$AW$450,AF$3+1,FALSE)-AF$8*VLOOKUP($A228,'Market models'!$A$4:$B$264,2,FALSE)</f>
        <v>-8.4481468204519322E-3</v>
      </c>
      <c r="AG228" s="8">
        <f ca="1">VLOOKUP($A228,Data!$A$7:$AW$227,AG$3+1,FALSE)-AG$6-AG$7*VLOOKUP($A228,Data!$A$230:$AW$450,AG$3+1,FALSE)-AG$8*VLOOKUP($A228,'Market models'!$A$4:$B$264,2,FALSE)</f>
        <v>-2.9508870183752246E-3</v>
      </c>
      <c r="AH228" s="8">
        <f ca="1">VLOOKUP($A228,Data!$A$7:$AW$227,AH$3+1,FALSE)-AH$6-AH$7*VLOOKUP($A228,Data!$A$230:$AW$450,AH$3+1,FALSE)-AH$8*VLOOKUP($A228,'Market models'!$A$4:$B$264,2,FALSE)</f>
        <v>-2.3376645839760318E-2</v>
      </c>
      <c r="AI228" s="8">
        <f ca="1">VLOOKUP($A228,Data!$A$7:$AW$227,AI$3+1,FALSE)-AI$6-AI$7*VLOOKUP($A228,Data!$A$230:$AW$450,AI$3+1,FALSE)-AI$8*VLOOKUP($A228,'Market models'!$A$4:$B$264,2,FALSE)</f>
        <v>-3.562930122742921E-3</v>
      </c>
      <c r="AJ228" s="8">
        <f ca="1">VLOOKUP($A228,Data!$A$7:$AW$227,AJ$3+1,FALSE)-AJ$6-AJ$7*VLOOKUP($A228,Data!$A$230:$AW$450,AJ$3+1,FALSE)-AJ$8*VLOOKUP($A228,'Market models'!$A$4:$B$264,2,FALSE)</f>
        <v>-2.0234334349293101E-2</v>
      </c>
      <c r="AK228" s="8">
        <f ca="1">VLOOKUP($A228,Data!$A$7:$AW$227,AK$3+1,FALSE)-AK$6-AK$7*VLOOKUP($A228,Data!$A$230:$AW$450,AK$3+1,FALSE)-AK$8*VLOOKUP($A228,'Market models'!$A$4:$B$264,2,FALSE)</f>
        <v>-1.9118443724803398E-3</v>
      </c>
      <c r="AL228" s="8">
        <f ca="1">VLOOKUP($A228,Data!$A$7:$AW$227,AL$3+1,FALSE)-AL$6-AL$7*VLOOKUP($A228,Data!$A$230:$AW$450,AL$3+1,FALSE)-AL$8*VLOOKUP($A228,'Market models'!$A$4:$B$264,2,FALSE)</f>
        <v>4.2364676514878817E-3</v>
      </c>
      <c r="AM228" s="8">
        <f ca="1">VLOOKUP($A228,Data!$A$7:$AW$227,AM$3+1,FALSE)-AM$6-AM$7*VLOOKUP($A228,Data!$A$230:$AW$450,AM$3+1,FALSE)-AM$8*VLOOKUP($A228,'Market models'!$A$4:$B$264,2,FALSE)</f>
        <v>-2.5851468219421889E-2</v>
      </c>
      <c r="AN228" s="8">
        <f ca="1">VLOOKUP($A228,Data!$A$7:$AW$227,AN$3+1,FALSE)-AN$6-AN$7*VLOOKUP($A228,Data!$A$230:$AW$450,AN$3+1,FALSE)-AN$8*VLOOKUP($A228,'Market models'!$A$4:$B$264,2,FALSE)</f>
        <v>-6.7315260400287848E-3</v>
      </c>
      <c r="AO228" s="8">
        <f ca="1">VLOOKUP($A228,Data!$A$7:$AW$227,AO$3+1,FALSE)-AO$6-AO$7*VLOOKUP($A228,Data!$A$230:$AW$450,AO$3+1,FALSE)-AO$8*VLOOKUP($A228,'Market models'!$A$4:$B$264,2,FALSE)</f>
        <v>8.0740317219914529E-4</v>
      </c>
      <c r="AP228" s="8">
        <f ca="1">VLOOKUP($A228,Data!$A$7:$AW$227,AP$3+1,FALSE)-AP$6-AP$7*VLOOKUP($A228,Data!$A$230:$AW$450,AP$3+1,FALSE)-AP$8*VLOOKUP($A228,'Market models'!$A$4:$B$264,2,FALSE)</f>
        <v>2.0282337513771245E-2</v>
      </c>
      <c r="AQ228" s="8">
        <f ca="1">VLOOKUP($A228,Data!$A$7:$AW$227,AQ$3+1,FALSE)-AQ$6-AQ$7*VLOOKUP($A228,Data!$A$230:$AW$450,AQ$3+1,FALSE)-AQ$8*VLOOKUP($A228,'Market models'!$A$4:$B$264,2,FALSE)</f>
        <v>-2.3214566817494238E-2</v>
      </c>
      <c r="AR228" s="8">
        <f ca="1">VLOOKUP($A228,Data!$A$7:$AW$227,AR$3+1,FALSE)-AR$6-AR$7*VLOOKUP($A228,Data!$A$230:$AW$450,AR$3+1,FALSE)-AR$8*VLOOKUP($A228,'Market models'!$A$4:$B$264,2,FALSE)</f>
        <v>-1.3837551140982278E-2</v>
      </c>
      <c r="AS228" s="8">
        <f ca="1">VLOOKUP($A228,Data!$A$7:$AW$227,AS$3+1,FALSE)-AS$6-AS$7*VLOOKUP($A228,Data!$A$230:$AW$450,AS$3+1,FALSE)-AS$8*VLOOKUP($A228,'Market models'!$A$4:$B$264,2,FALSE)</f>
        <v>4.7187911292433722E-2</v>
      </c>
      <c r="AT228" s="8">
        <f ca="1">VLOOKUP($A228,Data!$A$7:$AW$227,AT$3+1,FALSE)-AT$6-AT$7*VLOOKUP($A228,Data!$A$230:$AW$450,AT$3+1,FALSE)-AT$8*VLOOKUP($A228,'Market models'!$A$4:$B$264,2,FALSE)</f>
        <v>0.14787404038398949</v>
      </c>
      <c r="AU228" s="8">
        <f ca="1">VLOOKUP($A228,Data!$A$7:$AW$227,AU$3+1,FALSE)-AU$6-AU$7*VLOOKUP($A228,Data!$A$230:$AW$450,AU$3+1,FALSE)-AU$8*VLOOKUP($A228,'Market models'!$A$4:$B$264,2,FALSE)</f>
        <v>-2.1282517320207313E-2</v>
      </c>
      <c r="AV228" s="8">
        <f ca="1">VLOOKUP($A228,Data!$A$7:$AW$227,AV$3+1,FALSE)-AV$6-AV$7*VLOOKUP($A228,Data!$A$230:$AW$450,AV$3+1,FALSE)-AV$8*VLOOKUP($A228,'Market models'!$A$4:$B$264,2,FALSE)</f>
        <v>-1.0460601726867337E-2</v>
      </c>
      <c r="AW228" s="8">
        <f ca="1">VLOOKUP($A228,Data!$A$7:$AW$227,AW$3+1,FALSE)-AW$6-AW$7*VLOOKUP($A228,Data!$A$230:$AW$450,AW$3+1,FALSE)-AW$8*VLOOKUP($A228,'Market models'!$A$4:$B$264,2,FALSE)</f>
        <v>-3.2366667128218771E-3</v>
      </c>
      <c r="AY228" s="8">
        <f t="shared" ca="1" si="3"/>
        <v>2.8814428205306761E-2</v>
      </c>
    </row>
    <row r="229" spans="1:51" x14ac:dyDescent="0.25">
      <c r="A229" s="1">
        <v>7</v>
      </c>
      <c r="B229" s="8">
        <f ca="1">VLOOKUP($A229,Data!$A$7:$AW$227,B$3+1,FALSE)-B$6-B$7*VLOOKUP($A229,Data!$A$230:$AW$450,B$3+1,FALSE)-B$8*VLOOKUP($A229,'Market models'!$A$4:$B$264,2,FALSE)</f>
        <v>-6.5167785355020316E-3</v>
      </c>
      <c r="C229" s="8">
        <f ca="1">VLOOKUP($A229,Data!$A$7:$AW$227,C$3+1,FALSE)-C$6-C$7*VLOOKUP($A229,Data!$A$230:$AW$450,C$3+1,FALSE)-C$8*VLOOKUP($A229,'Market models'!$A$4:$B$264,2,FALSE)</f>
        <v>5.8257110389122999E-2</v>
      </c>
      <c r="D229" s="8">
        <f ca="1">VLOOKUP($A229,Data!$A$7:$AW$227,D$3+1,FALSE)-D$6-D$7*VLOOKUP($A229,Data!$A$230:$AW$450,D$3+1,FALSE)-D$8*VLOOKUP($A229,'Market models'!$A$4:$B$264,2,FALSE)</f>
        <v>-3.5400959363783477E-3</v>
      </c>
      <c r="E229" s="8">
        <f ca="1">VLOOKUP($A229,Data!$A$7:$AW$227,E$3+1,FALSE)-E$6-E$7*VLOOKUP($A229,Data!$A$230:$AW$450,E$3+1,FALSE)-E$8*VLOOKUP($A229,'Market models'!$A$4:$B$264,2,FALSE)</f>
        <v>-1.1995719337228209E-2</v>
      </c>
      <c r="F229" s="8">
        <f ca="1">VLOOKUP($A229,Data!$A$7:$AW$227,F$3+1,FALSE)-F$6-F$7*VLOOKUP($A229,Data!$A$230:$AW$450,F$3+1,FALSE)-F$8*VLOOKUP($A229,'Market models'!$A$4:$B$264,2,FALSE)</f>
        <v>1.7462063096967059E-2</v>
      </c>
      <c r="G229" s="8">
        <f ca="1">VLOOKUP($A229,Data!$A$7:$AW$227,G$3+1,FALSE)-G$6-G$7*VLOOKUP($A229,Data!$A$230:$AW$450,G$3+1,FALSE)-G$8*VLOOKUP($A229,'Market models'!$A$4:$B$264,2,FALSE)</f>
        <v>-2.0955470736987412E-2</v>
      </c>
      <c r="H229" s="8">
        <f ca="1">VLOOKUP($A229,Data!$A$7:$AW$227,H$3+1,FALSE)-H$6-H$7*VLOOKUP($A229,Data!$A$230:$AW$450,H$3+1,FALSE)-H$8*VLOOKUP($A229,'Market models'!$A$4:$B$264,2,FALSE)</f>
        <v>8.741200047353034E-3</v>
      </c>
      <c r="I229" s="8">
        <f ca="1">VLOOKUP($A229,Data!$A$7:$AW$227,I$3+1,FALSE)-I$6-I$7*VLOOKUP($A229,Data!$A$230:$AW$450,I$3+1,FALSE)-I$8*VLOOKUP($A229,'Market models'!$A$4:$B$264,2,FALSE)</f>
        <v>1.3030446173841147E-2</v>
      </c>
      <c r="J229" s="8">
        <f ca="1">VLOOKUP($A229,Data!$A$7:$AW$227,J$3+1,FALSE)-J$6-J$7*VLOOKUP($A229,Data!$A$230:$AW$450,J$3+1,FALSE)-J$8*VLOOKUP($A229,'Market models'!$A$4:$B$264,2,FALSE)</f>
        <v>1.2996979505869786E-2</v>
      </c>
      <c r="K229" s="8">
        <f ca="1">VLOOKUP($A229,Data!$A$7:$AW$227,K$3+1,FALSE)-K$6-K$7*VLOOKUP($A229,Data!$A$230:$AW$450,K$3+1,FALSE)-K$8*VLOOKUP($A229,'Market models'!$A$4:$B$264,2,FALSE)</f>
        <v>-4.4319371997815646E-2</v>
      </c>
      <c r="L229" s="8">
        <f ca="1">VLOOKUP($A229,Data!$A$7:$AW$227,L$3+1,FALSE)-L$6-L$7*VLOOKUP($A229,Data!$A$230:$AW$450,L$3+1,FALSE)-L$8*VLOOKUP($A229,'Market models'!$A$4:$B$264,2,FALSE)</f>
        <v>-1.7348512149720947E-2</v>
      </c>
      <c r="M229" s="8">
        <f ca="1">VLOOKUP($A229,Data!$A$7:$AW$227,M$3+1,FALSE)-M$6-M$7*VLOOKUP($A229,Data!$A$230:$AW$450,M$3+1,FALSE)-M$8*VLOOKUP($A229,'Market models'!$A$4:$B$264,2,FALSE)</f>
        <v>6.5380460369238932E-3</v>
      </c>
      <c r="N229" s="8">
        <f ca="1">VLOOKUP($A229,Data!$A$7:$AW$227,N$3+1,FALSE)-N$6-N$7*VLOOKUP($A229,Data!$A$230:$AW$450,N$3+1,FALSE)-N$8*VLOOKUP($A229,'Market models'!$A$4:$B$264,2,FALSE)</f>
        <v>5.7272441903043012E-3</v>
      </c>
      <c r="O229" s="8">
        <f ca="1">VLOOKUP($A229,Data!$A$7:$AW$227,O$3+1,FALSE)-O$6-O$7*VLOOKUP($A229,Data!$A$230:$AW$450,O$3+1,FALSE)-O$8*VLOOKUP($A229,'Market models'!$A$4:$B$264,2,FALSE)</f>
        <v>-2.1691885876917713E-2</v>
      </c>
      <c r="P229" s="8">
        <f ca="1">VLOOKUP($A229,Data!$A$7:$AW$227,P$3+1,FALSE)-P$6-P$7*VLOOKUP($A229,Data!$A$230:$AW$450,P$3+1,FALSE)-P$8*VLOOKUP($A229,'Market models'!$A$4:$B$264,2,FALSE)</f>
        <v>-2.3611255738637833E-2</v>
      </c>
      <c r="Q229" s="8">
        <f ca="1">VLOOKUP($A229,Data!$A$7:$AW$227,Q$3+1,FALSE)-Q$6-Q$7*VLOOKUP($A229,Data!$A$230:$AW$450,Q$3+1,FALSE)-Q$8*VLOOKUP($A229,'Market models'!$A$4:$B$264,2,FALSE)</f>
        <v>-2.0729606149860458E-2</v>
      </c>
      <c r="R229" s="8">
        <f ca="1">VLOOKUP($A229,Data!$A$7:$AW$227,R$3+1,FALSE)-R$6-R$7*VLOOKUP($A229,Data!$A$230:$AW$450,R$3+1,FALSE)-R$8*VLOOKUP($A229,'Market models'!$A$4:$B$264,2,FALSE)</f>
        <v>2.8374460008250904E-2</v>
      </c>
      <c r="S229" s="8">
        <f ca="1">VLOOKUP($A229,Data!$A$7:$AW$227,S$3+1,FALSE)-S$6-S$7*VLOOKUP($A229,Data!$A$230:$AW$450,S$3+1,FALSE)-S$8*VLOOKUP($A229,'Market models'!$A$4:$B$264,2,FALSE)</f>
        <v>1.0730525001630038E-2</v>
      </c>
      <c r="T229" s="8">
        <f ca="1">VLOOKUP($A229,Data!$A$7:$AW$227,T$3+1,FALSE)-T$6-T$7*VLOOKUP($A229,Data!$A$230:$AW$450,T$3+1,FALSE)-T$8*VLOOKUP($A229,'Market models'!$A$4:$B$264,2,FALSE)</f>
        <v>1.2020233436296766E-2</v>
      </c>
      <c r="U229" s="8">
        <f ca="1">VLOOKUP($A229,Data!$A$7:$AW$227,U$3+1,FALSE)-U$6-U$7*VLOOKUP($A229,Data!$A$230:$AW$450,U$3+1,FALSE)-U$8*VLOOKUP($A229,'Market models'!$A$4:$B$264,2,FALSE)</f>
        <v>1.2712526747311378E-3</v>
      </c>
      <c r="V229" s="8">
        <f ca="1">VLOOKUP($A229,Data!$A$7:$AW$227,V$3+1,FALSE)-V$6-V$7*VLOOKUP($A229,Data!$A$230:$AW$450,V$3+1,FALSE)-V$8*VLOOKUP($A229,'Market models'!$A$4:$B$264,2,FALSE)</f>
        <v>3.0736444607411314E-3</v>
      </c>
      <c r="W229" s="8">
        <f ca="1">VLOOKUP($A229,Data!$A$7:$AW$227,W$3+1,FALSE)-W$6-W$7*VLOOKUP($A229,Data!$A$230:$AW$450,W$3+1,FALSE)-W$8*VLOOKUP($A229,'Market models'!$A$4:$B$264,2,FALSE)</f>
        <v>-1.4389990758206878E-2</v>
      </c>
      <c r="X229" s="8">
        <f ca="1">VLOOKUP($A229,Data!$A$7:$AW$227,X$3+1,FALSE)-X$6-X$7*VLOOKUP($A229,Data!$A$230:$AW$450,X$3+1,FALSE)-X$8*VLOOKUP($A229,'Market models'!$A$4:$B$264,2,FALSE)</f>
        <v>-2.5156571592799853E-2</v>
      </c>
      <c r="Y229" s="8">
        <f ca="1">VLOOKUP($A229,Data!$A$7:$AW$227,Y$3+1,FALSE)-Y$6-Y$7*VLOOKUP($A229,Data!$A$230:$AW$450,Y$3+1,FALSE)-Y$8*VLOOKUP($A229,'Market models'!$A$4:$B$264,2,FALSE)</f>
        <v>7.8748145697472294E-3</v>
      </c>
      <c r="Z229" s="8">
        <f ca="1">VLOOKUP($A229,Data!$A$7:$AW$227,Z$3+1,FALSE)-Z$6-Z$7*VLOOKUP($A229,Data!$A$230:$AW$450,Z$3+1,FALSE)-Z$8*VLOOKUP($A229,'Market models'!$A$4:$B$264,2,FALSE)</f>
        <v>9.1967310958160058E-3</v>
      </c>
      <c r="AA229" s="8">
        <f ca="1">VLOOKUP($A229,Data!$A$7:$AW$227,AA$3+1,FALSE)-AA$6-AA$7*VLOOKUP($A229,Data!$A$230:$AW$450,AA$3+1,FALSE)-AA$8*VLOOKUP($A229,'Market models'!$A$4:$B$264,2,FALSE)</f>
        <v>4.202931346622878E-3</v>
      </c>
      <c r="AB229" s="8">
        <f ca="1">VLOOKUP($A229,Data!$A$7:$AW$227,AB$3+1,FALSE)-AB$6-AB$7*VLOOKUP($A229,Data!$A$230:$AW$450,AB$3+1,FALSE)-AB$8*VLOOKUP($A229,'Market models'!$A$4:$B$264,2,FALSE)</f>
        <v>-1.916575518747313E-2</v>
      </c>
      <c r="AC229" s="8">
        <f ca="1">VLOOKUP($A229,Data!$A$7:$AW$227,AC$3+1,FALSE)-AC$6-AC$7*VLOOKUP($A229,Data!$A$230:$AW$450,AC$3+1,FALSE)-AC$8*VLOOKUP($A229,'Market models'!$A$4:$B$264,2,FALSE)</f>
        <v>-3.1255230688806E-2</v>
      </c>
      <c r="AD229" s="8">
        <f ca="1">VLOOKUP($A229,Data!$A$7:$AW$227,AD$3+1,FALSE)-AD$6-AD$7*VLOOKUP($A229,Data!$A$230:$AW$450,AD$3+1,FALSE)-AD$8*VLOOKUP($A229,'Market models'!$A$4:$B$264,2,FALSE)</f>
        <v>-2.8207757282387762E-2</v>
      </c>
      <c r="AE229" s="8">
        <f ca="1">VLOOKUP($A229,Data!$A$7:$AW$227,AE$3+1,FALSE)-AE$6-AE$7*VLOOKUP($A229,Data!$A$230:$AW$450,AE$3+1,FALSE)-AE$8*VLOOKUP($A229,'Market models'!$A$4:$B$264,2,FALSE)</f>
        <v>2.5221867240185356E-2</v>
      </c>
      <c r="AF229" s="8">
        <f ca="1">VLOOKUP($A229,Data!$A$7:$AW$227,AF$3+1,FALSE)-AF$6-AF$7*VLOOKUP($A229,Data!$A$230:$AW$450,AF$3+1,FALSE)-AF$8*VLOOKUP($A229,'Market models'!$A$4:$B$264,2,FALSE)</f>
        <v>4.4092346074645567E-3</v>
      </c>
      <c r="AG229" s="8">
        <f ca="1">VLOOKUP($A229,Data!$A$7:$AW$227,AG$3+1,FALSE)-AG$6-AG$7*VLOOKUP($A229,Data!$A$230:$AW$450,AG$3+1,FALSE)-AG$8*VLOOKUP($A229,'Market models'!$A$4:$B$264,2,FALSE)</f>
        <v>1.4760463912512003E-2</v>
      </c>
      <c r="AH229" s="8">
        <f ca="1">VLOOKUP($A229,Data!$A$7:$AW$227,AH$3+1,FALSE)-AH$6-AH$7*VLOOKUP($A229,Data!$A$230:$AW$450,AH$3+1,FALSE)-AH$8*VLOOKUP($A229,'Market models'!$A$4:$B$264,2,FALSE)</f>
        <v>2.9647338269777418E-2</v>
      </c>
      <c r="AI229" s="8">
        <f ca="1">VLOOKUP($A229,Data!$A$7:$AW$227,AI$3+1,FALSE)-AI$6-AI$7*VLOOKUP($A229,Data!$A$230:$AW$450,AI$3+1,FALSE)-AI$8*VLOOKUP($A229,'Market models'!$A$4:$B$264,2,FALSE)</f>
        <v>3.2596900665807361E-3</v>
      </c>
      <c r="AJ229" s="8">
        <f ca="1">VLOOKUP($A229,Data!$A$7:$AW$227,AJ$3+1,FALSE)-AJ$6-AJ$7*VLOOKUP($A229,Data!$A$230:$AW$450,AJ$3+1,FALSE)-AJ$8*VLOOKUP($A229,'Market models'!$A$4:$B$264,2,FALSE)</f>
        <v>3.8091314721656966E-3</v>
      </c>
      <c r="AK229" s="8">
        <f ca="1">VLOOKUP($A229,Data!$A$7:$AW$227,AK$3+1,FALSE)-AK$6-AK$7*VLOOKUP($A229,Data!$A$230:$AW$450,AK$3+1,FALSE)-AK$8*VLOOKUP($A229,'Market models'!$A$4:$B$264,2,FALSE)</f>
        <v>-6.6349447201246147E-3</v>
      </c>
      <c r="AL229" s="8">
        <f ca="1">VLOOKUP($A229,Data!$A$7:$AW$227,AL$3+1,FALSE)-AL$6-AL$7*VLOOKUP($A229,Data!$A$230:$AW$450,AL$3+1,FALSE)-AL$8*VLOOKUP($A229,'Market models'!$A$4:$B$264,2,FALSE)</f>
        <v>-4.790739061916181E-3</v>
      </c>
      <c r="AM229" s="8">
        <f ca="1">VLOOKUP($A229,Data!$A$7:$AW$227,AM$3+1,FALSE)-AM$6-AM$7*VLOOKUP($A229,Data!$A$230:$AW$450,AM$3+1,FALSE)-AM$8*VLOOKUP($A229,'Market models'!$A$4:$B$264,2,FALSE)</f>
        <v>-2.9390391142750097E-3</v>
      </c>
      <c r="AN229" s="8">
        <f ca="1">VLOOKUP($A229,Data!$A$7:$AW$227,AN$3+1,FALSE)-AN$6-AN$7*VLOOKUP($A229,Data!$A$230:$AW$450,AN$3+1,FALSE)-AN$8*VLOOKUP($A229,'Market models'!$A$4:$B$264,2,FALSE)</f>
        <v>-1.1374291043691882E-2</v>
      </c>
      <c r="AO229" s="8">
        <f ca="1">VLOOKUP($A229,Data!$A$7:$AW$227,AO$3+1,FALSE)-AO$6-AO$7*VLOOKUP($A229,Data!$A$230:$AW$450,AO$3+1,FALSE)-AO$8*VLOOKUP($A229,'Market models'!$A$4:$B$264,2,FALSE)</f>
        <v>1.908699540409084E-2</v>
      </c>
      <c r="AP229" s="8">
        <f ca="1">VLOOKUP($A229,Data!$A$7:$AW$227,AP$3+1,FALSE)-AP$6-AP$7*VLOOKUP($A229,Data!$A$230:$AW$450,AP$3+1,FALSE)-AP$8*VLOOKUP($A229,'Market models'!$A$4:$B$264,2,FALSE)</f>
        <v>-8.9284632710602448E-3</v>
      </c>
      <c r="AQ229" s="8">
        <f ca="1">VLOOKUP($A229,Data!$A$7:$AW$227,AQ$3+1,FALSE)-AQ$6-AQ$7*VLOOKUP($A229,Data!$A$230:$AW$450,AQ$3+1,FALSE)-AQ$8*VLOOKUP($A229,'Market models'!$A$4:$B$264,2,FALSE)</f>
        <v>1.7403276929523828E-2</v>
      </c>
      <c r="AR229" s="8">
        <f ca="1">VLOOKUP($A229,Data!$A$7:$AW$227,AR$3+1,FALSE)-AR$6-AR$7*VLOOKUP($A229,Data!$A$230:$AW$450,AR$3+1,FALSE)-AR$8*VLOOKUP($A229,'Market models'!$A$4:$B$264,2,FALSE)</f>
        <v>-4.1002412368152654E-3</v>
      </c>
      <c r="AS229" s="8">
        <f ca="1">VLOOKUP($A229,Data!$A$7:$AW$227,AS$3+1,FALSE)-AS$6-AS$7*VLOOKUP($A229,Data!$A$230:$AW$450,AS$3+1,FALSE)-AS$8*VLOOKUP($A229,'Market models'!$A$4:$B$264,2,FALSE)</f>
        <v>1.4750517706191768E-2</v>
      </c>
      <c r="AT229" s="8">
        <f ca="1">VLOOKUP($A229,Data!$A$7:$AW$227,AT$3+1,FALSE)-AT$6-AT$7*VLOOKUP($A229,Data!$A$230:$AW$450,AT$3+1,FALSE)-AT$8*VLOOKUP($A229,'Market models'!$A$4:$B$264,2,FALSE)</f>
        <v>-2.8772471858528222E-2</v>
      </c>
      <c r="AU229" s="8">
        <f ca="1">VLOOKUP($A229,Data!$A$7:$AW$227,AU$3+1,FALSE)-AU$6-AU$7*VLOOKUP($A229,Data!$A$230:$AW$450,AU$3+1,FALSE)-AU$8*VLOOKUP($A229,'Market models'!$A$4:$B$264,2,FALSE)</f>
        <v>-1.2059359356349341E-2</v>
      </c>
      <c r="AV229" s="8">
        <f ca="1">VLOOKUP($A229,Data!$A$7:$AW$227,AV$3+1,FALSE)-AV$6-AV$7*VLOOKUP($A229,Data!$A$230:$AW$450,AV$3+1,FALSE)-AV$8*VLOOKUP($A229,'Market models'!$A$4:$B$264,2,FALSE)</f>
        <v>1.0548519514576348E-3</v>
      </c>
      <c r="AW229" s="8">
        <f ca="1">VLOOKUP($A229,Data!$A$7:$AW$227,AW$3+1,FALSE)-AW$6-AW$7*VLOOKUP($A229,Data!$A$230:$AW$450,AW$3+1,FALSE)-AW$8*VLOOKUP($A229,'Market models'!$A$4:$B$264,2,FALSE)</f>
        <v>8.8245761467990722E-2</v>
      </c>
      <c r="AY229" s="8">
        <f t="shared" ca="1" si="3"/>
        <v>2.2802614236115175E-2</v>
      </c>
    </row>
    <row r="230" spans="1:51" x14ac:dyDescent="0.25">
      <c r="A230" s="1">
        <v>8</v>
      </c>
      <c r="B230" s="8">
        <f ca="1">VLOOKUP($A230,Data!$A$7:$AW$227,B$3+1,FALSE)-B$6-B$7*VLOOKUP($A230,Data!$A$230:$AW$450,B$3+1,FALSE)-B$8*VLOOKUP($A230,'Market models'!$A$4:$B$264,2,FALSE)</f>
        <v>5.5565553910765106E-2</v>
      </c>
      <c r="C230" s="8">
        <f ca="1">VLOOKUP($A230,Data!$A$7:$AW$227,C$3+1,FALSE)-C$6-C$7*VLOOKUP($A230,Data!$A$230:$AW$450,C$3+1,FALSE)-C$8*VLOOKUP($A230,'Market models'!$A$4:$B$264,2,FALSE)</f>
        <v>1.1025279053347183E-2</v>
      </c>
      <c r="D230" s="8">
        <f ca="1">VLOOKUP($A230,Data!$A$7:$AW$227,D$3+1,FALSE)-D$6-D$7*VLOOKUP($A230,Data!$A$230:$AW$450,D$3+1,FALSE)-D$8*VLOOKUP($A230,'Market models'!$A$4:$B$264,2,FALSE)</f>
        <v>-4.7929124889191863E-3</v>
      </c>
      <c r="E230" s="8">
        <f ca="1">VLOOKUP($A230,Data!$A$7:$AW$227,E$3+1,FALSE)-E$6-E$7*VLOOKUP($A230,Data!$A$230:$AW$450,E$3+1,FALSE)-E$8*VLOOKUP($A230,'Market models'!$A$4:$B$264,2,FALSE)</f>
        <v>-1.2988331664193067E-2</v>
      </c>
      <c r="F230" s="8">
        <f ca="1">VLOOKUP($A230,Data!$A$7:$AW$227,F$3+1,FALSE)-F$6-F$7*VLOOKUP($A230,Data!$A$230:$AW$450,F$3+1,FALSE)-F$8*VLOOKUP($A230,'Market models'!$A$4:$B$264,2,FALSE)</f>
        <v>-1.9540077163051842E-3</v>
      </c>
      <c r="G230" s="8">
        <f ca="1">VLOOKUP($A230,Data!$A$7:$AW$227,G$3+1,FALSE)-G$6-G$7*VLOOKUP($A230,Data!$A$230:$AW$450,G$3+1,FALSE)-G$8*VLOOKUP($A230,'Market models'!$A$4:$B$264,2,FALSE)</f>
        <v>2.2499410198158289E-2</v>
      </c>
      <c r="H230" s="8">
        <f ca="1">VLOOKUP($A230,Data!$A$7:$AW$227,H$3+1,FALSE)-H$6-H$7*VLOOKUP($A230,Data!$A$230:$AW$450,H$3+1,FALSE)-H$8*VLOOKUP($A230,'Market models'!$A$4:$B$264,2,FALSE)</f>
        <v>-1.3009389796731189E-2</v>
      </c>
      <c r="I230" s="8">
        <f ca="1">VLOOKUP($A230,Data!$A$7:$AW$227,I$3+1,FALSE)-I$6-I$7*VLOOKUP($A230,Data!$A$230:$AW$450,I$3+1,FALSE)-I$8*VLOOKUP($A230,'Market models'!$A$4:$B$264,2,FALSE)</f>
        <v>1.2441734854718348E-2</v>
      </c>
      <c r="J230" s="8">
        <f ca="1">VLOOKUP($A230,Data!$A$7:$AW$227,J$3+1,FALSE)-J$6-J$7*VLOOKUP($A230,Data!$A$230:$AW$450,J$3+1,FALSE)-J$8*VLOOKUP($A230,'Market models'!$A$4:$B$264,2,FALSE)</f>
        <v>-7.4338723859565838E-3</v>
      </c>
      <c r="K230" s="8">
        <f ca="1">VLOOKUP($A230,Data!$A$7:$AW$227,K$3+1,FALSE)-K$6-K$7*VLOOKUP($A230,Data!$A$230:$AW$450,K$3+1,FALSE)-K$8*VLOOKUP($A230,'Market models'!$A$4:$B$264,2,FALSE)</f>
        <v>-4.8528499236100101E-2</v>
      </c>
      <c r="L230" s="8">
        <f ca="1">VLOOKUP($A230,Data!$A$7:$AW$227,L$3+1,FALSE)-L$6-L$7*VLOOKUP($A230,Data!$A$230:$AW$450,L$3+1,FALSE)-L$8*VLOOKUP($A230,'Market models'!$A$4:$B$264,2,FALSE)</f>
        <v>-1.9110743365533929E-2</v>
      </c>
      <c r="M230" s="8">
        <f ca="1">VLOOKUP($A230,Data!$A$7:$AW$227,M$3+1,FALSE)-M$6-M$7*VLOOKUP($A230,Data!$A$230:$AW$450,M$3+1,FALSE)-M$8*VLOOKUP($A230,'Market models'!$A$4:$B$264,2,FALSE)</f>
        <v>-9.2076216634502618E-4</v>
      </c>
      <c r="N230" s="8">
        <f ca="1">VLOOKUP($A230,Data!$A$7:$AW$227,N$3+1,FALSE)-N$6-N$7*VLOOKUP($A230,Data!$A$230:$AW$450,N$3+1,FALSE)-N$8*VLOOKUP($A230,'Market models'!$A$4:$B$264,2,FALSE)</f>
        <v>1.2136427623324125E-2</v>
      </c>
      <c r="O230" s="8">
        <f ca="1">VLOOKUP($A230,Data!$A$7:$AW$227,O$3+1,FALSE)-O$6-O$7*VLOOKUP($A230,Data!$A$230:$AW$450,O$3+1,FALSE)-O$8*VLOOKUP($A230,'Market models'!$A$4:$B$264,2,FALSE)</f>
        <v>2.0179763253643825E-2</v>
      </c>
      <c r="P230" s="8">
        <f ca="1">VLOOKUP($A230,Data!$A$7:$AW$227,P$3+1,FALSE)-P$6-P$7*VLOOKUP($A230,Data!$A$230:$AW$450,P$3+1,FALSE)-P$8*VLOOKUP($A230,'Market models'!$A$4:$B$264,2,FALSE)</f>
        <v>2.3937482625939841E-2</v>
      </c>
      <c r="Q230" s="8">
        <f ca="1">VLOOKUP($A230,Data!$A$7:$AW$227,Q$3+1,FALSE)-Q$6-Q$7*VLOOKUP($A230,Data!$A$230:$AW$450,Q$3+1,FALSE)-Q$8*VLOOKUP($A230,'Market models'!$A$4:$B$264,2,FALSE)</f>
        <v>-5.5520767117339404E-4</v>
      </c>
      <c r="R230" s="8">
        <f ca="1">VLOOKUP($A230,Data!$A$7:$AW$227,R$3+1,FALSE)-R$6-R$7*VLOOKUP($A230,Data!$A$230:$AW$450,R$3+1,FALSE)-R$8*VLOOKUP($A230,'Market models'!$A$4:$B$264,2,FALSE)</f>
        <v>-2.2401048486947756E-2</v>
      </c>
      <c r="S230" s="8">
        <f ca="1">VLOOKUP($A230,Data!$A$7:$AW$227,S$3+1,FALSE)-S$6-S$7*VLOOKUP($A230,Data!$A$230:$AW$450,S$3+1,FALSE)-S$8*VLOOKUP($A230,'Market models'!$A$4:$B$264,2,FALSE)</f>
        <v>-2.8122384112044575E-3</v>
      </c>
      <c r="T230" s="8">
        <f ca="1">VLOOKUP($A230,Data!$A$7:$AW$227,T$3+1,FALSE)-T$6-T$7*VLOOKUP($A230,Data!$A$230:$AW$450,T$3+1,FALSE)-T$8*VLOOKUP($A230,'Market models'!$A$4:$B$264,2,FALSE)</f>
        <v>6.60697276121685E-3</v>
      </c>
      <c r="U230" s="8">
        <f ca="1">VLOOKUP($A230,Data!$A$7:$AW$227,U$3+1,FALSE)-U$6-U$7*VLOOKUP($A230,Data!$A$230:$AW$450,U$3+1,FALSE)-U$8*VLOOKUP($A230,'Market models'!$A$4:$B$264,2,FALSE)</f>
        <v>3.7675847364319077E-3</v>
      </c>
      <c r="V230" s="8">
        <f ca="1">VLOOKUP($A230,Data!$A$7:$AW$227,V$3+1,FALSE)-V$6-V$7*VLOOKUP($A230,Data!$A$230:$AW$450,V$3+1,FALSE)-V$8*VLOOKUP($A230,'Market models'!$A$4:$B$264,2,FALSE)</f>
        <v>1.5547293322803059E-2</v>
      </c>
      <c r="W230" s="8">
        <f ca="1">VLOOKUP($A230,Data!$A$7:$AW$227,W$3+1,FALSE)-W$6-W$7*VLOOKUP($A230,Data!$A$230:$AW$450,W$3+1,FALSE)-W$8*VLOOKUP($A230,'Market models'!$A$4:$B$264,2,FALSE)</f>
        <v>-2.1036203993033699E-3</v>
      </c>
      <c r="X230" s="8">
        <f ca="1">VLOOKUP($A230,Data!$A$7:$AW$227,X$3+1,FALSE)-X$6-X$7*VLOOKUP($A230,Data!$A$230:$AW$450,X$3+1,FALSE)-X$8*VLOOKUP($A230,'Market models'!$A$4:$B$264,2,FALSE)</f>
        <v>6.6618515877352909E-3</v>
      </c>
      <c r="Y230" s="8">
        <f ca="1">VLOOKUP($A230,Data!$A$7:$AW$227,Y$3+1,FALSE)-Y$6-Y$7*VLOOKUP($A230,Data!$A$230:$AW$450,Y$3+1,FALSE)-Y$8*VLOOKUP($A230,'Market models'!$A$4:$B$264,2,FALSE)</f>
        <v>-2.7855581647359046E-2</v>
      </c>
      <c r="Z230" s="8">
        <f ca="1">VLOOKUP($A230,Data!$A$7:$AW$227,Z$3+1,FALSE)-Z$6-Z$7*VLOOKUP($A230,Data!$A$230:$AW$450,Z$3+1,FALSE)-Z$8*VLOOKUP($A230,'Market models'!$A$4:$B$264,2,FALSE)</f>
        <v>-1.6766590407314191E-2</v>
      </c>
      <c r="AA230" s="8">
        <f ca="1">VLOOKUP($A230,Data!$A$7:$AW$227,AA$3+1,FALSE)-AA$6-AA$7*VLOOKUP($A230,Data!$A$230:$AW$450,AA$3+1,FALSE)-AA$8*VLOOKUP($A230,'Market models'!$A$4:$B$264,2,FALSE)</f>
        <v>1.612173502078821E-2</v>
      </c>
      <c r="AB230" s="8">
        <f ca="1">VLOOKUP($A230,Data!$A$7:$AW$227,AB$3+1,FALSE)-AB$6-AB$7*VLOOKUP($A230,Data!$A$230:$AW$450,AB$3+1,FALSE)-AB$8*VLOOKUP($A230,'Market models'!$A$4:$B$264,2,FALSE)</f>
        <v>-2.4543853607002491E-2</v>
      </c>
      <c r="AC230" s="8">
        <f ca="1">VLOOKUP($A230,Data!$A$7:$AW$227,AC$3+1,FALSE)-AC$6-AC$7*VLOOKUP($A230,Data!$A$230:$AW$450,AC$3+1,FALSE)-AC$8*VLOOKUP($A230,'Market models'!$A$4:$B$264,2,FALSE)</f>
        <v>-9.6185675006304934E-3</v>
      </c>
      <c r="AD230" s="8">
        <f ca="1">VLOOKUP($A230,Data!$A$7:$AW$227,AD$3+1,FALSE)-AD$6-AD$7*VLOOKUP($A230,Data!$A$230:$AW$450,AD$3+1,FALSE)-AD$8*VLOOKUP($A230,'Market models'!$A$4:$B$264,2,FALSE)</f>
        <v>-3.8788155052663947E-2</v>
      </c>
      <c r="AE230" s="8">
        <f ca="1">VLOOKUP($A230,Data!$A$7:$AW$227,AE$3+1,FALSE)-AE$6-AE$7*VLOOKUP($A230,Data!$A$230:$AW$450,AE$3+1,FALSE)-AE$8*VLOOKUP($A230,'Market models'!$A$4:$B$264,2,FALSE)</f>
        <v>3.3459544074588253E-2</v>
      </c>
      <c r="AF230" s="8">
        <f ca="1">VLOOKUP($A230,Data!$A$7:$AW$227,AF$3+1,FALSE)-AF$6-AF$7*VLOOKUP($A230,Data!$A$230:$AW$450,AF$3+1,FALSE)-AF$8*VLOOKUP($A230,'Market models'!$A$4:$B$264,2,FALSE)</f>
        <v>1.7859107474962034E-2</v>
      </c>
      <c r="AG230" s="8">
        <f ca="1">VLOOKUP($A230,Data!$A$7:$AW$227,AG$3+1,FALSE)-AG$6-AG$7*VLOOKUP($A230,Data!$A$230:$AW$450,AG$3+1,FALSE)-AG$8*VLOOKUP($A230,'Market models'!$A$4:$B$264,2,FALSE)</f>
        <v>1.5102455897407337E-2</v>
      </c>
      <c r="AH230" s="8">
        <f ca="1">VLOOKUP($A230,Data!$A$7:$AW$227,AH$3+1,FALSE)-AH$6-AH$7*VLOOKUP($A230,Data!$A$230:$AW$450,AH$3+1,FALSE)-AH$8*VLOOKUP($A230,'Market models'!$A$4:$B$264,2,FALSE)</f>
        <v>-7.3302307074292819E-3</v>
      </c>
      <c r="AI230" s="8">
        <f ca="1">VLOOKUP($A230,Data!$A$7:$AW$227,AI$3+1,FALSE)-AI$6-AI$7*VLOOKUP($A230,Data!$A$230:$AW$450,AI$3+1,FALSE)-AI$8*VLOOKUP($A230,'Market models'!$A$4:$B$264,2,FALSE)</f>
        <v>-1.8226914529092995E-2</v>
      </c>
      <c r="AJ230" s="8">
        <f ca="1">VLOOKUP($A230,Data!$A$7:$AW$227,AJ$3+1,FALSE)-AJ$6-AJ$7*VLOOKUP($A230,Data!$A$230:$AW$450,AJ$3+1,FALSE)-AJ$8*VLOOKUP($A230,'Market models'!$A$4:$B$264,2,FALSE)</f>
        <v>-1.8794651302631138E-2</v>
      </c>
      <c r="AK230" s="8">
        <f ca="1">VLOOKUP($A230,Data!$A$7:$AW$227,AK$3+1,FALSE)-AK$6-AK$7*VLOOKUP($A230,Data!$A$230:$AW$450,AK$3+1,FALSE)-AK$8*VLOOKUP($A230,'Market models'!$A$4:$B$264,2,FALSE)</f>
        <v>-9.8308619109902153E-3</v>
      </c>
      <c r="AL230" s="8">
        <f ca="1">VLOOKUP($A230,Data!$A$7:$AW$227,AL$3+1,FALSE)-AL$6-AL$7*VLOOKUP($A230,Data!$A$230:$AW$450,AL$3+1,FALSE)-AL$8*VLOOKUP($A230,'Market models'!$A$4:$B$264,2,FALSE)</f>
        <v>-1.32069524396972E-2</v>
      </c>
      <c r="AM230" s="8">
        <f ca="1">VLOOKUP($A230,Data!$A$7:$AW$227,AM$3+1,FALSE)-AM$6-AM$7*VLOOKUP($A230,Data!$A$230:$AW$450,AM$3+1,FALSE)-AM$8*VLOOKUP($A230,'Market models'!$A$4:$B$264,2,FALSE)</f>
        <v>8.6458649944996697E-3</v>
      </c>
      <c r="AN230" s="8">
        <f ca="1">VLOOKUP($A230,Data!$A$7:$AW$227,AN$3+1,FALSE)-AN$6-AN$7*VLOOKUP($A230,Data!$A$230:$AW$450,AN$3+1,FALSE)-AN$8*VLOOKUP($A230,'Market models'!$A$4:$B$264,2,FALSE)</f>
        <v>1.1573597818798451E-2</v>
      </c>
      <c r="AO230" s="8">
        <f ca="1">VLOOKUP($A230,Data!$A$7:$AW$227,AO$3+1,FALSE)-AO$6-AO$7*VLOOKUP($A230,Data!$A$230:$AW$450,AO$3+1,FALSE)-AO$8*VLOOKUP($A230,'Market models'!$A$4:$B$264,2,FALSE)</f>
        <v>1.2864429803345494E-2</v>
      </c>
      <c r="AP230" s="8">
        <f ca="1">VLOOKUP($A230,Data!$A$7:$AW$227,AP$3+1,FALSE)-AP$6-AP$7*VLOOKUP($A230,Data!$A$230:$AW$450,AP$3+1,FALSE)-AP$8*VLOOKUP($A230,'Market models'!$A$4:$B$264,2,FALSE)</f>
        <v>7.0774637482512335E-3</v>
      </c>
      <c r="AQ230" s="8">
        <f ca="1">VLOOKUP($A230,Data!$A$7:$AW$227,AQ$3+1,FALSE)-AQ$6-AQ$7*VLOOKUP($A230,Data!$A$230:$AW$450,AQ$3+1,FALSE)-AQ$8*VLOOKUP($A230,'Market models'!$A$4:$B$264,2,FALSE)</f>
        <v>1.7957888980605179E-2</v>
      </c>
      <c r="AR230" s="8">
        <f ca="1">VLOOKUP($A230,Data!$A$7:$AW$227,AR$3+1,FALSE)-AR$6-AR$7*VLOOKUP($A230,Data!$A$230:$AW$450,AR$3+1,FALSE)-AR$8*VLOOKUP($A230,'Market models'!$A$4:$B$264,2,FALSE)</f>
        <v>-1.7298798430617247E-2</v>
      </c>
      <c r="AS230" s="8">
        <f ca="1">VLOOKUP($A230,Data!$A$7:$AW$227,AS$3+1,FALSE)-AS$6-AS$7*VLOOKUP($A230,Data!$A$230:$AW$450,AS$3+1,FALSE)-AS$8*VLOOKUP($A230,'Market models'!$A$4:$B$264,2,FALSE)</f>
        <v>4.2015115959033289E-2</v>
      </c>
      <c r="AT230" s="8">
        <f ca="1">VLOOKUP($A230,Data!$A$7:$AW$227,AT$3+1,FALSE)-AT$6-AT$7*VLOOKUP($A230,Data!$A$230:$AW$450,AT$3+1,FALSE)-AT$8*VLOOKUP($A230,'Market models'!$A$4:$B$264,2,FALSE)</f>
        <v>-7.4603965772360422E-3</v>
      </c>
      <c r="AU230" s="8">
        <f ca="1">VLOOKUP($A230,Data!$A$7:$AW$227,AU$3+1,FALSE)-AU$6-AU$7*VLOOKUP($A230,Data!$A$230:$AW$450,AU$3+1,FALSE)-AU$8*VLOOKUP($A230,'Market models'!$A$4:$B$264,2,FALSE)</f>
        <v>-1.2065273737133684E-2</v>
      </c>
      <c r="AV230" s="8">
        <f ca="1">VLOOKUP($A230,Data!$A$7:$AW$227,AV$3+1,FALSE)-AV$6-AV$7*VLOOKUP($A230,Data!$A$230:$AW$450,AV$3+1,FALSE)-AV$8*VLOOKUP($A230,'Market models'!$A$4:$B$264,2,FALSE)</f>
        <v>-1.4724603673988463E-2</v>
      </c>
      <c r="AW230" s="8">
        <f ca="1">VLOOKUP($A230,Data!$A$7:$AW$227,AW$3+1,FALSE)-AW$6-AW$7*VLOOKUP($A230,Data!$A$230:$AW$450,AW$3+1,FALSE)-AW$8*VLOOKUP($A230,'Market models'!$A$4:$B$264,2,FALSE)</f>
        <v>5.4565684791631028E-2</v>
      </c>
      <c r="AY230" s="8">
        <f t="shared" ca="1" si="3"/>
        <v>2.1305887152362202E-2</v>
      </c>
    </row>
    <row r="231" spans="1:51" x14ac:dyDescent="0.25">
      <c r="A231" s="1">
        <v>9</v>
      </c>
      <c r="B231" s="8">
        <f ca="1">VLOOKUP($A231,Data!$A$7:$AW$227,B$3+1,FALSE)-B$6-B$7*VLOOKUP($A231,Data!$A$230:$AW$450,B$3+1,FALSE)-B$8*VLOOKUP($A231,'Market models'!$A$4:$B$264,2,FALSE)</f>
        <v>1.8056118484792851E-2</v>
      </c>
      <c r="C231" s="8">
        <f ca="1">VLOOKUP($A231,Data!$A$7:$AW$227,C$3+1,FALSE)-C$6-C$7*VLOOKUP($A231,Data!$A$230:$AW$450,C$3+1,FALSE)-C$8*VLOOKUP($A231,'Market models'!$A$4:$B$264,2,FALSE)</f>
        <v>-1.3752043694751515E-2</v>
      </c>
      <c r="D231" s="8">
        <f ca="1">VLOOKUP($A231,Data!$A$7:$AW$227,D$3+1,FALSE)-D$6-D$7*VLOOKUP($A231,Data!$A$230:$AW$450,D$3+1,FALSE)-D$8*VLOOKUP($A231,'Market models'!$A$4:$B$264,2,FALSE)</f>
        <v>1.1259728415135718E-3</v>
      </c>
      <c r="E231" s="8">
        <f ca="1">VLOOKUP($A231,Data!$A$7:$AW$227,E$3+1,FALSE)-E$6-E$7*VLOOKUP($A231,Data!$A$230:$AW$450,E$3+1,FALSE)-E$8*VLOOKUP($A231,'Market models'!$A$4:$B$264,2,FALSE)</f>
        <v>-3.4473610447365896E-2</v>
      </c>
      <c r="F231" s="8">
        <f ca="1">VLOOKUP($A231,Data!$A$7:$AW$227,F$3+1,FALSE)-F$6-F$7*VLOOKUP($A231,Data!$A$230:$AW$450,F$3+1,FALSE)-F$8*VLOOKUP($A231,'Market models'!$A$4:$B$264,2,FALSE)</f>
        <v>4.8894305399808562E-3</v>
      </c>
      <c r="G231" s="8">
        <f ca="1">VLOOKUP($A231,Data!$A$7:$AW$227,G$3+1,FALSE)-G$6-G$7*VLOOKUP($A231,Data!$A$230:$AW$450,G$3+1,FALSE)-G$8*VLOOKUP($A231,'Market models'!$A$4:$B$264,2,FALSE)</f>
        <v>8.7052892274268566E-3</v>
      </c>
      <c r="H231" s="8">
        <f ca="1">VLOOKUP($A231,Data!$A$7:$AW$227,H$3+1,FALSE)-H$6-H$7*VLOOKUP($A231,Data!$A$230:$AW$450,H$3+1,FALSE)-H$8*VLOOKUP($A231,'Market models'!$A$4:$B$264,2,FALSE)</f>
        <v>-7.9541903123911944E-3</v>
      </c>
      <c r="I231" s="8">
        <f ca="1">VLOOKUP($A231,Data!$A$7:$AW$227,I$3+1,FALSE)-I$6-I$7*VLOOKUP($A231,Data!$A$230:$AW$450,I$3+1,FALSE)-I$8*VLOOKUP($A231,'Market models'!$A$4:$B$264,2,FALSE)</f>
        <v>3.3543984219550583E-3</v>
      </c>
      <c r="J231" s="8">
        <f ca="1">VLOOKUP($A231,Data!$A$7:$AW$227,J$3+1,FALSE)-J$6-J$7*VLOOKUP($A231,Data!$A$230:$AW$450,J$3+1,FALSE)-J$8*VLOOKUP($A231,'Market models'!$A$4:$B$264,2,FALSE)</f>
        <v>4.8317021511901492E-3</v>
      </c>
      <c r="K231" s="8">
        <f ca="1">VLOOKUP($A231,Data!$A$7:$AW$227,K$3+1,FALSE)-K$6-K$7*VLOOKUP($A231,Data!$A$230:$AW$450,K$3+1,FALSE)-K$8*VLOOKUP($A231,'Market models'!$A$4:$B$264,2,FALSE)</f>
        <v>-2.0241919708899821E-2</v>
      </c>
      <c r="L231" s="8">
        <f ca="1">VLOOKUP($A231,Data!$A$7:$AW$227,L$3+1,FALSE)-L$6-L$7*VLOOKUP($A231,Data!$A$230:$AW$450,L$3+1,FALSE)-L$8*VLOOKUP($A231,'Market models'!$A$4:$B$264,2,FALSE)</f>
        <v>-1.1693679075832015E-3</v>
      </c>
      <c r="M231" s="8">
        <f ca="1">VLOOKUP($A231,Data!$A$7:$AW$227,M$3+1,FALSE)-M$6-M$7*VLOOKUP($A231,Data!$A$230:$AW$450,M$3+1,FALSE)-M$8*VLOOKUP($A231,'Market models'!$A$4:$B$264,2,FALSE)</f>
        <v>5.2969602281842405E-3</v>
      </c>
      <c r="N231" s="8">
        <f ca="1">VLOOKUP($A231,Data!$A$7:$AW$227,N$3+1,FALSE)-N$6-N$7*VLOOKUP($A231,Data!$A$230:$AW$450,N$3+1,FALSE)-N$8*VLOOKUP($A231,'Market models'!$A$4:$B$264,2,FALSE)</f>
        <v>-1.4370935845335137E-2</v>
      </c>
      <c r="O231" s="8">
        <f ca="1">VLOOKUP($A231,Data!$A$7:$AW$227,O$3+1,FALSE)-O$6-O$7*VLOOKUP($A231,Data!$A$230:$AW$450,O$3+1,FALSE)-O$8*VLOOKUP($A231,'Market models'!$A$4:$B$264,2,FALSE)</f>
        <v>-1.1176648783791468E-2</v>
      </c>
      <c r="P231" s="8">
        <f ca="1">VLOOKUP($A231,Data!$A$7:$AW$227,P$3+1,FALSE)-P$6-P$7*VLOOKUP($A231,Data!$A$230:$AW$450,P$3+1,FALSE)-P$8*VLOOKUP($A231,'Market models'!$A$4:$B$264,2,FALSE)</f>
        <v>1.4182726758150941E-2</v>
      </c>
      <c r="Q231" s="8">
        <f ca="1">VLOOKUP($A231,Data!$A$7:$AW$227,Q$3+1,FALSE)-Q$6-Q$7*VLOOKUP($A231,Data!$A$230:$AW$450,Q$3+1,FALSE)-Q$8*VLOOKUP($A231,'Market models'!$A$4:$B$264,2,FALSE)</f>
        <v>-7.7586413760116794E-3</v>
      </c>
      <c r="R231" s="8">
        <f ca="1">VLOOKUP($A231,Data!$A$7:$AW$227,R$3+1,FALSE)-R$6-R$7*VLOOKUP($A231,Data!$A$230:$AW$450,R$3+1,FALSE)-R$8*VLOOKUP($A231,'Market models'!$A$4:$B$264,2,FALSE)</f>
        <v>-1.3004589247246916E-2</v>
      </c>
      <c r="S231" s="8">
        <f ca="1">VLOOKUP($A231,Data!$A$7:$AW$227,S$3+1,FALSE)-S$6-S$7*VLOOKUP($A231,Data!$A$230:$AW$450,S$3+1,FALSE)-S$8*VLOOKUP($A231,'Market models'!$A$4:$B$264,2,FALSE)</f>
        <v>5.1718455322262895E-3</v>
      </c>
      <c r="T231" s="8">
        <f ca="1">VLOOKUP($A231,Data!$A$7:$AW$227,T$3+1,FALSE)-T$6-T$7*VLOOKUP($A231,Data!$A$230:$AW$450,T$3+1,FALSE)-T$8*VLOOKUP($A231,'Market models'!$A$4:$B$264,2,FALSE)</f>
        <v>-4.806266624404189E-3</v>
      </c>
      <c r="U231" s="8">
        <f ca="1">VLOOKUP($A231,Data!$A$7:$AW$227,U$3+1,FALSE)-U$6-U$7*VLOOKUP($A231,Data!$A$230:$AW$450,U$3+1,FALSE)-U$8*VLOOKUP($A231,'Market models'!$A$4:$B$264,2,FALSE)</f>
        <v>5.9221448753399315E-3</v>
      </c>
      <c r="V231" s="8">
        <f ca="1">VLOOKUP($A231,Data!$A$7:$AW$227,V$3+1,FALSE)-V$6-V$7*VLOOKUP($A231,Data!$A$230:$AW$450,V$3+1,FALSE)-V$8*VLOOKUP($A231,'Market models'!$A$4:$B$264,2,FALSE)</f>
        <v>1.18634675390531E-2</v>
      </c>
      <c r="W231" s="8">
        <f ca="1">VLOOKUP($A231,Data!$A$7:$AW$227,W$3+1,FALSE)-W$6-W$7*VLOOKUP($A231,Data!$A$230:$AW$450,W$3+1,FALSE)-W$8*VLOOKUP($A231,'Market models'!$A$4:$B$264,2,FALSE)</f>
        <v>1.5055617854766324E-2</v>
      </c>
      <c r="X231" s="8">
        <f ca="1">VLOOKUP($A231,Data!$A$7:$AW$227,X$3+1,FALSE)-X$6-X$7*VLOOKUP($A231,Data!$A$230:$AW$450,X$3+1,FALSE)-X$8*VLOOKUP($A231,'Market models'!$A$4:$B$264,2,FALSE)</f>
        <v>-2.7261508670533259E-3</v>
      </c>
      <c r="Y231" s="8">
        <f ca="1">VLOOKUP($A231,Data!$A$7:$AW$227,Y$3+1,FALSE)-Y$6-Y$7*VLOOKUP($A231,Data!$A$230:$AW$450,Y$3+1,FALSE)-Y$8*VLOOKUP($A231,'Market models'!$A$4:$B$264,2,FALSE)</f>
        <v>-6.2705379236146341E-3</v>
      </c>
      <c r="Z231" s="8">
        <f ca="1">VLOOKUP($A231,Data!$A$7:$AW$227,Z$3+1,FALSE)-Z$6-Z$7*VLOOKUP($A231,Data!$A$230:$AW$450,Z$3+1,FALSE)-Z$8*VLOOKUP($A231,'Market models'!$A$4:$B$264,2,FALSE)</f>
        <v>3.7624671314620134E-2</v>
      </c>
      <c r="AA231" s="8">
        <f ca="1">VLOOKUP($A231,Data!$A$7:$AW$227,AA$3+1,FALSE)-AA$6-AA$7*VLOOKUP($A231,Data!$A$230:$AW$450,AA$3+1,FALSE)-AA$8*VLOOKUP($A231,'Market models'!$A$4:$B$264,2,FALSE)</f>
        <v>2.704882665762931E-2</v>
      </c>
      <c r="AB231" s="8">
        <f ca="1">VLOOKUP($A231,Data!$A$7:$AW$227,AB$3+1,FALSE)-AB$6-AB$7*VLOOKUP($A231,Data!$A$230:$AW$450,AB$3+1,FALSE)-AB$8*VLOOKUP($A231,'Market models'!$A$4:$B$264,2,FALSE)</f>
        <v>3.6637844040230106E-3</v>
      </c>
      <c r="AC231" s="8">
        <f ca="1">VLOOKUP($A231,Data!$A$7:$AW$227,AC$3+1,FALSE)-AC$6-AC$7*VLOOKUP($A231,Data!$A$230:$AW$450,AC$3+1,FALSE)-AC$8*VLOOKUP($A231,'Market models'!$A$4:$B$264,2,FALSE)</f>
        <v>-2.3316664719593549E-2</v>
      </c>
      <c r="AD231" s="8">
        <f ca="1">VLOOKUP($A231,Data!$A$7:$AW$227,AD$3+1,FALSE)-AD$6-AD$7*VLOOKUP($A231,Data!$A$230:$AW$450,AD$3+1,FALSE)-AD$8*VLOOKUP($A231,'Market models'!$A$4:$B$264,2,FALSE)</f>
        <v>3.63866075654403E-2</v>
      </c>
      <c r="AE231" s="8">
        <f ca="1">VLOOKUP($A231,Data!$A$7:$AW$227,AE$3+1,FALSE)-AE$6-AE$7*VLOOKUP($A231,Data!$A$230:$AW$450,AE$3+1,FALSE)-AE$8*VLOOKUP($A231,'Market models'!$A$4:$B$264,2,FALSE)</f>
        <v>-4.4419549847105107E-3</v>
      </c>
      <c r="AF231" s="8">
        <f ca="1">VLOOKUP($A231,Data!$A$7:$AW$227,AF$3+1,FALSE)-AF$6-AF$7*VLOOKUP($A231,Data!$A$230:$AW$450,AF$3+1,FALSE)-AF$8*VLOOKUP($A231,'Market models'!$A$4:$B$264,2,FALSE)</f>
        <v>1.3715001555251488E-2</v>
      </c>
      <c r="AG231" s="8">
        <f ca="1">VLOOKUP($A231,Data!$A$7:$AW$227,AG$3+1,FALSE)-AG$6-AG$7*VLOOKUP($A231,Data!$A$230:$AW$450,AG$3+1,FALSE)-AG$8*VLOOKUP($A231,'Market models'!$A$4:$B$264,2,FALSE)</f>
        <v>1.5506984001508385E-2</v>
      </c>
      <c r="AH231" s="8">
        <f ca="1">VLOOKUP($A231,Data!$A$7:$AW$227,AH$3+1,FALSE)-AH$6-AH$7*VLOOKUP($A231,Data!$A$230:$AW$450,AH$3+1,FALSE)-AH$8*VLOOKUP($A231,'Market models'!$A$4:$B$264,2,FALSE)</f>
        <v>9.6257622764186809E-3</v>
      </c>
      <c r="AI231" s="8">
        <f ca="1">VLOOKUP($A231,Data!$A$7:$AW$227,AI$3+1,FALSE)-AI$6-AI$7*VLOOKUP($A231,Data!$A$230:$AW$450,AI$3+1,FALSE)-AI$8*VLOOKUP($A231,'Market models'!$A$4:$B$264,2,FALSE)</f>
        <v>7.5280542984964872E-3</v>
      </c>
      <c r="AJ231" s="8">
        <f ca="1">VLOOKUP($A231,Data!$A$7:$AW$227,AJ$3+1,FALSE)-AJ$6-AJ$7*VLOOKUP($A231,Data!$A$230:$AW$450,AJ$3+1,FALSE)-AJ$8*VLOOKUP($A231,'Market models'!$A$4:$B$264,2,FALSE)</f>
        <v>3.2322612980534666E-3</v>
      </c>
      <c r="AK231" s="8">
        <f ca="1">VLOOKUP($A231,Data!$A$7:$AW$227,AK$3+1,FALSE)-AK$6-AK$7*VLOOKUP($A231,Data!$A$230:$AW$450,AK$3+1,FALSE)-AK$8*VLOOKUP($A231,'Market models'!$A$4:$B$264,2,FALSE)</f>
        <v>-9.173154396501992E-3</v>
      </c>
      <c r="AL231" s="8">
        <f ca="1">VLOOKUP($A231,Data!$A$7:$AW$227,AL$3+1,FALSE)-AL$6-AL$7*VLOOKUP($A231,Data!$A$230:$AW$450,AL$3+1,FALSE)-AL$8*VLOOKUP($A231,'Market models'!$A$4:$B$264,2,FALSE)</f>
        <v>-5.7851203426920626E-3</v>
      </c>
      <c r="AM231" s="8">
        <f ca="1">VLOOKUP($A231,Data!$A$7:$AW$227,AM$3+1,FALSE)-AM$6-AM$7*VLOOKUP($A231,Data!$A$230:$AW$450,AM$3+1,FALSE)-AM$8*VLOOKUP($A231,'Market models'!$A$4:$B$264,2,FALSE)</f>
        <v>6.2194404148464737E-3</v>
      </c>
      <c r="AN231" s="8">
        <f ca="1">VLOOKUP($A231,Data!$A$7:$AW$227,AN$3+1,FALSE)-AN$6-AN$7*VLOOKUP($A231,Data!$A$230:$AW$450,AN$3+1,FALSE)-AN$8*VLOOKUP($A231,'Market models'!$A$4:$B$264,2,FALSE)</f>
        <v>4.4482410602466119E-4</v>
      </c>
      <c r="AO231" s="8">
        <f ca="1">VLOOKUP($A231,Data!$A$7:$AW$227,AO$3+1,FALSE)-AO$6-AO$7*VLOOKUP($A231,Data!$A$230:$AW$450,AO$3+1,FALSE)-AO$8*VLOOKUP($A231,'Market models'!$A$4:$B$264,2,FALSE)</f>
        <v>-1.1806988946296365E-2</v>
      </c>
      <c r="AP231" s="8">
        <f ca="1">VLOOKUP($A231,Data!$A$7:$AW$227,AP$3+1,FALSE)-AP$6-AP$7*VLOOKUP($A231,Data!$A$230:$AW$450,AP$3+1,FALSE)-AP$8*VLOOKUP($A231,'Market models'!$A$4:$B$264,2,FALSE)</f>
        <v>-8.8750156421041129E-3</v>
      </c>
      <c r="AQ231" s="8">
        <f ca="1">VLOOKUP($A231,Data!$A$7:$AW$227,AQ$3+1,FALSE)-AQ$6-AQ$7*VLOOKUP($A231,Data!$A$230:$AW$450,AQ$3+1,FALSE)-AQ$8*VLOOKUP($A231,'Market models'!$A$4:$B$264,2,FALSE)</f>
        <v>5.0733471000785641E-3</v>
      </c>
      <c r="AR231" s="8">
        <f ca="1">VLOOKUP($A231,Data!$A$7:$AW$227,AR$3+1,FALSE)-AR$6-AR$7*VLOOKUP($A231,Data!$A$230:$AW$450,AR$3+1,FALSE)-AR$8*VLOOKUP($A231,'Market models'!$A$4:$B$264,2,FALSE)</f>
        <v>2.1018530146599365E-2</v>
      </c>
      <c r="AS231" s="8">
        <f ca="1">VLOOKUP($A231,Data!$A$7:$AW$227,AS$3+1,FALSE)-AS$6-AS$7*VLOOKUP($A231,Data!$A$230:$AW$450,AS$3+1,FALSE)-AS$8*VLOOKUP($A231,'Market models'!$A$4:$B$264,2,FALSE)</f>
        <v>3.031666611793863E-2</v>
      </c>
      <c r="AT231" s="8">
        <f ca="1">VLOOKUP($A231,Data!$A$7:$AW$227,AT$3+1,FALSE)-AT$6-AT$7*VLOOKUP($A231,Data!$A$230:$AW$450,AT$3+1,FALSE)-AT$8*VLOOKUP($A231,'Market models'!$A$4:$B$264,2,FALSE)</f>
        <v>-1.9087924980667338E-2</v>
      </c>
      <c r="AU231" s="8">
        <f ca="1">VLOOKUP($A231,Data!$A$7:$AW$227,AU$3+1,FALSE)-AU$6-AU$7*VLOOKUP($A231,Data!$A$230:$AW$450,AU$3+1,FALSE)-AU$8*VLOOKUP($A231,'Market models'!$A$4:$B$264,2,FALSE)</f>
        <v>2.1275142679485277E-2</v>
      </c>
      <c r="AV231" s="8">
        <f ca="1">VLOOKUP($A231,Data!$A$7:$AW$227,AV$3+1,FALSE)-AV$6-AV$7*VLOOKUP($A231,Data!$A$230:$AW$450,AV$3+1,FALSE)-AV$8*VLOOKUP($A231,'Market models'!$A$4:$B$264,2,FALSE)</f>
        <v>-8.7648209611116933E-3</v>
      </c>
      <c r="AW231" s="8">
        <f ca="1">VLOOKUP($A231,Data!$A$7:$AW$227,AW$3+1,FALSE)-AW$6-AW$7*VLOOKUP($A231,Data!$A$230:$AW$450,AW$3+1,FALSE)-AW$8*VLOOKUP($A231,'Market models'!$A$4:$B$264,2,FALSE)</f>
        <v>6.4695624427049001E-2</v>
      </c>
      <c r="AY231" s="8">
        <f t="shared" ca="1" si="3"/>
        <v>1.7538372435489939E-2</v>
      </c>
    </row>
    <row r="232" spans="1:51" x14ac:dyDescent="0.25">
      <c r="A232" s="1">
        <v>10</v>
      </c>
      <c r="B232" s="8">
        <f ca="1">VLOOKUP($A232,Data!$A$7:$AW$227,B$3+1,FALSE)-B$6-B$7*VLOOKUP($A232,Data!$A$230:$AW$450,B$3+1,FALSE)-B$8*VLOOKUP($A232,'Market models'!$A$4:$B$264,2,FALSE)</f>
        <v>-2.7079326830060636E-2</v>
      </c>
      <c r="C232" s="8">
        <f ca="1">VLOOKUP($A232,Data!$A$7:$AW$227,C$3+1,FALSE)-C$6-C$7*VLOOKUP($A232,Data!$A$230:$AW$450,C$3+1,FALSE)-C$8*VLOOKUP($A232,'Market models'!$A$4:$B$264,2,FALSE)</f>
        <v>-4.0990596166885149E-2</v>
      </c>
      <c r="D232" s="8">
        <f ca="1">VLOOKUP($A232,Data!$A$7:$AW$227,D$3+1,FALSE)-D$6-D$7*VLOOKUP($A232,Data!$A$230:$AW$450,D$3+1,FALSE)-D$8*VLOOKUP($A232,'Market models'!$A$4:$B$264,2,FALSE)</f>
        <v>2.7884291160140138E-3</v>
      </c>
      <c r="E232" s="8">
        <f ca="1">VLOOKUP($A232,Data!$A$7:$AW$227,E$3+1,FALSE)-E$6-E$7*VLOOKUP($A232,Data!$A$230:$AW$450,E$3+1,FALSE)-E$8*VLOOKUP($A232,'Market models'!$A$4:$B$264,2,FALSE)</f>
        <v>8.2848754015110021E-4</v>
      </c>
      <c r="F232" s="8">
        <f ca="1">VLOOKUP($A232,Data!$A$7:$AW$227,F$3+1,FALSE)-F$6-F$7*VLOOKUP($A232,Data!$A$230:$AW$450,F$3+1,FALSE)-F$8*VLOOKUP($A232,'Market models'!$A$4:$B$264,2,FALSE)</f>
        <v>-4.6731300178829212E-2</v>
      </c>
      <c r="G232" s="8">
        <f ca="1">VLOOKUP($A232,Data!$A$7:$AW$227,G$3+1,FALSE)-G$6-G$7*VLOOKUP($A232,Data!$A$230:$AW$450,G$3+1,FALSE)-G$8*VLOOKUP($A232,'Market models'!$A$4:$B$264,2,FALSE)</f>
        <v>1.5337100898384137E-2</v>
      </c>
      <c r="H232" s="8">
        <f ca="1">VLOOKUP($A232,Data!$A$7:$AW$227,H$3+1,FALSE)-H$6-H$7*VLOOKUP($A232,Data!$A$230:$AW$450,H$3+1,FALSE)-H$8*VLOOKUP($A232,'Market models'!$A$4:$B$264,2,FALSE)</f>
        <v>7.4524287188706979E-3</v>
      </c>
      <c r="I232" s="8">
        <f ca="1">VLOOKUP($A232,Data!$A$7:$AW$227,I$3+1,FALSE)-I$6-I$7*VLOOKUP($A232,Data!$A$230:$AW$450,I$3+1,FALSE)-I$8*VLOOKUP($A232,'Market models'!$A$4:$B$264,2,FALSE)</f>
        <v>-1.5001252849448567E-2</v>
      </c>
      <c r="J232" s="8">
        <f ca="1">VLOOKUP($A232,Data!$A$7:$AW$227,J$3+1,FALSE)-J$6-J$7*VLOOKUP($A232,Data!$A$230:$AW$450,J$3+1,FALSE)-J$8*VLOOKUP($A232,'Market models'!$A$4:$B$264,2,FALSE)</f>
        <v>-1.4955390599103705E-2</v>
      </c>
      <c r="K232" s="8">
        <f ca="1">VLOOKUP($A232,Data!$A$7:$AW$227,K$3+1,FALSE)-K$6-K$7*VLOOKUP($A232,Data!$A$230:$AW$450,K$3+1,FALSE)-K$8*VLOOKUP($A232,'Market models'!$A$4:$B$264,2,FALSE)</f>
        <v>4.2524685590450015E-2</v>
      </c>
      <c r="L232" s="8">
        <f ca="1">VLOOKUP($A232,Data!$A$7:$AW$227,L$3+1,FALSE)-L$6-L$7*VLOOKUP($A232,Data!$A$230:$AW$450,L$3+1,FALSE)-L$8*VLOOKUP($A232,'Market models'!$A$4:$B$264,2,FALSE)</f>
        <v>-2.1380115223017901E-2</v>
      </c>
      <c r="M232" s="8">
        <f ca="1">VLOOKUP($A232,Data!$A$7:$AW$227,M$3+1,FALSE)-M$6-M$7*VLOOKUP($A232,Data!$A$230:$AW$450,M$3+1,FALSE)-M$8*VLOOKUP($A232,'Market models'!$A$4:$B$264,2,FALSE)</f>
        <v>-2.2367405939776618E-2</v>
      </c>
      <c r="N232" s="8">
        <f ca="1">VLOOKUP($A232,Data!$A$7:$AW$227,N$3+1,FALSE)-N$6-N$7*VLOOKUP($A232,Data!$A$230:$AW$450,N$3+1,FALSE)-N$8*VLOOKUP($A232,'Market models'!$A$4:$B$264,2,FALSE)</f>
        <v>-1.7932764714024697E-2</v>
      </c>
      <c r="O232" s="8">
        <f ca="1">VLOOKUP($A232,Data!$A$7:$AW$227,O$3+1,FALSE)-O$6-O$7*VLOOKUP($A232,Data!$A$230:$AW$450,O$3+1,FALSE)-O$8*VLOOKUP($A232,'Market models'!$A$4:$B$264,2,FALSE)</f>
        <v>4.109373032833049E-2</v>
      </c>
      <c r="P232" s="8">
        <f ca="1">VLOOKUP($A232,Data!$A$7:$AW$227,P$3+1,FALSE)-P$6-P$7*VLOOKUP($A232,Data!$A$230:$AW$450,P$3+1,FALSE)-P$8*VLOOKUP($A232,'Market models'!$A$4:$B$264,2,FALSE)</f>
        <v>4.6803048014783327E-2</v>
      </c>
      <c r="Q232" s="8">
        <f ca="1">VLOOKUP($A232,Data!$A$7:$AW$227,Q$3+1,FALSE)-Q$6-Q$7*VLOOKUP($A232,Data!$A$230:$AW$450,Q$3+1,FALSE)-Q$8*VLOOKUP($A232,'Market models'!$A$4:$B$264,2,FALSE)</f>
        <v>2.054470240166978E-4</v>
      </c>
      <c r="R232" s="8">
        <f ca="1">VLOOKUP($A232,Data!$A$7:$AW$227,R$3+1,FALSE)-R$6-R$7*VLOOKUP($A232,Data!$A$230:$AW$450,R$3+1,FALSE)-R$8*VLOOKUP($A232,'Market models'!$A$4:$B$264,2,FALSE)</f>
        <v>-1.1117634429529668E-2</v>
      </c>
      <c r="S232" s="8">
        <f ca="1">VLOOKUP($A232,Data!$A$7:$AW$227,S$3+1,FALSE)-S$6-S$7*VLOOKUP($A232,Data!$A$230:$AW$450,S$3+1,FALSE)-S$8*VLOOKUP($A232,'Market models'!$A$4:$B$264,2,FALSE)</f>
        <v>1.0167088530430815E-2</v>
      </c>
      <c r="T232" s="8">
        <f ca="1">VLOOKUP($A232,Data!$A$7:$AW$227,T$3+1,FALSE)-T$6-T$7*VLOOKUP($A232,Data!$A$230:$AW$450,T$3+1,FALSE)-T$8*VLOOKUP($A232,'Market models'!$A$4:$B$264,2,FALSE)</f>
        <v>-1.6435441096742075E-2</v>
      </c>
      <c r="U232" s="8">
        <f ca="1">VLOOKUP($A232,Data!$A$7:$AW$227,U$3+1,FALSE)-U$6-U$7*VLOOKUP($A232,Data!$A$230:$AW$450,U$3+1,FALSE)-U$8*VLOOKUP($A232,'Market models'!$A$4:$B$264,2,FALSE)</f>
        <v>-2.8347604940956048E-2</v>
      </c>
      <c r="V232" s="8">
        <f ca="1">VLOOKUP($A232,Data!$A$7:$AW$227,V$3+1,FALSE)-V$6-V$7*VLOOKUP($A232,Data!$A$230:$AW$450,V$3+1,FALSE)-V$8*VLOOKUP($A232,'Market models'!$A$4:$B$264,2,FALSE)</f>
        <v>1.9305385675613051E-3</v>
      </c>
      <c r="W232" s="8">
        <f ca="1">VLOOKUP($A232,Data!$A$7:$AW$227,W$3+1,FALSE)-W$6-W$7*VLOOKUP($A232,Data!$A$230:$AW$450,W$3+1,FALSE)-W$8*VLOOKUP($A232,'Market models'!$A$4:$B$264,2,FALSE)</f>
        <v>2.107606334954969E-2</v>
      </c>
      <c r="X232" s="8">
        <f ca="1">VLOOKUP($A232,Data!$A$7:$AW$227,X$3+1,FALSE)-X$6-X$7*VLOOKUP($A232,Data!$A$230:$AW$450,X$3+1,FALSE)-X$8*VLOOKUP($A232,'Market models'!$A$4:$B$264,2,FALSE)</f>
        <v>-1.7397207829442169E-2</v>
      </c>
      <c r="Y232" s="8">
        <f ca="1">VLOOKUP($A232,Data!$A$7:$AW$227,Y$3+1,FALSE)-Y$6-Y$7*VLOOKUP($A232,Data!$A$230:$AW$450,Y$3+1,FALSE)-Y$8*VLOOKUP($A232,'Market models'!$A$4:$B$264,2,FALSE)</f>
        <v>-2.5406311962860074E-2</v>
      </c>
      <c r="Z232" s="8">
        <f ca="1">VLOOKUP($A232,Data!$A$7:$AW$227,Z$3+1,FALSE)-Z$6-Z$7*VLOOKUP($A232,Data!$A$230:$AW$450,Z$3+1,FALSE)-Z$8*VLOOKUP($A232,'Market models'!$A$4:$B$264,2,FALSE)</f>
        <v>-7.731717102324823E-3</v>
      </c>
      <c r="AA232" s="8">
        <f ca="1">VLOOKUP($A232,Data!$A$7:$AW$227,AA$3+1,FALSE)-AA$6-AA$7*VLOOKUP($A232,Data!$A$230:$AW$450,AA$3+1,FALSE)-AA$8*VLOOKUP($A232,'Market models'!$A$4:$B$264,2,FALSE)</f>
        <v>2.5350441309502799E-3</v>
      </c>
      <c r="AB232" s="8">
        <f ca="1">VLOOKUP($A232,Data!$A$7:$AW$227,AB$3+1,FALSE)-AB$6-AB$7*VLOOKUP($A232,Data!$A$230:$AW$450,AB$3+1,FALSE)-AB$8*VLOOKUP($A232,'Market models'!$A$4:$B$264,2,FALSE)</f>
        <v>1.4756835109233462E-2</v>
      </c>
      <c r="AC232" s="8">
        <f ca="1">VLOOKUP($A232,Data!$A$7:$AW$227,AC$3+1,FALSE)-AC$6-AC$7*VLOOKUP($A232,Data!$A$230:$AW$450,AC$3+1,FALSE)-AC$8*VLOOKUP($A232,'Market models'!$A$4:$B$264,2,FALSE)</f>
        <v>1.2681324235897087E-2</v>
      </c>
      <c r="AD232" s="8">
        <f ca="1">VLOOKUP($A232,Data!$A$7:$AW$227,AD$3+1,FALSE)-AD$6-AD$7*VLOOKUP($A232,Data!$A$230:$AW$450,AD$3+1,FALSE)-AD$8*VLOOKUP($A232,'Market models'!$A$4:$B$264,2,FALSE)</f>
        <v>-2.9244633837255084E-3</v>
      </c>
      <c r="AE232" s="8">
        <f ca="1">VLOOKUP($A232,Data!$A$7:$AW$227,AE$3+1,FALSE)-AE$6-AE$7*VLOOKUP($A232,Data!$A$230:$AW$450,AE$3+1,FALSE)-AE$8*VLOOKUP($A232,'Market models'!$A$4:$B$264,2,FALSE)</f>
        <v>-1.7405594098916614E-3</v>
      </c>
      <c r="AF232" s="8">
        <f ca="1">VLOOKUP($A232,Data!$A$7:$AW$227,AF$3+1,FALSE)-AF$6-AF$7*VLOOKUP($A232,Data!$A$230:$AW$450,AF$3+1,FALSE)-AF$8*VLOOKUP($A232,'Market models'!$A$4:$B$264,2,FALSE)</f>
        <v>-8.9834285004472617E-3</v>
      </c>
      <c r="AG232" s="8">
        <f ca="1">VLOOKUP($A232,Data!$A$7:$AW$227,AG$3+1,FALSE)-AG$6-AG$7*VLOOKUP($A232,Data!$A$230:$AW$450,AG$3+1,FALSE)-AG$8*VLOOKUP($A232,'Market models'!$A$4:$B$264,2,FALSE)</f>
        <v>-1.512142211342549E-2</v>
      </c>
      <c r="AH232" s="8">
        <f ca="1">VLOOKUP($A232,Data!$A$7:$AW$227,AH$3+1,FALSE)-AH$6-AH$7*VLOOKUP($A232,Data!$A$230:$AW$450,AH$3+1,FALSE)-AH$8*VLOOKUP($A232,'Market models'!$A$4:$B$264,2,FALSE)</f>
        <v>-9.1767135883810205E-3</v>
      </c>
      <c r="AI232" s="8">
        <f ca="1">VLOOKUP($A232,Data!$A$7:$AW$227,AI$3+1,FALSE)-AI$6-AI$7*VLOOKUP($A232,Data!$A$230:$AW$450,AI$3+1,FALSE)-AI$8*VLOOKUP($A232,'Market models'!$A$4:$B$264,2,FALSE)</f>
        <v>5.9087474403036171E-3</v>
      </c>
      <c r="AJ232" s="8">
        <f ca="1">VLOOKUP($A232,Data!$A$7:$AW$227,AJ$3+1,FALSE)-AJ$6-AJ$7*VLOOKUP($A232,Data!$A$230:$AW$450,AJ$3+1,FALSE)-AJ$8*VLOOKUP($A232,'Market models'!$A$4:$B$264,2,FALSE)</f>
        <v>-1.7731515084474361E-2</v>
      </c>
      <c r="AK232" s="8">
        <f ca="1">VLOOKUP($A232,Data!$A$7:$AW$227,AK$3+1,FALSE)-AK$6-AK$7*VLOOKUP($A232,Data!$A$230:$AW$450,AK$3+1,FALSE)-AK$8*VLOOKUP($A232,'Market models'!$A$4:$B$264,2,FALSE)</f>
        <v>-1.0014095055843776E-2</v>
      </c>
      <c r="AL232" s="8">
        <f ca="1">VLOOKUP($A232,Data!$A$7:$AW$227,AL$3+1,FALSE)-AL$6-AL$7*VLOOKUP($A232,Data!$A$230:$AW$450,AL$3+1,FALSE)-AL$8*VLOOKUP($A232,'Market models'!$A$4:$B$264,2,FALSE)</f>
        <v>-1.4333935957230422E-2</v>
      </c>
      <c r="AM232" s="8">
        <f ca="1">VLOOKUP($A232,Data!$A$7:$AW$227,AM$3+1,FALSE)-AM$6-AM$7*VLOOKUP($A232,Data!$A$230:$AW$450,AM$3+1,FALSE)-AM$8*VLOOKUP($A232,'Market models'!$A$4:$B$264,2,FALSE)</f>
        <v>4.2115125111515973E-2</v>
      </c>
      <c r="AN232" s="8">
        <f ca="1">VLOOKUP($A232,Data!$A$7:$AW$227,AN$3+1,FALSE)-AN$6-AN$7*VLOOKUP($A232,Data!$A$230:$AW$450,AN$3+1,FALSE)-AN$8*VLOOKUP($A232,'Market models'!$A$4:$B$264,2,FALSE)</f>
        <v>6.5534844908836966E-3</v>
      </c>
      <c r="AO232" s="8">
        <f ca="1">VLOOKUP($A232,Data!$A$7:$AW$227,AO$3+1,FALSE)-AO$6-AO$7*VLOOKUP($A232,Data!$A$230:$AW$450,AO$3+1,FALSE)-AO$8*VLOOKUP($A232,'Market models'!$A$4:$B$264,2,FALSE)</f>
        <v>-1.2527862396905225E-2</v>
      </c>
      <c r="AP232" s="8">
        <f ca="1">VLOOKUP($A232,Data!$A$7:$AW$227,AP$3+1,FALSE)-AP$6-AP$7*VLOOKUP($A232,Data!$A$230:$AW$450,AP$3+1,FALSE)-AP$8*VLOOKUP($A232,'Market models'!$A$4:$B$264,2,FALSE)</f>
        <v>1.0708096478379704E-2</v>
      </c>
      <c r="AQ232" s="8">
        <f ca="1">VLOOKUP($A232,Data!$A$7:$AW$227,AQ$3+1,FALSE)-AQ$6-AQ$7*VLOOKUP($A232,Data!$A$230:$AW$450,AQ$3+1,FALSE)-AQ$8*VLOOKUP($A232,'Market models'!$A$4:$B$264,2,FALSE)</f>
        <v>-1.9927680450906815E-2</v>
      </c>
      <c r="AR232" s="8">
        <f ca="1">VLOOKUP($A232,Data!$A$7:$AW$227,AR$3+1,FALSE)-AR$6-AR$7*VLOOKUP($A232,Data!$A$230:$AW$450,AR$3+1,FALSE)-AR$8*VLOOKUP($A232,'Market models'!$A$4:$B$264,2,FALSE)</f>
        <v>2.3760253407167215E-2</v>
      </c>
      <c r="AS232" s="8">
        <f ca="1">VLOOKUP($A232,Data!$A$7:$AW$227,AS$3+1,FALSE)-AS$6-AS$7*VLOOKUP($A232,Data!$A$230:$AW$450,AS$3+1,FALSE)-AS$8*VLOOKUP($A232,'Market models'!$A$4:$B$264,2,FALSE)</f>
        <v>1.3954597582290063E-2</v>
      </c>
      <c r="AT232" s="8">
        <f ca="1">VLOOKUP($A232,Data!$A$7:$AW$227,AT$3+1,FALSE)-AT$6-AT$7*VLOOKUP($A232,Data!$A$230:$AW$450,AT$3+1,FALSE)-AT$8*VLOOKUP($A232,'Market models'!$A$4:$B$264,2,FALSE)</f>
        <v>8.0804273744853501E-3</v>
      </c>
      <c r="AU232" s="8">
        <f ca="1">VLOOKUP($A232,Data!$A$7:$AW$227,AU$3+1,FALSE)-AU$6-AU$7*VLOOKUP($A232,Data!$A$230:$AW$450,AU$3+1,FALSE)-AU$8*VLOOKUP($A232,'Market models'!$A$4:$B$264,2,FALSE)</f>
        <v>1.341400432791095E-2</v>
      </c>
      <c r="AV232" s="8">
        <f ca="1">VLOOKUP($A232,Data!$A$7:$AW$227,AV$3+1,FALSE)-AV$6-AV$7*VLOOKUP($A232,Data!$A$230:$AW$450,AV$3+1,FALSE)-AV$8*VLOOKUP($A232,'Market models'!$A$4:$B$264,2,FALSE)</f>
        <v>-4.3134506237315425E-4</v>
      </c>
      <c r="AW232" s="8">
        <f ca="1">VLOOKUP($A232,Data!$A$7:$AW$227,AW$3+1,FALSE)-AW$6-AW$7*VLOOKUP($A232,Data!$A$230:$AW$450,AW$3+1,FALSE)-AW$8*VLOOKUP($A232,'Market models'!$A$4:$B$264,2,FALSE)</f>
        <v>6.5780187301808762E-2</v>
      </c>
      <c r="AY232" s="8">
        <f t="shared" ca="1" si="3"/>
        <v>2.2750173874456978E-2</v>
      </c>
    </row>
  </sheetData>
  <conditionalFormatting sqref="B12:AW2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B931F-74FA-48E2-927E-51191DF41A62}">
  <dimension ref="A1:K10618"/>
  <sheetViews>
    <sheetView zoomScaleNormal="100" workbookViewId="0"/>
  </sheetViews>
  <sheetFormatPr defaultRowHeight="15" x14ac:dyDescent="0.25"/>
  <cols>
    <col min="1" max="7" width="15.5703125" style="6" customWidth="1"/>
    <col min="8" max="8" width="9.140625" style="6"/>
    <col min="9" max="9" width="10.28515625" style="6" customWidth="1"/>
    <col min="10" max="10" width="14.28515625" style="6" customWidth="1"/>
    <col min="11" max="11" width="11.28515625" style="6" customWidth="1"/>
    <col min="12" max="16384" width="9.140625" style="6"/>
  </cols>
  <sheetData>
    <row r="1" spans="1:11" x14ac:dyDescent="0.25">
      <c r="A1" s="13" t="s">
        <v>23</v>
      </c>
      <c r="B1" s="11"/>
      <c r="C1" s="11"/>
      <c r="D1" s="11"/>
      <c r="E1" s="11"/>
      <c r="F1" s="11"/>
      <c r="G1" s="11"/>
    </row>
    <row r="2" spans="1:11" x14ac:dyDescent="0.25">
      <c r="A2" s="11" t="s">
        <v>27</v>
      </c>
      <c r="B2" s="11"/>
      <c r="C2" s="11"/>
      <c r="D2" s="11"/>
      <c r="E2" s="11"/>
      <c r="F2" s="11"/>
      <c r="G2" s="11"/>
    </row>
    <row r="3" spans="1:11" x14ac:dyDescent="0.25">
      <c r="A3" s="11" t="s">
        <v>29</v>
      </c>
      <c r="B3" s="11"/>
      <c r="C3" s="11"/>
      <c r="D3" s="11"/>
      <c r="E3" s="11"/>
      <c r="F3" s="11"/>
      <c r="G3" s="11"/>
    </row>
    <row r="4" spans="1:11" x14ac:dyDescent="0.25">
      <c r="A4" s="11" t="s">
        <v>91</v>
      </c>
      <c r="B4" s="11"/>
      <c r="C4" s="11"/>
      <c r="D4" s="11"/>
      <c r="E4" s="11"/>
      <c r="F4" s="11"/>
      <c r="G4" s="11"/>
    </row>
    <row r="5" spans="1:11" x14ac:dyDescent="0.25">
      <c r="A5" s="11" t="s">
        <v>92</v>
      </c>
      <c r="B5" s="11"/>
      <c r="C5" s="11"/>
      <c r="D5" s="11"/>
      <c r="E5" s="11"/>
      <c r="F5" s="11"/>
      <c r="G5" s="11"/>
    </row>
    <row r="7" spans="1:11" x14ac:dyDescent="0.25">
      <c r="A7" s="9" t="s">
        <v>28</v>
      </c>
      <c r="F7" s="9" t="s">
        <v>5</v>
      </c>
      <c r="I7" s="12" t="s">
        <v>87</v>
      </c>
      <c r="J7" s="5"/>
      <c r="K7" s="5"/>
    </row>
    <row r="8" spans="1:11" x14ac:dyDescent="0.25">
      <c r="F8" s="6">
        <f ca="1">SUM(E11:E10618)/COUNT(E11:E10618)</f>
        <v>4.2446119554077671E-4</v>
      </c>
      <c r="I8" s="5" t="s">
        <v>95</v>
      </c>
      <c r="J8" s="5"/>
      <c r="K8" s="5"/>
    </row>
    <row r="9" spans="1:11" x14ac:dyDescent="0.25">
      <c r="F9" s="8"/>
    </row>
    <row r="10" spans="1:11" x14ac:dyDescent="0.25">
      <c r="A10" s="7" t="s">
        <v>7</v>
      </c>
      <c r="B10" s="7" t="s">
        <v>3</v>
      </c>
      <c r="C10" s="7" t="s">
        <v>86</v>
      </c>
      <c r="D10" s="7" t="s">
        <v>12</v>
      </c>
      <c r="E10" s="7" t="s">
        <v>4</v>
      </c>
      <c r="F10" s="7" t="s">
        <v>88</v>
      </c>
      <c r="G10" s="7" t="s">
        <v>8</v>
      </c>
      <c r="I10" s="14" t="s">
        <v>96</v>
      </c>
      <c r="J10" s="7"/>
    </row>
    <row r="11" spans="1:11" x14ac:dyDescent="0.25">
      <c r="A11" s="6">
        <v>0</v>
      </c>
      <c r="B11" s="6">
        <f>MOD(A11,221)-210</f>
        <v>-210</v>
      </c>
      <c r="C11" s="6">
        <f>IF(B11&lt;B10,IF(ISNUMBER(C10),C10+1,2),C10)</f>
        <v>2</v>
      </c>
      <c r="D11" s="8">
        <f ca="1">VLOOKUP(B11,Residuals!$A$12:$AW$232,C11,FALSE)</f>
        <v>-1.0692237687491097E-2</v>
      </c>
      <c r="E11" s="8">
        <f ca="1">D11^2</f>
        <v>1.1432394676580497E-4</v>
      </c>
      <c r="F11" s="8">
        <f t="shared" ref="F11:F74" ca="1" si="0">E11/$F$8</f>
        <v>0.26933898308454962</v>
      </c>
      <c r="G11" s="6">
        <f>IF(OR(B11&lt;-10,B11&gt;10),0,1)</f>
        <v>0</v>
      </c>
      <c r="I11" s="21">
        <f t="array" aca="1" ref="I11:J15" ca="1">LINEST(F11:F10618,G11:G10618,1,1)</f>
        <v>0.8131805000993263</v>
      </c>
      <c r="J11" s="8">
        <f ca="1"/>
        <v>0.92272945474168833</v>
      </c>
    </row>
    <row r="12" spans="1:11" x14ac:dyDescent="0.25">
      <c r="A12" s="6">
        <f>A11+1</f>
        <v>1</v>
      </c>
      <c r="B12" s="6">
        <f t="shared" ref="B12:B75" si="1">MOD(A12,221)-210</f>
        <v>-209</v>
      </c>
      <c r="C12" s="6">
        <f t="shared" ref="C12:C75" si="2">IF(B12&lt;B11,IF(ISNUMBER(C11),C11+1,2),C11)</f>
        <v>2</v>
      </c>
      <c r="D12" s="8">
        <f ca="1">VLOOKUP(B12,Residuals!$A$12:$AW$232,C12,FALSE)</f>
        <v>8.1693865473926822E-3</v>
      </c>
      <c r="E12" s="8">
        <f ca="1">VLOOKUP(B12,Residuals!$A$12:$AW$232,C12,FALSE)^2</f>
        <v>6.6738876560720531E-5</v>
      </c>
      <c r="F12" s="8">
        <f t="shared" ca="1" si="0"/>
        <v>0.15723198554273762</v>
      </c>
      <c r="G12" s="6">
        <f t="shared" ref="G12:G75" si="3">IF(OR(B12&lt;-10,B12&gt;10),0,1)</f>
        <v>0</v>
      </c>
      <c r="I12" s="8">
        <f ca="1"/>
        <v>9.5409114864835734E-2</v>
      </c>
      <c r="J12" s="8">
        <f ca="1"/>
        <v>2.9410565650429994E-2</v>
      </c>
    </row>
    <row r="13" spans="1:11" x14ac:dyDescent="0.25">
      <c r="A13" s="6">
        <f t="shared" ref="A13:A76" si="4">A12+1</f>
        <v>2</v>
      </c>
      <c r="B13" s="6">
        <f t="shared" si="1"/>
        <v>-208</v>
      </c>
      <c r="C13" s="6">
        <f t="shared" si="2"/>
        <v>2</v>
      </c>
      <c r="D13" s="8">
        <f ca="1">VLOOKUP(B13,Residuals!$A$12:$AW$232,C13,FALSE)</f>
        <v>-3.357679538892009E-2</v>
      </c>
      <c r="E13" s="8">
        <f ca="1">VLOOKUP(B13,Residuals!$A$12:$AW$232,C13,FALSE)^2</f>
        <v>1.1274011885894055E-3</v>
      </c>
      <c r="F13" s="8">
        <f t="shared" ca="1" si="0"/>
        <v>2.6560759862937799</v>
      </c>
      <c r="G13" s="6">
        <f t="shared" si="3"/>
        <v>0</v>
      </c>
      <c r="I13" s="8">
        <f ca="1"/>
        <v>6.8026496962574927E-3</v>
      </c>
      <c r="J13" s="8">
        <f ca="1"/>
        <v>2.8816351556071598</v>
      </c>
    </row>
    <row r="14" spans="1:11" x14ac:dyDescent="0.25">
      <c r="A14" s="6">
        <f t="shared" si="4"/>
        <v>3</v>
      </c>
      <c r="B14" s="6">
        <f t="shared" si="1"/>
        <v>-207</v>
      </c>
      <c r="C14" s="6">
        <f t="shared" si="2"/>
        <v>2</v>
      </c>
      <c r="D14" s="8">
        <f ca="1">VLOOKUP(B14,Residuals!$A$12:$AW$232,C14,FALSE)</f>
        <v>2.5236562967973827E-3</v>
      </c>
      <c r="E14" s="8">
        <f ca="1">VLOOKUP(B14,Residuals!$A$12:$AW$232,C14,FALSE)^2</f>
        <v>6.3688411043650796E-6</v>
      </c>
      <c r="F14" s="8">
        <f t="shared" ca="1" si="0"/>
        <v>1.5004530852934574E-2</v>
      </c>
      <c r="G14" s="6">
        <f t="shared" si="3"/>
        <v>0</v>
      </c>
      <c r="I14" s="8">
        <f ca="1"/>
        <v>72.643068023129729</v>
      </c>
      <c r="J14" s="6">
        <f ca="1"/>
        <v>10606</v>
      </c>
    </row>
    <row r="15" spans="1:11" x14ac:dyDescent="0.25">
      <c r="A15" s="6">
        <f t="shared" si="4"/>
        <v>4</v>
      </c>
      <c r="B15" s="6">
        <f t="shared" si="1"/>
        <v>-206</v>
      </c>
      <c r="C15" s="6">
        <f t="shared" si="2"/>
        <v>2</v>
      </c>
      <c r="D15" s="8">
        <f ca="1">VLOOKUP(B15,Residuals!$A$12:$AW$232,C15,FALSE)</f>
        <v>-1.5900242098577405E-2</v>
      </c>
      <c r="E15" s="8">
        <f ca="1">VLOOKUP(B15,Residuals!$A$12:$AW$232,C15,FALSE)^2</f>
        <v>2.5281769879337323E-4</v>
      </c>
      <c r="F15" s="8">
        <f t="shared" ca="1" si="0"/>
        <v>0.59562028625791252</v>
      </c>
      <c r="G15" s="6">
        <f t="shared" si="3"/>
        <v>0</v>
      </c>
      <c r="I15" s="8">
        <f ca="1"/>
        <v>603.21504610647389</v>
      </c>
      <c r="J15" s="8">
        <f ca="1"/>
        <v>88070.32732934985</v>
      </c>
    </row>
    <row r="16" spans="1:11" x14ac:dyDescent="0.25">
      <c r="A16" s="6">
        <f t="shared" si="4"/>
        <v>5</v>
      </c>
      <c r="B16" s="6">
        <f t="shared" si="1"/>
        <v>-205</v>
      </c>
      <c r="C16" s="6">
        <f t="shared" si="2"/>
        <v>2</v>
      </c>
      <c r="D16" s="8">
        <f ca="1">VLOOKUP(B16,Residuals!$A$12:$AW$232,C16,FALSE)</f>
        <v>-2.1503242303890242E-2</v>
      </c>
      <c r="E16" s="8">
        <f ca="1">VLOOKUP(B16,Residuals!$A$12:$AW$232,C16,FALSE)^2</f>
        <v>4.6238942957981492E-4</v>
      </c>
      <c r="F16" s="8">
        <f t="shared" ca="1" si="0"/>
        <v>1.0893561871791755</v>
      </c>
      <c r="G16" s="6">
        <f t="shared" si="3"/>
        <v>0</v>
      </c>
    </row>
    <row r="17" spans="1:11" x14ac:dyDescent="0.25">
      <c r="A17" s="6">
        <f t="shared" si="4"/>
        <v>6</v>
      </c>
      <c r="B17" s="6">
        <f t="shared" si="1"/>
        <v>-204</v>
      </c>
      <c r="C17" s="6">
        <f t="shared" si="2"/>
        <v>2</v>
      </c>
      <c r="D17" s="8">
        <f ca="1">VLOOKUP(B17,Residuals!$A$12:$AW$232,C17,FALSE)</f>
        <v>-4.1148561307036792E-2</v>
      </c>
      <c r="E17" s="8">
        <f ca="1">VLOOKUP(B17,Residuals!$A$12:$AW$232,C17,FALSE)^2</f>
        <v>1.6932040976389655E-3</v>
      </c>
      <c r="F17" s="8">
        <f t="shared" ca="1" si="0"/>
        <v>3.989066881559741</v>
      </c>
      <c r="G17" s="6">
        <f t="shared" si="3"/>
        <v>0</v>
      </c>
      <c r="I17" s="12" t="s">
        <v>97</v>
      </c>
      <c r="J17" s="5"/>
      <c r="K17" s="5"/>
    </row>
    <row r="18" spans="1:11" x14ac:dyDescent="0.25">
      <c r="A18" s="6">
        <f t="shared" si="4"/>
        <v>7</v>
      </c>
      <c r="B18" s="6">
        <f t="shared" si="1"/>
        <v>-203</v>
      </c>
      <c r="C18" s="6">
        <f t="shared" si="2"/>
        <v>2</v>
      </c>
      <c r="D18" s="8">
        <f ca="1">VLOOKUP(B18,Residuals!$A$12:$AW$232,C18,FALSE)</f>
        <v>1.852440941787668E-2</v>
      </c>
      <c r="E18" s="8">
        <f ca="1">VLOOKUP(B18,Residuals!$A$12:$AW$232,C18,FALSE)^2</f>
        <v>3.4315374428111825E-4</v>
      </c>
      <c r="F18" s="8">
        <f t="shared" ca="1" si="0"/>
        <v>0.80844550193552966</v>
      </c>
      <c r="G18" s="6">
        <f t="shared" si="3"/>
        <v>0</v>
      </c>
    </row>
    <row r="19" spans="1:11" x14ac:dyDescent="0.25">
      <c r="A19" s="6">
        <f t="shared" si="4"/>
        <v>8</v>
      </c>
      <c r="B19" s="6">
        <f t="shared" si="1"/>
        <v>-202</v>
      </c>
      <c r="C19" s="6">
        <f t="shared" si="2"/>
        <v>2</v>
      </c>
      <c r="D19" s="8">
        <f ca="1">VLOOKUP(B19,Residuals!$A$12:$AW$232,C19,FALSE)</f>
        <v>-3.2320194566776261E-2</v>
      </c>
      <c r="E19" s="8">
        <f ca="1">VLOOKUP(B19,Residuals!$A$12:$AW$232,C19,FALSE)^2</f>
        <v>1.0445949768342737E-3</v>
      </c>
      <c r="F19" s="8">
        <f t="shared" ca="1" si="0"/>
        <v>2.4609905164674175</v>
      </c>
      <c r="G19" s="6">
        <f t="shared" si="3"/>
        <v>0</v>
      </c>
      <c r="I19" s="8">
        <f ca="1">I11</f>
        <v>0.8131805000993263</v>
      </c>
      <c r="J19" s="6" t="str">
        <f ca="1">IF(I19&gt;0,"i.e. variance increases","i.e. variance decreases")</f>
        <v>i.e. variance increases</v>
      </c>
    </row>
    <row r="20" spans="1:11" x14ac:dyDescent="0.25">
      <c r="A20" s="6">
        <f t="shared" si="4"/>
        <v>9</v>
      </c>
      <c r="B20" s="6">
        <f t="shared" si="1"/>
        <v>-201</v>
      </c>
      <c r="C20" s="6">
        <f t="shared" si="2"/>
        <v>2</v>
      </c>
      <c r="D20" s="8">
        <f ca="1">VLOOKUP(B20,Residuals!$A$12:$AW$232,C20,FALSE)</f>
        <v>1.9289293774479615E-2</v>
      </c>
      <c r="E20" s="8">
        <f ca="1">VLOOKUP(B20,Residuals!$A$12:$AW$232,C20,FALSE)^2</f>
        <v>3.7207685431817804E-4</v>
      </c>
      <c r="F20" s="8">
        <f t="shared" ca="1" si="0"/>
        <v>0.87658626566355635</v>
      </c>
      <c r="G20" s="6">
        <f t="shared" si="3"/>
        <v>0</v>
      </c>
    </row>
    <row r="21" spans="1:11" x14ac:dyDescent="0.25">
      <c r="A21" s="6">
        <f t="shared" si="4"/>
        <v>10</v>
      </c>
      <c r="B21" s="6">
        <f t="shared" si="1"/>
        <v>-200</v>
      </c>
      <c r="C21" s="6">
        <f t="shared" si="2"/>
        <v>2</v>
      </c>
      <c r="D21" s="8">
        <f ca="1">VLOOKUP(B21,Residuals!$A$12:$AW$232,C21,FALSE)</f>
        <v>-6.2564506587291565E-3</v>
      </c>
      <c r="E21" s="8">
        <f ca="1">VLOOKUP(B21,Residuals!$A$12:$AW$232,C21,FALSE)^2</f>
        <v>3.9143174845112497E-5</v>
      </c>
      <c r="F21" s="8">
        <f t="shared" ca="1" si="0"/>
        <v>9.2218500198216896E-2</v>
      </c>
      <c r="G21" s="6">
        <f t="shared" si="3"/>
        <v>0</v>
      </c>
      <c r="I21" s="12" t="s">
        <v>89</v>
      </c>
      <c r="J21" s="5"/>
      <c r="K21" s="5"/>
    </row>
    <row r="22" spans="1:11" x14ac:dyDescent="0.25">
      <c r="A22" s="6">
        <f t="shared" si="4"/>
        <v>11</v>
      </c>
      <c r="B22" s="6">
        <f t="shared" si="1"/>
        <v>-199</v>
      </c>
      <c r="C22" s="6">
        <f t="shared" si="2"/>
        <v>2</v>
      </c>
      <c r="D22" s="8">
        <f ca="1">VLOOKUP(B22,Residuals!$A$12:$AW$232,C22,FALSE)</f>
        <v>-3.2388355556052441E-2</v>
      </c>
      <c r="E22" s="8">
        <f ca="1">VLOOKUP(B22,Residuals!$A$12:$AW$232,C22,FALSE)^2</f>
        <v>1.0490055756252729E-3</v>
      </c>
      <c r="F22" s="8">
        <f t="shared" ca="1" si="0"/>
        <v>2.4713815694949623</v>
      </c>
      <c r="G22" s="6">
        <f t="shared" si="3"/>
        <v>0</v>
      </c>
    </row>
    <row r="23" spans="1:11" x14ac:dyDescent="0.25">
      <c r="A23" s="6">
        <f t="shared" si="4"/>
        <v>12</v>
      </c>
      <c r="B23" s="6">
        <f t="shared" si="1"/>
        <v>-198</v>
      </c>
      <c r="C23" s="6">
        <f t="shared" si="2"/>
        <v>2</v>
      </c>
      <c r="D23" s="8">
        <f ca="1">VLOOKUP(B23,Residuals!$A$12:$AW$232,C23,FALSE)</f>
        <v>-3.8591312912273322E-3</v>
      </c>
      <c r="E23" s="8">
        <f ca="1">VLOOKUP(B23,Residuals!$A$12:$AW$232,C23,FALSE)^2</f>
        <v>1.4892894322929937E-5</v>
      </c>
      <c r="F23" s="8">
        <f t="shared" ca="1" si="0"/>
        <v>3.508658619301095E-2</v>
      </c>
      <c r="G23" s="6">
        <f t="shared" si="3"/>
        <v>0</v>
      </c>
      <c r="I23" s="8">
        <f ca="1">1/2*I15</f>
        <v>301.60752305323695</v>
      </c>
      <c r="J23" s="6" t="s">
        <v>111</v>
      </c>
    </row>
    <row r="24" spans="1:11" x14ac:dyDescent="0.25">
      <c r="A24" s="6">
        <f t="shared" si="4"/>
        <v>13</v>
      </c>
      <c r="B24" s="6">
        <f t="shared" si="1"/>
        <v>-197</v>
      </c>
      <c r="C24" s="6">
        <f t="shared" si="2"/>
        <v>2</v>
      </c>
      <c r="D24" s="8">
        <f ca="1">VLOOKUP(B24,Residuals!$A$12:$AW$232,C24,FALSE)</f>
        <v>2.6138920722232888E-2</v>
      </c>
      <c r="E24" s="8">
        <f ca="1">VLOOKUP(B24,Residuals!$A$12:$AW$232,C24,FALSE)^2</f>
        <v>6.832431765231759E-4</v>
      </c>
      <c r="F24" s="8">
        <f t="shared" ca="1" si="0"/>
        <v>1.6096717054493119</v>
      </c>
      <c r="G24" s="6">
        <f t="shared" si="3"/>
        <v>0</v>
      </c>
      <c r="I24" s="8">
        <f ca="1">_xlfn.CHISQ.DIST.RT(I23,1)</f>
        <v>1.4707853909103997E-67</v>
      </c>
      <c r="J24" s="6" t="s">
        <v>6</v>
      </c>
    </row>
    <row r="25" spans="1:11" x14ac:dyDescent="0.25">
      <c r="A25" s="6">
        <f t="shared" si="4"/>
        <v>14</v>
      </c>
      <c r="B25" s="6">
        <f t="shared" si="1"/>
        <v>-196</v>
      </c>
      <c r="C25" s="6">
        <f t="shared" si="2"/>
        <v>2</v>
      </c>
      <c r="D25" s="8">
        <f ca="1">VLOOKUP(B25,Residuals!$A$12:$AW$232,C25,FALSE)</f>
        <v>7.9557703387399242E-3</v>
      </c>
      <c r="E25" s="8">
        <f ca="1">VLOOKUP(B25,Residuals!$A$12:$AW$232,C25,FALSE)^2</f>
        <v>6.329428168277397E-5</v>
      </c>
      <c r="F25" s="8">
        <f t="shared" ca="1" si="0"/>
        <v>0.14911676814681515</v>
      </c>
      <c r="G25" s="6">
        <f t="shared" si="3"/>
        <v>0</v>
      </c>
    </row>
    <row r="26" spans="1:11" x14ac:dyDescent="0.25">
      <c r="A26" s="6">
        <f t="shared" si="4"/>
        <v>15</v>
      </c>
      <c r="B26" s="6">
        <f t="shared" si="1"/>
        <v>-195</v>
      </c>
      <c r="C26" s="6">
        <f t="shared" si="2"/>
        <v>2</v>
      </c>
      <c r="D26" s="8">
        <f ca="1">VLOOKUP(B26,Residuals!$A$12:$AW$232,C26,FALSE)</f>
        <v>9.8302931662346557E-4</v>
      </c>
      <c r="E26" s="8">
        <f ca="1">VLOOKUP(B26,Residuals!$A$12:$AW$232,C26,FALSE)^2</f>
        <v>9.6634663734119763E-7</v>
      </c>
      <c r="F26" s="8">
        <f t="shared" ca="1" si="0"/>
        <v>2.2766430653573459E-3</v>
      </c>
      <c r="G26" s="6">
        <f t="shared" si="3"/>
        <v>0</v>
      </c>
      <c r="I26" s="12" t="s">
        <v>90</v>
      </c>
      <c r="J26" s="5"/>
      <c r="K26" s="5"/>
    </row>
    <row r="27" spans="1:11" x14ac:dyDescent="0.25">
      <c r="A27" s="6">
        <f t="shared" si="4"/>
        <v>16</v>
      </c>
      <c r="B27" s="6">
        <f t="shared" si="1"/>
        <v>-194</v>
      </c>
      <c r="C27" s="6">
        <f t="shared" si="2"/>
        <v>2</v>
      </c>
      <c r="D27" s="8">
        <f ca="1">VLOOKUP(B27,Residuals!$A$12:$AW$232,C27,FALSE)</f>
        <v>-1.6169188243284244E-2</v>
      </c>
      <c r="E27" s="8">
        <f ca="1">VLOOKUP(B27,Residuals!$A$12:$AW$232,C27,FALSE)^2</f>
        <v>2.6144264844676142E-4</v>
      </c>
      <c r="F27" s="8">
        <f t="shared" ca="1" si="0"/>
        <v>0.61594004633020782</v>
      </c>
      <c r="G27" s="6">
        <f t="shared" si="3"/>
        <v>0</v>
      </c>
    </row>
    <row r="28" spans="1:11" x14ac:dyDescent="0.25">
      <c r="A28" s="6">
        <f t="shared" si="4"/>
        <v>17</v>
      </c>
      <c r="B28" s="6">
        <f t="shared" si="1"/>
        <v>-193</v>
      </c>
      <c r="C28" s="6">
        <f t="shared" si="2"/>
        <v>2</v>
      </c>
      <c r="D28" s="8">
        <f ca="1">VLOOKUP(B28,Residuals!$A$12:$AW$232,C28,FALSE)</f>
        <v>-9.8288051339485462E-3</v>
      </c>
      <c r="E28" s="8">
        <f ca="1">VLOOKUP(B28,Residuals!$A$12:$AW$232,C28,FALSE)^2</f>
        <v>9.6605410361133299E-5</v>
      </c>
      <c r="F28" s="8">
        <f t="shared" ca="1" si="0"/>
        <v>0.22759538769628873</v>
      </c>
      <c r="G28" s="6">
        <f t="shared" si="3"/>
        <v>0</v>
      </c>
      <c r="I28" s="8">
        <f ca="1">I15/(I15+J15)</f>
        <v>6.8026496962574927E-3</v>
      </c>
      <c r="J28" s="6" t="s">
        <v>13</v>
      </c>
    </row>
    <row r="29" spans="1:11" x14ac:dyDescent="0.25">
      <c r="A29" s="6">
        <f t="shared" si="4"/>
        <v>18</v>
      </c>
      <c r="B29" s="6">
        <f t="shared" si="1"/>
        <v>-192</v>
      </c>
      <c r="C29" s="6">
        <f t="shared" si="2"/>
        <v>2</v>
      </c>
      <c r="D29" s="8">
        <f ca="1">VLOOKUP(B29,Residuals!$A$12:$AW$232,C29,FALSE)</f>
        <v>-5.0142310466050844E-3</v>
      </c>
      <c r="E29" s="8">
        <f ca="1">VLOOKUP(B29,Residuals!$A$12:$AW$232,C29,FALSE)^2</f>
        <v>2.5142512988738322E-5</v>
      </c>
      <c r="F29" s="8">
        <f t="shared" ca="1" si="0"/>
        <v>5.9233949423117424E-2</v>
      </c>
      <c r="G29" s="6">
        <f t="shared" si="3"/>
        <v>0</v>
      </c>
      <c r="I29" s="8">
        <f ca="1">I28*COUNT(F11:F10618)</f>
        <v>72.16250797789948</v>
      </c>
      <c r="J29" s="6" t="s">
        <v>112</v>
      </c>
    </row>
    <row r="30" spans="1:11" x14ac:dyDescent="0.25">
      <c r="A30" s="6">
        <f t="shared" si="4"/>
        <v>19</v>
      </c>
      <c r="B30" s="6">
        <f t="shared" si="1"/>
        <v>-191</v>
      </c>
      <c r="C30" s="6">
        <f t="shared" si="2"/>
        <v>2</v>
      </c>
      <c r="D30" s="8">
        <f ca="1">VLOOKUP(B30,Residuals!$A$12:$AW$232,C30,FALSE)</f>
        <v>1.0173795061160821E-2</v>
      </c>
      <c r="E30" s="8">
        <f ca="1">VLOOKUP(B30,Residuals!$A$12:$AW$232,C30,FALSE)^2</f>
        <v>1.0350610594650031E-4</v>
      </c>
      <c r="F30" s="8">
        <f t="shared" ca="1" si="0"/>
        <v>0.24385292939353459</v>
      </c>
      <c r="G30" s="6">
        <f t="shared" si="3"/>
        <v>0</v>
      </c>
      <c r="I30" s="8">
        <f ca="1">_xlfn.CHISQ.DIST.RT(I29,1)</f>
        <v>1.9818553825091811E-17</v>
      </c>
      <c r="J30" s="6" t="s">
        <v>6</v>
      </c>
    </row>
    <row r="31" spans="1:11" x14ac:dyDescent="0.25">
      <c r="A31" s="6">
        <f t="shared" si="4"/>
        <v>20</v>
      </c>
      <c r="B31" s="6">
        <f t="shared" si="1"/>
        <v>-190</v>
      </c>
      <c r="C31" s="6">
        <f t="shared" si="2"/>
        <v>2</v>
      </c>
      <c r="D31" s="8">
        <f ca="1">VLOOKUP(B31,Residuals!$A$12:$AW$232,C31,FALSE)</f>
        <v>2.7158563669253722E-2</v>
      </c>
      <c r="E31" s="8">
        <f ca="1">VLOOKUP(B31,Residuals!$A$12:$AW$232,C31,FALSE)^2</f>
        <v>7.3758758057690822E-4</v>
      </c>
      <c r="F31" s="8">
        <f t="shared" ca="1" si="0"/>
        <v>1.7377032066198626</v>
      </c>
      <c r="G31" s="6">
        <f t="shared" si="3"/>
        <v>0</v>
      </c>
    </row>
    <row r="32" spans="1:11" x14ac:dyDescent="0.25">
      <c r="A32" s="6">
        <f t="shared" si="4"/>
        <v>21</v>
      </c>
      <c r="B32" s="6">
        <f t="shared" si="1"/>
        <v>-189</v>
      </c>
      <c r="C32" s="6">
        <f t="shared" si="2"/>
        <v>2</v>
      </c>
      <c r="D32" s="8">
        <f ca="1">VLOOKUP(B32,Residuals!$A$12:$AW$232,C32,FALSE)</f>
        <v>-2.3722236925782293E-3</v>
      </c>
      <c r="E32" s="8">
        <f ca="1">VLOOKUP(B32,Residuals!$A$12:$AW$232,C32,FALSE)^2</f>
        <v>5.6274452476294895E-6</v>
      </c>
      <c r="F32" s="8">
        <f t="shared" ca="1" si="0"/>
        <v>1.3257855622019699E-2</v>
      </c>
      <c r="G32" s="6">
        <f t="shared" si="3"/>
        <v>0</v>
      </c>
    </row>
    <row r="33" spans="1:10" x14ac:dyDescent="0.25">
      <c r="A33" s="6">
        <f t="shared" si="4"/>
        <v>22</v>
      </c>
      <c r="B33" s="6">
        <f t="shared" si="1"/>
        <v>-188</v>
      </c>
      <c r="C33" s="6">
        <f t="shared" si="2"/>
        <v>2</v>
      </c>
      <c r="D33" s="8">
        <f ca="1">VLOOKUP(B33,Residuals!$A$12:$AW$232,C33,FALSE)</f>
        <v>-2.5515316432370146E-2</v>
      </c>
      <c r="E33" s="8">
        <f ca="1">VLOOKUP(B33,Residuals!$A$12:$AW$232,C33,FALSE)^2</f>
        <v>6.5103137264397801E-4</v>
      </c>
      <c r="F33" s="8">
        <f t="shared" ca="1" si="0"/>
        <v>1.5337830159351642</v>
      </c>
      <c r="G33" s="6">
        <f t="shared" si="3"/>
        <v>0</v>
      </c>
      <c r="J33" s="10"/>
    </row>
    <row r="34" spans="1:10" x14ac:dyDescent="0.25">
      <c r="A34" s="6">
        <f t="shared" si="4"/>
        <v>23</v>
      </c>
      <c r="B34" s="6">
        <f t="shared" si="1"/>
        <v>-187</v>
      </c>
      <c r="C34" s="6">
        <f t="shared" si="2"/>
        <v>2</v>
      </c>
      <c r="D34" s="8">
        <f ca="1">VLOOKUP(B34,Residuals!$A$12:$AW$232,C34,FALSE)</f>
        <v>-1.9630974211459498E-2</v>
      </c>
      <c r="E34" s="8">
        <f ca="1">VLOOKUP(B34,Residuals!$A$12:$AW$232,C34,FALSE)^2</f>
        <v>3.8537514849098787E-4</v>
      </c>
      <c r="F34" s="8">
        <f t="shared" ca="1" si="0"/>
        <v>0.90791608877227992</v>
      </c>
      <c r="G34" s="6">
        <f t="shared" si="3"/>
        <v>0</v>
      </c>
    </row>
    <row r="35" spans="1:10" x14ac:dyDescent="0.25">
      <c r="A35" s="6">
        <f t="shared" si="4"/>
        <v>24</v>
      </c>
      <c r="B35" s="6">
        <f t="shared" si="1"/>
        <v>-186</v>
      </c>
      <c r="C35" s="6">
        <f t="shared" si="2"/>
        <v>2</v>
      </c>
      <c r="D35" s="8">
        <f ca="1">VLOOKUP(B35,Residuals!$A$12:$AW$232,C35,FALSE)</f>
        <v>-1.2201333140764336E-2</v>
      </c>
      <c r="E35" s="8">
        <f ca="1">VLOOKUP(B35,Residuals!$A$12:$AW$232,C35,FALSE)^2</f>
        <v>1.488725304119141E-4</v>
      </c>
      <c r="F35" s="8">
        <f t="shared" ca="1" si="0"/>
        <v>0.35073295739613108</v>
      </c>
      <c r="G35" s="6">
        <f t="shared" si="3"/>
        <v>0</v>
      </c>
    </row>
    <row r="36" spans="1:10" x14ac:dyDescent="0.25">
      <c r="A36" s="6">
        <f t="shared" si="4"/>
        <v>25</v>
      </c>
      <c r="B36" s="6">
        <f t="shared" si="1"/>
        <v>-185</v>
      </c>
      <c r="C36" s="6">
        <f t="shared" si="2"/>
        <v>2</v>
      </c>
      <c r="D36" s="8">
        <f ca="1">VLOOKUP(B36,Residuals!$A$12:$AW$232,C36,FALSE)</f>
        <v>2.5673306331261338E-2</v>
      </c>
      <c r="E36" s="8">
        <f ca="1">VLOOKUP(B36,Residuals!$A$12:$AW$232,C36,FALSE)^2</f>
        <v>6.5911865797878353E-4</v>
      </c>
      <c r="F36" s="8">
        <f t="shared" ca="1" si="0"/>
        <v>1.5528360776043284</v>
      </c>
      <c r="G36" s="6">
        <f t="shared" si="3"/>
        <v>0</v>
      </c>
    </row>
    <row r="37" spans="1:10" x14ac:dyDescent="0.25">
      <c r="A37" s="6">
        <f t="shared" si="4"/>
        <v>26</v>
      </c>
      <c r="B37" s="6">
        <f t="shared" si="1"/>
        <v>-184</v>
      </c>
      <c r="C37" s="6">
        <f t="shared" si="2"/>
        <v>2</v>
      </c>
      <c r="D37" s="8">
        <f ca="1">VLOOKUP(B37,Residuals!$A$12:$AW$232,C37,FALSE)</f>
        <v>4.3417037961081123E-2</v>
      </c>
      <c r="E37" s="8">
        <f ca="1">VLOOKUP(B37,Residuals!$A$12:$AW$232,C37,FALSE)^2</f>
        <v>1.8850391853139593E-3</v>
      </c>
      <c r="F37" s="8">
        <f t="shared" ca="1" si="0"/>
        <v>4.4410165289959211</v>
      </c>
      <c r="G37" s="6">
        <f t="shared" si="3"/>
        <v>0</v>
      </c>
    </row>
    <row r="38" spans="1:10" x14ac:dyDescent="0.25">
      <c r="A38" s="6">
        <f t="shared" si="4"/>
        <v>27</v>
      </c>
      <c r="B38" s="6">
        <f t="shared" si="1"/>
        <v>-183</v>
      </c>
      <c r="C38" s="6">
        <f t="shared" si="2"/>
        <v>2</v>
      </c>
      <c r="D38" s="8">
        <f ca="1">VLOOKUP(B38,Residuals!$A$12:$AW$232,C38,FALSE)</f>
        <v>1.6650081360101335E-2</v>
      </c>
      <c r="E38" s="8">
        <f ca="1">VLOOKUP(B38,Residuals!$A$12:$AW$232,C38,FALSE)^2</f>
        <v>2.772252092979939E-4</v>
      </c>
      <c r="F38" s="8">
        <f t="shared" ca="1" si="0"/>
        <v>0.65312262277544686</v>
      </c>
      <c r="G38" s="6">
        <f t="shared" si="3"/>
        <v>0</v>
      </c>
    </row>
    <row r="39" spans="1:10" x14ac:dyDescent="0.25">
      <c r="A39" s="6">
        <f t="shared" si="4"/>
        <v>28</v>
      </c>
      <c r="B39" s="6">
        <f t="shared" si="1"/>
        <v>-182</v>
      </c>
      <c r="C39" s="6">
        <f t="shared" si="2"/>
        <v>2</v>
      </c>
      <c r="D39" s="8">
        <f ca="1">VLOOKUP(B39,Residuals!$A$12:$AW$232,C39,FALSE)</f>
        <v>1.3553344677466168E-2</v>
      </c>
      <c r="E39" s="8">
        <f ca="1">VLOOKUP(B39,Residuals!$A$12:$AW$232,C39,FALSE)^2</f>
        <v>1.8369315194620051E-4</v>
      </c>
      <c r="F39" s="8">
        <f t="shared" ca="1" si="0"/>
        <v>0.43276783337560398</v>
      </c>
      <c r="G39" s="6">
        <f t="shared" si="3"/>
        <v>0</v>
      </c>
    </row>
    <row r="40" spans="1:10" x14ac:dyDescent="0.25">
      <c r="A40" s="6">
        <f t="shared" si="4"/>
        <v>29</v>
      </c>
      <c r="B40" s="6">
        <f t="shared" si="1"/>
        <v>-181</v>
      </c>
      <c r="C40" s="6">
        <f t="shared" si="2"/>
        <v>2</v>
      </c>
      <c r="D40" s="8">
        <f ca="1">VLOOKUP(B40,Residuals!$A$12:$AW$232,C40,FALSE)</f>
        <v>-5.6760566891971127E-2</v>
      </c>
      <c r="E40" s="8">
        <f ca="1">VLOOKUP(B40,Residuals!$A$12:$AW$232,C40,FALSE)^2</f>
        <v>3.221761953897929E-3</v>
      </c>
      <c r="F40" s="8">
        <f t="shared" ca="1" si="0"/>
        <v>7.5902390789652854</v>
      </c>
      <c r="G40" s="6">
        <f t="shared" si="3"/>
        <v>0</v>
      </c>
    </row>
    <row r="41" spans="1:10" x14ac:dyDescent="0.25">
      <c r="A41" s="6">
        <f t="shared" si="4"/>
        <v>30</v>
      </c>
      <c r="B41" s="6">
        <f t="shared" si="1"/>
        <v>-180</v>
      </c>
      <c r="C41" s="6">
        <f t="shared" si="2"/>
        <v>2</v>
      </c>
      <c r="D41" s="8">
        <f ca="1">VLOOKUP(B41,Residuals!$A$12:$AW$232,C41,FALSE)</f>
        <v>-1.9674711437464611E-2</v>
      </c>
      <c r="E41" s="8">
        <f ca="1">VLOOKUP(B41,Residuals!$A$12:$AW$232,C41,FALSE)^2</f>
        <v>3.8709427014750077E-4</v>
      </c>
      <c r="F41" s="8">
        <f t="shared" ca="1" si="0"/>
        <v>0.9119662155555367</v>
      </c>
      <c r="G41" s="6">
        <f t="shared" si="3"/>
        <v>0</v>
      </c>
    </row>
    <row r="42" spans="1:10" x14ac:dyDescent="0.25">
      <c r="A42" s="6">
        <f t="shared" si="4"/>
        <v>31</v>
      </c>
      <c r="B42" s="6">
        <f t="shared" si="1"/>
        <v>-179</v>
      </c>
      <c r="C42" s="6">
        <f t="shared" si="2"/>
        <v>2</v>
      </c>
      <c r="D42" s="8">
        <f ca="1">VLOOKUP(B42,Residuals!$A$12:$AW$232,C42,FALSE)</f>
        <v>3.2872036981704988E-2</v>
      </c>
      <c r="E42" s="8">
        <f ca="1">VLOOKUP(B42,Residuals!$A$12:$AW$232,C42,FALSE)^2</f>
        <v>1.0805708153265804E-3</v>
      </c>
      <c r="F42" s="8">
        <f t="shared" ca="1" si="0"/>
        <v>2.5457470003822134</v>
      </c>
      <c r="G42" s="6">
        <f t="shared" si="3"/>
        <v>0</v>
      </c>
    </row>
    <row r="43" spans="1:10" x14ac:dyDescent="0.25">
      <c r="A43" s="6">
        <f t="shared" si="4"/>
        <v>32</v>
      </c>
      <c r="B43" s="6">
        <f t="shared" si="1"/>
        <v>-178</v>
      </c>
      <c r="C43" s="6">
        <f t="shared" si="2"/>
        <v>2</v>
      </c>
      <c r="D43" s="8">
        <f ca="1">VLOOKUP(B43,Residuals!$A$12:$AW$232,C43,FALSE)</f>
        <v>-1.0651496841445824E-2</v>
      </c>
      <c r="E43" s="8">
        <f ca="1">VLOOKUP(B43,Residuals!$A$12:$AW$232,C43,FALSE)^2</f>
        <v>1.1345438496333037E-4</v>
      </c>
      <c r="F43" s="8">
        <f t="shared" ca="1" si="0"/>
        <v>0.26729035811809831</v>
      </c>
      <c r="G43" s="6">
        <f t="shared" si="3"/>
        <v>0</v>
      </c>
    </row>
    <row r="44" spans="1:10" x14ac:dyDescent="0.25">
      <c r="A44" s="6">
        <f t="shared" si="4"/>
        <v>33</v>
      </c>
      <c r="B44" s="6">
        <f t="shared" si="1"/>
        <v>-177</v>
      </c>
      <c r="C44" s="6">
        <f t="shared" si="2"/>
        <v>2</v>
      </c>
      <c r="D44" s="8">
        <f ca="1">VLOOKUP(B44,Residuals!$A$12:$AW$232,C44,FALSE)</f>
        <v>3.2554336886586443E-3</v>
      </c>
      <c r="E44" s="8">
        <f ca="1">VLOOKUP(B44,Residuals!$A$12:$AW$232,C44,FALSE)^2</f>
        <v>1.0597848501253627E-5</v>
      </c>
      <c r="F44" s="8">
        <f t="shared" ca="1" si="0"/>
        <v>2.4967767637160895E-2</v>
      </c>
      <c r="G44" s="6">
        <f t="shared" si="3"/>
        <v>0</v>
      </c>
    </row>
    <row r="45" spans="1:10" x14ac:dyDescent="0.25">
      <c r="A45" s="6">
        <f t="shared" si="4"/>
        <v>34</v>
      </c>
      <c r="B45" s="6">
        <f t="shared" si="1"/>
        <v>-176</v>
      </c>
      <c r="C45" s="6">
        <f t="shared" si="2"/>
        <v>2</v>
      </c>
      <c r="D45" s="8">
        <f ca="1">VLOOKUP(B45,Residuals!$A$12:$AW$232,C45,FALSE)</f>
        <v>-1.2524707586879718E-2</v>
      </c>
      <c r="E45" s="8">
        <f ca="1">VLOOKUP(B45,Residuals!$A$12:$AW$232,C45,FALSE)^2</f>
        <v>1.5686830013684236E-4</v>
      </c>
      <c r="F45" s="8">
        <f t="shared" ca="1" si="0"/>
        <v>0.36957041488088749</v>
      </c>
      <c r="G45" s="6">
        <f t="shared" si="3"/>
        <v>0</v>
      </c>
    </row>
    <row r="46" spans="1:10" x14ac:dyDescent="0.25">
      <c r="A46" s="6">
        <f t="shared" si="4"/>
        <v>35</v>
      </c>
      <c r="B46" s="6">
        <f t="shared" si="1"/>
        <v>-175</v>
      </c>
      <c r="C46" s="6">
        <f t="shared" si="2"/>
        <v>2</v>
      </c>
      <c r="D46" s="8">
        <f ca="1">VLOOKUP(B46,Residuals!$A$12:$AW$232,C46,FALSE)</f>
        <v>-6.8374741953436298E-3</v>
      </c>
      <c r="E46" s="8">
        <f ca="1">VLOOKUP(B46,Residuals!$A$12:$AW$232,C46,FALSE)^2</f>
        <v>4.6751053371990015E-5</v>
      </c>
      <c r="F46" s="8">
        <f t="shared" ca="1" si="0"/>
        <v>0.11014211396268563</v>
      </c>
      <c r="G46" s="6">
        <f t="shared" si="3"/>
        <v>0</v>
      </c>
    </row>
    <row r="47" spans="1:10" x14ac:dyDescent="0.25">
      <c r="A47" s="6">
        <f t="shared" si="4"/>
        <v>36</v>
      </c>
      <c r="B47" s="6">
        <f t="shared" si="1"/>
        <v>-174</v>
      </c>
      <c r="C47" s="6">
        <f t="shared" si="2"/>
        <v>2</v>
      </c>
      <c r="D47" s="8">
        <f ca="1">VLOOKUP(B47,Residuals!$A$12:$AW$232,C47,FALSE)</f>
        <v>2.0445296713810204E-2</v>
      </c>
      <c r="E47" s="8">
        <f ca="1">VLOOKUP(B47,Residuals!$A$12:$AW$232,C47,FALSE)^2</f>
        <v>4.1801015771573833E-4</v>
      </c>
      <c r="F47" s="8">
        <f t="shared" ca="1" si="0"/>
        <v>0.98480181959432223</v>
      </c>
      <c r="G47" s="6">
        <f t="shared" si="3"/>
        <v>0</v>
      </c>
    </row>
    <row r="48" spans="1:10" x14ac:dyDescent="0.25">
      <c r="A48" s="6">
        <f t="shared" si="4"/>
        <v>37</v>
      </c>
      <c r="B48" s="6">
        <f t="shared" si="1"/>
        <v>-173</v>
      </c>
      <c r="C48" s="6">
        <f t="shared" si="2"/>
        <v>2</v>
      </c>
      <c r="D48" s="8">
        <f ca="1">VLOOKUP(B48,Residuals!$A$12:$AW$232,C48,FALSE)</f>
        <v>-1.1351913915155358E-2</v>
      </c>
      <c r="E48" s="8">
        <f ca="1">VLOOKUP(B48,Residuals!$A$12:$AW$232,C48,FALSE)^2</f>
        <v>1.2886594953709783E-4</v>
      </c>
      <c r="F48" s="8">
        <f t="shared" ca="1" si="0"/>
        <v>0.30359889405889889</v>
      </c>
      <c r="G48" s="6">
        <f t="shared" si="3"/>
        <v>0</v>
      </c>
    </row>
    <row r="49" spans="1:7" x14ac:dyDescent="0.25">
      <c r="A49" s="6">
        <f t="shared" si="4"/>
        <v>38</v>
      </c>
      <c r="B49" s="6">
        <f t="shared" si="1"/>
        <v>-172</v>
      </c>
      <c r="C49" s="6">
        <f t="shared" si="2"/>
        <v>2</v>
      </c>
      <c r="D49" s="8">
        <f ca="1">VLOOKUP(B49,Residuals!$A$12:$AW$232,C49,FALSE)</f>
        <v>5.8292277481842118E-2</v>
      </c>
      <c r="E49" s="8">
        <f ca="1">VLOOKUP(B49,Residuals!$A$12:$AW$232,C49,FALSE)^2</f>
        <v>3.3979896140200775E-3</v>
      </c>
      <c r="F49" s="8">
        <f t="shared" ca="1" si="0"/>
        <v>8.0054187513912396</v>
      </c>
      <c r="G49" s="6">
        <f t="shared" si="3"/>
        <v>0</v>
      </c>
    </row>
    <row r="50" spans="1:7" x14ac:dyDescent="0.25">
      <c r="A50" s="6">
        <f t="shared" si="4"/>
        <v>39</v>
      </c>
      <c r="B50" s="6">
        <f t="shared" si="1"/>
        <v>-171</v>
      </c>
      <c r="C50" s="6">
        <f t="shared" si="2"/>
        <v>2</v>
      </c>
      <c r="D50" s="8">
        <f ca="1">VLOOKUP(B50,Residuals!$A$12:$AW$232,C50,FALSE)</f>
        <v>2.3655915286360255E-2</v>
      </c>
      <c r="E50" s="8">
        <f ca="1">VLOOKUP(B50,Residuals!$A$12:$AW$232,C50,FALSE)^2</f>
        <v>5.5960232803545272E-4</v>
      </c>
      <c r="F50" s="8">
        <f t="shared" ca="1" si="0"/>
        <v>1.3183827730648074</v>
      </c>
      <c r="G50" s="6">
        <f t="shared" si="3"/>
        <v>0</v>
      </c>
    </row>
    <row r="51" spans="1:7" x14ac:dyDescent="0.25">
      <c r="A51" s="6">
        <f t="shared" si="4"/>
        <v>40</v>
      </c>
      <c r="B51" s="6">
        <f t="shared" si="1"/>
        <v>-170</v>
      </c>
      <c r="C51" s="6">
        <f t="shared" si="2"/>
        <v>2</v>
      </c>
      <c r="D51" s="8">
        <f ca="1">VLOOKUP(B51,Residuals!$A$12:$AW$232,C51,FALSE)</f>
        <v>-2.1782347234165542E-2</v>
      </c>
      <c r="E51" s="8">
        <f ca="1">VLOOKUP(B51,Residuals!$A$12:$AW$232,C51,FALSE)^2</f>
        <v>4.7447065102975924E-4</v>
      </c>
      <c r="F51" s="8">
        <f t="shared" ca="1" si="0"/>
        <v>1.1178186746264731</v>
      </c>
      <c r="G51" s="6">
        <f t="shared" si="3"/>
        <v>0</v>
      </c>
    </row>
    <row r="52" spans="1:7" x14ac:dyDescent="0.25">
      <c r="A52" s="6">
        <f t="shared" si="4"/>
        <v>41</v>
      </c>
      <c r="B52" s="6">
        <f t="shared" si="1"/>
        <v>-169</v>
      </c>
      <c r="C52" s="6">
        <f t="shared" si="2"/>
        <v>2</v>
      </c>
      <c r="D52" s="8">
        <f ca="1">VLOOKUP(B52,Residuals!$A$12:$AW$232,C52,FALSE)</f>
        <v>1.8140591640644781E-2</v>
      </c>
      <c r="E52" s="8">
        <f ca="1">VLOOKUP(B52,Residuals!$A$12:$AW$232,C52,FALSE)^2</f>
        <v>3.2908106507263131E-4</v>
      </c>
      <c r="F52" s="8">
        <f t="shared" ca="1" si="0"/>
        <v>0.77529128346672971</v>
      </c>
      <c r="G52" s="6">
        <f t="shared" si="3"/>
        <v>0</v>
      </c>
    </row>
    <row r="53" spans="1:7" x14ac:dyDescent="0.25">
      <c r="A53" s="6">
        <f t="shared" si="4"/>
        <v>42</v>
      </c>
      <c r="B53" s="6">
        <f t="shared" si="1"/>
        <v>-168</v>
      </c>
      <c r="C53" s="6">
        <f t="shared" si="2"/>
        <v>2</v>
      </c>
      <c r="D53" s="8">
        <f ca="1">VLOOKUP(B53,Residuals!$A$12:$AW$232,C53,FALSE)</f>
        <v>-2.48265046220684E-2</v>
      </c>
      <c r="E53" s="8">
        <f ca="1">VLOOKUP(B53,Residuals!$A$12:$AW$232,C53,FALSE)^2</f>
        <v>6.163553317495836E-4</v>
      </c>
      <c r="F53" s="8">
        <f t="shared" ca="1" si="0"/>
        <v>1.4520887615281954</v>
      </c>
      <c r="G53" s="6">
        <f t="shared" si="3"/>
        <v>0</v>
      </c>
    </row>
    <row r="54" spans="1:7" x14ac:dyDescent="0.25">
      <c r="A54" s="6">
        <f t="shared" si="4"/>
        <v>43</v>
      </c>
      <c r="B54" s="6">
        <f t="shared" si="1"/>
        <v>-167</v>
      </c>
      <c r="C54" s="6">
        <f t="shared" si="2"/>
        <v>2</v>
      </c>
      <c r="D54" s="8">
        <f ca="1">VLOOKUP(B54,Residuals!$A$12:$AW$232,C54,FALSE)</f>
        <v>4.714109045469499E-3</v>
      </c>
      <c r="E54" s="8">
        <f ca="1">VLOOKUP(B54,Residuals!$A$12:$AW$232,C54,FALSE)^2</f>
        <v>2.2222824092577353E-5</v>
      </c>
      <c r="F54" s="8">
        <f t="shared" ca="1" si="0"/>
        <v>5.2355372707898036E-2</v>
      </c>
      <c r="G54" s="6">
        <f t="shared" si="3"/>
        <v>0</v>
      </c>
    </row>
    <row r="55" spans="1:7" x14ac:dyDescent="0.25">
      <c r="A55" s="6">
        <f t="shared" si="4"/>
        <v>44</v>
      </c>
      <c r="B55" s="6">
        <f t="shared" si="1"/>
        <v>-166</v>
      </c>
      <c r="C55" s="6">
        <f t="shared" si="2"/>
        <v>2</v>
      </c>
      <c r="D55" s="8">
        <f ca="1">VLOOKUP(B55,Residuals!$A$12:$AW$232,C55,FALSE)</f>
        <v>-1.5874303671263881E-2</v>
      </c>
      <c r="E55" s="8">
        <f ca="1">VLOOKUP(B55,Residuals!$A$12:$AW$232,C55,FALSE)^2</f>
        <v>2.5199351704750192E-4</v>
      </c>
      <c r="F55" s="8">
        <f t="shared" ca="1" si="0"/>
        <v>0.59367857343579866</v>
      </c>
      <c r="G55" s="6">
        <f t="shared" si="3"/>
        <v>0</v>
      </c>
    </row>
    <row r="56" spans="1:7" x14ac:dyDescent="0.25">
      <c r="A56" s="6">
        <f t="shared" si="4"/>
        <v>45</v>
      </c>
      <c r="B56" s="6">
        <f t="shared" si="1"/>
        <v>-165</v>
      </c>
      <c r="C56" s="6">
        <f t="shared" si="2"/>
        <v>2</v>
      </c>
      <c r="D56" s="8">
        <f ca="1">VLOOKUP(B56,Residuals!$A$12:$AW$232,C56,FALSE)</f>
        <v>-2.4472998770403895E-3</v>
      </c>
      <c r="E56" s="8">
        <f ca="1">VLOOKUP(B56,Residuals!$A$12:$AW$232,C56,FALSE)^2</f>
        <v>5.9892766881619058E-6</v>
      </c>
      <c r="F56" s="8">
        <f t="shared" ca="1" si="0"/>
        <v>1.4110304430847634E-2</v>
      </c>
      <c r="G56" s="6">
        <f t="shared" si="3"/>
        <v>0</v>
      </c>
    </row>
    <row r="57" spans="1:7" x14ac:dyDescent="0.25">
      <c r="A57" s="6">
        <f t="shared" si="4"/>
        <v>46</v>
      </c>
      <c r="B57" s="6">
        <f t="shared" si="1"/>
        <v>-164</v>
      </c>
      <c r="C57" s="6">
        <f t="shared" si="2"/>
        <v>2</v>
      </c>
      <c r="D57" s="8">
        <f ca="1">VLOOKUP(B57,Residuals!$A$12:$AW$232,C57,FALSE)</f>
        <v>7.567443245754089E-3</v>
      </c>
      <c r="E57" s="8">
        <f ca="1">VLOOKUP(B57,Residuals!$A$12:$AW$232,C57,FALSE)^2</f>
        <v>5.726619727770918E-5</v>
      </c>
      <c r="F57" s="8">
        <f t="shared" ca="1" si="0"/>
        <v>0.13491503553051598</v>
      </c>
      <c r="G57" s="6">
        <f t="shared" si="3"/>
        <v>0</v>
      </c>
    </row>
    <row r="58" spans="1:7" x14ac:dyDescent="0.25">
      <c r="A58" s="6">
        <f t="shared" si="4"/>
        <v>47</v>
      </c>
      <c r="B58" s="6">
        <f t="shared" si="1"/>
        <v>-163</v>
      </c>
      <c r="C58" s="6">
        <f t="shared" si="2"/>
        <v>2</v>
      </c>
      <c r="D58" s="8">
        <f ca="1">VLOOKUP(B58,Residuals!$A$12:$AW$232,C58,FALSE)</f>
        <v>-2.7592881635223266E-2</v>
      </c>
      <c r="E58" s="8">
        <f ca="1">VLOOKUP(B58,Residuals!$A$12:$AW$232,C58,FALSE)^2</f>
        <v>7.6136711693544135E-4</v>
      </c>
      <c r="F58" s="8">
        <f t="shared" ca="1" si="0"/>
        <v>1.793726081286267</v>
      </c>
      <c r="G58" s="6">
        <f t="shared" si="3"/>
        <v>0</v>
      </c>
    </row>
    <row r="59" spans="1:7" x14ac:dyDescent="0.25">
      <c r="A59" s="6">
        <f t="shared" si="4"/>
        <v>48</v>
      </c>
      <c r="B59" s="6">
        <f t="shared" si="1"/>
        <v>-162</v>
      </c>
      <c r="C59" s="6">
        <f t="shared" si="2"/>
        <v>2</v>
      </c>
      <c r="D59" s="8">
        <f ca="1">VLOOKUP(B59,Residuals!$A$12:$AW$232,C59,FALSE)</f>
        <v>2.7677350019258647E-2</v>
      </c>
      <c r="E59" s="8">
        <f ca="1">VLOOKUP(B59,Residuals!$A$12:$AW$232,C59,FALSE)^2</f>
        <v>7.6603570408855664E-4</v>
      </c>
      <c r="F59" s="8">
        <f t="shared" ca="1" si="0"/>
        <v>1.8047249363103814</v>
      </c>
      <c r="G59" s="6">
        <f t="shared" si="3"/>
        <v>0</v>
      </c>
    </row>
    <row r="60" spans="1:7" x14ac:dyDescent="0.25">
      <c r="A60" s="6">
        <f t="shared" si="4"/>
        <v>49</v>
      </c>
      <c r="B60" s="6">
        <f t="shared" si="1"/>
        <v>-161</v>
      </c>
      <c r="C60" s="6">
        <f t="shared" si="2"/>
        <v>2</v>
      </c>
      <c r="D60" s="8">
        <f ca="1">VLOOKUP(B60,Residuals!$A$12:$AW$232,C60,FALSE)</f>
        <v>7.9635502465781674E-3</v>
      </c>
      <c r="E60" s="8">
        <f ca="1">VLOOKUP(B60,Residuals!$A$12:$AW$232,C60,FALSE)^2</f>
        <v>6.3418132529775194E-5</v>
      </c>
      <c r="F60" s="8">
        <f t="shared" ca="1" si="0"/>
        <v>0.14940855182056992</v>
      </c>
      <c r="G60" s="6">
        <f t="shared" si="3"/>
        <v>0</v>
      </c>
    </row>
    <row r="61" spans="1:7" x14ac:dyDescent="0.25">
      <c r="A61" s="6">
        <f t="shared" si="4"/>
        <v>50</v>
      </c>
      <c r="B61" s="6">
        <f t="shared" si="1"/>
        <v>-160</v>
      </c>
      <c r="C61" s="6">
        <f t="shared" si="2"/>
        <v>2</v>
      </c>
      <c r="D61" s="8">
        <f ca="1">VLOOKUP(B61,Residuals!$A$12:$AW$232,C61,FALSE)</f>
        <v>8.9221433275522496E-3</v>
      </c>
      <c r="E61" s="8">
        <f ca="1">VLOOKUP(B61,Residuals!$A$12:$AW$232,C61,FALSE)^2</f>
        <v>7.9604641557385131E-5</v>
      </c>
      <c r="F61" s="8">
        <f t="shared" ca="1" si="0"/>
        <v>0.18754280107034602</v>
      </c>
      <c r="G61" s="6">
        <f t="shared" si="3"/>
        <v>0</v>
      </c>
    </row>
    <row r="62" spans="1:7" x14ac:dyDescent="0.25">
      <c r="A62" s="6">
        <f t="shared" si="4"/>
        <v>51</v>
      </c>
      <c r="B62" s="6">
        <f t="shared" si="1"/>
        <v>-159</v>
      </c>
      <c r="C62" s="6">
        <f t="shared" si="2"/>
        <v>2</v>
      </c>
      <c r="D62" s="8">
        <f ca="1">VLOOKUP(B62,Residuals!$A$12:$AW$232,C62,FALSE)</f>
        <v>1.1257450436780184E-2</v>
      </c>
      <c r="E62" s="8">
        <f ca="1">VLOOKUP(B62,Residuals!$A$12:$AW$232,C62,FALSE)^2</f>
        <v>1.2673019033656235E-4</v>
      </c>
      <c r="F62" s="8">
        <f t="shared" ca="1" si="0"/>
        <v>0.29856719923503056</v>
      </c>
      <c r="G62" s="6">
        <f t="shared" si="3"/>
        <v>0</v>
      </c>
    </row>
    <row r="63" spans="1:7" x14ac:dyDescent="0.25">
      <c r="A63" s="6">
        <f t="shared" si="4"/>
        <v>52</v>
      </c>
      <c r="B63" s="6">
        <f t="shared" si="1"/>
        <v>-158</v>
      </c>
      <c r="C63" s="6">
        <f t="shared" si="2"/>
        <v>2</v>
      </c>
      <c r="D63" s="8">
        <f ca="1">VLOOKUP(B63,Residuals!$A$12:$AW$232,C63,FALSE)</f>
        <v>1.7102406186269077E-2</v>
      </c>
      <c r="E63" s="8">
        <f ca="1">VLOOKUP(B63,Residuals!$A$12:$AW$232,C63,FALSE)^2</f>
        <v>2.9249229736013482E-4</v>
      </c>
      <c r="F63" s="8">
        <f t="shared" ca="1" si="0"/>
        <v>0.68909078246243582</v>
      </c>
      <c r="G63" s="6">
        <f t="shared" si="3"/>
        <v>0</v>
      </c>
    </row>
    <row r="64" spans="1:7" x14ac:dyDescent="0.25">
      <c r="A64" s="6">
        <f t="shared" si="4"/>
        <v>53</v>
      </c>
      <c r="B64" s="6">
        <f t="shared" si="1"/>
        <v>-157</v>
      </c>
      <c r="C64" s="6">
        <f t="shared" si="2"/>
        <v>2</v>
      </c>
      <c r="D64" s="8">
        <f ca="1">VLOOKUP(B64,Residuals!$A$12:$AW$232,C64,FALSE)</f>
        <v>-9.6317254699476752E-3</v>
      </c>
      <c r="E64" s="8">
        <f ca="1">VLOOKUP(B64,Residuals!$A$12:$AW$232,C64,FALSE)^2</f>
        <v>9.2770135528438767E-5</v>
      </c>
      <c r="F64" s="8">
        <f t="shared" ca="1" si="0"/>
        <v>0.21855975647019216</v>
      </c>
      <c r="G64" s="6">
        <f t="shared" si="3"/>
        <v>0</v>
      </c>
    </row>
    <row r="65" spans="1:7" x14ac:dyDescent="0.25">
      <c r="A65" s="6">
        <f t="shared" si="4"/>
        <v>54</v>
      </c>
      <c r="B65" s="6">
        <f t="shared" si="1"/>
        <v>-156</v>
      </c>
      <c r="C65" s="6">
        <f t="shared" si="2"/>
        <v>2</v>
      </c>
      <c r="D65" s="8">
        <f ca="1">VLOOKUP(B65,Residuals!$A$12:$AW$232,C65,FALSE)</f>
        <v>-4.6234495077182872E-2</v>
      </c>
      <c r="E65" s="8">
        <f ca="1">VLOOKUP(B65,Residuals!$A$12:$AW$232,C65,FALSE)^2</f>
        <v>2.137628535042047E-3</v>
      </c>
      <c r="F65" s="8">
        <f t="shared" ca="1" si="0"/>
        <v>5.0360988413054866</v>
      </c>
      <c r="G65" s="6">
        <f t="shared" si="3"/>
        <v>0</v>
      </c>
    </row>
    <row r="66" spans="1:7" x14ac:dyDescent="0.25">
      <c r="A66" s="6">
        <f t="shared" si="4"/>
        <v>55</v>
      </c>
      <c r="B66" s="6">
        <f t="shared" si="1"/>
        <v>-155</v>
      </c>
      <c r="C66" s="6">
        <f t="shared" si="2"/>
        <v>2</v>
      </c>
      <c r="D66" s="8">
        <f ca="1">VLOOKUP(B66,Residuals!$A$12:$AW$232,C66,FALSE)</f>
        <v>4.0598625740414944E-2</v>
      </c>
      <c r="E66" s="8">
        <f ca="1">VLOOKUP(B66,Residuals!$A$12:$AW$232,C66,FALSE)^2</f>
        <v>1.6482484120102828E-3</v>
      </c>
      <c r="F66" s="8">
        <f t="shared" ca="1" si="0"/>
        <v>3.8831545246682992</v>
      </c>
      <c r="G66" s="6">
        <f t="shared" si="3"/>
        <v>0</v>
      </c>
    </row>
    <row r="67" spans="1:7" x14ac:dyDescent="0.25">
      <c r="A67" s="6">
        <f t="shared" si="4"/>
        <v>56</v>
      </c>
      <c r="B67" s="6">
        <f t="shared" si="1"/>
        <v>-154</v>
      </c>
      <c r="C67" s="6">
        <f t="shared" si="2"/>
        <v>2</v>
      </c>
      <c r="D67" s="8">
        <f ca="1">VLOOKUP(B67,Residuals!$A$12:$AW$232,C67,FALSE)</f>
        <v>-2.8796442137356545E-2</v>
      </c>
      <c r="E67" s="8">
        <f ca="1">VLOOKUP(B67,Residuals!$A$12:$AW$232,C67,FALSE)^2</f>
        <v>8.2923507977012356E-4</v>
      </c>
      <c r="F67" s="8">
        <f t="shared" ca="1" si="0"/>
        <v>1.9536181127550478</v>
      </c>
      <c r="G67" s="6">
        <f t="shared" si="3"/>
        <v>0</v>
      </c>
    </row>
    <row r="68" spans="1:7" x14ac:dyDescent="0.25">
      <c r="A68" s="6">
        <f t="shared" si="4"/>
        <v>57</v>
      </c>
      <c r="B68" s="6">
        <f t="shared" si="1"/>
        <v>-153</v>
      </c>
      <c r="C68" s="6">
        <f t="shared" si="2"/>
        <v>2</v>
      </c>
      <c r="D68" s="8">
        <f ca="1">VLOOKUP(B68,Residuals!$A$12:$AW$232,C68,FALSE)</f>
        <v>-8.0426687150115372E-3</v>
      </c>
      <c r="E68" s="8">
        <f ca="1">VLOOKUP(B68,Residuals!$A$12:$AW$232,C68,FALSE)^2</f>
        <v>6.4684520059425326E-5</v>
      </c>
      <c r="F68" s="8">
        <f t="shared" ca="1" si="0"/>
        <v>0.15239206961431478</v>
      </c>
      <c r="G68" s="6">
        <f t="shared" si="3"/>
        <v>0</v>
      </c>
    </row>
    <row r="69" spans="1:7" x14ac:dyDescent="0.25">
      <c r="A69" s="6">
        <f t="shared" si="4"/>
        <v>58</v>
      </c>
      <c r="B69" s="6">
        <f t="shared" si="1"/>
        <v>-152</v>
      </c>
      <c r="C69" s="6">
        <f t="shared" si="2"/>
        <v>2</v>
      </c>
      <c r="D69" s="8">
        <f ca="1">VLOOKUP(B69,Residuals!$A$12:$AW$232,C69,FALSE)</f>
        <v>-5.5351671617535018E-3</v>
      </c>
      <c r="E69" s="8">
        <f ca="1">VLOOKUP(B69,Residuals!$A$12:$AW$232,C69,FALSE)^2</f>
        <v>3.0638075508554318E-5</v>
      </c>
      <c r="F69" s="8">
        <f t="shared" ca="1" si="0"/>
        <v>7.2181098838777144E-2</v>
      </c>
      <c r="G69" s="6">
        <f t="shared" si="3"/>
        <v>0</v>
      </c>
    </row>
    <row r="70" spans="1:7" x14ac:dyDescent="0.25">
      <c r="A70" s="6">
        <f t="shared" si="4"/>
        <v>59</v>
      </c>
      <c r="B70" s="6">
        <f t="shared" si="1"/>
        <v>-151</v>
      </c>
      <c r="C70" s="6">
        <f t="shared" si="2"/>
        <v>2</v>
      </c>
      <c r="D70" s="8">
        <f ca="1">VLOOKUP(B70,Residuals!$A$12:$AW$232,C70,FALSE)</f>
        <v>8.2749162035956076E-3</v>
      </c>
      <c r="E70" s="8">
        <f ca="1">VLOOKUP(B70,Residuals!$A$12:$AW$232,C70,FALSE)^2</f>
        <v>6.847423817652914E-5</v>
      </c>
      <c r="F70" s="8">
        <f t="shared" ca="1" si="0"/>
        <v>0.16132037250022546</v>
      </c>
      <c r="G70" s="6">
        <f t="shared" si="3"/>
        <v>0</v>
      </c>
    </row>
    <row r="71" spans="1:7" x14ac:dyDescent="0.25">
      <c r="A71" s="6">
        <f t="shared" si="4"/>
        <v>60</v>
      </c>
      <c r="B71" s="6">
        <f t="shared" si="1"/>
        <v>-150</v>
      </c>
      <c r="C71" s="6">
        <f t="shared" si="2"/>
        <v>2</v>
      </c>
      <c r="D71" s="8">
        <f ca="1">VLOOKUP(B71,Residuals!$A$12:$AW$232,C71,FALSE)</f>
        <v>-1.5779836027884454E-2</v>
      </c>
      <c r="E71" s="8">
        <f ca="1">VLOOKUP(B71,Residuals!$A$12:$AW$232,C71,FALSE)^2</f>
        <v>2.4900322506692021E-4</v>
      </c>
      <c r="F71" s="8">
        <f t="shared" ca="1" si="0"/>
        <v>0.58663366093968228</v>
      </c>
      <c r="G71" s="6">
        <f t="shared" si="3"/>
        <v>0</v>
      </c>
    </row>
    <row r="72" spans="1:7" x14ac:dyDescent="0.25">
      <c r="A72" s="6">
        <f t="shared" si="4"/>
        <v>61</v>
      </c>
      <c r="B72" s="6">
        <f t="shared" si="1"/>
        <v>-149</v>
      </c>
      <c r="C72" s="6">
        <f t="shared" si="2"/>
        <v>2</v>
      </c>
      <c r="D72" s="8">
        <f ca="1">VLOOKUP(B72,Residuals!$A$12:$AW$232,C72,FALSE)</f>
        <v>1.9231375982156719E-2</v>
      </c>
      <c r="E72" s="8">
        <f ca="1">VLOOKUP(B72,Residuals!$A$12:$AW$232,C72,FALSE)^2</f>
        <v>3.6984582216707432E-4</v>
      </c>
      <c r="F72" s="8">
        <f t="shared" ca="1" si="0"/>
        <v>0.87133011463127807</v>
      </c>
      <c r="G72" s="6">
        <f t="shared" si="3"/>
        <v>0</v>
      </c>
    </row>
    <row r="73" spans="1:7" x14ac:dyDescent="0.25">
      <c r="A73" s="6">
        <f t="shared" si="4"/>
        <v>62</v>
      </c>
      <c r="B73" s="6">
        <f t="shared" si="1"/>
        <v>-148</v>
      </c>
      <c r="C73" s="6">
        <f t="shared" si="2"/>
        <v>2</v>
      </c>
      <c r="D73" s="8">
        <f ca="1">VLOOKUP(B73,Residuals!$A$12:$AW$232,C73,FALSE)</f>
        <v>-3.2768432617040898E-2</v>
      </c>
      <c r="E73" s="8">
        <f ca="1">VLOOKUP(B73,Residuals!$A$12:$AW$232,C73,FALSE)^2</f>
        <v>1.0737701761775497E-3</v>
      </c>
      <c r="F73" s="8">
        <f t="shared" ca="1" si="0"/>
        <v>2.5297251844412614</v>
      </c>
      <c r="G73" s="6">
        <f t="shared" si="3"/>
        <v>0</v>
      </c>
    </row>
    <row r="74" spans="1:7" x14ac:dyDescent="0.25">
      <c r="A74" s="6">
        <f t="shared" si="4"/>
        <v>63</v>
      </c>
      <c r="B74" s="6">
        <f t="shared" si="1"/>
        <v>-147</v>
      </c>
      <c r="C74" s="6">
        <f t="shared" si="2"/>
        <v>2</v>
      </c>
      <c r="D74" s="8">
        <f ca="1">VLOOKUP(B74,Residuals!$A$12:$AW$232,C74,FALSE)</f>
        <v>-2.0553233624391262E-2</v>
      </c>
      <c r="E74" s="8">
        <f ca="1">VLOOKUP(B74,Residuals!$A$12:$AW$232,C74,FALSE)^2</f>
        <v>4.2243541241880758E-4</v>
      </c>
      <c r="F74" s="8">
        <f t="shared" ca="1" si="0"/>
        <v>0.99522740089494344</v>
      </c>
      <c r="G74" s="6">
        <f t="shared" si="3"/>
        <v>0</v>
      </c>
    </row>
    <row r="75" spans="1:7" x14ac:dyDescent="0.25">
      <c r="A75" s="6">
        <f t="shared" si="4"/>
        <v>64</v>
      </c>
      <c r="B75" s="6">
        <f t="shared" si="1"/>
        <v>-146</v>
      </c>
      <c r="C75" s="6">
        <f t="shared" si="2"/>
        <v>2</v>
      </c>
      <c r="D75" s="8">
        <f ca="1">VLOOKUP(B75,Residuals!$A$12:$AW$232,C75,FALSE)</f>
        <v>2.7393085660416889E-2</v>
      </c>
      <c r="E75" s="8">
        <f ca="1">VLOOKUP(B75,Residuals!$A$12:$AW$232,C75,FALSE)^2</f>
        <v>7.503811419989374E-4</v>
      </c>
      <c r="F75" s="8">
        <f t="shared" ref="F75:F138" ca="1" si="5">E75/$F$8</f>
        <v>1.7678439157269219</v>
      </c>
      <c r="G75" s="6">
        <f t="shared" si="3"/>
        <v>0</v>
      </c>
    </row>
    <row r="76" spans="1:7" x14ac:dyDescent="0.25">
      <c r="A76" s="6">
        <f t="shared" si="4"/>
        <v>65</v>
      </c>
      <c r="B76" s="6">
        <f t="shared" ref="B76:B139" si="6">MOD(A76,221)-210</f>
        <v>-145</v>
      </c>
      <c r="C76" s="6">
        <f t="shared" ref="C76:C139" si="7">IF(B76&lt;B75,IF(ISNUMBER(C75),C75+1,2),C75)</f>
        <v>2</v>
      </c>
      <c r="D76" s="8">
        <f ca="1">VLOOKUP(B76,Residuals!$A$12:$AW$232,C76,FALSE)</f>
        <v>3.2360348419363111E-2</v>
      </c>
      <c r="E76" s="8">
        <f ca="1">VLOOKUP(B76,Residuals!$A$12:$AW$232,C76,FALSE)^2</f>
        <v>1.0471921498225766E-3</v>
      </c>
      <c r="F76" s="8">
        <f t="shared" ca="1" si="5"/>
        <v>2.4671092689366372</v>
      </c>
      <c r="G76" s="6">
        <f t="shared" ref="G76:G139" si="8">IF(OR(B76&lt;-10,B76&gt;10),0,1)</f>
        <v>0</v>
      </c>
    </row>
    <row r="77" spans="1:7" x14ac:dyDescent="0.25">
      <c r="A77" s="6">
        <f t="shared" ref="A77:A140" si="9">A76+1</f>
        <v>66</v>
      </c>
      <c r="B77" s="6">
        <f t="shared" si="6"/>
        <v>-144</v>
      </c>
      <c r="C77" s="6">
        <f t="shared" si="7"/>
        <v>2</v>
      </c>
      <c r="D77" s="8">
        <f ca="1">VLOOKUP(B77,Residuals!$A$12:$AW$232,C77,FALSE)</f>
        <v>2.2794312378442247E-2</v>
      </c>
      <c r="E77" s="8">
        <f ca="1">VLOOKUP(B77,Residuals!$A$12:$AW$232,C77,FALSE)^2</f>
        <v>5.195806768060054E-4</v>
      </c>
      <c r="F77" s="8">
        <f t="shared" ca="1" si="5"/>
        <v>1.2240946457874518</v>
      </c>
      <c r="G77" s="6">
        <f t="shared" si="8"/>
        <v>0</v>
      </c>
    </row>
    <row r="78" spans="1:7" x14ac:dyDescent="0.25">
      <c r="A78" s="6">
        <f t="shared" si="9"/>
        <v>67</v>
      </c>
      <c r="B78" s="6">
        <f t="shared" si="6"/>
        <v>-143</v>
      </c>
      <c r="C78" s="6">
        <f t="shared" si="7"/>
        <v>2</v>
      </c>
      <c r="D78" s="8">
        <f ca="1">VLOOKUP(B78,Residuals!$A$12:$AW$232,C78,FALSE)</f>
        <v>-3.0829382820673069E-4</v>
      </c>
      <c r="E78" s="8">
        <f ca="1">VLOOKUP(B78,Residuals!$A$12:$AW$232,C78,FALSE)^2</f>
        <v>9.5045084510361176E-8</v>
      </c>
      <c r="F78" s="8">
        <f t="shared" ca="1" si="5"/>
        <v>2.2391937239226497E-4</v>
      </c>
      <c r="G78" s="6">
        <f t="shared" si="8"/>
        <v>0</v>
      </c>
    </row>
    <row r="79" spans="1:7" x14ac:dyDescent="0.25">
      <c r="A79" s="6">
        <f t="shared" si="9"/>
        <v>68</v>
      </c>
      <c r="B79" s="6">
        <f t="shared" si="6"/>
        <v>-142</v>
      </c>
      <c r="C79" s="6">
        <f t="shared" si="7"/>
        <v>2</v>
      </c>
      <c r="D79" s="8">
        <f ca="1">VLOOKUP(B79,Residuals!$A$12:$AW$232,C79,FALSE)</f>
        <v>3.2423702489215646E-2</v>
      </c>
      <c r="E79" s="8">
        <f ca="1">VLOOKUP(B79,Residuals!$A$12:$AW$232,C79,FALSE)^2</f>
        <v>1.0512964831091689E-3</v>
      </c>
      <c r="F79" s="8">
        <f t="shared" ca="1" si="5"/>
        <v>2.4767787824980907</v>
      </c>
      <c r="G79" s="6">
        <f t="shared" si="8"/>
        <v>0</v>
      </c>
    </row>
    <row r="80" spans="1:7" x14ac:dyDescent="0.25">
      <c r="A80" s="6">
        <f t="shared" si="9"/>
        <v>69</v>
      </c>
      <c r="B80" s="6">
        <f t="shared" si="6"/>
        <v>-141</v>
      </c>
      <c r="C80" s="6">
        <f t="shared" si="7"/>
        <v>2</v>
      </c>
      <c r="D80" s="8">
        <f ca="1">VLOOKUP(B80,Residuals!$A$12:$AW$232,C80,FALSE)</f>
        <v>6.6487198769758032E-2</v>
      </c>
      <c r="E80" s="8">
        <f ca="1">VLOOKUP(B80,Residuals!$A$12:$AW$232,C80,FALSE)^2</f>
        <v>4.4205476002493142E-3</v>
      </c>
      <c r="F80" s="8">
        <f t="shared" ca="1" si="5"/>
        <v>10.414491705460613</v>
      </c>
      <c r="G80" s="6">
        <f t="shared" si="8"/>
        <v>0</v>
      </c>
    </row>
    <row r="81" spans="1:7" x14ac:dyDescent="0.25">
      <c r="A81" s="6">
        <f t="shared" si="9"/>
        <v>70</v>
      </c>
      <c r="B81" s="6">
        <f t="shared" si="6"/>
        <v>-140</v>
      </c>
      <c r="C81" s="6">
        <f t="shared" si="7"/>
        <v>2</v>
      </c>
      <c r="D81" s="8">
        <f ca="1">VLOOKUP(B81,Residuals!$A$12:$AW$232,C81,FALSE)</f>
        <v>-3.9177021811554864E-2</v>
      </c>
      <c r="E81" s="8">
        <f ca="1">VLOOKUP(B81,Residuals!$A$12:$AW$232,C81,FALSE)^2</f>
        <v>1.5348390380230455E-3</v>
      </c>
      <c r="F81" s="8">
        <f t="shared" ca="1" si="5"/>
        <v>3.6159702091674437</v>
      </c>
      <c r="G81" s="6">
        <f t="shared" si="8"/>
        <v>0</v>
      </c>
    </row>
    <row r="82" spans="1:7" x14ac:dyDescent="0.25">
      <c r="A82" s="6">
        <f t="shared" si="9"/>
        <v>71</v>
      </c>
      <c r="B82" s="6">
        <f t="shared" si="6"/>
        <v>-139</v>
      </c>
      <c r="C82" s="6">
        <f t="shared" si="7"/>
        <v>2</v>
      </c>
      <c r="D82" s="8">
        <f ca="1">VLOOKUP(B82,Residuals!$A$12:$AW$232,C82,FALSE)</f>
        <v>4.5751568794483548E-2</v>
      </c>
      <c r="E82" s="8">
        <f ca="1">VLOOKUP(B82,Residuals!$A$12:$AW$232,C82,FALSE)^2</f>
        <v>2.0932060471563606E-3</v>
      </c>
      <c r="F82" s="8">
        <f t="shared" ca="1" si="5"/>
        <v>4.9314426598868506</v>
      </c>
      <c r="G82" s="6">
        <f t="shared" si="8"/>
        <v>0</v>
      </c>
    </row>
    <row r="83" spans="1:7" x14ac:dyDescent="0.25">
      <c r="A83" s="6">
        <f t="shared" si="9"/>
        <v>72</v>
      </c>
      <c r="B83" s="6">
        <f t="shared" si="6"/>
        <v>-138</v>
      </c>
      <c r="C83" s="6">
        <f t="shared" si="7"/>
        <v>2</v>
      </c>
      <c r="D83" s="8">
        <f ca="1">VLOOKUP(B83,Residuals!$A$12:$AW$232,C83,FALSE)</f>
        <v>6.2324459906909239E-3</v>
      </c>
      <c r="E83" s="8">
        <f ca="1">VLOOKUP(B83,Residuals!$A$12:$AW$232,C83,FALSE)^2</f>
        <v>3.8843383026879373E-5</v>
      </c>
      <c r="F83" s="8">
        <f t="shared" ca="1" si="5"/>
        <v>9.1512212270409551E-2</v>
      </c>
      <c r="G83" s="6">
        <f t="shared" si="8"/>
        <v>0</v>
      </c>
    </row>
    <row r="84" spans="1:7" x14ac:dyDescent="0.25">
      <c r="A84" s="6">
        <f t="shared" si="9"/>
        <v>73</v>
      </c>
      <c r="B84" s="6">
        <f t="shared" si="6"/>
        <v>-137</v>
      </c>
      <c r="C84" s="6">
        <f t="shared" si="7"/>
        <v>2</v>
      </c>
      <c r="D84" s="8">
        <f ca="1">VLOOKUP(B84,Residuals!$A$12:$AW$232,C84,FALSE)</f>
        <v>-9.7991026321218692E-3</v>
      </c>
      <c r="E84" s="8">
        <f ca="1">VLOOKUP(B84,Residuals!$A$12:$AW$232,C84,FALSE)^2</f>
        <v>9.6022412394857748E-5</v>
      </c>
      <c r="F84" s="8">
        <f t="shared" ca="1" si="5"/>
        <v>0.22622188648486988</v>
      </c>
      <c r="G84" s="6">
        <f t="shared" si="8"/>
        <v>0</v>
      </c>
    </row>
    <row r="85" spans="1:7" x14ac:dyDescent="0.25">
      <c r="A85" s="6">
        <f t="shared" si="9"/>
        <v>74</v>
      </c>
      <c r="B85" s="6">
        <f t="shared" si="6"/>
        <v>-136</v>
      </c>
      <c r="C85" s="6">
        <f t="shared" si="7"/>
        <v>2</v>
      </c>
      <c r="D85" s="8">
        <f ca="1">VLOOKUP(B85,Residuals!$A$12:$AW$232,C85,FALSE)</f>
        <v>-6.2625322159402516E-2</v>
      </c>
      <c r="E85" s="8">
        <f ca="1">VLOOKUP(B85,Residuals!$A$12:$AW$232,C85,FALSE)^2</f>
        <v>3.9219309755689517E-3</v>
      </c>
      <c r="F85" s="8">
        <f t="shared" ca="1" si="5"/>
        <v>9.2397868563044732</v>
      </c>
      <c r="G85" s="6">
        <f t="shared" si="8"/>
        <v>0</v>
      </c>
    </row>
    <row r="86" spans="1:7" x14ac:dyDescent="0.25">
      <c r="A86" s="6">
        <f t="shared" si="9"/>
        <v>75</v>
      </c>
      <c r="B86" s="6">
        <f t="shared" si="6"/>
        <v>-135</v>
      </c>
      <c r="C86" s="6">
        <f t="shared" si="7"/>
        <v>2</v>
      </c>
      <c r="D86" s="8">
        <f ca="1">VLOOKUP(B86,Residuals!$A$12:$AW$232,C86,FALSE)</f>
        <v>-2.4610246905249506E-2</v>
      </c>
      <c r="E86" s="8">
        <f ca="1">VLOOKUP(B86,Residuals!$A$12:$AW$232,C86,FALSE)^2</f>
        <v>6.0566425273734289E-4</v>
      </c>
      <c r="F86" s="8">
        <f t="shared" ca="1" si="5"/>
        <v>1.4269013495231475</v>
      </c>
      <c r="G86" s="6">
        <f t="shared" si="8"/>
        <v>0</v>
      </c>
    </row>
    <row r="87" spans="1:7" x14ac:dyDescent="0.25">
      <c r="A87" s="6">
        <f t="shared" si="9"/>
        <v>76</v>
      </c>
      <c r="B87" s="6">
        <f t="shared" si="6"/>
        <v>-134</v>
      </c>
      <c r="C87" s="6">
        <f t="shared" si="7"/>
        <v>2</v>
      </c>
      <c r="D87" s="8">
        <f ca="1">VLOOKUP(B87,Residuals!$A$12:$AW$232,C87,FALSE)</f>
        <v>1.7619733899054014E-2</v>
      </c>
      <c r="E87" s="8">
        <f ca="1">VLOOKUP(B87,Residuals!$A$12:$AW$232,C87,FALSE)^2</f>
        <v>3.1045502267347313E-4</v>
      </c>
      <c r="F87" s="8">
        <f t="shared" ca="1" si="5"/>
        <v>0.73140966932900386</v>
      </c>
      <c r="G87" s="6">
        <f t="shared" si="8"/>
        <v>0</v>
      </c>
    </row>
    <row r="88" spans="1:7" x14ac:dyDescent="0.25">
      <c r="A88" s="6">
        <f t="shared" si="9"/>
        <v>77</v>
      </c>
      <c r="B88" s="6">
        <f t="shared" si="6"/>
        <v>-133</v>
      </c>
      <c r="C88" s="6">
        <f t="shared" si="7"/>
        <v>2</v>
      </c>
      <c r="D88" s="8">
        <f ca="1">VLOOKUP(B88,Residuals!$A$12:$AW$232,C88,FALSE)</f>
        <v>1.5462883524992315E-2</v>
      </c>
      <c r="E88" s="8">
        <f ca="1">VLOOKUP(B88,Residuals!$A$12:$AW$232,C88,FALSE)^2</f>
        <v>2.3910076690747878E-4</v>
      </c>
      <c r="F88" s="8">
        <f t="shared" ca="1" si="5"/>
        <v>0.56330418285435258</v>
      </c>
      <c r="G88" s="6">
        <f t="shared" si="8"/>
        <v>0</v>
      </c>
    </row>
    <row r="89" spans="1:7" x14ac:dyDescent="0.25">
      <c r="A89" s="6">
        <f t="shared" si="9"/>
        <v>78</v>
      </c>
      <c r="B89" s="6">
        <f t="shared" si="6"/>
        <v>-132</v>
      </c>
      <c r="C89" s="6">
        <f t="shared" si="7"/>
        <v>2</v>
      </c>
      <c r="D89" s="8">
        <f ca="1">VLOOKUP(B89,Residuals!$A$12:$AW$232,C89,FALSE)</f>
        <v>1.4190975722788293E-2</v>
      </c>
      <c r="E89" s="8">
        <f ca="1">VLOOKUP(B89,Residuals!$A$12:$AW$232,C89,FALSE)^2</f>
        <v>2.0138379196476671E-4</v>
      </c>
      <c r="F89" s="8">
        <f t="shared" ca="1" si="5"/>
        <v>0.47444570688775806</v>
      </c>
      <c r="G89" s="6">
        <f t="shared" si="8"/>
        <v>0</v>
      </c>
    </row>
    <row r="90" spans="1:7" x14ac:dyDescent="0.25">
      <c r="A90" s="6">
        <f t="shared" si="9"/>
        <v>79</v>
      </c>
      <c r="B90" s="6">
        <f t="shared" si="6"/>
        <v>-131</v>
      </c>
      <c r="C90" s="6">
        <f t="shared" si="7"/>
        <v>2</v>
      </c>
      <c r="D90" s="8">
        <f ca="1">VLOOKUP(B90,Residuals!$A$12:$AW$232,C90,FALSE)</f>
        <v>3.5220763956682263E-2</v>
      </c>
      <c r="E90" s="8">
        <f ca="1">VLOOKUP(B90,Residuals!$A$12:$AW$232,C90,FALSE)^2</f>
        <v>1.2405022136923285E-3</v>
      </c>
      <c r="F90" s="8">
        <f t="shared" ca="1" si="5"/>
        <v>2.9225338540355619</v>
      </c>
      <c r="G90" s="6">
        <f t="shared" si="8"/>
        <v>0</v>
      </c>
    </row>
    <row r="91" spans="1:7" x14ac:dyDescent="0.25">
      <c r="A91" s="6">
        <f t="shared" si="9"/>
        <v>80</v>
      </c>
      <c r="B91" s="6">
        <f t="shared" si="6"/>
        <v>-130</v>
      </c>
      <c r="C91" s="6">
        <f t="shared" si="7"/>
        <v>2</v>
      </c>
      <c r="D91" s="8">
        <f ca="1">VLOOKUP(B91,Residuals!$A$12:$AW$232,C91,FALSE)</f>
        <v>-4.2852233948366424E-2</v>
      </c>
      <c r="E91" s="8">
        <f ca="1">VLOOKUP(B91,Residuals!$A$12:$AW$232,C91,FALSE)^2</f>
        <v>1.8363139543655278E-3</v>
      </c>
      <c r="F91" s="8">
        <f t="shared" ca="1" si="5"/>
        <v>4.3262233948759601</v>
      </c>
      <c r="G91" s="6">
        <f t="shared" si="8"/>
        <v>0</v>
      </c>
    </row>
    <row r="92" spans="1:7" x14ac:dyDescent="0.25">
      <c r="A92" s="6">
        <f t="shared" si="9"/>
        <v>81</v>
      </c>
      <c r="B92" s="6">
        <f t="shared" si="6"/>
        <v>-129</v>
      </c>
      <c r="C92" s="6">
        <f t="shared" si="7"/>
        <v>2</v>
      </c>
      <c r="D92" s="8">
        <f ca="1">VLOOKUP(B92,Residuals!$A$12:$AW$232,C92,FALSE)</f>
        <v>-4.3189475947939218E-2</v>
      </c>
      <c r="E92" s="8">
        <f ca="1">VLOOKUP(B92,Residuals!$A$12:$AW$232,C92,FALSE)^2</f>
        <v>1.8653308326576203E-3</v>
      </c>
      <c r="F92" s="8">
        <f t="shared" ca="1" si="5"/>
        <v>4.3945850698581079</v>
      </c>
      <c r="G92" s="6">
        <f t="shared" si="8"/>
        <v>0</v>
      </c>
    </row>
    <row r="93" spans="1:7" x14ac:dyDescent="0.25">
      <c r="A93" s="6">
        <f t="shared" si="9"/>
        <v>82</v>
      </c>
      <c r="B93" s="6">
        <f t="shared" si="6"/>
        <v>-128</v>
      </c>
      <c r="C93" s="6">
        <f t="shared" si="7"/>
        <v>2</v>
      </c>
      <c r="D93" s="8">
        <f ca="1">VLOOKUP(B93,Residuals!$A$12:$AW$232,C93,FALSE)</f>
        <v>2.3025363339377741E-2</v>
      </c>
      <c r="E93" s="8">
        <f ca="1">VLOOKUP(B93,Residuals!$A$12:$AW$232,C93,FALSE)^2</f>
        <v>5.3016735691036054E-4</v>
      </c>
      <c r="F93" s="8">
        <f t="shared" ca="1" si="5"/>
        <v>1.249036101486052</v>
      </c>
      <c r="G93" s="6">
        <f t="shared" si="8"/>
        <v>0</v>
      </c>
    </row>
    <row r="94" spans="1:7" x14ac:dyDescent="0.25">
      <c r="A94" s="6">
        <f t="shared" si="9"/>
        <v>83</v>
      </c>
      <c r="B94" s="6">
        <f t="shared" si="6"/>
        <v>-127</v>
      </c>
      <c r="C94" s="6">
        <f t="shared" si="7"/>
        <v>2</v>
      </c>
      <c r="D94" s="8">
        <f ca="1">VLOOKUP(B94,Residuals!$A$12:$AW$232,C94,FALSE)</f>
        <v>1.0783346626929141E-2</v>
      </c>
      <c r="E94" s="8">
        <f ca="1">VLOOKUP(B94,Residuals!$A$12:$AW$232,C94,FALSE)^2</f>
        <v>1.1628056447650409E-4</v>
      </c>
      <c r="F94" s="8">
        <f t="shared" ca="1" si="5"/>
        <v>0.27394863346308734</v>
      </c>
      <c r="G94" s="6">
        <f t="shared" si="8"/>
        <v>0</v>
      </c>
    </row>
    <row r="95" spans="1:7" x14ac:dyDescent="0.25">
      <c r="A95" s="6">
        <f t="shared" si="9"/>
        <v>84</v>
      </c>
      <c r="B95" s="6">
        <f t="shared" si="6"/>
        <v>-126</v>
      </c>
      <c r="C95" s="6">
        <f t="shared" si="7"/>
        <v>2</v>
      </c>
      <c r="D95" s="8">
        <f ca="1">VLOOKUP(B95,Residuals!$A$12:$AW$232,C95,FALSE)</f>
        <v>1.8924163074930434E-2</v>
      </c>
      <c r="E95" s="8">
        <f ca="1">VLOOKUP(B95,Residuals!$A$12:$AW$232,C95,FALSE)^2</f>
        <v>3.581239480865605E-4</v>
      </c>
      <c r="F95" s="8">
        <f t="shared" ca="1" si="5"/>
        <v>0.84371422370023597</v>
      </c>
      <c r="G95" s="6">
        <f t="shared" si="8"/>
        <v>0</v>
      </c>
    </row>
    <row r="96" spans="1:7" x14ac:dyDescent="0.25">
      <c r="A96" s="6">
        <f t="shared" si="9"/>
        <v>85</v>
      </c>
      <c r="B96" s="6">
        <f t="shared" si="6"/>
        <v>-125</v>
      </c>
      <c r="C96" s="6">
        <f t="shared" si="7"/>
        <v>2</v>
      </c>
      <c r="D96" s="8">
        <f ca="1">VLOOKUP(B96,Residuals!$A$12:$AW$232,C96,FALSE)</f>
        <v>1.7787372247664617E-2</v>
      </c>
      <c r="E96" s="8">
        <f ca="1">VLOOKUP(B96,Residuals!$A$12:$AW$232,C96,FALSE)^2</f>
        <v>3.1639061147698943E-4</v>
      </c>
      <c r="F96" s="8">
        <f t="shared" ca="1" si="5"/>
        <v>0.74539348897111313</v>
      </c>
      <c r="G96" s="6">
        <f t="shared" si="8"/>
        <v>0</v>
      </c>
    </row>
    <row r="97" spans="1:7" x14ac:dyDescent="0.25">
      <c r="A97" s="6">
        <f t="shared" si="9"/>
        <v>86</v>
      </c>
      <c r="B97" s="6">
        <f t="shared" si="6"/>
        <v>-124</v>
      </c>
      <c r="C97" s="6">
        <f t="shared" si="7"/>
        <v>2</v>
      </c>
      <c r="D97" s="8">
        <f ca="1">VLOOKUP(B97,Residuals!$A$12:$AW$232,C97,FALSE)</f>
        <v>5.8825789459407991E-3</v>
      </c>
      <c r="E97" s="8">
        <f ca="1">VLOOKUP(B97,Residuals!$A$12:$AW$232,C97,FALSE)^2</f>
        <v>3.4604735055225965E-5</v>
      </c>
      <c r="F97" s="8">
        <f t="shared" ca="1" si="5"/>
        <v>8.1526262986510376E-2</v>
      </c>
      <c r="G97" s="6">
        <f t="shared" si="8"/>
        <v>0</v>
      </c>
    </row>
    <row r="98" spans="1:7" x14ac:dyDescent="0.25">
      <c r="A98" s="6">
        <f t="shared" si="9"/>
        <v>87</v>
      </c>
      <c r="B98" s="6">
        <f t="shared" si="6"/>
        <v>-123</v>
      </c>
      <c r="C98" s="6">
        <f t="shared" si="7"/>
        <v>2</v>
      </c>
      <c r="D98" s="8">
        <f ca="1">VLOOKUP(B98,Residuals!$A$12:$AW$232,C98,FALSE)</f>
        <v>4.2560579321470407E-2</v>
      </c>
      <c r="E98" s="8">
        <f ca="1">VLOOKUP(B98,Residuals!$A$12:$AW$232,C98,FALSE)^2</f>
        <v>1.8114029121791744E-3</v>
      </c>
      <c r="F98" s="8">
        <f t="shared" ca="1" si="5"/>
        <v>4.2675347739889178</v>
      </c>
      <c r="G98" s="6">
        <f t="shared" si="8"/>
        <v>0</v>
      </c>
    </row>
    <row r="99" spans="1:7" x14ac:dyDescent="0.25">
      <c r="A99" s="6">
        <f t="shared" si="9"/>
        <v>88</v>
      </c>
      <c r="B99" s="6">
        <f t="shared" si="6"/>
        <v>-122</v>
      </c>
      <c r="C99" s="6">
        <f t="shared" si="7"/>
        <v>2</v>
      </c>
      <c r="D99" s="8">
        <f ca="1">VLOOKUP(B99,Residuals!$A$12:$AW$232,C99,FALSE)</f>
        <v>4.9176416199059624E-2</v>
      </c>
      <c r="E99" s="8">
        <f ca="1">VLOOKUP(B99,Residuals!$A$12:$AW$232,C99,FALSE)^2</f>
        <v>2.4183199101831337E-3</v>
      </c>
      <c r="F99" s="8">
        <f t="shared" ca="1" si="5"/>
        <v>5.6973875011168431</v>
      </c>
      <c r="G99" s="6">
        <f t="shared" si="8"/>
        <v>0</v>
      </c>
    </row>
    <row r="100" spans="1:7" x14ac:dyDescent="0.25">
      <c r="A100" s="6">
        <f t="shared" si="9"/>
        <v>89</v>
      </c>
      <c r="B100" s="6">
        <f t="shared" si="6"/>
        <v>-121</v>
      </c>
      <c r="C100" s="6">
        <f t="shared" si="7"/>
        <v>2</v>
      </c>
      <c r="D100" s="8">
        <f ca="1">VLOOKUP(B100,Residuals!$A$12:$AW$232,C100,FALSE)</f>
        <v>2.1836055541820623E-2</v>
      </c>
      <c r="E100" s="8">
        <f ca="1">VLOOKUP(B100,Residuals!$A$12:$AW$232,C100,FALSE)^2</f>
        <v>4.7681332162547514E-4</v>
      </c>
      <c r="F100" s="8">
        <f t="shared" ca="1" si="5"/>
        <v>1.1233378377922161</v>
      </c>
      <c r="G100" s="6">
        <f t="shared" si="8"/>
        <v>0</v>
      </c>
    </row>
    <row r="101" spans="1:7" x14ac:dyDescent="0.25">
      <c r="A101" s="6">
        <f t="shared" si="9"/>
        <v>90</v>
      </c>
      <c r="B101" s="6">
        <f t="shared" si="6"/>
        <v>-120</v>
      </c>
      <c r="C101" s="6">
        <f t="shared" si="7"/>
        <v>2</v>
      </c>
      <c r="D101" s="8">
        <f ca="1">VLOOKUP(B101,Residuals!$A$12:$AW$232,C101,FALSE)</f>
        <v>3.1288074944580344E-2</v>
      </c>
      <c r="E101" s="8">
        <f ca="1">VLOOKUP(B101,Residuals!$A$12:$AW$232,C101,FALSE)^2</f>
        <v>9.7894363373767618E-4</v>
      </c>
      <c r="F101" s="8">
        <f t="shared" ca="1" si="5"/>
        <v>2.306320681424062</v>
      </c>
      <c r="G101" s="6">
        <f t="shared" si="8"/>
        <v>0</v>
      </c>
    </row>
    <row r="102" spans="1:7" x14ac:dyDescent="0.25">
      <c r="A102" s="6">
        <f t="shared" si="9"/>
        <v>91</v>
      </c>
      <c r="B102" s="6">
        <f t="shared" si="6"/>
        <v>-119</v>
      </c>
      <c r="C102" s="6">
        <f t="shared" si="7"/>
        <v>2</v>
      </c>
      <c r="D102" s="8">
        <f ca="1">VLOOKUP(B102,Residuals!$A$12:$AW$232,C102,FALSE)</f>
        <v>2.7820498418178303E-3</v>
      </c>
      <c r="E102" s="8">
        <f ca="1">VLOOKUP(B102,Residuals!$A$12:$AW$232,C102,FALSE)^2</f>
        <v>7.7398013223586146E-6</v>
      </c>
      <c r="F102" s="8">
        <f t="shared" ca="1" si="5"/>
        <v>1.8234414367367242E-2</v>
      </c>
      <c r="G102" s="6">
        <f t="shared" si="8"/>
        <v>0</v>
      </c>
    </row>
    <row r="103" spans="1:7" x14ac:dyDescent="0.25">
      <c r="A103" s="6">
        <f t="shared" si="9"/>
        <v>92</v>
      </c>
      <c r="B103" s="6">
        <f t="shared" si="6"/>
        <v>-118</v>
      </c>
      <c r="C103" s="6">
        <f t="shared" si="7"/>
        <v>2</v>
      </c>
      <c r="D103" s="8">
        <f ca="1">VLOOKUP(B103,Residuals!$A$12:$AW$232,C103,FALSE)</f>
        <v>-2.4910234055065719E-2</v>
      </c>
      <c r="E103" s="8">
        <f ca="1">VLOOKUP(B103,Residuals!$A$12:$AW$232,C103,FALSE)^2</f>
        <v>6.2051976067815592E-4</v>
      </c>
      <c r="F103" s="8">
        <f t="shared" ca="1" si="5"/>
        <v>1.4618998560930747</v>
      </c>
      <c r="G103" s="6">
        <f t="shared" si="8"/>
        <v>0</v>
      </c>
    </row>
    <row r="104" spans="1:7" x14ac:dyDescent="0.25">
      <c r="A104" s="6">
        <f t="shared" si="9"/>
        <v>93</v>
      </c>
      <c r="B104" s="6">
        <f t="shared" si="6"/>
        <v>-117</v>
      </c>
      <c r="C104" s="6">
        <f t="shared" si="7"/>
        <v>2</v>
      </c>
      <c r="D104" s="8">
        <f ca="1">VLOOKUP(B104,Residuals!$A$12:$AW$232,C104,FALSE)</f>
        <v>-8.426881790558699E-2</v>
      </c>
      <c r="E104" s="8">
        <f ca="1">VLOOKUP(B104,Residuals!$A$12:$AW$232,C104,FALSE)^2</f>
        <v>7.1012336712049789E-3</v>
      </c>
      <c r="F104" s="8">
        <f t="shared" ca="1" si="5"/>
        <v>16.729994981420592</v>
      </c>
      <c r="G104" s="6">
        <f t="shared" si="8"/>
        <v>0</v>
      </c>
    </row>
    <row r="105" spans="1:7" x14ac:dyDescent="0.25">
      <c r="A105" s="6">
        <f t="shared" si="9"/>
        <v>94</v>
      </c>
      <c r="B105" s="6">
        <f t="shared" si="6"/>
        <v>-116</v>
      </c>
      <c r="C105" s="6">
        <f t="shared" si="7"/>
        <v>2</v>
      </c>
      <c r="D105" s="8">
        <f ca="1">VLOOKUP(B105,Residuals!$A$12:$AW$232,C105,FALSE)</f>
        <v>-0.11426737429355667</v>
      </c>
      <c r="E105" s="8">
        <f ca="1">VLOOKUP(B105,Residuals!$A$12:$AW$232,C105,FALSE)^2</f>
        <v>1.3057032827943776E-2</v>
      </c>
      <c r="F105" s="8">
        <f t="shared" ca="1" si="5"/>
        <v>30.761428759839191</v>
      </c>
      <c r="G105" s="6">
        <f t="shared" si="8"/>
        <v>0</v>
      </c>
    </row>
    <row r="106" spans="1:7" x14ac:dyDescent="0.25">
      <c r="A106" s="6">
        <f t="shared" si="9"/>
        <v>95</v>
      </c>
      <c r="B106" s="6">
        <f t="shared" si="6"/>
        <v>-115</v>
      </c>
      <c r="C106" s="6">
        <f t="shared" si="7"/>
        <v>2</v>
      </c>
      <c r="D106" s="8">
        <f ca="1">VLOOKUP(B106,Residuals!$A$12:$AW$232,C106,FALSE)</f>
        <v>5.7771931870987961E-2</v>
      </c>
      <c r="E106" s="8">
        <f ca="1">VLOOKUP(B106,Residuals!$A$12:$AW$232,C106,FALSE)^2</f>
        <v>3.3375961121060744E-3</v>
      </c>
      <c r="F106" s="8">
        <f t="shared" ca="1" si="5"/>
        <v>7.8631360114176596</v>
      </c>
      <c r="G106" s="6">
        <f t="shared" si="8"/>
        <v>0</v>
      </c>
    </row>
    <row r="107" spans="1:7" x14ac:dyDescent="0.25">
      <c r="A107" s="6">
        <f t="shared" si="9"/>
        <v>96</v>
      </c>
      <c r="B107" s="6">
        <f t="shared" si="6"/>
        <v>-114</v>
      </c>
      <c r="C107" s="6">
        <f t="shared" si="7"/>
        <v>2</v>
      </c>
      <c r="D107" s="8">
        <f ca="1">VLOOKUP(B107,Residuals!$A$12:$AW$232,C107,FALSE)</f>
        <v>-9.0442308577333014E-2</v>
      </c>
      <c r="E107" s="8">
        <f ca="1">VLOOKUP(B107,Residuals!$A$12:$AW$232,C107,FALSE)^2</f>
        <v>8.1798111807975249E-3</v>
      </c>
      <c r="F107" s="8">
        <f t="shared" ca="1" si="5"/>
        <v>19.271045897084164</v>
      </c>
      <c r="G107" s="6">
        <f t="shared" si="8"/>
        <v>0</v>
      </c>
    </row>
    <row r="108" spans="1:7" x14ac:dyDescent="0.25">
      <c r="A108" s="6">
        <f t="shared" si="9"/>
        <v>97</v>
      </c>
      <c r="B108" s="6">
        <f t="shared" si="6"/>
        <v>-113</v>
      </c>
      <c r="C108" s="6">
        <f t="shared" si="7"/>
        <v>2</v>
      </c>
      <c r="D108" s="8">
        <f ca="1">VLOOKUP(B108,Residuals!$A$12:$AW$232,C108,FALSE)</f>
        <v>-7.7483978004350335E-2</v>
      </c>
      <c r="E108" s="8">
        <f ca="1">VLOOKUP(B108,Residuals!$A$12:$AW$232,C108,FALSE)^2</f>
        <v>6.0037668473786462E-3</v>
      </c>
      <c r="F108" s="8">
        <f t="shared" ca="1" si="5"/>
        <v>14.144442202142086</v>
      </c>
      <c r="G108" s="6">
        <f t="shared" si="8"/>
        <v>0</v>
      </c>
    </row>
    <row r="109" spans="1:7" x14ac:dyDescent="0.25">
      <c r="A109" s="6">
        <f t="shared" si="9"/>
        <v>98</v>
      </c>
      <c r="B109" s="6">
        <f t="shared" si="6"/>
        <v>-112</v>
      </c>
      <c r="C109" s="6">
        <f t="shared" si="7"/>
        <v>2</v>
      </c>
      <c r="D109" s="8">
        <f ca="1">VLOOKUP(B109,Residuals!$A$12:$AW$232,C109,FALSE)</f>
        <v>-1.8393196602471261E-2</v>
      </c>
      <c r="E109" s="8">
        <f ca="1">VLOOKUP(B109,Residuals!$A$12:$AW$232,C109,FALSE)^2</f>
        <v>3.3830968125716035E-4</v>
      </c>
      <c r="F109" s="8">
        <f t="shared" ca="1" si="5"/>
        <v>0.79703323840037565</v>
      </c>
      <c r="G109" s="6">
        <f t="shared" si="8"/>
        <v>0</v>
      </c>
    </row>
    <row r="110" spans="1:7" x14ac:dyDescent="0.25">
      <c r="A110" s="6">
        <f t="shared" si="9"/>
        <v>99</v>
      </c>
      <c r="B110" s="6">
        <f t="shared" si="6"/>
        <v>-111</v>
      </c>
      <c r="C110" s="6">
        <f t="shared" si="7"/>
        <v>2</v>
      </c>
      <c r="D110" s="8">
        <f ca="1">VLOOKUP(B110,Residuals!$A$12:$AW$232,C110,FALSE)</f>
        <v>6.0120102856082311E-2</v>
      </c>
      <c r="E110" s="8">
        <f ca="1">VLOOKUP(B110,Residuals!$A$12:$AW$232,C110,FALSE)^2</f>
        <v>3.6144267674259162E-3</v>
      </c>
      <c r="F110" s="8">
        <f t="shared" ca="1" si="5"/>
        <v>8.5153290934428636</v>
      </c>
      <c r="G110" s="6">
        <f t="shared" si="8"/>
        <v>0</v>
      </c>
    </row>
    <row r="111" spans="1:7" x14ac:dyDescent="0.25">
      <c r="A111" s="6">
        <f t="shared" si="9"/>
        <v>100</v>
      </c>
      <c r="B111" s="6">
        <f t="shared" si="6"/>
        <v>-110</v>
      </c>
      <c r="C111" s="6">
        <f t="shared" si="7"/>
        <v>2</v>
      </c>
      <c r="D111" s="8">
        <f ca="1">VLOOKUP(B111,Residuals!$A$12:$AW$232,C111,FALSE)</f>
        <v>-3.394583122515045E-2</v>
      </c>
      <c r="E111" s="8">
        <f ca="1">VLOOKUP(B111,Residuals!$A$12:$AW$232,C111,FALSE)^2</f>
        <v>1.1523194575663992E-3</v>
      </c>
      <c r="F111" s="8">
        <f t="shared" ca="1" si="5"/>
        <v>2.7147816329789785</v>
      </c>
      <c r="G111" s="6">
        <f t="shared" si="8"/>
        <v>0</v>
      </c>
    </row>
    <row r="112" spans="1:7" x14ac:dyDescent="0.25">
      <c r="A112" s="6">
        <f t="shared" si="9"/>
        <v>101</v>
      </c>
      <c r="B112" s="6">
        <f t="shared" si="6"/>
        <v>-109</v>
      </c>
      <c r="C112" s="6">
        <f t="shared" si="7"/>
        <v>2</v>
      </c>
      <c r="D112" s="8">
        <f ca="1">VLOOKUP(B112,Residuals!$A$12:$AW$232,C112,FALSE)</f>
        <v>-9.7747448698964789E-2</v>
      </c>
      <c r="E112" s="8">
        <f ca="1">VLOOKUP(B112,Residuals!$A$12:$AW$232,C112,FALSE)^2</f>
        <v>9.5545637271567535E-3</v>
      </c>
      <c r="F112" s="8">
        <f t="shared" ca="1" si="5"/>
        <v>22.509863863960387</v>
      </c>
      <c r="G112" s="6">
        <f t="shared" si="8"/>
        <v>0</v>
      </c>
    </row>
    <row r="113" spans="1:7" x14ac:dyDescent="0.25">
      <c r="A113" s="6">
        <f t="shared" si="9"/>
        <v>102</v>
      </c>
      <c r="B113" s="6">
        <f t="shared" si="6"/>
        <v>-108</v>
      </c>
      <c r="C113" s="6">
        <f t="shared" si="7"/>
        <v>2</v>
      </c>
      <c r="D113" s="8">
        <f ca="1">VLOOKUP(B113,Residuals!$A$12:$AW$232,C113,FALSE)</f>
        <v>-3.7728121251399821E-2</v>
      </c>
      <c r="E113" s="8">
        <f ca="1">VLOOKUP(B113,Residuals!$A$12:$AW$232,C113,FALSE)^2</f>
        <v>1.4234111331603268E-3</v>
      </c>
      <c r="F113" s="8">
        <f t="shared" ca="1" si="5"/>
        <v>3.3534540921858755</v>
      </c>
      <c r="G113" s="6">
        <f t="shared" si="8"/>
        <v>0</v>
      </c>
    </row>
    <row r="114" spans="1:7" x14ac:dyDescent="0.25">
      <c r="A114" s="6">
        <f t="shared" si="9"/>
        <v>103</v>
      </c>
      <c r="B114" s="6">
        <f t="shared" si="6"/>
        <v>-107</v>
      </c>
      <c r="C114" s="6">
        <f t="shared" si="7"/>
        <v>2</v>
      </c>
      <c r="D114" s="8">
        <f ca="1">VLOOKUP(B114,Residuals!$A$12:$AW$232,C114,FALSE)</f>
        <v>-6.7741347533455624E-3</v>
      </c>
      <c r="E114" s="8">
        <f ca="1">VLOOKUP(B114,Residuals!$A$12:$AW$232,C114,FALSE)^2</f>
        <v>4.5888901656484141E-5</v>
      </c>
      <c r="F114" s="8">
        <f t="shared" ca="1" si="5"/>
        <v>0.108110946627336</v>
      </c>
      <c r="G114" s="6">
        <f t="shared" si="8"/>
        <v>0</v>
      </c>
    </row>
    <row r="115" spans="1:7" x14ac:dyDescent="0.25">
      <c r="A115" s="6">
        <f t="shared" si="9"/>
        <v>104</v>
      </c>
      <c r="B115" s="6">
        <f t="shared" si="6"/>
        <v>-106</v>
      </c>
      <c r="C115" s="6">
        <f t="shared" si="7"/>
        <v>2</v>
      </c>
      <c r="D115" s="8">
        <f ca="1">VLOOKUP(B115,Residuals!$A$12:$AW$232,C115,FALSE)</f>
        <v>7.1037251739277149E-2</v>
      </c>
      <c r="E115" s="8">
        <f ca="1">VLOOKUP(B115,Residuals!$A$12:$AW$232,C115,FALSE)^2</f>
        <v>5.0462911346694341E-3</v>
      </c>
      <c r="F115" s="8">
        <f t="shared" ca="1" si="5"/>
        <v>11.888698396187436</v>
      </c>
      <c r="G115" s="6">
        <f t="shared" si="8"/>
        <v>0</v>
      </c>
    </row>
    <row r="116" spans="1:7" x14ac:dyDescent="0.25">
      <c r="A116" s="6">
        <f t="shared" si="9"/>
        <v>105</v>
      </c>
      <c r="B116" s="6">
        <f t="shared" si="6"/>
        <v>-105</v>
      </c>
      <c r="C116" s="6">
        <f t="shared" si="7"/>
        <v>2</v>
      </c>
      <c r="D116" s="8">
        <f ca="1">VLOOKUP(B116,Residuals!$A$12:$AW$232,C116,FALSE)</f>
        <v>2.4252162313218126E-2</v>
      </c>
      <c r="E116" s="8">
        <f ca="1">VLOOKUP(B116,Residuals!$A$12:$AW$232,C116,FALSE)^2</f>
        <v>5.8816737686667752E-4</v>
      </c>
      <c r="F116" s="8">
        <f t="shared" ca="1" si="5"/>
        <v>1.3856799703853588</v>
      </c>
      <c r="G116" s="6">
        <f t="shared" si="8"/>
        <v>0</v>
      </c>
    </row>
    <row r="117" spans="1:7" x14ac:dyDescent="0.25">
      <c r="A117" s="6">
        <f t="shared" si="9"/>
        <v>106</v>
      </c>
      <c r="B117" s="6">
        <f t="shared" si="6"/>
        <v>-104</v>
      </c>
      <c r="C117" s="6">
        <f t="shared" si="7"/>
        <v>2</v>
      </c>
      <c r="D117" s="8">
        <f ca="1">VLOOKUP(B117,Residuals!$A$12:$AW$232,C117,FALSE)</f>
        <v>5.6121047601175519E-2</v>
      </c>
      <c r="E117" s="8">
        <f ca="1">VLOOKUP(B117,Residuals!$A$12:$AW$232,C117,FALSE)^2</f>
        <v>3.1495719838534083E-3</v>
      </c>
      <c r="F117" s="8">
        <f t="shared" ca="1" si="5"/>
        <v>7.4201647098523482</v>
      </c>
      <c r="G117" s="6">
        <f t="shared" si="8"/>
        <v>0</v>
      </c>
    </row>
    <row r="118" spans="1:7" x14ac:dyDescent="0.25">
      <c r="A118" s="6">
        <f t="shared" si="9"/>
        <v>107</v>
      </c>
      <c r="B118" s="6">
        <f t="shared" si="6"/>
        <v>-103</v>
      </c>
      <c r="C118" s="6">
        <f t="shared" si="7"/>
        <v>2</v>
      </c>
      <c r="D118" s="8">
        <f ca="1">VLOOKUP(B118,Residuals!$A$12:$AW$232,C118,FALSE)</f>
        <v>-7.1961431287231922E-3</v>
      </c>
      <c r="E118" s="8">
        <f ca="1">VLOOKUP(B118,Residuals!$A$12:$AW$232,C118,FALSE)^2</f>
        <v>5.1784475929070016E-5</v>
      </c>
      <c r="F118" s="8">
        <f t="shared" ca="1" si="5"/>
        <v>0.1220004949170795</v>
      </c>
      <c r="G118" s="6">
        <f t="shared" si="8"/>
        <v>0</v>
      </c>
    </row>
    <row r="119" spans="1:7" x14ac:dyDescent="0.25">
      <c r="A119" s="6">
        <f t="shared" si="9"/>
        <v>108</v>
      </c>
      <c r="B119" s="6">
        <f t="shared" si="6"/>
        <v>-102</v>
      </c>
      <c r="C119" s="6">
        <f t="shared" si="7"/>
        <v>2</v>
      </c>
      <c r="D119" s="8">
        <f ca="1">VLOOKUP(B119,Residuals!$A$12:$AW$232,C119,FALSE)</f>
        <v>2.5096176943443415E-2</v>
      </c>
      <c r="E119" s="8">
        <f ca="1">VLOOKUP(B119,Residuals!$A$12:$AW$232,C119,FALSE)^2</f>
        <v>6.298180971766209E-4</v>
      </c>
      <c r="F119" s="8">
        <f t="shared" ca="1" si="5"/>
        <v>1.483806067063947</v>
      </c>
      <c r="G119" s="6">
        <f t="shared" si="8"/>
        <v>0</v>
      </c>
    </row>
    <row r="120" spans="1:7" x14ac:dyDescent="0.25">
      <c r="A120" s="6">
        <f t="shared" si="9"/>
        <v>109</v>
      </c>
      <c r="B120" s="6">
        <f t="shared" si="6"/>
        <v>-101</v>
      </c>
      <c r="C120" s="6">
        <f t="shared" si="7"/>
        <v>2</v>
      </c>
      <c r="D120" s="8">
        <f ca="1">VLOOKUP(B120,Residuals!$A$12:$AW$232,C120,FALSE)</f>
        <v>2.818853442519912E-2</v>
      </c>
      <c r="E120" s="8">
        <f ca="1">VLOOKUP(B120,Residuals!$A$12:$AW$232,C120,FALSE)^2</f>
        <v>7.9459347304063586E-4</v>
      </c>
      <c r="F120" s="8">
        <f t="shared" ca="1" si="5"/>
        <v>1.8720049827600829</v>
      </c>
      <c r="G120" s="6">
        <f t="shared" si="8"/>
        <v>0</v>
      </c>
    </row>
    <row r="121" spans="1:7" x14ac:dyDescent="0.25">
      <c r="A121" s="6">
        <f t="shared" si="9"/>
        <v>110</v>
      </c>
      <c r="B121" s="6">
        <f t="shared" si="6"/>
        <v>-100</v>
      </c>
      <c r="C121" s="6">
        <f t="shared" si="7"/>
        <v>2</v>
      </c>
      <c r="D121" s="8">
        <f ca="1">VLOOKUP(B121,Residuals!$A$12:$AW$232,C121,FALSE)</f>
        <v>1.2182981090973193E-2</v>
      </c>
      <c r="E121" s="8">
        <f ca="1">VLOOKUP(B121,Residuals!$A$12:$AW$232,C121,FALSE)^2</f>
        <v>1.4842502826301038E-4</v>
      </c>
      <c r="F121" s="8">
        <f t="shared" ca="1" si="5"/>
        <v>0.34967867456979734</v>
      </c>
      <c r="G121" s="6">
        <f t="shared" si="8"/>
        <v>0</v>
      </c>
    </row>
    <row r="122" spans="1:7" x14ac:dyDescent="0.25">
      <c r="A122" s="6">
        <f t="shared" si="9"/>
        <v>111</v>
      </c>
      <c r="B122" s="6">
        <f t="shared" si="6"/>
        <v>-99</v>
      </c>
      <c r="C122" s="6">
        <f t="shared" si="7"/>
        <v>2</v>
      </c>
      <c r="D122" s="8">
        <f ca="1">VLOOKUP(B122,Residuals!$A$12:$AW$232,C122,FALSE)</f>
        <v>2.9217371833595834E-2</v>
      </c>
      <c r="E122" s="8">
        <f ca="1">VLOOKUP(B122,Residuals!$A$12:$AW$232,C122,FALSE)^2</f>
        <v>8.5365481686259918E-4</v>
      </c>
      <c r="F122" s="8">
        <f t="shared" ca="1" si="5"/>
        <v>2.0111492542328082</v>
      </c>
      <c r="G122" s="6">
        <f t="shared" si="8"/>
        <v>0</v>
      </c>
    </row>
    <row r="123" spans="1:7" x14ac:dyDescent="0.25">
      <c r="A123" s="6">
        <f t="shared" si="9"/>
        <v>112</v>
      </c>
      <c r="B123" s="6">
        <f t="shared" si="6"/>
        <v>-98</v>
      </c>
      <c r="C123" s="6">
        <f t="shared" si="7"/>
        <v>2</v>
      </c>
      <c r="D123" s="8">
        <f ca="1">VLOOKUP(B123,Residuals!$A$12:$AW$232,C123,FALSE)</f>
        <v>-1.0131629113154354E-2</v>
      </c>
      <c r="E123" s="8">
        <f ca="1">VLOOKUP(B123,Residuals!$A$12:$AW$232,C123,FALSE)^2</f>
        <v>1.0264990848651688E-4</v>
      </c>
      <c r="F123" s="8">
        <f t="shared" ca="1" si="5"/>
        <v>0.24183578985527218</v>
      </c>
      <c r="G123" s="6">
        <f t="shared" si="8"/>
        <v>0</v>
      </c>
    </row>
    <row r="124" spans="1:7" x14ac:dyDescent="0.25">
      <c r="A124" s="6">
        <f t="shared" si="9"/>
        <v>113</v>
      </c>
      <c r="B124" s="6">
        <f t="shared" si="6"/>
        <v>-97</v>
      </c>
      <c r="C124" s="6">
        <f t="shared" si="7"/>
        <v>2</v>
      </c>
      <c r="D124" s="8">
        <f ca="1">VLOOKUP(B124,Residuals!$A$12:$AW$232,C124,FALSE)</f>
        <v>6.8474547061890004E-2</v>
      </c>
      <c r="E124" s="8">
        <f ca="1">VLOOKUP(B124,Residuals!$A$12:$AW$232,C124,FALSE)^2</f>
        <v>4.6887635953309888E-3</v>
      </c>
      <c r="F124" s="8">
        <f t="shared" ca="1" si="5"/>
        <v>11.046389268534568</v>
      </c>
      <c r="G124" s="6">
        <f t="shared" si="8"/>
        <v>0</v>
      </c>
    </row>
    <row r="125" spans="1:7" x14ac:dyDescent="0.25">
      <c r="A125" s="6">
        <f t="shared" si="9"/>
        <v>114</v>
      </c>
      <c r="B125" s="6">
        <f t="shared" si="6"/>
        <v>-96</v>
      </c>
      <c r="C125" s="6">
        <f t="shared" si="7"/>
        <v>2</v>
      </c>
      <c r="D125" s="8">
        <f ca="1">VLOOKUP(B125,Residuals!$A$12:$AW$232,C125,FALSE)</f>
        <v>-5.0213200561511948E-2</v>
      </c>
      <c r="E125" s="8">
        <f ca="1">VLOOKUP(B125,Residuals!$A$12:$AW$232,C125,FALSE)^2</f>
        <v>2.521365510630624E-3</v>
      </c>
      <c r="F125" s="8">
        <f t="shared" ca="1" si="5"/>
        <v>5.9401555127279098</v>
      </c>
      <c r="G125" s="6">
        <f t="shared" si="8"/>
        <v>0</v>
      </c>
    </row>
    <row r="126" spans="1:7" x14ac:dyDescent="0.25">
      <c r="A126" s="6">
        <f t="shared" si="9"/>
        <v>115</v>
      </c>
      <c r="B126" s="6">
        <f t="shared" si="6"/>
        <v>-95</v>
      </c>
      <c r="C126" s="6">
        <f t="shared" si="7"/>
        <v>2</v>
      </c>
      <c r="D126" s="8">
        <f ca="1">VLOOKUP(B126,Residuals!$A$12:$AW$232,C126,FALSE)</f>
        <v>-1.1707845428826805E-2</v>
      </c>
      <c r="E126" s="8">
        <f ca="1">VLOOKUP(B126,Residuals!$A$12:$AW$232,C126,FALSE)^2</f>
        <v>1.3707364458530072E-4</v>
      </c>
      <c r="F126" s="8">
        <f t="shared" ca="1" si="5"/>
        <v>0.32293563233893419</v>
      </c>
      <c r="G126" s="6">
        <f t="shared" si="8"/>
        <v>0</v>
      </c>
    </row>
    <row r="127" spans="1:7" x14ac:dyDescent="0.25">
      <c r="A127" s="6">
        <f t="shared" si="9"/>
        <v>116</v>
      </c>
      <c r="B127" s="6">
        <f t="shared" si="6"/>
        <v>-94</v>
      </c>
      <c r="C127" s="6">
        <f t="shared" si="7"/>
        <v>2</v>
      </c>
      <c r="D127" s="8">
        <f ca="1">VLOOKUP(B127,Residuals!$A$12:$AW$232,C127,FALSE)</f>
        <v>4.9570652629038384E-2</v>
      </c>
      <c r="E127" s="8">
        <f ca="1">VLOOKUP(B127,Residuals!$A$12:$AW$232,C127,FALSE)^2</f>
        <v>2.4572496020687901E-3</v>
      </c>
      <c r="F127" s="8">
        <f t="shared" ca="1" si="5"/>
        <v>5.7891030508411445</v>
      </c>
      <c r="G127" s="6">
        <f t="shared" si="8"/>
        <v>0</v>
      </c>
    </row>
    <row r="128" spans="1:7" x14ac:dyDescent="0.25">
      <c r="A128" s="6">
        <f t="shared" si="9"/>
        <v>117</v>
      </c>
      <c r="B128" s="6">
        <f t="shared" si="6"/>
        <v>-93</v>
      </c>
      <c r="C128" s="6">
        <f t="shared" si="7"/>
        <v>2</v>
      </c>
      <c r="D128" s="8">
        <f ca="1">VLOOKUP(B128,Residuals!$A$12:$AW$232,C128,FALSE)</f>
        <v>2.6522358440564865E-2</v>
      </c>
      <c r="E128" s="8">
        <f ca="1">VLOOKUP(B128,Residuals!$A$12:$AW$232,C128,FALSE)^2</f>
        <v>7.034354972498024E-4</v>
      </c>
      <c r="F128" s="8">
        <f t="shared" ca="1" si="5"/>
        <v>1.6572433584973623</v>
      </c>
      <c r="G128" s="6">
        <f t="shared" si="8"/>
        <v>0</v>
      </c>
    </row>
    <row r="129" spans="1:7" x14ac:dyDescent="0.25">
      <c r="A129" s="6">
        <f t="shared" si="9"/>
        <v>118</v>
      </c>
      <c r="B129" s="6">
        <f t="shared" si="6"/>
        <v>-92</v>
      </c>
      <c r="C129" s="6">
        <f t="shared" si="7"/>
        <v>2</v>
      </c>
      <c r="D129" s="8">
        <f ca="1">VLOOKUP(B129,Residuals!$A$12:$AW$232,C129,FALSE)</f>
        <v>1.4090532290571445E-2</v>
      </c>
      <c r="E129" s="8">
        <f ca="1">VLOOKUP(B129,Residuals!$A$12:$AW$232,C129,FALSE)^2</f>
        <v>1.9854310023163658E-4</v>
      </c>
      <c r="F129" s="8">
        <f t="shared" ca="1" si="5"/>
        <v>0.46775324179796107</v>
      </c>
      <c r="G129" s="6">
        <f t="shared" si="8"/>
        <v>0</v>
      </c>
    </row>
    <row r="130" spans="1:7" x14ac:dyDescent="0.25">
      <c r="A130" s="6">
        <f t="shared" si="9"/>
        <v>119</v>
      </c>
      <c r="B130" s="6">
        <f t="shared" si="6"/>
        <v>-91</v>
      </c>
      <c r="C130" s="6">
        <f t="shared" si="7"/>
        <v>2</v>
      </c>
      <c r="D130" s="8">
        <f ca="1">VLOOKUP(B130,Residuals!$A$12:$AW$232,C130,FALSE)</f>
        <v>5.1963084805778666E-2</v>
      </c>
      <c r="E130" s="8">
        <f ca="1">VLOOKUP(B130,Residuals!$A$12:$AW$232,C130,FALSE)^2</f>
        <v>2.7001621825325458E-3</v>
      </c>
      <c r="F130" s="8">
        <f t="shared" ca="1" si="5"/>
        <v>6.361387591844422</v>
      </c>
      <c r="G130" s="6">
        <f t="shared" si="8"/>
        <v>0</v>
      </c>
    </row>
    <row r="131" spans="1:7" x14ac:dyDescent="0.25">
      <c r="A131" s="6">
        <f t="shared" si="9"/>
        <v>120</v>
      </c>
      <c r="B131" s="6">
        <f t="shared" si="6"/>
        <v>-90</v>
      </c>
      <c r="C131" s="6">
        <f t="shared" si="7"/>
        <v>2</v>
      </c>
      <c r="D131" s="8">
        <f ca="1">VLOOKUP(B131,Residuals!$A$12:$AW$232,C131,FALSE)</f>
        <v>7.5427843900877749E-3</v>
      </c>
      <c r="E131" s="8">
        <f ca="1">VLOOKUP(B131,Residuals!$A$12:$AW$232,C131,FALSE)^2</f>
        <v>5.6893596355351805E-5</v>
      </c>
      <c r="F131" s="8">
        <f t="shared" ca="1" si="5"/>
        <v>0.13403721459830409</v>
      </c>
      <c r="G131" s="6">
        <f t="shared" si="8"/>
        <v>0</v>
      </c>
    </row>
    <row r="132" spans="1:7" x14ac:dyDescent="0.25">
      <c r="A132" s="6">
        <f t="shared" si="9"/>
        <v>121</v>
      </c>
      <c r="B132" s="6">
        <f t="shared" si="6"/>
        <v>-89</v>
      </c>
      <c r="C132" s="6">
        <f t="shared" si="7"/>
        <v>2</v>
      </c>
      <c r="D132" s="8">
        <f ca="1">VLOOKUP(B132,Residuals!$A$12:$AW$232,C132,FALSE)</f>
        <v>-1.150026105310395E-2</v>
      </c>
      <c r="E132" s="8">
        <f ca="1">VLOOKUP(B132,Residuals!$A$12:$AW$232,C132,FALSE)^2</f>
        <v>1.3225600428953956E-4</v>
      </c>
      <c r="F132" s="8">
        <f t="shared" ca="1" si="5"/>
        <v>0.31158561884801111</v>
      </c>
      <c r="G132" s="6">
        <f t="shared" si="8"/>
        <v>0</v>
      </c>
    </row>
    <row r="133" spans="1:7" x14ac:dyDescent="0.25">
      <c r="A133" s="6">
        <f t="shared" si="9"/>
        <v>122</v>
      </c>
      <c r="B133" s="6">
        <f t="shared" si="6"/>
        <v>-88</v>
      </c>
      <c r="C133" s="6">
        <f t="shared" si="7"/>
        <v>2</v>
      </c>
      <c r="D133" s="8">
        <f ca="1">VLOOKUP(B133,Residuals!$A$12:$AW$232,C133,FALSE)</f>
        <v>2.1985407194610854E-2</v>
      </c>
      <c r="E133" s="8">
        <f ca="1">VLOOKUP(B133,Residuals!$A$12:$AW$232,C133,FALSE)^2</f>
        <v>4.8335812951284671E-4</v>
      </c>
      <c r="F133" s="8">
        <f t="shared" ca="1" si="5"/>
        <v>1.1387569337098848</v>
      </c>
      <c r="G133" s="6">
        <f t="shared" si="8"/>
        <v>0</v>
      </c>
    </row>
    <row r="134" spans="1:7" x14ac:dyDescent="0.25">
      <c r="A134" s="6">
        <f t="shared" si="9"/>
        <v>123</v>
      </c>
      <c r="B134" s="6">
        <f t="shared" si="6"/>
        <v>-87</v>
      </c>
      <c r="C134" s="6">
        <f t="shared" si="7"/>
        <v>2</v>
      </c>
      <c r="D134" s="8">
        <f ca="1">VLOOKUP(B134,Residuals!$A$12:$AW$232,C134,FALSE)</f>
        <v>7.6643285798243671E-3</v>
      </c>
      <c r="E134" s="8">
        <f ca="1">VLOOKUP(B134,Residuals!$A$12:$AW$232,C134,FALSE)^2</f>
        <v>5.8741932579512602E-5</v>
      </c>
      <c r="F134" s="8">
        <f t="shared" ca="1" si="5"/>
        <v>0.13839176159477562</v>
      </c>
      <c r="G134" s="6">
        <f t="shared" si="8"/>
        <v>0</v>
      </c>
    </row>
    <row r="135" spans="1:7" x14ac:dyDescent="0.25">
      <c r="A135" s="6">
        <f t="shared" si="9"/>
        <v>124</v>
      </c>
      <c r="B135" s="6">
        <f t="shared" si="6"/>
        <v>-86</v>
      </c>
      <c r="C135" s="6">
        <f t="shared" si="7"/>
        <v>2</v>
      </c>
      <c r="D135" s="8">
        <f ca="1">VLOOKUP(B135,Residuals!$A$12:$AW$232,C135,FALSE)</f>
        <v>2.0382390388096108E-2</v>
      </c>
      <c r="E135" s="8">
        <f ca="1">VLOOKUP(B135,Residuals!$A$12:$AW$232,C135,FALSE)^2</f>
        <v>4.154418379327526E-4</v>
      </c>
      <c r="F135" s="8">
        <f t="shared" ca="1" si="5"/>
        <v>0.9787510431983466</v>
      </c>
      <c r="G135" s="6">
        <f t="shared" si="8"/>
        <v>0</v>
      </c>
    </row>
    <row r="136" spans="1:7" x14ac:dyDescent="0.25">
      <c r="A136" s="6">
        <f t="shared" si="9"/>
        <v>125</v>
      </c>
      <c r="B136" s="6">
        <f t="shared" si="6"/>
        <v>-85</v>
      </c>
      <c r="C136" s="6">
        <f t="shared" si="7"/>
        <v>2</v>
      </c>
      <c r="D136" s="8">
        <f ca="1">VLOOKUP(B136,Residuals!$A$12:$AW$232,C136,FALSE)</f>
        <v>2.8328867658387102E-2</v>
      </c>
      <c r="E136" s="8">
        <f ca="1">VLOOKUP(B136,Residuals!$A$12:$AW$232,C136,FALSE)^2</f>
        <v>8.0252474280641077E-4</v>
      </c>
      <c r="F136" s="8">
        <f t="shared" ca="1" si="5"/>
        <v>1.8906904829874245</v>
      </c>
      <c r="G136" s="6">
        <f t="shared" si="8"/>
        <v>0</v>
      </c>
    </row>
    <row r="137" spans="1:7" x14ac:dyDescent="0.25">
      <c r="A137" s="6">
        <f t="shared" si="9"/>
        <v>126</v>
      </c>
      <c r="B137" s="6">
        <f t="shared" si="6"/>
        <v>-84</v>
      </c>
      <c r="C137" s="6">
        <f t="shared" si="7"/>
        <v>2</v>
      </c>
      <c r="D137" s="8">
        <f ca="1">VLOOKUP(B137,Residuals!$A$12:$AW$232,C137,FALSE)</f>
        <v>-1.2355650780207597E-2</v>
      </c>
      <c r="E137" s="8">
        <f ca="1">VLOOKUP(B137,Residuals!$A$12:$AW$232,C137,FALSE)^2</f>
        <v>1.5266210620244462E-4</v>
      </c>
      <c r="F137" s="8">
        <f t="shared" ca="1" si="5"/>
        <v>0.35966092497088781</v>
      </c>
      <c r="G137" s="6">
        <f t="shared" si="8"/>
        <v>0</v>
      </c>
    </row>
    <row r="138" spans="1:7" x14ac:dyDescent="0.25">
      <c r="A138" s="6">
        <f t="shared" si="9"/>
        <v>127</v>
      </c>
      <c r="B138" s="6">
        <f t="shared" si="6"/>
        <v>-83</v>
      </c>
      <c r="C138" s="6">
        <f t="shared" si="7"/>
        <v>2</v>
      </c>
      <c r="D138" s="8">
        <f ca="1">VLOOKUP(B138,Residuals!$A$12:$AW$232,C138,FALSE)</f>
        <v>2.0932034645840078E-2</v>
      </c>
      <c r="E138" s="8">
        <f ca="1">VLOOKUP(B138,Residuals!$A$12:$AW$232,C138,FALSE)^2</f>
        <v>4.3815007441464935E-4</v>
      </c>
      <c r="F138" s="8">
        <f t="shared" ca="1" si="5"/>
        <v>1.0322500125280771</v>
      </c>
      <c r="G138" s="6">
        <f t="shared" si="8"/>
        <v>0</v>
      </c>
    </row>
    <row r="139" spans="1:7" x14ac:dyDescent="0.25">
      <c r="A139" s="6">
        <f t="shared" si="9"/>
        <v>128</v>
      </c>
      <c r="B139" s="6">
        <f t="shared" si="6"/>
        <v>-82</v>
      </c>
      <c r="C139" s="6">
        <f t="shared" si="7"/>
        <v>2</v>
      </c>
      <c r="D139" s="8">
        <f ca="1">VLOOKUP(B139,Residuals!$A$12:$AW$232,C139,FALSE)</f>
        <v>1.336170161933163E-2</v>
      </c>
      <c r="E139" s="8">
        <f ca="1">VLOOKUP(B139,Residuals!$A$12:$AW$232,C139,FALSE)^2</f>
        <v>1.7853507016404949E-4</v>
      </c>
      <c r="F139" s="8">
        <f t="shared" ref="F139:F202" ca="1" si="10">E139/$F$8</f>
        <v>0.42061576426695563</v>
      </c>
      <c r="G139" s="6">
        <f t="shared" si="8"/>
        <v>0</v>
      </c>
    </row>
    <row r="140" spans="1:7" x14ac:dyDescent="0.25">
      <c r="A140" s="6">
        <f t="shared" si="9"/>
        <v>129</v>
      </c>
      <c r="B140" s="6">
        <f t="shared" ref="B140:B203" si="11">MOD(A140,221)-210</f>
        <v>-81</v>
      </c>
      <c r="C140" s="6">
        <f t="shared" ref="C140:C203" si="12">IF(B140&lt;B139,IF(ISNUMBER(C139),C139+1,2),C139)</f>
        <v>2</v>
      </c>
      <c r="D140" s="8">
        <f ca="1">VLOOKUP(B140,Residuals!$A$12:$AW$232,C140,FALSE)</f>
        <v>-2.8287500251365165E-2</v>
      </c>
      <c r="E140" s="8">
        <f ca="1">VLOOKUP(B140,Residuals!$A$12:$AW$232,C140,FALSE)^2</f>
        <v>8.0018267047098426E-4</v>
      </c>
      <c r="F140" s="8">
        <f t="shared" ca="1" si="10"/>
        <v>1.8851727292798268</v>
      </c>
      <c r="G140" s="6">
        <f t="shared" ref="G140:G203" si="13">IF(OR(B140&lt;-10,B140&gt;10),0,1)</f>
        <v>0</v>
      </c>
    </row>
    <row r="141" spans="1:7" x14ac:dyDescent="0.25">
      <c r="A141" s="6">
        <f t="shared" ref="A141:A204" si="14">A140+1</f>
        <v>130</v>
      </c>
      <c r="B141" s="6">
        <f t="shared" si="11"/>
        <v>-80</v>
      </c>
      <c r="C141" s="6">
        <f t="shared" si="12"/>
        <v>2</v>
      </c>
      <c r="D141" s="8">
        <f ca="1">VLOOKUP(B141,Residuals!$A$12:$AW$232,C141,FALSE)</f>
        <v>-8.2502553235811755E-3</v>
      </c>
      <c r="E141" s="8">
        <f ca="1">VLOOKUP(B141,Residuals!$A$12:$AW$232,C141,FALSE)^2</f>
        <v>6.8066712904279523E-5</v>
      </c>
      <c r="F141" s="8">
        <f t="shared" ca="1" si="10"/>
        <v>0.16036027231549499</v>
      </c>
      <c r="G141" s="6">
        <f t="shared" si="13"/>
        <v>0</v>
      </c>
    </row>
    <row r="142" spans="1:7" x14ac:dyDescent="0.25">
      <c r="A142" s="6">
        <f t="shared" si="14"/>
        <v>131</v>
      </c>
      <c r="B142" s="6">
        <f t="shared" si="11"/>
        <v>-79</v>
      </c>
      <c r="C142" s="6">
        <f t="shared" si="12"/>
        <v>2</v>
      </c>
      <c r="D142" s="8">
        <f ca="1">VLOOKUP(B142,Residuals!$A$12:$AW$232,C142,FALSE)</f>
        <v>8.9807908891709649E-3</v>
      </c>
      <c r="E142" s="8">
        <f ca="1">VLOOKUP(B142,Residuals!$A$12:$AW$232,C142,FALSE)^2</f>
        <v>8.0654604995016206E-5</v>
      </c>
      <c r="F142" s="8">
        <f t="shared" ca="1" si="10"/>
        <v>0.19001643929372564</v>
      </c>
      <c r="G142" s="6">
        <f t="shared" si="13"/>
        <v>0</v>
      </c>
    </row>
    <row r="143" spans="1:7" x14ac:dyDescent="0.25">
      <c r="A143" s="6">
        <f t="shared" si="14"/>
        <v>132</v>
      </c>
      <c r="B143" s="6">
        <f t="shared" si="11"/>
        <v>-78</v>
      </c>
      <c r="C143" s="6">
        <f t="shared" si="12"/>
        <v>2</v>
      </c>
      <c r="D143" s="8">
        <f ca="1">VLOOKUP(B143,Residuals!$A$12:$AW$232,C143,FALSE)</f>
        <v>-2.4827409157192042E-2</v>
      </c>
      <c r="E143" s="8">
        <f ca="1">VLOOKUP(B143,Residuals!$A$12:$AW$232,C143,FALSE)^2</f>
        <v>6.1640024545862328E-4</v>
      </c>
      <c r="F143" s="8">
        <f t="shared" ca="1" si="10"/>
        <v>1.452194574991267</v>
      </c>
      <c r="G143" s="6">
        <f t="shared" si="13"/>
        <v>0</v>
      </c>
    </row>
    <row r="144" spans="1:7" x14ac:dyDescent="0.25">
      <c r="A144" s="6">
        <f t="shared" si="14"/>
        <v>133</v>
      </c>
      <c r="B144" s="6">
        <f t="shared" si="11"/>
        <v>-77</v>
      </c>
      <c r="C144" s="6">
        <f t="shared" si="12"/>
        <v>2</v>
      </c>
      <c r="D144" s="8">
        <f ca="1">VLOOKUP(B144,Residuals!$A$12:$AW$232,C144,FALSE)</f>
        <v>-3.6447852167000749E-2</v>
      </c>
      <c r="E144" s="8">
        <f ca="1">VLOOKUP(B144,Residuals!$A$12:$AW$232,C144,FALSE)^2</f>
        <v>1.3284459275875412E-3</v>
      </c>
      <c r="F144" s="8">
        <f t="shared" ca="1" si="10"/>
        <v>3.1297229088163405</v>
      </c>
      <c r="G144" s="6">
        <f t="shared" si="13"/>
        <v>0</v>
      </c>
    </row>
    <row r="145" spans="1:7" x14ac:dyDescent="0.25">
      <c r="A145" s="6">
        <f t="shared" si="14"/>
        <v>134</v>
      </c>
      <c r="B145" s="6">
        <f t="shared" si="11"/>
        <v>-76</v>
      </c>
      <c r="C145" s="6">
        <f t="shared" si="12"/>
        <v>2</v>
      </c>
      <c r="D145" s="8">
        <f ca="1">VLOOKUP(B145,Residuals!$A$12:$AW$232,C145,FALSE)</f>
        <v>2.0979306687581866E-2</v>
      </c>
      <c r="E145" s="8">
        <f ca="1">VLOOKUP(B145,Residuals!$A$12:$AW$232,C145,FALSE)^2</f>
        <v>4.4013130909161723E-4</v>
      </c>
      <c r="F145" s="8">
        <f t="shared" ca="1" si="10"/>
        <v>1.0369176587058242</v>
      </c>
      <c r="G145" s="6">
        <f t="shared" si="13"/>
        <v>0</v>
      </c>
    </row>
    <row r="146" spans="1:7" x14ac:dyDescent="0.25">
      <c r="A146" s="6">
        <f t="shared" si="14"/>
        <v>135</v>
      </c>
      <c r="B146" s="6">
        <f t="shared" si="11"/>
        <v>-75</v>
      </c>
      <c r="C146" s="6">
        <f t="shared" si="12"/>
        <v>2</v>
      </c>
      <c r="D146" s="8">
        <f ca="1">VLOOKUP(B146,Residuals!$A$12:$AW$232,C146,FALSE)</f>
        <v>-2.1071905478925439E-2</v>
      </c>
      <c r="E146" s="8">
        <f ca="1">VLOOKUP(B146,Residuals!$A$12:$AW$232,C146,FALSE)^2</f>
        <v>4.4402520051276797E-4</v>
      </c>
      <c r="F146" s="8">
        <f t="shared" ca="1" si="10"/>
        <v>1.0460913863917904</v>
      </c>
      <c r="G146" s="6">
        <f t="shared" si="13"/>
        <v>0</v>
      </c>
    </row>
    <row r="147" spans="1:7" x14ac:dyDescent="0.25">
      <c r="A147" s="6">
        <f t="shared" si="14"/>
        <v>136</v>
      </c>
      <c r="B147" s="6">
        <f t="shared" si="11"/>
        <v>-74</v>
      </c>
      <c r="C147" s="6">
        <f t="shared" si="12"/>
        <v>2</v>
      </c>
      <c r="D147" s="8">
        <f ca="1">VLOOKUP(B147,Residuals!$A$12:$AW$232,C147,FALSE)</f>
        <v>-2.7593841919695862E-2</v>
      </c>
      <c r="E147" s="8">
        <f ca="1">VLOOKUP(B147,Residuals!$A$12:$AW$232,C147,FALSE)^2</f>
        <v>7.6142011188916467E-4</v>
      </c>
      <c r="F147" s="8">
        <f t="shared" ca="1" si="10"/>
        <v>1.7938509335796688</v>
      </c>
      <c r="G147" s="6">
        <f t="shared" si="13"/>
        <v>0</v>
      </c>
    </row>
    <row r="148" spans="1:7" x14ac:dyDescent="0.25">
      <c r="A148" s="6">
        <f t="shared" si="14"/>
        <v>137</v>
      </c>
      <c r="B148" s="6">
        <f t="shared" si="11"/>
        <v>-73</v>
      </c>
      <c r="C148" s="6">
        <f t="shared" si="12"/>
        <v>2</v>
      </c>
      <c r="D148" s="8">
        <f ca="1">VLOOKUP(B148,Residuals!$A$12:$AW$232,C148,FALSE)</f>
        <v>-2.7959226658922885E-2</v>
      </c>
      <c r="E148" s="8">
        <f ca="1">VLOOKUP(B148,Residuals!$A$12:$AW$232,C148,FALSE)^2</f>
        <v>7.8171835536502412E-4</v>
      </c>
      <c r="F148" s="8">
        <f t="shared" ca="1" si="10"/>
        <v>1.8416721329946091</v>
      </c>
      <c r="G148" s="6">
        <f t="shared" si="13"/>
        <v>0</v>
      </c>
    </row>
    <row r="149" spans="1:7" x14ac:dyDescent="0.25">
      <c r="A149" s="6">
        <f t="shared" si="14"/>
        <v>138</v>
      </c>
      <c r="B149" s="6">
        <f t="shared" si="11"/>
        <v>-72</v>
      </c>
      <c r="C149" s="6">
        <f t="shared" si="12"/>
        <v>2</v>
      </c>
      <c r="D149" s="8">
        <f ca="1">VLOOKUP(B149,Residuals!$A$12:$AW$232,C149,FALSE)</f>
        <v>-8.2582068930266359E-2</v>
      </c>
      <c r="E149" s="8">
        <f ca="1">VLOOKUP(B149,Residuals!$A$12:$AW$232,C149,FALSE)^2</f>
        <v>6.8197981088032643E-3</v>
      </c>
      <c r="F149" s="8">
        <f t="shared" ca="1" si="10"/>
        <v>16.066953070031833</v>
      </c>
      <c r="G149" s="6">
        <f t="shared" si="13"/>
        <v>0</v>
      </c>
    </row>
    <row r="150" spans="1:7" x14ac:dyDescent="0.25">
      <c r="A150" s="6">
        <f t="shared" si="14"/>
        <v>139</v>
      </c>
      <c r="B150" s="6">
        <f t="shared" si="11"/>
        <v>-71</v>
      </c>
      <c r="C150" s="6">
        <f t="shared" si="12"/>
        <v>2</v>
      </c>
      <c r="D150" s="8">
        <f ca="1">VLOOKUP(B150,Residuals!$A$12:$AW$232,C150,FALSE)</f>
        <v>5.3223809957593425E-2</v>
      </c>
      <c r="E150" s="8">
        <f ca="1">VLOOKUP(B150,Residuals!$A$12:$AW$232,C150,FALSE)^2</f>
        <v>2.8327739464020212E-3</v>
      </c>
      <c r="F150" s="8">
        <f t="shared" ca="1" si="10"/>
        <v>6.6738113546350908</v>
      </c>
      <c r="G150" s="6">
        <f t="shared" si="13"/>
        <v>0</v>
      </c>
    </row>
    <row r="151" spans="1:7" x14ac:dyDescent="0.25">
      <c r="A151" s="6">
        <f t="shared" si="14"/>
        <v>140</v>
      </c>
      <c r="B151" s="6">
        <f t="shared" si="11"/>
        <v>-70</v>
      </c>
      <c r="C151" s="6">
        <f t="shared" si="12"/>
        <v>2</v>
      </c>
      <c r="D151" s="8">
        <f ca="1">VLOOKUP(B151,Residuals!$A$12:$AW$232,C151,FALSE)</f>
        <v>2.3523225227652014E-2</v>
      </c>
      <c r="E151" s="8">
        <f ca="1">VLOOKUP(B151,Residuals!$A$12:$AW$232,C151,FALSE)^2</f>
        <v>5.5334212511084417E-4</v>
      </c>
      <c r="F151" s="8">
        <f t="shared" ca="1" si="10"/>
        <v>1.3036341859374663</v>
      </c>
      <c r="G151" s="6">
        <f t="shared" si="13"/>
        <v>0</v>
      </c>
    </row>
    <row r="152" spans="1:7" x14ac:dyDescent="0.25">
      <c r="A152" s="6">
        <f t="shared" si="14"/>
        <v>141</v>
      </c>
      <c r="B152" s="6">
        <f t="shared" si="11"/>
        <v>-69</v>
      </c>
      <c r="C152" s="6">
        <f t="shared" si="12"/>
        <v>2</v>
      </c>
      <c r="D152" s="8">
        <f ca="1">VLOOKUP(B152,Residuals!$A$12:$AW$232,C152,FALSE)</f>
        <v>1.0746602767505214E-3</v>
      </c>
      <c r="E152" s="8">
        <f ca="1">VLOOKUP(B152,Residuals!$A$12:$AW$232,C152,FALSE)^2</f>
        <v>1.1548947104255072E-6</v>
      </c>
      <c r="F152" s="8">
        <f t="shared" ca="1" si="10"/>
        <v>2.7208487432028635E-3</v>
      </c>
      <c r="G152" s="6">
        <f t="shared" si="13"/>
        <v>0</v>
      </c>
    </row>
    <row r="153" spans="1:7" x14ac:dyDescent="0.25">
      <c r="A153" s="6">
        <f t="shared" si="14"/>
        <v>142</v>
      </c>
      <c r="B153" s="6">
        <f t="shared" si="11"/>
        <v>-68</v>
      </c>
      <c r="C153" s="6">
        <f t="shared" si="12"/>
        <v>2</v>
      </c>
      <c r="D153" s="8">
        <f ca="1">VLOOKUP(B153,Residuals!$A$12:$AW$232,C153,FALSE)</f>
        <v>-1.3339377456652118E-2</v>
      </c>
      <c r="E153" s="8">
        <f ca="1">VLOOKUP(B153,Residuals!$A$12:$AW$232,C153,FALSE)^2</f>
        <v>1.7793899093103874E-4</v>
      </c>
      <c r="F153" s="8">
        <f t="shared" ca="1" si="10"/>
        <v>0.41921144453343717</v>
      </c>
      <c r="G153" s="6">
        <f t="shared" si="13"/>
        <v>0</v>
      </c>
    </row>
    <row r="154" spans="1:7" x14ac:dyDescent="0.25">
      <c r="A154" s="6">
        <f t="shared" si="14"/>
        <v>143</v>
      </c>
      <c r="B154" s="6">
        <f t="shared" si="11"/>
        <v>-67</v>
      </c>
      <c r="C154" s="6">
        <f t="shared" si="12"/>
        <v>2</v>
      </c>
      <c r="D154" s="8">
        <f ca="1">VLOOKUP(B154,Residuals!$A$12:$AW$232,C154,FALSE)</f>
        <v>3.485391413491553E-2</v>
      </c>
      <c r="E154" s="8">
        <f ca="1">VLOOKUP(B154,Residuals!$A$12:$AW$232,C154,FALSE)^2</f>
        <v>1.2147953305240646E-3</v>
      </c>
      <c r="F154" s="8">
        <f t="shared" ca="1" si="10"/>
        <v>2.8619702891247285</v>
      </c>
      <c r="G154" s="6">
        <f t="shared" si="13"/>
        <v>0</v>
      </c>
    </row>
    <row r="155" spans="1:7" x14ac:dyDescent="0.25">
      <c r="A155" s="6">
        <f t="shared" si="14"/>
        <v>144</v>
      </c>
      <c r="B155" s="6">
        <f t="shared" si="11"/>
        <v>-66</v>
      </c>
      <c r="C155" s="6">
        <f t="shared" si="12"/>
        <v>2</v>
      </c>
      <c r="D155" s="8">
        <f ca="1">VLOOKUP(B155,Residuals!$A$12:$AW$232,C155,FALSE)</f>
        <v>1.4338703438205383E-2</v>
      </c>
      <c r="E155" s="8">
        <f ca="1">VLOOKUP(B155,Residuals!$A$12:$AW$232,C155,FALSE)^2</f>
        <v>2.0559841628880286E-4</v>
      </c>
      <c r="F155" s="8">
        <f t="shared" ca="1" si="10"/>
        <v>0.48437505818845022</v>
      </c>
      <c r="G155" s="6">
        <f t="shared" si="13"/>
        <v>0</v>
      </c>
    </row>
    <row r="156" spans="1:7" x14ac:dyDescent="0.25">
      <c r="A156" s="6">
        <f t="shared" si="14"/>
        <v>145</v>
      </c>
      <c r="B156" s="6">
        <f t="shared" si="11"/>
        <v>-65</v>
      </c>
      <c r="C156" s="6">
        <f t="shared" si="12"/>
        <v>2</v>
      </c>
      <c r="D156" s="8">
        <f ca="1">VLOOKUP(B156,Residuals!$A$12:$AW$232,C156,FALSE)</f>
        <v>1.7673272700679272E-2</v>
      </c>
      <c r="E156" s="8">
        <f ca="1">VLOOKUP(B156,Residuals!$A$12:$AW$232,C156,FALSE)^2</f>
        <v>3.123445679525752E-4</v>
      </c>
      <c r="F156" s="8">
        <f t="shared" ca="1" si="10"/>
        <v>0.73586130189036136</v>
      </c>
      <c r="G156" s="6">
        <f t="shared" si="13"/>
        <v>0</v>
      </c>
    </row>
    <row r="157" spans="1:7" x14ac:dyDescent="0.25">
      <c r="A157" s="6">
        <f t="shared" si="14"/>
        <v>146</v>
      </c>
      <c r="B157" s="6">
        <f t="shared" si="11"/>
        <v>-64</v>
      </c>
      <c r="C157" s="6">
        <f t="shared" si="12"/>
        <v>2</v>
      </c>
      <c r="D157" s="8">
        <f ca="1">VLOOKUP(B157,Residuals!$A$12:$AW$232,C157,FALSE)</f>
        <v>-1.2193035878778347E-2</v>
      </c>
      <c r="E157" s="8">
        <f ca="1">VLOOKUP(B157,Residuals!$A$12:$AW$232,C157,FALSE)^2</f>
        <v>1.4867012394117606E-4</v>
      </c>
      <c r="F157" s="8">
        <f t="shared" ca="1" si="10"/>
        <v>0.35025610233172366</v>
      </c>
      <c r="G157" s="6">
        <f t="shared" si="13"/>
        <v>0</v>
      </c>
    </row>
    <row r="158" spans="1:7" x14ac:dyDescent="0.25">
      <c r="A158" s="6">
        <f t="shared" si="14"/>
        <v>147</v>
      </c>
      <c r="B158" s="6">
        <f t="shared" si="11"/>
        <v>-63</v>
      </c>
      <c r="C158" s="6">
        <f t="shared" si="12"/>
        <v>2</v>
      </c>
      <c r="D158" s="8">
        <f ca="1">VLOOKUP(B158,Residuals!$A$12:$AW$232,C158,FALSE)</f>
        <v>-3.0578516893821749E-2</v>
      </c>
      <c r="E158" s="8">
        <f ca="1">VLOOKUP(B158,Residuals!$A$12:$AW$232,C158,FALSE)^2</f>
        <v>9.3504569542574207E-4</v>
      </c>
      <c r="F158" s="8">
        <f t="shared" ca="1" si="10"/>
        <v>2.2029003010144774</v>
      </c>
      <c r="G158" s="6">
        <f t="shared" si="13"/>
        <v>0</v>
      </c>
    </row>
    <row r="159" spans="1:7" x14ac:dyDescent="0.25">
      <c r="A159" s="6">
        <f t="shared" si="14"/>
        <v>148</v>
      </c>
      <c r="B159" s="6">
        <f t="shared" si="11"/>
        <v>-62</v>
      </c>
      <c r="C159" s="6">
        <f t="shared" si="12"/>
        <v>2</v>
      </c>
      <c r="D159" s="8">
        <f ca="1">VLOOKUP(B159,Residuals!$A$12:$AW$232,C159,FALSE)</f>
        <v>5.7540884924693017E-2</v>
      </c>
      <c r="E159" s="8">
        <f ca="1">VLOOKUP(B159,Residuals!$A$12:$AW$232,C159,FALSE)^2</f>
        <v>3.3109534379167642E-3</v>
      </c>
      <c r="F159" s="8">
        <f t="shared" ca="1" si="10"/>
        <v>7.8003677902723405</v>
      </c>
      <c r="G159" s="6">
        <f t="shared" si="13"/>
        <v>0</v>
      </c>
    </row>
    <row r="160" spans="1:7" x14ac:dyDescent="0.25">
      <c r="A160" s="6">
        <f t="shared" si="14"/>
        <v>149</v>
      </c>
      <c r="B160" s="6">
        <f t="shared" si="11"/>
        <v>-61</v>
      </c>
      <c r="C160" s="6">
        <f t="shared" si="12"/>
        <v>2</v>
      </c>
      <c r="D160" s="8">
        <f ca="1">VLOOKUP(B160,Residuals!$A$12:$AW$232,C160,FALSE)</f>
        <v>-1.3447390137305174E-2</v>
      </c>
      <c r="E160" s="8">
        <f ca="1">VLOOKUP(B160,Residuals!$A$12:$AW$232,C160,FALSE)^2</f>
        <v>1.8083230150489247E-4</v>
      </c>
      <c r="F160" s="8">
        <f t="shared" ca="1" si="10"/>
        <v>0.42602787582150242</v>
      </c>
      <c r="G160" s="6">
        <f t="shared" si="13"/>
        <v>0</v>
      </c>
    </row>
    <row r="161" spans="1:7" x14ac:dyDescent="0.25">
      <c r="A161" s="6">
        <f t="shared" si="14"/>
        <v>150</v>
      </c>
      <c r="B161" s="6">
        <f t="shared" si="11"/>
        <v>-60</v>
      </c>
      <c r="C161" s="6">
        <f t="shared" si="12"/>
        <v>2</v>
      </c>
      <c r="D161" s="8">
        <f ca="1">VLOOKUP(B161,Residuals!$A$12:$AW$232,C161,FALSE)</f>
        <v>-4.2771981125996469E-3</v>
      </c>
      <c r="E161" s="8">
        <f ca="1">VLOOKUP(B161,Residuals!$A$12:$AW$232,C161,FALSE)^2</f>
        <v>1.8294423694425981E-5</v>
      </c>
      <c r="F161" s="8">
        <f t="shared" ca="1" si="10"/>
        <v>4.3100344358023866E-2</v>
      </c>
      <c r="G161" s="6">
        <f t="shared" si="13"/>
        <v>0</v>
      </c>
    </row>
    <row r="162" spans="1:7" x14ac:dyDescent="0.25">
      <c r="A162" s="6">
        <f t="shared" si="14"/>
        <v>151</v>
      </c>
      <c r="B162" s="6">
        <f t="shared" si="11"/>
        <v>-59</v>
      </c>
      <c r="C162" s="6">
        <f t="shared" si="12"/>
        <v>2</v>
      </c>
      <c r="D162" s="8">
        <f ca="1">VLOOKUP(B162,Residuals!$A$12:$AW$232,C162,FALSE)</f>
        <v>1.5226559300205063E-2</v>
      </c>
      <c r="E162" s="8">
        <f ca="1">VLOOKUP(B162,Residuals!$A$12:$AW$232,C162,FALSE)^2</f>
        <v>2.3184810812266129E-4</v>
      </c>
      <c r="F162" s="8">
        <f t="shared" ca="1" si="10"/>
        <v>0.54621744121339433</v>
      </c>
      <c r="G162" s="6">
        <f t="shared" si="13"/>
        <v>0</v>
      </c>
    </row>
    <row r="163" spans="1:7" x14ac:dyDescent="0.25">
      <c r="A163" s="6">
        <f t="shared" si="14"/>
        <v>152</v>
      </c>
      <c r="B163" s="6">
        <f t="shared" si="11"/>
        <v>-58</v>
      </c>
      <c r="C163" s="6">
        <f t="shared" si="12"/>
        <v>2</v>
      </c>
      <c r="D163" s="8">
        <f ca="1">VLOOKUP(B163,Residuals!$A$12:$AW$232,C163,FALSE)</f>
        <v>6.0393235039781737E-2</v>
      </c>
      <c r="E163" s="8">
        <f ca="1">VLOOKUP(B163,Residuals!$A$12:$AW$232,C163,FALSE)^2</f>
        <v>3.6473428385703204E-3</v>
      </c>
      <c r="F163" s="8">
        <f t="shared" ca="1" si="10"/>
        <v>8.5928769859008955</v>
      </c>
      <c r="G163" s="6">
        <f t="shared" si="13"/>
        <v>0</v>
      </c>
    </row>
    <row r="164" spans="1:7" x14ac:dyDescent="0.25">
      <c r="A164" s="6">
        <f t="shared" si="14"/>
        <v>153</v>
      </c>
      <c r="B164" s="6">
        <f t="shared" si="11"/>
        <v>-57</v>
      </c>
      <c r="C164" s="6">
        <f t="shared" si="12"/>
        <v>2</v>
      </c>
      <c r="D164" s="8">
        <f ca="1">VLOOKUP(B164,Residuals!$A$12:$AW$232,C164,FALSE)</f>
        <v>6.576235480467308E-3</v>
      </c>
      <c r="E164" s="8">
        <f ca="1">VLOOKUP(B164,Residuals!$A$12:$AW$232,C164,FALSE)^2</f>
        <v>4.3246873094557087E-5</v>
      </c>
      <c r="F164" s="8">
        <f t="shared" ca="1" si="10"/>
        <v>0.10188651765789622</v>
      </c>
      <c r="G164" s="6">
        <f t="shared" si="13"/>
        <v>0</v>
      </c>
    </row>
    <row r="165" spans="1:7" x14ac:dyDescent="0.25">
      <c r="A165" s="6">
        <f t="shared" si="14"/>
        <v>154</v>
      </c>
      <c r="B165" s="6">
        <f t="shared" si="11"/>
        <v>-56</v>
      </c>
      <c r="C165" s="6">
        <f t="shared" si="12"/>
        <v>2</v>
      </c>
      <c r="D165" s="8">
        <f ca="1">VLOOKUP(B165,Residuals!$A$12:$AW$232,C165,FALSE)</f>
        <v>1.6613040217113174E-2</v>
      </c>
      <c r="E165" s="8">
        <f ca="1">VLOOKUP(B165,Residuals!$A$12:$AW$232,C165,FALSE)^2</f>
        <v>2.7599310525541971E-4</v>
      </c>
      <c r="F165" s="8">
        <f t="shared" ca="1" si="10"/>
        <v>0.65021987440759088</v>
      </c>
      <c r="G165" s="6">
        <f t="shared" si="13"/>
        <v>0</v>
      </c>
    </row>
    <row r="166" spans="1:7" x14ac:dyDescent="0.25">
      <c r="A166" s="6">
        <f t="shared" si="14"/>
        <v>155</v>
      </c>
      <c r="B166" s="6">
        <f t="shared" si="11"/>
        <v>-55</v>
      </c>
      <c r="C166" s="6">
        <f t="shared" si="12"/>
        <v>2</v>
      </c>
      <c r="D166" s="8">
        <f ca="1">VLOOKUP(B166,Residuals!$A$12:$AW$232,C166,FALSE)</f>
        <v>4.9479613496115717E-2</v>
      </c>
      <c r="E166" s="8">
        <f ca="1">VLOOKUP(B166,Residuals!$A$12:$AW$232,C166,FALSE)^2</f>
        <v>2.4482321517249966E-3</v>
      </c>
      <c r="F166" s="8">
        <f t="shared" ca="1" si="10"/>
        <v>5.7678585874166259</v>
      </c>
      <c r="G166" s="6">
        <f t="shared" si="13"/>
        <v>0</v>
      </c>
    </row>
    <row r="167" spans="1:7" x14ac:dyDescent="0.25">
      <c r="A167" s="6">
        <f t="shared" si="14"/>
        <v>156</v>
      </c>
      <c r="B167" s="6">
        <f t="shared" si="11"/>
        <v>-54</v>
      </c>
      <c r="C167" s="6">
        <f t="shared" si="12"/>
        <v>2</v>
      </c>
      <c r="D167" s="8">
        <f ca="1">VLOOKUP(B167,Residuals!$A$12:$AW$232,C167,FALSE)</f>
        <v>5.6215962886058454E-3</v>
      </c>
      <c r="E167" s="8">
        <f ca="1">VLOOKUP(B167,Residuals!$A$12:$AW$232,C167,FALSE)^2</f>
        <v>3.1602344832067015E-5</v>
      </c>
      <c r="F167" s="8">
        <f t="shared" ca="1" si="10"/>
        <v>7.4452847902396938E-2</v>
      </c>
      <c r="G167" s="6">
        <f t="shared" si="13"/>
        <v>0</v>
      </c>
    </row>
    <row r="168" spans="1:7" x14ac:dyDescent="0.25">
      <c r="A168" s="6">
        <f t="shared" si="14"/>
        <v>157</v>
      </c>
      <c r="B168" s="6">
        <f t="shared" si="11"/>
        <v>-53</v>
      </c>
      <c r="C168" s="6">
        <f t="shared" si="12"/>
        <v>2</v>
      </c>
      <c r="D168" s="8">
        <f ca="1">VLOOKUP(B168,Residuals!$A$12:$AW$232,C168,FALSE)</f>
        <v>6.0499500656715664E-4</v>
      </c>
      <c r="E168" s="8">
        <f ca="1">VLOOKUP(B168,Residuals!$A$12:$AW$232,C168,FALSE)^2</f>
        <v>3.6601895797119391E-7</v>
      </c>
      <c r="F168" s="8">
        <f t="shared" ca="1" si="10"/>
        <v>8.6231429825964288E-4</v>
      </c>
      <c r="G168" s="6">
        <f t="shared" si="13"/>
        <v>0</v>
      </c>
    </row>
    <row r="169" spans="1:7" x14ac:dyDescent="0.25">
      <c r="A169" s="6">
        <f t="shared" si="14"/>
        <v>158</v>
      </c>
      <c r="B169" s="6">
        <f t="shared" si="11"/>
        <v>-52</v>
      </c>
      <c r="C169" s="6">
        <f t="shared" si="12"/>
        <v>2</v>
      </c>
      <c r="D169" s="8">
        <f ca="1">VLOOKUP(B169,Residuals!$A$12:$AW$232,C169,FALSE)</f>
        <v>-2.9368530839383555E-4</v>
      </c>
      <c r="E169" s="8">
        <f ca="1">VLOOKUP(B169,Residuals!$A$12:$AW$232,C169,FALSE)^2</f>
        <v>8.625106036638229E-8</v>
      </c>
      <c r="F169" s="8">
        <f t="shared" ca="1" si="10"/>
        <v>2.0320128499967061E-4</v>
      </c>
      <c r="G169" s="6">
        <f t="shared" si="13"/>
        <v>0</v>
      </c>
    </row>
    <row r="170" spans="1:7" x14ac:dyDescent="0.25">
      <c r="A170" s="6">
        <f t="shared" si="14"/>
        <v>159</v>
      </c>
      <c r="B170" s="6">
        <f t="shared" si="11"/>
        <v>-51</v>
      </c>
      <c r="C170" s="6">
        <f t="shared" si="12"/>
        <v>2</v>
      </c>
      <c r="D170" s="8">
        <f ca="1">VLOOKUP(B170,Residuals!$A$12:$AW$232,C170,FALSE)</f>
        <v>4.2362079472255065E-2</v>
      </c>
      <c r="E170" s="8">
        <f ca="1">VLOOKUP(B170,Residuals!$A$12:$AW$232,C170,FALSE)^2</f>
        <v>1.7945457772136539E-3</v>
      </c>
      <c r="F170" s="8">
        <f t="shared" ca="1" si="10"/>
        <v>4.227820578338962</v>
      </c>
      <c r="G170" s="6">
        <f t="shared" si="13"/>
        <v>0</v>
      </c>
    </row>
    <row r="171" spans="1:7" x14ac:dyDescent="0.25">
      <c r="A171" s="6">
        <f t="shared" si="14"/>
        <v>160</v>
      </c>
      <c r="B171" s="6">
        <f t="shared" si="11"/>
        <v>-50</v>
      </c>
      <c r="C171" s="6">
        <f t="shared" si="12"/>
        <v>2</v>
      </c>
      <c r="D171" s="8">
        <f ca="1">VLOOKUP(B171,Residuals!$A$12:$AW$232,C171,FALSE)</f>
        <v>1.0212039494682953E-2</v>
      </c>
      <c r="E171" s="8">
        <f ca="1">VLOOKUP(B171,Residuals!$A$12:$AW$232,C171,FALSE)^2</f>
        <v>1.0428575064096447E-4</v>
      </c>
      <c r="F171" s="8">
        <f t="shared" ca="1" si="10"/>
        <v>0.24568971613082605</v>
      </c>
      <c r="G171" s="6">
        <f t="shared" si="13"/>
        <v>0</v>
      </c>
    </row>
    <row r="172" spans="1:7" x14ac:dyDescent="0.25">
      <c r="A172" s="6">
        <f t="shared" si="14"/>
        <v>161</v>
      </c>
      <c r="B172" s="6">
        <f t="shared" si="11"/>
        <v>-49</v>
      </c>
      <c r="C172" s="6">
        <f t="shared" si="12"/>
        <v>2</v>
      </c>
      <c r="D172" s="8">
        <f ca="1">VLOOKUP(B172,Residuals!$A$12:$AW$232,C172,FALSE)</f>
        <v>3.4244697547748899E-2</v>
      </c>
      <c r="E172" s="8">
        <f ca="1">VLOOKUP(B172,Residuals!$A$12:$AW$232,C172,FALSE)^2</f>
        <v>1.1726993101367994E-3</v>
      </c>
      <c r="F172" s="8">
        <f t="shared" ca="1" si="10"/>
        <v>2.7627950975418241</v>
      </c>
      <c r="G172" s="6">
        <f t="shared" si="13"/>
        <v>0</v>
      </c>
    </row>
    <row r="173" spans="1:7" x14ac:dyDescent="0.25">
      <c r="A173" s="6">
        <f t="shared" si="14"/>
        <v>162</v>
      </c>
      <c r="B173" s="6">
        <f t="shared" si="11"/>
        <v>-48</v>
      </c>
      <c r="C173" s="6">
        <f t="shared" si="12"/>
        <v>2</v>
      </c>
      <c r="D173" s="8">
        <f ca="1">VLOOKUP(B173,Residuals!$A$12:$AW$232,C173,FALSE)</f>
        <v>-7.6284420967775487E-3</v>
      </c>
      <c r="E173" s="8">
        <f ca="1">VLOOKUP(B173,Residuals!$A$12:$AW$232,C173,FALSE)^2</f>
        <v>5.8193128823887847E-5</v>
      </c>
      <c r="F173" s="8">
        <f t="shared" ca="1" si="10"/>
        <v>0.13709881948041916</v>
      </c>
      <c r="G173" s="6">
        <f t="shared" si="13"/>
        <v>0</v>
      </c>
    </row>
    <row r="174" spans="1:7" x14ac:dyDescent="0.25">
      <c r="A174" s="6">
        <f t="shared" si="14"/>
        <v>163</v>
      </c>
      <c r="B174" s="6">
        <f t="shared" si="11"/>
        <v>-47</v>
      </c>
      <c r="C174" s="6">
        <f t="shared" si="12"/>
        <v>2</v>
      </c>
      <c r="D174" s="8">
        <f ca="1">VLOOKUP(B174,Residuals!$A$12:$AW$232,C174,FALSE)</f>
        <v>1.970485714547832E-3</v>
      </c>
      <c r="E174" s="8">
        <f ca="1">VLOOKUP(B174,Residuals!$A$12:$AW$232,C174,FALSE)^2</f>
        <v>3.8828139512370801E-6</v>
      </c>
      <c r="F174" s="8">
        <f t="shared" ca="1" si="10"/>
        <v>9.1476299648316616E-3</v>
      </c>
      <c r="G174" s="6">
        <f t="shared" si="13"/>
        <v>0</v>
      </c>
    </row>
    <row r="175" spans="1:7" x14ac:dyDescent="0.25">
      <c r="A175" s="6">
        <f t="shared" si="14"/>
        <v>164</v>
      </c>
      <c r="B175" s="6">
        <f t="shared" si="11"/>
        <v>-46</v>
      </c>
      <c r="C175" s="6">
        <f t="shared" si="12"/>
        <v>2</v>
      </c>
      <c r="D175" s="8">
        <f ca="1">VLOOKUP(B175,Residuals!$A$12:$AW$232,C175,FALSE)</f>
        <v>5.2003939300290132E-2</v>
      </c>
      <c r="E175" s="8">
        <f ca="1">VLOOKUP(B175,Residuals!$A$12:$AW$232,C175,FALSE)^2</f>
        <v>2.7044097027482607E-3</v>
      </c>
      <c r="F175" s="8">
        <f t="shared" ca="1" si="10"/>
        <v>6.3713944434962047</v>
      </c>
      <c r="G175" s="6">
        <f t="shared" si="13"/>
        <v>0</v>
      </c>
    </row>
    <row r="176" spans="1:7" x14ac:dyDescent="0.25">
      <c r="A176" s="6">
        <f t="shared" si="14"/>
        <v>165</v>
      </c>
      <c r="B176" s="6">
        <f t="shared" si="11"/>
        <v>-45</v>
      </c>
      <c r="C176" s="6">
        <f t="shared" si="12"/>
        <v>2</v>
      </c>
      <c r="D176" s="8">
        <f ca="1">VLOOKUP(B176,Residuals!$A$12:$AW$232,C176,FALSE)</f>
        <v>3.4371040882424493E-2</v>
      </c>
      <c r="E176" s="8">
        <f ca="1">VLOOKUP(B176,Residuals!$A$12:$AW$232,C176,FALSE)^2</f>
        <v>1.1813684513412958E-3</v>
      </c>
      <c r="F176" s="8">
        <f t="shared" ca="1" si="10"/>
        <v>2.7832189697251262</v>
      </c>
      <c r="G176" s="6">
        <f t="shared" si="13"/>
        <v>0</v>
      </c>
    </row>
    <row r="177" spans="1:7" x14ac:dyDescent="0.25">
      <c r="A177" s="6">
        <f t="shared" si="14"/>
        <v>166</v>
      </c>
      <c r="B177" s="6">
        <f t="shared" si="11"/>
        <v>-44</v>
      </c>
      <c r="C177" s="6">
        <f t="shared" si="12"/>
        <v>2</v>
      </c>
      <c r="D177" s="8">
        <f ca="1">VLOOKUP(B177,Residuals!$A$12:$AW$232,C177,FALSE)</f>
        <v>-7.82861214107443E-2</v>
      </c>
      <c r="E177" s="8">
        <f ca="1">VLOOKUP(B177,Residuals!$A$12:$AW$232,C177,FALSE)^2</f>
        <v>6.1287168055377973E-3</v>
      </c>
      <c r="F177" s="8">
        <f t="shared" ca="1" si="10"/>
        <v>14.438815302608811</v>
      </c>
      <c r="G177" s="6">
        <f t="shared" si="13"/>
        <v>0</v>
      </c>
    </row>
    <row r="178" spans="1:7" x14ac:dyDescent="0.25">
      <c r="A178" s="6">
        <f t="shared" si="14"/>
        <v>167</v>
      </c>
      <c r="B178" s="6">
        <f t="shared" si="11"/>
        <v>-43</v>
      </c>
      <c r="C178" s="6">
        <f t="shared" si="12"/>
        <v>2</v>
      </c>
      <c r="D178" s="8">
        <f ca="1">VLOOKUP(B178,Residuals!$A$12:$AW$232,C178,FALSE)</f>
        <v>-5.4934883499958058E-2</v>
      </c>
      <c r="E178" s="8">
        <f ca="1">VLOOKUP(B178,Residuals!$A$12:$AW$232,C178,FALSE)^2</f>
        <v>3.017841425153964E-3</v>
      </c>
      <c r="F178" s="8">
        <f t="shared" ca="1" si="10"/>
        <v>7.1098170029633465</v>
      </c>
      <c r="G178" s="6">
        <f t="shared" si="13"/>
        <v>0</v>
      </c>
    </row>
    <row r="179" spans="1:7" x14ac:dyDescent="0.25">
      <c r="A179" s="6">
        <f t="shared" si="14"/>
        <v>168</v>
      </c>
      <c r="B179" s="6">
        <f t="shared" si="11"/>
        <v>-42</v>
      </c>
      <c r="C179" s="6">
        <f t="shared" si="12"/>
        <v>2</v>
      </c>
      <c r="D179" s="8">
        <f ca="1">VLOOKUP(B179,Residuals!$A$12:$AW$232,C179,FALSE)</f>
        <v>1.9330215301126826E-2</v>
      </c>
      <c r="E179" s="8">
        <f ca="1">VLOOKUP(B179,Residuals!$A$12:$AW$232,C179,FALSE)^2</f>
        <v>3.7365722358791766E-4</v>
      </c>
      <c r="F179" s="8">
        <f t="shared" ca="1" si="10"/>
        <v>0.88030950181881007</v>
      </c>
      <c r="G179" s="6">
        <f t="shared" si="13"/>
        <v>0</v>
      </c>
    </row>
    <row r="180" spans="1:7" x14ac:dyDescent="0.25">
      <c r="A180" s="6">
        <f t="shared" si="14"/>
        <v>169</v>
      </c>
      <c r="B180" s="6">
        <f t="shared" si="11"/>
        <v>-41</v>
      </c>
      <c r="C180" s="6">
        <f t="shared" si="12"/>
        <v>2</v>
      </c>
      <c r="D180" s="8">
        <f ca="1">VLOOKUP(B180,Residuals!$A$12:$AW$232,C180,FALSE)</f>
        <v>-3.3917965517532338E-2</v>
      </c>
      <c r="E180" s="8">
        <f ca="1">VLOOKUP(B180,Residuals!$A$12:$AW$232,C180,FALSE)^2</f>
        <v>1.1504283848485126E-3</v>
      </c>
      <c r="F180" s="8">
        <f t="shared" ca="1" si="10"/>
        <v>2.7103264018818756</v>
      </c>
      <c r="G180" s="6">
        <f t="shared" si="13"/>
        <v>0</v>
      </c>
    </row>
    <row r="181" spans="1:7" x14ac:dyDescent="0.25">
      <c r="A181" s="6">
        <f t="shared" si="14"/>
        <v>170</v>
      </c>
      <c r="B181" s="6">
        <f t="shared" si="11"/>
        <v>-40</v>
      </c>
      <c r="C181" s="6">
        <f t="shared" si="12"/>
        <v>2</v>
      </c>
      <c r="D181" s="8">
        <f ca="1">VLOOKUP(B181,Residuals!$A$12:$AW$232,C181,FALSE)</f>
        <v>-3.4378519364342025E-2</v>
      </c>
      <c r="E181" s="8">
        <f ca="1">VLOOKUP(B181,Residuals!$A$12:$AW$232,C181,FALSE)^2</f>
        <v>1.1818825936844397E-3</v>
      </c>
      <c r="F181" s="8">
        <f t="shared" ca="1" si="10"/>
        <v>2.7844302520485638</v>
      </c>
      <c r="G181" s="6">
        <f t="shared" si="13"/>
        <v>0</v>
      </c>
    </row>
    <row r="182" spans="1:7" x14ac:dyDescent="0.25">
      <c r="A182" s="6">
        <f t="shared" si="14"/>
        <v>171</v>
      </c>
      <c r="B182" s="6">
        <f t="shared" si="11"/>
        <v>-39</v>
      </c>
      <c r="C182" s="6">
        <f t="shared" si="12"/>
        <v>2</v>
      </c>
      <c r="D182" s="8">
        <f ca="1">VLOOKUP(B182,Residuals!$A$12:$AW$232,C182,FALSE)</f>
        <v>-2.2190248051961923E-3</v>
      </c>
      <c r="E182" s="8">
        <f ca="1">VLOOKUP(B182,Residuals!$A$12:$AW$232,C182,FALSE)^2</f>
        <v>4.9240710860759987E-6</v>
      </c>
      <c r="F182" s="8">
        <f t="shared" ca="1" si="10"/>
        <v>1.1600756766004439E-2</v>
      </c>
      <c r="G182" s="6">
        <f t="shared" si="13"/>
        <v>0</v>
      </c>
    </row>
    <row r="183" spans="1:7" x14ac:dyDescent="0.25">
      <c r="A183" s="6">
        <f t="shared" si="14"/>
        <v>172</v>
      </c>
      <c r="B183" s="6">
        <f t="shared" si="11"/>
        <v>-38</v>
      </c>
      <c r="C183" s="6">
        <f t="shared" si="12"/>
        <v>2</v>
      </c>
      <c r="D183" s="8">
        <f ca="1">VLOOKUP(B183,Residuals!$A$12:$AW$232,C183,FALSE)</f>
        <v>-0.1054977066909054</v>
      </c>
      <c r="E183" s="8">
        <f ca="1">VLOOKUP(B183,Residuals!$A$12:$AW$232,C183,FALSE)^2</f>
        <v>1.1129766117040306E-2</v>
      </c>
      <c r="F183" s="8">
        <f t="shared" ca="1" si="10"/>
        <v>26.220927222477048</v>
      </c>
      <c r="G183" s="6">
        <f t="shared" si="13"/>
        <v>0</v>
      </c>
    </row>
    <row r="184" spans="1:7" x14ac:dyDescent="0.25">
      <c r="A184" s="6">
        <f t="shared" si="14"/>
        <v>173</v>
      </c>
      <c r="B184" s="6">
        <f t="shared" si="11"/>
        <v>-37</v>
      </c>
      <c r="C184" s="6">
        <f t="shared" si="12"/>
        <v>2</v>
      </c>
      <c r="D184" s="8">
        <f ca="1">VLOOKUP(B184,Residuals!$A$12:$AW$232,C184,FALSE)</f>
        <v>5.1145761824883153E-2</v>
      </c>
      <c r="E184" s="8">
        <f ca="1">VLOOKUP(B184,Residuals!$A$12:$AW$232,C184,FALSE)^2</f>
        <v>2.615888952647675E-3</v>
      </c>
      <c r="F184" s="8">
        <f t="shared" ca="1" si="10"/>
        <v>6.1628459329832292</v>
      </c>
      <c r="G184" s="6">
        <f t="shared" si="13"/>
        <v>0</v>
      </c>
    </row>
    <row r="185" spans="1:7" x14ac:dyDescent="0.25">
      <c r="A185" s="6">
        <f t="shared" si="14"/>
        <v>174</v>
      </c>
      <c r="B185" s="6">
        <f t="shared" si="11"/>
        <v>-36</v>
      </c>
      <c r="C185" s="6">
        <f t="shared" si="12"/>
        <v>2</v>
      </c>
      <c r="D185" s="8">
        <f ca="1">VLOOKUP(B185,Residuals!$A$12:$AW$232,C185,FALSE)</f>
        <v>-4.7448243808583403E-2</v>
      </c>
      <c r="E185" s="8">
        <f ca="1">VLOOKUP(B185,Residuals!$A$12:$AW$232,C185,FALSE)^2</f>
        <v>2.2513358405187732E-3</v>
      </c>
      <c r="F185" s="8">
        <f t="shared" ca="1" si="10"/>
        <v>5.3039850619336395</v>
      </c>
      <c r="G185" s="6">
        <f t="shared" si="13"/>
        <v>0</v>
      </c>
    </row>
    <row r="186" spans="1:7" x14ac:dyDescent="0.25">
      <c r="A186" s="6">
        <f t="shared" si="14"/>
        <v>175</v>
      </c>
      <c r="B186" s="6">
        <f t="shared" si="11"/>
        <v>-35</v>
      </c>
      <c r="C186" s="6">
        <f t="shared" si="12"/>
        <v>2</v>
      </c>
      <c r="D186" s="8">
        <f ca="1">VLOOKUP(B186,Residuals!$A$12:$AW$232,C186,FALSE)</f>
        <v>-3.3622338667230661E-2</v>
      </c>
      <c r="E186" s="8">
        <f ca="1">VLOOKUP(B186,Residuals!$A$12:$AW$232,C186,FALSE)^2</f>
        <v>1.130461657453954E-3</v>
      </c>
      <c r="F186" s="8">
        <f t="shared" ca="1" si="10"/>
        <v>2.6632862304732261</v>
      </c>
      <c r="G186" s="6">
        <f t="shared" si="13"/>
        <v>0</v>
      </c>
    </row>
    <row r="187" spans="1:7" x14ac:dyDescent="0.25">
      <c r="A187" s="6">
        <f t="shared" si="14"/>
        <v>176</v>
      </c>
      <c r="B187" s="6">
        <f t="shared" si="11"/>
        <v>-34</v>
      </c>
      <c r="C187" s="6">
        <f t="shared" si="12"/>
        <v>2</v>
      </c>
      <c r="D187" s="8">
        <f ca="1">VLOOKUP(B187,Residuals!$A$12:$AW$232,C187,FALSE)</f>
        <v>8.7314528205386474E-2</v>
      </c>
      <c r="E187" s="8">
        <f ca="1">VLOOKUP(B187,Residuals!$A$12:$AW$232,C187,FALSE)^2</f>
        <v>7.62382683572923E-3</v>
      </c>
      <c r="F187" s="8">
        <f t="shared" ca="1" si="10"/>
        <v>17.961186831263195</v>
      </c>
      <c r="G187" s="6">
        <f t="shared" si="13"/>
        <v>0</v>
      </c>
    </row>
    <row r="188" spans="1:7" x14ac:dyDescent="0.25">
      <c r="A188" s="6">
        <f t="shared" si="14"/>
        <v>177</v>
      </c>
      <c r="B188" s="6">
        <f t="shared" si="11"/>
        <v>-33</v>
      </c>
      <c r="C188" s="6">
        <f t="shared" si="12"/>
        <v>2</v>
      </c>
      <c r="D188" s="8">
        <f ca="1">VLOOKUP(B188,Residuals!$A$12:$AW$232,C188,FALSE)</f>
        <v>5.0311135017224347E-2</v>
      </c>
      <c r="E188" s="8">
        <f ca="1">VLOOKUP(B188,Residuals!$A$12:$AW$232,C188,FALSE)^2</f>
        <v>2.5312103067213778E-3</v>
      </c>
      <c r="F188" s="8">
        <f t="shared" ca="1" si="10"/>
        <v>5.9633491431331844</v>
      </c>
      <c r="G188" s="6">
        <f t="shared" si="13"/>
        <v>0</v>
      </c>
    </row>
    <row r="189" spans="1:7" x14ac:dyDescent="0.25">
      <c r="A189" s="6">
        <f t="shared" si="14"/>
        <v>178</v>
      </c>
      <c r="B189" s="6">
        <f t="shared" si="11"/>
        <v>-32</v>
      </c>
      <c r="C189" s="6">
        <f t="shared" si="12"/>
        <v>2</v>
      </c>
      <c r="D189" s="8">
        <f ca="1">VLOOKUP(B189,Residuals!$A$12:$AW$232,C189,FALSE)</f>
        <v>-6.148766346673485E-2</v>
      </c>
      <c r="E189" s="8">
        <f ca="1">VLOOKUP(B189,Residuals!$A$12:$AW$232,C189,FALSE)^2</f>
        <v>3.7807327585984395E-3</v>
      </c>
      <c r="F189" s="8">
        <f t="shared" ca="1" si="10"/>
        <v>8.907134028545693</v>
      </c>
      <c r="G189" s="6">
        <f t="shared" si="13"/>
        <v>0</v>
      </c>
    </row>
    <row r="190" spans="1:7" x14ac:dyDescent="0.25">
      <c r="A190" s="6">
        <f t="shared" si="14"/>
        <v>179</v>
      </c>
      <c r="B190" s="6">
        <f t="shared" si="11"/>
        <v>-31</v>
      </c>
      <c r="C190" s="6">
        <f t="shared" si="12"/>
        <v>2</v>
      </c>
      <c r="D190" s="8">
        <f ca="1">VLOOKUP(B190,Residuals!$A$12:$AW$232,C190,FALSE)</f>
        <v>1.4082660946757709E-2</v>
      </c>
      <c r="E190" s="8">
        <f ca="1">VLOOKUP(B190,Residuals!$A$12:$AW$232,C190,FALSE)^2</f>
        <v>1.9832133934133474E-4</v>
      </c>
      <c r="F190" s="8">
        <f t="shared" ca="1" si="10"/>
        <v>0.46723078911528582</v>
      </c>
      <c r="G190" s="6">
        <f t="shared" si="13"/>
        <v>0</v>
      </c>
    </row>
    <row r="191" spans="1:7" x14ac:dyDescent="0.25">
      <c r="A191" s="6">
        <f t="shared" si="14"/>
        <v>180</v>
      </c>
      <c r="B191" s="6">
        <f t="shared" si="11"/>
        <v>-30</v>
      </c>
      <c r="C191" s="6">
        <f t="shared" si="12"/>
        <v>2</v>
      </c>
      <c r="D191" s="8">
        <f ca="1">VLOOKUP(B191,Residuals!$A$12:$AW$232,C191,FALSE)</f>
        <v>1.7290660239897782E-2</v>
      </c>
      <c r="E191" s="8">
        <f ca="1">VLOOKUP(B191,Residuals!$A$12:$AW$232,C191,FALSE)^2</f>
        <v>2.9896693153158202E-4</v>
      </c>
      <c r="F191" s="8">
        <f t="shared" ca="1" si="10"/>
        <v>0.70434455416045483</v>
      </c>
      <c r="G191" s="6">
        <f t="shared" si="13"/>
        <v>0</v>
      </c>
    </row>
    <row r="192" spans="1:7" x14ac:dyDescent="0.25">
      <c r="A192" s="6">
        <f t="shared" si="14"/>
        <v>181</v>
      </c>
      <c r="B192" s="6">
        <f t="shared" si="11"/>
        <v>-29</v>
      </c>
      <c r="C192" s="6">
        <f t="shared" si="12"/>
        <v>2</v>
      </c>
      <c r="D192" s="8">
        <f ca="1">VLOOKUP(B192,Residuals!$A$12:$AW$232,C192,FALSE)</f>
        <v>-1.0483244572257939E-3</v>
      </c>
      <c r="E192" s="8">
        <f ca="1">VLOOKUP(B192,Residuals!$A$12:$AW$232,C192,FALSE)^2</f>
        <v>1.0989841676177554E-6</v>
      </c>
      <c r="F192" s="8">
        <f t="shared" ca="1" si="10"/>
        <v>2.5891275319469792E-3</v>
      </c>
      <c r="G192" s="6">
        <f t="shared" si="13"/>
        <v>0</v>
      </c>
    </row>
    <row r="193" spans="1:7" x14ac:dyDescent="0.25">
      <c r="A193" s="6">
        <f t="shared" si="14"/>
        <v>182</v>
      </c>
      <c r="B193" s="6">
        <f t="shared" si="11"/>
        <v>-28</v>
      </c>
      <c r="C193" s="6">
        <f t="shared" si="12"/>
        <v>2</v>
      </c>
      <c r="D193" s="8">
        <f ca="1">VLOOKUP(B193,Residuals!$A$12:$AW$232,C193,FALSE)</f>
        <v>-9.3598730531677544E-3</v>
      </c>
      <c r="E193" s="8">
        <f ca="1">VLOOKUP(B193,Residuals!$A$12:$AW$232,C193,FALSE)^2</f>
        <v>8.760722357141586E-5</v>
      </c>
      <c r="F193" s="8">
        <f t="shared" ca="1" si="10"/>
        <v>0.20639630781749446</v>
      </c>
      <c r="G193" s="6">
        <f t="shared" si="13"/>
        <v>0</v>
      </c>
    </row>
    <row r="194" spans="1:7" x14ac:dyDescent="0.25">
      <c r="A194" s="6">
        <f t="shared" si="14"/>
        <v>183</v>
      </c>
      <c r="B194" s="6">
        <f t="shared" si="11"/>
        <v>-27</v>
      </c>
      <c r="C194" s="6">
        <f t="shared" si="12"/>
        <v>2</v>
      </c>
      <c r="D194" s="8">
        <f ca="1">VLOOKUP(B194,Residuals!$A$12:$AW$232,C194,FALSE)</f>
        <v>4.9645732764013718E-2</v>
      </c>
      <c r="E194" s="8">
        <f ca="1">VLOOKUP(B194,Residuals!$A$12:$AW$232,C194,FALSE)^2</f>
        <v>2.4646987816758651E-3</v>
      </c>
      <c r="F194" s="8">
        <f t="shared" ca="1" si="10"/>
        <v>5.8066527813826712</v>
      </c>
      <c r="G194" s="6">
        <f t="shared" si="13"/>
        <v>0</v>
      </c>
    </row>
    <row r="195" spans="1:7" x14ac:dyDescent="0.25">
      <c r="A195" s="6">
        <f t="shared" si="14"/>
        <v>184</v>
      </c>
      <c r="B195" s="6">
        <f t="shared" si="11"/>
        <v>-26</v>
      </c>
      <c r="C195" s="6">
        <f t="shared" si="12"/>
        <v>2</v>
      </c>
      <c r="D195" s="8">
        <f ca="1">VLOOKUP(B195,Residuals!$A$12:$AW$232,C195,FALSE)</f>
        <v>-3.442095291200617E-2</v>
      </c>
      <c r="E195" s="8">
        <f ca="1">VLOOKUP(B195,Residuals!$A$12:$AW$232,C195,FALSE)^2</f>
        <v>1.184801999370546E-3</v>
      </c>
      <c r="F195" s="8">
        <f t="shared" ca="1" si="10"/>
        <v>2.7913081615412962</v>
      </c>
      <c r="G195" s="6">
        <f t="shared" si="13"/>
        <v>0</v>
      </c>
    </row>
    <row r="196" spans="1:7" x14ac:dyDescent="0.25">
      <c r="A196" s="6">
        <f t="shared" si="14"/>
        <v>185</v>
      </c>
      <c r="B196" s="6">
        <f t="shared" si="11"/>
        <v>-25</v>
      </c>
      <c r="C196" s="6">
        <f t="shared" si="12"/>
        <v>2</v>
      </c>
      <c r="D196" s="8">
        <f ca="1">VLOOKUP(B196,Residuals!$A$12:$AW$232,C196,FALSE)</f>
        <v>9.5528865682290671E-4</v>
      </c>
      <c r="E196" s="8">
        <f ca="1">VLOOKUP(B196,Residuals!$A$12:$AW$232,C196,FALSE)^2</f>
        <v>9.1257641785451326E-7</v>
      </c>
      <c r="F196" s="8">
        <f t="shared" ca="1" si="10"/>
        <v>2.1499643016645201E-3</v>
      </c>
      <c r="G196" s="6">
        <f t="shared" si="13"/>
        <v>0</v>
      </c>
    </row>
    <row r="197" spans="1:7" x14ac:dyDescent="0.25">
      <c r="A197" s="6">
        <f t="shared" si="14"/>
        <v>186</v>
      </c>
      <c r="B197" s="6">
        <f t="shared" si="11"/>
        <v>-24</v>
      </c>
      <c r="C197" s="6">
        <f t="shared" si="12"/>
        <v>2</v>
      </c>
      <c r="D197" s="8">
        <f ca="1">VLOOKUP(B197,Residuals!$A$12:$AW$232,C197,FALSE)</f>
        <v>-3.4237756810301785E-2</v>
      </c>
      <c r="E197" s="8">
        <f ca="1">VLOOKUP(B197,Residuals!$A$12:$AW$232,C197,FALSE)^2</f>
        <v>1.1722239914013662E-3</v>
      </c>
      <c r="F197" s="8">
        <f t="shared" ca="1" si="10"/>
        <v>2.7616752808414358</v>
      </c>
      <c r="G197" s="6">
        <f t="shared" si="13"/>
        <v>0</v>
      </c>
    </row>
    <row r="198" spans="1:7" x14ac:dyDescent="0.25">
      <c r="A198" s="6">
        <f t="shared" si="14"/>
        <v>187</v>
      </c>
      <c r="B198" s="6">
        <f t="shared" si="11"/>
        <v>-23</v>
      </c>
      <c r="C198" s="6">
        <f t="shared" si="12"/>
        <v>2</v>
      </c>
      <c r="D198" s="8">
        <f ca="1">VLOOKUP(B198,Residuals!$A$12:$AW$232,C198,FALSE)</f>
        <v>-2.9773013991375021E-2</v>
      </c>
      <c r="E198" s="8">
        <f ca="1">VLOOKUP(B198,Residuals!$A$12:$AW$232,C198,FALSE)^2</f>
        <v>8.8643236213061275E-4</v>
      </c>
      <c r="F198" s="8">
        <f t="shared" ca="1" si="10"/>
        <v>2.0883707897049821</v>
      </c>
      <c r="G198" s="6">
        <f t="shared" si="13"/>
        <v>0</v>
      </c>
    </row>
    <row r="199" spans="1:7" x14ac:dyDescent="0.25">
      <c r="A199" s="6">
        <f t="shared" si="14"/>
        <v>188</v>
      </c>
      <c r="B199" s="6">
        <f t="shared" si="11"/>
        <v>-22</v>
      </c>
      <c r="C199" s="6">
        <f t="shared" si="12"/>
        <v>2</v>
      </c>
      <c r="D199" s="8">
        <f ca="1">VLOOKUP(B199,Residuals!$A$12:$AW$232,C199,FALSE)</f>
        <v>-3.1007392716207949E-2</v>
      </c>
      <c r="E199" s="8">
        <f ca="1">VLOOKUP(B199,Residuals!$A$12:$AW$232,C199,FALSE)^2</f>
        <v>9.6145840305714571E-4</v>
      </c>
      <c r="F199" s="8">
        <f t="shared" ca="1" si="10"/>
        <v>2.2651267375153528</v>
      </c>
      <c r="G199" s="6">
        <f t="shared" si="13"/>
        <v>0</v>
      </c>
    </row>
    <row r="200" spans="1:7" x14ac:dyDescent="0.25">
      <c r="A200" s="6">
        <f t="shared" si="14"/>
        <v>189</v>
      </c>
      <c r="B200" s="6">
        <f t="shared" si="11"/>
        <v>-21</v>
      </c>
      <c r="C200" s="6">
        <f t="shared" si="12"/>
        <v>2</v>
      </c>
      <c r="D200" s="8">
        <f ca="1">VLOOKUP(B200,Residuals!$A$12:$AW$232,C200,FALSE)</f>
        <v>1.1249989308549879E-2</v>
      </c>
      <c r="E200" s="8">
        <f ca="1">VLOOKUP(B200,Residuals!$A$12:$AW$232,C200,FALSE)^2</f>
        <v>1.2656225944248658E-4</v>
      </c>
      <c r="F200" s="8">
        <f t="shared" ca="1" si="10"/>
        <v>0.29817156614573997</v>
      </c>
      <c r="G200" s="6">
        <f t="shared" si="13"/>
        <v>0</v>
      </c>
    </row>
    <row r="201" spans="1:7" x14ac:dyDescent="0.25">
      <c r="A201" s="6">
        <f t="shared" si="14"/>
        <v>190</v>
      </c>
      <c r="B201" s="6">
        <f t="shared" si="11"/>
        <v>-20</v>
      </c>
      <c r="C201" s="6">
        <f t="shared" si="12"/>
        <v>2</v>
      </c>
      <c r="D201" s="8">
        <f ca="1">VLOOKUP(B201,Residuals!$A$12:$AW$232,C201,FALSE)</f>
        <v>2.2416832669230984E-2</v>
      </c>
      <c r="E201" s="8">
        <f ca="1">VLOOKUP(B201,Residuals!$A$12:$AW$232,C201,FALSE)^2</f>
        <v>5.0251438692030148E-4</v>
      </c>
      <c r="F201" s="8">
        <f t="shared" ca="1" si="10"/>
        <v>1.1838876962123301</v>
      </c>
      <c r="G201" s="6">
        <f t="shared" si="13"/>
        <v>0</v>
      </c>
    </row>
    <row r="202" spans="1:7" x14ac:dyDescent="0.25">
      <c r="A202" s="6">
        <f t="shared" si="14"/>
        <v>191</v>
      </c>
      <c r="B202" s="6">
        <f t="shared" si="11"/>
        <v>-19</v>
      </c>
      <c r="C202" s="6">
        <f t="shared" si="12"/>
        <v>2</v>
      </c>
      <c r="D202" s="8">
        <f ca="1">VLOOKUP(B202,Residuals!$A$12:$AW$232,C202,FALSE)</f>
        <v>-3.6310333578259128E-2</v>
      </c>
      <c r="E202" s="8">
        <f ca="1">VLOOKUP(B202,Residuals!$A$12:$AW$232,C202,FALSE)^2</f>
        <v>1.3184403245644523E-3</v>
      </c>
      <c r="F202" s="8">
        <f t="shared" ca="1" si="10"/>
        <v>3.1061504288624509</v>
      </c>
      <c r="G202" s="6">
        <f t="shared" si="13"/>
        <v>0</v>
      </c>
    </row>
    <row r="203" spans="1:7" x14ac:dyDescent="0.25">
      <c r="A203" s="6">
        <f t="shared" si="14"/>
        <v>192</v>
      </c>
      <c r="B203" s="6">
        <f t="shared" si="11"/>
        <v>-18</v>
      </c>
      <c r="C203" s="6">
        <f t="shared" si="12"/>
        <v>2</v>
      </c>
      <c r="D203" s="8">
        <f ca="1">VLOOKUP(B203,Residuals!$A$12:$AW$232,C203,FALSE)</f>
        <v>-5.3636538627522698E-2</v>
      </c>
      <c r="E203" s="8">
        <f ca="1">VLOOKUP(B203,Residuals!$A$12:$AW$232,C203,FALSE)^2</f>
        <v>2.8768782759417346E-3</v>
      </c>
      <c r="F203" s="8">
        <f t="shared" ref="F203:F266" ca="1" si="15">E203/$F$8</f>
        <v>6.7777179779096235</v>
      </c>
      <c r="G203" s="6">
        <f t="shared" si="13"/>
        <v>0</v>
      </c>
    </row>
    <row r="204" spans="1:7" x14ac:dyDescent="0.25">
      <c r="A204" s="6">
        <f t="shared" si="14"/>
        <v>193</v>
      </c>
      <c r="B204" s="6">
        <f t="shared" ref="B204:B267" si="16">MOD(A204,221)-210</f>
        <v>-17</v>
      </c>
      <c r="C204" s="6">
        <f t="shared" ref="C204:C267" si="17">IF(B204&lt;B203,IF(ISNUMBER(C203),C203+1,2),C203)</f>
        <v>2</v>
      </c>
      <c r="D204" s="8">
        <f ca="1">VLOOKUP(B204,Residuals!$A$12:$AW$232,C204,FALSE)</f>
        <v>-2.7371102824436732E-2</v>
      </c>
      <c r="E204" s="8">
        <f ca="1">VLOOKUP(B204,Residuals!$A$12:$AW$232,C204,FALSE)^2</f>
        <v>7.4917726982588848E-4</v>
      </c>
      <c r="F204" s="8">
        <f t="shared" ca="1" si="15"/>
        <v>1.7650076796099428</v>
      </c>
      <c r="G204" s="6">
        <f t="shared" ref="G204:G267" si="18">IF(OR(B204&lt;-10,B204&gt;10),0,1)</f>
        <v>0</v>
      </c>
    </row>
    <row r="205" spans="1:7" x14ac:dyDescent="0.25">
      <c r="A205" s="6">
        <f t="shared" ref="A205:A268" si="19">A204+1</f>
        <v>194</v>
      </c>
      <c r="B205" s="6">
        <f t="shared" si="16"/>
        <v>-16</v>
      </c>
      <c r="C205" s="6">
        <f t="shared" si="17"/>
        <v>2</v>
      </c>
      <c r="D205" s="8">
        <f ca="1">VLOOKUP(B205,Residuals!$A$12:$AW$232,C205,FALSE)</f>
        <v>-5.2584302629424935E-2</v>
      </c>
      <c r="E205" s="8">
        <f ca="1">VLOOKUP(B205,Residuals!$A$12:$AW$232,C205,FALSE)^2</f>
        <v>2.7651088830229461E-3</v>
      </c>
      <c r="F205" s="8">
        <f t="shared" ca="1" si="15"/>
        <v>6.5143973396675561</v>
      </c>
      <c r="G205" s="6">
        <f t="shared" si="18"/>
        <v>0</v>
      </c>
    </row>
    <row r="206" spans="1:7" x14ac:dyDescent="0.25">
      <c r="A206" s="6">
        <f t="shared" si="19"/>
        <v>195</v>
      </c>
      <c r="B206" s="6">
        <f t="shared" si="16"/>
        <v>-15</v>
      </c>
      <c r="C206" s="6">
        <f t="shared" si="17"/>
        <v>2</v>
      </c>
      <c r="D206" s="8">
        <f ca="1">VLOOKUP(B206,Residuals!$A$12:$AW$232,C206,FALSE)</f>
        <v>4.2632846755354448E-2</v>
      </c>
      <c r="E206" s="8">
        <f ca="1">VLOOKUP(B206,Residuals!$A$12:$AW$232,C206,FALSE)^2</f>
        <v>1.8175596224655362E-3</v>
      </c>
      <c r="F206" s="8">
        <f t="shared" ca="1" si="15"/>
        <v>4.2820395399157958</v>
      </c>
      <c r="G206" s="6">
        <f t="shared" si="18"/>
        <v>0</v>
      </c>
    </row>
    <row r="207" spans="1:7" x14ac:dyDescent="0.25">
      <c r="A207" s="6">
        <f t="shared" si="19"/>
        <v>196</v>
      </c>
      <c r="B207" s="6">
        <f t="shared" si="16"/>
        <v>-14</v>
      </c>
      <c r="C207" s="6">
        <f t="shared" si="17"/>
        <v>2</v>
      </c>
      <c r="D207" s="8">
        <f ca="1">VLOOKUP(B207,Residuals!$A$12:$AW$232,C207,FALSE)</f>
        <v>-1.3990257478972163E-2</v>
      </c>
      <c r="E207" s="8">
        <f ca="1">VLOOKUP(B207,Residuals!$A$12:$AW$232,C207,FALSE)^2</f>
        <v>1.9572730432793655E-4</v>
      </c>
      <c r="F207" s="8">
        <f t="shared" ca="1" si="15"/>
        <v>0.46111942948889334</v>
      </c>
      <c r="G207" s="6">
        <f t="shared" si="18"/>
        <v>0</v>
      </c>
    </row>
    <row r="208" spans="1:7" x14ac:dyDescent="0.25">
      <c r="A208" s="6">
        <f t="shared" si="19"/>
        <v>197</v>
      </c>
      <c r="B208" s="6">
        <f t="shared" si="16"/>
        <v>-13</v>
      </c>
      <c r="C208" s="6">
        <f t="shared" si="17"/>
        <v>2</v>
      </c>
      <c r="D208" s="8">
        <f ca="1">VLOOKUP(B208,Residuals!$A$12:$AW$232,C208,FALSE)</f>
        <v>-4.1543569432667557E-2</v>
      </c>
      <c r="E208" s="8">
        <f ca="1">VLOOKUP(B208,Residuals!$A$12:$AW$232,C208,FALSE)^2</f>
        <v>1.7258681612068701E-3</v>
      </c>
      <c r="F208" s="8">
        <f t="shared" ca="1" si="15"/>
        <v>4.0660210623212816</v>
      </c>
      <c r="G208" s="6">
        <f t="shared" si="18"/>
        <v>0</v>
      </c>
    </row>
    <row r="209" spans="1:7" x14ac:dyDescent="0.25">
      <c r="A209" s="6">
        <f t="shared" si="19"/>
        <v>198</v>
      </c>
      <c r="B209" s="6">
        <f t="shared" si="16"/>
        <v>-12</v>
      </c>
      <c r="C209" s="6">
        <f t="shared" si="17"/>
        <v>2</v>
      </c>
      <c r="D209" s="8">
        <f ca="1">VLOOKUP(B209,Residuals!$A$12:$AW$232,C209,FALSE)</f>
        <v>4.9080845289937808E-2</v>
      </c>
      <c r="E209" s="8">
        <f ca="1">VLOOKUP(B209,Residuals!$A$12:$AW$232,C209,FALSE)^2</f>
        <v>2.4089293743748104E-3</v>
      </c>
      <c r="F209" s="8">
        <f t="shared" ca="1" si="15"/>
        <v>5.6752640752136596</v>
      </c>
      <c r="G209" s="6">
        <f t="shared" si="18"/>
        <v>0</v>
      </c>
    </row>
    <row r="210" spans="1:7" x14ac:dyDescent="0.25">
      <c r="A210" s="6">
        <f t="shared" si="19"/>
        <v>199</v>
      </c>
      <c r="B210" s="6">
        <f t="shared" si="16"/>
        <v>-11</v>
      </c>
      <c r="C210" s="6">
        <f t="shared" si="17"/>
        <v>2</v>
      </c>
      <c r="D210" s="8">
        <f ca="1">VLOOKUP(B210,Residuals!$A$12:$AW$232,C210,FALSE)</f>
        <v>1.5501808912370416E-2</v>
      </c>
      <c r="E210" s="8">
        <f ca="1">VLOOKUP(B210,Residuals!$A$12:$AW$232,C210,FALSE)^2</f>
        <v>2.4030607955564685E-4</v>
      </c>
      <c r="F210" s="8">
        <f t="shared" ca="1" si="15"/>
        <v>0.56614381262694569</v>
      </c>
      <c r="G210" s="6">
        <f t="shared" si="18"/>
        <v>0</v>
      </c>
    </row>
    <row r="211" spans="1:7" x14ac:dyDescent="0.25">
      <c r="A211" s="6">
        <f t="shared" si="19"/>
        <v>200</v>
      </c>
      <c r="B211" s="6">
        <f t="shared" si="16"/>
        <v>-10</v>
      </c>
      <c r="C211" s="6">
        <f t="shared" si="17"/>
        <v>2</v>
      </c>
      <c r="D211" s="8">
        <f ca="1">VLOOKUP(B211,Residuals!$A$12:$AW$232,C211,FALSE)</f>
        <v>-3.8484837640521796E-2</v>
      </c>
      <c r="E211" s="8">
        <f ca="1">VLOOKUP(B211,Residuals!$A$12:$AW$232,C211,FALSE)^2</f>
        <v>1.4810827282173233E-3</v>
      </c>
      <c r="F211" s="8">
        <f t="shared" ca="1" si="15"/>
        <v>3.4893242156809601</v>
      </c>
      <c r="G211" s="6">
        <f t="shared" si="18"/>
        <v>1</v>
      </c>
    </row>
    <row r="212" spans="1:7" x14ac:dyDescent="0.25">
      <c r="A212" s="6">
        <f t="shared" si="19"/>
        <v>201</v>
      </c>
      <c r="B212" s="6">
        <f t="shared" si="16"/>
        <v>-9</v>
      </c>
      <c r="C212" s="6">
        <f t="shared" si="17"/>
        <v>2</v>
      </c>
      <c r="D212" s="8">
        <f ca="1">VLOOKUP(B212,Residuals!$A$12:$AW$232,C212,FALSE)</f>
        <v>-4.7052276962421972E-2</v>
      </c>
      <c r="E212" s="8">
        <f ca="1">VLOOKUP(B212,Residuals!$A$12:$AW$232,C212,FALSE)^2</f>
        <v>2.2139167673484654E-3</v>
      </c>
      <c r="F212" s="8">
        <f t="shared" ca="1" si="15"/>
        <v>5.2158284210830317</v>
      </c>
      <c r="G212" s="6">
        <f t="shared" si="18"/>
        <v>1</v>
      </c>
    </row>
    <row r="213" spans="1:7" x14ac:dyDescent="0.25">
      <c r="A213" s="6">
        <f t="shared" si="19"/>
        <v>202</v>
      </c>
      <c r="B213" s="6">
        <f t="shared" si="16"/>
        <v>-8</v>
      </c>
      <c r="C213" s="6">
        <f t="shared" si="17"/>
        <v>2</v>
      </c>
      <c r="D213" s="8">
        <f ca="1">VLOOKUP(B213,Residuals!$A$12:$AW$232,C213,FALSE)</f>
        <v>-3.349913717239926E-2</v>
      </c>
      <c r="E213" s="8">
        <f ca="1">VLOOKUP(B213,Residuals!$A$12:$AW$232,C213,FALSE)^2</f>
        <v>1.1221921912952218E-3</v>
      </c>
      <c r="F213" s="8">
        <f t="shared" ca="1" si="15"/>
        <v>2.6438039639065574</v>
      </c>
      <c r="G213" s="6">
        <f t="shared" si="18"/>
        <v>1</v>
      </c>
    </row>
    <row r="214" spans="1:7" x14ac:dyDescent="0.25">
      <c r="A214" s="6">
        <f t="shared" si="19"/>
        <v>203</v>
      </c>
      <c r="B214" s="6">
        <f t="shared" si="16"/>
        <v>-7</v>
      </c>
      <c r="C214" s="6">
        <f t="shared" si="17"/>
        <v>2</v>
      </c>
      <c r="D214" s="8">
        <f ca="1">VLOOKUP(B214,Residuals!$A$12:$AW$232,C214,FALSE)</f>
        <v>-6.7771805493698515E-3</v>
      </c>
      <c r="E214" s="8">
        <f ca="1">VLOOKUP(B214,Residuals!$A$12:$AW$232,C214,FALSE)^2</f>
        <v>4.5930176198757044E-5</v>
      </c>
      <c r="F214" s="8">
        <f t="shared" ca="1" si="15"/>
        <v>0.10820818647565787</v>
      </c>
      <c r="G214" s="6">
        <f t="shared" si="18"/>
        <v>1</v>
      </c>
    </row>
    <row r="215" spans="1:7" x14ac:dyDescent="0.25">
      <c r="A215" s="6">
        <f t="shared" si="19"/>
        <v>204</v>
      </c>
      <c r="B215" s="6">
        <f t="shared" si="16"/>
        <v>-6</v>
      </c>
      <c r="C215" s="6">
        <f t="shared" si="17"/>
        <v>2</v>
      </c>
      <c r="D215" s="8">
        <f ca="1">VLOOKUP(B215,Residuals!$A$12:$AW$232,C215,FALSE)</f>
        <v>7.3979250082250841E-2</v>
      </c>
      <c r="E215" s="8">
        <f ca="1">VLOOKUP(B215,Residuals!$A$12:$AW$232,C215,FALSE)^2</f>
        <v>5.4729294427322108E-3</v>
      </c>
      <c r="F215" s="8">
        <f t="shared" ca="1" si="15"/>
        <v>12.893827516457728</v>
      </c>
      <c r="G215" s="6">
        <f t="shared" si="18"/>
        <v>1</v>
      </c>
    </row>
    <row r="216" spans="1:7" x14ac:dyDescent="0.25">
      <c r="A216" s="6">
        <f t="shared" si="19"/>
        <v>205</v>
      </c>
      <c r="B216" s="6">
        <f t="shared" si="16"/>
        <v>-5</v>
      </c>
      <c r="C216" s="6">
        <f t="shared" si="17"/>
        <v>2</v>
      </c>
      <c r="D216" s="8">
        <f ca="1">VLOOKUP(B216,Residuals!$A$12:$AW$232,C216,FALSE)</f>
        <v>8.781970967346496E-2</v>
      </c>
      <c r="E216" s="8">
        <f ca="1">VLOOKUP(B216,Residuals!$A$12:$AW$232,C216,FALSE)^2</f>
        <v>7.7123014071316751E-3</v>
      </c>
      <c r="F216" s="8">
        <f t="shared" ca="1" si="15"/>
        <v>18.169626548089902</v>
      </c>
      <c r="G216" s="6">
        <f t="shared" si="18"/>
        <v>1</v>
      </c>
    </row>
    <row r="217" spans="1:7" x14ac:dyDescent="0.25">
      <c r="A217" s="6">
        <f t="shared" si="19"/>
        <v>206</v>
      </c>
      <c r="B217" s="6">
        <f t="shared" si="16"/>
        <v>-4</v>
      </c>
      <c r="C217" s="6">
        <f t="shared" si="17"/>
        <v>2</v>
      </c>
      <c r="D217" s="8">
        <f ca="1">VLOOKUP(B217,Residuals!$A$12:$AW$232,C217,FALSE)</f>
        <v>3.9172456351729439E-2</v>
      </c>
      <c r="E217" s="8">
        <f ca="1">VLOOKUP(B217,Residuals!$A$12:$AW$232,C217,FALSE)^2</f>
        <v>1.534481336628148E-3</v>
      </c>
      <c r="F217" s="8">
        <f t="shared" ca="1" si="15"/>
        <v>3.6151274904486175</v>
      </c>
      <c r="G217" s="6">
        <f t="shared" si="18"/>
        <v>1</v>
      </c>
    </row>
    <row r="218" spans="1:7" x14ac:dyDescent="0.25">
      <c r="A218" s="6">
        <f t="shared" si="19"/>
        <v>207</v>
      </c>
      <c r="B218" s="6">
        <f t="shared" si="16"/>
        <v>-3</v>
      </c>
      <c r="C218" s="6">
        <f t="shared" si="17"/>
        <v>2</v>
      </c>
      <c r="D218" s="8">
        <f ca="1">VLOOKUP(B218,Residuals!$A$12:$AW$232,C218,FALSE)</f>
        <v>-1.4005553213380789E-2</v>
      </c>
      <c r="E218" s="8">
        <f ca="1">VLOOKUP(B218,Residuals!$A$12:$AW$232,C218,FALSE)^2</f>
        <v>1.9615552081284096E-4</v>
      </c>
      <c r="F218" s="8">
        <f t="shared" ca="1" si="15"/>
        <v>0.46212827668011619</v>
      </c>
      <c r="G218" s="6">
        <f t="shared" si="18"/>
        <v>1</v>
      </c>
    </row>
    <row r="219" spans="1:7" x14ac:dyDescent="0.25">
      <c r="A219" s="6">
        <f t="shared" si="19"/>
        <v>208</v>
      </c>
      <c r="B219" s="6">
        <f t="shared" si="16"/>
        <v>-2</v>
      </c>
      <c r="C219" s="6">
        <f t="shared" si="17"/>
        <v>2</v>
      </c>
      <c r="D219" s="8">
        <f ca="1">VLOOKUP(B219,Residuals!$A$12:$AW$232,C219,FALSE)</f>
        <v>-7.2537821178636733E-2</v>
      </c>
      <c r="E219" s="8">
        <f ca="1">VLOOKUP(B219,Residuals!$A$12:$AW$232,C219,FALSE)^2</f>
        <v>5.2617355013438796E-3</v>
      </c>
      <c r="F219" s="8">
        <f t="shared" ca="1" si="15"/>
        <v>12.396269804216768</v>
      </c>
      <c r="G219" s="6">
        <f t="shared" si="18"/>
        <v>1</v>
      </c>
    </row>
    <row r="220" spans="1:7" x14ac:dyDescent="0.25">
      <c r="A220" s="6">
        <f t="shared" si="19"/>
        <v>209</v>
      </c>
      <c r="B220" s="6">
        <f t="shared" si="16"/>
        <v>-1</v>
      </c>
      <c r="C220" s="6">
        <f t="shared" si="17"/>
        <v>2</v>
      </c>
      <c r="D220" s="8">
        <f ca="1">VLOOKUP(B220,Residuals!$A$12:$AW$232,C220,FALSE)</f>
        <v>-1.2886872851120584E-2</v>
      </c>
      <c r="E220" s="8">
        <f ca="1">VLOOKUP(B220,Residuals!$A$12:$AW$232,C220,FALSE)^2</f>
        <v>1.6607149188094879E-4</v>
      </c>
      <c r="F220" s="8">
        <f t="shared" ca="1" si="15"/>
        <v>0.39125247166438515</v>
      </c>
      <c r="G220" s="6">
        <f t="shared" si="18"/>
        <v>1</v>
      </c>
    </row>
    <row r="221" spans="1:7" x14ac:dyDescent="0.25">
      <c r="A221" s="6">
        <f t="shared" si="19"/>
        <v>210</v>
      </c>
      <c r="B221" s="6">
        <f t="shared" si="16"/>
        <v>0</v>
      </c>
      <c r="C221" s="6">
        <f t="shared" si="17"/>
        <v>2</v>
      </c>
      <c r="D221" s="8">
        <f ca="1">VLOOKUP(B221,Residuals!$A$12:$AW$232,C221,FALSE)</f>
        <v>-1.9870168238649935E-3</v>
      </c>
      <c r="E221" s="8">
        <f ca="1">VLOOKUP(B221,Residuals!$A$12:$AW$232,C221,FALSE)^2</f>
        <v>3.9482358583225264E-6</v>
      </c>
      <c r="F221" s="8">
        <f t="shared" ca="1" si="15"/>
        <v>9.3017592651605096E-3</v>
      </c>
      <c r="G221" s="6">
        <f t="shared" si="18"/>
        <v>1</v>
      </c>
    </row>
    <row r="222" spans="1:7" x14ac:dyDescent="0.25">
      <c r="A222" s="6">
        <f t="shared" si="19"/>
        <v>211</v>
      </c>
      <c r="B222" s="6">
        <f t="shared" si="16"/>
        <v>1</v>
      </c>
      <c r="C222" s="6">
        <f t="shared" si="17"/>
        <v>2</v>
      </c>
      <c r="D222" s="8">
        <f ca="1">VLOOKUP(B222,Residuals!$A$12:$AW$232,C222,FALSE)</f>
        <v>5.8703657852477069E-3</v>
      </c>
      <c r="E222" s="8">
        <f ca="1">VLOOKUP(B222,Residuals!$A$12:$AW$232,C222,FALSE)^2</f>
        <v>3.4461194452606924E-5</v>
      </c>
      <c r="F222" s="8">
        <f t="shared" ca="1" si="15"/>
        <v>8.1188091666900886E-2</v>
      </c>
      <c r="G222" s="6">
        <f t="shared" si="18"/>
        <v>1</v>
      </c>
    </row>
    <row r="223" spans="1:7" x14ac:dyDescent="0.25">
      <c r="A223" s="6">
        <f t="shared" si="19"/>
        <v>212</v>
      </c>
      <c r="B223" s="6">
        <f t="shared" si="16"/>
        <v>2</v>
      </c>
      <c r="C223" s="6">
        <f t="shared" si="17"/>
        <v>2</v>
      </c>
      <c r="D223" s="8">
        <f ca="1">VLOOKUP(B223,Residuals!$A$12:$AW$232,C223,FALSE)</f>
        <v>5.0324122675428889E-3</v>
      </c>
      <c r="E223" s="8">
        <f ca="1">VLOOKUP(B223,Residuals!$A$12:$AW$232,C223,FALSE)^2</f>
        <v>2.532517323051616E-5</v>
      </c>
      <c r="F223" s="8">
        <f t="shared" ca="1" si="15"/>
        <v>5.9664283794543582E-2</v>
      </c>
      <c r="G223" s="6">
        <f t="shared" si="18"/>
        <v>1</v>
      </c>
    </row>
    <row r="224" spans="1:7" x14ac:dyDescent="0.25">
      <c r="A224" s="6">
        <f t="shared" si="19"/>
        <v>213</v>
      </c>
      <c r="B224" s="6">
        <f t="shared" si="16"/>
        <v>3</v>
      </c>
      <c r="C224" s="6">
        <f t="shared" si="17"/>
        <v>2</v>
      </c>
      <c r="D224" s="8">
        <f ca="1">VLOOKUP(B224,Residuals!$A$12:$AW$232,C224,FALSE)</f>
        <v>-3.158729575624826E-2</v>
      </c>
      <c r="E224" s="8">
        <f ca="1">VLOOKUP(B224,Residuals!$A$12:$AW$232,C224,FALSE)^2</f>
        <v>9.9775725319269939E-4</v>
      </c>
      <c r="F224" s="8">
        <f t="shared" ca="1" si="15"/>
        <v>2.3506442135930135</v>
      </c>
      <c r="G224" s="6">
        <f t="shared" si="18"/>
        <v>1</v>
      </c>
    </row>
    <row r="225" spans="1:7" x14ac:dyDescent="0.25">
      <c r="A225" s="6">
        <f t="shared" si="19"/>
        <v>214</v>
      </c>
      <c r="B225" s="6">
        <f t="shared" si="16"/>
        <v>4</v>
      </c>
      <c r="C225" s="6">
        <f t="shared" si="17"/>
        <v>2</v>
      </c>
      <c r="D225" s="8">
        <f ca="1">VLOOKUP(B225,Residuals!$A$12:$AW$232,C225,FALSE)</f>
        <v>-8.6665485371742164E-4</v>
      </c>
      <c r="E225" s="8">
        <f ca="1">VLOOKUP(B225,Residuals!$A$12:$AW$232,C225,FALSE)^2</f>
        <v>7.510906354719655E-7</v>
      </c>
      <c r="F225" s="8">
        <f t="shared" ca="1" si="15"/>
        <v>1.7695154312399577E-3</v>
      </c>
      <c r="G225" s="6">
        <f t="shared" si="18"/>
        <v>1</v>
      </c>
    </row>
    <row r="226" spans="1:7" x14ac:dyDescent="0.25">
      <c r="A226" s="6">
        <f t="shared" si="19"/>
        <v>215</v>
      </c>
      <c r="B226" s="6">
        <f t="shared" si="16"/>
        <v>5</v>
      </c>
      <c r="C226" s="6">
        <f t="shared" si="17"/>
        <v>2</v>
      </c>
      <c r="D226" s="8">
        <f ca="1">VLOOKUP(B226,Residuals!$A$12:$AW$232,C226,FALSE)</f>
        <v>1.1036063427586262E-2</v>
      </c>
      <c r="E226" s="8">
        <f ca="1">VLOOKUP(B226,Residuals!$A$12:$AW$232,C226,FALSE)^2</f>
        <v>1.2179469597770703E-4</v>
      </c>
      <c r="F226" s="8">
        <f t="shared" ca="1" si="15"/>
        <v>0.2869395300612505</v>
      </c>
      <c r="G226" s="6">
        <f t="shared" si="18"/>
        <v>1</v>
      </c>
    </row>
    <row r="227" spans="1:7" x14ac:dyDescent="0.25">
      <c r="A227" s="6">
        <f t="shared" si="19"/>
        <v>216</v>
      </c>
      <c r="B227" s="6">
        <f t="shared" si="16"/>
        <v>6</v>
      </c>
      <c r="C227" s="6">
        <f t="shared" si="17"/>
        <v>2</v>
      </c>
      <c r="D227" s="8">
        <f ca="1">VLOOKUP(B227,Residuals!$A$12:$AW$232,C227,FALSE)</f>
        <v>-2.7523441076541456E-2</v>
      </c>
      <c r="E227" s="8">
        <f ca="1">VLOOKUP(B227,Residuals!$A$12:$AW$232,C227,FALSE)^2</f>
        <v>7.5753980869384951E-4</v>
      </c>
      <c r="F227" s="8">
        <f t="shared" ca="1" si="15"/>
        <v>1.7847092187749232</v>
      </c>
      <c r="G227" s="6">
        <f t="shared" si="18"/>
        <v>1</v>
      </c>
    </row>
    <row r="228" spans="1:7" x14ac:dyDescent="0.25">
      <c r="A228" s="6">
        <f t="shared" si="19"/>
        <v>217</v>
      </c>
      <c r="B228" s="6">
        <f t="shared" si="16"/>
        <v>7</v>
      </c>
      <c r="C228" s="6">
        <f t="shared" si="17"/>
        <v>2</v>
      </c>
      <c r="D228" s="8">
        <f ca="1">VLOOKUP(B228,Residuals!$A$12:$AW$232,C228,FALSE)</f>
        <v>-6.5167785355020316E-3</v>
      </c>
      <c r="E228" s="8">
        <f ca="1">VLOOKUP(B228,Residuals!$A$12:$AW$232,C228,FALSE)^2</f>
        <v>4.2468402480780001E-5</v>
      </c>
      <c r="F228" s="8">
        <f t="shared" ca="1" si="15"/>
        <v>0.10005249697012689</v>
      </c>
      <c r="G228" s="6">
        <f t="shared" si="18"/>
        <v>1</v>
      </c>
    </row>
    <row r="229" spans="1:7" x14ac:dyDescent="0.25">
      <c r="A229" s="6">
        <f t="shared" si="19"/>
        <v>218</v>
      </c>
      <c r="B229" s="6">
        <f t="shared" si="16"/>
        <v>8</v>
      </c>
      <c r="C229" s="6">
        <f t="shared" si="17"/>
        <v>2</v>
      </c>
      <c r="D229" s="8">
        <f ca="1">VLOOKUP(B229,Residuals!$A$12:$AW$232,C229,FALSE)</f>
        <v>5.5565553910765106E-2</v>
      </c>
      <c r="E229" s="8">
        <f ca="1">VLOOKUP(B229,Residuals!$A$12:$AW$232,C229,FALSE)^2</f>
        <v>3.0875307814101434E-3</v>
      </c>
      <c r="F229" s="8">
        <f t="shared" ca="1" si="15"/>
        <v>7.2740001061263886</v>
      </c>
      <c r="G229" s="6">
        <f t="shared" si="18"/>
        <v>1</v>
      </c>
    </row>
    <row r="230" spans="1:7" x14ac:dyDescent="0.25">
      <c r="A230" s="6">
        <f t="shared" si="19"/>
        <v>219</v>
      </c>
      <c r="B230" s="6">
        <f t="shared" si="16"/>
        <v>9</v>
      </c>
      <c r="C230" s="6">
        <f t="shared" si="17"/>
        <v>2</v>
      </c>
      <c r="D230" s="8">
        <f ca="1">VLOOKUP(B230,Residuals!$A$12:$AW$232,C230,FALSE)</f>
        <v>1.8056118484792851E-2</v>
      </c>
      <c r="E230" s="8">
        <f ca="1">VLOOKUP(B230,Residuals!$A$12:$AW$232,C230,FALSE)^2</f>
        <v>3.2602341473687808E-4</v>
      </c>
      <c r="F230" s="8">
        <f t="shared" ca="1" si="15"/>
        <v>0.76808767953808865</v>
      </c>
      <c r="G230" s="6">
        <f t="shared" si="18"/>
        <v>1</v>
      </c>
    </row>
    <row r="231" spans="1:7" x14ac:dyDescent="0.25">
      <c r="A231" s="6">
        <f t="shared" si="19"/>
        <v>220</v>
      </c>
      <c r="B231" s="6">
        <f t="shared" si="16"/>
        <v>10</v>
      </c>
      <c r="C231" s="6">
        <f t="shared" si="17"/>
        <v>2</v>
      </c>
      <c r="D231" s="8">
        <f ca="1">VLOOKUP(B231,Residuals!$A$12:$AW$232,C231,FALSE)</f>
        <v>-2.7079326830060636E-2</v>
      </c>
      <c r="E231" s="8">
        <f ca="1">VLOOKUP(B231,Residuals!$A$12:$AW$232,C231,FALSE)^2</f>
        <v>7.3328994156924177E-4</v>
      </c>
      <c r="F231" s="8">
        <f t="shared" ca="1" si="15"/>
        <v>1.7275782787046239</v>
      </c>
      <c r="G231" s="6">
        <f t="shared" si="18"/>
        <v>1</v>
      </c>
    </row>
    <row r="232" spans="1:7" x14ac:dyDescent="0.25">
      <c r="A232" s="6">
        <f t="shared" si="19"/>
        <v>221</v>
      </c>
      <c r="B232" s="6">
        <f t="shared" si="16"/>
        <v>-210</v>
      </c>
      <c r="C232" s="6">
        <f t="shared" si="17"/>
        <v>3</v>
      </c>
      <c r="D232" s="8">
        <f ca="1">VLOOKUP(B232,Residuals!$A$12:$AW$232,C232,FALSE)</f>
        <v>1.0585577285693176E-2</v>
      </c>
      <c r="E232" s="8">
        <f ca="1">VLOOKUP(B232,Residuals!$A$12:$AW$232,C232,FALSE)^2</f>
        <v>1.1205444647138331E-4</v>
      </c>
      <c r="F232" s="8">
        <f t="shared" ca="1" si="15"/>
        <v>0.26399220387772426</v>
      </c>
      <c r="G232" s="6">
        <f t="shared" si="18"/>
        <v>0</v>
      </c>
    </row>
    <row r="233" spans="1:7" x14ac:dyDescent="0.25">
      <c r="A233" s="6">
        <f t="shared" si="19"/>
        <v>222</v>
      </c>
      <c r="B233" s="6">
        <f t="shared" si="16"/>
        <v>-209</v>
      </c>
      <c r="C233" s="6">
        <f t="shared" si="17"/>
        <v>3</v>
      </c>
      <c r="D233" s="8">
        <f ca="1">VLOOKUP(B233,Residuals!$A$12:$AW$232,C233,FALSE)</f>
        <v>-3.4310996259154878E-3</v>
      </c>
      <c r="E233" s="8">
        <f ca="1">VLOOKUP(B233,Residuals!$A$12:$AW$232,C233,FALSE)^2</f>
        <v>1.1772444642957401E-5</v>
      </c>
      <c r="F233" s="8">
        <f t="shared" ca="1" si="15"/>
        <v>2.7735031533233423E-2</v>
      </c>
      <c r="G233" s="6">
        <f t="shared" si="18"/>
        <v>0</v>
      </c>
    </row>
    <row r="234" spans="1:7" x14ac:dyDescent="0.25">
      <c r="A234" s="6">
        <f t="shared" si="19"/>
        <v>223</v>
      </c>
      <c r="B234" s="6">
        <f t="shared" si="16"/>
        <v>-208</v>
      </c>
      <c r="C234" s="6">
        <f t="shared" si="17"/>
        <v>3</v>
      </c>
      <c r="D234" s="8">
        <f ca="1">VLOOKUP(B234,Residuals!$A$12:$AW$232,C234,FALSE)</f>
        <v>5.8089241305300604E-2</v>
      </c>
      <c r="E234" s="8">
        <f ca="1">VLOOKUP(B234,Residuals!$A$12:$AW$232,C234,FALSE)^2</f>
        <v>3.3743599554254418E-3</v>
      </c>
      <c r="F234" s="8">
        <f t="shared" ca="1" si="15"/>
        <v>7.94974897793991</v>
      </c>
      <c r="G234" s="6">
        <f t="shared" si="18"/>
        <v>0</v>
      </c>
    </row>
    <row r="235" spans="1:7" x14ac:dyDescent="0.25">
      <c r="A235" s="6">
        <f t="shared" si="19"/>
        <v>224</v>
      </c>
      <c r="B235" s="6">
        <f t="shared" si="16"/>
        <v>-207</v>
      </c>
      <c r="C235" s="6">
        <f t="shared" si="17"/>
        <v>3</v>
      </c>
      <c r="D235" s="8">
        <f ca="1">VLOOKUP(B235,Residuals!$A$12:$AW$232,C235,FALSE)</f>
        <v>4.1126799112512449E-2</v>
      </c>
      <c r="E235" s="8">
        <f ca="1">VLOOKUP(B235,Residuals!$A$12:$AW$232,C235,FALSE)^2</f>
        <v>1.6914136052409547E-3</v>
      </c>
      <c r="F235" s="8">
        <f t="shared" ca="1" si="15"/>
        <v>3.9848486104508125</v>
      </c>
      <c r="G235" s="6">
        <f t="shared" si="18"/>
        <v>0</v>
      </c>
    </row>
    <row r="236" spans="1:7" x14ac:dyDescent="0.25">
      <c r="A236" s="6">
        <f t="shared" si="19"/>
        <v>225</v>
      </c>
      <c r="B236" s="6">
        <f t="shared" si="16"/>
        <v>-206</v>
      </c>
      <c r="C236" s="6">
        <f t="shared" si="17"/>
        <v>3</v>
      </c>
      <c r="D236" s="8">
        <f ca="1">VLOOKUP(B236,Residuals!$A$12:$AW$232,C236,FALSE)</f>
        <v>4.3195280995584402E-2</v>
      </c>
      <c r="E236" s="8">
        <f ca="1">VLOOKUP(B236,Residuals!$A$12:$AW$232,C236,FALSE)^2</f>
        <v>1.865832300287495E-3</v>
      </c>
      <c r="F236" s="8">
        <f t="shared" ca="1" si="15"/>
        <v>4.3957664914701251</v>
      </c>
      <c r="G236" s="6">
        <f t="shared" si="18"/>
        <v>0</v>
      </c>
    </row>
    <row r="237" spans="1:7" x14ac:dyDescent="0.25">
      <c r="A237" s="6">
        <f t="shared" si="19"/>
        <v>226</v>
      </c>
      <c r="B237" s="6">
        <f t="shared" si="16"/>
        <v>-205</v>
      </c>
      <c r="C237" s="6">
        <f t="shared" si="17"/>
        <v>3</v>
      </c>
      <c r="D237" s="8">
        <f ca="1">VLOOKUP(B237,Residuals!$A$12:$AW$232,C237,FALSE)</f>
        <v>1.7014253205956842E-2</v>
      </c>
      <c r="E237" s="8">
        <f ca="1">VLOOKUP(B237,Residuals!$A$12:$AW$232,C237,FALSE)^2</f>
        <v>2.8948481215641266E-4</v>
      </c>
      <c r="F237" s="8">
        <f t="shared" ca="1" si="15"/>
        <v>0.68200536397113998</v>
      </c>
      <c r="G237" s="6">
        <f t="shared" si="18"/>
        <v>0</v>
      </c>
    </row>
    <row r="238" spans="1:7" x14ac:dyDescent="0.25">
      <c r="A238" s="6">
        <f t="shared" si="19"/>
        <v>227</v>
      </c>
      <c r="B238" s="6">
        <f t="shared" si="16"/>
        <v>-204</v>
      </c>
      <c r="C238" s="6">
        <f t="shared" si="17"/>
        <v>3</v>
      </c>
      <c r="D238" s="8">
        <f ca="1">VLOOKUP(B238,Residuals!$A$12:$AW$232,C238,FALSE)</f>
        <v>-1.088071623450371E-2</v>
      </c>
      <c r="E238" s="8">
        <f ca="1">VLOOKUP(B238,Residuals!$A$12:$AW$232,C238,FALSE)^2</f>
        <v>1.183899857757926E-4</v>
      </c>
      <c r="F238" s="8">
        <f t="shared" ca="1" si="15"/>
        <v>0.27891827808890773</v>
      </c>
      <c r="G238" s="6">
        <f t="shared" si="18"/>
        <v>0</v>
      </c>
    </row>
    <row r="239" spans="1:7" x14ac:dyDescent="0.25">
      <c r="A239" s="6">
        <f t="shared" si="19"/>
        <v>228</v>
      </c>
      <c r="B239" s="6">
        <f t="shared" si="16"/>
        <v>-203</v>
      </c>
      <c r="C239" s="6">
        <f t="shared" si="17"/>
        <v>3</v>
      </c>
      <c r="D239" s="8">
        <f ca="1">VLOOKUP(B239,Residuals!$A$12:$AW$232,C239,FALSE)</f>
        <v>1.8734587920526832E-2</v>
      </c>
      <c r="E239" s="8">
        <f ca="1">VLOOKUP(B239,Residuals!$A$12:$AW$232,C239,FALSE)^2</f>
        <v>3.5098478455194992E-4</v>
      </c>
      <c r="F239" s="8">
        <f t="shared" ca="1" si="15"/>
        <v>0.82689486869296602</v>
      </c>
      <c r="G239" s="6">
        <f t="shared" si="18"/>
        <v>0</v>
      </c>
    </row>
    <row r="240" spans="1:7" x14ac:dyDescent="0.25">
      <c r="A240" s="6">
        <f t="shared" si="19"/>
        <v>229</v>
      </c>
      <c r="B240" s="6">
        <f t="shared" si="16"/>
        <v>-202</v>
      </c>
      <c r="C240" s="6">
        <f t="shared" si="17"/>
        <v>3</v>
      </c>
      <c r="D240" s="8">
        <f ca="1">VLOOKUP(B240,Residuals!$A$12:$AW$232,C240,FALSE)</f>
        <v>-7.3188372176650127E-2</v>
      </c>
      <c r="E240" s="8">
        <f ca="1">VLOOKUP(B240,Residuals!$A$12:$AW$232,C240,FALSE)^2</f>
        <v>5.3565378218678548E-3</v>
      </c>
      <c r="F240" s="8">
        <f t="shared" ca="1" si="15"/>
        <v>12.619617242144972</v>
      </c>
      <c r="G240" s="6">
        <f t="shared" si="18"/>
        <v>0</v>
      </c>
    </row>
    <row r="241" spans="1:7" x14ac:dyDescent="0.25">
      <c r="A241" s="6">
        <f t="shared" si="19"/>
        <v>230</v>
      </c>
      <c r="B241" s="6">
        <f t="shared" si="16"/>
        <v>-201</v>
      </c>
      <c r="C241" s="6">
        <f t="shared" si="17"/>
        <v>3</v>
      </c>
      <c r="D241" s="8">
        <f ca="1">VLOOKUP(B241,Residuals!$A$12:$AW$232,C241,FALSE)</f>
        <v>-3.7586891567305651E-2</v>
      </c>
      <c r="E241" s="8">
        <f ca="1">VLOOKUP(B241,Residuals!$A$12:$AW$232,C241,FALSE)^2</f>
        <v>1.4127744176923927E-3</v>
      </c>
      <c r="F241" s="8">
        <f t="shared" ca="1" si="15"/>
        <v>3.3283947567750554</v>
      </c>
      <c r="G241" s="6">
        <f t="shared" si="18"/>
        <v>0</v>
      </c>
    </row>
    <row r="242" spans="1:7" x14ac:dyDescent="0.25">
      <c r="A242" s="6">
        <f t="shared" si="19"/>
        <v>231</v>
      </c>
      <c r="B242" s="6">
        <f t="shared" si="16"/>
        <v>-200</v>
      </c>
      <c r="C242" s="6">
        <f t="shared" si="17"/>
        <v>3</v>
      </c>
      <c r="D242" s="8">
        <f ca="1">VLOOKUP(B242,Residuals!$A$12:$AW$232,C242,FALSE)</f>
        <v>4.1178536722055438E-2</v>
      </c>
      <c r="E242" s="8">
        <f ca="1">VLOOKUP(B242,Residuals!$A$12:$AW$232,C242,FALSE)^2</f>
        <v>1.6956718865696683E-3</v>
      </c>
      <c r="F242" s="8">
        <f t="shared" ca="1" si="15"/>
        <v>3.9948808145096275</v>
      </c>
      <c r="G242" s="6">
        <f t="shared" si="18"/>
        <v>0</v>
      </c>
    </row>
    <row r="243" spans="1:7" x14ac:dyDescent="0.25">
      <c r="A243" s="6">
        <f t="shared" si="19"/>
        <v>232</v>
      </c>
      <c r="B243" s="6">
        <f t="shared" si="16"/>
        <v>-199</v>
      </c>
      <c r="C243" s="6">
        <f t="shared" si="17"/>
        <v>3</v>
      </c>
      <c r="D243" s="8">
        <f ca="1">VLOOKUP(B243,Residuals!$A$12:$AW$232,C243,FALSE)</f>
        <v>-1.1651554587004334E-2</v>
      </c>
      <c r="E243" s="8">
        <f ca="1">VLOOKUP(B243,Residuals!$A$12:$AW$232,C243,FALSE)^2</f>
        <v>1.3575872429394173E-4</v>
      </c>
      <c r="F243" s="8">
        <f t="shared" ca="1" si="15"/>
        <v>0.31983777485473297</v>
      </c>
      <c r="G243" s="6">
        <f t="shared" si="18"/>
        <v>0</v>
      </c>
    </row>
    <row r="244" spans="1:7" x14ac:dyDescent="0.25">
      <c r="A244" s="6">
        <f t="shared" si="19"/>
        <v>233</v>
      </c>
      <c r="B244" s="6">
        <f t="shared" si="16"/>
        <v>-198</v>
      </c>
      <c r="C244" s="6">
        <f t="shared" si="17"/>
        <v>3</v>
      </c>
      <c r="D244" s="8">
        <f ca="1">VLOOKUP(B244,Residuals!$A$12:$AW$232,C244,FALSE)</f>
        <v>1.7213960663098455E-2</v>
      </c>
      <c r="E244" s="8">
        <f ca="1">VLOOKUP(B244,Residuals!$A$12:$AW$232,C244,FALSE)^2</f>
        <v>2.9632044171070098E-4</v>
      </c>
      <c r="F244" s="8">
        <f t="shared" ca="1" si="15"/>
        <v>0.69810961478629296</v>
      </c>
      <c r="G244" s="6">
        <f t="shared" si="18"/>
        <v>0</v>
      </c>
    </row>
    <row r="245" spans="1:7" x14ac:dyDescent="0.25">
      <c r="A245" s="6">
        <f t="shared" si="19"/>
        <v>234</v>
      </c>
      <c r="B245" s="6">
        <f t="shared" si="16"/>
        <v>-197</v>
      </c>
      <c r="C245" s="6">
        <f t="shared" si="17"/>
        <v>3</v>
      </c>
      <c r="D245" s="8">
        <f ca="1">VLOOKUP(B245,Residuals!$A$12:$AW$232,C245,FALSE)</f>
        <v>1.099926014044865E-2</v>
      </c>
      <c r="E245" s="8">
        <f ca="1">VLOOKUP(B245,Residuals!$A$12:$AW$232,C245,FALSE)^2</f>
        <v>1.2098372363726245E-4</v>
      </c>
      <c r="F245" s="8">
        <f t="shared" ca="1" si="15"/>
        <v>0.28502893764676285</v>
      </c>
      <c r="G245" s="6">
        <f t="shared" si="18"/>
        <v>0</v>
      </c>
    </row>
    <row r="246" spans="1:7" x14ac:dyDescent="0.25">
      <c r="A246" s="6">
        <f t="shared" si="19"/>
        <v>235</v>
      </c>
      <c r="B246" s="6">
        <f t="shared" si="16"/>
        <v>-196</v>
      </c>
      <c r="C246" s="6">
        <f t="shared" si="17"/>
        <v>3</v>
      </c>
      <c r="D246" s="8">
        <f ca="1">VLOOKUP(B246,Residuals!$A$12:$AW$232,C246,FALSE)</f>
        <v>-5.3889124084468394E-2</v>
      </c>
      <c r="E246" s="8">
        <f ca="1">VLOOKUP(B246,Residuals!$A$12:$AW$232,C246,FALSE)^2</f>
        <v>2.9040376945912317E-3</v>
      </c>
      <c r="F246" s="8">
        <f t="shared" ca="1" si="15"/>
        <v>6.8417036117786871</v>
      </c>
      <c r="G246" s="6">
        <f t="shared" si="18"/>
        <v>0</v>
      </c>
    </row>
    <row r="247" spans="1:7" x14ac:dyDescent="0.25">
      <c r="A247" s="6">
        <f t="shared" si="19"/>
        <v>236</v>
      </c>
      <c r="B247" s="6">
        <f t="shared" si="16"/>
        <v>-195</v>
      </c>
      <c r="C247" s="6">
        <f t="shared" si="17"/>
        <v>3</v>
      </c>
      <c r="D247" s="8">
        <f ca="1">VLOOKUP(B247,Residuals!$A$12:$AW$232,C247,FALSE)</f>
        <v>-2.6515087946646235E-4</v>
      </c>
      <c r="E247" s="8">
        <f ca="1">VLOOKUP(B247,Residuals!$A$12:$AW$232,C247,FALSE)^2</f>
        <v>7.0304988881838447E-8</v>
      </c>
      <c r="F247" s="8">
        <f t="shared" ca="1" si="15"/>
        <v>1.656334892810819E-4</v>
      </c>
      <c r="G247" s="6">
        <f t="shared" si="18"/>
        <v>0</v>
      </c>
    </row>
    <row r="248" spans="1:7" x14ac:dyDescent="0.25">
      <c r="A248" s="6">
        <f t="shared" si="19"/>
        <v>237</v>
      </c>
      <c r="B248" s="6">
        <f t="shared" si="16"/>
        <v>-194</v>
      </c>
      <c r="C248" s="6">
        <f t="shared" si="17"/>
        <v>3</v>
      </c>
      <c r="D248" s="8">
        <f ca="1">VLOOKUP(B248,Residuals!$A$12:$AW$232,C248,FALSE)</f>
        <v>-1.8435896055429758E-2</v>
      </c>
      <c r="E248" s="8">
        <f ca="1">VLOOKUP(B248,Residuals!$A$12:$AW$232,C248,FALSE)^2</f>
        <v>3.3988226336661054E-4</v>
      </c>
      <c r="F248" s="8">
        <f t="shared" ca="1" si="15"/>
        <v>0.80073812856694715</v>
      </c>
      <c r="G248" s="6">
        <f t="shared" si="18"/>
        <v>0</v>
      </c>
    </row>
    <row r="249" spans="1:7" x14ac:dyDescent="0.25">
      <c r="A249" s="6">
        <f t="shared" si="19"/>
        <v>238</v>
      </c>
      <c r="B249" s="6">
        <f t="shared" si="16"/>
        <v>-193</v>
      </c>
      <c r="C249" s="6">
        <f t="shared" si="17"/>
        <v>3</v>
      </c>
      <c r="D249" s="8">
        <f ca="1">VLOOKUP(B249,Residuals!$A$12:$AW$232,C249,FALSE)</f>
        <v>3.1903788231724341E-3</v>
      </c>
      <c r="E249" s="8">
        <f ca="1">VLOOKUP(B249,Residuals!$A$12:$AW$232,C249,FALSE)^2</f>
        <v>1.0178517035347126E-5</v>
      </c>
      <c r="F249" s="8">
        <f t="shared" ca="1" si="15"/>
        <v>2.3979852910651536E-2</v>
      </c>
      <c r="G249" s="6">
        <f t="shared" si="18"/>
        <v>0</v>
      </c>
    </row>
    <row r="250" spans="1:7" x14ac:dyDescent="0.25">
      <c r="A250" s="6">
        <f t="shared" si="19"/>
        <v>239</v>
      </c>
      <c r="B250" s="6">
        <f t="shared" si="16"/>
        <v>-192</v>
      </c>
      <c r="C250" s="6">
        <f t="shared" si="17"/>
        <v>3</v>
      </c>
      <c r="D250" s="8">
        <f ca="1">VLOOKUP(B250,Residuals!$A$12:$AW$232,C250,FALSE)</f>
        <v>8.707588280904734E-3</v>
      </c>
      <c r="E250" s="8">
        <f ca="1">VLOOKUP(B250,Residuals!$A$12:$AW$232,C250,FALSE)^2</f>
        <v>7.5822093669749454E-5</v>
      </c>
      <c r="F250" s="8">
        <f t="shared" ca="1" si="15"/>
        <v>0.17863139072854411</v>
      </c>
      <c r="G250" s="6">
        <f t="shared" si="18"/>
        <v>0</v>
      </c>
    </row>
    <row r="251" spans="1:7" x14ac:dyDescent="0.25">
      <c r="A251" s="6">
        <f t="shared" si="19"/>
        <v>240</v>
      </c>
      <c r="B251" s="6">
        <f t="shared" si="16"/>
        <v>-191</v>
      </c>
      <c r="C251" s="6">
        <f t="shared" si="17"/>
        <v>3</v>
      </c>
      <c r="D251" s="8">
        <f ca="1">VLOOKUP(B251,Residuals!$A$12:$AW$232,C251,FALSE)</f>
        <v>2.7730964966693177E-3</v>
      </c>
      <c r="E251" s="8">
        <f ca="1">VLOOKUP(B251,Residuals!$A$12:$AW$232,C251,FALSE)^2</f>
        <v>7.6900641798396426E-6</v>
      </c>
      <c r="F251" s="8">
        <f t="shared" ca="1" si="15"/>
        <v>1.8117237242481644E-2</v>
      </c>
      <c r="G251" s="6">
        <f t="shared" si="18"/>
        <v>0</v>
      </c>
    </row>
    <row r="252" spans="1:7" x14ac:dyDescent="0.25">
      <c r="A252" s="6">
        <f t="shared" si="19"/>
        <v>241</v>
      </c>
      <c r="B252" s="6">
        <f t="shared" si="16"/>
        <v>-190</v>
      </c>
      <c r="C252" s="6">
        <f t="shared" si="17"/>
        <v>3</v>
      </c>
      <c r="D252" s="8">
        <f ca="1">VLOOKUP(B252,Residuals!$A$12:$AW$232,C252,FALSE)</f>
        <v>-2.324481217930871E-2</v>
      </c>
      <c r="E252" s="8">
        <f ca="1">VLOOKUP(B252,Residuals!$A$12:$AW$232,C252,FALSE)^2</f>
        <v>5.4032129325133854E-4</v>
      </c>
      <c r="F252" s="8">
        <f t="shared" ca="1" si="15"/>
        <v>1.2729580440514767</v>
      </c>
      <c r="G252" s="6">
        <f t="shared" si="18"/>
        <v>0</v>
      </c>
    </row>
    <row r="253" spans="1:7" x14ac:dyDescent="0.25">
      <c r="A253" s="6">
        <f t="shared" si="19"/>
        <v>242</v>
      </c>
      <c r="B253" s="6">
        <f t="shared" si="16"/>
        <v>-189</v>
      </c>
      <c r="C253" s="6">
        <f t="shared" si="17"/>
        <v>3</v>
      </c>
      <c r="D253" s="8">
        <f ca="1">VLOOKUP(B253,Residuals!$A$12:$AW$232,C253,FALSE)</f>
        <v>-2.9786357387161556E-2</v>
      </c>
      <c r="E253" s="8">
        <f ca="1">VLOOKUP(B253,Residuals!$A$12:$AW$232,C253,FALSE)^2</f>
        <v>8.8722708639571381E-4</v>
      </c>
      <c r="F253" s="8">
        <f t="shared" ca="1" si="15"/>
        <v>2.0902431028244148</v>
      </c>
      <c r="G253" s="6">
        <f t="shared" si="18"/>
        <v>0</v>
      </c>
    </row>
    <row r="254" spans="1:7" x14ac:dyDescent="0.25">
      <c r="A254" s="6">
        <f t="shared" si="19"/>
        <v>243</v>
      </c>
      <c r="B254" s="6">
        <f t="shared" si="16"/>
        <v>-188</v>
      </c>
      <c r="C254" s="6">
        <f t="shared" si="17"/>
        <v>3</v>
      </c>
      <c r="D254" s="8">
        <f ca="1">VLOOKUP(B254,Residuals!$A$12:$AW$232,C254,FALSE)</f>
        <v>3.3216932032392177E-2</v>
      </c>
      <c r="E254" s="8">
        <f ca="1">VLOOKUP(B254,Residuals!$A$12:$AW$232,C254,FALSE)^2</f>
        <v>1.1033645736445614E-3</v>
      </c>
      <c r="F254" s="8">
        <f t="shared" ca="1" si="15"/>
        <v>2.5994474529970657</v>
      </c>
      <c r="G254" s="6">
        <f t="shared" si="18"/>
        <v>0</v>
      </c>
    </row>
    <row r="255" spans="1:7" x14ac:dyDescent="0.25">
      <c r="A255" s="6">
        <f t="shared" si="19"/>
        <v>244</v>
      </c>
      <c r="B255" s="6">
        <f t="shared" si="16"/>
        <v>-187</v>
      </c>
      <c r="C255" s="6">
        <f t="shared" si="17"/>
        <v>3</v>
      </c>
      <c r="D255" s="8">
        <f ca="1">VLOOKUP(B255,Residuals!$A$12:$AW$232,C255,FALSE)</f>
        <v>-3.9852615830958407E-2</v>
      </c>
      <c r="E255" s="8">
        <f ca="1">VLOOKUP(B255,Residuals!$A$12:$AW$232,C255,FALSE)^2</f>
        <v>1.5882309885699567E-3</v>
      </c>
      <c r="F255" s="8">
        <f t="shared" ca="1" si="15"/>
        <v>3.7417577984873298</v>
      </c>
      <c r="G255" s="6">
        <f t="shared" si="18"/>
        <v>0</v>
      </c>
    </row>
    <row r="256" spans="1:7" x14ac:dyDescent="0.25">
      <c r="A256" s="6">
        <f t="shared" si="19"/>
        <v>245</v>
      </c>
      <c r="B256" s="6">
        <f t="shared" si="16"/>
        <v>-186</v>
      </c>
      <c r="C256" s="6">
        <f t="shared" si="17"/>
        <v>3</v>
      </c>
      <c r="D256" s="8">
        <f ca="1">VLOOKUP(B256,Residuals!$A$12:$AW$232,C256,FALSE)</f>
        <v>-1.1277177152631438E-2</v>
      </c>
      <c r="E256" s="8">
        <f ca="1">VLOOKUP(B256,Residuals!$A$12:$AW$232,C256,FALSE)^2</f>
        <v>1.2717472453183251E-4</v>
      </c>
      <c r="F256" s="8">
        <f t="shared" ca="1" si="15"/>
        <v>0.29961448977640459</v>
      </c>
      <c r="G256" s="6">
        <f t="shared" si="18"/>
        <v>0</v>
      </c>
    </row>
    <row r="257" spans="1:7" x14ac:dyDescent="0.25">
      <c r="A257" s="6">
        <f t="shared" si="19"/>
        <v>246</v>
      </c>
      <c r="B257" s="6">
        <f t="shared" si="16"/>
        <v>-185</v>
      </c>
      <c r="C257" s="6">
        <f t="shared" si="17"/>
        <v>3</v>
      </c>
      <c r="D257" s="8">
        <f ca="1">VLOOKUP(B257,Residuals!$A$12:$AW$232,C257,FALSE)</f>
        <v>-4.8508747534031046E-2</v>
      </c>
      <c r="E257" s="8">
        <f ca="1">VLOOKUP(B257,Residuals!$A$12:$AW$232,C257,FALSE)^2</f>
        <v>2.353098587320363E-3</v>
      </c>
      <c r="F257" s="8">
        <f t="shared" ca="1" si="15"/>
        <v>5.5437307627672361</v>
      </c>
      <c r="G257" s="6">
        <f t="shared" si="18"/>
        <v>0</v>
      </c>
    </row>
    <row r="258" spans="1:7" x14ac:dyDescent="0.25">
      <c r="A258" s="6">
        <f t="shared" si="19"/>
        <v>247</v>
      </c>
      <c r="B258" s="6">
        <f t="shared" si="16"/>
        <v>-184</v>
      </c>
      <c r="C258" s="6">
        <f t="shared" si="17"/>
        <v>3</v>
      </c>
      <c r="D258" s="8">
        <f ca="1">VLOOKUP(B258,Residuals!$A$12:$AW$232,C258,FALSE)</f>
        <v>-1.3237676411781252E-2</v>
      </c>
      <c r="E258" s="8">
        <f ca="1">VLOOKUP(B258,Residuals!$A$12:$AW$232,C258,FALSE)^2</f>
        <v>1.7523607678302975E-4</v>
      </c>
      <c r="F258" s="8">
        <f t="shared" ca="1" si="15"/>
        <v>0.41284357350917217</v>
      </c>
      <c r="G258" s="6">
        <f t="shared" si="18"/>
        <v>0</v>
      </c>
    </row>
    <row r="259" spans="1:7" x14ac:dyDescent="0.25">
      <c r="A259" s="6">
        <f t="shared" si="19"/>
        <v>248</v>
      </c>
      <c r="B259" s="6">
        <f t="shared" si="16"/>
        <v>-183</v>
      </c>
      <c r="C259" s="6">
        <f t="shared" si="17"/>
        <v>3</v>
      </c>
      <c r="D259" s="8">
        <f ca="1">VLOOKUP(B259,Residuals!$A$12:$AW$232,C259,FALSE)</f>
        <v>3.4760255868066754E-2</v>
      </c>
      <c r="E259" s="8">
        <f ca="1">VLOOKUP(B259,Residuals!$A$12:$AW$232,C259,FALSE)^2</f>
        <v>1.2082753880134692E-3</v>
      </c>
      <c r="F259" s="8">
        <f t="shared" ca="1" si="15"/>
        <v>2.8466097742435301</v>
      </c>
      <c r="G259" s="6">
        <f t="shared" si="18"/>
        <v>0</v>
      </c>
    </row>
    <row r="260" spans="1:7" x14ac:dyDescent="0.25">
      <c r="A260" s="6">
        <f t="shared" si="19"/>
        <v>249</v>
      </c>
      <c r="B260" s="6">
        <f t="shared" si="16"/>
        <v>-182</v>
      </c>
      <c r="C260" s="6">
        <f t="shared" si="17"/>
        <v>3</v>
      </c>
      <c r="D260" s="8">
        <f ca="1">VLOOKUP(B260,Residuals!$A$12:$AW$232,C260,FALSE)</f>
        <v>-3.1874218051995591E-2</v>
      </c>
      <c r="E260" s="8">
        <f ca="1">VLOOKUP(B260,Residuals!$A$12:$AW$232,C260,FALSE)^2</f>
        <v>1.0159657764261616E-3</v>
      </c>
      <c r="F260" s="8">
        <f t="shared" ca="1" si="15"/>
        <v>2.3935421826529741</v>
      </c>
      <c r="G260" s="6">
        <f t="shared" si="18"/>
        <v>0</v>
      </c>
    </row>
    <row r="261" spans="1:7" x14ac:dyDescent="0.25">
      <c r="A261" s="6">
        <f t="shared" si="19"/>
        <v>250</v>
      </c>
      <c r="B261" s="6">
        <f t="shared" si="16"/>
        <v>-181</v>
      </c>
      <c r="C261" s="6">
        <f t="shared" si="17"/>
        <v>3</v>
      </c>
      <c r="D261" s="8">
        <f ca="1">VLOOKUP(B261,Residuals!$A$12:$AW$232,C261,FALSE)</f>
        <v>-3.5046248876555552E-2</v>
      </c>
      <c r="E261" s="8">
        <f ca="1">VLOOKUP(B261,Residuals!$A$12:$AW$232,C261,FALSE)^2</f>
        <v>1.2282395603174714E-3</v>
      </c>
      <c r="F261" s="8">
        <f t="shared" ca="1" si="15"/>
        <v>2.8936439260428886</v>
      </c>
      <c r="G261" s="6">
        <f t="shared" si="18"/>
        <v>0</v>
      </c>
    </row>
    <row r="262" spans="1:7" x14ac:dyDescent="0.25">
      <c r="A262" s="6">
        <f t="shared" si="19"/>
        <v>251</v>
      </c>
      <c r="B262" s="6">
        <f t="shared" si="16"/>
        <v>-180</v>
      </c>
      <c r="C262" s="6">
        <f t="shared" si="17"/>
        <v>3</v>
      </c>
      <c r="D262" s="8">
        <f ca="1">VLOOKUP(B262,Residuals!$A$12:$AW$232,C262,FALSE)</f>
        <v>6.0967770357447286E-3</v>
      </c>
      <c r="E262" s="8">
        <f ca="1">VLOOKUP(B262,Residuals!$A$12:$AW$232,C262,FALSE)^2</f>
        <v>3.7170690223584279E-5</v>
      </c>
      <c r="F262" s="8">
        <f t="shared" ca="1" si="15"/>
        <v>8.7571468520762349E-2</v>
      </c>
      <c r="G262" s="6">
        <f t="shared" si="18"/>
        <v>0</v>
      </c>
    </row>
    <row r="263" spans="1:7" x14ac:dyDescent="0.25">
      <c r="A263" s="6">
        <f t="shared" si="19"/>
        <v>252</v>
      </c>
      <c r="B263" s="6">
        <f t="shared" si="16"/>
        <v>-179</v>
      </c>
      <c r="C263" s="6">
        <f t="shared" si="17"/>
        <v>3</v>
      </c>
      <c r="D263" s="8">
        <f ca="1">VLOOKUP(B263,Residuals!$A$12:$AW$232,C263,FALSE)</f>
        <v>1.5979253117599478E-2</v>
      </c>
      <c r="E263" s="8">
        <f ca="1">VLOOKUP(B263,Residuals!$A$12:$AW$232,C263,FALSE)^2</f>
        <v>2.5533653019631263E-4</v>
      </c>
      <c r="F263" s="8">
        <f t="shared" ca="1" si="15"/>
        <v>0.60155447159546815</v>
      </c>
      <c r="G263" s="6">
        <f t="shared" si="18"/>
        <v>0</v>
      </c>
    </row>
    <row r="264" spans="1:7" x14ac:dyDescent="0.25">
      <c r="A264" s="6">
        <f t="shared" si="19"/>
        <v>253</v>
      </c>
      <c r="B264" s="6">
        <f t="shared" si="16"/>
        <v>-178</v>
      </c>
      <c r="C264" s="6">
        <f t="shared" si="17"/>
        <v>3</v>
      </c>
      <c r="D264" s="8">
        <f ca="1">VLOOKUP(B264,Residuals!$A$12:$AW$232,C264,FALSE)</f>
        <v>-1.4335446862538287E-2</v>
      </c>
      <c r="E264" s="8">
        <f ca="1">VLOOKUP(B264,Residuals!$A$12:$AW$232,C264,FALSE)^2</f>
        <v>2.0550503674865884E-4</v>
      </c>
      <c r="F264" s="8">
        <f t="shared" ca="1" si="15"/>
        <v>0.48415506271860503</v>
      </c>
      <c r="G264" s="6">
        <f t="shared" si="18"/>
        <v>0</v>
      </c>
    </row>
    <row r="265" spans="1:7" x14ac:dyDescent="0.25">
      <c r="A265" s="6">
        <f t="shared" si="19"/>
        <v>254</v>
      </c>
      <c r="B265" s="6">
        <f t="shared" si="16"/>
        <v>-177</v>
      </c>
      <c r="C265" s="6">
        <f t="shared" si="17"/>
        <v>3</v>
      </c>
      <c r="D265" s="8">
        <f ca="1">VLOOKUP(B265,Residuals!$A$12:$AW$232,C265,FALSE)</f>
        <v>2.6857838259670138E-2</v>
      </c>
      <c r="E265" s="8">
        <f ca="1">VLOOKUP(B265,Residuals!$A$12:$AW$232,C265,FALSE)^2</f>
        <v>7.2134347598260104E-4</v>
      </c>
      <c r="F265" s="8">
        <f t="shared" ca="1" si="15"/>
        <v>1.6994332663639302</v>
      </c>
      <c r="G265" s="6">
        <f t="shared" si="18"/>
        <v>0</v>
      </c>
    </row>
    <row r="266" spans="1:7" x14ac:dyDescent="0.25">
      <c r="A266" s="6">
        <f t="shared" si="19"/>
        <v>255</v>
      </c>
      <c r="B266" s="6">
        <f t="shared" si="16"/>
        <v>-176</v>
      </c>
      <c r="C266" s="6">
        <f t="shared" si="17"/>
        <v>3</v>
      </c>
      <c r="D266" s="8">
        <f ca="1">VLOOKUP(B266,Residuals!$A$12:$AW$232,C266,FALSE)</f>
        <v>3.407662519494245E-2</v>
      </c>
      <c r="E266" s="8">
        <f ca="1">VLOOKUP(B266,Residuals!$A$12:$AW$232,C266,FALSE)^2</f>
        <v>1.1612163846765867E-3</v>
      </c>
      <c r="F266" s="8">
        <f t="shared" ca="1" si="15"/>
        <v>2.7357421523471914</v>
      </c>
      <c r="G266" s="6">
        <f t="shared" si="18"/>
        <v>0</v>
      </c>
    </row>
    <row r="267" spans="1:7" x14ac:dyDescent="0.25">
      <c r="A267" s="6">
        <f t="shared" si="19"/>
        <v>256</v>
      </c>
      <c r="B267" s="6">
        <f t="shared" si="16"/>
        <v>-175</v>
      </c>
      <c r="C267" s="6">
        <f t="shared" si="17"/>
        <v>3</v>
      </c>
      <c r="D267" s="8">
        <f ca="1">VLOOKUP(B267,Residuals!$A$12:$AW$232,C267,FALSE)</f>
        <v>-1.7340186689817235E-2</v>
      </c>
      <c r="E267" s="8">
        <f ca="1">VLOOKUP(B267,Residuals!$A$12:$AW$232,C267,FALSE)^2</f>
        <v>3.0068207443771481E-4</v>
      </c>
      <c r="F267" s="8">
        <f t="shared" ref="F267:F330" ca="1" si="20">E267/$F$8</f>
        <v>0.70838530729443128</v>
      </c>
      <c r="G267" s="6">
        <f t="shared" si="18"/>
        <v>0</v>
      </c>
    </row>
    <row r="268" spans="1:7" x14ac:dyDescent="0.25">
      <c r="A268" s="6">
        <f t="shared" si="19"/>
        <v>257</v>
      </c>
      <c r="B268" s="6">
        <f t="shared" ref="B268:B331" si="21">MOD(A268,221)-210</f>
        <v>-174</v>
      </c>
      <c r="C268" s="6">
        <f t="shared" ref="C268:C331" si="22">IF(B268&lt;B267,IF(ISNUMBER(C267),C267+1,2),C267)</f>
        <v>3</v>
      </c>
      <c r="D268" s="8">
        <f ca="1">VLOOKUP(B268,Residuals!$A$12:$AW$232,C268,FALSE)</f>
        <v>-2.0918746426757786E-3</v>
      </c>
      <c r="E268" s="8">
        <f ca="1">VLOOKUP(B268,Residuals!$A$12:$AW$232,C268,FALSE)^2</f>
        <v>4.3759395206699159E-6</v>
      </c>
      <c r="F268" s="8">
        <f t="shared" ca="1" si="20"/>
        <v>1.0309398283380965E-2</v>
      </c>
      <c r="G268" s="6">
        <f t="shared" ref="G268:G331" si="23">IF(OR(B268&lt;-10,B268&gt;10),0,1)</f>
        <v>0</v>
      </c>
    </row>
    <row r="269" spans="1:7" x14ac:dyDescent="0.25">
      <c r="A269" s="6">
        <f t="shared" ref="A269:A332" si="24">A268+1</f>
        <v>258</v>
      </c>
      <c r="B269" s="6">
        <f t="shared" si="21"/>
        <v>-173</v>
      </c>
      <c r="C269" s="6">
        <f t="shared" si="22"/>
        <v>3</v>
      </c>
      <c r="D269" s="8">
        <f ca="1">VLOOKUP(B269,Residuals!$A$12:$AW$232,C269,FALSE)</f>
        <v>5.0279662611532619E-2</v>
      </c>
      <c r="E269" s="8">
        <f ca="1">VLOOKUP(B269,Residuals!$A$12:$AW$232,C269,FALSE)^2</f>
        <v>2.528044472329551E-3</v>
      </c>
      <c r="F269" s="8">
        <f t="shared" ca="1" si="20"/>
        <v>5.9558906653616335</v>
      </c>
      <c r="G269" s="6">
        <f t="shared" si="23"/>
        <v>0</v>
      </c>
    </row>
    <row r="270" spans="1:7" x14ac:dyDescent="0.25">
      <c r="A270" s="6">
        <f t="shared" si="24"/>
        <v>259</v>
      </c>
      <c r="B270" s="6">
        <f t="shared" si="21"/>
        <v>-172</v>
      </c>
      <c r="C270" s="6">
        <f t="shared" si="22"/>
        <v>3</v>
      </c>
      <c r="D270" s="8">
        <f ca="1">VLOOKUP(B270,Residuals!$A$12:$AW$232,C270,FALSE)</f>
        <v>1.8194947945468169E-2</v>
      </c>
      <c r="E270" s="8">
        <f ca="1">VLOOKUP(B270,Residuals!$A$12:$AW$232,C270,FALSE)^2</f>
        <v>3.3105613073829631E-4</v>
      </c>
      <c r="F270" s="8">
        <f t="shared" ca="1" si="20"/>
        <v>0.77994439589824116</v>
      </c>
      <c r="G270" s="6">
        <f t="shared" si="23"/>
        <v>0</v>
      </c>
    </row>
    <row r="271" spans="1:7" x14ac:dyDescent="0.25">
      <c r="A271" s="6">
        <f t="shared" si="24"/>
        <v>260</v>
      </c>
      <c r="B271" s="6">
        <f t="shared" si="21"/>
        <v>-171</v>
      </c>
      <c r="C271" s="6">
        <f t="shared" si="22"/>
        <v>3</v>
      </c>
      <c r="D271" s="8">
        <f ca="1">VLOOKUP(B271,Residuals!$A$12:$AW$232,C271,FALSE)</f>
        <v>1.8039701426985046E-2</v>
      </c>
      <c r="E271" s="8">
        <f ca="1">VLOOKUP(B271,Residuals!$A$12:$AW$232,C271,FALSE)^2</f>
        <v>3.2543082757476629E-4</v>
      </c>
      <c r="F271" s="8">
        <f t="shared" ca="1" si="20"/>
        <v>0.76669158687205163</v>
      </c>
      <c r="G271" s="6">
        <f t="shared" si="23"/>
        <v>0</v>
      </c>
    </row>
    <row r="272" spans="1:7" x14ac:dyDescent="0.25">
      <c r="A272" s="6">
        <f t="shared" si="24"/>
        <v>261</v>
      </c>
      <c r="B272" s="6">
        <f t="shared" si="21"/>
        <v>-170</v>
      </c>
      <c r="C272" s="6">
        <f t="shared" si="22"/>
        <v>3</v>
      </c>
      <c r="D272" s="8">
        <f ca="1">VLOOKUP(B272,Residuals!$A$12:$AW$232,C272,FALSE)</f>
        <v>7.272378996938474E-3</v>
      </c>
      <c r="E272" s="8">
        <f ca="1">VLOOKUP(B272,Residuals!$A$12:$AW$232,C272,FALSE)^2</f>
        <v>5.2887496275111843E-5</v>
      </c>
      <c r="F272" s="8">
        <f t="shared" ca="1" si="20"/>
        <v>0.12459913139464147</v>
      </c>
      <c r="G272" s="6">
        <f t="shared" si="23"/>
        <v>0</v>
      </c>
    </row>
    <row r="273" spans="1:7" x14ac:dyDescent="0.25">
      <c r="A273" s="6">
        <f t="shared" si="24"/>
        <v>262</v>
      </c>
      <c r="B273" s="6">
        <f t="shared" si="21"/>
        <v>-169</v>
      </c>
      <c r="C273" s="6">
        <f t="shared" si="22"/>
        <v>3</v>
      </c>
      <c r="D273" s="8">
        <f ca="1">VLOOKUP(B273,Residuals!$A$12:$AW$232,C273,FALSE)</f>
        <v>-2.7930569477876539E-2</v>
      </c>
      <c r="E273" s="8">
        <f ca="1">VLOOKUP(B273,Residuals!$A$12:$AW$232,C273,FALSE)^2</f>
        <v>7.8011671135848858E-4</v>
      </c>
      <c r="F273" s="8">
        <f t="shared" ca="1" si="20"/>
        <v>1.8378987750920215</v>
      </c>
      <c r="G273" s="6">
        <f t="shared" si="23"/>
        <v>0</v>
      </c>
    </row>
    <row r="274" spans="1:7" x14ac:dyDescent="0.25">
      <c r="A274" s="6">
        <f t="shared" si="24"/>
        <v>263</v>
      </c>
      <c r="B274" s="6">
        <f t="shared" si="21"/>
        <v>-168</v>
      </c>
      <c r="C274" s="6">
        <f t="shared" si="22"/>
        <v>3</v>
      </c>
      <c r="D274" s="8">
        <f ca="1">VLOOKUP(B274,Residuals!$A$12:$AW$232,C274,FALSE)</f>
        <v>5.331460229311303E-2</v>
      </c>
      <c r="E274" s="8">
        <f ca="1">VLOOKUP(B274,Residuals!$A$12:$AW$232,C274,FALSE)^2</f>
        <v>2.8424468176728129E-3</v>
      </c>
      <c r="F274" s="8">
        <f t="shared" ca="1" si="20"/>
        <v>6.6965999425493949</v>
      </c>
      <c r="G274" s="6">
        <f t="shared" si="23"/>
        <v>0</v>
      </c>
    </row>
    <row r="275" spans="1:7" x14ac:dyDescent="0.25">
      <c r="A275" s="6">
        <f t="shared" si="24"/>
        <v>264</v>
      </c>
      <c r="B275" s="6">
        <f t="shared" si="21"/>
        <v>-167</v>
      </c>
      <c r="C275" s="6">
        <f t="shared" si="22"/>
        <v>3</v>
      </c>
      <c r="D275" s="8">
        <f ca="1">VLOOKUP(B275,Residuals!$A$12:$AW$232,C275,FALSE)</f>
        <v>-9.1390575944307073E-4</v>
      </c>
      <c r="E275" s="8">
        <f ca="1">VLOOKUP(B275,Residuals!$A$12:$AW$232,C275,FALSE)^2</f>
        <v>8.3522373714321589E-7</v>
      </c>
      <c r="F275" s="8">
        <f t="shared" ca="1" si="20"/>
        <v>1.9677269581242049E-3</v>
      </c>
      <c r="G275" s="6">
        <f t="shared" si="23"/>
        <v>0</v>
      </c>
    </row>
    <row r="276" spans="1:7" x14ac:dyDescent="0.25">
      <c r="A276" s="6">
        <f t="shared" si="24"/>
        <v>265</v>
      </c>
      <c r="B276" s="6">
        <f t="shared" si="21"/>
        <v>-166</v>
      </c>
      <c r="C276" s="6">
        <f t="shared" si="22"/>
        <v>3</v>
      </c>
      <c r="D276" s="8">
        <f ca="1">VLOOKUP(B276,Residuals!$A$12:$AW$232,C276,FALSE)</f>
        <v>2.390344043751763E-3</v>
      </c>
      <c r="E276" s="8">
        <f ca="1">VLOOKUP(B276,Residuals!$A$12:$AW$232,C276,FALSE)^2</f>
        <v>5.7137446474995308E-6</v>
      </c>
      <c r="F276" s="8">
        <f t="shared" ca="1" si="20"/>
        <v>1.3461170791407783E-2</v>
      </c>
      <c r="G276" s="6">
        <f t="shared" si="23"/>
        <v>0</v>
      </c>
    </row>
    <row r="277" spans="1:7" x14ac:dyDescent="0.25">
      <c r="A277" s="6">
        <f t="shared" si="24"/>
        <v>266</v>
      </c>
      <c r="B277" s="6">
        <f t="shared" si="21"/>
        <v>-165</v>
      </c>
      <c r="C277" s="6">
        <f t="shared" si="22"/>
        <v>3</v>
      </c>
      <c r="D277" s="8">
        <f ca="1">VLOOKUP(B277,Residuals!$A$12:$AW$232,C277,FALSE)</f>
        <v>3.0788183961279681E-2</v>
      </c>
      <c r="E277" s="8">
        <f ca="1">VLOOKUP(B277,Residuals!$A$12:$AW$232,C277,FALSE)^2</f>
        <v>9.4791227163359938E-4</v>
      </c>
      <c r="F277" s="8">
        <f t="shared" ca="1" si="20"/>
        <v>2.2332130276972193</v>
      </c>
      <c r="G277" s="6">
        <f t="shared" si="23"/>
        <v>0</v>
      </c>
    </row>
    <row r="278" spans="1:7" x14ac:dyDescent="0.25">
      <c r="A278" s="6">
        <f t="shared" si="24"/>
        <v>267</v>
      </c>
      <c r="B278" s="6">
        <f t="shared" si="21"/>
        <v>-164</v>
      </c>
      <c r="C278" s="6">
        <f t="shared" si="22"/>
        <v>3</v>
      </c>
      <c r="D278" s="8">
        <f ca="1">VLOOKUP(B278,Residuals!$A$12:$AW$232,C278,FALSE)</f>
        <v>3.4301541104374347E-3</v>
      </c>
      <c r="E278" s="8">
        <f ca="1">VLOOKUP(B278,Residuals!$A$12:$AW$232,C278,FALSE)^2</f>
        <v>1.1765957221350829E-5</v>
      </c>
      <c r="F278" s="8">
        <f t="shared" ca="1" si="20"/>
        <v>2.7719747635259414E-2</v>
      </c>
      <c r="G278" s="6">
        <f t="shared" si="23"/>
        <v>0</v>
      </c>
    </row>
    <row r="279" spans="1:7" x14ac:dyDescent="0.25">
      <c r="A279" s="6">
        <f t="shared" si="24"/>
        <v>268</v>
      </c>
      <c r="B279" s="6">
        <f t="shared" si="21"/>
        <v>-163</v>
      </c>
      <c r="C279" s="6">
        <f t="shared" si="22"/>
        <v>3</v>
      </c>
      <c r="D279" s="8">
        <f ca="1">VLOOKUP(B279,Residuals!$A$12:$AW$232,C279,FALSE)</f>
        <v>1.5284354882861298E-2</v>
      </c>
      <c r="E279" s="8">
        <f ca="1">VLOOKUP(B279,Residuals!$A$12:$AW$232,C279,FALSE)^2</f>
        <v>2.3361150418524601E-4</v>
      </c>
      <c r="F279" s="8">
        <f t="shared" ca="1" si="20"/>
        <v>0.55037187530798359</v>
      </c>
      <c r="G279" s="6">
        <f t="shared" si="23"/>
        <v>0</v>
      </c>
    </row>
    <row r="280" spans="1:7" x14ac:dyDescent="0.25">
      <c r="A280" s="6">
        <f t="shared" si="24"/>
        <v>269</v>
      </c>
      <c r="B280" s="6">
        <f t="shared" si="21"/>
        <v>-162</v>
      </c>
      <c r="C280" s="6">
        <f t="shared" si="22"/>
        <v>3</v>
      </c>
      <c r="D280" s="8">
        <f ca="1">VLOOKUP(B280,Residuals!$A$12:$AW$232,C280,FALSE)</f>
        <v>8.1172207414374128E-3</v>
      </c>
      <c r="E280" s="8">
        <f ca="1">VLOOKUP(B280,Residuals!$A$12:$AW$232,C280,FALSE)^2</f>
        <v>6.5889272565221741E-5</v>
      </c>
      <c r="F280" s="8">
        <f t="shared" ca="1" si="20"/>
        <v>0.15523037973183101</v>
      </c>
      <c r="G280" s="6">
        <f t="shared" si="23"/>
        <v>0</v>
      </c>
    </row>
    <row r="281" spans="1:7" x14ac:dyDescent="0.25">
      <c r="A281" s="6">
        <f t="shared" si="24"/>
        <v>270</v>
      </c>
      <c r="B281" s="6">
        <f t="shared" si="21"/>
        <v>-161</v>
      </c>
      <c r="C281" s="6">
        <f t="shared" si="22"/>
        <v>3</v>
      </c>
      <c r="D281" s="8">
        <f ca="1">VLOOKUP(B281,Residuals!$A$12:$AW$232,C281,FALSE)</f>
        <v>2.873118402134325E-3</v>
      </c>
      <c r="E281" s="8">
        <f ca="1">VLOOKUP(B281,Residuals!$A$12:$AW$232,C281,FALSE)^2</f>
        <v>8.2548093526828968E-6</v>
      </c>
      <c r="F281" s="8">
        <f t="shared" ca="1" si="20"/>
        <v>1.944773618744115E-2</v>
      </c>
      <c r="G281" s="6">
        <f t="shared" si="23"/>
        <v>0</v>
      </c>
    </row>
    <row r="282" spans="1:7" x14ac:dyDescent="0.25">
      <c r="A282" s="6">
        <f t="shared" si="24"/>
        <v>271</v>
      </c>
      <c r="B282" s="6">
        <f t="shared" si="21"/>
        <v>-160</v>
      </c>
      <c r="C282" s="6">
        <f t="shared" si="22"/>
        <v>3</v>
      </c>
      <c r="D282" s="8">
        <f ca="1">VLOOKUP(B282,Residuals!$A$12:$AW$232,C282,FALSE)</f>
        <v>-3.3186928543376418E-2</v>
      </c>
      <c r="E282" s="8">
        <f ca="1">VLOOKUP(B282,Residuals!$A$12:$AW$232,C282,FALSE)^2</f>
        <v>1.1013722261431723E-3</v>
      </c>
      <c r="F282" s="8">
        <f t="shared" ca="1" si="20"/>
        <v>2.5947536258055108</v>
      </c>
      <c r="G282" s="6">
        <f t="shared" si="23"/>
        <v>0</v>
      </c>
    </row>
    <row r="283" spans="1:7" x14ac:dyDescent="0.25">
      <c r="A283" s="6">
        <f t="shared" si="24"/>
        <v>272</v>
      </c>
      <c r="B283" s="6">
        <f t="shared" si="21"/>
        <v>-159</v>
      </c>
      <c r="C283" s="6">
        <f t="shared" si="22"/>
        <v>3</v>
      </c>
      <c r="D283" s="8">
        <f ca="1">VLOOKUP(B283,Residuals!$A$12:$AW$232,C283,FALSE)</f>
        <v>-3.7689581805373795E-2</v>
      </c>
      <c r="E283" s="8">
        <f ca="1">VLOOKUP(B283,Residuals!$A$12:$AW$232,C283,FALSE)^2</f>
        <v>1.4205045766639635E-3</v>
      </c>
      <c r="F283" s="8">
        <f t="shared" ca="1" si="20"/>
        <v>3.3466064544585676</v>
      </c>
      <c r="G283" s="6">
        <f t="shared" si="23"/>
        <v>0</v>
      </c>
    </row>
    <row r="284" spans="1:7" x14ac:dyDescent="0.25">
      <c r="A284" s="6">
        <f t="shared" si="24"/>
        <v>273</v>
      </c>
      <c r="B284" s="6">
        <f t="shared" si="21"/>
        <v>-158</v>
      </c>
      <c r="C284" s="6">
        <f t="shared" si="22"/>
        <v>3</v>
      </c>
      <c r="D284" s="8">
        <f ca="1">VLOOKUP(B284,Residuals!$A$12:$AW$232,C284,FALSE)</f>
        <v>-1.7466547921908607E-2</v>
      </c>
      <c r="E284" s="8">
        <f ca="1">VLOOKUP(B284,Residuals!$A$12:$AW$232,C284,FALSE)^2</f>
        <v>3.0508029630832987E-4</v>
      </c>
      <c r="F284" s="8">
        <f t="shared" ca="1" si="20"/>
        <v>0.71874720118914082</v>
      </c>
      <c r="G284" s="6">
        <f t="shared" si="23"/>
        <v>0</v>
      </c>
    </row>
    <row r="285" spans="1:7" x14ac:dyDescent="0.25">
      <c r="A285" s="6">
        <f t="shared" si="24"/>
        <v>274</v>
      </c>
      <c r="B285" s="6">
        <f t="shared" si="21"/>
        <v>-157</v>
      </c>
      <c r="C285" s="6">
        <f t="shared" si="22"/>
        <v>3</v>
      </c>
      <c r="D285" s="8">
        <f ca="1">VLOOKUP(B285,Residuals!$A$12:$AW$232,C285,FALSE)</f>
        <v>5.9396772506232993E-2</v>
      </c>
      <c r="E285" s="8">
        <f ca="1">VLOOKUP(B285,Residuals!$A$12:$AW$232,C285,FALSE)^2</f>
        <v>3.5279765841571956E-3</v>
      </c>
      <c r="F285" s="8">
        <f t="shared" ca="1" si="20"/>
        <v>8.3116586892293984</v>
      </c>
      <c r="G285" s="6">
        <f t="shared" si="23"/>
        <v>0</v>
      </c>
    </row>
    <row r="286" spans="1:7" x14ac:dyDescent="0.25">
      <c r="A286" s="6">
        <f t="shared" si="24"/>
        <v>275</v>
      </c>
      <c r="B286" s="6">
        <f t="shared" si="21"/>
        <v>-156</v>
      </c>
      <c r="C286" s="6">
        <f t="shared" si="22"/>
        <v>3</v>
      </c>
      <c r="D286" s="8">
        <f ca="1">VLOOKUP(B286,Residuals!$A$12:$AW$232,C286,FALSE)</f>
        <v>-2.1020374953875553E-2</v>
      </c>
      <c r="E286" s="8">
        <f ca="1">VLOOKUP(B286,Residuals!$A$12:$AW$232,C286,FALSE)^2</f>
        <v>4.4185616320151867E-4</v>
      </c>
      <c r="F286" s="8">
        <f t="shared" ca="1" si="20"/>
        <v>1.0409812907363185</v>
      </c>
      <c r="G286" s="6">
        <f t="shared" si="23"/>
        <v>0</v>
      </c>
    </row>
    <row r="287" spans="1:7" x14ac:dyDescent="0.25">
      <c r="A287" s="6">
        <f t="shared" si="24"/>
        <v>276</v>
      </c>
      <c r="B287" s="6">
        <f t="shared" si="21"/>
        <v>-155</v>
      </c>
      <c r="C287" s="6">
        <f t="shared" si="22"/>
        <v>3</v>
      </c>
      <c r="D287" s="8">
        <f ca="1">VLOOKUP(B287,Residuals!$A$12:$AW$232,C287,FALSE)</f>
        <v>2.4727643376520333E-2</v>
      </c>
      <c r="E287" s="8">
        <f ca="1">VLOOKUP(B287,Residuals!$A$12:$AW$232,C287,FALSE)^2</f>
        <v>6.1145634695636991E-4</v>
      </c>
      <c r="F287" s="8">
        <f t="shared" ca="1" si="20"/>
        <v>1.440547106261046</v>
      </c>
      <c r="G287" s="6">
        <f t="shared" si="23"/>
        <v>0</v>
      </c>
    </row>
    <row r="288" spans="1:7" x14ac:dyDescent="0.25">
      <c r="A288" s="6">
        <f t="shared" si="24"/>
        <v>277</v>
      </c>
      <c r="B288" s="6">
        <f t="shared" si="21"/>
        <v>-154</v>
      </c>
      <c r="C288" s="6">
        <f t="shared" si="22"/>
        <v>3</v>
      </c>
      <c r="D288" s="8">
        <f ca="1">VLOOKUP(B288,Residuals!$A$12:$AW$232,C288,FALSE)</f>
        <v>-2.1423544943782336E-2</v>
      </c>
      <c r="E288" s="8">
        <f ca="1">VLOOKUP(B288,Residuals!$A$12:$AW$232,C288,FALSE)^2</f>
        <v>4.5896827795826169E-4</v>
      </c>
      <c r="F288" s="8">
        <f t="shared" ca="1" si="20"/>
        <v>1.0812962004065456</v>
      </c>
      <c r="G288" s="6">
        <f t="shared" si="23"/>
        <v>0</v>
      </c>
    </row>
    <row r="289" spans="1:7" x14ac:dyDescent="0.25">
      <c r="A289" s="6">
        <f t="shared" si="24"/>
        <v>278</v>
      </c>
      <c r="B289" s="6">
        <f t="shared" si="21"/>
        <v>-153</v>
      </c>
      <c r="C289" s="6">
        <f t="shared" si="22"/>
        <v>3</v>
      </c>
      <c r="D289" s="8">
        <f ca="1">VLOOKUP(B289,Residuals!$A$12:$AW$232,C289,FALSE)</f>
        <v>3.6268573222047101E-2</v>
      </c>
      <c r="E289" s="8">
        <f ca="1">VLOOKUP(B289,Residuals!$A$12:$AW$232,C289,FALSE)^2</f>
        <v>1.3154094035629921E-3</v>
      </c>
      <c r="F289" s="8">
        <f t="shared" ca="1" si="20"/>
        <v>3.0990097973199169</v>
      </c>
      <c r="G289" s="6">
        <f t="shared" si="23"/>
        <v>0</v>
      </c>
    </row>
    <row r="290" spans="1:7" x14ac:dyDescent="0.25">
      <c r="A290" s="6">
        <f t="shared" si="24"/>
        <v>279</v>
      </c>
      <c r="B290" s="6">
        <f t="shared" si="21"/>
        <v>-152</v>
      </c>
      <c r="C290" s="6">
        <f t="shared" si="22"/>
        <v>3</v>
      </c>
      <c r="D290" s="8">
        <f ca="1">VLOOKUP(B290,Residuals!$A$12:$AW$232,C290,FALSE)</f>
        <v>1.8068670133023275E-2</v>
      </c>
      <c r="E290" s="8">
        <f ca="1">VLOOKUP(B290,Residuals!$A$12:$AW$232,C290,FALSE)^2</f>
        <v>3.264768403760073E-4</v>
      </c>
      <c r="F290" s="8">
        <f t="shared" ca="1" si="20"/>
        <v>0.76915591768068625</v>
      </c>
      <c r="G290" s="6">
        <f t="shared" si="23"/>
        <v>0</v>
      </c>
    </row>
    <row r="291" spans="1:7" x14ac:dyDescent="0.25">
      <c r="A291" s="6">
        <f t="shared" si="24"/>
        <v>280</v>
      </c>
      <c r="B291" s="6">
        <f t="shared" si="21"/>
        <v>-151</v>
      </c>
      <c r="C291" s="6">
        <f t="shared" si="22"/>
        <v>3</v>
      </c>
      <c r="D291" s="8">
        <f ca="1">VLOOKUP(B291,Residuals!$A$12:$AW$232,C291,FALSE)</f>
        <v>1.0109079150540753E-2</v>
      </c>
      <c r="E291" s="8">
        <f ca="1">VLOOKUP(B291,Residuals!$A$12:$AW$232,C291,FALSE)^2</f>
        <v>1.0219348127189776E-4</v>
      </c>
      <c r="F291" s="8">
        <f t="shared" ca="1" si="20"/>
        <v>0.24076048021704338</v>
      </c>
      <c r="G291" s="6">
        <f t="shared" si="23"/>
        <v>0</v>
      </c>
    </row>
    <row r="292" spans="1:7" x14ac:dyDescent="0.25">
      <c r="A292" s="6">
        <f t="shared" si="24"/>
        <v>281</v>
      </c>
      <c r="B292" s="6">
        <f t="shared" si="21"/>
        <v>-150</v>
      </c>
      <c r="C292" s="6">
        <f t="shared" si="22"/>
        <v>3</v>
      </c>
      <c r="D292" s="8">
        <f ca="1">VLOOKUP(B292,Residuals!$A$12:$AW$232,C292,FALSE)</f>
        <v>-7.7390919447066974E-4</v>
      </c>
      <c r="E292" s="8">
        <f ca="1">VLOOKUP(B292,Residuals!$A$12:$AW$232,C292,FALSE)^2</f>
        <v>5.9893544128624094E-7</v>
      </c>
      <c r="F292" s="8">
        <f t="shared" ca="1" si="20"/>
        <v>1.4110487544643005E-3</v>
      </c>
      <c r="G292" s="6">
        <f t="shared" si="23"/>
        <v>0</v>
      </c>
    </row>
    <row r="293" spans="1:7" x14ac:dyDescent="0.25">
      <c r="A293" s="6">
        <f t="shared" si="24"/>
        <v>282</v>
      </c>
      <c r="B293" s="6">
        <f t="shared" si="21"/>
        <v>-149</v>
      </c>
      <c r="C293" s="6">
        <f t="shared" si="22"/>
        <v>3</v>
      </c>
      <c r="D293" s="8">
        <f ca="1">VLOOKUP(B293,Residuals!$A$12:$AW$232,C293,FALSE)</f>
        <v>-4.3127344667514805E-2</v>
      </c>
      <c r="E293" s="8">
        <f ca="1">VLOOKUP(B293,Residuals!$A$12:$AW$232,C293,FALSE)^2</f>
        <v>1.8599678580706177E-3</v>
      </c>
      <c r="F293" s="8">
        <f t="shared" ca="1" si="20"/>
        <v>4.3819502880609873</v>
      </c>
      <c r="G293" s="6">
        <f t="shared" si="23"/>
        <v>0</v>
      </c>
    </row>
    <row r="294" spans="1:7" x14ac:dyDescent="0.25">
      <c r="A294" s="6">
        <f t="shared" si="24"/>
        <v>283</v>
      </c>
      <c r="B294" s="6">
        <f t="shared" si="21"/>
        <v>-148</v>
      </c>
      <c r="C294" s="6">
        <f t="shared" si="22"/>
        <v>3</v>
      </c>
      <c r="D294" s="8">
        <f ca="1">VLOOKUP(B294,Residuals!$A$12:$AW$232,C294,FALSE)</f>
        <v>-5.1503903987859022E-3</v>
      </c>
      <c r="E294" s="8">
        <f ca="1">VLOOKUP(B294,Residuals!$A$12:$AW$232,C294,FALSE)^2</f>
        <v>2.6526521259906004E-5</v>
      </c>
      <c r="F294" s="8">
        <f t="shared" ca="1" si="20"/>
        <v>6.2494573210892447E-2</v>
      </c>
      <c r="G294" s="6">
        <f t="shared" si="23"/>
        <v>0</v>
      </c>
    </row>
    <row r="295" spans="1:7" x14ac:dyDescent="0.25">
      <c r="A295" s="6">
        <f t="shared" si="24"/>
        <v>284</v>
      </c>
      <c r="B295" s="6">
        <f t="shared" si="21"/>
        <v>-147</v>
      </c>
      <c r="C295" s="6">
        <f t="shared" si="22"/>
        <v>3</v>
      </c>
      <c r="D295" s="8">
        <f ca="1">VLOOKUP(B295,Residuals!$A$12:$AW$232,C295,FALSE)</f>
        <v>3.1052719987858801E-2</v>
      </c>
      <c r="E295" s="8">
        <f ca="1">VLOOKUP(B295,Residuals!$A$12:$AW$232,C295,FALSE)^2</f>
        <v>9.6427141864436554E-4</v>
      </c>
      <c r="F295" s="8">
        <f t="shared" ca="1" si="20"/>
        <v>2.2717539995990772</v>
      </c>
      <c r="G295" s="6">
        <f t="shared" si="23"/>
        <v>0</v>
      </c>
    </row>
    <row r="296" spans="1:7" x14ac:dyDescent="0.25">
      <c r="A296" s="6">
        <f t="shared" si="24"/>
        <v>285</v>
      </c>
      <c r="B296" s="6">
        <f t="shared" si="21"/>
        <v>-146</v>
      </c>
      <c r="C296" s="6">
        <f t="shared" si="22"/>
        <v>3</v>
      </c>
      <c r="D296" s="8">
        <f ca="1">VLOOKUP(B296,Residuals!$A$12:$AW$232,C296,FALSE)</f>
        <v>2.467596794983495E-2</v>
      </c>
      <c r="E296" s="8">
        <f ca="1">VLOOKUP(B296,Residuals!$A$12:$AW$232,C296,FALSE)^2</f>
        <v>6.0890339426128166E-4</v>
      </c>
      <c r="F296" s="8">
        <f t="shared" ca="1" si="20"/>
        <v>1.4345325336171657</v>
      </c>
      <c r="G296" s="6">
        <f t="shared" si="23"/>
        <v>0</v>
      </c>
    </row>
    <row r="297" spans="1:7" x14ac:dyDescent="0.25">
      <c r="A297" s="6">
        <f t="shared" si="24"/>
        <v>286</v>
      </c>
      <c r="B297" s="6">
        <f t="shared" si="21"/>
        <v>-145</v>
      </c>
      <c r="C297" s="6">
        <f t="shared" si="22"/>
        <v>3</v>
      </c>
      <c r="D297" s="8">
        <f ca="1">VLOOKUP(B297,Residuals!$A$12:$AW$232,C297,FALSE)</f>
        <v>3.0636475928912752E-3</v>
      </c>
      <c r="E297" s="8">
        <f ca="1">VLOOKUP(B297,Residuals!$A$12:$AW$232,C297,FALSE)^2</f>
        <v>9.3859365734285044E-6</v>
      </c>
      <c r="F297" s="8">
        <f t="shared" ca="1" si="20"/>
        <v>2.2112590437084668E-2</v>
      </c>
      <c r="G297" s="6">
        <f t="shared" si="23"/>
        <v>0</v>
      </c>
    </row>
    <row r="298" spans="1:7" x14ac:dyDescent="0.25">
      <c r="A298" s="6">
        <f t="shared" si="24"/>
        <v>287</v>
      </c>
      <c r="B298" s="6">
        <f t="shared" si="21"/>
        <v>-144</v>
      </c>
      <c r="C298" s="6">
        <f t="shared" si="22"/>
        <v>3</v>
      </c>
      <c r="D298" s="8">
        <f ca="1">VLOOKUP(B298,Residuals!$A$12:$AW$232,C298,FALSE)</f>
        <v>-3.5390496706141625E-2</v>
      </c>
      <c r="E298" s="8">
        <f ca="1">VLOOKUP(B298,Residuals!$A$12:$AW$232,C298,FALSE)^2</f>
        <v>1.2524872571074211E-3</v>
      </c>
      <c r="F298" s="8">
        <f t="shared" ca="1" si="20"/>
        <v>2.9507697529610772</v>
      </c>
      <c r="G298" s="6">
        <f t="shared" si="23"/>
        <v>0</v>
      </c>
    </row>
    <row r="299" spans="1:7" x14ac:dyDescent="0.25">
      <c r="A299" s="6">
        <f t="shared" si="24"/>
        <v>288</v>
      </c>
      <c r="B299" s="6">
        <f t="shared" si="21"/>
        <v>-143</v>
      </c>
      <c r="C299" s="6">
        <f t="shared" si="22"/>
        <v>3</v>
      </c>
      <c r="D299" s="8">
        <f ca="1">VLOOKUP(B299,Residuals!$A$12:$AW$232,C299,FALSE)</f>
        <v>1.0062737340418754E-2</v>
      </c>
      <c r="E299" s="8">
        <f ca="1">VLOOKUP(B299,Residuals!$A$12:$AW$232,C299,FALSE)^2</f>
        <v>1.0125868278225791E-4</v>
      </c>
      <c r="F299" s="8">
        <f t="shared" ca="1" si="20"/>
        <v>0.23855816231505264</v>
      </c>
      <c r="G299" s="6">
        <f t="shared" si="23"/>
        <v>0</v>
      </c>
    </row>
    <row r="300" spans="1:7" x14ac:dyDescent="0.25">
      <c r="A300" s="6">
        <f t="shared" si="24"/>
        <v>289</v>
      </c>
      <c r="B300" s="6">
        <f t="shared" si="21"/>
        <v>-142</v>
      </c>
      <c r="C300" s="6">
        <f t="shared" si="22"/>
        <v>3</v>
      </c>
      <c r="D300" s="8">
        <f ca="1">VLOOKUP(B300,Residuals!$A$12:$AW$232,C300,FALSE)</f>
        <v>1.7026276605890938E-2</v>
      </c>
      <c r="E300" s="8">
        <f ca="1">VLOOKUP(B300,Residuals!$A$12:$AW$232,C300,FALSE)^2</f>
        <v>2.8989409506030903E-4</v>
      </c>
      <c r="F300" s="8">
        <f t="shared" ca="1" si="20"/>
        <v>0.68296960500941661</v>
      </c>
      <c r="G300" s="6">
        <f t="shared" si="23"/>
        <v>0</v>
      </c>
    </row>
    <row r="301" spans="1:7" x14ac:dyDescent="0.25">
      <c r="A301" s="6">
        <f t="shared" si="24"/>
        <v>290</v>
      </c>
      <c r="B301" s="6">
        <f t="shared" si="21"/>
        <v>-141</v>
      </c>
      <c r="C301" s="6">
        <f t="shared" si="22"/>
        <v>3</v>
      </c>
      <c r="D301" s="8">
        <f ca="1">VLOOKUP(B301,Residuals!$A$12:$AW$232,C301,FALSE)</f>
        <v>-3.3454097134741588E-2</v>
      </c>
      <c r="E301" s="8">
        <f ca="1">VLOOKUP(B301,Residuals!$A$12:$AW$232,C301,FALSE)^2</f>
        <v>1.1191766151007253E-3</v>
      </c>
      <c r="F301" s="8">
        <f t="shared" ca="1" si="20"/>
        <v>2.6366994836238438</v>
      </c>
      <c r="G301" s="6">
        <f t="shared" si="23"/>
        <v>0</v>
      </c>
    </row>
    <row r="302" spans="1:7" x14ac:dyDescent="0.25">
      <c r="A302" s="6">
        <f t="shared" si="24"/>
        <v>291</v>
      </c>
      <c r="B302" s="6">
        <f t="shared" si="21"/>
        <v>-140</v>
      </c>
      <c r="C302" s="6">
        <f t="shared" si="22"/>
        <v>3</v>
      </c>
      <c r="D302" s="8">
        <f ca="1">VLOOKUP(B302,Residuals!$A$12:$AW$232,C302,FALSE)</f>
        <v>-4.3830827083606222E-2</v>
      </c>
      <c r="E302" s="8">
        <f ca="1">VLOOKUP(B302,Residuals!$A$12:$AW$232,C302,FALSE)^2</f>
        <v>1.9211414028329887E-3</v>
      </c>
      <c r="F302" s="8">
        <f t="shared" ca="1" si="20"/>
        <v>4.5260707527937738</v>
      </c>
      <c r="G302" s="6">
        <f t="shared" si="23"/>
        <v>0</v>
      </c>
    </row>
    <row r="303" spans="1:7" x14ac:dyDescent="0.25">
      <c r="A303" s="6">
        <f t="shared" si="24"/>
        <v>292</v>
      </c>
      <c r="B303" s="6">
        <f t="shared" si="21"/>
        <v>-139</v>
      </c>
      <c r="C303" s="6">
        <f t="shared" si="22"/>
        <v>3</v>
      </c>
      <c r="D303" s="8">
        <f ca="1">VLOOKUP(B303,Residuals!$A$12:$AW$232,C303,FALSE)</f>
        <v>2.5809426160654188E-2</v>
      </c>
      <c r="E303" s="8">
        <f ca="1">VLOOKUP(B303,Residuals!$A$12:$AW$232,C303,FALSE)^2</f>
        <v>6.6612647874226074E-4</v>
      </c>
      <c r="F303" s="8">
        <f t="shared" ca="1" si="20"/>
        <v>1.5693459985042801</v>
      </c>
      <c r="G303" s="6">
        <f t="shared" si="23"/>
        <v>0</v>
      </c>
    </row>
    <row r="304" spans="1:7" x14ac:dyDescent="0.25">
      <c r="A304" s="6">
        <f t="shared" si="24"/>
        <v>293</v>
      </c>
      <c r="B304" s="6">
        <f t="shared" si="21"/>
        <v>-138</v>
      </c>
      <c r="C304" s="6">
        <f t="shared" si="22"/>
        <v>3</v>
      </c>
      <c r="D304" s="8">
        <f ca="1">VLOOKUP(B304,Residuals!$A$12:$AW$232,C304,FALSE)</f>
        <v>-2.0851691515621124E-2</v>
      </c>
      <c r="E304" s="8">
        <f ca="1">VLOOKUP(B304,Residuals!$A$12:$AW$232,C304,FALSE)^2</f>
        <v>4.3479303906262596E-4</v>
      </c>
      <c r="F304" s="8">
        <f t="shared" ca="1" si="20"/>
        <v>1.0243410790677487</v>
      </c>
      <c r="G304" s="6">
        <f t="shared" si="23"/>
        <v>0</v>
      </c>
    </row>
    <row r="305" spans="1:7" x14ac:dyDescent="0.25">
      <c r="A305" s="6">
        <f t="shared" si="24"/>
        <v>294</v>
      </c>
      <c r="B305" s="6">
        <f t="shared" si="21"/>
        <v>-137</v>
      </c>
      <c r="C305" s="6">
        <f t="shared" si="22"/>
        <v>3</v>
      </c>
      <c r="D305" s="8">
        <f ca="1">VLOOKUP(B305,Residuals!$A$12:$AW$232,C305,FALSE)</f>
        <v>-1.7503141589820675E-2</v>
      </c>
      <c r="E305" s="8">
        <f ca="1">VLOOKUP(B305,Residuals!$A$12:$AW$232,C305,FALSE)^2</f>
        <v>3.0635996551331022E-4</v>
      </c>
      <c r="F305" s="8">
        <f t="shared" ca="1" si="20"/>
        <v>0.72176200965319837</v>
      </c>
      <c r="G305" s="6">
        <f t="shared" si="23"/>
        <v>0</v>
      </c>
    </row>
    <row r="306" spans="1:7" x14ac:dyDescent="0.25">
      <c r="A306" s="6">
        <f t="shared" si="24"/>
        <v>295</v>
      </c>
      <c r="B306" s="6">
        <f t="shared" si="21"/>
        <v>-136</v>
      </c>
      <c r="C306" s="6">
        <f t="shared" si="22"/>
        <v>3</v>
      </c>
      <c r="D306" s="8">
        <f ca="1">VLOOKUP(B306,Residuals!$A$12:$AW$232,C306,FALSE)</f>
        <v>-5.8938697340707697E-5</v>
      </c>
      <c r="E306" s="8">
        <f ca="1">VLOOKUP(B306,Residuals!$A$12:$AW$232,C306,FALSE)^2</f>
        <v>3.4737700442195445E-9</v>
      </c>
      <c r="F306" s="8">
        <f t="shared" ca="1" si="20"/>
        <v>8.183951985985088E-6</v>
      </c>
      <c r="G306" s="6">
        <f t="shared" si="23"/>
        <v>0</v>
      </c>
    </row>
    <row r="307" spans="1:7" x14ac:dyDescent="0.25">
      <c r="A307" s="6">
        <f t="shared" si="24"/>
        <v>296</v>
      </c>
      <c r="B307" s="6">
        <f t="shared" si="21"/>
        <v>-135</v>
      </c>
      <c r="C307" s="6">
        <f t="shared" si="22"/>
        <v>3</v>
      </c>
      <c r="D307" s="8">
        <f ca="1">VLOOKUP(B307,Residuals!$A$12:$AW$232,C307,FALSE)</f>
        <v>-3.5097768942031336E-2</v>
      </c>
      <c r="E307" s="8">
        <f ca="1">VLOOKUP(B307,Residuals!$A$12:$AW$232,C307,FALSE)^2</f>
        <v>1.2318533847082195E-3</v>
      </c>
      <c r="F307" s="8">
        <f t="shared" ca="1" si="20"/>
        <v>2.9021578359802715</v>
      </c>
      <c r="G307" s="6">
        <f t="shared" si="23"/>
        <v>0</v>
      </c>
    </row>
    <row r="308" spans="1:7" x14ac:dyDescent="0.25">
      <c r="A308" s="6">
        <f t="shared" si="24"/>
        <v>297</v>
      </c>
      <c r="B308" s="6">
        <f t="shared" si="21"/>
        <v>-134</v>
      </c>
      <c r="C308" s="6">
        <f t="shared" si="22"/>
        <v>3</v>
      </c>
      <c r="D308" s="8">
        <f ca="1">VLOOKUP(B308,Residuals!$A$12:$AW$232,C308,FALSE)</f>
        <v>2.3370556227747218E-2</v>
      </c>
      <c r="E308" s="8">
        <f ca="1">VLOOKUP(B308,Residuals!$A$12:$AW$232,C308,FALSE)^2</f>
        <v>5.4618289839429427E-4</v>
      </c>
      <c r="F308" s="8">
        <f t="shared" ca="1" si="20"/>
        <v>1.2867675635188285</v>
      </c>
      <c r="G308" s="6">
        <f t="shared" si="23"/>
        <v>0</v>
      </c>
    </row>
    <row r="309" spans="1:7" x14ac:dyDescent="0.25">
      <c r="A309" s="6">
        <f t="shared" si="24"/>
        <v>298</v>
      </c>
      <c r="B309" s="6">
        <f t="shared" si="21"/>
        <v>-133</v>
      </c>
      <c r="C309" s="6">
        <f t="shared" si="22"/>
        <v>3</v>
      </c>
      <c r="D309" s="8">
        <f ca="1">VLOOKUP(B309,Residuals!$A$12:$AW$232,C309,FALSE)</f>
        <v>-2.2098628205854055E-2</v>
      </c>
      <c r="E309" s="8">
        <f ca="1">VLOOKUP(B309,Residuals!$A$12:$AW$232,C309,FALSE)^2</f>
        <v>4.8834936858056842E-4</v>
      </c>
      <c r="F309" s="8">
        <f t="shared" ca="1" si="20"/>
        <v>1.1505159334021009</v>
      </c>
      <c r="G309" s="6">
        <f t="shared" si="23"/>
        <v>0</v>
      </c>
    </row>
    <row r="310" spans="1:7" x14ac:dyDescent="0.25">
      <c r="A310" s="6">
        <f t="shared" si="24"/>
        <v>299</v>
      </c>
      <c r="B310" s="6">
        <f t="shared" si="21"/>
        <v>-132</v>
      </c>
      <c r="C310" s="6">
        <f t="shared" si="22"/>
        <v>3</v>
      </c>
      <c r="D310" s="8">
        <f ca="1">VLOOKUP(B310,Residuals!$A$12:$AW$232,C310,FALSE)</f>
        <v>-7.9844389927980434E-3</v>
      </c>
      <c r="E310" s="8">
        <f ca="1">VLOOKUP(B310,Residuals!$A$12:$AW$232,C310,FALSE)^2</f>
        <v>6.3751266029713835E-5</v>
      </c>
      <c r="F310" s="8">
        <f t="shared" ca="1" si="20"/>
        <v>0.15019339034865778</v>
      </c>
      <c r="G310" s="6">
        <f t="shared" si="23"/>
        <v>0</v>
      </c>
    </row>
    <row r="311" spans="1:7" x14ac:dyDescent="0.25">
      <c r="A311" s="6">
        <f t="shared" si="24"/>
        <v>300</v>
      </c>
      <c r="B311" s="6">
        <f t="shared" si="21"/>
        <v>-131</v>
      </c>
      <c r="C311" s="6">
        <f t="shared" si="22"/>
        <v>3</v>
      </c>
      <c r="D311" s="8">
        <f ca="1">VLOOKUP(B311,Residuals!$A$12:$AW$232,C311,FALSE)</f>
        <v>-5.3141458411527662E-2</v>
      </c>
      <c r="E311" s="8">
        <f ca="1">VLOOKUP(B311,Residuals!$A$12:$AW$232,C311,FALSE)^2</f>
        <v>2.8240146021041241E-3</v>
      </c>
      <c r="F311" s="8">
        <f t="shared" ca="1" si="20"/>
        <v>6.6531749704616505</v>
      </c>
      <c r="G311" s="6">
        <f t="shared" si="23"/>
        <v>0</v>
      </c>
    </row>
    <row r="312" spans="1:7" x14ac:dyDescent="0.25">
      <c r="A312" s="6">
        <f t="shared" si="24"/>
        <v>301</v>
      </c>
      <c r="B312" s="6">
        <f t="shared" si="21"/>
        <v>-130</v>
      </c>
      <c r="C312" s="6">
        <f t="shared" si="22"/>
        <v>3</v>
      </c>
      <c r="D312" s="8">
        <f ca="1">VLOOKUP(B312,Residuals!$A$12:$AW$232,C312,FALSE)</f>
        <v>-6.5622332254560406E-2</v>
      </c>
      <c r="E312" s="8">
        <f ca="1">VLOOKUP(B312,Residuals!$A$12:$AW$232,C312,FALSE)^2</f>
        <v>4.3062904905279194E-3</v>
      </c>
      <c r="F312" s="8">
        <f t="shared" ca="1" si="20"/>
        <v>10.145310185637987</v>
      </c>
      <c r="G312" s="6">
        <f t="shared" si="23"/>
        <v>0</v>
      </c>
    </row>
    <row r="313" spans="1:7" x14ac:dyDescent="0.25">
      <c r="A313" s="6">
        <f t="shared" si="24"/>
        <v>302</v>
      </c>
      <c r="B313" s="6">
        <f t="shared" si="21"/>
        <v>-129</v>
      </c>
      <c r="C313" s="6">
        <f t="shared" si="22"/>
        <v>3</v>
      </c>
      <c r="D313" s="8">
        <f ca="1">VLOOKUP(B313,Residuals!$A$12:$AW$232,C313,FALSE)</f>
        <v>5.541509247248921E-3</v>
      </c>
      <c r="E313" s="8">
        <f ca="1">VLOOKUP(B313,Residuals!$A$12:$AW$232,C313,FALSE)^2</f>
        <v>3.0708324737345302E-5</v>
      </c>
      <c r="F313" s="8">
        <f t="shared" ca="1" si="20"/>
        <v>7.2346600961300939E-2</v>
      </c>
      <c r="G313" s="6">
        <f t="shared" si="23"/>
        <v>0</v>
      </c>
    </row>
    <row r="314" spans="1:7" x14ac:dyDescent="0.25">
      <c r="A314" s="6">
        <f t="shared" si="24"/>
        <v>303</v>
      </c>
      <c r="B314" s="6">
        <f t="shared" si="21"/>
        <v>-128</v>
      </c>
      <c r="C314" s="6">
        <f t="shared" si="22"/>
        <v>3</v>
      </c>
      <c r="D314" s="8">
        <f ca="1">VLOOKUP(B314,Residuals!$A$12:$AW$232,C314,FALSE)</f>
        <v>3.07355291951571E-2</v>
      </c>
      <c r="E314" s="8">
        <f ca="1">VLOOKUP(B314,Residuals!$A$12:$AW$232,C314,FALSE)^2</f>
        <v>9.4467275490635447E-4</v>
      </c>
      <c r="F314" s="8">
        <f t="shared" ca="1" si="20"/>
        <v>2.2255809596512401</v>
      </c>
      <c r="G314" s="6">
        <f t="shared" si="23"/>
        <v>0</v>
      </c>
    </row>
    <row r="315" spans="1:7" x14ac:dyDescent="0.25">
      <c r="A315" s="6">
        <f t="shared" si="24"/>
        <v>304</v>
      </c>
      <c r="B315" s="6">
        <f t="shared" si="21"/>
        <v>-127</v>
      </c>
      <c r="C315" s="6">
        <f t="shared" si="22"/>
        <v>3</v>
      </c>
      <c r="D315" s="8">
        <f ca="1">VLOOKUP(B315,Residuals!$A$12:$AW$232,C315,FALSE)</f>
        <v>-1.3550466079673739E-2</v>
      </c>
      <c r="E315" s="8">
        <f ca="1">VLOOKUP(B315,Residuals!$A$12:$AW$232,C315,FALSE)^2</f>
        <v>1.8361513097638857E-4</v>
      </c>
      <c r="F315" s="8">
        <f t="shared" ca="1" si="20"/>
        <v>0.43258402159108372</v>
      </c>
      <c r="G315" s="6">
        <f t="shared" si="23"/>
        <v>0</v>
      </c>
    </row>
    <row r="316" spans="1:7" x14ac:dyDescent="0.25">
      <c r="A316" s="6">
        <f t="shared" si="24"/>
        <v>305</v>
      </c>
      <c r="B316" s="6">
        <f t="shared" si="21"/>
        <v>-126</v>
      </c>
      <c r="C316" s="6">
        <f t="shared" si="22"/>
        <v>3</v>
      </c>
      <c r="D316" s="8">
        <f ca="1">VLOOKUP(B316,Residuals!$A$12:$AW$232,C316,FALSE)</f>
        <v>-1.720242998448613E-2</v>
      </c>
      <c r="E316" s="8">
        <f ca="1">VLOOKUP(B316,Residuals!$A$12:$AW$232,C316,FALSE)^2</f>
        <v>2.9592359737114747E-4</v>
      </c>
      <c r="F316" s="8">
        <f t="shared" ca="1" si="20"/>
        <v>0.69717467810957756</v>
      </c>
      <c r="G316" s="6">
        <f t="shared" si="23"/>
        <v>0</v>
      </c>
    </row>
    <row r="317" spans="1:7" x14ac:dyDescent="0.25">
      <c r="A317" s="6">
        <f t="shared" si="24"/>
        <v>306</v>
      </c>
      <c r="B317" s="6">
        <f t="shared" si="21"/>
        <v>-125</v>
      </c>
      <c r="C317" s="6">
        <f t="shared" si="22"/>
        <v>3</v>
      </c>
      <c r="D317" s="8">
        <f ca="1">VLOOKUP(B317,Residuals!$A$12:$AW$232,C317,FALSE)</f>
        <v>-5.2491834777848113E-2</v>
      </c>
      <c r="E317" s="8">
        <f ca="1">VLOOKUP(B317,Residuals!$A$12:$AW$232,C317,FALSE)^2</f>
        <v>2.7553927183449046E-3</v>
      </c>
      <c r="F317" s="8">
        <f t="shared" ca="1" si="20"/>
        <v>6.4915067556044761</v>
      </c>
      <c r="G317" s="6">
        <f t="shared" si="23"/>
        <v>0</v>
      </c>
    </row>
    <row r="318" spans="1:7" x14ac:dyDescent="0.25">
      <c r="A318" s="6">
        <f t="shared" si="24"/>
        <v>307</v>
      </c>
      <c r="B318" s="6">
        <f t="shared" si="21"/>
        <v>-124</v>
      </c>
      <c r="C318" s="6">
        <f t="shared" si="22"/>
        <v>3</v>
      </c>
      <c r="D318" s="8">
        <f ca="1">VLOOKUP(B318,Residuals!$A$12:$AW$232,C318,FALSE)</f>
        <v>-4.6088990823877116E-2</v>
      </c>
      <c r="E318" s="8">
        <f ca="1">VLOOKUP(B318,Residuals!$A$12:$AW$232,C318,FALSE)^2</f>
        <v>2.124195075163429E-3</v>
      </c>
      <c r="F318" s="8">
        <f t="shared" ca="1" si="20"/>
        <v>5.0044505775307417</v>
      </c>
      <c r="G318" s="6">
        <f t="shared" si="23"/>
        <v>0</v>
      </c>
    </row>
    <row r="319" spans="1:7" x14ac:dyDescent="0.25">
      <c r="A319" s="6">
        <f t="shared" si="24"/>
        <v>308</v>
      </c>
      <c r="B319" s="6">
        <f t="shared" si="21"/>
        <v>-123</v>
      </c>
      <c r="C319" s="6">
        <f t="shared" si="22"/>
        <v>3</v>
      </c>
      <c r="D319" s="8">
        <f ca="1">VLOOKUP(B319,Residuals!$A$12:$AW$232,C319,FALSE)</f>
        <v>-1.2874665685433412E-2</v>
      </c>
      <c r="E319" s="8">
        <f ca="1">VLOOKUP(B319,Residuals!$A$12:$AW$232,C319,FALSE)^2</f>
        <v>1.6575701651167659E-4</v>
      </c>
      <c r="F319" s="8">
        <f t="shared" ca="1" si="20"/>
        <v>0.39051159034808119</v>
      </c>
      <c r="G319" s="6">
        <f t="shared" si="23"/>
        <v>0</v>
      </c>
    </row>
    <row r="320" spans="1:7" x14ac:dyDescent="0.25">
      <c r="A320" s="6">
        <f t="shared" si="24"/>
        <v>309</v>
      </c>
      <c r="B320" s="6">
        <f t="shared" si="21"/>
        <v>-122</v>
      </c>
      <c r="C320" s="6">
        <f t="shared" si="22"/>
        <v>3</v>
      </c>
      <c r="D320" s="8">
        <f ca="1">VLOOKUP(B320,Residuals!$A$12:$AW$232,C320,FALSE)</f>
        <v>2.3337909070751992E-2</v>
      </c>
      <c r="E320" s="8">
        <f ca="1">VLOOKUP(B320,Residuals!$A$12:$AW$232,C320,FALSE)^2</f>
        <v>5.4465799979468805E-4</v>
      </c>
      <c r="F320" s="8">
        <f t="shared" ca="1" si="20"/>
        <v>1.2831750122664969</v>
      </c>
      <c r="G320" s="6">
        <f t="shared" si="23"/>
        <v>0</v>
      </c>
    </row>
    <row r="321" spans="1:7" x14ac:dyDescent="0.25">
      <c r="A321" s="6">
        <f t="shared" si="24"/>
        <v>310</v>
      </c>
      <c r="B321" s="6">
        <f t="shared" si="21"/>
        <v>-121</v>
      </c>
      <c r="C321" s="6">
        <f t="shared" si="22"/>
        <v>3</v>
      </c>
      <c r="D321" s="8">
        <f ca="1">VLOOKUP(B321,Residuals!$A$12:$AW$232,C321,FALSE)</f>
        <v>-6.3344044918111596E-3</v>
      </c>
      <c r="E321" s="8">
        <f ca="1">VLOOKUP(B321,Residuals!$A$12:$AW$232,C321,FALSE)^2</f>
        <v>4.0124680265877392E-5</v>
      </c>
      <c r="F321" s="8">
        <f t="shared" ca="1" si="20"/>
        <v>9.4530856265334945E-2</v>
      </c>
      <c r="G321" s="6">
        <f t="shared" si="23"/>
        <v>0</v>
      </c>
    </row>
    <row r="322" spans="1:7" x14ac:dyDescent="0.25">
      <c r="A322" s="6">
        <f t="shared" si="24"/>
        <v>311</v>
      </c>
      <c r="B322" s="6">
        <f t="shared" si="21"/>
        <v>-120</v>
      </c>
      <c r="C322" s="6">
        <f t="shared" si="22"/>
        <v>3</v>
      </c>
      <c r="D322" s="8">
        <f ca="1">VLOOKUP(B322,Residuals!$A$12:$AW$232,C322,FALSE)</f>
        <v>-2.1056469408358141E-4</v>
      </c>
      <c r="E322" s="8">
        <f ca="1">VLOOKUP(B322,Residuals!$A$12:$AW$232,C322,FALSE)^2</f>
        <v>4.4337490394512225E-8</v>
      </c>
      <c r="F322" s="8">
        <f t="shared" ca="1" si="20"/>
        <v>1.0445593345234984E-4</v>
      </c>
      <c r="G322" s="6">
        <f t="shared" si="23"/>
        <v>0</v>
      </c>
    </row>
    <row r="323" spans="1:7" x14ac:dyDescent="0.25">
      <c r="A323" s="6">
        <f t="shared" si="24"/>
        <v>312</v>
      </c>
      <c r="B323" s="6">
        <f t="shared" si="21"/>
        <v>-119</v>
      </c>
      <c r="C323" s="6">
        <f t="shared" si="22"/>
        <v>3</v>
      </c>
      <c r="D323" s="8">
        <f ca="1">VLOOKUP(B323,Residuals!$A$12:$AW$232,C323,FALSE)</f>
        <v>5.7240955538256375E-3</v>
      </c>
      <c r="E323" s="8">
        <f ca="1">VLOOKUP(B323,Residuals!$A$12:$AW$232,C323,FALSE)^2</f>
        <v>3.2765269909326432E-5</v>
      </c>
      <c r="F323" s="8">
        <f t="shared" ca="1" si="20"/>
        <v>7.7192615611381063E-2</v>
      </c>
      <c r="G323" s="6">
        <f t="shared" si="23"/>
        <v>0</v>
      </c>
    </row>
    <row r="324" spans="1:7" x14ac:dyDescent="0.25">
      <c r="A324" s="6">
        <f t="shared" si="24"/>
        <v>313</v>
      </c>
      <c r="B324" s="6">
        <f t="shared" si="21"/>
        <v>-118</v>
      </c>
      <c r="C324" s="6">
        <f t="shared" si="22"/>
        <v>3</v>
      </c>
      <c r="D324" s="8">
        <f ca="1">VLOOKUP(B324,Residuals!$A$12:$AW$232,C324,FALSE)</f>
        <v>5.2092982698280436E-2</v>
      </c>
      <c r="E324" s="8">
        <f ca="1">VLOOKUP(B324,Residuals!$A$12:$AW$232,C324,FALSE)^2</f>
        <v>2.7136788464033447E-3</v>
      </c>
      <c r="F324" s="8">
        <f t="shared" ca="1" si="20"/>
        <v>6.3932318782310213</v>
      </c>
      <c r="G324" s="6">
        <f t="shared" si="23"/>
        <v>0</v>
      </c>
    </row>
    <row r="325" spans="1:7" x14ac:dyDescent="0.25">
      <c r="A325" s="6">
        <f t="shared" si="24"/>
        <v>314</v>
      </c>
      <c r="B325" s="6">
        <f t="shared" si="21"/>
        <v>-117</v>
      </c>
      <c r="C325" s="6">
        <f t="shared" si="22"/>
        <v>3</v>
      </c>
      <c r="D325" s="8">
        <f ca="1">VLOOKUP(B325,Residuals!$A$12:$AW$232,C325,FALSE)</f>
        <v>3.1852481900951628E-2</v>
      </c>
      <c r="E325" s="8">
        <f ca="1">VLOOKUP(B325,Residuals!$A$12:$AW$232,C325,FALSE)^2</f>
        <v>1.0145806032504511E-3</v>
      </c>
      <c r="F325" s="8">
        <f t="shared" ca="1" si="20"/>
        <v>2.3902788144340117</v>
      </c>
      <c r="G325" s="6">
        <f t="shared" si="23"/>
        <v>0</v>
      </c>
    </row>
    <row r="326" spans="1:7" x14ac:dyDescent="0.25">
      <c r="A326" s="6">
        <f t="shared" si="24"/>
        <v>315</v>
      </c>
      <c r="B326" s="6">
        <f t="shared" si="21"/>
        <v>-116</v>
      </c>
      <c r="C326" s="6">
        <f t="shared" si="22"/>
        <v>3</v>
      </c>
      <c r="D326" s="8">
        <f ca="1">VLOOKUP(B326,Residuals!$A$12:$AW$232,C326,FALSE)</f>
        <v>-8.8755815818564281E-3</v>
      </c>
      <c r="E326" s="8">
        <f ca="1">VLOOKUP(B326,Residuals!$A$12:$AW$232,C326,FALSE)^2</f>
        <v>7.8775948416189053E-5</v>
      </c>
      <c r="F326" s="8">
        <f t="shared" ca="1" si="20"/>
        <v>0.18559045972583207</v>
      </c>
      <c r="G326" s="6">
        <f t="shared" si="23"/>
        <v>0</v>
      </c>
    </row>
    <row r="327" spans="1:7" x14ac:dyDescent="0.25">
      <c r="A327" s="6">
        <f t="shared" si="24"/>
        <v>316</v>
      </c>
      <c r="B327" s="6">
        <f t="shared" si="21"/>
        <v>-115</v>
      </c>
      <c r="C327" s="6">
        <f t="shared" si="22"/>
        <v>3</v>
      </c>
      <c r="D327" s="8">
        <f ca="1">VLOOKUP(B327,Residuals!$A$12:$AW$232,C327,FALSE)</f>
        <v>1.3223872045607321E-2</v>
      </c>
      <c r="E327" s="8">
        <f ca="1">VLOOKUP(B327,Residuals!$A$12:$AW$232,C327,FALSE)^2</f>
        <v>1.7487079187859474E-4</v>
      </c>
      <c r="F327" s="8">
        <f t="shared" ca="1" si="20"/>
        <v>0.41198298858816512</v>
      </c>
      <c r="G327" s="6">
        <f t="shared" si="23"/>
        <v>0</v>
      </c>
    </row>
    <row r="328" spans="1:7" x14ac:dyDescent="0.25">
      <c r="A328" s="6">
        <f t="shared" si="24"/>
        <v>317</v>
      </c>
      <c r="B328" s="6">
        <f t="shared" si="21"/>
        <v>-114</v>
      </c>
      <c r="C328" s="6">
        <f t="shared" si="22"/>
        <v>3</v>
      </c>
      <c r="D328" s="8">
        <f ca="1">VLOOKUP(B328,Residuals!$A$12:$AW$232,C328,FALSE)</f>
        <v>6.3214157366461021E-3</v>
      </c>
      <c r="E328" s="8">
        <f ca="1">VLOOKUP(B328,Residuals!$A$12:$AW$232,C328,FALSE)^2</f>
        <v>3.9960296915516984E-5</v>
      </c>
      <c r="F328" s="8">
        <f t="shared" ca="1" si="20"/>
        <v>9.4143580933485169E-2</v>
      </c>
      <c r="G328" s="6">
        <f t="shared" si="23"/>
        <v>0</v>
      </c>
    </row>
    <row r="329" spans="1:7" x14ac:dyDescent="0.25">
      <c r="A329" s="6">
        <f t="shared" si="24"/>
        <v>318</v>
      </c>
      <c r="B329" s="6">
        <f t="shared" si="21"/>
        <v>-113</v>
      </c>
      <c r="C329" s="6">
        <f t="shared" si="22"/>
        <v>3</v>
      </c>
      <c r="D329" s="8">
        <f ca="1">VLOOKUP(B329,Residuals!$A$12:$AW$232,C329,FALSE)</f>
        <v>3.4935795145294405E-3</v>
      </c>
      <c r="E329" s="8">
        <f ca="1">VLOOKUP(B329,Residuals!$A$12:$AW$232,C329,FALSE)^2</f>
        <v>1.220509782433976E-5</v>
      </c>
      <c r="F329" s="8">
        <f t="shared" ca="1" si="20"/>
        <v>2.87543312617543E-2</v>
      </c>
      <c r="G329" s="6">
        <f t="shared" si="23"/>
        <v>0</v>
      </c>
    </row>
    <row r="330" spans="1:7" x14ac:dyDescent="0.25">
      <c r="A330" s="6">
        <f t="shared" si="24"/>
        <v>319</v>
      </c>
      <c r="B330" s="6">
        <f t="shared" si="21"/>
        <v>-112</v>
      </c>
      <c r="C330" s="6">
        <f t="shared" si="22"/>
        <v>3</v>
      </c>
      <c r="D330" s="8">
        <f ca="1">VLOOKUP(B330,Residuals!$A$12:$AW$232,C330,FALSE)</f>
        <v>9.8792298508244586E-2</v>
      </c>
      <c r="E330" s="8">
        <f ca="1">VLOOKUP(B330,Residuals!$A$12:$AW$232,C330,FALSE)^2</f>
        <v>9.7599182445421047E-3</v>
      </c>
      <c r="F330" s="8">
        <f t="shared" ca="1" si="20"/>
        <v>22.993664313901924</v>
      </c>
      <c r="G330" s="6">
        <f t="shared" si="23"/>
        <v>0</v>
      </c>
    </row>
    <row r="331" spans="1:7" x14ac:dyDescent="0.25">
      <c r="A331" s="6">
        <f t="shared" si="24"/>
        <v>320</v>
      </c>
      <c r="B331" s="6">
        <f t="shared" si="21"/>
        <v>-111</v>
      </c>
      <c r="C331" s="6">
        <f t="shared" si="22"/>
        <v>3</v>
      </c>
      <c r="D331" s="8">
        <f ca="1">VLOOKUP(B331,Residuals!$A$12:$AW$232,C331,FALSE)</f>
        <v>8.3675821821049563E-4</v>
      </c>
      <c r="E331" s="8">
        <f ca="1">VLOOKUP(B331,Residuals!$A$12:$AW$232,C331,FALSE)^2</f>
        <v>7.0016431574280345E-7</v>
      </c>
      <c r="F331" s="8">
        <f t="shared" ref="F331:F394" ca="1" si="25">E331/$F$8</f>
        <v>1.6495366905113021E-3</v>
      </c>
      <c r="G331" s="6">
        <f t="shared" si="23"/>
        <v>0</v>
      </c>
    </row>
    <row r="332" spans="1:7" x14ac:dyDescent="0.25">
      <c r="A332" s="6">
        <f t="shared" si="24"/>
        <v>321</v>
      </c>
      <c r="B332" s="6">
        <f t="shared" ref="B332:B395" si="26">MOD(A332,221)-210</f>
        <v>-110</v>
      </c>
      <c r="C332" s="6">
        <f t="shared" ref="C332:C395" si="27">IF(B332&lt;B331,IF(ISNUMBER(C331),C331+1,2),C331)</f>
        <v>3</v>
      </c>
      <c r="D332" s="8">
        <f ca="1">VLOOKUP(B332,Residuals!$A$12:$AW$232,C332,FALSE)</f>
        <v>1.9316470660969174E-2</v>
      </c>
      <c r="E332" s="8">
        <f ca="1">VLOOKUP(B332,Residuals!$A$12:$AW$232,C332,FALSE)^2</f>
        <v>3.7312603879608287E-4</v>
      </c>
      <c r="F332" s="8">
        <f t="shared" ca="1" si="25"/>
        <v>0.87905806871393444</v>
      </c>
      <c r="G332" s="6">
        <f t="shared" ref="G332:G395" si="28">IF(OR(B332&lt;-10,B332&gt;10),0,1)</f>
        <v>0</v>
      </c>
    </row>
    <row r="333" spans="1:7" x14ac:dyDescent="0.25">
      <c r="A333" s="6">
        <f t="shared" ref="A333:A396" si="29">A332+1</f>
        <v>322</v>
      </c>
      <c r="B333" s="6">
        <f t="shared" si="26"/>
        <v>-109</v>
      </c>
      <c r="C333" s="6">
        <f t="shared" si="27"/>
        <v>3</v>
      </c>
      <c r="D333" s="8">
        <f ca="1">VLOOKUP(B333,Residuals!$A$12:$AW$232,C333,FALSE)</f>
        <v>-3.6402368912658481E-2</v>
      </c>
      <c r="E333" s="8">
        <f ca="1">VLOOKUP(B333,Residuals!$A$12:$AW$232,C333,FALSE)^2</f>
        <v>1.3251324624532846E-3</v>
      </c>
      <c r="F333" s="8">
        <f t="shared" ca="1" si="25"/>
        <v>3.1219166236504252</v>
      </c>
      <c r="G333" s="6">
        <f t="shared" si="28"/>
        <v>0</v>
      </c>
    </row>
    <row r="334" spans="1:7" x14ac:dyDescent="0.25">
      <c r="A334" s="6">
        <f t="shared" si="29"/>
        <v>323</v>
      </c>
      <c r="B334" s="6">
        <f t="shared" si="26"/>
        <v>-108</v>
      </c>
      <c r="C334" s="6">
        <f t="shared" si="27"/>
        <v>3</v>
      </c>
      <c r="D334" s="8">
        <f ca="1">VLOOKUP(B334,Residuals!$A$12:$AW$232,C334,FALSE)</f>
        <v>2.9649632380045931E-2</v>
      </c>
      <c r="E334" s="8">
        <f ca="1">VLOOKUP(B334,Residuals!$A$12:$AW$232,C334,FALSE)^2</f>
        <v>8.7910070027186812E-4</v>
      </c>
      <c r="F334" s="8">
        <f t="shared" ca="1" si="25"/>
        <v>2.0710979225129558</v>
      </c>
      <c r="G334" s="6">
        <f t="shared" si="28"/>
        <v>0</v>
      </c>
    </row>
    <row r="335" spans="1:7" x14ac:dyDescent="0.25">
      <c r="A335" s="6">
        <f t="shared" si="29"/>
        <v>324</v>
      </c>
      <c r="B335" s="6">
        <f t="shared" si="26"/>
        <v>-107</v>
      </c>
      <c r="C335" s="6">
        <f t="shared" si="27"/>
        <v>3</v>
      </c>
      <c r="D335" s="8">
        <f ca="1">VLOOKUP(B335,Residuals!$A$12:$AW$232,C335,FALSE)</f>
        <v>-3.2504899592986918E-3</v>
      </c>
      <c r="E335" s="8">
        <f ca="1">VLOOKUP(B335,Residuals!$A$12:$AW$232,C335,FALSE)^2</f>
        <v>1.056568497550161E-5</v>
      </c>
      <c r="F335" s="8">
        <f t="shared" ca="1" si="25"/>
        <v>2.4891992687436599E-2</v>
      </c>
      <c r="G335" s="6">
        <f t="shared" si="28"/>
        <v>0</v>
      </c>
    </row>
    <row r="336" spans="1:7" x14ac:dyDescent="0.25">
      <c r="A336" s="6">
        <f t="shared" si="29"/>
        <v>325</v>
      </c>
      <c r="B336" s="6">
        <f t="shared" si="26"/>
        <v>-106</v>
      </c>
      <c r="C336" s="6">
        <f t="shared" si="27"/>
        <v>3</v>
      </c>
      <c r="D336" s="8">
        <f ca="1">VLOOKUP(B336,Residuals!$A$12:$AW$232,C336,FALSE)</f>
        <v>1.2354692638715517E-2</v>
      </c>
      <c r="E336" s="8">
        <f ca="1">VLOOKUP(B336,Residuals!$A$12:$AW$232,C336,FALSE)^2</f>
        <v>1.5263843019713139E-4</v>
      </c>
      <c r="F336" s="8">
        <f t="shared" ca="1" si="25"/>
        <v>0.35960514600790611</v>
      </c>
      <c r="G336" s="6">
        <f t="shared" si="28"/>
        <v>0</v>
      </c>
    </row>
    <row r="337" spans="1:7" x14ac:dyDescent="0.25">
      <c r="A337" s="6">
        <f t="shared" si="29"/>
        <v>326</v>
      </c>
      <c r="B337" s="6">
        <f t="shared" si="26"/>
        <v>-105</v>
      </c>
      <c r="C337" s="6">
        <f t="shared" si="27"/>
        <v>3</v>
      </c>
      <c r="D337" s="8">
        <f ca="1">VLOOKUP(B337,Residuals!$A$12:$AW$232,C337,FALSE)</f>
        <v>1.7793853985630624E-2</v>
      </c>
      <c r="E337" s="8">
        <f ca="1">VLOOKUP(B337,Residuals!$A$12:$AW$232,C337,FALSE)^2</f>
        <v>3.1662123966194286E-4</v>
      </c>
      <c r="F337" s="8">
        <f t="shared" ca="1" si="25"/>
        <v>0.74593683236121877</v>
      </c>
      <c r="G337" s="6">
        <f t="shared" si="28"/>
        <v>0</v>
      </c>
    </row>
    <row r="338" spans="1:7" x14ac:dyDescent="0.25">
      <c r="A338" s="6">
        <f t="shared" si="29"/>
        <v>327</v>
      </c>
      <c r="B338" s="6">
        <f t="shared" si="26"/>
        <v>-104</v>
      </c>
      <c r="C338" s="6">
        <f t="shared" si="27"/>
        <v>3</v>
      </c>
      <c r="D338" s="8">
        <f ca="1">VLOOKUP(B338,Residuals!$A$12:$AW$232,C338,FALSE)</f>
        <v>-2.9824124051207736E-2</v>
      </c>
      <c r="E338" s="8">
        <f ca="1">VLOOKUP(B338,Residuals!$A$12:$AW$232,C338,FALSE)^2</f>
        <v>8.8947837542182782E-4</v>
      </c>
      <c r="F338" s="8">
        <f t="shared" ca="1" si="25"/>
        <v>2.0955469775949833</v>
      </c>
      <c r="G338" s="6">
        <f t="shared" si="28"/>
        <v>0</v>
      </c>
    </row>
    <row r="339" spans="1:7" x14ac:dyDescent="0.25">
      <c r="A339" s="6">
        <f t="shared" si="29"/>
        <v>328</v>
      </c>
      <c r="B339" s="6">
        <f t="shared" si="26"/>
        <v>-103</v>
      </c>
      <c r="C339" s="6">
        <f t="shared" si="27"/>
        <v>3</v>
      </c>
      <c r="D339" s="8">
        <f ca="1">VLOOKUP(B339,Residuals!$A$12:$AW$232,C339,FALSE)</f>
        <v>-2.0318368322260467E-3</v>
      </c>
      <c r="E339" s="8">
        <f ca="1">VLOOKUP(B339,Residuals!$A$12:$AW$232,C339,FALSE)^2</f>
        <v>4.1283609127903764E-6</v>
      </c>
      <c r="F339" s="8">
        <f t="shared" ca="1" si="25"/>
        <v>9.7261209179103324E-3</v>
      </c>
      <c r="G339" s="6">
        <f t="shared" si="28"/>
        <v>0</v>
      </c>
    </row>
    <row r="340" spans="1:7" x14ac:dyDescent="0.25">
      <c r="A340" s="6">
        <f t="shared" si="29"/>
        <v>329</v>
      </c>
      <c r="B340" s="6">
        <f t="shared" si="26"/>
        <v>-102</v>
      </c>
      <c r="C340" s="6">
        <f t="shared" si="27"/>
        <v>3</v>
      </c>
      <c r="D340" s="8">
        <f ca="1">VLOOKUP(B340,Residuals!$A$12:$AW$232,C340,FALSE)</f>
        <v>6.373807719959222E-3</v>
      </c>
      <c r="E340" s="8">
        <f ca="1">VLOOKUP(B340,Residuals!$A$12:$AW$232,C340,FALSE)^2</f>
        <v>4.0625424851011777E-5</v>
      </c>
      <c r="F340" s="8">
        <f t="shared" ca="1" si="25"/>
        <v>9.5710574436029955E-2</v>
      </c>
      <c r="G340" s="6">
        <f t="shared" si="28"/>
        <v>0</v>
      </c>
    </row>
    <row r="341" spans="1:7" x14ac:dyDescent="0.25">
      <c r="A341" s="6">
        <f t="shared" si="29"/>
        <v>330</v>
      </c>
      <c r="B341" s="6">
        <f t="shared" si="26"/>
        <v>-101</v>
      </c>
      <c r="C341" s="6">
        <f t="shared" si="27"/>
        <v>3</v>
      </c>
      <c r="D341" s="8">
        <f ca="1">VLOOKUP(B341,Residuals!$A$12:$AW$232,C341,FALSE)</f>
        <v>-2.2578694898216123E-2</v>
      </c>
      <c r="E341" s="8">
        <f ca="1">VLOOKUP(B341,Residuals!$A$12:$AW$232,C341,FALSE)^2</f>
        <v>5.0979746330673075E-4</v>
      </c>
      <c r="F341" s="8">
        <f t="shared" ca="1" si="25"/>
        <v>1.2010460995315084</v>
      </c>
      <c r="G341" s="6">
        <f t="shared" si="28"/>
        <v>0</v>
      </c>
    </row>
    <row r="342" spans="1:7" x14ac:dyDescent="0.25">
      <c r="A342" s="6">
        <f t="shared" si="29"/>
        <v>331</v>
      </c>
      <c r="B342" s="6">
        <f t="shared" si="26"/>
        <v>-100</v>
      </c>
      <c r="C342" s="6">
        <f t="shared" si="27"/>
        <v>3</v>
      </c>
      <c r="D342" s="8">
        <f ca="1">VLOOKUP(B342,Residuals!$A$12:$AW$232,C342,FALSE)</f>
        <v>-4.3561923292902385E-2</v>
      </c>
      <c r="E342" s="8">
        <f ca="1">VLOOKUP(B342,Residuals!$A$12:$AW$232,C342,FALSE)^2</f>
        <v>1.8976411609767114E-3</v>
      </c>
      <c r="F342" s="8">
        <f t="shared" ca="1" si="25"/>
        <v>4.4707058758552893</v>
      </c>
      <c r="G342" s="6">
        <f t="shared" si="28"/>
        <v>0</v>
      </c>
    </row>
    <row r="343" spans="1:7" x14ac:dyDescent="0.25">
      <c r="A343" s="6">
        <f t="shared" si="29"/>
        <v>332</v>
      </c>
      <c r="B343" s="6">
        <f t="shared" si="26"/>
        <v>-99</v>
      </c>
      <c r="C343" s="6">
        <f t="shared" si="27"/>
        <v>3</v>
      </c>
      <c r="D343" s="8">
        <f ca="1">VLOOKUP(B343,Residuals!$A$12:$AW$232,C343,FALSE)</f>
        <v>1.2265013425645274E-2</v>
      </c>
      <c r="E343" s="8">
        <f ca="1">VLOOKUP(B343,Residuals!$A$12:$AW$232,C343,FALSE)^2</f>
        <v>1.5043055433125883E-4</v>
      </c>
      <c r="F343" s="8">
        <f t="shared" ca="1" si="25"/>
        <v>0.35440354951553499</v>
      </c>
      <c r="G343" s="6">
        <f t="shared" si="28"/>
        <v>0</v>
      </c>
    </row>
    <row r="344" spans="1:7" x14ac:dyDescent="0.25">
      <c r="A344" s="6">
        <f t="shared" si="29"/>
        <v>333</v>
      </c>
      <c r="B344" s="6">
        <f t="shared" si="26"/>
        <v>-98</v>
      </c>
      <c r="C344" s="6">
        <f t="shared" si="27"/>
        <v>3</v>
      </c>
      <c r="D344" s="8">
        <f ca="1">VLOOKUP(B344,Residuals!$A$12:$AW$232,C344,FALSE)</f>
        <v>6.9214296518443116E-2</v>
      </c>
      <c r="E344" s="8">
        <f ca="1">VLOOKUP(B344,Residuals!$A$12:$AW$232,C344,FALSE)^2</f>
        <v>4.7906188425429668E-3</v>
      </c>
      <c r="F344" s="8">
        <f t="shared" ca="1" si="25"/>
        <v>11.286352893671635</v>
      </c>
      <c r="G344" s="6">
        <f t="shared" si="28"/>
        <v>0</v>
      </c>
    </row>
    <row r="345" spans="1:7" x14ac:dyDescent="0.25">
      <c r="A345" s="6">
        <f t="shared" si="29"/>
        <v>334</v>
      </c>
      <c r="B345" s="6">
        <f t="shared" si="26"/>
        <v>-97</v>
      </c>
      <c r="C345" s="6">
        <f t="shared" si="27"/>
        <v>3</v>
      </c>
      <c r="D345" s="8">
        <f ca="1">VLOOKUP(B345,Residuals!$A$12:$AW$232,C345,FALSE)</f>
        <v>1.9232149323633641E-2</v>
      </c>
      <c r="E345" s="8">
        <f ca="1">VLOOKUP(B345,Residuals!$A$12:$AW$232,C345,FALSE)^2</f>
        <v>3.6987556760654193E-4</v>
      </c>
      <c r="F345" s="8">
        <f t="shared" ca="1" si="25"/>
        <v>0.87140019274390679</v>
      </c>
      <c r="G345" s="6">
        <f t="shared" si="28"/>
        <v>0</v>
      </c>
    </row>
    <row r="346" spans="1:7" x14ac:dyDescent="0.25">
      <c r="A346" s="6">
        <f t="shared" si="29"/>
        <v>335</v>
      </c>
      <c r="B346" s="6">
        <f t="shared" si="26"/>
        <v>-96</v>
      </c>
      <c r="C346" s="6">
        <f t="shared" si="27"/>
        <v>3</v>
      </c>
      <c r="D346" s="8">
        <f ca="1">VLOOKUP(B346,Residuals!$A$12:$AW$232,C346,FALSE)</f>
        <v>-3.2702170537760443E-2</v>
      </c>
      <c r="E346" s="8">
        <f ca="1">VLOOKUP(B346,Residuals!$A$12:$AW$232,C346,FALSE)^2</f>
        <v>1.0694319578807671E-3</v>
      </c>
      <c r="F346" s="8">
        <f t="shared" ca="1" si="25"/>
        <v>2.5195046546440545</v>
      </c>
      <c r="G346" s="6">
        <f t="shared" si="28"/>
        <v>0</v>
      </c>
    </row>
    <row r="347" spans="1:7" x14ac:dyDescent="0.25">
      <c r="A347" s="6">
        <f t="shared" si="29"/>
        <v>336</v>
      </c>
      <c r="B347" s="6">
        <f t="shared" si="26"/>
        <v>-95</v>
      </c>
      <c r="C347" s="6">
        <f t="shared" si="27"/>
        <v>3</v>
      </c>
      <c r="D347" s="8">
        <f ca="1">VLOOKUP(B347,Residuals!$A$12:$AW$232,C347,FALSE)</f>
        <v>4.2355979129021816E-2</v>
      </c>
      <c r="E347" s="8">
        <f ca="1">VLOOKUP(B347,Residuals!$A$12:$AW$232,C347,FALSE)^2</f>
        <v>1.7940289679781317E-3</v>
      </c>
      <c r="F347" s="8">
        <f t="shared" ca="1" si="25"/>
        <v>4.2266030130091945</v>
      </c>
      <c r="G347" s="6">
        <f t="shared" si="28"/>
        <v>0</v>
      </c>
    </row>
    <row r="348" spans="1:7" x14ac:dyDescent="0.25">
      <c r="A348" s="6">
        <f t="shared" si="29"/>
        <v>337</v>
      </c>
      <c r="B348" s="6">
        <f t="shared" si="26"/>
        <v>-94</v>
      </c>
      <c r="C348" s="6">
        <f t="shared" si="27"/>
        <v>3</v>
      </c>
      <c r="D348" s="8">
        <f ca="1">VLOOKUP(B348,Residuals!$A$12:$AW$232,C348,FALSE)</f>
        <v>-4.6768646757565771E-2</v>
      </c>
      <c r="E348" s="8">
        <f ca="1">VLOOKUP(B348,Residuals!$A$12:$AW$232,C348,FALSE)^2</f>
        <v>2.1873063195339674E-3</v>
      </c>
      <c r="F348" s="8">
        <f t="shared" ca="1" si="25"/>
        <v>5.1531361229552948</v>
      </c>
      <c r="G348" s="6">
        <f t="shared" si="28"/>
        <v>0</v>
      </c>
    </row>
    <row r="349" spans="1:7" x14ac:dyDescent="0.25">
      <c r="A349" s="6">
        <f t="shared" si="29"/>
        <v>338</v>
      </c>
      <c r="B349" s="6">
        <f t="shared" si="26"/>
        <v>-93</v>
      </c>
      <c r="C349" s="6">
        <f t="shared" si="27"/>
        <v>3</v>
      </c>
      <c r="D349" s="8">
        <f ca="1">VLOOKUP(B349,Residuals!$A$12:$AW$232,C349,FALSE)</f>
        <v>1.4008904071131922E-3</v>
      </c>
      <c r="E349" s="8">
        <f ca="1">VLOOKUP(B349,Residuals!$A$12:$AW$232,C349,FALSE)^2</f>
        <v>1.9624939327417657E-6</v>
      </c>
      <c r="F349" s="8">
        <f t="shared" ca="1" si="25"/>
        <v>4.623494334367804E-3</v>
      </c>
      <c r="G349" s="6">
        <f t="shared" si="28"/>
        <v>0</v>
      </c>
    </row>
    <row r="350" spans="1:7" x14ac:dyDescent="0.25">
      <c r="A350" s="6">
        <f t="shared" si="29"/>
        <v>339</v>
      </c>
      <c r="B350" s="6">
        <f t="shared" si="26"/>
        <v>-92</v>
      </c>
      <c r="C350" s="6">
        <f t="shared" si="27"/>
        <v>3</v>
      </c>
      <c r="D350" s="8">
        <f ca="1">VLOOKUP(B350,Residuals!$A$12:$AW$232,C350,FALSE)</f>
        <v>7.8511239151347681E-3</v>
      </c>
      <c r="E350" s="8">
        <f ca="1">VLOOKUP(B350,Residuals!$A$12:$AW$232,C350,FALSE)^2</f>
        <v>6.1640146730801093E-5</v>
      </c>
      <c r="F350" s="8">
        <f t="shared" ca="1" si="25"/>
        <v>0.14521974535804064</v>
      </c>
      <c r="G350" s="6">
        <f t="shared" si="28"/>
        <v>0</v>
      </c>
    </row>
    <row r="351" spans="1:7" x14ac:dyDescent="0.25">
      <c r="A351" s="6">
        <f t="shared" si="29"/>
        <v>340</v>
      </c>
      <c r="B351" s="6">
        <f t="shared" si="26"/>
        <v>-91</v>
      </c>
      <c r="C351" s="6">
        <f t="shared" si="27"/>
        <v>3</v>
      </c>
      <c r="D351" s="8">
        <f ca="1">VLOOKUP(B351,Residuals!$A$12:$AW$232,C351,FALSE)</f>
        <v>-4.7701785880022527E-3</v>
      </c>
      <c r="E351" s="8">
        <f ca="1">VLOOKUP(B351,Residuals!$A$12:$AW$232,C351,FALSE)^2</f>
        <v>2.2754603761435164E-5</v>
      </c>
      <c r="F351" s="8">
        <f t="shared" ca="1" si="25"/>
        <v>5.3608207300186991E-2</v>
      </c>
      <c r="G351" s="6">
        <f t="shared" si="28"/>
        <v>0</v>
      </c>
    </row>
    <row r="352" spans="1:7" x14ac:dyDescent="0.25">
      <c r="A352" s="6">
        <f t="shared" si="29"/>
        <v>341</v>
      </c>
      <c r="B352" s="6">
        <f t="shared" si="26"/>
        <v>-90</v>
      </c>
      <c r="C352" s="6">
        <f t="shared" si="27"/>
        <v>3</v>
      </c>
      <c r="D352" s="8">
        <f ca="1">VLOOKUP(B352,Residuals!$A$12:$AW$232,C352,FALSE)</f>
        <v>-1.0385253009084579E-2</v>
      </c>
      <c r="E352" s="8">
        <f ca="1">VLOOKUP(B352,Residuals!$A$12:$AW$232,C352,FALSE)^2</f>
        <v>1.0785348006270031E-4</v>
      </c>
      <c r="F352" s="8">
        <f t="shared" ca="1" si="25"/>
        <v>0.25409502964173591</v>
      </c>
      <c r="G352" s="6">
        <f t="shared" si="28"/>
        <v>0</v>
      </c>
    </row>
    <row r="353" spans="1:7" x14ac:dyDescent="0.25">
      <c r="A353" s="6">
        <f t="shared" si="29"/>
        <v>342</v>
      </c>
      <c r="B353" s="6">
        <f t="shared" si="26"/>
        <v>-89</v>
      </c>
      <c r="C353" s="6">
        <f t="shared" si="27"/>
        <v>3</v>
      </c>
      <c r="D353" s="8">
        <f ca="1">VLOOKUP(B353,Residuals!$A$12:$AW$232,C353,FALSE)</f>
        <v>4.2453618752518851E-2</v>
      </c>
      <c r="E353" s="8">
        <f ca="1">VLOOKUP(B353,Residuals!$A$12:$AW$232,C353,FALSE)^2</f>
        <v>1.8023097451842203E-3</v>
      </c>
      <c r="F353" s="8">
        <f t="shared" ca="1" si="25"/>
        <v>4.2461119275886263</v>
      </c>
      <c r="G353" s="6">
        <f t="shared" si="28"/>
        <v>0</v>
      </c>
    </row>
    <row r="354" spans="1:7" x14ac:dyDescent="0.25">
      <c r="A354" s="6">
        <f t="shared" si="29"/>
        <v>343</v>
      </c>
      <c r="B354" s="6">
        <f t="shared" si="26"/>
        <v>-88</v>
      </c>
      <c r="C354" s="6">
        <f t="shared" si="27"/>
        <v>3</v>
      </c>
      <c r="D354" s="8">
        <f ca="1">VLOOKUP(B354,Residuals!$A$12:$AW$232,C354,FALSE)</f>
        <v>1.7800642585945086E-2</v>
      </c>
      <c r="E354" s="8">
        <f ca="1">VLOOKUP(B354,Residuals!$A$12:$AW$232,C354,FALSE)^2</f>
        <v>3.1686287647256174E-4</v>
      </c>
      <c r="F354" s="8">
        <f t="shared" ca="1" si="25"/>
        <v>0.74650611128036948</v>
      </c>
      <c r="G354" s="6">
        <f t="shared" si="28"/>
        <v>0</v>
      </c>
    </row>
    <row r="355" spans="1:7" x14ac:dyDescent="0.25">
      <c r="A355" s="6">
        <f t="shared" si="29"/>
        <v>344</v>
      </c>
      <c r="B355" s="6">
        <f t="shared" si="26"/>
        <v>-87</v>
      </c>
      <c r="C355" s="6">
        <f t="shared" si="27"/>
        <v>3</v>
      </c>
      <c r="D355" s="8">
        <f ca="1">VLOOKUP(B355,Residuals!$A$12:$AW$232,C355,FALSE)</f>
        <v>3.1070750705219849E-2</v>
      </c>
      <c r="E355" s="8">
        <f ca="1">VLOOKUP(B355,Residuals!$A$12:$AW$232,C355,FALSE)^2</f>
        <v>9.6539154938591969E-4</v>
      </c>
      <c r="F355" s="8">
        <f t="shared" ca="1" si="25"/>
        <v>2.2743929469358934</v>
      </c>
      <c r="G355" s="6">
        <f t="shared" si="28"/>
        <v>0</v>
      </c>
    </row>
    <row r="356" spans="1:7" x14ac:dyDescent="0.25">
      <c r="A356" s="6">
        <f t="shared" si="29"/>
        <v>345</v>
      </c>
      <c r="B356" s="6">
        <f t="shared" si="26"/>
        <v>-86</v>
      </c>
      <c r="C356" s="6">
        <f t="shared" si="27"/>
        <v>3</v>
      </c>
      <c r="D356" s="8">
        <f ca="1">VLOOKUP(B356,Residuals!$A$12:$AW$232,C356,FALSE)</f>
        <v>2.0196228516738187E-2</v>
      </c>
      <c r="E356" s="8">
        <f ca="1">VLOOKUP(B356,Residuals!$A$12:$AW$232,C356,FALSE)^2</f>
        <v>4.0788764630030874E-4</v>
      </c>
      <c r="F356" s="8">
        <f t="shared" ca="1" si="25"/>
        <v>0.96095391188974821</v>
      </c>
      <c r="G356" s="6">
        <f t="shared" si="28"/>
        <v>0</v>
      </c>
    </row>
    <row r="357" spans="1:7" x14ac:dyDescent="0.25">
      <c r="A357" s="6">
        <f t="shared" si="29"/>
        <v>346</v>
      </c>
      <c r="B357" s="6">
        <f t="shared" si="26"/>
        <v>-85</v>
      </c>
      <c r="C357" s="6">
        <f t="shared" si="27"/>
        <v>3</v>
      </c>
      <c r="D357" s="8">
        <f ca="1">VLOOKUP(B357,Residuals!$A$12:$AW$232,C357,FALSE)</f>
        <v>-5.1316851110146692E-3</v>
      </c>
      <c r="E357" s="8">
        <f ca="1">VLOOKUP(B357,Residuals!$A$12:$AW$232,C357,FALSE)^2</f>
        <v>2.6334192078609639E-5</v>
      </c>
      <c r="F357" s="8">
        <f t="shared" ca="1" si="25"/>
        <v>6.2041459514477086E-2</v>
      </c>
      <c r="G357" s="6">
        <f t="shared" si="28"/>
        <v>0</v>
      </c>
    </row>
    <row r="358" spans="1:7" x14ac:dyDescent="0.25">
      <c r="A358" s="6">
        <f t="shared" si="29"/>
        <v>347</v>
      </c>
      <c r="B358" s="6">
        <f t="shared" si="26"/>
        <v>-84</v>
      </c>
      <c r="C358" s="6">
        <f t="shared" si="27"/>
        <v>3</v>
      </c>
      <c r="D358" s="8">
        <f ca="1">VLOOKUP(B358,Residuals!$A$12:$AW$232,C358,FALSE)</f>
        <v>6.9712761183037585E-3</v>
      </c>
      <c r="E358" s="8">
        <f ca="1">VLOOKUP(B358,Residuals!$A$12:$AW$232,C358,FALSE)^2</f>
        <v>4.8598690717632319E-5</v>
      </c>
      <c r="F358" s="8">
        <f t="shared" ca="1" si="25"/>
        <v>0.11449501445171233</v>
      </c>
      <c r="G358" s="6">
        <f t="shared" si="28"/>
        <v>0</v>
      </c>
    </row>
    <row r="359" spans="1:7" x14ac:dyDescent="0.25">
      <c r="A359" s="6">
        <f t="shared" si="29"/>
        <v>348</v>
      </c>
      <c r="B359" s="6">
        <f t="shared" si="26"/>
        <v>-83</v>
      </c>
      <c r="C359" s="6">
        <f t="shared" si="27"/>
        <v>3</v>
      </c>
      <c r="D359" s="8">
        <f ca="1">VLOOKUP(B359,Residuals!$A$12:$AW$232,C359,FALSE)</f>
        <v>-1.3277553606520187E-2</v>
      </c>
      <c r="E359" s="8">
        <f ca="1">VLOOKUP(B359,Residuals!$A$12:$AW$232,C359,FALSE)^2</f>
        <v>1.7629342977401724E-4</v>
      </c>
      <c r="F359" s="8">
        <f t="shared" ca="1" si="25"/>
        <v>0.41533462098794199</v>
      </c>
      <c r="G359" s="6">
        <f t="shared" si="28"/>
        <v>0</v>
      </c>
    </row>
    <row r="360" spans="1:7" x14ac:dyDescent="0.25">
      <c r="A360" s="6">
        <f t="shared" si="29"/>
        <v>349</v>
      </c>
      <c r="B360" s="6">
        <f t="shared" si="26"/>
        <v>-82</v>
      </c>
      <c r="C360" s="6">
        <f t="shared" si="27"/>
        <v>3</v>
      </c>
      <c r="D360" s="8">
        <f ca="1">VLOOKUP(B360,Residuals!$A$12:$AW$232,C360,FALSE)</f>
        <v>-1.3203138748640956E-2</v>
      </c>
      <c r="E360" s="8">
        <f ca="1">VLOOKUP(B360,Residuals!$A$12:$AW$232,C360,FALSE)^2</f>
        <v>1.7432287281586426E-4</v>
      </c>
      <c r="F360" s="8">
        <f t="shared" ca="1" si="25"/>
        <v>0.41069213074653743</v>
      </c>
      <c r="G360" s="6">
        <f t="shared" si="28"/>
        <v>0</v>
      </c>
    </row>
    <row r="361" spans="1:7" x14ac:dyDescent="0.25">
      <c r="A361" s="6">
        <f t="shared" si="29"/>
        <v>350</v>
      </c>
      <c r="B361" s="6">
        <f t="shared" si="26"/>
        <v>-81</v>
      </c>
      <c r="C361" s="6">
        <f t="shared" si="27"/>
        <v>3</v>
      </c>
      <c r="D361" s="8">
        <f ca="1">VLOOKUP(B361,Residuals!$A$12:$AW$232,C361,FALSE)</f>
        <v>7.5604866691834248E-3</v>
      </c>
      <c r="E361" s="8">
        <f ca="1">VLOOKUP(B361,Residuals!$A$12:$AW$232,C361,FALSE)^2</f>
        <v>5.7160958674900276E-5</v>
      </c>
      <c r="F361" s="8">
        <f t="shared" ca="1" si="25"/>
        <v>0.1346671009633176</v>
      </c>
      <c r="G361" s="6">
        <f t="shared" si="28"/>
        <v>0</v>
      </c>
    </row>
    <row r="362" spans="1:7" x14ac:dyDescent="0.25">
      <c r="A362" s="6">
        <f t="shared" si="29"/>
        <v>351</v>
      </c>
      <c r="B362" s="6">
        <f t="shared" si="26"/>
        <v>-80</v>
      </c>
      <c r="C362" s="6">
        <f t="shared" si="27"/>
        <v>3</v>
      </c>
      <c r="D362" s="8">
        <f ca="1">VLOOKUP(B362,Residuals!$A$12:$AW$232,C362,FALSE)</f>
        <v>-8.0551039288313149E-3</v>
      </c>
      <c r="E362" s="8">
        <f ca="1">VLOOKUP(B362,Residuals!$A$12:$AW$232,C362,FALSE)^2</f>
        <v>6.4884699304273679E-5</v>
      </c>
      <c r="F362" s="8">
        <f t="shared" ca="1" si="25"/>
        <v>0.15286367749496763</v>
      </c>
      <c r="G362" s="6">
        <f t="shared" si="28"/>
        <v>0</v>
      </c>
    </row>
    <row r="363" spans="1:7" x14ac:dyDescent="0.25">
      <c r="A363" s="6">
        <f t="shared" si="29"/>
        <v>352</v>
      </c>
      <c r="B363" s="6">
        <f t="shared" si="26"/>
        <v>-79</v>
      </c>
      <c r="C363" s="6">
        <f t="shared" si="27"/>
        <v>3</v>
      </c>
      <c r="D363" s="8">
        <f ca="1">VLOOKUP(B363,Residuals!$A$12:$AW$232,C363,FALSE)</f>
        <v>-4.6814746532878294E-2</v>
      </c>
      <c r="E363" s="8">
        <f ca="1">VLOOKUP(B363,Residuals!$A$12:$AW$232,C363,FALSE)^2</f>
        <v>2.1916204929376404E-3</v>
      </c>
      <c r="F363" s="8">
        <f t="shared" ca="1" si="25"/>
        <v>5.1633000047164455</v>
      </c>
      <c r="G363" s="6">
        <f t="shared" si="28"/>
        <v>0</v>
      </c>
    </row>
    <row r="364" spans="1:7" x14ac:dyDescent="0.25">
      <c r="A364" s="6">
        <f t="shared" si="29"/>
        <v>353</v>
      </c>
      <c r="B364" s="6">
        <f t="shared" si="26"/>
        <v>-78</v>
      </c>
      <c r="C364" s="6">
        <f t="shared" si="27"/>
        <v>3</v>
      </c>
      <c r="D364" s="8">
        <f ca="1">VLOOKUP(B364,Residuals!$A$12:$AW$232,C364,FALSE)</f>
        <v>-2.4544691981170617E-2</v>
      </c>
      <c r="E364" s="8">
        <f ca="1">VLOOKUP(B364,Residuals!$A$12:$AW$232,C364,FALSE)^2</f>
        <v>6.0244190445054116E-4</v>
      </c>
      <c r="F364" s="8">
        <f t="shared" ca="1" si="25"/>
        <v>1.4193097290860983</v>
      </c>
      <c r="G364" s="6">
        <f t="shared" si="28"/>
        <v>0</v>
      </c>
    </row>
    <row r="365" spans="1:7" x14ac:dyDescent="0.25">
      <c r="A365" s="6">
        <f t="shared" si="29"/>
        <v>354</v>
      </c>
      <c r="B365" s="6">
        <f t="shared" si="26"/>
        <v>-77</v>
      </c>
      <c r="C365" s="6">
        <f t="shared" si="27"/>
        <v>3</v>
      </c>
      <c r="D365" s="8">
        <f ca="1">VLOOKUP(B365,Residuals!$A$12:$AW$232,C365,FALSE)</f>
        <v>-2.3250074821392691E-3</v>
      </c>
      <c r="E365" s="8">
        <f ca="1">VLOOKUP(B365,Residuals!$A$12:$AW$232,C365,FALSE)^2</f>
        <v>5.4056597920035834E-6</v>
      </c>
      <c r="F365" s="8">
        <f t="shared" ca="1" si="25"/>
        <v>1.2735345065210509E-2</v>
      </c>
      <c r="G365" s="6">
        <f t="shared" si="28"/>
        <v>0</v>
      </c>
    </row>
    <row r="366" spans="1:7" x14ac:dyDescent="0.25">
      <c r="A366" s="6">
        <f t="shared" si="29"/>
        <v>355</v>
      </c>
      <c r="B366" s="6">
        <f t="shared" si="26"/>
        <v>-76</v>
      </c>
      <c r="C366" s="6">
        <f t="shared" si="27"/>
        <v>3</v>
      </c>
      <c r="D366" s="8">
        <f ca="1">VLOOKUP(B366,Residuals!$A$12:$AW$232,C366,FALSE)</f>
        <v>3.0980148710737489E-2</v>
      </c>
      <c r="E366" s="8">
        <f ca="1">VLOOKUP(B366,Residuals!$A$12:$AW$232,C366,FALSE)^2</f>
        <v>9.5976961413940965E-4</v>
      </c>
      <c r="F366" s="8">
        <f t="shared" ca="1" si="25"/>
        <v>2.2611480724795903</v>
      </c>
      <c r="G366" s="6">
        <f t="shared" si="28"/>
        <v>0</v>
      </c>
    </row>
    <row r="367" spans="1:7" x14ac:dyDescent="0.25">
      <c r="A367" s="6">
        <f t="shared" si="29"/>
        <v>356</v>
      </c>
      <c r="B367" s="6">
        <f t="shared" si="26"/>
        <v>-75</v>
      </c>
      <c r="C367" s="6">
        <f t="shared" si="27"/>
        <v>3</v>
      </c>
      <c r="D367" s="8">
        <f ca="1">VLOOKUP(B367,Residuals!$A$12:$AW$232,C367,FALSE)</f>
        <v>6.6057500542652586E-3</v>
      </c>
      <c r="E367" s="8">
        <f ca="1">VLOOKUP(B367,Residuals!$A$12:$AW$232,C367,FALSE)^2</f>
        <v>4.3635933779425465E-5</v>
      </c>
      <c r="F367" s="8">
        <f t="shared" ca="1" si="25"/>
        <v>0.10280311660488053</v>
      </c>
      <c r="G367" s="6">
        <f t="shared" si="28"/>
        <v>0</v>
      </c>
    </row>
    <row r="368" spans="1:7" x14ac:dyDescent="0.25">
      <c r="A368" s="6">
        <f t="shared" si="29"/>
        <v>357</v>
      </c>
      <c r="B368" s="6">
        <f t="shared" si="26"/>
        <v>-74</v>
      </c>
      <c r="C368" s="6">
        <f t="shared" si="27"/>
        <v>3</v>
      </c>
      <c r="D368" s="8">
        <f ca="1">VLOOKUP(B368,Residuals!$A$12:$AW$232,C368,FALSE)</f>
        <v>-7.0246474117421964E-2</v>
      </c>
      <c r="E368" s="8">
        <f ca="1">VLOOKUP(B368,Residuals!$A$12:$AW$232,C368,FALSE)^2</f>
        <v>4.9345671259296339E-3</v>
      </c>
      <c r="F368" s="8">
        <f t="shared" ca="1" si="25"/>
        <v>11.625484679801747</v>
      </c>
      <c r="G368" s="6">
        <f t="shared" si="28"/>
        <v>0</v>
      </c>
    </row>
    <row r="369" spans="1:7" x14ac:dyDescent="0.25">
      <c r="A369" s="6">
        <f t="shared" si="29"/>
        <v>358</v>
      </c>
      <c r="B369" s="6">
        <f t="shared" si="26"/>
        <v>-73</v>
      </c>
      <c r="C369" s="6">
        <f t="shared" si="27"/>
        <v>3</v>
      </c>
      <c r="D369" s="8">
        <f ca="1">VLOOKUP(B369,Residuals!$A$12:$AW$232,C369,FALSE)</f>
        <v>-1.3042089273697906E-2</v>
      </c>
      <c r="E369" s="8">
        <f ca="1">VLOOKUP(B369,Residuals!$A$12:$AW$232,C369,FALSE)^2</f>
        <v>1.7009609262310597E-4</v>
      </c>
      <c r="F369" s="8">
        <f t="shared" ca="1" si="25"/>
        <v>0.40073414109480204</v>
      </c>
      <c r="G369" s="6">
        <f t="shared" si="28"/>
        <v>0</v>
      </c>
    </row>
    <row r="370" spans="1:7" x14ac:dyDescent="0.25">
      <c r="A370" s="6">
        <f t="shared" si="29"/>
        <v>359</v>
      </c>
      <c r="B370" s="6">
        <f t="shared" si="26"/>
        <v>-72</v>
      </c>
      <c r="C370" s="6">
        <f t="shared" si="27"/>
        <v>3</v>
      </c>
      <c r="D370" s="8">
        <f ca="1">VLOOKUP(B370,Residuals!$A$12:$AW$232,C370,FALSE)</f>
        <v>-5.293457052617162E-2</v>
      </c>
      <c r="E370" s="8">
        <f ca="1">VLOOKUP(B370,Residuals!$A$12:$AW$232,C370,FALSE)^2</f>
        <v>2.8020687567902373E-3</v>
      </c>
      <c r="F370" s="8">
        <f t="shared" ca="1" si="25"/>
        <v>6.6014721398037688</v>
      </c>
      <c r="G370" s="6">
        <f t="shared" si="28"/>
        <v>0</v>
      </c>
    </row>
    <row r="371" spans="1:7" x14ac:dyDescent="0.25">
      <c r="A371" s="6">
        <f t="shared" si="29"/>
        <v>360</v>
      </c>
      <c r="B371" s="6">
        <f t="shared" si="26"/>
        <v>-71</v>
      </c>
      <c r="C371" s="6">
        <f t="shared" si="27"/>
        <v>3</v>
      </c>
      <c r="D371" s="8">
        <f ca="1">VLOOKUP(B371,Residuals!$A$12:$AW$232,C371,FALSE)</f>
        <v>-1.551696486417305E-2</v>
      </c>
      <c r="E371" s="8">
        <f ca="1">VLOOKUP(B371,Residuals!$A$12:$AW$232,C371,FALSE)^2</f>
        <v>2.4077619859598097E-4</v>
      </c>
      <c r="F371" s="8">
        <f t="shared" ca="1" si="25"/>
        <v>0.56725137922024804</v>
      </c>
      <c r="G371" s="6">
        <f t="shared" si="28"/>
        <v>0</v>
      </c>
    </row>
    <row r="372" spans="1:7" x14ac:dyDescent="0.25">
      <c r="A372" s="6">
        <f t="shared" si="29"/>
        <v>361</v>
      </c>
      <c r="B372" s="6">
        <f t="shared" si="26"/>
        <v>-70</v>
      </c>
      <c r="C372" s="6">
        <f t="shared" si="27"/>
        <v>3</v>
      </c>
      <c r="D372" s="8">
        <f ca="1">VLOOKUP(B372,Residuals!$A$12:$AW$232,C372,FALSE)</f>
        <v>7.526224436085251E-3</v>
      </c>
      <c r="E372" s="8">
        <f ca="1">VLOOKUP(B372,Residuals!$A$12:$AW$232,C372,FALSE)^2</f>
        <v>5.6644054262326757E-5</v>
      </c>
      <c r="F372" s="8">
        <f t="shared" ca="1" si="25"/>
        <v>0.13344931140327321</v>
      </c>
      <c r="G372" s="6">
        <f t="shared" si="28"/>
        <v>0</v>
      </c>
    </row>
    <row r="373" spans="1:7" x14ac:dyDescent="0.25">
      <c r="A373" s="6">
        <f t="shared" si="29"/>
        <v>362</v>
      </c>
      <c r="B373" s="6">
        <f t="shared" si="26"/>
        <v>-69</v>
      </c>
      <c r="C373" s="6">
        <f t="shared" si="27"/>
        <v>3</v>
      </c>
      <c r="D373" s="8">
        <f ca="1">VLOOKUP(B373,Residuals!$A$12:$AW$232,C373,FALSE)</f>
        <v>1.4787463632958858E-2</v>
      </c>
      <c r="E373" s="8">
        <f ca="1">VLOOKUP(B373,Residuals!$A$12:$AW$232,C373,FALSE)^2</f>
        <v>2.1866908069608079E-4</v>
      </c>
      <c r="F373" s="8">
        <f t="shared" ca="1" si="25"/>
        <v>0.51516860196722958</v>
      </c>
      <c r="G373" s="6">
        <f t="shared" si="28"/>
        <v>0</v>
      </c>
    </row>
    <row r="374" spans="1:7" x14ac:dyDescent="0.25">
      <c r="A374" s="6">
        <f t="shared" si="29"/>
        <v>363</v>
      </c>
      <c r="B374" s="6">
        <f t="shared" si="26"/>
        <v>-68</v>
      </c>
      <c r="C374" s="6">
        <f t="shared" si="27"/>
        <v>3</v>
      </c>
      <c r="D374" s="8">
        <f ca="1">VLOOKUP(B374,Residuals!$A$12:$AW$232,C374,FALSE)</f>
        <v>-4.5040139738316831E-3</v>
      </c>
      <c r="E374" s="8">
        <f ca="1">VLOOKUP(B374,Residuals!$A$12:$AW$232,C374,FALSE)^2</f>
        <v>2.028614187647107E-5</v>
      </c>
      <c r="F374" s="8">
        <f t="shared" ca="1" si="25"/>
        <v>4.7792688918538002E-2</v>
      </c>
      <c r="G374" s="6">
        <f t="shared" si="28"/>
        <v>0</v>
      </c>
    </row>
    <row r="375" spans="1:7" x14ac:dyDescent="0.25">
      <c r="A375" s="6">
        <f t="shared" si="29"/>
        <v>364</v>
      </c>
      <c r="B375" s="6">
        <f t="shared" si="26"/>
        <v>-67</v>
      </c>
      <c r="C375" s="6">
        <f t="shared" si="27"/>
        <v>3</v>
      </c>
      <c r="D375" s="8">
        <f ca="1">VLOOKUP(B375,Residuals!$A$12:$AW$232,C375,FALSE)</f>
        <v>-6.4579595208311871E-2</v>
      </c>
      <c r="E375" s="8">
        <f ca="1">VLOOKUP(B375,Residuals!$A$12:$AW$232,C375,FALSE)^2</f>
        <v>4.1705241172694174E-3</v>
      </c>
      <c r="F375" s="8">
        <f t="shared" ca="1" si="25"/>
        <v>9.8254543903737552</v>
      </c>
      <c r="G375" s="6">
        <f t="shared" si="28"/>
        <v>0</v>
      </c>
    </row>
    <row r="376" spans="1:7" x14ac:dyDescent="0.25">
      <c r="A376" s="6">
        <f t="shared" si="29"/>
        <v>365</v>
      </c>
      <c r="B376" s="6">
        <f t="shared" si="26"/>
        <v>-66</v>
      </c>
      <c r="C376" s="6">
        <f t="shared" si="27"/>
        <v>3</v>
      </c>
      <c r="D376" s="8">
        <f ca="1">VLOOKUP(B376,Residuals!$A$12:$AW$232,C376,FALSE)</f>
        <v>4.1414826970384129E-2</v>
      </c>
      <c r="E376" s="8">
        <f ca="1">VLOOKUP(B376,Residuals!$A$12:$AW$232,C376,FALSE)^2</f>
        <v>1.7151878929868567E-3</v>
      </c>
      <c r="F376" s="8">
        <f t="shared" ca="1" si="25"/>
        <v>4.0408591197639501</v>
      </c>
      <c r="G376" s="6">
        <f t="shared" si="28"/>
        <v>0</v>
      </c>
    </row>
    <row r="377" spans="1:7" x14ac:dyDescent="0.25">
      <c r="A377" s="6">
        <f t="shared" si="29"/>
        <v>366</v>
      </c>
      <c r="B377" s="6">
        <f t="shared" si="26"/>
        <v>-65</v>
      </c>
      <c r="C377" s="6">
        <f t="shared" si="27"/>
        <v>3</v>
      </c>
      <c r="D377" s="8">
        <f ca="1">VLOOKUP(B377,Residuals!$A$12:$AW$232,C377,FALSE)</f>
        <v>-5.2604420052509537E-2</v>
      </c>
      <c r="E377" s="8">
        <f ca="1">VLOOKUP(B377,Residuals!$A$12:$AW$232,C377,FALSE)^2</f>
        <v>2.7672250090608674E-3</v>
      </c>
      <c r="F377" s="8">
        <f t="shared" ca="1" si="25"/>
        <v>6.5193827801746096</v>
      </c>
      <c r="G377" s="6">
        <f t="shared" si="28"/>
        <v>0</v>
      </c>
    </row>
    <row r="378" spans="1:7" x14ac:dyDescent="0.25">
      <c r="A378" s="6">
        <f t="shared" si="29"/>
        <v>367</v>
      </c>
      <c r="B378" s="6">
        <f t="shared" si="26"/>
        <v>-64</v>
      </c>
      <c r="C378" s="6">
        <f t="shared" si="27"/>
        <v>3</v>
      </c>
      <c r="D378" s="8">
        <f ca="1">VLOOKUP(B378,Residuals!$A$12:$AW$232,C378,FALSE)</f>
        <v>3.8916734445147137E-3</v>
      </c>
      <c r="E378" s="8">
        <f ca="1">VLOOKUP(B378,Residuals!$A$12:$AW$232,C378,FALSE)^2</f>
        <v>1.5145122198741016E-5</v>
      </c>
      <c r="F378" s="8">
        <f t="shared" ca="1" si="25"/>
        <v>3.5680816898811356E-2</v>
      </c>
      <c r="G378" s="6">
        <f t="shared" si="28"/>
        <v>0</v>
      </c>
    </row>
    <row r="379" spans="1:7" x14ac:dyDescent="0.25">
      <c r="A379" s="6">
        <f t="shared" si="29"/>
        <v>368</v>
      </c>
      <c r="B379" s="6">
        <f t="shared" si="26"/>
        <v>-63</v>
      </c>
      <c r="C379" s="6">
        <f t="shared" si="27"/>
        <v>3</v>
      </c>
      <c r="D379" s="8">
        <f ca="1">VLOOKUP(B379,Residuals!$A$12:$AW$232,C379,FALSE)</f>
        <v>7.8673971203832224E-2</v>
      </c>
      <c r="E379" s="8">
        <f ca="1">VLOOKUP(B379,Residuals!$A$12:$AW$232,C379,FALSE)^2</f>
        <v>6.1895937449814222E-3</v>
      </c>
      <c r="F379" s="8">
        <f t="shared" ca="1" si="25"/>
        <v>14.582236986577037</v>
      </c>
      <c r="G379" s="6">
        <f t="shared" si="28"/>
        <v>0</v>
      </c>
    </row>
    <row r="380" spans="1:7" x14ac:dyDescent="0.25">
      <c r="A380" s="6">
        <f t="shared" si="29"/>
        <v>369</v>
      </c>
      <c r="B380" s="6">
        <f t="shared" si="26"/>
        <v>-62</v>
      </c>
      <c r="C380" s="6">
        <f t="shared" si="27"/>
        <v>3</v>
      </c>
      <c r="D380" s="8">
        <f ca="1">VLOOKUP(B380,Residuals!$A$12:$AW$232,C380,FALSE)</f>
        <v>-4.8768088268395182E-2</v>
      </c>
      <c r="E380" s="8">
        <f ca="1">VLOOKUP(B380,Residuals!$A$12:$AW$232,C380,FALSE)^2</f>
        <v>2.3783264333539838E-3</v>
      </c>
      <c r="F380" s="8">
        <f t="shared" ca="1" si="25"/>
        <v>5.6031657506970038</v>
      </c>
      <c r="G380" s="6">
        <f t="shared" si="28"/>
        <v>0</v>
      </c>
    </row>
    <row r="381" spans="1:7" x14ac:dyDescent="0.25">
      <c r="A381" s="6">
        <f t="shared" si="29"/>
        <v>370</v>
      </c>
      <c r="B381" s="6">
        <f t="shared" si="26"/>
        <v>-61</v>
      </c>
      <c r="C381" s="6">
        <f t="shared" si="27"/>
        <v>3</v>
      </c>
      <c r="D381" s="8">
        <f ca="1">VLOOKUP(B381,Residuals!$A$12:$AW$232,C381,FALSE)</f>
        <v>3.3921251159280794E-3</v>
      </c>
      <c r="E381" s="8">
        <f ca="1">VLOOKUP(B381,Residuals!$A$12:$AW$232,C381,FALSE)^2</f>
        <v>1.1506512802110086E-5</v>
      </c>
      <c r="F381" s="8">
        <f t="shared" ca="1" si="25"/>
        <v>2.7108515272993169E-2</v>
      </c>
      <c r="G381" s="6">
        <f t="shared" si="28"/>
        <v>0</v>
      </c>
    </row>
    <row r="382" spans="1:7" x14ac:dyDescent="0.25">
      <c r="A382" s="6">
        <f t="shared" si="29"/>
        <v>371</v>
      </c>
      <c r="B382" s="6">
        <f t="shared" si="26"/>
        <v>-60</v>
      </c>
      <c r="C382" s="6">
        <f t="shared" si="27"/>
        <v>3</v>
      </c>
      <c r="D382" s="8">
        <f ca="1">VLOOKUP(B382,Residuals!$A$12:$AW$232,C382,FALSE)</f>
        <v>-2.7418067506074215E-2</v>
      </c>
      <c r="E382" s="8">
        <f ca="1">VLOOKUP(B382,Residuals!$A$12:$AW$232,C382,FALSE)^2</f>
        <v>7.5175042576764274E-4</v>
      </c>
      <c r="F382" s="8">
        <f t="shared" ca="1" si="25"/>
        <v>1.7710698496475972</v>
      </c>
      <c r="G382" s="6">
        <f t="shared" si="28"/>
        <v>0</v>
      </c>
    </row>
    <row r="383" spans="1:7" x14ac:dyDescent="0.25">
      <c r="A383" s="6">
        <f t="shared" si="29"/>
        <v>372</v>
      </c>
      <c r="B383" s="6">
        <f t="shared" si="26"/>
        <v>-59</v>
      </c>
      <c r="C383" s="6">
        <f t="shared" si="27"/>
        <v>3</v>
      </c>
      <c r="D383" s="8">
        <f ca="1">VLOOKUP(B383,Residuals!$A$12:$AW$232,C383,FALSE)</f>
        <v>-2.8217608283827654E-2</v>
      </c>
      <c r="E383" s="8">
        <f ca="1">VLOOKUP(B383,Residuals!$A$12:$AW$232,C383,FALSE)^2</f>
        <v>7.9623341725953902E-4</v>
      </c>
      <c r="F383" s="8">
        <f t="shared" ca="1" si="25"/>
        <v>1.8758685732039957</v>
      </c>
      <c r="G383" s="6">
        <f t="shared" si="28"/>
        <v>0</v>
      </c>
    </row>
    <row r="384" spans="1:7" x14ac:dyDescent="0.25">
      <c r="A384" s="6">
        <f t="shared" si="29"/>
        <v>373</v>
      </c>
      <c r="B384" s="6">
        <f t="shared" si="26"/>
        <v>-58</v>
      </c>
      <c r="C384" s="6">
        <f t="shared" si="27"/>
        <v>3</v>
      </c>
      <c r="D384" s="8">
        <f ca="1">VLOOKUP(B384,Residuals!$A$12:$AW$232,C384,FALSE)</f>
        <v>-1.9301454778035063E-2</v>
      </c>
      <c r="E384" s="8">
        <f ca="1">VLOOKUP(B384,Residuals!$A$12:$AW$232,C384,FALSE)^2</f>
        <v>3.7254615654853257E-4</v>
      </c>
      <c r="F384" s="8">
        <f t="shared" ca="1" si="25"/>
        <v>0.87769190791138685</v>
      </c>
      <c r="G384" s="6">
        <f t="shared" si="28"/>
        <v>0</v>
      </c>
    </row>
    <row r="385" spans="1:7" x14ac:dyDescent="0.25">
      <c r="A385" s="6">
        <f t="shared" si="29"/>
        <v>374</v>
      </c>
      <c r="B385" s="6">
        <f t="shared" si="26"/>
        <v>-57</v>
      </c>
      <c r="C385" s="6">
        <f t="shared" si="27"/>
        <v>3</v>
      </c>
      <c r="D385" s="8">
        <f ca="1">VLOOKUP(B385,Residuals!$A$12:$AW$232,C385,FALSE)</f>
        <v>6.1643065951199054E-2</v>
      </c>
      <c r="E385" s="8">
        <f ca="1">VLOOKUP(B385,Residuals!$A$12:$AW$232,C385,FALSE)^2</f>
        <v>3.7998675798638763E-3</v>
      </c>
      <c r="F385" s="8">
        <f t="shared" ca="1" si="25"/>
        <v>8.9522142890417271</v>
      </c>
      <c r="G385" s="6">
        <f t="shared" si="28"/>
        <v>0</v>
      </c>
    </row>
    <row r="386" spans="1:7" x14ac:dyDescent="0.25">
      <c r="A386" s="6">
        <f t="shared" si="29"/>
        <v>375</v>
      </c>
      <c r="B386" s="6">
        <f t="shared" si="26"/>
        <v>-56</v>
      </c>
      <c r="C386" s="6">
        <f t="shared" si="27"/>
        <v>3</v>
      </c>
      <c r="D386" s="8">
        <f ca="1">VLOOKUP(B386,Residuals!$A$12:$AW$232,C386,FALSE)</f>
        <v>-9.0253047306055201E-3</v>
      </c>
      <c r="E386" s="8">
        <f ca="1">VLOOKUP(B386,Residuals!$A$12:$AW$232,C386,FALSE)^2</f>
        <v>8.1456125480290384E-5</v>
      </c>
      <c r="F386" s="8">
        <f t="shared" ca="1" si="25"/>
        <v>0.19190476381831031</v>
      </c>
      <c r="G386" s="6">
        <f t="shared" si="28"/>
        <v>0</v>
      </c>
    </row>
    <row r="387" spans="1:7" x14ac:dyDescent="0.25">
      <c r="A387" s="6">
        <f t="shared" si="29"/>
        <v>376</v>
      </c>
      <c r="B387" s="6">
        <f t="shared" si="26"/>
        <v>-55</v>
      </c>
      <c r="C387" s="6">
        <f t="shared" si="27"/>
        <v>3</v>
      </c>
      <c r="D387" s="8">
        <f ca="1">VLOOKUP(B387,Residuals!$A$12:$AW$232,C387,FALSE)</f>
        <v>8.6077561208867826E-3</v>
      </c>
      <c r="E387" s="8">
        <f ca="1">VLOOKUP(B387,Residuals!$A$12:$AW$232,C387,FALSE)^2</f>
        <v>7.4093465436663871E-5</v>
      </c>
      <c r="F387" s="8">
        <f t="shared" ca="1" si="25"/>
        <v>0.17455886713570248</v>
      </c>
      <c r="G387" s="6">
        <f t="shared" si="28"/>
        <v>0</v>
      </c>
    </row>
    <row r="388" spans="1:7" x14ac:dyDescent="0.25">
      <c r="A388" s="6">
        <f t="shared" si="29"/>
        <v>377</v>
      </c>
      <c r="B388" s="6">
        <f t="shared" si="26"/>
        <v>-54</v>
      </c>
      <c r="C388" s="6">
        <f t="shared" si="27"/>
        <v>3</v>
      </c>
      <c r="D388" s="8">
        <f ca="1">VLOOKUP(B388,Residuals!$A$12:$AW$232,C388,FALSE)</f>
        <v>7.9923026451406406E-2</v>
      </c>
      <c r="E388" s="8">
        <f ca="1">VLOOKUP(B388,Residuals!$A$12:$AW$232,C388,FALSE)^2</f>
        <v>6.3876901571522085E-3</v>
      </c>
      <c r="F388" s="8">
        <f t="shared" ca="1" si="25"/>
        <v>15.048937863481473</v>
      </c>
      <c r="G388" s="6">
        <f t="shared" si="28"/>
        <v>0</v>
      </c>
    </row>
    <row r="389" spans="1:7" x14ac:dyDescent="0.25">
      <c r="A389" s="6">
        <f t="shared" si="29"/>
        <v>378</v>
      </c>
      <c r="B389" s="6">
        <f t="shared" si="26"/>
        <v>-53</v>
      </c>
      <c r="C389" s="6">
        <f t="shared" si="27"/>
        <v>3</v>
      </c>
      <c r="D389" s="8">
        <f ca="1">VLOOKUP(B389,Residuals!$A$12:$AW$232,C389,FALSE)</f>
        <v>-3.5116734847597409E-3</v>
      </c>
      <c r="E389" s="8">
        <f ca="1">VLOOKUP(B389,Residuals!$A$12:$AW$232,C389,FALSE)^2</f>
        <v>1.2331850663564623E-5</v>
      </c>
      <c r="F389" s="8">
        <f t="shared" ca="1" si="25"/>
        <v>2.9052951820138617E-2</v>
      </c>
      <c r="G389" s="6">
        <f t="shared" si="28"/>
        <v>0</v>
      </c>
    </row>
    <row r="390" spans="1:7" x14ac:dyDescent="0.25">
      <c r="A390" s="6">
        <f t="shared" si="29"/>
        <v>379</v>
      </c>
      <c r="B390" s="6">
        <f t="shared" si="26"/>
        <v>-52</v>
      </c>
      <c r="C390" s="6">
        <f t="shared" si="27"/>
        <v>3</v>
      </c>
      <c r="D390" s="8">
        <f ca="1">VLOOKUP(B390,Residuals!$A$12:$AW$232,C390,FALSE)</f>
        <v>-4.6095306590725325E-2</v>
      </c>
      <c r="E390" s="8">
        <f ca="1">VLOOKUP(B390,Residuals!$A$12:$AW$232,C390,FALSE)^2</f>
        <v>2.1247772896929658E-3</v>
      </c>
      <c r="F390" s="8">
        <f t="shared" ca="1" si="25"/>
        <v>5.0058222330216395</v>
      </c>
      <c r="G390" s="6">
        <f t="shared" si="28"/>
        <v>0</v>
      </c>
    </row>
    <row r="391" spans="1:7" x14ac:dyDescent="0.25">
      <c r="A391" s="6">
        <f t="shared" si="29"/>
        <v>380</v>
      </c>
      <c r="B391" s="6">
        <f t="shared" si="26"/>
        <v>-51</v>
      </c>
      <c r="C391" s="6">
        <f t="shared" si="27"/>
        <v>3</v>
      </c>
      <c r="D391" s="8">
        <f ca="1">VLOOKUP(B391,Residuals!$A$12:$AW$232,C391,FALSE)</f>
        <v>2.0107409034110908E-2</v>
      </c>
      <c r="E391" s="8">
        <f ca="1">VLOOKUP(B391,Residuals!$A$12:$AW$232,C391,FALSE)^2</f>
        <v>4.0430789806504498E-4</v>
      </c>
      <c r="F391" s="8">
        <f t="shared" ca="1" si="25"/>
        <v>0.95252028291995972</v>
      </c>
      <c r="G391" s="6">
        <f t="shared" si="28"/>
        <v>0</v>
      </c>
    </row>
    <row r="392" spans="1:7" x14ac:dyDescent="0.25">
      <c r="A392" s="6">
        <f t="shared" si="29"/>
        <v>381</v>
      </c>
      <c r="B392" s="6">
        <f t="shared" si="26"/>
        <v>-50</v>
      </c>
      <c r="C392" s="6">
        <f t="shared" si="27"/>
        <v>3</v>
      </c>
      <c r="D392" s="8">
        <f ca="1">VLOOKUP(B392,Residuals!$A$12:$AW$232,C392,FALSE)</f>
        <v>-1.3209196991633931E-2</v>
      </c>
      <c r="E392" s="8">
        <f ca="1">VLOOKUP(B392,Residuals!$A$12:$AW$232,C392,FALSE)^2</f>
        <v>1.7448288516379087E-4</v>
      </c>
      <c r="F392" s="8">
        <f t="shared" ca="1" si="25"/>
        <v>0.41106910831152482</v>
      </c>
      <c r="G392" s="6">
        <f t="shared" si="28"/>
        <v>0</v>
      </c>
    </row>
    <row r="393" spans="1:7" x14ac:dyDescent="0.25">
      <c r="A393" s="6">
        <f t="shared" si="29"/>
        <v>382</v>
      </c>
      <c r="B393" s="6">
        <f t="shared" si="26"/>
        <v>-49</v>
      </c>
      <c r="C393" s="6">
        <f t="shared" si="27"/>
        <v>3</v>
      </c>
      <c r="D393" s="8">
        <f ca="1">VLOOKUP(B393,Residuals!$A$12:$AW$232,C393,FALSE)</f>
        <v>-3.5106189168611433E-2</v>
      </c>
      <c r="E393" s="8">
        <f ca="1">VLOOKUP(B393,Residuals!$A$12:$AW$232,C393,FALSE)^2</f>
        <v>1.2324445179423308E-3</v>
      </c>
      <c r="F393" s="8">
        <f t="shared" ca="1" si="25"/>
        <v>2.9035505032966755</v>
      </c>
      <c r="G393" s="6">
        <f t="shared" si="28"/>
        <v>0</v>
      </c>
    </row>
    <row r="394" spans="1:7" x14ac:dyDescent="0.25">
      <c r="A394" s="6">
        <f t="shared" si="29"/>
        <v>383</v>
      </c>
      <c r="B394" s="6">
        <f t="shared" si="26"/>
        <v>-48</v>
      </c>
      <c r="C394" s="6">
        <f t="shared" si="27"/>
        <v>3</v>
      </c>
      <c r="D394" s="8">
        <f ca="1">VLOOKUP(B394,Residuals!$A$12:$AW$232,C394,FALSE)</f>
        <v>2.3955216434678402E-2</v>
      </c>
      <c r="E394" s="8">
        <f ca="1">VLOOKUP(B394,Residuals!$A$12:$AW$232,C394,FALSE)^2</f>
        <v>5.7385239443228622E-4</v>
      </c>
      <c r="F394" s="8">
        <f t="shared" ca="1" si="25"/>
        <v>1.3519549029710018</v>
      </c>
      <c r="G394" s="6">
        <f t="shared" si="28"/>
        <v>0</v>
      </c>
    </row>
    <row r="395" spans="1:7" x14ac:dyDescent="0.25">
      <c r="A395" s="6">
        <f t="shared" si="29"/>
        <v>384</v>
      </c>
      <c r="B395" s="6">
        <f t="shared" si="26"/>
        <v>-47</v>
      </c>
      <c r="C395" s="6">
        <f t="shared" si="27"/>
        <v>3</v>
      </c>
      <c r="D395" s="8">
        <f ca="1">VLOOKUP(B395,Residuals!$A$12:$AW$232,C395,FALSE)</f>
        <v>2.9076407797372035E-2</v>
      </c>
      <c r="E395" s="8">
        <f ca="1">VLOOKUP(B395,Residuals!$A$12:$AW$232,C395,FALSE)^2</f>
        <v>8.4543749039907724E-4</v>
      </c>
      <c r="F395" s="8">
        <f t="shared" ref="F395:F458" ca="1" si="30">E395/$F$8</f>
        <v>1.9917898250320945</v>
      </c>
      <c r="G395" s="6">
        <f t="shared" si="28"/>
        <v>0</v>
      </c>
    </row>
    <row r="396" spans="1:7" x14ac:dyDescent="0.25">
      <c r="A396" s="6">
        <f t="shared" si="29"/>
        <v>385</v>
      </c>
      <c r="B396" s="6">
        <f t="shared" ref="B396:B459" si="31">MOD(A396,221)-210</f>
        <v>-46</v>
      </c>
      <c r="C396" s="6">
        <f t="shared" ref="C396:C459" si="32">IF(B396&lt;B395,IF(ISNUMBER(C395),C395+1,2),C395)</f>
        <v>3</v>
      </c>
      <c r="D396" s="8">
        <f ca="1">VLOOKUP(B396,Residuals!$A$12:$AW$232,C396,FALSE)</f>
        <v>3.2312356061007942E-2</v>
      </c>
      <c r="E396" s="8">
        <f ca="1">VLOOKUP(B396,Residuals!$A$12:$AW$232,C396,FALSE)^2</f>
        <v>1.0440883542133567E-3</v>
      </c>
      <c r="F396" s="8">
        <f t="shared" ca="1" si="30"/>
        <v>2.4597969500678518</v>
      </c>
      <c r="G396" s="6">
        <f t="shared" ref="G396:G459" si="33">IF(OR(B396&lt;-10,B396&gt;10),0,1)</f>
        <v>0</v>
      </c>
    </row>
    <row r="397" spans="1:7" x14ac:dyDescent="0.25">
      <c r="A397" s="6">
        <f t="shared" ref="A397:A460" si="34">A396+1</f>
        <v>386</v>
      </c>
      <c r="B397" s="6">
        <f t="shared" si="31"/>
        <v>-45</v>
      </c>
      <c r="C397" s="6">
        <f t="shared" si="32"/>
        <v>3</v>
      </c>
      <c r="D397" s="8">
        <f ca="1">VLOOKUP(B397,Residuals!$A$12:$AW$232,C397,FALSE)</f>
        <v>-3.0511312754672393E-2</v>
      </c>
      <c r="E397" s="8">
        <f ca="1">VLOOKUP(B397,Residuals!$A$12:$AW$232,C397,FALSE)^2</f>
        <v>9.3094020601343429E-4</v>
      </c>
      <c r="F397" s="8">
        <f t="shared" ca="1" si="30"/>
        <v>2.1932280637041215</v>
      </c>
      <c r="G397" s="6">
        <f t="shared" si="33"/>
        <v>0</v>
      </c>
    </row>
    <row r="398" spans="1:7" x14ac:dyDescent="0.25">
      <c r="A398" s="6">
        <f t="shared" si="34"/>
        <v>387</v>
      </c>
      <c r="B398" s="6">
        <f t="shared" si="31"/>
        <v>-44</v>
      </c>
      <c r="C398" s="6">
        <f t="shared" si="32"/>
        <v>3</v>
      </c>
      <c r="D398" s="8">
        <f ca="1">VLOOKUP(B398,Residuals!$A$12:$AW$232,C398,FALSE)</f>
        <v>-9.1578082392069007E-3</v>
      </c>
      <c r="E398" s="8">
        <f ca="1">VLOOKUP(B398,Residuals!$A$12:$AW$232,C398,FALSE)^2</f>
        <v>8.3865451746085795E-5</v>
      </c>
      <c r="F398" s="8">
        <f t="shared" ca="1" si="30"/>
        <v>0.19758096294112024</v>
      </c>
      <c r="G398" s="6">
        <f t="shared" si="33"/>
        <v>0</v>
      </c>
    </row>
    <row r="399" spans="1:7" x14ac:dyDescent="0.25">
      <c r="A399" s="6">
        <f t="shared" si="34"/>
        <v>388</v>
      </c>
      <c r="B399" s="6">
        <f t="shared" si="31"/>
        <v>-43</v>
      </c>
      <c r="C399" s="6">
        <f t="shared" si="32"/>
        <v>3</v>
      </c>
      <c r="D399" s="8">
        <f ca="1">VLOOKUP(B399,Residuals!$A$12:$AW$232,C399,FALSE)</f>
        <v>1.078384586508377E-3</v>
      </c>
      <c r="E399" s="8">
        <f ca="1">VLOOKUP(B399,Residuals!$A$12:$AW$232,C399,FALSE)^2</f>
        <v>1.1629133164188431E-6</v>
      </c>
      <c r="F399" s="8">
        <f t="shared" ca="1" si="30"/>
        <v>2.7397400012909435E-3</v>
      </c>
      <c r="G399" s="6">
        <f t="shared" si="33"/>
        <v>0</v>
      </c>
    </row>
    <row r="400" spans="1:7" x14ac:dyDescent="0.25">
      <c r="A400" s="6">
        <f t="shared" si="34"/>
        <v>389</v>
      </c>
      <c r="B400" s="6">
        <f t="shared" si="31"/>
        <v>-42</v>
      </c>
      <c r="C400" s="6">
        <f t="shared" si="32"/>
        <v>3</v>
      </c>
      <c r="D400" s="8">
        <f ca="1">VLOOKUP(B400,Residuals!$A$12:$AW$232,C400,FALSE)</f>
        <v>-3.2300058961011381E-2</v>
      </c>
      <c r="E400" s="8">
        <f ca="1">VLOOKUP(B400,Residuals!$A$12:$AW$232,C400,FALSE)^2</f>
        <v>1.0432938088848116E-3</v>
      </c>
      <c r="F400" s="8">
        <f t="shared" ca="1" si="30"/>
        <v>2.4579250585100554</v>
      </c>
      <c r="G400" s="6">
        <f t="shared" si="33"/>
        <v>0</v>
      </c>
    </row>
    <row r="401" spans="1:7" x14ac:dyDescent="0.25">
      <c r="A401" s="6">
        <f t="shared" si="34"/>
        <v>390</v>
      </c>
      <c r="B401" s="6">
        <f t="shared" si="31"/>
        <v>-41</v>
      </c>
      <c r="C401" s="6">
        <f t="shared" si="32"/>
        <v>3</v>
      </c>
      <c r="D401" s="8">
        <f ca="1">VLOOKUP(B401,Residuals!$A$12:$AW$232,C401,FALSE)</f>
        <v>7.4863156184354568E-3</v>
      </c>
      <c r="E401" s="8">
        <f ca="1">VLOOKUP(B401,Residuals!$A$12:$AW$232,C401,FALSE)^2</f>
        <v>5.6044921538830658E-5</v>
      </c>
      <c r="F401" s="8">
        <f t="shared" ca="1" si="30"/>
        <v>0.13203779786613401</v>
      </c>
      <c r="G401" s="6">
        <f t="shared" si="33"/>
        <v>0</v>
      </c>
    </row>
    <row r="402" spans="1:7" x14ac:dyDescent="0.25">
      <c r="A402" s="6">
        <f t="shared" si="34"/>
        <v>391</v>
      </c>
      <c r="B402" s="6">
        <f t="shared" si="31"/>
        <v>-40</v>
      </c>
      <c r="C402" s="6">
        <f t="shared" si="32"/>
        <v>3</v>
      </c>
      <c r="D402" s="8">
        <f ca="1">VLOOKUP(B402,Residuals!$A$12:$AW$232,C402,FALSE)</f>
        <v>-3.5209477424123649E-2</v>
      </c>
      <c r="E402" s="8">
        <f ca="1">VLOOKUP(B402,Residuals!$A$12:$AW$232,C402,FALSE)^2</f>
        <v>1.2397073004798728E-3</v>
      </c>
      <c r="F402" s="8">
        <f t="shared" ca="1" si="30"/>
        <v>2.920661095769773</v>
      </c>
      <c r="G402" s="6">
        <f t="shared" si="33"/>
        <v>0</v>
      </c>
    </row>
    <row r="403" spans="1:7" x14ac:dyDescent="0.25">
      <c r="A403" s="6">
        <f t="shared" si="34"/>
        <v>392</v>
      </c>
      <c r="B403" s="6">
        <f t="shared" si="31"/>
        <v>-39</v>
      </c>
      <c r="C403" s="6">
        <f t="shared" si="32"/>
        <v>3</v>
      </c>
      <c r="D403" s="8">
        <f ca="1">VLOOKUP(B403,Residuals!$A$12:$AW$232,C403,FALSE)</f>
        <v>-5.1910564569818587E-2</v>
      </c>
      <c r="E403" s="8">
        <f ca="1">VLOOKUP(B403,Residuals!$A$12:$AW$232,C403,FALSE)^2</f>
        <v>2.694706713957305E-3</v>
      </c>
      <c r="F403" s="8">
        <f t="shared" ca="1" si="30"/>
        <v>6.348534900873954</v>
      </c>
      <c r="G403" s="6">
        <f t="shared" si="33"/>
        <v>0</v>
      </c>
    </row>
    <row r="404" spans="1:7" x14ac:dyDescent="0.25">
      <c r="A404" s="6">
        <f t="shared" si="34"/>
        <v>393</v>
      </c>
      <c r="B404" s="6">
        <f t="shared" si="31"/>
        <v>-38</v>
      </c>
      <c r="C404" s="6">
        <f t="shared" si="32"/>
        <v>3</v>
      </c>
      <c r="D404" s="8">
        <f ca="1">VLOOKUP(B404,Residuals!$A$12:$AW$232,C404,FALSE)</f>
        <v>2.801781318529201E-2</v>
      </c>
      <c r="E404" s="8">
        <f ca="1">VLOOKUP(B404,Residuals!$A$12:$AW$232,C404,FALSE)^2</f>
        <v>7.8499785568592279E-4</v>
      </c>
      <c r="F404" s="8">
        <f t="shared" ca="1" si="30"/>
        <v>1.8493983995069589</v>
      </c>
      <c r="G404" s="6">
        <f t="shared" si="33"/>
        <v>0</v>
      </c>
    </row>
    <row r="405" spans="1:7" x14ac:dyDescent="0.25">
      <c r="A405" s="6">
        <f t="shared" si="34"/>
        <v>394</v>
      </c>
      <c r="B405" s="6">
        <f t="shared" si="31"/>
        <v>-37</v>
      </c>
      <c r="C405" s="6">
        <f t="shared" si="32"/>
        <v>3</v>
      </c>
      <c r="D405" s="8">
        <f ca="1">VLOOKUP(B405,Residuals!$A$12:$AW$232,C405,FALSE)</f>
        <v>-9.6717066939281116E-3</v>
      </c>
      <c r="E405" s="8">
        <f ca="1">VLOOKUP(B405,Residuals!$A$12:$AW$232,C405,FALSE)^2</f>
        <v>9.3541910373373845E-5</v>
      </c>
      <c r="F405" s="8">
        <f t="shared" ca="1" si="30"/>
        <v>0.22037800240890937</v>
      </c>
      <c r="G405" s="6">
        <f t="shared" si="33"/>
        <v>0</v>
      </c>
    </row>
    <row r="406" spans="1:7" x14ac:dyDescent="0.25">
      <c r="A406" s="6">
        <f t="shared" si="34"/>
        <v>395</v>
      </c>
      <c r="B406" s="6">
        <f t="shared" si="31"/>
        <v>-36</v>
      </c>
      <c r="C406" s="6">
        <f t="shared" si="32"/>
        <v>3</v>
      </c>
      <c r="D406" s="8">
        <f ca="1">VLOOKUP(B406,Residuals!$A$12:$AW$232,C406,FALSE)</f>
        <v>-2.8737383450720341E-3</v>
      </c>
      <c r="E406" s="8">
        <f ca="1">VLOOKUP(B406,Residuals!$A$12:$AW$232,C406,FALSE)^2</f>
        <v>8.2583720759373529E-6</v>
      </c>
      <c r="F406" s="8">
        <f t="shared" ca="1" si="30"/>
        <v>1.9456129706782573E-2</v>
      </c>
      <c r="G406" s="6">
        <f t="shared" si="33"/>
        <v>0</v>
      </c>
    </row>
    <row r="407" spans="1:7" x14ac:dyDescent="0.25">
      <c r="A407" s="6">
        <f t="shared" si="34"/>
        <v>396</v>
      </c>
      <c r="B407" s="6">
        <f t="shared" si="31"/>
        <v>-35</v>
      </c>
      <c r="C407" s="6">
        <f t="shared" si="32"/>
        <v>3</v>
      </c>
      <c r="D407" s="8">
        <f ca="1">VLOOKUP(B407,Residuals!$A$12:$AW$232,C407,FALSE)</f>
        <v>2.86530417880097E-2</v>
      </c>
      <c r="E407" s="8">
        <f ca="1">VLOOKUP(B407,Residuals!$A$12:$AW$232,C407,FALSE)^2</f>
        <v>8.2099680370543006E-4</v>
      </c>
      <c r="F407" s="8">
        <f t="shared" ca="1" si="30"/>
        <v>1.9342093278031098</v>
      </c>
      <c r="G407" s="6">
        <f t="shared" si="33"/>
        <v>0</v>
      </c>
    </row>
    <row r="408" spans="1:7" x14ac:dyDescent="0.25">
      <c r="A408" s="6">
        <f t="shared" si="34"/>
        <v>397</v>
      </c>
      <c r="B408" s="6">
        <f t="shared" si="31"/>
        <v>-34</v>
      </c>
      <c r="C408" s="6">
        <f t="shared" si="32"/>
        <v>3</v>
      </c>
      <c r="D408" s="8">
        <f ca="1">VLOOKUP(B408,Residuals!$A$12:$AW$232,C408,FALSE)</f>
        <v>-6.3222026737916964E-2</v>
      </c>
      <c r="E408" s="8">
        <f ca="1">VLOOKUP(B408,Residuals!$A$12:$AW$232,C408,FALSE)^2</f>
        <v>3.9970246648498879E-3</v>
      </c>
      <c r="F408" s="8">
        <f t="shared" ca="1" si="30"/>
        <v>9.4167021787646679</v>
      </c>
      <c r="G408" s="6">
        <f t="shared" si="33"/>
        <v>0</v>
      </c>
    </row>
    <row r="409" spans="1:7" x14ac:dyDescent="0.25">
      <c r="A409" s="6">
        <f t="shared" si="34"/>
        <v>398</v>
      </c>
      <c r="B409" s="6">
        <f t="shared" si="31"/>
        <v>-33</v>
      </c>
      <c r="C409" s="6">
        <f t="shared" si="32"/>
        <v>3</v>
      </c>
      <c r="D409" s="8">
        <f ca="1">VLOOKUP(B409,Residuals!$A$12:$AW$232,C409,FALSE)</f>
        <v>2.8121020345156317E-2</v>
      </c>
      <c r="E409" s="8">
        <f ca="1">VLOOKUP(B409,Residuals!$A$12:$AW$232,C409,FALSE)^2</f>
        <v>7.9079178525269544E-4</v>
      </c>
      <c r="F409" s="8">
        <f t="shared" ca="1" si="30"/>
        <v>1.8630484801919343</v>
      </c>
      <c r="G409" s="6">
        <f t="shared" si="33"/>
        <v>0</v>
      </c>
    </row>
    <row r="410" spans="1:7" x14ac:dyDescent="0.25">
      <c r="A410" s="6">
        <f t="shared" si="34"/>
        <v>399</v>
      </c>
      <c r="B410" s="6">
        <f t="shared" si="31"/>
        <v>-32</v>
      </c>
      <c r="C410" s="6">
        <f t="shared" si="32"/>
        <v>3</v>
      </c>
      <c r="D410" s="8">
        <f ca="1">VLOOKUP(B410,Residuals!$A$12:$AW$232,C410,FALSE)</f>
        <v>5.0714410288517371E-2</v>
      </c>
      <c r="E410" s="8">
        <f ca="1">VLOOKUP(B410,Residuals!$A$12:$AW$232,C410,FALSE)^2</f>
        <v>2.5719514109120768E-3</v>
      </c>
      <c r="F410" s="8">
        <f t="shared" ca="1" si="30"/>
        <v>6.0593322497603834</v>
      </c>
      <c r="G410" s="6">
        <f t="shared" si="33"/>
        <v>0</v>
      </c>
    </row>
    <row r="411" spans="1:7" x14ac:dyDescent="0.25">
      <c r="A411" s="6">
        <f t="shared" si="34"/>
        <v>400</v>
      </c>
      <c r="B411" s="6">
        <f t="shared" si="31"/>
        <v>-31</v>
      </c>
      <c r="C411" s="6">
        <f t="shared" si="32"/>
        <v>3</v>
      </c>
      <c r="D411" s="8">
        <f ca="1">VLOOKUP(B411,Residuals!$A$12:$AW$232,C411,FALSE)</f>
        <v>-5.5833746643020037E-2</v>
      </c>
      <c r="E411" s="8">
        <f ca="1">VLOOKUP(B411,Residuals!$A$12:$AW$232,C411,FALSE)^2</f>
        <v>3.1174072641969512E-3</v>
      </c>
      <c r="F411" s="8">
        <f t="shared" ca="1" si="30"/>
        <v>7.3443869473751962</v>
      </c>
      <c r="G411" s="6">
        <f t="shared" si="33"/>
        <v>0</v>
      </c>
    </row>
    <row r="412" spans="1:7" x14ac:dyDescent="0.25">
      <c r="A412" s="6">
        <f t="shared" si="34"/>
        <v>401</v>
      </c>
      <c r="B412" s="6">
        <f t="shared" si="31"/>
        <v>-30</v>
      </c>
      <c r="C412" s="6">
        <f t="shared" si="32"/>
        <v>3</v>
      </c>
      <c r="D412" s="8">
        <f ca="1">VLOOKUP(B412,Residuals!$A$12:$AW$232,C412,FALSE)</f>
        <v>-1.7779923766361078E-2</v>
      </c>
      <c r="E412" s="8">
        <f ca="1">VLOOKUP(B412,Residuals!$A$12:$AW$232,C412,FALSE)^2</f>
        <v>3.161256891376115E-4</v>
      </c>
      <c r="F412" s="8">
        <f t="shared" ca="1" si="30"/>
        <v>0.74476935102361375</v>
      </c>
      <c r="G412" s="6">
        <f t="shared" si="33"/>
        <v>0</v>
      </c>
    </row>
    <row r="413" spans="1:7" x14ac:dyDescent="0.25">
      <c r="A413" s="6">
        <f t="shared" si="34"/>
        <v>402</v>
      </c>
      <c r="B413" s="6">
        <f t="shared" si="31"/>
        <v>-29</v>
      </c>
      <c r="C413" s="6">
        <f t="shared" si="32"/>
        <v>3</v>
      </c>
      <c r="D413" s="8">
        <f ca="1">VLOOKUP(B413,Residuals!$A$12:$AW$232,C413,FALSE)</f>
        <v>4.8844233176735162E-2</v>
      </c>
      <c r="E413" s="8">
        <f ca="1">VLOOKUP(B413,Residuals!$A$12:$AW$232,C413,FALSE)^2</f>
        <v>2.385759114623276E-3</v>
      </c>
      <c r="F413" s="8">
        <f t="shared" ca="1" si="30"/>
        <v>5.620676612343197</v>
      </c>
      <c r="G413" s="6">
        <f t="shared" si="33"/>
        <v>0</v>
      </c>
    </row>
    <row r="414" spans="1:7" x14ac:dyDescent="0.25">
      <c r="A414" s="6">
        <f t="shared" si="34"/>
        <v>403</v>
      </c>
      <c r="B414" s="6">
        <f t="shared" si="31"/>
        <v>-28</v>
      </c>
      <c r="C414" s="6">
        <f t="shared" si="32"/>
        <v>3</v>
      </c>
      <c r="D414" s="8">
        <f ca="1">VLOOKUP(B414,Residuals!$A$12:$AW$232,C414,FALSE)</f>
        <v>3.181074952851113E-3</v>
      </c>
      <c r="E414" s="8">
        <f ca="1">VLOOKUP(B414,Residuals!$A$12:$AW$232,C414,FALSE)^2</f>
        <v>1.0119237855656711E-5</v>
      </c>
      <c r="F414" s="8">
        <f t="shared" ca="1" si="30"/>
        <v>2.384019543356487E-2</v>
      </c>
      <c r="G414" s="6">
        <f t="shared" si="33"/>
        <v>0</v>
      </c>
    </row>
    <row r="415" spans="1:7" x14ac:dyDescent="0.25">
      <c r="A415" s="6">
        <f t="shared" si="34"/>
        <v>404</v>
      </c>
      <c r="B415" s="6">
        <f t="shared" si="31"/>
        <v>-27</v>
      </c>
      <c r="C415" s="6">
        <f t="shared" si="32"/>
        <v>3</v>
      </c>
      <c r="D415" s="8">
        <f ca="1">VLOOKUP(B415,Residuals!$A$12:$AW$232,C415,FALSE)</f>
        <v>-2.0759704005082476E-2</v>
      </c>
      <c r="E415" s="8">
        <f ca="1">VLOOKUP(B415,Residuals!$A$12:$AW$232,C415,FALSE)^2</f>
        <v>4.309653103786374E-4</v>
      </c>
      <c r="F415" s="8">
        <f t="shared" ca="1" si="30"/>
        <v>1.0153232260244054</v>
      </c>
      <c r="G415" s="6">
        <f t="shared" si="33"/>
        <v>0</v>
      </c>
    </row>
    <row r="416" spans="1:7" x14ac:dyDescent="0.25">
      <c r="A416" s="6">
        <f t="shared" si="34"/>
        <v>405</v>
      </c>
      <c r="B416" s="6">
        <f t="shared" si="31"/>
        <v>-26</v>
      </c>
      <c r="C416" s="6">
        <f t="shared" si="32"/>
        <v>3</v>
      </c>
      <c r="D416" s="8">
        <f ca="1">VLOOKUP(B416,Residuals!$A$12:$AW$232,C416,FALSE)</f>
        <v>5.5977940987170335E-2</v>
      </c>
      <c r="E416" s="8">
        <f ca="1">VLOOKUP(B416,Residuals!$A$12:$AW$232,C416,FALSE)^2</f>
        <v>3.1335298771631246E-3</v>
      </c>
      <c r="F416" s="8">
        <f t="shared" ca="1" si="30"/>
        <v>7.3823706621070757</v>
      </c>
      <c r="G416" s="6">
        <f t="shared" si="33"/>
        <v>0</v>
      </c>
    </row>
    <row r="417" spans="1:7" x14ac:dyDescent="0.25">
      <c r="A417" s="6">
        <f t="shared" si="34"/>
        <v>406</v>
      </c>
      <c r="B417" s="6">
        <f t="shared" si="31"/>
        <v>-25</v>
      </c>
      <c r="C417" s="6">
        <f t="shared" si="32"/>
        <v>3</v>
      </c>
      <c r="D417" s="8">
        <f ca="1">VLOOKUP(B417,Residuals!$A$12:$AW$232,C417,FALSE)</f>
        <v>9.0235593659843752E-3</v>
      </c>
      <c r="E417" s="8">
        <f ca="1">VLOOKUP(B417,Residuals!$A$12:$AW$232,C417,FALSE)^2</f>
        <v>8.1424623631444335E-5</v>
      </c>
      <c r="F417" s="8">
        <f t="shared" ca="1" si="30"/>
        <v>0.1918305477317116</v>
      </c>
      <c r="G417" s="6">
        <f t="shared" si="33"/>
        <v>0</v>
      </c>
    </row>
    <row r="418" spans="1:7" x14ac:dyDescent="0.25">
      <c r="A418" s="6">
        <f t="shared" si="34"/>
        <v>407</v>
      </c>
      <c r="B418" s="6">
        <f t="shared" si="31"/>
        <v>-24</v>
      </c>
      <c r="C418" s="6">
        <f t="shared" si="32"/>
        <v>3</v>
      </c>
      <c r="D418" s="8">
        <f ca="1">VLOOKUP(B418,Residuals!$A$12:$AW$232,C418,FALSE)</f>
        <v>2.6181217489214009E-2</v>
      </c>
      <c r="E418" s="8">
        <f ca="1">VLOOKUP(B418,Residuals!$A$12:$AW$232,C418,FALSE)^2</f>
        <v>6.8545614921752547E-4</v>
      </c>
      <c r="F418" s="8">
        <f t="shared" ca="1" si="30"/>
        <v>1.6148853097024172</v>
      </c>
      <c r="G418" s="6">
        <f t="shared" si="33"/>
        <v>0</v>
      </c>
    </row>
    <row r="419" spans="1:7" x14ac:dyDescent="0.25">
      <c r="A419" s="6">
        <f t="shared" si="34"/>
        <v>408</v>
      </c>
      <c r="B419" s="6">
        <f t="shared" si="31"/>
        <v>-23</v>
      </c>
      <c r="C419" s="6">
        <f t="shared" si="32"/>
        <v>3</v>
      </c>
      <c r="D419" s="8">
        <f ca="1">VLOOKUP(B419,Residuals!$A$12:$AW$232,C419,FALSE)</f>
        <v>-4.2836437409776249E-3</v>
      </c>
      <c r="E419" s="8">
        <f ca="1">VLOOKUP(B419,Residuals!$A$12:$AW$232,C419,FALSE)^2</f>
        <v>1.8349603699616783E-5</v>
      </c>
      <c r="F419" s="8">
        <f t="shared" ca="1" si="30"/>
        <v>4.3230344475279583E-2</v>
      </c>
      <c r="G419" s="6">
        <f t="shared" si="33"/>
        <v>0</v>
      </c>
    </row>
    <row r="420" spans="1:7" x14ac:dyDescent="0.25">
      <c r="A420" s="6">
        <f t="shared" si="34"/>
        <v>409</v>
      </c>
      <c r="B420" s="6">
        <f t="shared" si="31"/>
        <v>-22</v>
      </c>
      <c r="C420" s="6">
        <f t="shared" si="32"/>
        <v>3</v>
      </c>
      <c r="D420" s="8">
        <f ca="1">VLOOKUP(B420,Residuals!$A$12:$AW$232,C420,FALSE)</f>
        <v>4.517583646580537E-2</v>
      </c>
      <c r="E420" s="8">
        <f ca="1">VLOOKUP(B420,Residuals!$A$12:$AW$232,C420,FALSE)^2</f>
        <v>2.0408562003851904E-3</v>
      </c>
      <c r="F420" s="8">
        <f t="shared" ca="1" si="30"/>
        <v>4.8081101919931131</v>
      </c>
      <c r="G420" s="6">
        <f t="shared" si="33"/>
        <v>0</v>
      </c>
    </row>
    <row r="421" spans="1:7" x14ac:dyDescent="0.25">
      <c r="A421" s="6">
        <f t="shared" si="34"/>
        <v>410</v>
      </c>
      <c r="B421" s="6">
        <f t="shared" si="31"/>
        <v>-21</v>
      </c>
      <c r="C421" s="6">
        <f t="shared" si="32"/>
        <v>3</v>
      </c>
      <c r="D421" s="8">
        <f ca="1">VLOOKUP(B421,Residuals!$A$12:$AW$232,C421,FALSE)</f>
        <v>5.5214967031551945E-2</v>
      </c>
      <c r="E421" s="8">
        <f ca="1">VLOOKUP(B421,Residuals!$A$12:$AW$232,C421,FALSE)^2</f>
        <v>3.0486925842953681E-3</v>
      </c>
      <c r="F421" s="8">
        <f t="shared" ca="1" si="30"/>
        <v>7.1825001114913212</v>
      </c>
      <c r="G421" s="6">
        <f t="shared" si="33"/>
        <v>0</v>
      </c>
    </row>
    <row r="422" spans="1:7" x14ac:dyDescent="0.25">
      <c r="A422" s="6">
        <f t="shared" si="34"/>
        <v>411</v>
      </c>
      <c r="B422" s="6">
        <f t="shared" si="31"/>
        <v>-20</v>
      </c>
      <c r="C422" s="6">
        <f t="shared" si="32"/>
        <v>3</v>
      </c>
      <c r="D422" s="8">
        <f ca="1">VLOOKUP(B422,Residuals!$A$12:$AW$232,C422,FALSE)</f>
        <v>6.4432565229340629E-3</v>
      </c>
      <c r="E422" s="8">
        <f ca="1">VLOOKUP(B422,Residuals!$A$12:$AW$232,C422,FALSE)^2</f>
        <v>4.1515554620332352E-5</v>
      </c>
      <c r="F422" s="8">
        <f t="shared" ca="1" si="30"/>
        <v>9.7807656050726263E-2</v>
      </c>
      <c r="G422" s="6">
        <f t="shared" si="33"/>
        <v>0</v>
      </c>
    </row>
    <row r="423" spans="1:7" x14ac:dyDescent="0.25">
      <c r="A423" s="6">
        <f t="shared" si="34"/>
        <v>412</v>
      </c>
      <c r="B423" s="6">
        <f t="shared" si="31"/>
        <v>-19</v>
      </c>
      <c r="C423" s="6">
        <f t="shared" si="32"/>
        <v>3</v>
      </c>
      <c r="D423" s="8">
        <f ca="1">VLOOKUP(B423,Residuals!$A$12:$AW$232,C423,FALSE)</f>
        <v>-2.3209258758043411E-3</v>
      </c>
      <c r="E423" s="8">
        <f ca="1">VLOOKUP(B423,Residuals!$A$12:$AW$232,C423,FALSE)^2</f>
        <v>5.386696920978148E-6</v>
      </c>
      <c r="F423" s="8">
        <f t="shared" ca="1" si="30"/>
        <v>1.2690669907093225E-2</v>
      </c>
      <c r="G423" s="6">
        <f t="shared" si="33"/>
        <v>0</v>
      </c>
    </row>
    <row r="424" spans="1:7" x14ac:dyDescent="0.25">
      <c r="A424" s="6">
        <f t="shared" si="34"/>
        <v>413</v>
      </c>
      <c r="B424" s="6">
        <f t="shared" si="31"/>
        <v>-18</v>
      </c>
      <c r="C424" s="6">
        <f t="shared" si="32"/>
        <v>3</v>
      </c>
      <c r="D424" s="8">
        <f ca="1">VLOOKUP(B424,Residuals!$A$12:$AW$232,C424,FALSE)</f>
        <v>5.1519599564095027E-2</v>
      </c>
      <c r="E424" s="8">
        <f ca="1">VLOOKUP(B424,Residuals!$A$12:$AW$232,C424,FALSE)^2</f>
        <v>2.6542691392447003E-3</v>
      </c>
      <c r="F424" s="8">
        <f t="shared" ca="1" si="30"/>
        <v>6.2532668878319466</v>
      </c>
      <c r="G424" s="6">
        <f t="shared" si="33"/>
        <v>0</v>
      </c>
    </row>
    <row r="425" spans="1:7" x14ac:dyDescent="0.25">
      <c r="A425" s="6">
        <f t="shared" si="34"/>
        <v>414</v>
      </c>
      <c r="B425" s="6">
        <f t="shared" si="31"/>
        <v>-17</v>
      </c>
      <c r="C425" s="6">
        <f t="shared" si="32"/>
        <v>3</v>
      </c>
      <c r="D425" s="8">
        <f ca="1">VLOOKUP(B425,Residuals!$A$12:$AW$232,C425,FALSE)</f>
        <v>-1.8007236290630942E-2</v>
      </c>
      <c r="E425" s="8">
        <f ca="1">VLOOKUP(B425,Residuals!$A$12:$AW$232,C425,FALSE)^2</f>
        <v>3.2426055882661599E-4</v>
      </c>
      <c r="F425" s="8">
        <f t="shared" ca="1" si="30"/>
        <v>0.76393451800346079</v>
      </c>
      <c r="G425" s="6">
        <f t="shared" si="33"/>
        <v>0</v>
      </c>
    </row>
    <row r="426" spans="1:7" x14ac:dyDescent="0.25">
      <c r="A426" s="6">
        <f t="shared" si="34"/>
        <v>415</v>
      </c>
      <c r="B426" s="6">
        <f t="shared" si="31"/>
        <v>-16</v>
      </c>
      <c r="C426" s="6">
        <f t="shared" si="32"/>
        <v>3</v>
      </c>
      <c r="D426" s="8">
        <f ca="1">VLOOKUP(B426,Residuals!$A$12:$AW$232,C426,FALSE)</f>
        <v>-2.2749341168120222E-2</v>
      </c>
      <c r="E426" s="8">
        <f ca="1">VLOOKUP(B426,Residuals!$A$12:$AW$232,C426,FALSE)^2</f>
        <v>5.1753252358352952E-4</v>
      </c>
      <c r="F426" s="8">
        <f t="shared" ca="1" si="30"/>
        <v>1.219269344337065</v>
      </c>
      <c r="G426" s="6">
        <f t="shared" si="33"/>
        <v>0</v>
      </c>
    </row>
    <row r="427" spans="1:7" x14ac:dyDescent="0.25">
      <c r="A427" s="6">
        <f t="shared" si="34"/>
        <v>416</v>
      </c>
      <c r="B427" s="6">
        <f t="shared" si="31"/>
        <v>-15</v>
      </c>
      <c r="C427" s="6">
        <f t="shared" si="32"/>
        <v>3</v>
      </c>
      <c r="D427" s="8">
        <f ca="1">VLOOKUP(B427,Residuals!$A$12:$AW$232,C427,FALSE)</f>
        <v>-3.7889339594249949E-2</v>
      </c>
      <c r="E427" s="8">
        <f ca="1">VLOOKUP(B427,Residuals!$A$12:$AW$232,C427,FALSE)^2</f>
        <v>1.4356020548883968E-3</v>
      </c>
      <c r="F427" s="8">
        <f t="shared" ca="1" si="30"/>
        <v>3.3821750255860143</v>
      </c>
      <c r="G427" s="6">
        <f t="shared" si="33"/>
        <v>0</v>
      </c>
    </row>
    <row r="428" spans="1:7" x14ac:dyDescent="0.25">
      <c r="A428" s="6">
        <f t="shared" si="34"/>
        <v>417</v>
      </c>
      <c r="B428" s="6">
        <f t="shared" si="31"/>
        <v>-14</v>
      </c>
      <c r="C428" s="6">
        <f t="shared" si="32"/>
        <v>3</v>
      </c>
      <c r="D428" s="8">
        <f ca="1">VLOOKUP(B428,Residuals!$A$12:$AW$232,C428,FALSE)</f>
        <v>5.3636074909409409E-3</v>
      </c>
      <c r="E428" s="8">
        <f ca="1">VLOOKUP(B428,Residuals!$A$12:$AW$232,C428,FALSE)^2</f>
        <v>2.8768285316877776E-5</v>
      </c>
      <c r="F428" s="8">
        <f t="shared" ca="1" si="30"/>
        <v>6.7776007840307032E-2</v>
      </c>
      <c r="G428" s="6">
        <f t="shared" si="33"/>
        <v>0</v>
      </c>
    </row>
    <row r="429" spans="1:7" x14ac:dyDescent="0.25">
      <c r="A429" s="6">
        <f t="shared" si="34"/>
        <v>418</v>
      </c>
      <c r="B429" s="6">
        <f t="shared" si="31"/>
        <v>-13</v>
      </c>
      <c r="C429" s="6">
        <f t="shared" si="32"/>
        <v>3</v>
      </c>
      <c r="D429" s="8">
        <f ca="1">VLOOKUP(B429,Residuals!$A$12:$AW$232,C429,FALSE)</f>
        <v>1.9755389716282823E-2</v>
      </c>
      <c r="E429" s="8">
        <f ca="1">VLOOKUP(B429,Residuals!$A$12:$AW$232,C429,FALSE)^2</f>
        <v>3.9027542284221311E-4</v>
      </c>
      <c r="F429" s="8">
        <f t="shared" ca="1" si="30"/>
        <v>0.9194607821452091</v>
      </c>
      <c r="G429" s="6">
        <f t="shared" si="33"/>
        <v>0</v>
      </c>
    </row>
    <row r="430" spans="1:7" x14ac:dyDescent="0.25">
      <c r="A430" s="6">
        <f t="shared" si="34"/>
        <v>419</v>
      </c>
      <c r="B430" s="6">
        <f t="shared" si="31"/>
        <v>-12</v>
      </c>
      <c r="C430" s="6">
        <f t="shared" si="32"/>
        <v>3</v>
      </c>
      <c r="D430" s="8">
        <f ca="1">VLOOKUP(B430,Residuals!$A$12:$AW$232,C430,FALSE)</f>
        <v>-8.0142174232120268E-3</v>
      </c>
      <c r="E430" s="8">
        <f ca="1">VLOOKUP(B430,Residuals!$A$12:$AW$232,C430,FALSE)^2</f>
        <v>6.422768090651522E-5</v>
      </c>
      <c r="F430" s="8">
        <f t="shared" ca="1" si="30"/>
        <v>0.15131578947914701</v>
      </c>
      <c r="G430" s="6">
        <f t="shared" si="33"/>
        <v>0</v>
      </c>
    </row>
    <row r="431" spans="1:7" x14ac:dyDescent="0.25">
      <c r="A431" s="6">
        <f t="shared" si="34"/>
        <v>420</v>
      </c>
      <c r="B431" s="6">
        <f t="shared" si="31"/>
        <v>-11</v>
      </c>
      <c r="C431" s="6">
        <f t="shared" si="32"/>
        <v>3</v>
      </c>
      <c r="D431" s="8">
        <f ca="1">VLOOKUP(B431,Residuals!$A$12:$AW$232,C431,FALSE)</f>
        <v>2.2883295628393696E-2</v>
      </c>
      <c r="E431" s="8">
        <f ca="1">VLOOKUP(B431,Residuals!$A$12:$AW$232,C431,FALSE)^2</f>
        <v>5.2364521881646201E-4</v>
      </c>
      <c r="F431" s="8">
        <f t="shared" ca="1" si="30"/>
        <v>1.2336704139687535</v>
      </c>
      <c r="G431" s="6">
        <f t="shared" si="33"/>
        <v>0</v>
      </c>
    </row>
    <row r="432" spans="1:7" x14ac:dyDescent="0.25">
      <c r="A432" s="6">
        <f t="shared" si="34"/>
        <v>421</v>
      </c>
      <c r="B432" s="6">
        <f t="shared" si="31"/>
        <v>-10</v>
      </c>
      <c r="C432" s="6">
        <f t="shared" si="32"/>
        <v>3</v>
      </c>
      <c r="D432" s="8">
        <f ca="1">VLOOKUP(B432,Residuals!$A$12:$AW$232,C432,FALSE)</f>
        <v>-3.9971271821664857E-2</v>
      </c>
      <c r="E432" s="8">
        <f ca="1">VLOOKUP(B432,Residuals!$A$12:$AW$232,C432,FALSE)^2</f>
        <v>1.5977025710414189E-3</v>
      </c>
      <c r="F432" s="8">
        <f t="shared" ca="1" si="30"/>
        <v>3.7640721644905519</v>
      </c>
      <c r="G432" s="6">
        <f t="shared" si="33"/>
        <v>1</v>
      </c>
    </row>
    <row r="433" spans="1:7" x14ac:dyDescent="0.25">
      <c r="A433" s="6">
        <f t="shared" si="34"/>
        <v>422</v>
      </c>
      <c r="B433" s="6">
        <f t="shared" si="31"/>
        <v>-9</v>
      </c>
      <c r="C433" s="6">
        <f t="shared" si="32"/>
        <v>3</v>
      </c>
      <c r="D433" s="8">
        <f ca="1">VLOOKUP(B433,Residuals!$A$12:$AW$232,C433,FALSE)</f>
        <v>-4.6949059919802229E-3</v>
      </c>
      <c r="E433" s="8">
        <f ca="1">VLOOKUP(B433,Residuals!$A$12:$AW$232,C433,FALSE)^2</f>
        <v>2.2042142273531799E-5</v>
      </c>
      <c r="F433" s="8">
        <f t="shared" ca="1" si="30"/>
        <v>5.192969935791051E-2</v>
      </c>
      <c r="G433" s="6">
        <f t="shared" si="33"/>
        <v>1</v>
      </c>
    </row>
    <row r="434" spans="1:7" x14ac:dyDescent="0.25">
      <c r="A434" s="6">
        <f t="shared" si="34"/>
        <v>423</v>
      </c>
      <c r="B434" s="6">
        <f t="shared" si="31"/>
        <v>-8</v>
      </c>
      <c r="C434" s="6">
        <f t="shared" si="32"/>
        <v>3</v>
      </c>
      <c r="D434" s="8">
        <f ca="1">VLOOKUP(B434,Residuals!$A$12:$AW$232,C434,FALSE)</f>
        <v>1.3318862479084492E-2</v>
      </c>
      <c r="E434" s="8">
        <f ca="1">VLOOKUP(B434,Residuals!$A$12:$AW$232,C434,FALSE)^2</f>
        <v>1.7739209773676468E-4</v>
      </c>
      <c r="F434" s="8">
        <f t="shared" ca="1" si="30"/>
        <v>0.41792300356399281</v>
      </c>
      <c r="G434" s="6">
        <f t="shared" si="33"/>
        <v>1</v>
      </c>
    </row>
    <row r="435" spans="1:7" x14ac:dyDescent="0.25">
      <c r="A435" s="6">
        <f t="shared" si="34"/>
        <v>424</v>
      </c>
      <c r="B435" s="6">
        <f t="shared" si="31"/>
        <v>-7</v>
      </c>
      <c r="C435" s="6">
        <f t="shared" si="32"/>
        <v>3</v>
      </c>
      <c r="D435" s="8">
        <f ca="1">VLOOKUP(B435,Residuals!$A$12:$AW$232,C435,FALSE)</f>
        <v>2.0091115050223724E-2</v>
      </c>
      <c r="E435" s="8">
        <f ca="1">VLOOKUP(B435,Residuals!$A$12:$AW$232,C435,FALSE)^2</f>
        <v>4.0365290396132626E-4</v>
      </c>
      <c r="F435" s="8">
        <f t="shared" ca="1" si="30"/>
        <v>0.9509771639950737</v>
      </c>
      <c r="G435" s="6">
        <f t="shared" si="33"/>
        <v>1</v>
      </c>
    </row>
    <row r="436" spans="1:7" x14ac:dyDescent="0.25">
      <c r="A436" s="6">
        <f t="shared" si="34"/>
        <v>425</v>
      </c>
      <c r="B436" s="6">
        <f t="shared" si="31"/>
        <v>-6</v>
      </c>
      <c r="C436" s="6">
        <f t="shared" si="32"/>
        <v>3</v>
      </c>
      <c r="D436" s="8">
        <f ca="1">VLOOKUP(B436,Residuals!$A$12:$AW$232,C436,FALSE)</f>
        <v>-9.6804116675010873E-3</v>
      </c>
      <c r="E436" s="8">
        <f ca="1">VLOOKUP(B436,Residuals!$A$12:$AW$232,C436,FALSE)^2</f>
        <v>9.3710370052291187E-5</v>
      </c>
      <c r="F436" s="8">
        <f t="shared" ca="1" si="30"/>
        <v>0.22077488127719488</v>
      </c>
      <c r="G436" s="6">
        <f t="shared" si="33"/>
        <v>1</v>
      </c>
    </row>
    <row r="437" spans="1:7" x14ac:dyDescent="0.25">
      <c r="A437" s="6">
        <f t="shared" si="34"/>
        <v>426</v>
      </c>
      <c r="B437" s="6">
        <f t="shared" si="31"/>
        <v>-5</v>
      </c>
      <c r="C437" s="6">
        <f t="shared" si="32"/>
        <v>3</v>
      </c>
      <c r="D437" s="8">
        <f ca="1">VLOOKUP(B437,Residuals!$A$12:$AW$232,C437,FALSE)</f>
        <v>-6.666913006279529E-3</v>
      </c>
      <c r="E437" s="8">
        <f ca="1">VLOOKUP(B437,Residuals!$A$12:$AW$232,C437,FALSE)^2</f>
        <v>4.4447729033299146E-5</v>
      </c>
      <c r="F437" s="8">
        <f t="shared" ca="1" si="30"/>
        <v>0.10471564774412738</v>
      </c>
      <c r="G437" s="6">
        <f t="shared" si="33"/>
        <v>1</v>
      </c>
    </row>
    <row r="438" spans="1:7" x14ac:dyDescent="0.25">
      <c r="A438" s="6">
        <f t="shared" si="34"/>
        <v>427</v>
      </c>
      <c r="B438" s="6">
        <f t="shared" si="31"/>
        <v>-4</v>
      </c>
      <c r="C438" s="6">
        <f t="shared" si="32"/>
        <v>3</v>
      </c>
      <c r="D438" s="8">
        <f ca="1">VLOOKUP(B438,Residuals!$A$12:$AW$232,C438,FALSE)</f>
        <v>1.8141122428526432E-2</v>
      </c>
      <c r="E438" s="8">
        <f ca="1">VLOOKUP(B438,Residuals!$A$12:$AW$232,C438,FALSE)^2</f>
        <v>3.2910032296678475E-4</v>
      </c>
      <c r="F438" s="8">
        <f t="shared" ca="1" si="30"/>
        <v>0.77533665367808413</v>
      </c>
      <c r="G438" s="6">
        <f t="shared" si="33"/>
        <v>1</v>
      </c>
    </row>
    <row r="439" spans="1:7" x14ac:dyDescent="0.25">
      <c r="A439" s="6">
        <f t="shared" si="34"/>
        <v>428</v>
      </c>
      <c r="B439" s="6">
        <f t="shared" si="31"/>
        <v>-3</v>
      </c>
      <c r="C439" s="6">
        <f t="shared" si="32"/>
        <v>3</v>
      </c>
      <c r="D439" s="8">
        <f ca="1">VLOOKUP(B439,Residuals!$A$12:$AW$232,C439,FALSE)</f>
        <v>4.5582191903625613E-3</v>
      </c>
      <c r="E439" s="8">
        <f ca="1">VLOOKUP(B439,Residuals!$A$12:$AW$232,C439,FALSE)^2</f>
        <v>2.0777362187389524E-5</v>
      </c>
      <c r="F439" s="8">
        <f t="shared" ca="1" si="30"/>
        <v>4.8949968585275554E-2</v>
      </c>
      <c r="G439" s="6">
        <f t="shared" si="33"/>
        <v>1</v>
      </c>
    </row>
    <row r="440" spans="1:7" x14ac:dyDescent="0.25">
      <c r="A440" s="6">
        <f t="shared" si="34"/>
        <v>429</v>
      </c>
      <c r="B440" s="6">
        <f t="shared" si="31"/>
        <v>-2</v>
      </c>
      <c r="C440" s="6">
        <f t="shared" si="32"/>
        <v>3</v>
      </c>
      <c r="D440" s="8">
        <f ca="1">VLOOKUP(B440,Residuals!$A$12:$AW$232,C440,FALSE)</f>
        <v>-9.9671179854870749E-3</v>
      </c>
      <c r="E440" s="8">
        <f ca="1">VLOOKUP(B440,Residuals!$A$12:$AW$232,C440,FALSE)^2</f>
        <v>9.9343440936619927E-5</v>
      </c>
      <c r="F440" s="8">
        <f t="shared" ca="1" si="30"/>
        <v>0.23404599049402691</v>
      </c>
      <c r="G440" s="6">
        <f t="shared" si="33"/>
        <v>1</v>
      </c>
    </row>
    <row r="441" spans="1:7" x14ac:dyDescent="0.25">
      <c r="A441" s="6">
        <f t="shared" si="34"/>
        <v>430</v>
      </c>
      <c r="B441" s="6">
        <f t="shared" si="31"/>
        <v>-1</v>
      </c>
      <c r="C441" s="6">
        <f t="shared" si="32"/>
        <v>3</v>
      </c>
      <c r="D441" s="8">
        <f ca="1">VLOOKUP(B441,Residuals!$A$12:$AW$232,C441,FALSE)</f>
        <v>-2.5413985138312115E-2</v>
      </c>
      <c r="E441" s="8">
        <f ca="1">VLOOKUP(B441,Residuals!$A$12:$AW$232,C441,FALSE)^2</f>
        <v>6.4587064061034905E-4</v>
      </c>
      <c r="F441" s="8">
        <f t="shared" ca="1" si="30"/>
        <v>1.5216247030249488</v>
      </c>
      <c r="G441" s="6">
        <f t="shared" si="33"/>
        <v>1</v>
      </c>
    </row>
    <row r="442" spans="1:7" x14ac:dyDescent="0.25">
      <c r="A442" s="6">
        <f t="shared" si="34"/>
        <v>431</v>
      </c>
      <c r="B442" s="6">
        <f t="shared" si="31"/>
        <v>0</v>
      </c>
      <c r="C442" s="6">
        <f t="shared" si="32"/>
        <v>3</v>
      </c>
      <c r="D442" s="8">
        <f ca="1">VLOOKUP(B442,Residuals!$A$12:$AW$232,C442,FALSE)</f>
        <v>-6.5601911414579842E-3</v>
      </c>
      <c r="E442" s="8">
        <f ca="1">VLOOKUP(B442,Residuals!$A$12:$AW$232,C442,FALSE)^2</f>
        <v>4.303610781246381E-5</v>
      </c>
      <c r="F442" s="8">
        <f t="shared" ca="1" si="30"/>
        <v>0.1013899698360753</v>
      </c>
      <c r="G442" s="6">
        <f t="shared" si="33"/>
        <v>1</v>
      </c>
    </row>
    <row r="443" spans="1:7" x14ac:dyDescent="0.25">
      <c r="A443" s="6">
        <f t="shared" si="34"/>
        <v>432</v>
      </c>
      <c r="B443" s="6">
        <f t="shared" si="31"/>
        <v>1</v>
      </c>
      <c r="C443" s="6">
        <f t="shared" si="32"/>
        <v>3</v>
      </c>
      <c r="D443" s="8">
        <f ca="1">VLOOKUP(B443,Residuals!$A$12:$AW$232,C443,FALSE)</f>
        <v>4.8158313598202759E-2</v>
      </c>
      <c r="E443" s="8">
        <f ca="1">VLOOKUP(B443,Residuals!$A$12:$AW$232,C443,FALSE)^2</f>
        <v>2.319223168622841E-3</v>
      </c>
      <c r="F443" s="8">
        <f t="shared" ca="1" si="30"/>
        <v>5.4639227165820863</v>
      </c>
      <c r="G443" s="6">
        <f t="shared" si="33"/>
        <v>1</v>
      </c>
    </row>
    <row r="444" spans="1:7" x14ac:dyDescent="0.25">
      <c r="A444" s="6">
        <f t="shared" si="34"/>
        <v>433</v>
      </c>
      <c r="B444" s="6">
        <f t="shared" si="31"/>
        <v>2</v>
      </c>
      <c r="C444" s="6">
        <f t="shared" si="32"/>
        <v>3</v>
      </c>
      <c r="D444" s="8">
        <f ca="1">VLOOKUP(B444,Residuals!$A$12:$AW$232,C444,FALSE)</f>
        <v>-3.3685153432001236E-2</v>
      </c>
      <c r="E444" s="8">
        <f ca="1">VLOOKUP(B444,Residuals!$A$12:$AW$232,C444,FALSE)^2</f>
        <v>1.1346895617374646E-3</v>
      </c>
      <c r="F444" s="8">
        <f t="shared" ca="1" si="30"/>
        <v>2.6732468684017983</v>
      </c>
      <c r="G444" s="6">
        <f t="shared" si="33"/>
        <v>1</v>
      </c>
    </row>
    <row r="445" spans="1:7" x14ac:dyDescent="0.25">
      <c r="A445" s="6">
        <f t="shared" si="34"/>
        <v>434</v>
      </c>
      <c r="B445" s="6">
        <f t="shared" si="31"/>
        <v>3</v>
      </c>
      <c r="C445" s="6">
        <f t="shared" si="32"/>
        <v>3</v>
      </c>
      <c r="D445" s="8">
        <f ca="1">VLOOKUP(B445,Residuals!$A$12:$AW$232,C445,FALSE)</f>
        <v>-5.7118422698463032E-3</v>
      </c>
      <c r="E445" s="8">
        <f ca="1">VLOOKUP(B445,Residuals!$A$12:$AW$232,C445,FALSE)^2</f>
        <v>3.2625142115602971E-5</v>
      </c>
      <c r="F445" s="8">
        <f t="shared" ca="1" si="30"/>
        <v>7.6862484623682809E-2</v>
      </c>
      <c r="G445" s="6">
        <f t="shared" si="33"/>
        <v>1</v>
      </c>
    </row>
    <row r="446" spans="1:7" x14ac:dyDescent="0.25">
      <c r="A446" s="6">
        <f t="shared" si="34"/>
        <v>435</v>
      </c>
      <c r="B446" s="6">
        <f t="shared" si="31"/>
        <v>4</v>
      </c>
      <c r="C446" s="6">
        <f t="shared" si="32"/>
        <v>3</v>
      </c>
      <c r="D446" s="8">
        <f ca="1">VLOOKUP(B446,Residuals!$A$12:$AW$232,C446,FALSE)</f>
        <v>2.4438223161994142E-2</v>
      </c>
      <c r="E446" s="8">
        <f ca="1">VLOOKUP(B446,Residuals!$A$12:$AW$232,C446,FALSE)^2</f>
        <v>5.9722675131542694E-4</v>
      </c>
      <c r="F446" s="8">
        <f t="shared" ca="1" si="30"/>
        <v>1.4070232039810884</v>
      </c>
      <c r="G446" s="6">
        <f t="shared" si="33"/>
        <v>1</v>
      </c>
    </row>
    <row r="447" spans="1:7" x14ac:dyDescent="0.25">
      <c r="A447" s="6">
        <f t="shared" si="34"/>
        <v>436</v>
      </c>
      <c r="B447" s="6">
        <f t="shared" si="31"/>
        <v>5</v>
      </c>
      <c r="C447" s="6">
        <f t="shared" si="32"/>
        <v>3</v>
      </c>
      <c r="D447" s="8">
        <f ca="1">VLOOKUP(B447,Residuals!$A$12:$AW$232,C447,FALSE)</f>
        <v>-2.8621033410255774E-2</v>
      </c>
      <c r="E447" s="8">
        <f ca="1">VLOOKUP(B447,Residuals!$A$12:$AW$232,C447,FALSE)^2</f>
        <v>8.191635534709773E-4</v>
      </c>
      <c r="F447" s="8">
        <f t="shared" ca="1" si="30"/>
        <v>1.9298903223116486</v>
      </c>
      <c r="G447" s="6">
        <f t="shared" si="33"/>
        <v>1</v>
      </c>
    </row>
    <row r="448" spans="1:7" x14ac:dyDescent="0.25">
      <c r="A448" s="6">
        <f t="shared" si="34"/>
        <v>437</v>
      </c>
      <c r="B448" s="6">
        <f t="shared" si="31"/>
        <v>6</v>
      </c>
      <c r="C448" s="6">
        <f t="shared" si="32"/>
        <v>3</v>
      </c>
      <c r="D448" s="8">
        <f ca="1">VLOOKUP(B448,Residuals!$A$12:$AW$232,C448,FALSE)</f>
        <v>-1.255806608746917E-2</v>
      </c>
      <c r="E448" s="8">
        <f ca="1">VLOOKUP(B448,Residuals!$A$12:$AW$232,C448,FALSE)^2</f>
        <v>1.5770502385724323E-4</v>
      </c>
      <c r="F448" s="8">
        <f t="shared" ca="1" si="30"/>
        <v>0.3715416756915132</v>
      </c>
      <c r="G448" s="6">
        <f t="shared" si="33"/>
        <v>1</v>
      </c>
    </row>
    <row r="449" spans="1:7" x14ac:dyDescent="0.25">
      <c r="A449" s="6">
        <f t="shared" si="34"/>
        <v>438</v>
      </c>
      <c r="B449" s="6">
        <f t="shared" si="31"/>
        <v>7</v>
      </c>
      <c r="C449" s="6">
        <f t="shared" si="32"/>
        <v>3</v>
      </c>
      <c r="D449" s="8">
        <f ca="1">VLOOKUP(B449,Residuals!$A$12:$AW$232,C449,FALSE)</f>
        <v>5.8257110389122999E-2</v>
      </c>
      <c r="E449" s="8">
        <f ca="1">VLOOKUP(B449,Residuals!$A$12:$AW$232,C449,FALSE)^2</f>
        <v>3.393890910890463E-3</v>
      </c>
      <c r="F449" s="8">
        <f t="shared" ca="1" si="30"/>
        <v>7.995762502074049</v>
      </c>
      <c r="G449" s="6">
        <f t="shared" si="33"/>
        <v>1</v>
      </c>
    </row>
    <row r="450" spans="1:7" x14ac:dyDescent="0.25">
      <c r="A450" s="6">
        <f t="shared" si="34"/>
        <v>439</v>
      </c>
      <c r="B450" s="6">
        <f t="shared" si="31"/>
        <v>8</v>
      </c>
      <c r="C450" s="6">
        <f t="shared" si="32"/>
        <v>3</v>
      </c>
      <c r="D450" s="8">
        <f ca="1">VLOOKUP(B450,Residuals!$A$12:$AW$232,C450,FALSE)</f>
        <v>1.1025279053347183E-2</v>
      </c>
      <c r="E450" s="8">
        <f ca="1">VLOOKUP(B450,Residuals!$A$12:$AW$232,C450,FALSE)^2</f>
        <v>1.2155677820417616E-4</v>
      </c>
      <c r="F450" s="8">
        <f t="shared" ca="1" si="30"/>
        <v>0.28637901292557277</v>
      </c>
      <c r="G450" s="6">
        <f t="shared" si="33"/>
        <v>1</v>
      </c>
    </row>
    <row r="451" spans="1:7" x14ac:dyDescent="0.25">
      <c r="A451" s="6">
        <f t="shared" si="34"/>
        <v>440</v>
      </c>
      <c r="B451" s="6">
        <f t="shared" si="31"/>
        <v>9</v>
      </c>
      <c r="C451" s="6">
        <f t="shared" si="32"/>
        <v>3</v>
      </c>
      <c r="D451" s="8">
        <f ca="1">VLOOKUP(B451,Residuals!$A$12:$AW$232,C451,FALSE)</f>
        <v>-1.3752043694751515E-2</v>
      </c>
      <c r="E451" s="8">
        <f ca="1">VLOOKUP(B451,Residuals!$A$12:$AW$232,C451,FALSE)^2</f>
        <v>1.891187057823549E-4</v>
      </c>
      <c r="F451" s="8">
        <f t="shared" ca="1" si="30"/>
        <v>0.44555004737573667</v>
      </c>
      <c r="G451" s="6">
        <f t="shared" si="33"/>
        <v>1</v>
      </c>
    </row>
    <row r="452" spans="1:7" x14ac:dyDescent="0.25">
      <c r="A452" s="6">
        <f t="shared" si="34"/>
        <v>441</v>
      </c>
      <c r="B452" s="6">
        <f t="shared" si="31"/>
        <v>10</v>
      </c>
      <c r="C452" s="6">
        <f t="shared" si="32"/>
        <v>3</v>
      </c>
      <c r="D452" s="8">
        <f ca="1">VLOOKUP(B452,Residuals!$A$12:$AW$232,C452,FALSE)</f>
        <v>-4.0990596166885149E-2</v>
      </c>
      <c r="E452" s="8">
        <f ca="1">VLOOKUP(B452,Residuals!$A$12:$AW$232,C452,FALSE)^2</f>
        <v>1.6802289741166595E-3</v>
      </c>
      <c r="F452" s="8">
        <f t="shared" ca="1" si="30"/>
        <v>3.9584984252235254</v>
      </c>
      <c r="G452" s="6">
        <f t="shared" si="33"/>
        <v>1</v>
      </c>
    </row>
    <row r="453" spans="1:7" x14ac:dyDescent="0.25">
      <c r="A453" s="6">
        <f t="shared" si="34"/>
        <v>442</v>
      </c>
      <c r="B453" s="6">
        <f t="shared" si="31"/>
        <v>-210</v>
      </c>
      <c r="C453" s="6">
        <f t="shared" si="32"/>
        <v>4</v>
      </c>
      <c r="D453" s="8">
        <f ca="1">VLOOKUP(B453,Residuals!$A$12:$AW$232,C453,FALSE)</f>
        <v>-1.7322397673639309E-3</v>
      </c>
      <c r="E453" s="8">
        <f ca="1">VLOOKUP(B453,Residuals!$A$12:$AW$232,C453,FALSE)^2</f>
        <v>3.0006546116370451E-6</v>
      </c>
      <c r="F453" s="8">
        <f t="shared" ca="1" si="30"/>
        <v>7.0693261083951816E-3</v>
      </c>
      <c r="G453" s="6">
        <f t="shared" si="33"/>
        <v>0</v>
      </c>
    </row>
    <row r="454" spans="1:7" x14ac:dyDescent="0.25">
      <c r="A454" s="6">
        <f t="shared" si="34"/>
        <v>443</v>
      </c>
      <c r="B454" s="6">
        <f t="shared" si="31"/>
        <v>-209</v>
      </c>
      <c r="C454" s="6">
        <f t="shared" si="32"/>
        <v>4</v>
      </c>
      <c r="D454" s="8">
        <f ca="1">VLOOKUP(B454,Residuals!$A$12:$AW$232,C454,FALSE)</f>
        <v>3.0510315158559006E-2</v>
      </c>
      <c r="E454" s="8">
        <f ca="1">VLOOKUP(B454,Residuals!$A$12:$AW$232,C454,FALSE)^2</f>
        <v>9.3087933107459549E-4</v>
      </c>
      <c r="F454" s="8">
        <f t="shared" ca="1" si="30"/>
        <v>2.1930846467334342</v>
      </c>
      <c r="G454" s="6">
        <f t="shared" si="33"/>
        <v>0</v>
      </c>
    </row>
    <row r="455" spans="1:7" x14ac:dyDescent="0.25">
      <c r="A455" s="6">
        <f t="shared" si="34"/>
        <v>444</v>
      </c>
      <c r="B455" s="6">
        <f t="shared" si="31"/>
        <v>-208</v>
      </c>
      <c r="C455" s="6">
        <f t="shared" si="32"/>
        <v>4</v>
      </c>
      <c r="D455" s="8">
        <f ca="1">VLOOKUP(B455,Residuals!$A$12:$AW$232,C455,FALSE)</f>
        <v>-5.6005431159235454E-3</v>
      </c>
      <c r="E455" s="8">
        <f ca="1">VLOOKUP(B455,Residuals!$A$12:$AW$232,C455,FALSE)^2</f>
        <v>3.1366083193318612E-5</v>
      </c>
      <c r="F455" s="8">
        <f t="shared" ca="1" si="30"/>
        <v>7.3896232500964554E-2</v>
      </c>
      <c r="G455" s="6">
        <f t="shared" si="33"/>
        <v>0</v>
      </c>
    </row>
    <row r="456" spans="1:7" x14ac:dyDescent="0.25">
      <c r="A456" s="6">
        <f t="shared" si="34"/>
        <v>445</v>
      </c>
      <c r="B456" s="6">
        <f t="shared" si="31"/>
        <v>-207</v>
      </c>
      <c r="C456" s="6">
        <f t="shared" si="32"/>
        <v>4</v>
      </c>
      <c r="D456" s="8">
        <f ca="1">VLOOKUP(B456,Residuals!$A$12:$AW$232,C456,FALSE)</f>
        <v>1.4900146017229334E-2</v>
      </c>
      <c r="E456" s="8">
        <f ca="1">VLOOKUP(B456,Residuals!$A$12:$AW$232,C456,FALSE)^2</f>
        <v>2.2201435133475519E-4</v>
      </c>
      <c r="F456" s="8">
        <f t="shared" ca="1" si="30"/>
        <v>0.52304981861039623</v>
      </c>
      <c r="G456" s="6">
        <f t="shared" si="33"/>
        <v>0</v>
      </c>
    </row>
    <row r="457" spans="1:7" x14ac:dyDescent="0.25">
      <c r="A457" s="6">
        <f t="shared" si="34"/>
        <v>446</v>
      </c>
      <c r="B457" s="6">
        <f t="shared" si="31"/>
        <v>-206</v>
      </c>
      <c r="C457" s="6">
        <f t="shared" si="32"/>
        <v>4</v>
      </c>
      <c r="D457" s="8">
        <f ca="1">VLOOKUP(B457,Residuals!$A$12:$AW$232,C457,FALSE)</f>
        <v>1.5154501193879975E-2</v>
      </c>
      <c r="E457" s="8">
        <f ca="1">VLOOKUP(B457,Residuals!$A$12:$AW$232,C457,FALSE)^2</f>
        <v>2.2965890643530959E-4</v>
      </c>
      <c r="F457" s="8">
        <f t="shared" ca="1" si="30"/>
        <v>0.54105983974039606</v>
      </c>
      <c r="G457" s="6">
        <f t="shared" si="33"/>
        <v>0</v>
      </c>
    </row>
    <row r="458" spans="1:7" x14ac:dyDescent="0.25">
      <c r="A458" s="6">
        <f t="shared" si="34"/>
        <v>447</v>
      </c>
      <c r="B458" s="6">
        <f t="shared" si="31"/>
        <v>-205</v>
      </c>
      <c r="C458" s="6">
        <f t="shared" si="32"/>
        <v>4</v>
      </c>
      <c r="D458" s="8">
        <f ca="1">VLOOKUP(B458,Residuals!$A$12:$AW$232,C458,FALSE)</f>
        <v>1.2907570825909442E-2</v>
      </c>
      <c r="E458" s="8">
        <f ca="1">VLOOKUP(B458,Residuals!$A$12:$AW$232,C458,FALSE)^2</f>
        <v>1.6660538462586854E-4</v>
      </c>
      <c r="F458" s="8">
        <f t="shared" ca="1" si="30"/>
        <v>0.39251028451165748</v>
      </c>
      <c r="G458" s="6">
        <f t="shared" si="33"/>
        <v>0</v>
      </c>
    </row>
    <row r="459" spans="1:7" x14ac:dyDescent="0.25">
      <c r="A459" s="6">
        <f t="shared" si="34"/>
        <v>448</v>
      </c>
      <c r="B459" s="6">
        <f t="shared" si="31"/>
        <v>-204</v>
      </c>
      <c r="C459" s="6">
        <f t="shared" si="32"/>
        <v>4</v>
      </c>
      <c r="D459" s="8">
        <f ca="1">VLOOKUP(B459,Residuals!$A$12:$AW$232,C459,FALSE)</f>
        <v>-8.3669044427732483E-3</v>
      </c>
      <c r="E459" s="8">
        <f ca="1">VLOOKUP(B459,Residuals!$A$12:$AW$232,C459,FALSE)^2</f>
        <v>7.0005089954498716E-5</v>
      </c>
      <c r="F459" s="8">
        <f t="shared" ref="F459:F522" ca="1" si="35">E459/$F$8</f>
        <v>0.16492694901193514</v>
      </c>
      <c r="G459" s="6">
        <f t="shared" si="33"/>
        <v>0</v>
      </c>
    </row>
    <row r="460" spans="1:7" x14ac:dyDescent="0.25">
      <c r="A460" s="6">
        <f t="shared" si="34"/>
        <v>449</v>
      </c>
      <c r="B460" s="6">
        <f t="shared" ref="B460:B523" si="36">MOD(A460,221)-210</f>
        <v>-203</v>
      </c>
      <c r="C460" s="6">
        <f t="shared" ref="C460:C523" si="37">IF(B460&lt;B459,IF(ISNUMBER(C459),C459+1,2),C459)</f>
        <v>4</v>
      </c>
      <c r="D460" s="8">
        <f ca="1">VLOOKUP(B460,Residuals!$A$12:$AW$232,C460,FALSE)</f>
        <v>-3.2901426708248378E-3</v>
      </c>
      <c r="E460" s="8">
        <f ca="1">VLOOKUP(B460,Residuals!$A$12:$AW$232,C460,FALSE)^2</f>
        <v>1.0825038794382397E-5</v>
      </c>
      <c r="F460" s="8">
        <f t="shared" ca="1" si="35"/>
        <v>2.5503011601781318E-2</v>
      </c>
      <c r="G460" s="6">
        <f t="shared" ref="G460:G523" si="38">IF(OR(B460&lt;-10,B460&gt;10),0,1)</f>
        <v>0</v>
      </c>
    </row>
    <row r="461" spans="1:7" x14ac:dyDescent="0.25">
      <c r="A461" s="6">
        <f t="shared" ref="A461:A524" si="39">A460+1</f>
        <v>450</v>
      </c>
      <c r="B461" s="6">
        <f t="shared" si="36"/>
        <v>-202</v>
      </c>
      <c r="C461" s="6">
        <f t="shared" si="37"/>
        <v>4</v>
      </c>
      <c r="D461" s="8">
        <f ca="1">VLOOKUP(B461,Residuals!$A$12:$AW$232,C461,FALSE)</f>
        <v>2.685342732061966E-3</v>
      </c>
      <c r="E461" s="8">
        <f ca="1">VLOOKUP(B461,Residuals!$A$12:$AW$232,C461,FALSE)^2</f>
        <v>7.2110655886380237E-6</v>
      </c>
      <c r="F461" s="8">
        <f t="shared" ca="1" si="35"/>
        <v>1.698875106698718E-2</v>
      </c>
      <c r="G461" s="6">
        <f t="shared" si="38"/>
        <v>0</v>
      </c>
    </row>
    <row r="462" spans="1:7" x14ac:dyDescent="0.25">
      <c r="A462" s="6">
        <f t="shared" si="39"/>
        <v>451</v>
      </c>
      <c r="B462" s="6">
        <f t="shared" si="36"/>
        <v>-201</v>
      </c>
      <c r="C462" s="6">
        <f t="shared" si="37"/>
        <v>4</v>
      </c>
      <c r="D462" s="8">
        <f ca="1">VLOOKUP(B462,Residuals!$A$12:$AW$232,C462,FALSE)</f>
        <v>-4.8560111729375475E-3</v>
      </c>
      <c r="E462" s="8">
        <f ca="1">VLOOKUP(B462,Residuals!$A$12:$AW$232,C462,FALSE)^2</f>
        <v>2.3580844511694294E-5</v>
      </c>
      <c r="F462" s="8">
        <f t="shared" ca="1" si="35"/>
        <v>5.5554770988315121E-2</v>
      </c>
      <c r="G462" s="6">
        <f t="shared" si="38"/>
        <v>0</v>
      </c>
    </row>
    <row r="463" spans="1:7" x14ac:dyDescent="0.25">
      <c r="A463" s="6">
        <f t="shared" si="39"/>
        <v>452</v>
      </c>
      <c r="B463" s="6">
        <f t="shared" si="36"/>
        <v>-200</v>
      </c>
      <c r="C463" s="6">
        <f t="shared" si="37"/>
        <v>4</v>
      </c>
      <c r="D463" s="8">
        <f ca="1">VLOOKUP(B463,Residuals!$A$12:$AW$232,C463,FALSE)</f>
        <v>-2.1886426391483473E-3</v>
      </c>
      <c r="E463" s="8">
        <f ca="1">VLOOKUP(B463,Residuals!$A$12:$AW$232,C463,FALSE)^2</f>
        <v>4.7901566018982428E-6</v>
      </c>
      <c r="F463" s="8">
        <f t="shared" ca="1" si="35"/>
        <v>1.1285263888010858E-2</v>
      </c>
      <c r="G463" s="6">
        <f t="shared" si="38"/>
        <v>0</v>
      </c>
    </row>
    <row r="464" spans="1:7" x14ac:dyDescent="0.25">
      <c r="A464" s="6">
        <f t="shared" si="39"/>
        <v>453</v>
      </c>
      <c r="B464" s="6">
        <f t="shared" si="36"/>
        <v>-199</v>
      </c>
      <c r="C464" s="6">
        <f t="shared" si="37"/>
        <v>4</v>
      </c>
      <c r="D464" s="8">
        <f ca="1">VLOOKUP(B464,Residuals!$A$12:$AW$232,C464,FALSE)</f>
        <v>-1.1803308170381856E-2</v>
      </c>
      <c r="E464" s="8">
        <f ca="1">VLOOKUP(B464,Residuals!$A$12:$AW$232,C464,FALSE)^2</f>
        <v>1.3931808376500308E-4</v>
      </c>
      <c r="F464" s="8">
        <f t="shared" ca="1" si="35"/>
        <v>0.32822336936479557</v>
      </c>
      <c r="G464" s="6">
        <f t="shared" si="38"/>
        <v>0</v>
      </c>
    </row>
    <row r="465" spans="1:7" x14ac:dyDescent="0.25">
      <c r="A465" s="6">
        <f t="shared" si="39"/>
        <v>454</v>
      </c>
      <c r="B465" s="6">
        <f t="shared" si="36"/>
        <v>-198</v>
      </c>
      <c r="C465" s="6">
        <f t="shared" si="37"/>
        <v>4</v>
      </c>
      <c r="D465" s="8">
        <f ca="1">VLOOKUP(B465,Residuals!$A$12:$AW$232,C465,FALSE)</f>
        <v>1.2796378652481006E-2</v>
      </c>
      <c r="E465" s="8">
        <f ca="1">VLOOKUP(B465,Residuals!$A$12:$AW$232,C465,FALSE)^2</f>
        <v>1.637473066176716E-4</v>
      </c>
      <c r="F465" s="8">
        <f t="shared" ca="1" si="35"/>
        <v>0.3857768586102493</v>
      </c>
      <c r="G465" s="6">
        <f t="shared" si="38"/>
        <v>0</v>
      </c>
    </row>
    <row r="466" spans="1:7" x14ac:dyDescent="0.25">
      <c r="A466" s="6">
        <f t="shared" si="39"/>
        <v>455</v>
      </c>
      <c r="B466" s="6">
        <f t="shared" si="36"/>
        <v>-197</v>
      </c>
      <c r="C466" s="6">
        <f t="shared" si="37"/>
        <v>4</v>
      </c>
      <c r="D466" s="8">
        <f ca="1">VLOOKUP(B466,Residuals!$A$12:$AW$232,C466,FALSE)</f>
        <v>-1.2700843890542267E-2</v>
      </c>
      <c r="E466" s="8">
        <f ca="1">VLOOKUP(B466,Residuals!$A$12:$AW$232,C466,FALSE)^2</f>
        <v>1.6131143553192482E-4</v>
      </c>
      <c r="F466" s="8">
        <f t="shared" ca="1" si="35"/>
        <v>0.38003812180382956</v>
      </c>
      <c r="G466" s="6">
        <f t="shared" si="38"/>
        <v>0</v>
      </c>
    </row>
    <row r="467" spans="1:7" x14ac:dyDescent="0.25">
      <c r="A467" s="6">
        <f t="shared" si="39"/>
        <v>456</v>
      </c>
      <c r="B467" s="6">
        <f t="shared" si="36"/>
        <v>-196</v>
      </c>
      <c r="C467" s="6">
        <f t="shared" si="37"/>
        <v>4</v>
      </c>
      <c r="D467" s="8">
        <f ca="1">VLOOKUP(B467,Residuals!$A$12:$AW$232,C467,FALSE)</f>
        <v>7.445137049918513E-3</v>
      </c>
      <c r="E467" s="8">
        <f ca="1">VLOOKUP(B467,Residuals!$A$12:$AW$232,C467,FALSE)^2</f>
        <v>5.5430065692069341E-5</v>
      </c>
      <c r="F467" s="8">
        <f t="shared" ca="1" si="35"/>
        <v>0.13058924178322054</v>
      </c>
      <c r="G467" s="6">
        <f t="shared" si="38"/>
        <v>0</v>
      </c>
    </row>
    <row r="468" spans="1:7" x14ac:dyDescent="0.25">
      <c r="A468" s="6">
        <f t="shared" si="39"/>
        <v>457</v>
      </c>
      <c r="B468" s="6">
        <f t="shared" si="36"/>
        <v>-195</v>
      </c>
      <c r="C468" s="6">
        <f t="shared" si="37"/>
        <v>4</v>
      </c>
      <c r="D468" s="8">
        <f ca="1">VLOOKUP(B468,Residuals!$A$12:$AW$232,C468,FALSE)</f>
        <v>-6.4974624658897476E-3</v>
      </c>
      <c r="E468" s="8">
        <f ca="1">VLOOKUP(B468,Residuals!$A$12:$AW$232,C468,FALSE)^2</f>
        <v>4.2217018495646081E-5</v>
      </c>
      <c r="F468" s="8">
        <f t="shared" ca="1" si="35"/>
        <v>9.9460254409970958E-2</v>
      </c>
      <c r="G468" s="6">
        <f t="shared" si="38"/>
        <v>0</v>
      </c>
    </row>
    <row r="469" spans="1:7" x14ac:dyDescent="0.25">
      <c r="A469" s="6">
        <f t="shared" si="39"/>
        <v>458</v>
      </c>
      <c r="B469" s="6">
        <f t="shared" si="36"/>
        <v>-194</v>
      </c>
      <c r="C469" s="6">
        <f t="shared" si="37"/>
        <v>4</v>
      </c>
      <c r="D469" s="8">
        <f ca="1">VLOOKUP(B469,Residuals!$A$12:$AW$232,C469,FALSE)</f>
        <v>-2.2574482282697466E-2</v>
      </c>
      <c r="E469" s="8">
        <f ca="1">VLOOKUP(B469,Residuals!$A$12:$AW$232,C469,FALSE)^2</f>
        <v>5.0960725033182182E-4</v>
      </c>
      <c r="F469" s="8">
        <f t="shared" ca="1" si="35"/>
        <v>1.2005979714648978</v>
      </c>
      <c r="G469" s="6">
        <f t="shared" si="38"/>
        <v>0</v>
      </c>
    </row>
    <row r="470" spans="1:7" x14ac:dyDescent="0.25">
      <c r="A470" s="6">
        <f t="shared" si="39"/>
        <v>459</v>
      </c>
      <c r="B470" s="6">
        <f t="shared" si="36"/>
        <v>-193</v>
      </c>
      <c r="C470" s="6">
        <f t="shared" si="37"/>
        <v>4</v>
      </c>
      <c r="D470" s="8">
        <f ca="1">VLOOKUP(B470,Residuals!$A$12:$AW$232,C470,FALSE)</f>
        <v>-8.7923176408425535E-3</v>
      </c>
      <c r="E470" s="8">
        <f ca="1">VLOOKUP(B470,Residuals!$A$12:$AW$232,C470,FALSE)^2</f>
        <v>7.7304849497471164E-5</v>
      </c>
      <c r="F470" s="8">
        <f t="shared" ca="1" si="35"/>
        <v>0.1821246566461332</v>
      </c>
      <c r="G470" s="6">
        <f t="shared" si="38"/>
        <v>0</v>
      </c>
    </row>
    <row r="471" spans="1:7" x14ac:dyDescent="0.25">
      <c r="A471" s="6">
        <f t="shared" si="39"/>
        <v>460</v>
      </c>
      <c r="B471" s="6">
        <f t="shared" si="36"/>
        <v>-192</v>
      </c>
      <c r="C471" s="6">
        <f t="shared" si="37"/>
        <v>4</v>
      </c>
      <c r="D471" s="8">
        <f ca="1">VLOOKUP(B471,Residuals!$A$12:$AW$232,C471,FALSE)</f>
        <v>7.8725045731155522E-3</v>
      </c>
      <c r="E471" s="8">
        <f ca="1">VLOOKUP(B471,Residuals!$A$12:$AW$232,C471,FALSE)^2</f>
        <v>6.1976328253725285E-5</v>
      </c>
      <c r="F471" s="8">
        <f t="shared" ca="1" si="35"/>
        <v>0.14601176480871361</v>
      </c>
      <c r="G471" s="6">
        <f t="shared" si="38"/>
        <v>0</v>
      </c>
    </row>
    <row r="472" spans="1:7" x14ac:dyDescent="0.25">
      <c r="A472" s="6">
        <f t="shared" si="39"/>
        <v>461</v>
      </c>
      <c r="B472" s="6">
        <f t="shared" si="36"/>
        <v>-191</v>
      </c>
      <c r="C472" s="6">
        <f t="shared" si="37"/>
        <v>4</v>
      </c>
      <c r="D472" s="8">
        <f ca="1">VLOOKUP(B472,Residuals!$A$12:$AW$232,C472,FALSE)</f>
        <v>-1.9176765389358082E-2</v>
      </c>
      <c r="E472" s="8">
        <f ca="1">VLOOKUP(B472,Residuals!$A$12:$AW$232,C472,FALSE)^2</f>
        <v>3.6774833079848202E-4</v>
      </c>
      <c r="F472" s="8">
        <f t="shared" ca="1" si="35"/>
        <v>0.86638857606278763</v>
      </c>
      <c r="G472" s="6">
        <f t="shared" si="38"/>
        <v>0</v>
      </c>
    </row>
    <row r="473" spans="1:7" x14ac:dyDescent="0.25">
      <c r="A473" s="6">
        <f t="shared" si="39"/>
        <v>462</v>
      </c>
      <c r="B473" s="6">
        <f t="shared" si="36"/>
        <v>-190</v>
      </c>
      <c r="C473" s="6">
        <f t="shared" si="37"/>
        <v>4</v>
      </c>
      <c r="D473" s="8">
        <f ca="1">VLOOKUP(B473,Residuals!$A$12:$AW$232,C473,FALSE)</f>
        <v>4.7814388617382726E-3</v>
      </c>
      <c r="E473" s="8">
        <f ca="1">VLOOKUP(B473,Residuals!$A$12:$AW$232,C473,FALSE)^2</f>
        <v>2.2862157588540987E-5</v>
      </c>
      <c r="F473" s="8">
        <f t="shared" ca="1" si="35"/>
        <v>5.3861596369048269E-2</v>
      </c>
      <c r="G473" s="6">
        <f t="shared" si="38"/>
        <v>0</v>
      </c>
    </row>
    <row r="474" spans="1:7" x14ac:dyDescent="0.25">
      <c r="A474" s="6">
        <f t="shared" si="39"/>
        <v>463</v>
      </c>
      <c r="B474" s="6">
        <f t="shared" si="36"/>
        <v>-189</v>
      </c>
      <c r="C474" s="6">
        <f t="shared" si="37"/>
        <v>4</v>
      </c>
      <c r="D474" s="8">
        <f ca="1">VLOOKUP(B474,Residuals!$A$12:$AW$232,C474,FALSE)</f>
        <v>-2.7466477844912372E-4</v>
      </c>
      <c r="E474" s="8">
        <f ca="1">VLOOKUP(B474,Residuals!$A$12:$AW$232,C474,FALSE)^2</f>
        <v>7.5440740520506223E-8</v>
      </c>
      <c r="F474" s="8">
        <f t="shared" ca="1" si="35"/>
        <v>1.7773295018026886E-4</v>
      </c>
      <c r="G474" s="6">
        <f t="shared" si="38"/>
        <v>0</v>
      </c>
    </row>
    <row r="475" spans="1:7" x14ac:dyDescent="0.25">
      <c r="A475" s="6">
        <f t="shared" si="39"/>
        <v>464</v>
      </c>
      <c r="B475" s="6">
        <f t="shared" si="36"/>
        <v>-188</v>
      </c>
      <c r="C475" s="6">
        <f t="shared" si="37"/>
        <v>4</v>
      </c>
      <c r="D475" s="8">
        <f ca="1">VLOOKUP(B475,Residuals!$A$12:$AW$232,C475,FALSE)</f>
        <v>2.2664981925714141E-3</v>
      </c>
      <c r="E475" s="8">
        <f ca="1">VLOOKUP(B475,Residuals!$A$12:$AW$232,C475,FALSE)^2</f>
        <v>5.1370140569294868E-6</v>
      </c>
      <c r="F475" s="8">
        <f t="shared" ca="1" si="35"/>
        <v>1.2102435065671366E-2</v>
      </c>
      <c r="G475" s="6">
        <f t="shared" si="38"/>
        <v>0</v>
      </c>
    </row>
    <row r="476" spans="1:7" x14ac:dyDescent="0.25">
      <c r="A476" s="6">
        <f t="shared" si="39"/>
        <v>465</v>
      </c>
      <c r="B476" s="6">
        <f t="shared" si="36"/>
        <v>-187</v>
      </c>
      <c r="C476" s="6">
        <f t="shared" si="37"/>
        <v>4</v>
      </c>
      <c r="D476" s="8">
        <f ca="1">VLOOKUP(B476,Residuals!$A$12:$AW$232,C476,FALSE)</f>
        <v>7.3577639456745021E-3</v>
      </c>
      <c r="E476" s="8">
        <f ca="1">VLOOKUP(B476,Residuals!$A$12:$AW$232,C476,FALSE)^2</f>
        <v>5.4136690280267616E-5</v>
      </c>
      <c r="F476" s="8">
        <f t="shared" ca="1" si="35"/>
        <v>0.12754214248323878</v>
      </c>
      <c r="G476" s="6">
        <f t="shared" si="38"/>
        <v>0</v>
      </c>
    </row>
    <row r="477" spans="1:7" x14ac:dyDescent="0.25">
      <c r="A477" s="6">
        <f t="shared" si="39"/>
        <v>466</v>
      </c>
      <c r="B477" s="6">
        <f t="shared" si="36"/>
        <v>-186</v>
      </c>
      <c r="C477" s="6">
        <f t="shared" si="37"/>
        <v>4</v>
      </c>
      <c r="D477" s="8">
        <f ca="1">VLOOKUP(B477,Residuals!$A$12:$AW$232,C477,FALSE)</f>
        <v>-5.1399348893058161E-3</v>
      </c>
      <c r="E477" s="8">
        <f ca="1">VLOOKUP(B477,Residuals!$A$12:$AW$232,C477,FALSE)^2</f>
        <v>2.6418930666303192E-5</v>
      </c>
      <c r="F477" s="8">
        <f t="shared" ca="1" si="35"/>
        <v>6.2241097522812788E-2</v>
      </c>
      <c r="G477" s="6">
        <f t="shared" si="38"/>
        <v>0</v>
      </c>
    </row>
    <row r="478" spans="1:7" x14ac:dyDescent="0.25">
      <c r="A478" s="6">
        <f t="shared" si="39"/>
        <v>467</v>
      </c>
      <c r="B478" s="6">
        <f t="shared" si="36"/>
        <v>-185</v>
      </c>
      <c r="C478" s="6">
        <f t="shared" si="37"/>
        <v>4</v>
      </c>
      <c r="D478" s="8">
        <f ca="1">VLOOKUP(B478,Residuals!$A$12:$AW$232,C478,FALSE)</f>
        <v>-2.7664234048460305E-3</v>
      </c>
      <c r="E478" s="8">
        <f ca="1">VLOOKUP(B478,Residuals!$A$12:$AW$232,C478,FALSE)^2</f>
        <v>7.6530984548799039E-6</v>
      </c>
      <c r="F478" s="8">
        <f t="shared" ca="1" si="35"/>
        <v>1.8030148657357522E-2</v>
      </c>
      <c r="G478" s="6">
        <f t="shared" si="38"/>
        <v>0</v>
      </c>
    </row>
    <row r="479" spans="1:7" x14ac:dyDescent="0.25">
      <c r="A479" s="6">
        <f t="shared" si="39"/>
        <v>468</v>
      </c>
      <c r="B479" s="6">
        <f t="shared" si="36"/>
        <v>-184</v>
      </c>
      <c r="C479" s="6">
        <f t="shared" si="37"/>
        <v>4</v>
      </c>
      <c r="D479" s="8">
        <f ca="1">VLOOKUP(B479,Residuals!$A$12:$AW$232,C479,FALSE)</f>
        <v>2.2239014124105779E-2</v>
      </c>
      <c r="E479" s="8">
        <f ca="1">VLOOKUP(B479,Residuals!$A$12:$AW$232,C479,FALSE)^2</f>
        <v>4.9457374921217634E-4</v>
      </c>
      <c r="F479" s="8">
        <f t="shared" ca="1" si="35"/>
        <v>1.1651801257876448</v>
      </c>
      <c r="G479" s="6">
        <f t="shared" si="38"/>
        <v>0</v>
      </c>
    </row>
    <row r="480" spans="1:7" x14ac:dyDescent="0.25">
      <c r="A480" s="6">
        <f t="shared" si="39"/>
        <v>469</v>
      </c>
      <c r="B480" s="6">
        <f t="shared" si="36"/>
        <v>-183</v>
      </c>
      <c r="C480" s="6">
        <f t="shared" si="37"/>
        <v>4</v>
      </c>
      <c r="D480" s="8">
        <f ca="1">VLOOKUP(B480,Residuals!$A$12:$AW$232,C480,FALSE)</f>
        <v>-6.8735864853551728E-4</v>
      </c>
      <c r="E480" s="8">
        <f ca="1">VLOOKUP(B480,Residuals!$A$12:$AW$232,C480,FALSE)^2</f>
        <v>4.7246191171657275E-7</v>
      </c>
      <c r="F480" s="8">
        <f t="shared" ca="1" si="35"/>
        <v>1.1130862295071324E-3</v>
      </c>
      <c r="G480" s="6">
        <f t="shared" si="38"/>
        <v>0</v>
      </c>
    </row>
    <row r="481" spans="1:7" x14ac:dyDescent="0.25">
      <c r="A481" s="6">
        <f t="shared" si="39"/>
        <v>470</v>
      </c>
      <c r="B481" s="6">
        <f t="shared" si="36"/>
        <v>-182</v>
      </c>
      <c r="C481" s="6">
        <f t="shared" si="37"/>
        <v>4</v>
      </c>
      <c r="D481" s="8">
        <f ca="1">VLOOKUP(B481,Residuals!$A$12:$AW$232,C481,FALSE)</f>
        <v>-1.7241851471477037E-2</v>
      </c>
      <c r="E481" s="8">
        <f ca="1">VLOOKUP(B481,Residuals!$A$12:$AW$232,C481,FALSE)^2</f>
        <v>2.9728144216447489E-4</v>
      </c>
      <c r="F481" s="8">
        <f t="shared" ca="1" si="35"/>
        <v>0.70037366262828604</v>
      </c>
      <c r="G481" s="6">
        <f t="shared" si="38"/>
        <v>0</v>
      </c>
    </row>
    <row r="482" spans="1:7" x14ac:dyDescent="0.25">
      <c r="A482" s="6">
        <f t="shared" si="39"/>
        <v>471</v>
      </c>
      <c r="B482" s="6">
        <f t="shared" si="36"/>
        <v>-181</v>
      </c>
      <c r="C482" s="6">
        <f t="shared" si="37"/>
        <v>4</v>
      </c>
      <c r="D482" s="8">
        <f ca="1">VLOOKUP(B482,Residuals!$A$12:$AW$232,C482,FALSE)</f>
        <v>9.6869226711508664E-3</v>
      </c>
      <c r="E482" s="8">
        <f ca="1">VLOOKUP(B482,Residuals!$A$12:$AW$232,C482,FALSE)^2</f>
        <v>9.3836470836856632E-5</v>
      </c>
      <c r="F482" s="8">
        <f t="shared" ca="1" si="35"/>
        <v>0.22107196564177337</v>
      </c>
      <c r="G482" s="6">
        <f t="shared" si="38"/>
        <v>0</v>
      </c>
    </row>
    <row r="483" spans="1:7" x14ac:dyDescent="0.25">
      <c r="A483" s="6">
        <f t="shared" si="39"/>
        <v>472</v>
      </c>
      <c r="B483" s="6">
        <f t="shared" si="36"/>
        <v>-180</v>
      </c>
      <c r="C483" s="6">
        <f t="shared" si="37"/>
        <v>4</v>
      </c>
      <c r="D483" s="8">
        <f ca="1">VLOOKUP(B483,Residuals!$A$12:$AW$232,C483,FALSE)</f>
        <v>1.2413957051954321E-2</v>
      </c>
      <c r="E483" s="8">
        <f ca="1">VLOOKUP(B483,Residuals!$A$12:$AW$232,C483,FALSE)^2</f>
        <v>1.5410632968776642E-4</v>
      </c>
      <c r="F483" s="8">
        <f t="shared" ca="1" si="35"/>
        <v>0.36306341146551729</v>
      </c>
      <c r="G483" s="6">
        <f t="shared" si="38"/>
        <v>0</v>
      </c>
    </row>
    <row r="484" spans="1:7" x14ac:dyDescent="0.25">
      <c r="A484" s="6">
        <f t="shared" si="39"/>
        <v>473</v>
      </c>
      <c r="B484" s="6">
        <f t="shared" si="36"/>
        <v>-179</v>
      </c>
      <c r="C484" s="6">
        <f t="shared" si="37"/>
        <v>4</v>
      </c>
      <c r="D484" s="8">
        <f ca="1">VLOOKUP(B484,Residuals!$A$12:$AW$232,C484,FALSE)</f>
        <v>1.6513458003089856E-2</v>
      </c>
      <c r="E484" s="8">
        <f ca="1">VLOOKUP(B484,Residuals!$A$12:$AW$232,C484,FALSE)^2</f>
        <v>2.7269429521981244E-4</v>
      </c>
      <c r="F484" s="8">
        <f t="shared" ca="1" si="35"/>
        <v>0.64244811559839166</v>
      </c>
      <c r="G484" s="6">
        <f t="shared" si="38"/>
        <v>0</v>
      </c>
    </row>
    <row r="485" spans="1:7" x14ac:dyDescent="0.25">
      <c r="A485" s="6">
        <f t="shared" si="39"/>
        <v>474</v>
      </c>
      <c r="B485" s="6">
        <f t="shared" si="36"/>
        <v>-178</v>
      </c>
      <c r="C485" s="6">
        <f t="shared" si="37"/>
        <v>4</v>
      </c>
      <c r="D485" s="8">
        <f ca="1">VLOOKUP(B485,Residuals!$A$12:$AW$232,C485,FALSE)</f>
        <v>1.0476683212635087E-2</v>
      </c>
      <c r="E485" s="8">
        <f ca="1">VLOOKUP(B485,Residuals!$A$12:$AW$232,C485,FALSE)^2</f>
        <v>1.0976089113790985E-4</v>
      </c>
      <c r="F485" s="8">
        <f t="shared" ca="1" si="35"/>
        <v>0.25858875273173337</v>
      </c>
      <c r="G485" s="6">
        <f t="shared" si="38"/>
        <v>0</v>
      </c>
    </row>
    <row r="486" spans="1:7" x14ac:dyDescent="0.25">
      <c r="A486" s="6">
        <f t="shared" si="39"/>
        <v>475</v>
      </c>
      <c r="B486" s="6">
        <f t="shared" si="36"/>
        <v>-177</v>
      </c>
      <c r="C486" s="6">
        <f t="shared" si="37"/>
        <v>4</v>
      </c>
      <c r="D486" s="8">
        <f ca="1">VLOOKUP(B486,Residuals!$A$12:$AW$232,C486,FALSE)</f>
        <v>2.3827879809309355E-2</v>
      </c>
      <c r="E486" s="8">
        <f ca="1">VLOOKUP(B486,Residuals!$A$12:$AW$232,C486,FALSE)^2</f>
        <v>5.6776785620689244E-4</v>
      </c>
      <c r="F486" s="8">
        <f t="shared" ca="1" si="35"/>
        <v>1.3376201692207426</v>
      </c>
      <c r="G486" s="6">
        <f t="shared" si="38"/>
        <v>0</v>
      </c>
    </row>
    <row r="487" spans="1:7" x14ac:dyDescent="0.25">
      <c r="A487" s="6">
        <f t="shared" si="39"/>
        <v>476</v>
      </c>
      <c r="B487" s="6">
        <f t="shared" si="36"/>
        <v>-176</v>
      </c>
      <c r="C487" s="6">
        <f t="shared" si="37"/>
        <v>4</v>
      </c>
      <c r="D487" s="8">
        <f ca="1">VLOOKUP(B487,Residuals!$A$12:$AW$232,C487,FALSE)</f>
        <v>2.0398499722336882E-2</v>
      </c>
      <c r="E487" s="8">
        <f ca="1">VLOOKUP(B487,Residuals!$A$12:$AW$232,C487,FALSE)^2</f>
        <v>4.1609879092217785E-4</v>
      </c>
      <c r="F487" s="8">
        <f t="shared" ca="1" si="35"/>
        <v>0.98029877711684599</v>
      </c>
      <c r="G487" s="6">
        <f t="shared" si="38"/>
        <v>0</v>
      </c>
    </row>
    <row r="488" spans="1:7" x14ac:dyDescent="0.25">
      <c r="A488" s="6">
        <f t="shared" si="39"/>
        <v>477</v>
      </c>
      <c r="B488" s="6">
        <f t="shared" si="36"/>
        <v>-175</v>
      </c>
      <c r="C488" s="6">
        <f t="shared" si="37"/>
        <v>4</v>
      </c>
      <c r="D488" s="8">
        <f ca="1">VLOOKUP(B488,Residuals!$A$12:$AW$232,C488,FALSE)</f>
        <v>-9.8668169808795881E-3</v>
      </c>
      <c r="E488" s="8">
        <f ca="1">VLOOKUP(B488,Residuals!$A$12:$AW$232,C488,FALSE)^2</f>
        <v>9.735407733417379E-5</v>
      </c>
      <c r="F488" s="8">
        <f t="shared" ca="1" si="35"/>
        <v>0.22935919315343228</v>
      </c>
      <c r="G488" s="6">
        <f t="shared" si="38"/>
        <v>0</v>
      </c>
    </row>
    <row r="489" spans="1:7" x14ac:dyDescent="0.25">
      <c r="A489" s="6">
        <f t="shared" si="39"/>
        <v>478</v>
      </c>
      <c r="B489" s="6">
        <f t="shared" si="36"/>
        <v>-174</v>
      </c>
      <c r="C489" s="6">
        <f t="shared" si="37"/>
        <v>4</v>
      </c>
      <c r="D489" s="8">
        <f ca="1">VLOOKUP(B489,Residuals!$A$12:$AW$232,C489,FALSE)</f>
        <v>-7.5032152582676726E-3</v>
      </c>
      <c r="E489" s="8">
        <f ca="1">VLOOKUP(B489,Residuals!$A$12:$AW$232,C489,FALSE)^2</f>
        <v>5.6298239211900819E-5</v>
      </c>
      <c r="F489" s="8">
        <f t="shared" ca="1" si="35"/>
        <v>0.13263459605577163</v>
      </c>
      <c r="G489" s="6">
        <f t="shared" si="38"/>
        <v>0</v>
      </c>
    </row>
    <row r="490" spans="1:7" x14ac:dyDescent="0.25">
      <c r="A490" s="6">
        <f t="shared" si="39"/>
        <v>479</v>
      </c>
      <c r="B490" s="6">
        <f t="shared" si="36"/>
        <v>-173</v>
      </c>
      <c r="C490" s="6">
        <f t="shared" si="37"/>
        <v>4</v>
      </c>
      <c r="D490" s="8">
        <f ca="1">VLOOKUP(B490,Residuals!$A$12:$AW$232,C490,FALSE)</f>
        <v>-1.0087918203173941E-2</v>
      </c>
      <c r="E490" s="8">
        <f ca="1">VLOOKUP(B490,Residuals!$A$12:$AW$232,C490,FALSE)^2</f>
        <v>1.0176609367392815E-4</v>
      </c>
      <c r="F490" s="8">
        <f t="shared" ca="1" si="35"/>
        <v>0.23975358582372883</v>
      </c>
      <c r="G490" s="6">
        <f t="shared" si="38"/>
        <v>0</v>
      </c>
    </row>
    <row r="491" spans="1:7" x14ac:dyDescent="0.25">
      <c r="A491" s="6">
        <f t="shared" si="39"/>
        <v>480</v>
      </c>
      <c r="B491" s="6">
        <f t="shared" si="36"/>
        <v>-172</v>
      </c>
      <c r="C491" s="6">
        <f t="shared" si="37"/>
        <v>4</v>
      </c>
      <c r="D491" s="8">
        <f ca="1">VLOOKUP(B491,Residuals!$A$12:$AW$232,C491,FALSE)</f>
        <v>1.0800042946082349E-2</v>
      </c>
      <c r="E491" s="8">
        <f ca="1">VLOOKUP(B491,Residuals!$A$12:$AW$232,C491,FALSE)^2</f>
        <v>1.1664092763722311E-4</v>
      </c>
      <c r="F491" s="8">
        <f t="shared" ca="1" si="35"/>
        <v>0.27479762311044464</v>
      </c>
      <c r="G491" s="6">
        <f t="shared" si="38"/>
        <v>0</v>
      </c>
    </row>
    <row r="492" spans="1:7" x14ac:dyDescent="0.25">
      <c r="A492" s="6">
        <f t="shared" si="39"/>
        <v>481</v>
      </c>
      <c r="B492" s="6">
        <f t="shared" si="36"/>
        <v>-171</v>
      </c>
      <c r="C492" s="6">
        <f t="shared" si="37"/>
        <v>4</v>
      </c>
      <c r="D492" s="8">
        <f ca="1">VLOOKUP(B492,Residuals!$A$12:$AW$232,C492,FALSE)</f>
        <v>1.1381954922577476E-2</v>
      </c>
      <c r="E492" s="8">
        <f ca="1">VLOOKUP(B492,Residuals!$A$12:$AW$232,C492,FALSE)^2</f>
        <v>1.2954889785958564E-4</v>
      </c>
      <c r="F492" s="8">
        <f t="shared" ca="1" si="35"/>
        <v>0.30520787110948111</v>
      </c>
      <c r="G492" s="6">
        <f t="shared" si="38"/>
        <v>0</v>
      </c>
    </row>
    <row r="493" spans="1:7" x14ac:dyDescent="0.25">
      <c r="A493" s="6">
        <f t="shared" si="39"/>
        <v>482</v>
      </c>
      <c r="B493" s="6">
        <f t="shared" si="36"/>
        <v>-170</v>
      </c>
      <c r="C493" s="6">
        <f t="shared" si="37"/>
        <v>4</v>
      </c>
      <c r="D493" s="8">
        <f ca="1">VLOOKUP(B493,Residuals!$A$12:$AW$232,C493,FALSE)</f>
        <v>5.0286538642489165E-3</v>
      </c>
      <c r="E493" s="8">
        <f ca="1">VLOOKUP(B493,Residuals!$A$12:$AW$232,C493,FALSE)^2</f>
        <v>2.5287359686425559E-5</v>
      </c>
      <c r="F493" s="8">
        <f t="shared" ca="1" si="35"/>
        <v>5.9575197808621069E-2</v>
      </c>
      <c r="G493" s="6">
        <f t="shared" si="38"/>
        <v>0</v>
      </c>
    </row>
    <row r="494" spans="1:7" x14ac:dyDescent="0.25">
      <c r="A494" s="6">
        <f t="shared" si="39"/>
        <v>483</v>
      </c>
      <c r="B494" s="6">
        <f t="shared" si="36"/>
        <v>-169</v>
      </c>
      <c r="C494" s="6">
        <f t="shared" si="37"/>
        <v>4</v>
      </c>
      <c r="D494" s="8">
        <f ca="1">VLOOKUP(B494,Residuals!$A$12:$AW$232,C494,FALSE)</f>
        <v>-5.3098063972946783E-3</v>
      </c>
      <c r="E494" s="8">
        <f ca="1">VLOOKUP(B494,Residuals!$A$12:$AW$232,C494,FALSE)^2</f>
        <v>2.8194043976751492E-5</v>
      </c>
      <c r="F494" s="8">
        <f t="shared" ca="1" si="35"/>
        <v>6.6423136609299244E-2</v>
      </c>
      <c r="G494" s="6">
        <f t="shared" si="38"/>
        <v>0</v>
      </c>
    </row>
    <row r="495" spans="1:7" x14ac:dyDescent="0.25">
      <c r="A495" s="6">
        <f t="shared" si="39"/>
        <v>484</v>
      </c>
      <c r="B495" s="6">
        <f t="shared" si="36"/>
        <v>-168</v>
      </c>
      <c r="C495" s="6">
        <f t="shared" si="37"/>
        <v>4</v>
      </c>
      <c r="D495" s="8">
        <f ca="1">VLOOKUP(B495,Residuals!$A$12:$AW$232,C495,FALSE)</f>
        <v>1.1974547425594992E-2</v>
      </c>
      <c r="E495" s="8">
        <f ca="1">VLOOKUP(B495,Residuals!$A$12:$AW$232,C495,FALSE)^2</f>
        <v>1.4338978604782365E-4</v>
      </c>
      <c r="F495" s="8">
        <f t="shared" ca="1" si="35"/>
        <v>0.3378160066319858</v>
      </c>
      <c r="G495" s="6">
        <f t="shared" si="38"/>
        <v>0</v>
      </c>
    </row>
    <row r="496" spans="1:7" x14ac:dyDescent="0.25">
      <c r="A496" s="6">
        <f t="shared" si="39"/>
        <v>485</v>
      </c>
      <c r="B496" s="6">
        <f t="shared" si="36"/>
        <v>-167</v>
      </c>
      <c r="C496" s="6">
        <f t="shared" si="37"/>
        <v>4</v>
      </c>
      <c r="D496" s="8">
        <f ca="1">VLOOKUP(B496,Residuals!$A$12:$AW$232,C496,FALSE)</f>
        <v>2.6283318138930981E-3</v>
      </c>
      <c r="E496" s="8">
        <f ca="1">VLOOKUP(B496,Residuals!$A$12:$AW$232,C496,FALSE)^2</f>
        <v>6.9081281239225837E-6</v>
      </c>
      <c r="F496" s="8">
        <f t="shared" ca="1" si="35"/>
        <v>1.6275052222668823E-2</v>
      </c>
      <c r="G496" s="6">
        <f t="shared" si="38"/>
        <v>0</v>
      </c>
    </row>
    <row r="497" spans="1:7" x14ac:dyDescent="0.25">
      <c r="A497" s="6">
        <f t="shared" si="39"/>
        <v>486</v>
      </c>
      <c r="B497" s="6">
        <f t="shared" si="36"/>
        <v>-166</v>
      </c>
      <c r="C497" s="6">
        <f t="shared" si="37"/>
        <v>4</v>
      </c>
      <c r="D497" s="8">
        <f ca="1">VLOOKUP(B497,Residuals!$A$12:$AW$232,C497,FALSE)</f>
        <v>-9.383839432027901E-3</v>
      </c>
      <c r="E497" s="8">
        <f ca="1">VLOOKUP(B497,Residuals!$A$12:$AW$232,C497,FALSE)^2</f>
        <v>8.8056442486081723E-5</v>
      </c>
      <c r="F497" s="8">
        <f t="shared" ca="1" si="35"/>
        <v>0.20745463522029403</v>
      </c>
      <c r="G497" s="6">
        <f t="shared" si="38"/>
        <v>0</v>
      </c>
    </row>
    <row r="498" spans="1:7" x14ac:dyDescent="0.25">
      <c r="A498" s="6">
        <f t="shared" si="39"/>
        <v>487</v>
      </c>
      <c r="B498" s="6">
        <f t="shared" si="36"/>
        <v>-165</v>
      </c>
      <c r="C498" s="6">
        <f t="shared" si="37"/>
        <v>4</v>
      </c>
      <c r="D498" s="8">
        <f ca="1">VLOOKUP(B498,Residuals!$A$12:$AW$232,C498,FALSE)</f>
        <v>-7.7774113937556944E-3</v>
      </c>
      <c r="E498" s="8">
        <f ca="1">VLOOKUP(B498,Residuals!$A$12:$AW$232,C498,FALSE)^2</f>
        <v>6.0488127987720893E-5</v>
      </c>
      <c r="F498" s="8">
        <f t="shared" ca="1" si="35"/>
        <v>0.14250567218672874</v>
      </c>
      <c r="G498" s="6">
        <f t="shared" si="38"/>
        <v>0</v>
      </c>
    </row>
    <row r="499" spans="1:7" x14ac:dyDescent="0.25">
      <c r="A499" s="6">
        <f t="shared" si="39"/>
        <v>488</v>
      </c>
      <c r="B499" s="6">
        <f t="shared" si="36"/>
        <v>-164</v>
      </c>
      <c r="C499" s="6">
        <f t="shared" si="37"/>
        <v>4</v>
      </c>
      <c r="D499" s="8">
        <f ca="1">VLOOKUP(B499,Residuals!$A$12:$AW$232,C499,FALSE)</f>
        <v>5.8705671976514266E-3</v>
      </c>
      <c r="E499" s="8">
        <f ca="1">VLOOKUP(B499,Residuals!$A$12:$AW$232,C499,FALSE)^2</f>
        <v>3.4463559222140924E-5</v>
      </c>
      <c r="F499" s="8">
        <f t="shared" ca="1" si="35"/>
        <v>8.1193662893573298E-2</v>
      </c>
      <c r="G499" s="6">
        <f t="shared" si="38"/>
        <v>0</v>
      </c>
    </row>
    <row r="500" spans="1:7" x14ac:dyDescent="0.25">
      <c r="A500" s="6">
        <f t="shared" si="39"/>
        <v>489</v>
      </c>
      <c r="B500" s="6">
        <f t="shared" si="36"/>
        <v>-163</v>
      </c>
      <c r="C500" s="6">
        <f t="shared" si="37"/>
        <v>4</v>
      </c>
      <c r="D500" s="8">
        <f ca="1">VLOOKUP(B500,Residuals!$A$12:$AW$232,C500,FALSE)</f>
        <v>1.8777936470129132E-2</v>
      </c>
      <c r="E500" s="8">
        <f ca="1">VLOOKUP(B500,Residuals!$A$12:$AW$232,C500,FALSE)^2</f>
        <v>3.5261089807620574E-4</v>
      </c>
      <c r="F500" s="8">
        <f t="shared" ca="1" si="35"/>
        <v>0.83072587501660433</v>
      </c>
      <c r="G500" s="6">
        <f t="shared" si="38"/>
        <v>0</v>
      </c>
    </row>
    <row r="501" spans="1:7" x14ac:dyDescent="0.25">
      <c r="A501" s="6">
        <f t="shared" si="39"/>
        <v>490</v>
      </c>
      <c r="B501" s="6">
        <f t="shared" si="36"/>
        <v>-162</v>
      </c>
      <c r="C501" s="6">
        <f t="shared" si="37"/>
        <v>4</v>
      </c>
      <c r="D501" s="8">
        <f ca="1">VLOOKUP(B501,Residuals!$A$12:$AW$232,C501,FALSE)</f>
        <v>-9.7355445031727876E-4</v>
      </c>
      <c r="E501" s="8">
        <f ca="1">VLOOKUP(B501,Residuals!$A$12:$AW$232,C501,FALSE)^2</f>
        <v>9.4780826773257876E-7</v>
      </c>
      <c r="F501" s="8">
        <f t="shared" ca="1" si="35"/>
        <v>2.2329680019984905E-3</v>
      </c>
      <c r="G501" s="6">
        <f t="shared" si="38"/>
        <v>0</v>
      </c>
    </row>
    <row r="502" spans="1:7" x14ac:dyDescent="0.25">
      <c r="A502" s="6">
        <f t="shared" si="39"/>
        <v>491</v>
      </c>
      <c r="B502" s="6">
        <f t="shared" si="36"/>
        <v>-161</v>
      </c>
      <c r="C502" s="6">
        <f t="shared" si="37"/>
        <v>4</v>
      </c>
      <c r="D502" s="8">
        <f ca="1">VLOOKUP(B502,Residuals!$A$12:$AW$232,C502,FALSE)</f>
        <v>2.306883577500253E-2</v>
      </c>
      <c r="E502" s="8">
        <f ca="1">VLOOKUP(B502,Residuals!$A$12:$AW$232,C502,FALSE)^2</f>
        <v>5.3217118401403655E-4</v>
      </c>
      <c r="F502" s="8">
        <f t="shared" ca="1" si="35"/>
        <v>1.2537569737936445</v>
      </c>
      <c r="G502" s="6">
        <f t="shared" si="38"/>
        <v>0</v>
      </c>
    </row>
    <row r="503" spans="1:7" x14ac:dyDescent="0.25">
      <c r="A503" s="6">
        <f t="shared" si="39"/>
        <v>492</v>
      </c>
      <c r="B503" s="6">
        <f t="shared" si="36"/>
        <v>-160</v>
      </c>
      <c r="C503" s="6">
        <f t="shared" si="37"/>
        <v>4</v>
      </c>
      <c r="D503" s="8">
        <f ca="1">VLOOKUP(B503,Residuals!$A$12:$AW$232,C503,FALSE)</f>
        <v>-6.6193520868149298E-4</v>
      </c>
      <c r="E503" s="8">
        <f ca="1">VLOOKUP(B503,Residuals!$A$12:$AW$232,C503,FALSE)^2</f>
        <v>4.3815822049221164E-7</v>
      </c>
      <c r="F503" s="8">
        <f t="shared" ca="1" si="35"/>
        <v>1.032269204099999E-3</v>
      </c>
      <c r="G503" s="6">
        <f t="shared" si="38"/>
        <v>0</v>
      </c>
    </row>
    <row r="504" spans="1:7" x14ac:dyDescent="0.25">
      <c r="A504" s="6">
        <f t="shared" si="39"/>
        <v>493</v>
      </c>
      <c r="B504" s="6">
        <f t="shared" si="36"/>
        <v>-159</v>
      </c>
      <c r="C504" s="6">
        <f t="shared" si="37"/>
        <v>4</v>
      </c>
      <c r="D504" s="8">
        <f ca="1">VLOOKUP(B504,Residuals!$A$12:$AW$232,C504,FALSE)</f>
        <v>-2.7423482057808441E-3</v>
      </c>
      <c r="E504" s="8">
        <f ca="1">VLOOKUP(B504,Residuals!$A$12:$AW$232,C504,FALSE)^2</f>
        <v>7.5204736817494149E-6</v>
      </c>
      <c r="F504" s="8">
        <f t="shared" ca="1" si="35"/>
        <v>1.7717694245685048E-2</v>
      </c>
      <c r="G504" s="6">
        <f t="shared" si="38"/>
        <v>0</v>
      </c>
    </row>
    <row r="505" spans="1:7" x14ac:dyDescent="0.25">
      <c r="A505" s="6">
        <f t="shared" si="39"/>
        <v>494</v>
      </c>
      <c r="B505" s="6">
        <f t="shared" si="36"/>
        <v>-158</v>
      </c>
      <c r="C505" s="6">
        <f t="shared" si="37"/>
        <v>4</v>
      </c>
      <c r="D505" s="8">
        <f ca="1">VLOOKUP(B505,Residuals!$A$12:$AW$232,C505,FALSE)</f>
        <v>1.0407272713101898E-3</v>
      </c>
      <c r="E505" s="8">
        <f ca="1">VLOOKUP(B505,Residuals!$A$12:$AW$232,C505,FALSE)^2</f>
        <v>1.0831132532487534E-6</v>
      </c>
      <c r="F505" s="8">
        <f t="shared" ca="1" si="35"/>
        <v>2.5517368009785523E-3</v>
      </c>
      <c r="G505" s="6">
        <f t="shared" si="38"/>
        <v>0</v>
      </c>
    </row>
    <row r="506" spans="1:7" x14ac:dyDescent="0.25">
      <c r="A506" s="6">
        <f t="shared" si="39"/>
        <v>495</v>
      </c>
      <c r="B506" s="6">
        <f t="shared" si="36"/>
        <v>-157</v>
      </c>
      <c r="C506" s="6">
        <f t="shared" si="37"/>
        <v>4</v>
      </c>
      <c r="D506" s="8">
        <f ca="1">VLOOKUP(B506,Residuals!$A$12:$AW$232,C506,FALSE)</f>
        <v>6.5826928139305447E-3</v>
      </c>
      <c r="E506" s="8">
        <f ca="1">VLOOKUP(B506,Residuals!$A$12:$AW$232,C506,FALSE)^2</f>
        <v>4.3331844682572831E-5</v>
      </c>
      <c r="F506" s="8">
        <f t="shared" ca="1" si="35"/>
        <v>0.10208670459820648</v>
      </c>
      <c r="G506" s="6">
        <f t="shared" si="38"/>
        <v>0</v>
      </c>
    </row>
    <row r="507" spans="1:7" x14ac:dyDescent="0.25">
      <c r="A507" s="6">
        <f t="shared" si="39"/>
        <v>496</v>
      </c>
      <c r="B507" s="6">
        <f t="shared" si="36"/>
        <v>-156</v>
      </c>
      <c r="C507" s="6">
        <f t="shared" si="37"/>
        <v>4</v>
      </c>
      <c r="D507" s="8">
        <f ca="1">VLOOKUP(B507,Residuals!$A$12:$AW$232,C507,FALSE)</f>
        <v>-1.0939829644670257E-5</v>
      </c>
      <c r="E507" s="8">
        <f ca="1">VLOOKUP(B507,Residuals!$A$12:$AW$232,C507,FALSE)^2</f>
        <v>1.1967987265440615E-10</v>
      </c>
      <c r="F507" s="8">
        <f t="shared" ca="1" si="35"/>
        <v>2.8195715865599984E-7</v>
      </c>
      <c r="G507" s="6">
        <f t="shared" si="38"/>
        <v>0</v>
      </c>
    </row>
    <row r="508" spans="1:7" x14ac:dyDescent="0.25">
      <c r="A508" s="6">
        <f t="shared" si="39"/>
        <v>497</v>
      </c>
      <c r="B508" s="6">
        <f t="shared" si="36"/>
        <v>-155</v>
      </c>
      <c r="C508" s="6">
        <f t="shared" si="37"/>
        <v>4</v>
      </c>
      <c r="D508" s="8">
        <f ca="1">VLOOKUP(B508,Residuals!$A$12:$AW$232,C508,FALSE)</f>
        <v>-2.216289037361286E-2</v>
      </c>
      <c r="E508" s="8">
        <f ca="1">VLOOKUP(B508,Residuals!$A$12:$AW$232,C508,FALSE)^2</f>
        <v>4.9119370971278161E-4</v>
      </c>
      <c r="F508" s="8">
        <f t="shared" ca="1" si="35"/>
        <v>1.1572169962132477</v>
      </c>
      <c r="G508" s="6">
        <f t="shared" si="38"/>
        <v>0</v>
      </c>
    </row>
    <row r="509" spans="1:7" x14ac:dyDescent="0.25">
      <c r="A509" s="6">
        <f t="shared" si="39"/>
        <v>498</v>
      </c>
      <c r="B509" s="6">
        <f t="shared" si="36"/>
        <v>-154</v>
      </c>
      <c r="C509" s="6">
        <f t="shared" si="37"/>
        <v>4</v>
      </c>
      <c r="D509" s="8">
        <f ca="1">VLOOKUP(B509,Residuals!$A$12:$AW$232,C509,FALSE)</f>
        <v>9.6338683748723297E-3</v>
      </c>
      <c r="E509" s="8">
        <f ca="1">VLOOKUP(B509,Residuals!$A$12:$AW$232,C509,FALSE)^2</f>
        <v>9.2811419864365216E-5</v>
      </c>
      <c r="F509" s="8">
        <f t="shared" ca="1" si="35"/>
        <v>0.21865701939165627</v>
      </c>
      <c r="G509" s="6">
        <f t="shared" si="38"/>
        <v>0</v>
      </c>
    </row>
    <row r="510" spans="1:7" x14ac:dyDescent="0.25">
      <c r="A510" s="6">
        <f t="shared" si="39"/>
        <v>499</v>
      </c>
      <c r="B510" s="6">
        <f t="shared" si="36"/>
        <v>-153</v>
      </c>
      <c r="C510" s="6">
        <f t="shared" si="37"/>
        <v>4</v>
      </c>
      <c r="D510" s="8">
        <f ca="1">VLOOKUP(B510,Residuals!$A$12:$AW$232,C510,FALSE)</f>
        <v>-3.7594038524483694E-3</v>
      </c>
      <c r="E510" s="8">
        <f ca="1">VLOOKUP(B510,Residuals!$A$12:$AW$232,C510,FALSE)^2</f>
        <v>1.4133117325803641E-5</v>
      </c>
      <c r="F510" s="8">
        <f t="shared" ca="1" si="35"/>
        <v>3.3296606319448384E-2</v>
      </c>
      <c r="G510" s="6">
        <f t="shared" si="38"/>
        <v>0</v>
      </c>
    </row>
    <row r="511" spans="1:7" x14ac:dyDescent="0.25">
      <c r="A511" s="6">
        <f t="shared" si="39"/>
        <v>500</v>
      </c>
      <c r="B511" s="6">
        <f t="shared" si="36"/>
        <v>-152</v>
      </c>
      <c r="C511" s="6">
        <f t="shared" si="37"/>
        <v>4</v>
      </c>
      <c r="D511" s="8">
        <f ca="1">VLOOKUP(B511,Residuals!$A$12:$AW$232,C511,FALSE)</f>
        <v>-1.0104759496876747E-3</v>
      </c>
      <c r="E511" s="8">
        <f ca="1">VLOOKUP(B511,Residuals!$A$12:$AW$232,C511,FALSE)^2</f>
        <v>1.021061644897208E-6</v>
      </c>
      <c r="F511" s="8">
        <f t="shared" ca="1" si="35"/>
        <v>2.4055476816822888E-3</v>
      </c>
      <c r="G511" s="6">
        <f t="shared" si="38"/>
        <v>0</v>
      </c>
    </row>
    <row r="512" spans="1:7" x14ac:dyDescent="0.25">
      <c r="A512" s="6">
        <f t="shared" si="39"/>
        <v>501</v>
      </c>
      <c r="B512" s="6">
        <f t="shared" si="36"/>
        <v>-151</v>
      </c>
      <c r="C512" s="6">
        <f t="shared" si="37"/>
        <v>4</v>
      </c>
      <c r="D512" s="8">
        <f ca="1">VLOOKUP(B512,Residuals!$A$12:$AW$232,C512,FALSE)</f>
        <v>-1.0582459215083686E-2</v>
      </c>
      <c r="E512" s="8">
        <f ca="1">VLOOKUP(B512,Residuals!$A$12:$AW$232,C512,FALSE)^2</f>
        <v>1.1198844303890962E-4</v>
      </c>
      <c r="F512" s="8">
        <f t="shared" ca="1" si="35"/>
        <v>0.26383670454547176</v>
      </c>
      <c r="G512" s="6">
        <f t="shared" si="38"/>
        <v>0</v>
      </c>
    </row>
    <row r="513" spans="1:7" x14ac:dyDescent="0.25">
      <c r="A513" s="6">
        <f t="shared" si="39"/>
        <v>502</v>
      </c>
      <c r="B513" s="6">
        <f t="shared" si="36"/>
        <v>-150</v>
      </c>
      <c r="C513" s="6">
        <f t="shared" si="37"/>
        <v>4</v>
      </c>
      <c r="D513" s="8">
        <f ca="1">VLOOKUP(B513,Residuals!$A$12:$AW$232,C513,FALSE)</f>
        <v>-5.8919057876016916E-3</v>
      </c>
      <c r="E513" s="8">
        <f ca="1">VLOOKUP(B513,Residuals!$A$12:$AW$232,C513,FALSE)^2</f>
        <v>3.4714553809974307E-5</v>
      </c>
      <c r="F513" s="8">
        <f t="shared" ca="1" si="35"/>
        <v>8.1784988061739991E-2</v>
      </c>
      <c r="G513" s="6">
        <f t="shared" si="38"/>
        <v>0</v>
      </c>
    </row>
    <row r="514" spans="1:7" x14ac:dyDescent="0.25">
      <c r="A514" s="6">
        <f t="shared" si="39"/>
        <v>503</v>
      </c>
      <c r="B514" s="6">
        <f t="shared" si="36"/>
        <v>-149</v>
      </c>
      <c r="C514" s="6">
        <f t="shared" si="37"/>
        <v>4</v>
      </c>
      <c r="D514" s="8">
        <f ca="1">VLOOKUP(B514,Residuals!$A$12:$AW$232,C514,FALSE)</f>
        <v>-1.5355302242379678E-3</v>
      </c>
      <c r="E514" s="8">
        <f ca="1">VLOOKUP(B514,Residuals!$A$12:$AW$232,C514,FALSE)^2</f>
        <v>2.3578530695483037E-6</v>
      </c>
      <c r="F514" s="8">
        <f t="shared" ca="1" si="35"/>
        <v>5.5549319804000597E-3</v>
      </c>
      <c r="G514" s="6">
        <f t="shared" si="38"/>
        <v>0</v>
      </c>
    </row>
    <row r="515" spans="1:7" x14ac:dyDescent="0.25">
      <c r="A515" s="6">
        <f t="shared" si="39"/>
        <v>504</v>
      </c>
      <c r="B515" s="6">
        <f t="shared" si="36"/>
        <v>-148</v>
      </c>
      <c r="C515" s="6">
        <f t="shared" si="37"/>
        <v>4</v>
      </c>
      <c r="D515" s="8">
        <f ca="1">VLOOKUP(B515,Residuals!$A$12:$AW$232,C515,FALSE)</f>
        <v>1.0088742366648898E-2</v>
      </c>
      <c r="E515" s="8">
        <f ca="1">VLOOKUP(B515,Residuals!$A$12:$AW$232,C515,FALSE)^2</f>
        <v>1.0178272254061642E-4</v>
      </c>
      <c r="F515" s="8">
        <f t="shared" ca="1" si="35"/>
        <v>0.23979276223576121</v>
      </c>
      <c r="G515" s="6">
        <f t="shared" si="38"/>
        <v>0</v>
      </c>
    </row>
    <row r="516" spans="1:7" x14ac:dyDescent="0.25">
      <c r="A516" s="6">
        <f t="shared" si="39"/>
        <v>505</v>
      </c>
      <c r="B516" s="6">
        <f t="shared" si="36"/>
        <v>-147</v>
      </c>
      <c r="C516" s="6">
        <f t="shared" si="37"/>
        <v>4</v>
      </c>
      <c r="D516" s="8">
        <f ca="1">VLOOKUP(B516,Residuals!$A$12:$AW$232,C516,FALSE)</f>
        <v>2.9380500661088844E-2</v>
      </c>
      <c r="E516" s="8">
        <f ca="1">VLOOKUP(B516,Residuals!$A$12:$AW$232,C516,FALSE)^2</f>
        <v>8.6321381909624194E-4</v>
      </c>
      <c r="F516" s="8">
        <f t="shared" ca="1" si="35"/>
        <v>2.0336695748983149</v>
      </c>
      <c r="G516" s="6">
        <f t="shared" si="38"/>
        <v>0</v>
      </c>
    </row>
    <row r="517" spans="1:7" x14ac:dyDescent="0.25">
      <c r="A517" s="6">
        <f t="shared" si="39"/>
        <v>506</v>
      </c>
      <c r="B517" s="6">
        <f t="shared" si="36"/>
        <v>-146</v>
      </c>
      <c r="C517" s="6">
        <f t="shared" si="37"/>
        <v>4</v>
      </c>
      <c r="D517" s="8">
        <f ca="1">VLOOKUP(B517,Residuals!$A$12:$AW$232,C517,FALSE)</f>
        <v>1.1782747978941415E-2</v>
      </c>
      <c r="E517" s="8">
        <f ca="1">VLOOKUP(B517,Residuals!$A$12:$AW$232,C517,FALSE)^2</f>
        <v>1.3883314993524802E-4</v>
      </c>
      <c r="F517" s="8">
        <f t="shared" ca="1" si="35"/>
        <v>0.32708090019482294</v>
      </c>
      <c r="G517" s="6">
        <f t="shared" si="38"/>
        <v>0</v>
      </c>
    </row>
    <row r="518" spans="1:7" x14ac:dyDescent="0.25">
      <c r="A518" s="6">
        <f t="shared" si="39"/>
        <v>507</v>
      </c>
      <c r="B518" s="6">
        <f t="shared" si="36"/>
        <v>-145</v>
      </c>
      <c r="C518" s="6">
        <f t="shared" si="37"/>
        <v>4</v>
      </c>
      <c r="D518" s="8">
        <f ca="1">VLOOKUP(B518,Residuals!$A$12:$AW$232,C518,FALSE)</f>
        <v>5.634943421422893E-3</v>
      </c>
      <c r="E518" s="8">
        <f ca="1">VLOOKUP(B518,Residuals!$A$12:$AW$232,C518,FALSE)^2</f>
        <v>3.1752587362637142E-5</v>
      </c>
      <c r="F518" s="8">
        <f t="shared" ca="1" si="35"/>
        <v>7.480680848147582E-2</v>
      </c>
      <c r="G518" s="6">
        <f t="shared" si="38"/>
        <v>0</v>
      </c>
    </row>
    <row r="519" spans="1:7" x14ac:dyDescent="0.25">
      <c r="A519" s="6">
        <f t="shared" si="39"/>
        <v>508</v>
      </c>
      <c r="B519" s="6">
        <f t="shared" si="36"/>
        <v>-144</v>
      </c>
      <c r="C519" s="6">
        <f t="shared" si="37"/>
        <v>4</v>
      </c>
      <c r="D519" s="8">
        <f ca="1">VLOOKUP(B519,Residuals!$A$12:$AW$232,C519,FALSE)</f>
        <v>1.7699737645834948E-2</v>
      </c>
      <c r="E519" s="8">
        <f ca="1">VLOOKUP(B519,Residuals!$A$12:$AW$232,C519,FALSE)^2</f>
        <v>3.1328071273138686E-4</v>
      </c>
      <c r="F519" s="8">
        <f t="shared" ca="1" si="35"/>
        <v>0.73806679155265897</v>
      </c>
      <c r="G519" s="6">
        <f t="shared" si="38"/>
        <v>0</v>
      </c>
    </row>
    <row r="520" spans="1:7" x14ac:dyDescent="0.25">
      <c r="A520" s="6">
        <f t="shared" si="39"/>
        <v>509</v>
      </c>
      <c r="B520" s="6">
        <f t="shared" si="36"/>
        <v>-143</v>
      </c>
      <c r="C520" s="6">
        <f t="shared" si="37"/>
        <v>4</v>
      </c>
      <c r="D520" s="8">
        <f ca="1">VLOOKUP(B520,Residuals!$A$12:$AW$232,C520,FALSE)</f>
        <v>2.6389931616175241E-3</v>
      </c>
      <c r="E520" s="8">
        <f ca="1">VLOOKUP(B520,Residuals!$A$12:$AW$232,C520,FALSE)^2</f>
        <v>6.964284907064056E-6</v>
      </c>
      <c r="F520" s="8">
        <f t="shared" ca="1" si="35"/>
        <v>1.6407353558412663E-2</v>
      </c>
      <c r="G520" s="6">
        <f t="shared" si="38"/>
        <v>0</v>
      </c>
    </row>
    <row r="521" spans="1:7" x14ac:dyDescent="0.25">
      <c r="A521" s="6">
        <f t="shared" si="39"/>
        <v>510</v>
      </c>
      <c r="B521" s="6">
        <f t="shared" si="36"/>
        <v>-142</v>
      </c>
      <c r="C521" s="6">
        <f t="shared" si="37"/>
        <v>4</v>
      </c>
      <c r="D521" s="8">
        <f ca="1">VLOOKUP(B521,Residuals!$A$12:$AW$232,C521,FALSE)</f>
        <v>-2.3472609191062338E-2</v>
      </c>
      <c r="E521" s="8">
        <f ca="1">VLOOKUP(B521,Residuals!$A$12:$AW$232,C521,FALSE)^2</f>
        <v>5.5096338223634416E-4</v>
      </c>
      <c r="F521" s="8">
        <f t="shared" ca="1" si="35"/>
        <v>1.2980300390814283</v>
      </c>
      <c r="G521" s="6">
        <f t="shared" si="38"/>
        <v>0</v>
      </c>
    </row>
    <row r="522" spans="1:7" x14ac:dyDescent="0.25">
      <c r="A522" s="6">
        <f t="shared" si="39"/>
        <v>511</v>
      </c>
      <c r="B522" s="6">
        <f t="shared" si="36"/>
        <v>-141</v>
      </c>
      <c r="C522" s="6">
        <f t="shared" si="37"/>
        <v>4</v>
      </c>
      <c r="D522" s="8">
        <f ca="1">VLOOKUP(B522,Residuals!$A$12:$AW$232,C522,FALSE)</f>
        <v>-1.3885170190639423E-2</v>
      </c>
      <c r="E522" s="8">
        <f ca="1">VLOOKUP(B522,Residuals!$A$12:$AW$232,C522,FALSE)^2</f>
        <v>1.9279795122302163E-4</v>
      </c>
      <c r="F522" s="8">
        <f t="shared" ca="1" si="35"/>
        <v>0.4542180845940253</v>
      </c>
      <c r="G522" s="6">
        <f t="shared" si="38"/>
        <v>0</v>
      </c>
    </row>
    <row r="523" spans="1:7" x14ac:dyDescent="0.25">
      <c r="A523" s="6">
        <f t="shared" si="39"/>
        <v>512</v>
      </c>
      <c r="B523" s="6">
        <f t="shared" si="36"/>
        <v>-140</v>
      </c>
      <c r="C523" s="6">
        <f t="shared" si="37"/>
        <v>4</v>
      </c>
      <c r="D523" s="8">
        <f ca="1">VLOOKUP(B523,Residuals!$A$12:$AW$232,C523,FALSE)</f>
        <v>-8.0342891111396513E-3</v>
      </c>
      <c r="E523" s="8">
        <f ca="1">VLOOKUP(B523,Residuals!$A$12:$AW$232,C523,FALSE)^2</f>
        <v>6.4549801521377164E-5</v>
      </c>
      <c r="F523" s="8">
        <f t="shared" ref="F523:F586" ca="1" si="40">E523/$F$8</f>
        <v>0.15207468244332376</v>
      </c>
      <c r="G523" s="6">
        <f t="shared" si="38"/>
        <v>0</v>
      </c>
    </row>
    <row r="524" spans="1:7" x14ac:dyDescent="0.25">
      <c r="A524" s="6">
        <f t="shared" si="39"/>
        <v>513</v>
      </c>
      <c r="B524" s="6">
        <f t="shared" ref="B524:B587" si="41">MOD(A524,221)-210</f>
        <v>-139</v>
      </c>
      <c r="C524" s="6">
        <f t="shared" ref="C524:C587" si="42">IF(B524&lt;B523,IF(ISNUMBER(C523),C523+1,2),C523)</f>
        <v>4</v>
      </c>
      <c r="D524" s="8">
        <f ca="1">VLOOKUP(B524,Residuals!$A$12:$AW$232,C524,FALSE)</f>
        <v>-1.8265733349609389E-2</v>
      </c>
      <c r="E524" s="8">
        <f ca="1">VLOOKUP(B524,Residuals!$A$12:$AW$232,C524,FALSE)^2</f>
        <v>3.3363701479903262E-4</v>
      </c>
      <c r="F524" s="8">
        <f t="shared" ca="1" si="40"/>
        <v>0.78602477282751071</v>
      </c>
      <c r="G524" s="6">
        <f t="shared" ref="G524:G587" si="43">IF(OR(B524&lt;-10,B524&gt;10),0,1)</f>
        <v>0</v>
      </c>
    </row>
    <row r="525" spans="1:7" x14ac:dyDescent="0.25">
      <c r="A525" s="6">
        <f t="shared" ref="A525:A588" si="44">A524+1</f>
        <v>514</v>
      </c>
      <c r="B525" s="6">
        <f t="shared" si="41"/>
        <v>-138</v>
      </c>
      <c r="C525" s="6">
        <f t="shared" si="42"/>
        <v>4</v>
      </c>
      <c r="D525" s="8">
        <f ca="1">VLOOKUP(B525,Residuals!$A$12:$AW$232,C525,FALSE)</f>
        <v>-8.5074228984033922E-3</v>
      </c>
      <c r="E525" s="8">
        <f ca="1">VLOOKUP(B525,Residuals!$A$12:$AW$232,C525,FALSE)^2</f>
        <v>7.237624437227838E-5</v>
      </c>
      <c r="F525" s="8">
        <f t="shared" ca="1" si="40"/>
        <v>0.17051321801058589</v>
      </c>
      <c r="G525" s="6">
        <f t="shared" si="43"/>
        <v>0</v>
      </c>
    </row>
    <row r="526" spans="1:7" x14ac:dyDescent="0.25">
      <c r="A526" s="6">
        <f t="shared" si="44"/>
        <v>515</v>
      </c>
      <c r="B526" s="6">
        <f t="shared" si="41"/>
        <v>-137</v>
      </c>
      <c r="C526" s="6">
        <f t="shared" si="42"/>
        <v>4</v>
      </c>
      <c r="D526" s="8">
        <f ca="1">VLOOKUP(B526,Residuals!$A$12:$AW$232,C526,FALSE)</f>
        <v>-1.027815327656394E-2</v>
      </c>
      <c r="E526" s="8">
        <f ca="1">VLOOKUP(B526,Residuals!$A$12:$AW$232,C526,FALSE)^2</f>
        <v>1.0564043477654205E-4</v>
      </c>
      <c r="F526" s="8">
        <f t="shared" ca="1" si="40"/>
        <v>0.24888125436755854</v>
      </c>
      <c r="G526" s="6">
        <f t="shared" si="43"/>
        <v>0</v>
      </c>
    </row>
    <row r="527" spans="1:7" x14ac:dyDescent="0.25">
      <c r="A527" s="6">
        <f t="shared" si="44"/>
        <v>516</v>
      </c>
      <c r="B527" s="6">
        <f t="shared" si="41"/>
        <v>-136</v>
      </c>
      <c r="C527" s="6">
        <f t="shared" si="42"/>
        <v>4</v>
      </c>
      <c r="D527" s="8">
        <f ca="1">VLOOKUP(B527,Residuals!$A$12:$AW$232,C527,FALSE)</f>
        <v>1.3238014033555831E-2</v>
      </c>
      <c r="E527" s="8">
        <f ca="1">VLOOKUP(B527,Residuals!$A$12:$AW$232,C527,FALSE)^2</f>
        <v>1.7524501555262113E-4</v>
      </c>
      <c r="F527" s="8">
        <f t="shared" ca="1" si="40"/>
        <v>0.41286463260641187</v>
      </c>
      <c r="G527" s="6">
        <f t="shared" si="43"/>
        <v>0</v>
      </c>
    </row>
    <row r="528" spans="1:7" x14ac:dyDescent="0.25">
      <c r="A528" s="6">
        <f t="shared" si="44"/>
        <v>517</v>
      </c>
      <c r="B528" s="6">
        <f t="shared" si="41"/>
        <v>-135</v>
      </c>
      <c r="C528" s="6">
        <f t="shared" si="42"/>
        <v>4</v>
      </c>
      <c r="D528" s="8">
        <f ca="1">VLOOKUP(B528,Residuals!$A$12:$AW$232,C528,FALSE)</f>
        <v>-1.106905198272087E-2</v>
      </c>
      <c r="E528" s="8">
        <f ca="1">VLOOKUP(B528,Residuals!$A$12:$AW$232,C528,FALSE)^2</f>
        <v>1.2252391179617682E-4</v>
      </c>
      <c r="F528" s="8">
        <f t="shared" ca="1" si="40"/>
        <v>0.28865750999941836</v>
      </c>
      <c r="G528" s="6">
        <f t="shared" si="43"/>
        <v>0</v>
      </c>
    </row>
    <row r="529" spans="1:7" x14ac:dyDescent="0.25">
      <c r="A529" s="6">
        <f t="shared" si="44"/>
        <v>518</v>
      </c>
      <c r="B529" s="6">
        <f t="shared" si="41"/>
        <v>-134</v>
      </c>
      <c r="C529" s="6">
        <f t="shared" si="42"/>
        <v>4</v>
      </c>
      <c r="D529" s="8">
        <f ca="1">VLOOKUP(B529,Residuals!$A$12:$AW$232,C529,FALSE)</f>
        <v>1.2722703107149091E-3</v>
      </c>
      <c r="E529" s="8">
        <f ca="1">VLOOKUP(B529,Residuals!$A$12:$AW$232,C529,FALSE)^2</f>
        <v>1.6186717435266113E-6</v>
      </c>
      <c r="F529" s="8">
        <f t="shared" ca="1" si="40"/>
        <v>3.8134740243201109E-3</v>
      </c>
      <c r="G529" s="6">
        <f t="shared" si="43"/>
        <v>0</v>
      </c>
    </row>
    <row r="530" spans="1:7" x14ac:dyDescent="0.25">
      <c r="A530" s="6">
        <f t="shared" si="44"/>
        <v>519</v>
      </c>
      <c r="B530" s="6">
        <f t="shared" si="41"/>
        <v>-133</v>
      </c>
      <c r="C530" s="6">
        <f t="shared" si="42"/>
        <v>4</v>
      </c>
      <c r="D530" s="8">
        <f ca="1">VLOOKUP(B530,Residuals!$A$12:$AW$232,C530,FALSE)</f>
        <v>-1.4659696371539202E-3</v>
      </c>
      <c r="E530" s="8">
        <f ca="1">VLOOKUP(B530,Residuals!$A$12:$AW$232,C530,FALSE)^2</f>
        <v>2.1490669770571966E-6</v>
      </c>
      <c r="F530" s="8">
        <f t="shared" ca="1" si="40"/>
        <v>5.0630469867079808E-3</v>
      </c>
      <c r="G530" s="6">
        <f t="shared" si="43"/>
        <v>0</v>
      </c>
    </row>
    <row r="531" spans="1:7" x14ac:dyDescent="0.25">
      <c r="A531" s="6">
        <f t="shared" si="44"/>
        <v>520</v>
      </c>
      <c r="B531" s="6">
        <f t="shared" si="41"/>
        <v>-132</v>
      </c>
      <c r="C531" s="6">
        <f t="shared" si="42"/>
        <v>4</v>
      </c>
      <c r="D531" s="8">
        <f ca="1">VLOOKUP(B531,Residuals!$A$12:$AW$232,C531,FALSE)</f>
        <v>7.4995771399578165E-4</v>
      </c>
      <c r="E531" s="8">
        <f ca="1">VLOOKUP(B531,Residuals!$A$12:$AW$232,C531,FALSE)^2</f>
        <v>5.6243657278177859E-7</v>
      </c>
      <c r="F531" s="8">
        <f t="shared" ca="1" si="40"/>
        <v>1.3250600495181119E-3</v>
      </c>
      <c r="G531" s="6">
        <f t="shared" si="43"/>
        <v>0</v>
      </c>
    </row>
    <row r="532" spans="1:7" x14ac:dyDescent="0.25">
      <c r="A532" s="6">
        <f t="shared" si="44"/>
        <v>521</v>
      </c>
      <c r="B532" s="6">
        <f t="shared" si="41"/>
        <v>-131</v>
      </c>
      <c r="C532" s="6">
        <f t="shared" si="42"/>
        <v>4</v>
      </c>
      <c r="D532" s="8">
        <f ca="1">VLOOKUP(B532,Residuals!$A$12:$AW$232,C532,FALSE)</f>
        <v>6.4407329283234513E-3</v>
      </c>
      <c r="E532" s="8">
        <f ca="1">VLOOKUP(B532,Residuals!$A$12:$AW$232,C532,FALSE)^2</f>
        <v>4.1483040653989983E-5</v>
      </c>
      <c r="F532" s="8">
        <f t="shared" ca="1" si="40"/>
        <v>9.7731055488215604E-2</v>
      </c>
      <c r="G532" s="6">
        <f t="shared" si="43"/>
        <v>0</v>
      </c>
    </row>
    <row r="533" spans="1:7" x14ac:dyDescent="0.25">
      <c r="A533" s="6">
        <f t="shared" si="44"/>
        <v>522</v>
      </c>
      <c r="B533" s="6">
        <f t="shared" si="41"/>
        <v>-130</v>
      </c>
      <c r="C533" s="6">
        <f t="shared" si="42"/>
        <v>4</v>
      </c>
      <c r="D533" s="8">
        <f ca="1">VLOOKUP(B533,Residuals!$A$12:$AW$232,C533,FALSE)</f>
        <v>1.0771833665073623E-4</v>
      </c>
      <c r="E533" s="8">
        <f ca="1">VLOOKUP(B533,Residuals!$A$12:$AW$232,C533,FALSE)^2</f>
        <v>1.1603240050801345E-8</v>
      </c>
      <c r="F533" s="8">
        <f t="shared" ca="1" si="40"/>
        <v>2.733639770301843E-5</v>
      </c>
      <c r="G533" s="6">
        <f t="shared" si="43"/>
        <v>0</v>
      </c>
    </row>
    <row r="534" spans="1:7" x14ac:dyDescent="0.25">
      <c r="A534" s="6">
        <f t="shared" si="44"/>
        <v>523</v>
      </c>
      <c r="B534" s="6">
        <f t="shared" si="41"/>
        <v>-129</v>
      </c>
      <c r="C534" s="6">
        <f t="shared" si="42"/>
        <v>4</v>
      </c>
      <c r="D534" s="8">
        <f ca="1">VLOOKUP(B534,Residuals!$A$12:$AW$232,C534,FALSE)</f>
        <v>-2.2089682736922121E-3</v>
      </c>
      <c r="E534" s="8">
        <f ca="1">VLOOKUP(B534,Residuals!$A$12:$AW$232,C534,FALSE)^2</f>
        <v>4.8795408341787512E-6</v>
      </c>
      <c r="F534" s="8">
        <f t="shared" ca="1" si="40"/>
        <v>1.1495846700337507E-2</v>
      </c>
      <c r="G534" s="6">
        <f t="shared" si="43"/>
        <v>0</v>
      </c>
    </row>
    <row r="535" spans="1:7" x14ac:dyDescent="0.25">
      <c r="A535" s="6">
        <f t="shared" si="44"/>
        <v>524</v>
      </c>
      <c r="B535" s="6">
        <f t="shared" si="41"/>
        <v>-128</v>
      </c>
      <c r="C535" s="6">
        <f t="shared" si="42"/>
        <v>4</v>
      </c>
      <c r="D535" s="8">
        <f ca="1">VLOOKUP(B535,Residuals!$A$12:$AW$232,C535,FALSE)</f>
        <v>-1.1200024584758689E-2</v>
      </c>
      <c r="E535" s="8">
        <f ca="1">VLOOKUP(B535,Residuals!$A$12:$AW$232,C535,FALSE)^2</f>
        <v>1.2544055069919904E-4</v>
      </c>
      <c r="F535" s="8">
        <f t="shared" ca="1" si="40"/>
        <v>0.29552890115051367</v>
      </c>
      <c r="G535" s="6">
        <f t="shared" si="43"/>
        <v>0</v>
      </c>
    </row>
    <row r="536" spans="1:7" x14ac:dyDescent="0.25">
      <c r="A536" s="6">
        <f t="shared" si="44"/>
        <v>525</v>
      </c>
      <c r="B536" s="6">
        <f t="shared" si="41"/>
        <v>-127</v>
      </c>
      <c r="C536" s="6">
        <f t="shared" si="42"/>
        <v>4</v>
      </c>
      <c r="D536" s="8">
        <f ca="1">VLOOKUP(B536,Residuals!$A$12:$AW$232,C536,FALSE)</f>
        <v>-1.5522324580517388E-2</v>
      </c>
      <c r="E536" s="8">
        <f ca="1">VLOOKUP(B536,Residuals!$A$12:$AW$232,C536,FALSE)^2</f>
        <v>2.4094256038293432E-4</v>
      </c>
      <c r="F536" s="8">
        <f t="shared" ca="1" si="40"/>
        <v>0.56764331560619108</v>
      </c>
      <c r="G536" s="6">
        <f t="shared" si="43"/>
        <v>0</v>
      </c>
    </row>
    <row r="537" spans="1:7" x14ac:dyDescent="0.25">
      <c r="A537" s="6">
        <f t="shared" si="44"/>
        <v>526</v>
      </c>
      <c r="B537" s="6">
        <f t="shared" si="41"/>
        <v>-126</v>
      </c>
      <c r="C537" s="6">
        <f t="shared" si="42"/>
        <v>4</v>
      </c>
      <c r="D537" s="8">
        <f ca="1">VLOOKUP(B537,Residuals!$A$12:$AW$232,C537,FALSE)</f>
        <v>1.6067964933331971E-2</v>
      </c>
      <c r="E537" s="8">
        <f ca="1">VLOOKUP(B537,Residuals!$A$12:$AW$232,C537,FALSE)^2</f>
        <v>2.5817949709878589E-4</v>
      </c>
      <c r="F537" s="8">
        <f t="shared" ca="1" si="40"/>
        <v>0.60825229682034232</v>
      </c>
      <c r="G537" s="6">
        <f t="shared" si="43"/>
        <v>0</v>
      </c>
    </row>
    <row r="538" spans="1:7" x14ac:dyDescent="0.25">
      <c r="A538" s="6">
        <f t="shared" si="44"/>
        <v>527</v>
      </c>
      <c r="B538" s="6">
        <f t="shared" si="41"/>
        <v>-125</v>
      </c>
      <c r="C538" s="6">
        <f t="shared" si="42"/>
        <v>4</v>
      </c>
      <c r="D538" s="8">
        <f ca="1">VLOOKUP(B538,Residuals!$A$12:$AW$232,C538,FALSE)</f>
        <v>-1.0290853979531547E-2</v>
      </c>
      <c r="E538" s="8">
        <f ca="1">VLOOKUP(B538,Residuals!$A$12:$AW$232,C538,FALSE)^2</f>
        <v>1.0590167562804028E-4</v>
      </c>
      <c r="F538" s="8">
        <f t="shared" ca="1" si="40"/>
        <v>0.24949671899481474</v>
      </c>
      <c r="G538" s="6">
        <f t="shared" si="43"/>
        <v>0</v>
      </c>
    </row>
    <row r="539" spans="1:7" x14ac:dyDescent="0.25">
      <c r="A539" s="6">
        <f t="shared" si="44"/>
        <v>528</v>
      </c>
      <c r="B539" s="6">
        <f t="shared" si="41"/>
        <v>-124</v>
      </c>
      <c r="C539" s="6">
        <f t="shared" si="42"/>
        <v>4</v>
      </c>
      <c r="D539" s="8">
        <f ca="1">VLOOKUP(B539,Residuals!$A$12:$AW$232,C539,FALSE)</f>
        <v>3.8477021924642491E-3</v>
      </c>
      <c r="E539" s="8">
        <f ca="1">VLOOKUP(B539,Residuals!$A$12:$AW$232,C539,FALSE)^2</f>
        <v>1.480481216189419E-5</v>
      </c>
      <c r="F539" s="8">
        <f t="shared" ca="1" si="40"/>
        <v>3.4879070966740318E-2</v>
      </c>
      <c r="G539" s="6">
        <f t="shared" si="43"/>
        <v>0</v>
      </c>
    </row>
    <row r="540" spans="1:7" x14ac:dyDescent="0.25">
      <c r="A540" s="6">
        <f t="shared" si="44"/>
        <v>529</v>
      </c>
      <c r="B540" s="6">
        <f t="shared" si="41"/>
        <v>-123</v>
      </c>
      <c r="C540" s="6">
        <f t="shared" si="42"/>
        <v>4</v>
      </c>
      <c r="D540" s="8">
        <f ca="1">VLOOKUP(B540,Residuals!$A$12:$AW$232,C540,FALSE)</f>
        <v>1.6028905016222184E-3</v>
      </c>
      <c r="E540" s="8">
        <f ca="1">VLOOKUP(B540,Residuals!$A$12:$AW$232,C540,FALSE)^2</f>
        <v>2.5692579601907269E-6</v>
      </c>
      <c r="F540" s="8">
        <f t="shared" ca="1" si="40"/>
        <v>6.0529866738876156E-3</v>
      </c>
      <c r="G540" s="6">
        <f t="shared" si="43"/>
        <v>0</v>
      </c>
    </row>
    <row r="541" spans="1:7" x14ac:dyDescent="0.25">
      <c r="A541" s="6">
        <f t="shared" si="44"/>
        <v>530</v>
      </c>
      <c r="B541" s="6">
        <f t="shared" si="41"/>
        <v>-122</v>
      </c>
      <c r="C541" s="6">
        <f t="shared" si="42"/>
        <v>4</v>
      </c>
      <c r="D541" s="8">
        <f ca="1">VLOOKUP(B541,Residuals!$A$12:$AW$232,C541,FALSE)</f>
        <v>1.8203354794024034E-3</v>
      </c>
      <c r="E541" s="8">
        <f ca="1">VLOOKUP(B541,Residuals!$A$12:$AW$232,C541,FALSE)^2</f>
        <v>3.3136212575711779E-6</v>
      </c>
      <c r="F541" s="8">
        <f t="shared" ca="1" si="40"/>
        <v>7.8066529811977791E-3</v>
      </c>
      <c r="G541" s="6">
        <f t="shared" si="43"/>
        <v>0</v>
      </c>
    </row>
    <row r="542" spans="1:7" x14ac:dyDescent="0.25">
      <c r="A542" s="6">
        <f t="shared" si="44"/>
        <v>531</v>
      </c>
      <c r="B542" s="6">
        <f t="shared" si="41"/>
        <v>-121</v>
      </c>
      <c r="C542" s="6">
        <f t="shared" si="42"/>
        <v>4</v>
      </c>
      <c r="D542" s="8">
        <f ca="1">VLOOKUP(B542,Residuals!$A$12:$AW$232,C542,FALSE)</f>
        <v>3.1793373220779563E-3</v>
      </c>
      <c r="E542" s="8">
        <f ca="1">VLOOKUP(B542,Residuals!$A$12:$AW$232,C542,FALSE)^2</f>
        <v>1.010818580755783E-5</v>
      </c>
      <c r="F542" s="8">
        <f t="shared" ca="1" si="40"/>
        <v>2.3814157604394644E-2</v>
      </c>
      <c r="G542" s="6">
        <f t="shared" si="43"/>
        <v>0</v>
      </c>
    </row>
    <row r="543" spans="1:7" x14ac:dyDescent="0.25">
      <c r="A543" s="6">
        <f t="shared" si="44"/>
        <v>532</v>
      </c>
      <c r="B543" s="6">
        <f t="shared" si="41"/>
        <v>-120</v>
      </c>
      <c r="C543" s="6">
        <f t="shared" si="42"/>
        <v>4</v>
      </c>
      <c r="D543" s="8">
        <f ca="1">VLOOKUP(B543,Residuals!$A$12:$AW$232,C543,FALSE)</f>
        <v>2.9083789562575767E-3</v>
      </c>
      <c r="E543" s="8">
        <f ca="1">VLOOKUP(B543,Residuals!$A$12:$AW$232,C543,FALSE)^2</f>
        <v>8.4586681532019106E-6</v>
      </c>
      <c r="F543" s="8">
        <f t="shared" ca="1" si="40"/>
        <v>1.9928012836191788E-2</v>
      </c>
      <c r="G543" s="6">
        <f t="shared" si="43"/>
        <v>0</v>
      </c>
    </row>
    <row r="544" spans="1:7" x14ac:dyDescent="0.25">
      <c r="A544" s="6">
        <f t="shared" si="44"/>
        <v>533</v>
      </c>
      <c r="B544" s="6">
        <f t="shared" si="41"/>
        <v>-119</v>
      </c>
      <c r="C544" s="6">
        <f t="shared" si="42"/>
        <v>4</v>
      </c>
      <c r="D544" s="8">
        <f ca="1">VLOOKUP(B544,Residuals!$A$12:$AW$232,C544,FALSE)</f>
        <v>1.5797918218198138E-2</v>
      </c>
      <c r="E544" s="8">
        <f ca="1">VLOOKUP(B544,Residuals!$A$12:$AW$232,C544,FALSE)^2</f>
        <v>2.4957422002887665E-4</v>
      </c>
      <c r="F544" s="8">
        <f t="shared" ca="1" si="40"/>
        <v>0.58797888393757969</v>
      </c>
      <c r="G544" s="6">
        <f t="shared" si="43"/>
        <v>0</v>
      </c>
    </row>
    <row r="545" spans="1:7" x14ac:dyDescent="0.25">
      <c r="A545" s="6">
        <f t="shared" si="44"/>
        <v>534</v>
      </c>
      <c r="B545" s="6">
        <f t="shared" si="41"/>
        <v>-118</v>
      </c>
      <c r="C545" s="6">
        <f t="shared" si="42"/>
        <v>4</v>
      </c>
      <c r="D545" s="8">
        <f ca="1">VLOOKUP(B545,Residuals!$A$12:$AW$232,C545,FALSE)</f>
        <v>-1.1650159306376513E-3</v>
      </c>
      <c r="E545" s="8">
        <f ca="1">VLOOKUP(B545,Residuals!$A$12:$AW$232,C545,FALSE)^2</f>
        <v>1.3572621186395128E-6</v>
      </c>
      <c r="F545" s="8">
        <f t="shared" ca="1" si="40"/>
        <v>3.1976117791175677E-3</v>
      </c>
      <c r="G545" s="6">
        <f t="shared" si="43"/>
        <v>0</v>
      </c>
    </row>
    <row r="546" spans="1:7" x14ac:dyDescent="0.25">
      <c r="A546" s="6">
        <f t="shared" si="44"/>
        <v>535</v>
      </c>
      <c r="B546" s="6">
        <f t="shared" si="41"/>
        <v>-117</v>
      </c>
      <c r="C546" s="6">
        <f t="shared" si="42"/>
        <v>4</v>
      </c>
      <c r="D546" s="8">
        <f ca="1">VLOOKUP(B546,Residuals!$A$12:$AW$232,C546,FALSE)</f>
        <v>-2.8919665095556647E-3</v>
      </c>
      <c r="E546" s="8">
        <f ca="1">VLOOKUP(B546,Residuals!$A$12:$AW$232,C546,FALSE)^2</f>
        <v>8.3634702923915756E-6</v>
      </c>
      <c r="F546" s="8">
        <f t="shared" ca="1" si="40"/>
        <v>1.9703733533842253E-2</v>
      </c>
      <c r="G546" s="6">
        <f t="shared" si="43"/>
        <v>0</v>
      </c>
    </row>
    <row r="547" spans="1:7" x14ac:dyDescent="0.25">
      <c r="A547" s="6">
        <f t="shared" si="44"/>
        <v>536</v>
      </c>
      <c r="B547" s="6">
        <f t="shared" si="41"/>
        <v>-116</v>
      </c>
      <c r="C547" s="6">
        <f t="shared" si="42"/>
        <v>4</v>
      </c>
      <c r="D547" s="8">
        <f ca="1">VLOOKUP(B547,Residuals!$A$12:$AW$232,C547,FALSE)</f>
        <v>-1.6295826850823539E-2</v>
      </c>
      <c r="E547" s="8">
        <f ca="1">VLOOKUP(B547,Residuals!$A$12:$AW$232,C547,FALSE)^2</f>
        <v>2.6555397275202143E-4</v>
      </c>
      <c r="F547" s="8">
        <f t="shared" ca="1" si="40"/>
        <v>0.62562603022803398</v>
      </c>
      <c r="G547" s="6">
        <f t="shared" si="43"/>
        <v>0</v>
      </c>
    </row>
    <row r="548" spans="1:7" x14ac:dyDescent="0.25">
      <c r="A548" s="6">
        <f t="shared" si="44"/>
        <v>537</v>
      </c>
      <c r="B548" s="6">
        <f t="shared" si="41"/>
        <v>-115</v>
      </c>
      <c r="C548" s="6">
        <f t="shared" si="42"/>
        <v>4</v>
      </c>
      <c r="D548" s="8">
        <f ca="1">VLOOKUP(B548,Residuals!$A$12:$AW$232,C548,FALSE)</f>
        <v>-2.8430792995243087E-3</v>
      </c>
      <c r="E548" s="8">
        <f ca="1">VLOOKUP(B548,Residuals!$A$12:$AW$232,C548,FALSE)^2</f>
        <v>8.083099903383633E-6</v>
      </c>
      <c r="F548" s="8">
        <f t="shared" ca="1" si="40"/>
        <v>1.904320109423787E-2</v>
      </c>
      <c r="G548" s="6">
        <f t="shared" si="43"/>
        <v>0</v>
      </c>
    </row>
    <row r="549" spans="1:7" x14ac:dyDescent="0.25">
      <c r="A549" s="6">
        <f t="shared" si="44"/>
        <v>538</v>
      </c>
      <c r="B549" s="6">
        <f t="shared" si="41"/>
        <v>-114</v>
      </c>
      <c r="C549" s="6">
        <f t="shared" si="42"/>
        <v>4</v>
      </c>
      <c r="D549" s="8">
        <f ca="1">VLOOKUP(B549,Residuals!$A$12:$AW$232,C549,FALSE)</f>
        <v>-1.6203927195813008E-2</v>
      </c>
      <c r="E549" s="8">
        <f ca="1">VLOOKUP(B549,Residuals!$A$12:$AW$232,C549,FALSE)^2</f>
        <v>2.6256725656720841E-4</v>
      </c>
      <c r="F549" s="8">
        <f t="shared" ca="1" si="40"/>
        <v>0.61858954204916095</v>
      </c>
      <c r="G549" s="6">
        <f t="shared" si="43"/>
        <v>0</v>
      </c>
    </row>
    <row r="550" spans="1:7" x14ac:dyDescent="0.25">
      <c r="A550" s="6">
        <f t="shared" si="44"/>
        <v>539</v>
      </c>
      <c r="B550" s="6">
        <f t="shared" si="41"/>
        <v>-113</v>
      </c>
      <c r="C550" s="6">
        <f t="shared" si="42"/>
        <v>4</v>
      </c>
      <c r="D550" s="8">
        <f ca="1">VLOOKUP(B550,Residuals!$A$12:$AW$232,C550,FALSE)</f>
        <v>-1.1127987736654099E-2</v>
      </c>
      <c r="E550" s="8">
        <f ca="1">VLOOKUP(B550,Residuals!$A$12:$AW$232,C550,FALSE)^2</f>
        <v>1.2383211106712402E-4</v>
      </c>
      <c r="F550" s="8">
        <f t="shared" ca="1" si="40"/>
        <v>0.29173953324368812</v>
      </c>
      <c r="G550" s="6">
        <f t="shared" si="43"/>
        <v>0</v>
      </c>
    </row>
    <row r="551" spans="1:7" x14ac:dyDescent="0.25">
      <c r="A551" s="6">
        <f t="shared" si="44"/>
        <v>540</v>
      </c>
      <c r="B551" s="6">
        <f t="shared" si="41"/>
        <v>-112</v>
      </c>
      <c r="C551" s="6">
        <f t="shared" si="42"/>
        <v>4</v>
      </c>
      <c r="D551" s="8">
        <f ca="1">VLOOKUP(B551,Residuals!$A$12:$AW$232,C551,FALSE)</f>
        <v>-3.3155181713192534E-3</v>
      </c>
      <c r="E551" s="8">
        <f ca="1">VLOOKUP(B551,Residuals!$A$12:$AW$232,C551,FALSE)^2</f>
        <v>1.0992660744348166E-5</v>
      </c>
      <c r="F551" s="8">
        <f t="shared" ca="1" si="40"/>
        <v>2.5897916841003982E-2</v>
      </c>
      <c r="G551" s="6">
        <f t="shared" si="43"/>
        <v>0</v>
      </c>
    </row>
    <row r="552" spans="1:7" x14ac:dyDescent="0.25">
      <c r="A552" s="6">
        <f t="shared" si="44"/>
        <v>541</v>
      </c>
      <c r="B552" s="6">
        <f t="shared" si="41"/>
        <v>-111</v>
      </c>
      <c r="C552" s="6">
        <f t="shared" si="42"/>
        <v>4</v>
      </c>
      <c r="D552" s="8">
        <f ca="1">VLOOKUP(B552,Residuals!$A$12:$AW$232,C552,FALSE)</f>
        <v>-2.5829638367823839E-2</v>
      </c>
      <c r="E552" s="8">
        <f ca="1">VLOOKUP(B552,Residuals!$A$12:$AW$232,C552,FALSE)^2</f>
        <v>6.6717021821255742E-4</v>
      </c>
      <c r="F552" s="8">
        <f t="shared" ca="1" si="40"/>
        <v>1.5718049735089727</v>
      </c>
      <c r="G552" s="6">
        <f t="shared" si="43"/>
        <v>0</v>
      </c>
    </row>
    <row r="553" spans="1:7" x14ac:dyDescent="0.25">
      <c r="A553" s="6">
        <f t="shared" si="44"/>
        <v>542</v>
      </c>
      <c r="B553" s="6">
        <f t="shared" si="41"/>
        <v>-110</v>
      </c>
      <c r="C553" s="6">
        <f t="shared" si="42"/>
        <v>4</v>
      </c>
      <c r="D553" s="8">
        <f ca="1">VLOOKUP(B553,Residuals!$A$12:$AW$232,C553,FALSE)</f>
        <v>-3.0571348634624842E-4</v>
      </c>
      <c r="E553" s="8">
        <f ca="1">VLOOKUP(B553,Residuals!$A$12:$AW$232,C553,FALSE)^2</f>
        <v>9.3460735733977816E-8</v>
      </c>
      <c r="F553" s="8">
        <f t="shared" ca="1" si="40"/>
        <v>2.2018676080602832E-4</v>
      </c>
      <c r="G553" s="6">
        <f t="shared" si="43"/>
        <v>0</v>
      </c>
    </row>
    <row r="554" spans="1:7" x14ac:dyDescent="0.25">
      <c r="A554" s="6">
        <f t="shared" si="44"/>
        <v>543</v>
      </c>
      <c r="B554" s="6">
        <f t="shared" si="41"/>
        <v>-109</v>
      </c>
      <c r="C554" s="6">
        <f t="shared" si="42"/>
        <v>4</v>
      </c>
      <c r="D554" s="8">
        <f ca="1">VLOOKUP(B554,Residuals!$A$12:$AW$232,C554,FALSE)</f>
        <v>4.8748511585187176E-3</v>
      </c>
      <c r="E554" s="8">
        <f ca="1">VLOOKUP(B554,Residuals!$A$12:$AW$232,C554,FALSE)^2</f>
        <v>2.3764173817711284E-5</v>
      </c>
      <c r="F554" s="8">
        <f t="shared" ca="1" si="40"/>
        <v>5.5986681626891688E-2</v>
      </c>
      <c r="G554" s="6">
        <f t="shared" si="43"/>
        <v>0</v>
      </c>
    </row>
    <row r="555" spans="1:7" x14ac:dyDescent="0.25">
      <c r="A555" s="6">
        <f t="shared" si="44"/>
        <v>544</v>
      </c>
      <c r="B555" s="6">
        <f t="shared" si="41"/>
        <v>-108</v>
      </c>
      <c r="C555" s="6">
        <f t="shared" si="42"/>
        <v>4</v>
      </c>
      <c r="D555" s="8">
        <f ca="1">VLOOKUP(B555,Residuals!$A$12:$AW$232,C555,FALSE)</f>
        <v>2.9065614086089733E-3</v>
      </c>
      <c r="E555" s="8">
        <f ca="1">VLOOKUP(B555,Residuals!$A$12:$AW$232,C555,FALSE)^2</f>
        <v>8.4480992220149793E-6</v>
      </c>
      <c r="F555" s="8">
        <f t="shared" ca="1" si="40"/>
        <v>1.9903113195664068E-2</v>
      </c>
      <c r="G555" s="6">
        <f t="shared" si="43"/>
        <v>0</v>
      </c>
    </row>
    <row r="556" spans="1:7" x14ac:dyDescent="0.25">
      <c r="A556" s="6">
        <f t="shared" si="44"/>
        <v>545</v>
      </c>
      <c r="B556" s="6">
        <f t="shared" si="41"/>
        <v>-107</v>
      </c>
      <c r="C556" s="6">
        <f t="shared" si="42"/>
        <v>4</v>
      </c>
      <c r="D556" s="8">
        <f ca="1">VLOOKUP(B556,Residuals!$A$12:$AW$232,C556,FALSE)</f>
        <v>-1.5454843926868621E-2</v>
      </c>
      <c r="E556" s="8">
        <f ca="1">VLOOKUP(B556,Residuals!$A$12:$AW$232,C556,FALSE)^2</f>
        <v>2.388522008038679E-4</v>
      </c>
      <c r="F556" s="8">
        <f t="shared" ca="1" si="40"/>
        <v>0.56271857902007461</v>
      </c>
      <c r="G556" s="6">
        <f t="shared" si="43"/>
        <v>0</v>
      </c>
    </row>
    <row r="557" spans="1:7" x14ac:dyDescent="0.25">
      <c r="A557" s="6">
        <f t="shared" si="44"/>
        <v>546</v>
      </c>
      <c r="B557" s="6">
        <f t="shared" si="41"/>
        <v>-106</v>
      </c>
      <c r="C557" s="6">
        <f t="shared" si="42"/>
        <v>4</v>
      </c>
      <c r="D557" s="8">
        <f ca="1">VLOOKUP(B557,Residuals!$A$12:$AW$232,C557,FALSE)</f>
        <v>-1.1973352398903406E-2</v>
      </c>
      <c r="E557" s="8">
        <f ca="1">VLOOKUP(B557,Residuals!$A$12:$AW$232,C557,FALSE)^2</f>
        <v>1.4336116766832594E-4</v>
      </c>
      <c r="F557" s="8">
        <f t="shared" ca="1" si="40"/>
        <v>0.33774858379145678</v>
      </c>
      <c r="G557" s="6">
        <f t="shared" si="43"/>
        <v>0</v>
      </c>
    </row>
    <row r="558" spans="1:7" x14ac:dyDescent="0.25">
      <c r="A558" s="6">
        <f t="shared" si="44"/>
        <v>547</v>
      </c>
      <c r="B558" s="6">
        <f t="shared" si="41"/>
        <v>-105</v>
      </c>
      <c r="C558" s="6">
        <f t="shared" si="42"/>
        <v>4</v>
      </c>
      <c r="D558" s="8">
        <f ca="1">VLOOKUP(B558,Residuals!$A$12:$AW$232,C558,FALSE)</f>
        <v>-8.464328119574465E-3</v>
      </c>
      <c r="E558" s="8">
        <f ca="1">VLOOKUP(B558,Residuals!$A$12:$AW$232,C558,FALSE)^2</f>
        <v>7.1644850515818995E-5</v>
      </c>
      <c r="F558" s="8">
        <f t="shared" ca="1" si="40"/>
        <v>0.16879010677181275</v>
      </c>
      <c r="G558" s="6">
        <f t="shared" si="43"/>
        <v>0</v>
      </c>
    </row>
    <row r="559" spans="1:7" x14ac:dyDescent="0.25">
      <c r="A559" s="6">
        <f t="shared" si="44"/>
        <v>548</v>
      </c>
      <c r="B559" s="6">
        <f t="shared" si="41"/>
        <v>-104</v>
      </c>
      <c r="C559" s="6">
        <f t="shared" si="42"/>
        <v>4</v>
      </c>
      <c r="D559" s="8">
        <f ca="1">VLOOKUP(B559,Residuals!$A$12:$AW$232,C559,FALSE)</f>
        <v>-8.9167036307787675E-3</v>
      </c>
      <c r="E559" s="8">
        <f ca="1">VLOOKUP(B559,Residuals!$A$12:$AW$232,C559,FALSE)^2</f>
        <v>7.9507603639143251E-5</v>
      </c>
      <c r="F559" s="8">
        <f t="shared" ca="1" si="40"/>
        <v>0.18731418672523906</v>
      </c>
      <c r="G559" s="6">
        <f t="shared" si="43"/>
        <v>0</v>
      </c>
    </row>
    <row r="560" spans="1:7" x14ac:dyDescent="0.25">
      <c r="A560" s="6">
        <f t="shared" si="44"/>
        <v>549</v>
      </c>
      <c r="B560" s="6">
        <f t="shared" si="41"/>
        <v>-103</v>
      </c>
      <c r="C560" s="6">
        <f t="shared" si="42"/>
        <v>4</v>
      </c>
      <c r="D560" s="8">
        <f ca="1">VLOOKUP(B560,Residuals!$A$12:$AW$232,C560,FALSE)</f>
        <v>4.1081834753815809E-3</v>
      </c>
      <c r="E560" s="8">
        <f ca="1">VLOOKUP(B560,Residuals!$A$12:$AW$232,C560,FALSE)^2</f>
        <v>1.6877171467398285E-5</v>
      </c>
      <c r="F560" s="8">
        <f t="shared" ca="1" si="40"/>
        <v>3.9761400205020496E-2</v>
      </c>
      <c r="G560" s="6">
        <f t="shared" si="43"/>
        <v>0</v>
      </c>
    </row>
    <row r="561" spans="1:7" x14ac:dyDescent="0.25">
      <c r="A561" s="6">
        <f t="shared" si="44"/>
        <v>550</v>
      </c>
      <c r="B561" s="6">
        <f t="shared" si="41"/>
        <v>-102</v>
      </c>
      <c r="C561" s="6">
        <f t="shared" si="42"/>
        <v>4</v>
      </c>
      <c r="D561" s="8">
        <f ca="1">VLOOKUP(B561,Residuals!$A$12:$AW$232,C561,FALSE)</f>
        <v>1.2224847704381111E-2</v>
      </c>
      <c r="E561" s="8">
        <f ca="1">VLOOKUP(B561,Residuals!$A$12:$AW$232,C561,FALSE)^2</f>
        <v>1.4944690139531212E-4</v>
      </c>
      <c r="F561" s="8">
        <f t="shared" ca="1" si="40"/>
        <v>0.35208613405734801</v>
      </c>
      <c r="G561" s="6">
        <f t="shared" si="43"/>
        <v>0</v>
      </c>
    </row>
    <row r="562" spans="1:7" x14ac:dyDescent="0.25">
      <c r="A562" s="6">
        <f t="shared" si="44"/>
        <v>551</v>
      </c>
      <c r="B562" s="6">
        <f t="shared" si="41"/>
        <v>-101</v>
      </c>
      <c r="C562" s="6">
        <f t="shared" si="42"/>
        <v>4</v>
      </c>
      <c r="D562" s="8">
        <f ca="1">VLOOKUP(B562,Residuals!$A$12:$AW$232,C562,FALSE)</f>
        <v>-3.6393393197532215E-4</v>
      </c>
      <c r="E562" s="8">
        <f ca="1">VLOOKUP(B562,Residuals!$A$12:$AW$232,C562,FALSE)^2</f>
        <v>1.3244790684301841E-7</v>
      </c>
      <c r="F562" s="8">
        <f t="shared" ca="1" si="40"/>
        <v>3.1203772744002118E-4</v>
      </c>
      <c r="G562" s="6">
        <f t="shared" si="43"/>
        <v>0</v>
      </c>
    </row>
    <row r="563" spans="1:7" x14ac:dyDescent="0.25">
      <c r="A563" s="6">
        <f t="shared" si="44"/>
        <v>552</v>
      </c>
      <c r="B563" s="6">
        <f t="shared" si="41"/>
        <v>-100</v>
      </c>
      <c r="C563" s="6">
        <f t="shared" si="42"/>
        <v>4</v>
      </c>
      <c r="D563" s="8">
        <f ca="1">VLOOKUP(B563,Residuals!$A$12:$AW$232,C563,FALSE)</f>
        <v>8.1972472479821291E-3</v>
      </c>
      <c r="E563" s="8">
        <f ca="1">VLOOKUP(B563,Residuals!$A$12:$AW$232,C563,FALSE)^2</f>
        <v>6.7194862444550584E-5</v>
      </c>
      <c r="F563" s="8">
        <f t="shared" ca="1" si="40"/>
        <v>0.1583062554374193</v>
      </c>
      <c r="G563" s="6">
        <f t="shared" si="43"/>
        <v>0</v>
      </c>
    </row>
    <row r="564" spans="1:7" x14ac:dyDescent="0.25">
      <c r="A564" s="6">
        <f t="shared" si="44"/>
        <v>553</v>
      </c>
      <c r="B564" s="6">
        <f t="shared" si="41"/>
        <v>-99</v>
      </c>
      <c r="C564" s="6">
        <f t="shared" si="42"/>
        <v>4</v>
      </c>
      <c r="D564" s="8">
        <f ca="1">VLOOKUP(B564,Residuals!$A$12:$AW$232,C564,FALSE)</f>
        <v>-6.8554821494115478E-3</v>
      </c>
      <c r="E564" s="8">
        <f ca="1">VLOOKUP(B564,Residuals!$A$12:$AW$232,C564,FALSE)^2</f>
        <v>4.6997635500900375E-5</v>
      </c>
      <c r="F564" s="8">
        <f t="shared" ca="1" si="40"/>
        <v>0.11072304369548772</v>
      </c>
      <c r="G564" s="6">
        <f t="shared" si="43"/>
        <v>0</v>
      </c>
    </row>
    <row r="565" spans="1:7" x14ac:dyDescent="0.25">
      <c r="A565" s="6">
        <f t="shared" si="44"/>
        <v>554</v>
      </c>
      <c r="B565" s="6">
        <f t="shared" si="41"/>
        <v>-98</v>
      </c>
      <c r="C565" s="6">
        <f t="shared" si="42"/>
        <v>4</v>
      </c>
      <c r="D565" s="8">
        <f ca="1">VLOOKUP(B565,Residuals!$A$12:$AW$232,C565,FALSE)</f>
        <v>2.8036099447563598E-3</v>
      </c>
      <c r="E565" s="8">
        <f ca="1">VLOOKUP(B565,Residuals!$A$12:$AW$232,C565,FALSE)^2</f>
        <v>7.8602287223367595E-6</v>
      </c>
      <c r="F565" s="8">
        <f t="shared" ca="1" si="40"/>
        <v>1.8518132646548724E-2</v>
      </c>
      <c r="G565" s="6">
        <f t="shared" si="43"/>
        <v>0</v>
      </c>
    </row>
    <row r="566" spans="1:7" x14ac:dyDescent="0.25">
      <c r="A566" s="6">
        <f t="shared" si="44"/>
        <v>555</v>
      </c>
      <c r="B566" s="6">
        <f t="shared" si="41"/>
        <v>-97</v>
      </c>
      <c r="C566" s="6">
        <f t="shared" si="42"/>
        <v>4</v>
      </c>
      <c r="D566" s="8">
        <f ca="1">VLOOKUP(B566,Residuals!$A$12:$AW$232,C566,FALSE)</f>
        <v>3.7397865579336582E-3</v>
      </c>
      <c r="E566" s="8">
        <f ca="1">VLOOKUP(B566,Residuals!$A$12:$AW$232,C566,FALSE)^2</f>
        <v>1.3986003498901279E-5</v>
      </c>
      <c r="F566" s="8">
        <f t="shared" ca="1" si="40"/>
        <v>3.2950016740829931E-2</v>
      </c>
      <c r="G566" s="6">
        <f t="shared" si="43"/>
        <v>0</v>
      </c>
    </row>
    <row r="567" spans="1:7" x14ac:dyDescent="0.25">
      <c r="A567" s="6">
        <f t="shared" si="44"/>
        <v>556</v>
      </c>
      <c r="B567" s="6">
        <f t="shared" si="41"/>
        <v>-96</v>
      </c>
      <c r="C567" s="6">
        <f t="shared" si="42"/>
        <v>4</v>
      </c>
      <c r="D567" s="8">
        <f ca="1">VLOOKUP(B567,Residuals!$A$12:$AW$232,C567,FALSE)</f>
        <v>6.5935330666993322E-3</v>
      </c>
      <c r="E567" s="8">
        <f ca="1">VLOOKUP(B567,Residuals!$A$12:$AW$232,C567,FALSE)^2</f>
        <v>4.3474678301657501E-5</v>
      </c>
      <c r="F567" s="8">
        <f t="shared" ca="1" si="40"/>
        <v>0.1024232103155376</v>
      </c>
      <c r="G567" s="6">
        <f t="shared" si="43"/>
        <v>0</v>
      </c>
    </row>
    <row r="568" spans="1:7" x14ac:dyDescent="0.25">
      <c r="A568" s="6">
        <f t="shared" si="44"/>
        <v>557</v>
      </c>
      <c r="B568" s="6">
        <f t="shared" si="41"/>
        <v>-95</v>
      </c>
      <c r="C568" s="6">
        <f t="shared" si="42"/>
        <v>4</v>
      </c>
      <c r="D568" s="8">
        <f ca="1">VLOOKUP(B568,Residuals!$A$12:$AW$232,C568,FALSE)</f>
        <v>-1.7030556967205977E-2</v>
      </c>
      <c r="E568" s="8">
        <f ca="1">VLOOKUP(B568,Residuals!$A$12:$AW$232,C568,FALSE)^2</f>
        <v>2.9003987061324807E-4</v>
      </c>
      <c r="F568" s="8">
        <f t="shared" ca="1" si="40"/>
        <v>0.68331304171098206</v>
      </c>
      <c r="G568" s="6">
        <f t="shared" si="43"/>
        <v>0</v>
      </c>
    </row>
    <row r="569" spans="1:7" x14ac:dyDescent="0.25">
      <c r="A569" s="6">
        <f t="shared" si="44"/>
        <v>558</v>
      </c>
      <c r="B569" s="6">
        <f t="shared" si="41"/>
        <v>-94</v>
      </c>
      <c r="C569" s="6">
        <f t="shared" si="42"/>
        <v>4</v>
      </c>
      <c r="D569" s="8">
        <f ca="1">VLOOKUP(B569,Residuals!$A$12:$AW$232,C569,FALSE)</f>
        <v>5.3033898091393895E-3</v>
      </c>
      <c r="E569" s="8">
        <f ca="1">VLOOKUP(B569,Residuals!$A$12:$AW$232,C569,FALSE)^2</f>
        <v>2.8125943467683532E-5</v>
      </c>
      <c r="F569" s="8">
        <f t="shared" ca="1" si="40"/>
        <v>6.6262696715656683E-2</v>
      </c>
      <c r="G569" s="6">
        <f t="shared" si="43"/>
        <v>0</v>
      </c>
    </row>
    <row r="570" spans="1:7" x14ac:dyDescent="0.25">
      <c r="A570" s="6">
        <f t="shared" si="44"/>
        <v>559</v>
      </c>
      <c r="B570" s="6">
        <f t="shared" si="41"/>
        <v>-93</v>
      </c>
      <c r="C570" s="6">
        <f t="shared" si="42"/>
        <v>4</v>
      </c>
      <c r="D570" s="8">
        <f ca="1">VLOOKUP(B570,Residuals!$A$12:$AW$232,C570,FALSE)</f>
        <v>-4.0774455460932616E-3</v>
      </c>
      <c r="E570" s="8">
        <f ca="1">VLOOKUP(B570,Residuals!$A$12:$AW$232,C570,FALSE)^2</f>
        <v>1.6625562181355776E-5</v>
      </c>
      <c r="F570" s="8">
        <f t="shared" ca="1" si="40"/>
        <v>3.9168626852153811E-2</v>
      </c>
      <c r="G570" s="6">
        <f t="shared" si="43"/>
        <v>0</v>
      </c>
    </row>
    <row r="571" spans="1:7" x14ac:dyDescent="0.25">
      <c r="A571" s="6">
        <f t="shared" si="44"/>
        <v>560</v>
      </c>
      <c r="B571" s="6">
        <f t="shared" si="41"/>
        <v>-92</v>
      </c>
      <c r="C571" s="6">
        <f t="shared" si="42"/>
        <v>4</v>
      </c>
      <c r="D571" s="8">
        <f ca="1">VLOOKUP(B571,Residuals!$A$12:$AW$232,C571,FALSE)</f>
        <v>-1.3008612591988463E-2</v>
      </c>
      <c r="E571" s="8">
        <f ca="1">VLOOKUP(B571,Residuals!$A$12:$AW$232,C571,FALSE)^2</f>
        <v>1.6922400156844079E-4</v>
      </c>
      <c r="F571" s="8">
        <f t="shared" ca="1" si="40"/>
        <v>0.3986795573923882</v>
      </c>
      <c r="G571" s="6">
        <f t="shared" si="43"/>
        <v>0</v>
      </c>
    </row>
    <row r="572" spans="1:7" x14ac:dyDescent="0.25">
      <c r="A572" s="6">
        <f t="shared" si="44"/>
        <v>561</v>
      </c>
      <c r="B572" s="6">
        <f t="shared" si="41"/>
        <v>-91</v>
      </c>
      <c r="C572" s="6">
        <f t="shared" si="42"/>
        <v>4</v>
      </c>
      <c r="D572" s="8">
        <f ca="1">VLOOKUP(B572,Residuals!$A$12:$AW$232,C572,FALSE)</f>
        <v>1.8714068277176886E-2</v>
      </c>
      <c r="E572" s="8">
        <f ca="1">VLOOKUP(B572,Residuals!$A$12:$AW$232,C572,FALSE)^2</f>
        <v>3.5021635148283826E-4</v>
      </c>
      <c r="F572" s="8">
        <f t="shared" ca="1" si="40"/>
        <v>0.82508449573735898</v>
      </c>
      <c r="G572" s="6">
        <f t="shared" si="43"/>
        <v>0</v>
      </c>
    </row>
    <row r="573" spans="1:7" x14ac:dyDescent="0.25">
      <c r="A573" s="6">
        <f t="shared" si="44"/>
        <v>562</v>
      </c>
      <c r="B573" s="6">
        <f t="shared" si="41"/>
        <v>-90</v>
      </c>
      <c r="C573" s="6">
        <f t="shared" si="42"/>
        <v>4</v>
      </c>
      <c r="D573" s="8">
        <f ca="1">VLOOKUP(B573,Residuals!$A$12:$AW$232,C573,FALSE)</f>
        <v>-1.6420033903122137E-2</v>
      </c>
      <c r="E573" s="8">
        <f ca="1">VLOOKUP(B573,Residuals!$A$12:$AW$232,C573,FALSE)^2</f>
        <v>2.6961751337968039E-4</v>
      </c>
      <c r="F573" s="8">
        <f t="shared" ca="1" si="40"/>
        <v>0.63519943922360045</v>
      </c>
      <c r="G573" s="6">
        <f t="shared" si="43"/>
        <v>0</v>
      </c>
    </row>
    <row r="574" spans="1:7" x14ac:dyDescent="0.25">
      <c r="A574" s="6">
        <f t="shared" si="44"/>
        <v>563</v>
      </c>
      <c r="B574" s="6">
        <f t="shared" si="41"/>
        <v>-89</v>
      </c>
      <c r="C574" s="6">
        <f t="shared" si="42"/>
        <v>4</v>
      </c>
      <c r="D574" s="8">
        <f ca="1">VLOOKUP(B574,Residuals!$A$12:$AW$232,C574,FALSE)</f>
        <v>-4.1578375326295491E-4</v>
      </c>
      <c r="E574" s="8">
        <f ca="1">VLOOKUP(B574,Residuals!$A$12:$AW$232,C574,FALSE)^2</f>
        <v>1.7287612947742976E-7</v>
      </c>
      <c r="F574" s="8">
        <f t="shared" ca="1" si="40"/>
        <v>4.0728370765949576E-4</v>
      </c>
      <c r="G574" s="6">
        <f t="shared" si="43"/>
        <v>0</v>
      </c>
    </row>
    <row r="575" spans="1:7" x14ac:dyDescent="0.25">
      <c r="A575" s="6">
        <f t="shared" si="44"/>
        <v>564</v>
      </c>
      <c r="B575" s="6">
        <f t="shared" si="41"/>
        <v>-88</v>
      </c>
      <c r="C575" s="6">
        <f t="shared" si="42"/>
        <v>4</v>
      </c>
      <c r="D575" s="8">
        <f ca="1">VLOOKUP(B575,Residuals!$A$12:$AW$232,C575,FALSE)</f>
        <v>-4.4403780009568387E-4</v>
      </c>
      <c r="E575" s="8">
        <f ca="1">VLOOKUP(B575,Residuals!$A$12:$AW$232,C575,FALSE)^2</f>
        <v>1.9716956791381451E-7</v>
      </c>
      <c r="F575" s="8">
        <f t="shared" ca="1" si="40"/>
        <v>4.6451729860161746E-4</v>
      </c>
      <c r="G575" s="6">
        <f t="shared" si="43"/>
        <v>0</v>
      </c>
    </row>
    <row r="576" spans="1:7" x14ac:dyDescent="0.25">
      <c r="A576" s="6">
        <f t="shared" si="44"/>
        <v>565</v>
      </c>
      <c r="B576" s="6">
        <f t="shared" si="41"/>
        <v>-87</v>
      </c>
      <c r="C576" s="6">
        <f t="shared" si="42"/>
        <v>4</v>
      </c>
      <c r="D576" s="8">
        <f ca="1">VLOOKUP(B576,Residuals!$A$12:$AW$232,C576,FALSE)</f>
        <v>7.6075308219560062E-3</v>
      </c>
      <c r="E576" s="8">
        <f ca="1">VLOOKUP(B576,Residuals!$A$12:$AW$232,C576,FALSE)^2</f>
        <v>5.7874525207010629E-5</v>
      </c>
      <c r="F576" s="8">
        <f t="shared" ca="1" si="40"/>
        <v>0.13634821231014224</v>
      </c>
      <c r="G576" s="6">
        <f t="shared" si="43"/>
        <v>0</v>
      </c>
    </row>
    <row r="577" spans="1:7" x14ac:dyDescent="0.25">
      <c r="A577" s="6">
        <f t="shared" si="44"/>
        <v>566</v>
      </c>
      <c r="B577" s="6">
        <f t="shared" si="41"/>
        <v>-86</v>
      </c>
      <c r="C577" s="6">
        <f t="shared" si="42"/>
        <v>4</v>
      </c>
      <c r="D577" s="8">
        <f ca="1">VLOOKUP(B577,Residuals!$A$12:$AW$232,C577,FALSE)</f>
        <v>-1.2744180103029671E-2</v>
      </c>
      <c r="E577" s="8">
        <f ca="1">VLOOKUP(B577,Residuals!$A$12:$AW$232,C577,FALSE)^2</f>
        <v>1.6241412649845735E-4</v>
      </c>
      <c r="F577" s="8">
        <f t="shared" ca="1" si="40"/>
        <v>0.38263598228699497</v>
      </c>
      <c r="G577" s="6">
        <f t="shared" si="43"/>
        <v>0</v>
      </c>
    </row>
    <row r="578" spans="1:7" x14ac:dyDescent="0.25">
      <c r="A578" s="6">
        <f t="shared" si="44"/>
        <v>567</v>
      </c>
      <c r="B578" s="6">
        <f t="shared" si="41"/>
        <v>-85</v>
      </c>
      <c r="C578" s="6">
        <f t="shared" si="42"/>
        <v>4</v>
      </c>
      <c r="D578" s="8">
        <f ca="1">VLOOKUP(B578,Residuals!$A$12:$AW$232,C578,FALSE)</f>
        <v>3.4049712930649353E-3</v>
      </c>
      <c r="E578" s="8">
        <f ca="1">VLOOKUP(B578,Residuals!$A$12:$AW$232,C578,FALSE)^2</f>
        <v>1.1593829506596298E-5</v>
      </c>
      <c r="F578" s="8">
        <f t="shared" ca="1" si="40"/>
        <v>2.7314227138773899E-2</v>
      </c>
      <c r="G578" s="6">
        <f t="shared" si="43"/>
        <v>0</v>
      </c>
    </row>
    <row r="579" spans="1:7" x14ac:dyDescent="0.25">
      <c r="A579" s="6">
        <f t="shared" si="44"/>
        <v>568</v>
      </c>
      <c r="B579" s="6">
        <f t="shared" si="41"/>
        <v>-84</v>
      </c>
      <c r="C579" s="6">
        <f t="shared" si="42"/>
        <v>4</v>
      </c>
      <c r="D579" s="8">
        <f ca="1">VLOOKUP(B579,Residuals!$A$12:$AW$232,C579,FALSE)</f>
        <v>6.5409143138659724E-3</v>
      </c>
      <c r="E579" s="8">
        <f ca="1">VLOOKUP(B579,Residuals!$A$12:$AW$232,C579,FALSE)^2</f>
        <v>4.2783560061336765E-5</v>
      </c>
      <c r="F579" s="8">
        <f t="shared" ca="1" si="40"/>
        <v>0.10079498552707317</v>
      </c>
      <c r="G579" s="6">
        <f t="shared" si="43"/>
        <v>0</v>
      </c>
    </row>
    <row r="580" spans="1:7" x14ac:dyDescent="0.25">
      <c r="A580" s="6">
        <f t="shared" si="44"/>
        <v>569</v>
      </c>
      <c r="B580" s="6">
        <f t="shared" si="41"/>
        <v>-83</v>
      </c>
      <c r="C580" s="6">
        <f t="shared" si="42"/>
        <v>4</v>
      </c>
      <c r="D580" s="8">
        <f ca="1">VLOOKUP(B580,Residuals!$A$12:$AW$232,C580,FALSE)</f>
        <v>-1.3409600370520452E-2</v>
      </c>
      <c r="E580" s="8">
        <f ca="1">VLOOKUP(B580,Residuals!$A$12:$AW$232,C580,FALSE)^2</f>
        <v>1.7981738209706225E-4</v>
      </c>
      <c r="F580" s="8">
        <f t="shared" ca="1" si="40"/>
        <v>0.42363679880788474</v>
      </c>
      <c r="G580" s="6">
        <f t="shared" si="43"/>
        <v>0</v>
      </c>
    </row>
    <row r="581" spans="1:7" x14ac:dyDescent="0.25">
      <c r="A581" s="6">
        <f t="shared" si="44"/>
        <v>570</v>
      </c>
      <c r="B581" s="6">
        <f t="shared" si="41"/>
        <v>-82</v>
      </c>
      <c r="C581" s="6">
        <f t="shared" si="42"/>
        <v>4</v>
      </c>
      <c r="D581" s="8">
        <f ca="1">VLOOKUP(B581,Residuals!$A$12:$AW$232,C581,FALSE)</f>
        <v>-1.7781853333290926E-2</v>
      </c>
      <c r="E581" s="8">
        <f ca="1">VLOOKUP(B581,Residuals!$A$12:$AW$232,C581,FALSE)^2</f>
        <v>3.1619430796666964E-4</v>
      </c>
      <c r="F581" s="8">
        <f t="shared" ca="1" si="40"/>
        <v>0.74493101204181522</v>
      </c>
      <c r="G581" s="6">
        <f t="shared" si="43"/>
        <v>0</v>
      </c>
    </row>
    <row r="582" spans="1:7" x14ac:dyDescent="0.25">
      <c r="A582" s="6">
        <f t="shared" si="44"/>
        <v>571</v>
      </c>
      <c r="B582" s="6">
        <f t="shared" si="41"/>
        <v>-81</v>
      </c>
      <c r="C582" s="6">
        <f t="shared" si="42"/>
        <v>4</v>
      </c>
      <c r="D582" s="8">
        <f ca="1">VLOOKUP(B582,Residuals!$A$12:$AW$232,C582,FALSE)</f>
        <v>1.0853011639108179E-2</v>
      </c>
      <c r="E582" s="8">
        <f ca="1">VLOOKUP(B582,Residuals!$A$12:$AW$232,C582,FALSE)^2</f>
        <v>1.1778786163861759E-4</v>
      </c>
      <c r="F582" s="8">
        <f t="shared" ca="1" si="40"/>
        <v>0.27749971699663195</v>
      </c>
      <c r="G582" s="6">
        <f t="shared" si="43"/>
        <v>0</v>
      </c>
    </row>
    <row r="583" spans="1:7" x14ac:dyDescent="0.25">
      <c r="A583" s="6">
        <f t="shared" si="44"/>
        <v>572</v>
      </c>
      <c r="B583" s="6">
        <f t="shared" si="41"/>
        <v>-80</v>
      </c>
      <c r="C583" s="6">
        <f t="shared" si="42"/>
        <v>4</v>
      </c>
      <c r="D583" s="8">
        <f ca="1">VLOOKUP(B583,Residuals!$A$12:$AW$232,C583,FALSE)</f>
        <v>1.1870472977408262E-3</v>
      </c>
      <c r="E583" s="8">
        <f ca="1">VLOOKUP(B583,Residuals!$A$12:$AW$232,C583,FALSE)^2</f>
        <v>1.4090812870737977E-6</v>
      </c>
      <c r="F583" s="8">
        <f t="shared" ca="1" si="40"/>
        <v>3.3196940070778073E-3</v>
      </c>
      <c r="G583" s="6">
        <f t="shared" si="43"/>
        <v>0</v>
      </c>
    </row>
    <row r="584" spans="1:7" x14ac:dyDescent="0.25">
      <c r="A584" s="6">
        <f t="shared" si="44"/>
        <v>573</v>
      </c>
      <c r="B584" s="6">
        <f t="shared" si="41"/>
        <v>-79</v>
      </c>
      <c r="C584" s="6">
        <f t="shared" si="42"/>
        <v>4</v>
      </c>
      <c r="D584" s="8">
        <f ca="1">VLOOKUP(B584,Residuals!$A$12:$AW$232,C584,FALSE)</f>
        <v>-1.3714055511196555E-2</v>
      </c>
      <c r="E584" s="8">
        <f ca="1">VLOOKUP(B584,Residuals!$A$12:$AW$232,C584,FALSE)^2</f>
        <v>1.880753185641806E-4</v>
      </c>
      <c r="F584" s="8">
        <f t="shared" ca="1" si="40"/>
        <v>0.4430919022516695</v>
      </c>
      <c r="G584" s="6">
        <f t="shared" si="43"/>
        <v>0</v>
      </c>
    </row>
    <row r="585" spans="1:7" x14ac:dyDescent="0.25">
      <c r="A585" s="6">
        <f t="shared" si="44"/>
        <v>574</v>
      </c>
      <c r="B585" s="6">
        <f t="shared" si="41"/>
        <v>-78</v>
      </c>
      <c r="C585" s="6">
        <f t="shared" si="42"/>
        <v>4</v>
      </c>
      <c r="D585" s="8">
        <f ca="1">VLOOKUP(B585,Residuals!$A$12:$AW$232,C585,FALSE)</f>
        <v>-1.480745342282455E-2</v>
      </c>
      <c r="E585" s="8">
        <f ca="1">VLOOKUP(B585,Residuals!$A$12:$AW$232,C585,FALSE)^2</f>
        <v>2.1926067686911846E-4</v>
      </c>
      <c r="F585" s="8">
        <f t="shared" ca="1" si="40"/>
        <v>0.51656235993439537</v>
      </c>
      <c r="G585" s="6">
        <f t="shared" si="43"/>
        <v>0</v>
      </c>
    </row>
    <row r="586" spans="1:7" x14ac:dyDescent="0.25">
      <c r="A586" s="6">
        <f t="shared" si="44"/>
        <v>575</v>
      </c>
      <c r="B586" s="6">
        <f t="shared" si="41"/>
        <v>-77</v>
      </c>
      <c r="C586" s="6">
        <f t="shared" si="42"/>
        <v>4</v>
      </c>
      <c r="D586" s="8">
        <f ca="1">VLOOKUP(B586,Residuals!$A$12:$AW$232,C586,FALSE)</f>
        <v>-7.2677357805939358E-3</v>
      </c>
      <c r="E586" s="8">
        <f ca="1">VLOOKUP(B586,Residuals!$A$12:$AW$232,C586,FALSE)^2</f>
        <v>5.2819983376525348E-5</v>
      </c>
      <c r="F586" s="8">
        <f t="shared" ca="1" si="40"/>
        <v>0.12444007586896383</v>
      </c>
      <c r="G586" s="6">
        <f t="shared" si="43"/>
        <v>0</v>
      </c>
    </row>
    <row r="587" spans="1:7" x14ac:dyDescent="0.25">
      <c r="A587" s="6">
        <f t="shared" si="44"/>
        <v>576</v>
      </c>
      <c r="B587" s="6">
        <f t="shared" si="41"/>
        <v>-76</v>
      </c>
      <c r="C587" s="6">
        <f t="shared" si="42"/>
        <v>4</v>
      </c>
      <c r="D587" s="8">
        <f ca="1">VLOOKUP(B587,Residuals!$A$12:$AW$232,C587,FALSE)</f>
        <v>7.5414334181286005E-3</v>
      </c>
      <c r="E587" s="8">
        <f ca="1">VLOOKUP(B587,Residuals!$A$12:$AW$232,C587,FALSE)^2</f>
        <v>5.6873218000066826E-5</v>
      </c>
      <c r="F587" s="8">
        <f t="shared" ref="F587:F650" ca="1" si="45">E587/$F$8</f>
        <v>0.13398920466123784</v>
      </c>
      <c r="G587" s="6">
        <f t="shared" si="43"/>
        <v>0</v>
      </c>
    </row>
    <row r="588" spans="1:7" x14ac:dyDescent="0.25">
      <c r="A588" s="6">
        <f t="shared" si="44"/>
        <v>577</v>
      </c>
      <c r="B588" s="6">
        <f t="shared" ref="B588:B651" si="46">MOD(A588,221)-210</f>
        <v>-75</v>
      </c>
      <c r="C588" s="6">
        <f t="shared" ref="C588:C651" si="47">IF(B588&lt;B587,IF(ISNUMBER(C587),C587+1,2),C587)</f>
        <v>4</v>
      </c>
      <c r="D588" s="8">
        <f ca="1">VLOOKUP(B588,Residuals!$A$12:$AW$232,C588,FALSE)</f>
        <v>-1.4456408192398358E-2</v>
      </c>
      <c r="E588" s="8">
        <f ca="1">VLOOKUP(B588,Residuals!$A$12:$AW$232,C588,FALSE)^2</f>
        <v>2.0898773782524236E-4</v>
      </c>
      <c r="F588" s="8">
        <f t="shared" ca="1" si="45"/>
        <v>0.49236005557347945</v>
      </c>
      <c r="G588" s="6">
        <f t="shared" ref="G588:G651" si="48">IF(OR(B588&lt;-10,B588&gt;10),0,1)</f>
        <v>0</v>
      </c>
    </row>
    <row r="589" spans="1:7" x14ac:dyDescent="0.25">
      <c r="A589" s="6">
        <f t="shared" ref="A589:A652" si="49">A588+1</f>
        <v>578</v>
      </c>
      <c r="B589" s="6">
        <f t="shared" si="46"/>
        <v>-74</v>
      </c>
      <c r="C589" s="6">
        <f t="shared" si="47"/>
        <v>4</v>
      </c>
      <c r="D589" s="8">
        <f ca="1">VLOOKUP(B589,Residuals!$A$12:$AW$232,C589,FALSE)</f>
        <v>-4.2660290872955833E-3</v>
      </c>
      <c r="E589" s="8">
        <f ca="1">VLOOKUP(B589,Residuals!$A$12:$AW$232,C589,FALSE)^2</f>
        <v>1.8199004173651987E-5</v>
      </c>
      <c r="F589" s="8">
        <f t="shared" ca="1" si="45"/>
        <v>4.2875542840767555E-2</v>
      </c>
      <c r="G589" s="6">
        <f t="shared" si="48"/>
        <v>0</v>
      </c>
    </row>
    <row r="590" spans="1:7" x14ac:dyDescent="0.25">
      <c r="A590" s="6">
        <f t="shared" si="49"/>
        <v>579</v>
      </c>
      <c r="B590" s="6">
        <f t="shared" si="46"/>
        <v>-73</v>
      </c>
      <c r="C590" s="6">
        <f t="shared" si="47"/>
        <v>4</v>
      </c>
      <c r="D590" s="8">
        <f ca="1">VLOOKUP(B590,Residuals!$A$12:$AW$232,C590,FALSE)</f>
        <v>-6.0390857162209433E-3</v>
      </c>
      <c r="E590" s="8">
        <f ca="1">VLOOKUP(B590,Residuals!$A$12:$AW$232,C590,FALSE)^2</f>
        <v>3.6470556287863824E-5</v>
      </c>
      <c r="F590" s="8">
        <f t="shared" ca="1" si="45"/>
        <v>8.5922003403395231E-2</v>
      </c>
      <c r="G590" s="6">
        <f t="shared" si="48"/>
        <v>0</v>
      </c>
    </row>
    <row r="591" spans="1:7" x14ac:dyDescent="0.25">
      <c r="A591" s="6">
        <f t="shared" si="49"/>
        <v>580</v>
      </c>
      <c r="B591" s="6">
        <f t="shared" si="46"/>
        <v>-72</v>
      </c>
      <c r="C591" s="6">
        <f t="shared" si="47"/>
        <v>4</v>
      </c>
      <c r="D591" s="8">
        <f ca="1">VLOOKUP(B591,Residuals!$A$12:$AW$232,C591,FALSE)</f>
        <v>-2.7294498340233432E-2</v>
      </c>
      <c r="E591" s="8">
        <f ca="1">VLOOKUP(B591,Residuals!$A$12:$AW$232,C591,FALSE)^2</f>
        <v>7.4498963964500563E-4</v>
      </c>
      <c r="F591" s="8">
        <f t="shared" ca="1" si="45"/>
        <v>1.7551419245659565</v>
      </c>
      <c r="G591" s="6">
        <f t="shared" si="48"/>
        <v>0</v>
      </c>
    </row>
    <row r="592" spans="1:7" x14ac:dyDescent="0.25">
      <c r="A592" s="6">
        <f t="shared" si="49"/>
        <v>581</v>
      </c>
      <c r="B592" s="6">
        <f t="shared" si="46"/>
        <v>-71</v>
      </c>
      <c r="C592" s="6">
        <f t="shared" si="47"/>
        <v>4</v>
      </c>
      <c r="D592" s="8">
        <f ca="1">VLOOKUP(B592,Residuals!$A$12:$AW$232,C592,FALSE)</f>
        <v>-1.6029449034134252E-2</v>
      </c>
      <c r="E592" s="8">
        <f ca="1">VLOOKUP(B592,Residuals!$A$12:$AW$232,C592,FALSE)^2</f>
        <v>2.5694323633790751E-4</v>
      </c>
      <c r="F592" s="8">
        <f t="shared" ca="1" si="45"/>
        <v>0.60533975552359709</v>
      </c>
      <c r="G592" s="6">
        <f t="shared" si="48"/>
        <v>0</v>
      </c>
    </row>
    <row r="593" spans="1:7" x14ac:dyDescent="0.25">
      <c r="A593" s="6">
        <f t="shared" si="49"/>
        <v>582</v>
      </c>
      <c r="B593" s="6">
        <f t="shared" si="46"/>
        <v>-70</v>
      </c>
      <c r="C593" s="6">
        <f t="shared" si="47"/>
        <v>4</v>
      </c>
      <c r="D593" s="8">
        <f ca="1">VLOOKUP(B593,Residuals!$A$12:$AW$232,C593,FALSE)</f>
        <v>1.2336321350204762E-4</v>
      </c>
      <c r="E593" s="8">
        <f ca="1">VLOOKUP(B593,Residuals!$A$12:$AW$232,C593,FALSE)^2</f>
        <v>1.5218482445551783E-8</v>
      </c>
      <c r="F593" s="8">
        <f t="shared" ca="1" si="45"/>
        <v>3.5853648355682941E-5</v>
      </c>
      <c r="G593" s="6">
        <f t="shared" si="48"/>
        <v>0</v>
      </c>
    </row>
    <row r="594" spans="1:7" x14ac:dyDescent="0.25">
      <c r="A594" s="6">
        <f t="shared" si="49"/>
        <v>583</v>
      </c>
      <c r="B594" s="6">
        <f t="shared" si="46"/>
        <v>-69</v>
      </c>
      <c r="C594" s="6">
        <f t="shared" si="47"/>
        <v>4</v>
      </c>
      <c r="D594" s="8">
        <f ca="1">VLOOKUP(B594,Residuals!$A$12:$AW$232,C594,FALSE)</f>
        <v>8.1343674359762707E-3</v>
      </c>
      <c r="E594" s="8">
        <f ca="1">VLOOKUP(B594,Residuals!$A$12:$AW$232,C594,FALSE)^2</f>
        <v>6.6167933583471169E-5</v>
      </c>
      <c r="F594" s="8">
        <f t="shared" ca="1" si="45"/>
        <v>0.15588688501706538</v>
      </c>
      <c r="G594" s="6">
        <f t="shared" si="48"/>
        <v>0</v>
      </c>
    </row>
    <row r="595" spans="1:7" x14ac:dyDescent="0.25">
      <c r="A595" s="6">
        <f t="shared" si="49"/>
        <v>584</v>
      </c>
      <c r="B595" s="6">
        <f t="shared" si="46"/>
        <v>-68</v>
      </c>
      <c r="C595" s="6">
        <f t="shared" si="47"/>
        <v>4</v>
      </c>
      <c r="D595" s="8">
        <f ca="1">VLOOKUP(B595,Residuals!$A$12:$AW$232,C595,FALSE)</f>
        <v>1.0961925965598425E-2</v>
      </c>
      <c r="E595" s="8">
        <f ca="1">VLOOKUP(B595,Residuals!$A$12:$AW$232,C595,FALSE)^2</f>
        <v>1.2016382087526096E-4</v>
      </c>
      <c r="F595" s="8">
        <f t="shared" ca="1" si="45"/>
        <v>0.28309730580240328</v>
      </c>
      <c r="G595" s="6">
        <f t="shared" si="48"/>
        <v>0</v>
      </c>
    </row>
    <row r="596" spans="1:7" x14ac:dyDescent="0.25">
      <c r="A596" s="6">
        <f t="shared" si="49"/>
        <v>585</v>
      </c>
      <c r="B596" s="6">
        <f t="shared" si="46"/>
        <v>-67</v>
      </c>
      <c r="C596" s="6">
        <f t="shared" si="47"/>
        <v>4</v>
      </c>
      <c r="D596" s="8">
        <f ca="1">VLOOKUP(B596,Residuals!$A$12:$AW$232,C596,FALSE)</f>
        <v>-8.1289069754192055E-3</v>
      </c>
      <c r="E596" s="8">
        <f ca="1">VLOOKUP(B596,Residuals!$A$12:$AW$232,C596,FALSE)^2</f>
        <v>6.6079128615019014E-5</v>
      </c>
      <c r="F596" s="8">
        <f t="shared" ca="1" si="45"/>
        <v>0.15567766690859022</v>
      </c>
      <c r="G596" s="6">
        <f t="shared" si="48"/>
        <v>0</v>
      </c>
    </row>
    <row r="597" spans="1:7" x14ac:dyDescent="0.25">
      <c r="A597" s="6">
        <f t="shared" si="49"/>
        <v>586</v>
      </c>
      <c r="B597" s="6">
        <f t="shared" si="46"/>
        <v>-66</v>
      </c>
      <c r="C597" s="6">
        <f t="shared" si="47"/>
        <v>4</v>
      </c>
      <c r="D597" s="8">
        <f ca="1">VLOOKUP(B597,Residuals!$A$12:$AW$232,C597,FALSE)</f>
        <v>-2.7402370366151289E-3</v>
      </c>
      <c r="E597" s="8">
        <f ca="1">VLOOKUP(B597,Residuals!$A$12:$AW$232,C597,FALSE)^2</f>
        <v>7.5088990168372633E-6</v>
      </c>
      <c r="F597" s="8">
        <f t="shared" ca="1" si="45"/>
        <v>1.7690425168950235E-2</v>
      </c>
      <c r="G597" s="6">
        <f t="shared" si="48"/>
        <v>0</v>
      </c>
    </row>
    <row r="598" spans="1:7" x14ac:dyDescent="0.25">
      <c r="A598" s="6">
        <f t="shared" si="49"/>
        <v>587</v>
      </c>
      <c r="B598" s="6">
        <f t="shared" si="46"/>
        <v>-65</v>
      </c>
      <c r="C598" s="6">
        <f t="shared" si="47"/>
        <v>4</v>
      </c>
      <c r="D598" s="8">
        <f ca="1">VLOOKUP(B598,Residuals!$A$12:$AW$232,C598,FALSE)</f>
        <v>1.6777778872184641E-3</v>
      </c>
      <c r="E598" s="8">
        <f ca="1">VLOOKUP(B598,Residuals!$A$12:$AW$232,C598,FALSE)^2</f>
        <v>2.8149386388392535E-6</v>
      </c>
      <c r="F598" s="8">
        <f t="shared" ca="1" si="45"/>
        <v>6.6317926548101402E-3</v>
      </c>
      <c r="G598" s="6">
        <f t="shared" si="48"/>
        <v>0</v>
      </c>
    </row>
    <row r="599" spans="1:7" x14ac:dyDescent="0.25">
      <c r="A599" s="6">
        <f t="shared" si="49"/>
        <v>588</v>
      </c>
      <c r="B599" s="6">
        <f t="shared" si="46"/>
        <v>-64</v>
      </c>
      <c r="C599" s="6">
        <f t="shared" si="47"/>
        <v>4</v>
      </c>
      <c r="D599" s="8">
        <f ca="1">VLOOKUP(B599,Residuals!$A$12:$AW$232,C599,FALSE)</f>
        <v>3.3997607264170802E-2</v>
      </c>
      <c r="E599" s="8">
        <f ca="1">VLOOKUP(B599,Residuals!$A$12:$AW$232,C599,FALSE)^2</f>
        <v>1.1558372996887992E-3</v>
      </c>
      <c r="F599" s="8">
        <f t="shared" ca="1" si="45"/>
        <v>2.7230694156063588</v>
      </c>
      <c r="G599" s="6">
        <f t="shared" si="48"/>
        <v>0</v>
      </c>
    </row>
    <row r="600" spans="1:7" x14ac:dyDescent="0.25">
      <c r="A600" s="6">
        <f t="shared" si="49"/>
        <v>589</v>
      </c>
      <c r="B600" s="6">
        <f t="shared" si="46"/>
        <v>-63</v>
      </c>
      <c r="C600" s="6">
        <f t="shared" si="47"/>
        <v>4</v>
      </c>
      <c r="D600" s="8">
        <f ca="1">VLOOKUP(B600,Residuals!$A$12:$AW$232,C600,FALSE)</f>
        <v>1.1262434292340228E-3</v>
      </c>
      <c r="E600" s="8">
        <f ca="1">VLOOKUP(B600,Residuals!$A$12:$AW$232,C600,FALSE)^2</f>
        <v>1.2684242618928113E-6</v>
      </c>
      <c r="F600" s="8">
        <f t="shared" ca="1" si="45"/>
        <v>2.9883161881895928E-3</v>
      </c>
      <c r="G600" s="6">
        <f t="shared" si="48"/>
        <v>0</v>
      </c>
    </row>
    <row r="601" spans="1:7" x14ac:dyDescent="0.25">
      <c r="A601" s="6">
        <f t="shared" si="49"/>
        <v>590</v>
      </c>
      <c r="B601" s="6">
        <f t="shared" si="46"/>
        <v>-62</v>
      </c>
      <c r="C601" s="6">
        <f t="shared" si="47"/>
        <v>4</v>
      </c>
      <c r="D601" s="8">
        <f ca="1">VLOOKUP(B601,Residuals!$A$12:$AW$232,C601,FALSE)</f>
        <v>2.0645911056507305E-3</v>
      </c>
      <c r="E601" s="8">
        <f ca="1">VLOOKUP(B601,Residuals!$A$12:$AW$232,C601,FALSE)^2</f>
        <v>4.2625364335321059E-6</v>
      </c>
      <c r="F601" s="8">
        <f t="shared" ca="1" si="45"/>
        <v>1.0042228779244478E-2</v>
      </c>
      <c r="G601" s="6">
        <f t="shared" si="48"/>
        <v>0</v>
      </c>
    </row>
    <row r="602" spans="1:7" x14ac:dyDescent="0.25">
      <c r="A602" s="6">
        <f t="shared" si="49"/>
        <v>591</v>
      </c>
      <c r="B602" s="6">
        <f t="shared" si="46"/>
        <v>-61</v>
      </c>
      <c r="C602" s="6">
        <f t="shared" si="47"/>
        <v>4</v>
      </c>
      <c r="D602" s="8">
        <f ca="1">VLOOKUP(B602,Residuals!$A$12:$AW$232,C602,FALSE)</f>
        <v>1.5096638124902995E-2</v>
      </c>
      <c r="E602" s="8">
        <f ca="1">VLOOKUP(B602,Residuals!$A$12:$AW$232,C602,FALSE)^2</f>
        <v>2.2790848267427463E-4</v>
      </c>
      <c r="F602" s="8">
        <f t="shared" ca="1" si="45"/>
        <v>0.53693596745377903</v>
      </c>
      <c r="G602" s="6">
        <f t="shared" si="48"/>
        <v>0</v>
      </c>
    </row>
    <row r="603" spans="1:7" x14ac:dyDescent="0.25">
      <c r="A603" s="6">
        <f t="shared" si="49"/>
        <v>592</v>
      </c>
      <c r="B603" s="6">
        <f t="shared" si="46"/>
        <v>-60</v>
      </c>
      <c r="C603" s="6">
        <f t="shared" si="47"/>
        <v>4</v>
      </c>
      <c r="D603" s="8">
        <f ca="1">VLOOKUP(B603,Residuals!$A$12:$AW$232,C603,FALSE)</f>
        <v>-1.7767559973871547E-3</v>
      </c>
      <c r="E603" s="8">
        <f ca="1">VLOOKUP(B603,Residuals!$A$12:$AW$232,C603,FALSE)^2</f>
        <v>3.156861874251223E-6</v>
      </c>
      <c r="F603" s="8">
        <f t="shared" ca="1" si="45"/>
        <v>7.4373391664914927E-3</v>
      </c>
      <c r="G603" s="6">
        <f t="shared" si="48"/>
        <v>0</v>
      </c>
    </row>
    <row r="604" spans="1:7" x14ac:dyDescent="0.25">
      <c r="A604" s="6">
        <f t="shared" si="49"/>
        <v>593</v>
      </c>
      <c r="B604" s="6">
        <f t="shared" si="46"/>
        <v>-59</v>
      </c>
      <c r="C604" s="6">
        <f t="shared" si="47"/>
        <v>4</v>
      </c>
      <c r="D604" s="8">
        <f ca="1">VLOOKUP(B604,Residuals!$A$12:$AW$232,C604,FALSE)</f>
        <v>1.2435472541615797E-2</v>
      </c>
      <c r="E604" s="8">
        <f ca="1">VLOOKUP(B604,Residuals!$A$12:$AW$232,C604,FALSE)^2</f>
        <v>1.5464097733328044E-4</v>
      </c>
      <c r="F604" s="8">
        <f t="shared" ca="1" si="45"/>
        <v>0.36432300280420932</v>
      </c>
      <c r="G604" s="6">
        <f t="shared" si="48"/>
        <v>0</v>
      </c>
    </row>
    <row r="605" spans="1:7" x14ac:dyDescent="0.25">
      <c r="A605" s="6">
        <f t="shared" si="49"/>
        <v>594</v>
      </c>
      <c r="B605" s="6">
        <f t="shared" si="46"/>
        <v>-58</v>
      </c>
      <c r="C605" s="6">
        <f t="shared" si="47"/>
        <v>4</v>
      </c>
      <c r="D605" s="8">
        <f ca="1">VLOOKUP(B605,Residuals!$A$12:$AW$232,C605,FALSE)</f>
        <v>-1.527032211889455E-3</v>
      </c>
      <c r="E605" s="8">
        <f ca="1">VLOOKUP(B605,Residuals!$A$12:$AW$232,C605,FALSE)^2</f>
        <v>2.3318273761480013E-6</v>
      </c>
      <c r="F605" s="8">
        <f t="shared" ca="1" si="45"/>
        <v>5.4936173215485128E-3</v>
      </c>
      <c r="G605" s="6">
        <f t="shared" si="48"/>
        <v>0</v>
      </c>
    </row>
    <row r="606" spans="1:7" x14ac:dyDescent="0.25">
      <c r="A606" s="6">
        <f t="shared" si="49"/>
        <v>595</v>
      </c>
      <c r="B606" s="6">
        <f t="shared" si="46"/>
        <v>-57</v>
      </c>
      <c r="C606" s="6">
        <f t="shared" si="47"/>
        <v>4</v>
      </c>
      <c r="D606" s="8">
        <f ca="1">VLOOKUP(B606,Residuals!$A$12:$AW$232,C606,FALSE)</f>
        <v>-3.4106206796440286E-3</v>
      </c>
      <c r="E606" s="8">
        <f ca="1">VLOOKUP(B606,Residuals!$A$12:$AW$232,C606,FALSE)^2</f>
        <v>1.1632333420415495E-5</v>
      </c>
      <c r="F606" s="8">
        <f t="shared" ca="1" si="45"/>
        <v>2.7404939586045177E-2</v>
      </c>
      <c r="G606" s="6">
        <f t="shared" si="48"/>
        <v>0</v>
      </c>
    </row>
    <row r="607" spans="1:7" x14ac:dyDescent="0.25">
      <c r="A607" s="6">
        <f t="shared" si="49"/>
        <v>596</v>
      </c>
      <c r="B607" s="6">
        <f t="shared" si="46"/>
        <v>-56</v>
      </c>
      <c r="C607" s="6">
        <f t="shared" si="47"/>
        <v>4</v>
      </c>
      <c r="D607" s="8">
        <f ca="1">VLOOKUP(B607,Residuals!$A$12:$AW$232,C607,FALSE)</f>
        <v>1.051287589070236E-2</v>
      </c>
      <c r="E607" s="8">
        <f ca="1">VLOOKUP(B607,Residuals!$A$12:$AW$232,C607,FALSE)^2</f>
        <v>1.1052055949331095E-4</v>
      </c>
      <c r="F607" s="8">
        <f t="shared" ca="1" si="45"/>
        <v>0.26037847665321756</v>
      </c>
      <c r="G607" s="6">
        <f t="shared" si="48"/>
        <v>0</v>
      </c>
    </row>
    <row r="608" spans="1:7" x14ac:dyDescent="0.25">
      <c r="A608" s="6">
        <f t="shared" si="49"/>
        <v>597</v>
      </c>
      <c r="B608" s="6">
        <f t="shared" si="46"/>
        <v>-55</v>
      </c>
      <c r="C608" s="6">
        <f t="shared" si="47"/>
        <v>4</v>
      </c>
      <c r="D608" s="8">
        <f ca="1">VLOOKUP(B608,Residuals!$A$12:$AW$232,C608,FALSE)</f>
        <v>9.7055017573514715E-3</v>
      </c>
      <c r="E608" s="8">
        <f ca="1">VLOOKUP(B608,Residuals!$A$12:$AW$232,C608,FALSE)^2</f>
        <v>9.4196764361952507E-5</v>
      </c>
      <c r="F608" s="8">
        <f t="shared" ca="1" si="45"/>
        <v>0.22192079123261882</v>
      </c>
      <c r="G608" s="6">
        <f t="shared" si="48"/>
        <v>0</v>
      </c>
    </row>
    <row r="609" spans="1:7" x14ac:dyDescent="0.25">
      <c r="A609" s="6">
        <f t="shared" si="49"/>
        <v>598</v>
      </c>
      <c r="B609" s="6">
        <f t="shared" si="46"/>
        <v>-54</v>
      </c>
      <c r="C609" s="6">
        <f t="shared" si="47"/>
        <v>4</v>
      </c>
      <c r="D609" s="8">
        <f ca="1">VLOOKUP(B609,Residuals!$A$12:$AW$232,C609,FALSE)</f>
        <v>2.2065920039678593E-3</v>
      </c>
      <c r="E609" s="8">
        <f ca="1">VLOOKUP(B609,Residuals!$A$12:$AW$232,C609,FALSE)^2</f>
        <v>4.8690482719748932E-6</v>
      </c>
      <c r="F609" s="8">
        <f t="shared" ca="1" si="45"/>
        <v>1.1471126979632556E-2</v>
      </c>
      <c r="G609" s="6">
        <f t="shared" si="48"/>
        <v>0</v>
      </c>
    </row>
    <row r="610" spans="1:7" x14ac:dyDescent="0.25">
      <c r="A610" s="6">
        <f t="shared" si="49"/>
        <v>599</v>
      </c>
      <c r="B610" s="6">
        <f t="shared" si="46"/>
        <v>-53</v>
      </c>
      <c r="C610" s="6">
        <f t="shared" si="47"/>
        <v>4</v>
      </c>
      <c r="D610" s="8">
        <f ca="1">VLOOKUP(B610,Residuals!$A$12:$AW$232,C610,FALSE)</f>
        <v>1.5092322250456459E-2</v>
      </c>
      <c r="E610" s="8">
        <f ca="1">VLOOKUP(B610,Residuals!$A$12:$AW$232,C610,FALSE)^2</f>
        <v>2.2777819091162314E-4</v>
      </c>
      <c r="F610" s="8">
        <f t="shared" ca="1" si="45"/>
        <v>0.5366290094467332</v>
      </c>
      <c r="G610" s="6">
        <f t="shared" si="48"/>
        <v>0</v>
      </c>
    </row>
    <row r="611" spans="1:7" x14ac:dyDescent="0.25">
      <c r="A611" s="6">
        <f t="shared" si="49"/>
        <v>600</v>
      </c>
      <c r="B611" s="6">
        <f t="shared" si="46"/>
        <v>-52</v>
      </c>
      <c r="C611" s="6">
        <f t="shared" si="47"/>
        <v>4</v>
      </c>
      <c r="D611" s="8">
        <f ca="1">VLOOKUP(B611,Residuals!$A$12:$AW$232,C611,FALSE)</f>
        <v>-1.0829904658323975E-2</v>
      </c>
      <c r="E611" s="8">
        <f ca="1">VLOOKUP(B611,Residuals!$A$12:$AW$232,C611,FALSE)^2</f>
        <v>1.1728683490838733E-4</v>
      </c>
      <c r="F611" s="8">
        <f t="shared" ca="1" si="45"/>
        <v>0.27631933411241577</v>
      </c>
      <c r="G611" s="6">
        <f t="shared" si="48"/>
        <v>0</v>
      </c>
    </row>
    <row r="612" spans="1:7" x14ac:dyDescent="0.25">
      <c r="A612" s="6">
        <f t="shared" si="49"/>
        <v>601</v>
      </c>
      <c r="B612" s="6">
        <f t="shared" si="46"/>
        <v>-51</v>
      </c>
      <c r="C612" s="6">
        <f t="shared" si="47"/>
        <v>4</v>
      </c>
      <c r="D612" s="8">
        <f ca="1">VLOOKUP(B612,Residuals!$A$12:$AW$232,C612,FALSE)</f>
        <v>1.1002739252494681E-2</v>
      </c>
      <c r="E612" s="8">
        <f ca="1">VLOOKUP(B612,Residuals!$A$12:$AW$232,C612,FALSE)^2</f>
        <v>1.210602710583872E-4</v>
      </c>
      <c r="F612" s="8">
        <f t="shared" ca="1" si="45"/>
        <v>0.28520927785672529</v>
      </c>
      <c r="G612" s="6">
        <f t="shared" si="48"/>
        <v>0</v>
      </c>
    </row>
    <row r="613" spans="1:7" x14ac:dyDescent="0.25">
      <c r="A613" s="6">
        <f t="shared" si="49"/>
        <v>602</v>
      </c>
      <c r="B613" s="6">
        <f t="shared" si="46"/>
        <v>-50</v>
      </c>
      <c r="C613" s="6">
        <f t="shared" si="47"/>
        <v>4</v>
      </c>
      <c r="D613" s="8">
        <f ca="1">VLOOKUP(B613,Residuals!$A$12:$AW$232,C613,FALSE)</f>
        <v>-1.0254637708826423E-2</v>
      </c>
      <c r="E613" s="8">
        <f ca="1">VLOOKUP(B613,Residuals!$A$12:$AW$232,C613,FALSE)^2</f>
        <v>1.0515759453928484E-4</v>
      </c>
      <c r="F613" s="8">
        <f t="shared" ca="1" si="45"/>
        <v>0.24774371755069577</v>
      </c>
      <c r="G613" s="6">
        <f t="shared" si="48"/>
        <v>0</v>
      </c>
    </row>
    <row r="614" spans="1:7" x14ac:dyDescent="0.25">
      <c r="A614" s="6">
        <f t="shared" si="49"/>
        <v>603</v>
      </c>
      <c r="B614" s="6">
        <f t="shared" si="46"/>
        <v>-49</v>
      </c>
      <c r="C614" s="6">
        <f t="shared" si="47"/>
        <v>4</v>
      </c>
      <c r="D614" s="8">
        <f ca="1">VLOOKUP(B614,Residuals!$A$12:$AW$232,C614,FALSE)</f>
        <v>-3.2560754355673953E-3</v>
      </c>
      <c r="E614" s="8">
        <f ca="1">VLOOKUP(B614,Residuals!$A$12:$AW$232,C614,FALSE)^2</f>
        <v>1.0602027242105403E-5</v>
      </c>
      <c r="F614" s="8">
        <f t="shared" ca="1" si="45"/>
        <v>2.4977612449585861E-2</v>
      </c>
      <c r="G614" s="6">
        <f t="shared" si="48"/>
        <v>0</v>
      </c>
    </row>
    <row r="615" spans="1:7" x14ac:dyDescent="0.25">
      <c r="A615" s="6">
        <f t="shared" si="49"/>
        <v>604</v>
      </c>
      <c r="B615" s="6">
        <f t="shared" si="46"/>
        <v>-48</v>
      </c>
      <c r="C615" s="6">
        <f t="shared" si="47"/>
        <v>4</v>
      </c>
      <c r="D615" s="8">
        <f ca="1">VLOOKUP(B615,Residuals!$A$12:$AW$232,C615,FALSE)</f>
        <v>8.6403261314363065E-3</v>
      </c>
      <c r="E615" s="8">
        <f ca="1">VLOOKUP(B615,Residuals!$A$12:$AW$232,C615,FALSE)^2</f>
        <v>7.4655235657581091E-5</v>
      </c>
      <c r="F615" s="8">
        <f t="shared" ca="1" si="45"/>
        <v>0.17588235730822935</v>
      </c>
      <c r="G615" s="6">
        <f t="shared" si="48"/>
        <v>0</v>
      </c>
    </row>
    <row r="616" spans="1:7" x14ac:dyDescent="0.25">
      <c r="A616" s="6">
        <f t="shared" si="49"/>
        <v>605</v>
      </c>
      <c r="B616" s="6">
        <f t="shared" si="46"/>
        <v>-47</v>
      </c>
      <c r="C616" s="6">
        <f t="shared" si="47"/>
        <v>4</v>
      </c>
      <c r="D616" s="8">
        <f ca="1">VLOOKUP(B616,Residuals!$A$12:$AW$232,C616,FALSE)</f>
        <v>1.0140166326246151E-2</v>
      </c>
      <c r="E616" s="8">
        <f ca="1">VLOOKUP(B616,Residuals!$A$12:$AW$232,C616,FALSE)^2</f>
        <v>1.0282297312393636E-4</v>
      </c>
      <c r="F616" s="8">
        <f t="shared" ca="1" si="45"/>
        <v>0.24224351767406371</v>
      </c>
      <c r="G616" s="6">
        <f t="shared" si="48"/>
        <v>0</v>
      </c>
    </row>
    <row r="617" spans="1:7" x14ac:dyDescent="0.25">
      <c r="A617" s="6">
        <f t="shared" si="49"/>
        <v>606</v>
      </c>
      <c r="B617" s="6">
        <f t="shared" si="46"/>
        <v>-46</v>
      </c>
      <c r="C617" s="6">
        <f t="shared" si="47"/>
        <v>4</v>
      </c>
      <c r="D617" s="8">
        <f ca="1">VLOOKUP(B617,Residuals!$A$12:$AW$232,C617,FALSE)</f>
        <v>-1.8130435384002459E-3</v>
      </c>
      <c r="E617" s="8">
        <f ca="1">VLOOKUP(B617,Residuals!$A$12:$AW$232,C617,FALSE)^2</f>
        <v>3.287126872134884E-6</v>
      </c>
      <c r="F617" s="8">
        <f t="shared" ca="1" si="45"/>
        <v>7.7442341176723649E-3</v>
      </c>
      <c r="G617" s="6">
        <f t="shared" si="48"/>
        <v>0</v>
      </c>
    </row>
    <row r="618" spans="1:7" x14ac:dyDescent="0.25">
      <c r="A618" s="6">
        <f t="shared" si="49"/>
        <v>607</v>
      </c>
      <c r="B618" s="6">
        <f t="shared" si="46"/>
        <v>-45</v>
      </c>
      <c r="C618" s="6">
        <f t="shared" si="47"/>
        <v>4</v>
      </c>
      <c r="D618" s="8">
        <f ca="1">VLOOKUP(B618,Residuals!$A$12:$AW$232,C618,FALSE)</f>
        <v>1.5978314446419773E-2</v>
      </c>
      <c r="E618" s="8">
        <f ca="1">VLOOKUP(B618,Residuals!$A$12:$AW$232,C618,FALSE)^2</f>
        <v>2.553065325486668E-4</v>
      </c>
      <c r="F618" s="8">
        <f t="shared" ca="1" si="45"/>
        <v>0.60148379929853979</v>
      </c>
      <c r="G618" s="6">
        <f t="shared" si="48"/>
        <v>0</v>
      </c>
    </row>
    <row r="619" spans="1:7" x14ac:dyDescent="0.25">
      <c r="A619" s="6">
        <f t="shared" si="49"/>
        <v>608</v>
      </c>
      <c r="B619" s="6">
        <f t="shared" si="46"/>
        <v>-44</v>
      </c>
      <c r="C619" s="6">
        <f t="shared" si="47"/>
        <v>4</v>
      </c>
      <c r="D619" s="8">
        <f ca="1">VLOOKUP(B619,Residuals!$A$12:$AW$232,C619,FALSE)</f>
        <v>-4.9706082218392914E-3</v>
      </c>
      <c r="E619" s="8">
        <f ca="1">VLOOKUP(B619,Residuals!$A$12:$AW$232,C619,FALSE)^2</f>
        <v>2.4706946095016363E-5</v>
      </c>
      <c r="F619" s="8">
        <f t="shared" ca="1" si="45"/>
        <v>5.8207785198218058E-2</v>
      </c>
      <c r="G619" s="6">
        <f t="shared" si="48"/>
        <v>0</v>
      </c>
    </row>
    <row r="620" spans="1:7" x14ac:dyDescent="0.25">
      <c r="A620" s="6">
        <f t="shared" si="49"/>
        <v>609</v>
      </c>
      <c r="B620" s="6">
        <f t="shared" si="46"/>
        <v>-43</v>
      </c>
      <c r="C620" s="6">
        <f t="shared" si="47"/>
        <v>4</v>
      </c>
      <c r="D620" s="8">
        <f ca="1">VLOOKUP(B620,Residuals!$A$12:$AW$232,C620,FALSE)</f>
        <v>7.4947495860433694E-3</v>
      </c>
      <c r="E620" s="8">
        <f ca="1">VLOOKUP(B620,Residuals!$A$12:$AW$232,C620,FALSE)^2</f>
        <v>5.6171271357497258E-5</v>
      </c>
      <c r="F620" s="8">
        <f t="shared" ca="1" si="45"/>
        <v>0.13233546893711526</v>
      </c>
      <c r="G620" s="6">
        <f t="shared" si="48"/>
        <v>0</v>
      </c>
    </row>
    <row r="621" spans="1:7" x14ac:dyDescent="0.25">
      <c r="A621" s="6">
        <f t="shared" si="49"/>
        <v>610</v>
      </c>
      <c r="B621" s="6">
        <f t="shared" si="46"/>
        <v>-42</v>
      </c>
      <c r="C621" s="6">
        <f t="shared" si="47"/>
        <v>4</v>
      </c>
      <c r="D621" s="8">
        <f ca="1">VLOOKUP(B621,Residuals!$A$12:$AW$232,C621,FALSE)</f>
        <v>-4.7713018933033084E-3</v>
      </c>
      <c r="E621" s="8">
        <f ca="1">VLOOKUP(B621,Residuals!$A$12:$AW$232,C621,FALSE)^2</f>
        <v>2.2765321757039736E-5</v>
      </c>
      <c r="F621" s="8">
        <f t="shared" ca="1" si="45"/>
        <v>5.3633458125744597E-2</v>
      </c>
      <c r="G621" s="6">
        <f t="shared" si="48"/>
        <v>0</v>
      </c>
    </row>
    <row r="622" spans="1:7" x14ac:dyDescent="0.25">
      <c r="A622" s="6">
        <f t="shared" si="49"/>
        <v>611</v>
      </c>
      <c r="B622" s="6">
        <f t="shared" si="46"/>
        <v>-41</v>
      </c>
      <c r="C622" s="6">
        <f t="shared" si="47"/>
        <v>4</v>
      </c>
      <c r="D622" s="8">
        <f ca="1">VLOOKUP(B622,Residuals!$A$12:$AW$232,C622,FALSE)</f>
        <v>3.2750131528459878E-3</v>
      </c>
      <c r="E622" s="8">
        <f ca="1">VLOOKUP(B622,Residuals!$A$12:$AW$232,C622,FALSE)^2</f>
        <v>1.0725711151314218E-5</v>
      </c>
      <c r="F622" s="8">
        <f t="shared" ca="1" si="45"/>
        <v>2.5269002829927313E-2</v>
      </c>
      <c r="G622" s="6">
        <f t="shared" si="48"/>
        <v>0</v>
      </c>
    </row>
    <row r="623" spans="1:7" x14ac:dyDescent="0.25">
      <c r="A623" s="6">
        <f t="shared" si="49"/>
        <v>612</v>
      </c>
      <c r="B623" s="6">
        <f t="shared" si="46"/>
        <v>-40</v>
      </c>
      <c r="C623" s="6">
        <f t="shared" si="47"/>
        <v>4</v>
      </c>
      <c r="D623" s="8">
        <f ca="1">VLOOKUP(B623,Residuals!$A$12:$AW$232,C623,FALSE)</f>
        <v>5.4515263524307182E-3</v>
      </c>
      <c r="E623" s="8">
        <f ca="1">VLOOKUP(B623,Residuals!$A$12:$AW$232,C623,FALSE)^2</f>
        <v>2.971913957124657E-5</v>
      </c>
      <c r="F623" s="8">
        <f t="shared" ca="1" si="45"/>
        <v>7.0016151967398257E-2</v>
      </c>
      <c r="G623" s="6">
        <f t="shared" si="48"/>
        <v>0</v>
      </c>
    </row>
    <row r="624" spans="1:7" x14ac:dyDescent="0.25">
      <c r="A624" s="6">
        <f t="shared" si="49"/>
        <v>613</v>
      </c>
      <c r="B624" s="6">
        <f t="shared" si="46"/>
        <v>-39</v>
      </c>
      <c r="C624" s="6">
        <f t="shared" si="47"/>
        <v>4</v>
      </c>
      <c r="D624" s="8">
        <f ca="1">VLOOKUP(B624,Residuals!$A$12:$AW$232,C624,FALSE)</f>
        <v>1.966142721325408E-3</v>
      </c>
      <c r="E624" s="8">
        <f ca="1">VLOOKUP(B624,Residuals!$A$12:$AW$232,C624,FALSE)^2</f>
        <v>3.8657172006208809E-6</v>
      </c>
      <c r="F624" s="8">
        <f t="shared" ca="1" si="45"/>
        <v>9.1073512519697763E-3</v>
      </c>
      <c r="G624" s="6">
        <f t="shared" si="48"/>
        <v>0</v>
      </c>
    </row>
    <row r="625" spans="1:7" x14ac:dyDescent="0.25">
      <c r="A625" s="6">
        <f t="shared" si="49"/>
        <v>614</v>
      </c>
      <c r="B625" s="6">
        <f t="shared" si="46"/>
        <v>-38</v>
      </c>
      <c r="C625" s="6">
        <f t="shared" si="47"/>
        <v>4</v>
      </c>
      <c r="D625" s="8">
        <f ca="1">VLOOKUP(B625,Residuals!$A$12:$AW$232,C625,FALSE)</f>
        <v>1.3534182530977542E-2</v>
      </c>
      <c r="E625" s="8">
        <f ca="1">VLOOKUP(B625,Residuals!$A$12:$AW$232,C625,FALSE)^2</f>
        <v>1.8317409678181767E-4</v>
      </c>
      <c r="F625" s="8">
        <f t="shared" ca="1" si="45"/>
        <v>0.43154497679922943</v>
      </c>
      <c r="G625" s="6">
        <f t="shared" si="48"/>
        <v>0</v>
      </c>
    </row>
    <row r="626" spans="1:7" x14ac:dyDescent="0.25">
      <c r="A626" s="6">
        <f t="shared" si="49"/>
        <v>615</v>
      </c>
      <c r="B626" s="6">
        <f t="shared" si="46"/>
        <v>-37</v>
      </c>
      <c r="C626" s="6">
        <f t="shared" si="47"/>
        <v>4</v>
      </c>
      <c r="D626" s="8">
        <f ca="1">VLOOKUP(B626,Residuals!$A$12:$AW$232,C626,FALSE)</f>
        <v>4.0872681537976428E-3</v>
      </c>
      <c r="E626" s="8">
        <f ca="1">VLOOKUP(B626,Residuals!$A$12:$AW$232,C626,FALSE)^2</f>
        <v>1.6705760961048392E-5</v>
      </c>
      <c r="F626" s="8">
        <f t="shared" ca="1" si="45"/>
        <v>3.9357569399871138E-2</v>
      </c>
      <c r="G626" s="6">
        <f t="shared" si="48"/>
        <v>0</v>
      </c>
    </row>
    <row r="627" spans="1:7" x14ac:dyDescent="0.25">
      <c r="A627" s="6">
        <f t="shared" si="49"/>
        <v>616</v>
      </c>
      <c r="B627" s="6">
        <f t="shared" si="46"/>
        <v>-36</v>
      </c>
      <c r="C627" s="6">
        <f t="shared" si="47"/>
        <v>4</v>
      </c>
      <c r="D627" s="8">
        <f ca="1">VLOOKUP(B627,Residuals!$A$12:$AW$232,C627,FALSE)</f>
        <v>3.2712003809660167E-3</v>
      </c>
      <c r="E627" s="8">
        <f ca="1">VLOOKUP(B627,Residuals!$A$12:$AW$232,C627,FALSE)^2</f>
        <v>1.0700751932432212E-5</v>
      </c>
      <c r="F627" s="8">
        <f t="shared" ca="1" si="45"/>
        <v>2.5210200708215794E-2</v>
      </c>
      <c r="G627" s="6">
        <f t="shared" si="48"/>
        <v>0</v>
      </c>
    </row>
    <row r="628" spans="1:7" x14ac:dyDescent="0.25">
      <c r="A628" s="6">
        <f t="shared" si="49"/>
        <v>617</v>
      </c>
      <c r="B628" s="6">
        <f t="shared" si="46"/>
        <v>-35</v>
      </c>
      <c r="C628" s="6">
        <f t="shared" si="47"/>
        <v>4</v>
      </c>
      <c r="D628" s="8">
        <f ca="1">VLOOKUP(B628,Residuals!$A$12:$AW$232,C628,FALSE)</f>
        <v>1.1666758176418506E-2</v>
      </c>
      <c r="E628" s="8">
        <f ca="1">VLOOKUP(B628,Residuals!$A$12:$AW$232,C628,FALSE)^2</f>
        <v>1.3611324634702805E-4</v>
      </c>
      <c r="F628" s="8">
        <f t="shared" ca="1" si="45"/>
        <v>0.32067300327328052</v>
      </c>
      <c r="G628" s="6">
        <f t="shared" si="48"/>
        <v>0</v>
      </c>
    </row>
    <row r="629" spans="1:7" x14ac:dyDescent="0.25">
      <c r="A629" s="6">
        <f t="shared" si="49"/>
        <v>618</v>
      </c>
      <c r="B629" s="6">
        <f t="shared" si="46"/>
        <v>-34</v>
      </c>
      <c r="C629" s="6">
        <f t="shared" si="47"/>
        <v>4</v>
      </c>
      <c r="D629" s="8">
        <f ca="1">VLOOKUP(B629,Residuals!$A$12:$AW$232,C629,FALSE)</f>
        <v>-2.6710821084743835E-3</v>
      </c>
      <c r="E629" s="8">
        <f ca="1">VLOOKUP(B629,Residuals!$A$12:$AW$232,C629,FALSE)^2</f>
        <v>7.1346796302119586E-6</v>
      </c>
      <c r="F629" s="8">
        <f t="shared" ca="1" si="45"/>
        <v>1.6808791251511593E-2</v>
      </c>
      <c r="G629" s="6">
        <f t="shared" si="48"/>
        <v>0</v>
      </c>
    </row>
    <row r="630" spans="1:7" x14ac:dyDescent="0.25">
      <c r="A630" s="6">
        <f t="shared" si="49"/>
        <v>619</v>
      </c>
      <c r="B630" s="6">
        <f t="shared" si="46"/>
        <v>-33</v>
      </c>
      <c r="C630" s="6">
        <f t="shared" si="47"/>
        <v>4</v>
      </c>
      <c r="D630" s="8">
        <f ca="1">VLOOKUP(B630,Residuals!$A$12:$AW$232,C630,FALSE)</f>
        <v>-1.7316126427800824E-2</v>
      </c>
      <c r="E630" s="8">
        <f ca="1">VLOOKUP(B630,Residuals!$A$12:$AW$232,C630,FALSE)^2</f>
        <v>2.9984823446358214E-4</v>
      </c>
      <c r="F630" s="8">
        <f t="shared" ca="1" si="45"/>
        <v>0.70642084038227848</v>
      </c>
      <c r="G630" s="6">
        <f t="shared" si="48"/>
        <v>0</v>
      </c>
    </row>
    <row r="631" spans="1:7" x14ac:dyDescent="0.25">
      <c r="A631" s="6">
        <f t="shared" si="49"/>
        <v>620</v>
      </c>
      <c r="B631" s="6">
        <f t="shared" si="46"/>
        <v>-32</v>
      </c>
      <c r="C631" s="6">
        <f t="shared" si="47"/>
        <v>4</v>
      </c>
      <c r="D631" s="8">
        <f ca="1">VLOOKUP(B631,Residuals!$A$12:$AW$232,C631,FALSE)</f>
        <v>-1.5649127460783268E-2</v>
      </c>
      <c r="E631" s="8">
        <f ca="1">VLOOKUP(B631,Residuals!$A$12:$AW$232,C631,FALSE)^2</f>
        <v>2.4489519028384095E-4</v>
      </c>
      <c r="F631" s="8">
        <f t="shared" ca="1" si="45"/>
        <v>0.57695542691914836</v>
      </c>
      <c r="G631" s="6">
        <f t="shared" si="48"/>
        <v>0</v>
      </c>
    </row>
    <row r="632" spans="1:7" x14ac:dyDescent="0.25">
      <c r="A632" s="6">
        <f t="shared" si="49"/>
        <v>621</v>
      </c>
      <c r="B632" s="6">
        <f t="shared" si="46"/>
        <v>-31</v>
      </c>
      <c r="C632" s="6">
        <f t="shared" si="47"/>
        <v>4</v>
      </c>
      <c r="D632" s="8">
        <f ca="1">VLOOKUP(B632,Residuals!$A$12:$AW$232,C632,FALSE)</f>
        <v>2.5367045976259607E-3</v>
      </c>
      <c r="E632" s="8">
        <f ca="1">VLOOKUP(B632,Residuals!$A$12:$AW$232,C632,FALSE)^2</f>
        <v>6.4348702156166875E-6</v>
      </c>
      <c r="F632" s="8">
        <f t="shared" ca="1" si="45"/>
        <v>1.5160090682538043E-2</v>
      </c>
      <c r="G632" s="6">
        <f t="shared" si="48"/>
        <v>0</v>
      </c>
    </row>
    <row r="633" spans="1:7" x14ac:dyDescent="0.25">
      <c r="A633" s="6">
        <f t="shared" si="49"/>
        <v>622</v>
      </c>
      <c r="B633" s="6">
        <f t="shared" si="46"/>
        <v>-30</v>
      </c>
      <c r="C633" s="6">
        <f t="shared" si="47"/>
        <v>4</v>
      </c>
      <c r="D633" s="8">
        <f ca="1">VLOOKUP(B633,Residuals!$A$12:$AW$232,C633,FALSE)</f>
        <v>5.1313350756314097E-4</v>
      </c>
      <c r="E633" s="8">
        <f ca="1">VLOOKUP(B633,Residuals!$A$12:$AW$232,C633,FALSE)^2</f>
        <v>2.6330599658405206E-7</v>
      </c>
      <c r="F633" s="8">
        <f t="shared" ca="1" si="45"/>
        <v>6.2032996031260773E-4</v>
      </c>
      <c r="G633" s="6">
        <f t="shared" si="48"/>
        <v>0</v>
      </c>
    </row>
    <row r="634" spans="1:7" x14ac:dyDescent="0.25">
      <c r="A634" s="6">
        <f t="shared" si="49"/>
        <v>623</v>
      </c>
      <c r="B634" s="6">
        <f t="shared" si="46"/>
        <v>-29</v>
      </c>
      <c r="C634" s="6">
        <f t="shared" si="47"/>
        <v>4</v>
      </c>
      <c r="D634" s="8">
        <f ca="1">VLOOKUP(B634,Residuals!$A$12:$AW$232,C634,FALSE)</f>
        <v>3.7574393900097333E-4</v>
      </c>
      <c r="E634" s="8">
        <f ca="1">VLOOKUP(B634,Residuals!$A$12:$AW$232,C634,FALSE)^2</f>
        <v>1.4118350769596718E-7</v>
      </c>
      <c r="F634" s="8">
        <f t="shared" ca="1" si="45"/>
        <v>3.3261817376755727E-4</v>
      </c>
      <c r="G634" s="6">
        <f t="shared" si="48"/>
        <v>0</v>
      </c>
    </row>
    <row r="635" spans="1:7" x14ac:dyDescent="0.25">
      <c r="A635" s="6">
        <f t="shared" si="49"/>
        <v>624</v>
      </c>
      <c r="B635" s="6">
        <f t="shared" si="46"/>
        <v>-28</v>
      </c>
      <c r="C635" s="6">
        <f t="shared" si="47"/>
        <v>4</v>
      </c>
      <c r="D635" s="8">
        <f ca="1">VLOOKUP(B635,Residuals!$A$12:$AW$232,C635,FALSE)</f>
        <v>1.5328846365236869E-2</v>
      </c>
      <c r="E635" s="8">
        <f ca="1">VLOOKUP(B635,Residuals!$A$12:$AW$232,C635,FALSE)^2</f>
        <v>2.3497353088903556E-4</v>
      </c>
      <c r="F635" s="8">
        <f t="shared" ca="1" si="45"/>
        <v>0.55358071210649074</v>
      </c>
      <c r="G635" s="6">
        <f t="shared" si="48"/>
        <v>0</v>
      </c>
    </row>
    <row r="636" spans="1:7" x14ac:dyDescent="0.25">
      <c r="A636" s="6">
        <f t="shared" si="49"/>
        <v>625</v>
      </c>
      <c r="B636" s="6">
        <f t="shared" si="46"/>
        <v>-27</v>
      </c>
      <c r="C636" s="6">
        <f t="shared" si="47"/>
        <v>4</v>
      </c>
      <c r="D636" s="8">
        <f ca="1">VLOOKUP(B636,Residuals!$A$12:$AW$232,C636,FALSE)</f>
        <v>-1.4044639112159685E-3</v>
      </c>
      <c r="E636" s="8">
        <f ca="1">VLOOKUP(B636,Residuals!$A$12:$AW$232,C636,FALSE)^2</f>
        <v>1.9725188779080557E-6</v>
      </c>
      <c r="F636" s="8">
        <f t="shared" ca="1" si="45"/>
        <v>4.6471123830177348E-3</v>
      </c>
      <c r="G636" s="6">
        <f t="shared" si="48"/>
        <v>0</v>
      </c>
    </row>
    <row r="637" spans="1:7" x14ac:dyDescent="0.25">
      <c r="A637" s="6">
        <f t="shared" si="49"/>
        <v>626</v>
      </c>
      <c r="B637" s="6">
        <f t="shared" si="46"/>
        <v>-26</v>
      </c>
      <c r="C637" s="6">
        <f t="shared" si="47"/>
        <v>4</v>
      </c>
      <c r="D637" s="8">
        <f ca="1">VLOOKUP(B637,Residuals!$A$12:$AW$232,C637,FALSE)</f>
        <v>-1.9719362103408532E-2</v>
      </c>
      <c r="E637" s="8">
        <f ca="1">VLOOKUP(B637,Residuals!$A$12:$AW$232,C637,FALSE)^2</f>
        <v>3.888532417653446E-4</v>
      </c>
      <c r="F637" s="8">
        <f t="shared" ca="1" si="45"/>
        <v>0.91611022597703784</v>
      </c>
      <c r="G637" s="6">
        <f t="shared" si="48"/>
        <v>0</v>
      </c>
    </row>
    <row r="638" spans="1:7" x14ac:dyDescent="0.25">
      <c r="A638" s="6">
        <f t="shared" si="49"/>
        <v>627</v>
      </c>
      <c r="B638" s="6">
        <f t="shared" si="46"/>
        <v>-25</v>
      </c>
      <c r="C638" s="6">
        <f t="shared" si="47"/>
        <v>4</v>
      </c>
      <c r="D638" s="8">
        <f ca="1">VLOOKUP(B638,Residuals!$A$12:$AW$232,C638,FALSE)</f>
        <v>1.8076968839798617E-3</v>
      </c>
      <c r="E638" s="8">
        <f ca="1">VLOOKUP(B638,Residuals!$A$12:$AW$232,C638,FALSE)^2</f>
        <v>3.2677680243505013E-6</v>
      </c>
      <c r="F638" s="8">
        <f t="shared" ca="1" si="45"/>
        <v>7.6986260668357766E-3</v>
      </c>
      <c r="G638" s="6">
        <f t="shared" si="48"/>
        <v>0</v>
      </c>
    </row>
    <row r="639" spans="1:7" x14ac:dyDescent="0.25">
      <c r="A639" s="6">
        <f t="shared" si="49"/>
        <v>628</v>
      </c>
      <c r="B639" s="6">
        <f t="shared" si="46"/>
        <v>-24</v>
      </c>
      <c r="C639" s="6">
        <f t="shared" si="47"/>
        <v>4</v>
      </c>
      <c r="D639" s="8">
        <f ca="1">VLOOKUP(B639,Residuals!$A$12:$AW$232,C639,FALSE)</f>
        <v>-7.8669375247144603E-3</v>
      </c>
      <c r="E639" s="8">
        <f ca="1">VLOOKUP(B639,Residuals!$A$12:$AW$232,C639,FALSE)^2</f>
        <v>6.1888706017760477E-5</v>
      </c>
      <c r="F639" s="8">
        <f t="shared" ca="1" si="45"/>
        <v>0.14580533313277871</v>
      </c>
      <c r="G639" s="6">
        <f t="shared" si="48"/>
        <v>0</v>
      </c>
    </row>
    <row r="640" spans="1:7" x14ac:dyDescent="0.25">
      <c r="A640" s="6">
        <f t="shared" si="49"/>
        <v>629</v>
      </c>
      <c r="B640" s="6">
        <f t="shared" si="46"/>
        <v>-23</v>
      </c>
      <c r="C640" s="6">
        <f t="shared" si="47"/>
        <v>4</v>
      </c>
      <c r="D640" s="8">
        <f ca="1">VLOOKUP(B640,Residuals!$A$12:$AW$232,C640,FALSE)</f>
        <v>-1.2460145077571962E-2</v>
      </c>
      <c r="E640" s="8">
        <f ca="1">VLOOKUP(B640,Residuals!$A$12:$AW$232,C640,FALSE)^2</f>
        <v>1.5525521535414077E-4</v>
      </c>
      <c r="F640" s="8">
        <f t="shared" ca="1" si="45"/>
        <v>0.36577010333380611</v>
      </c>
      <c r="G640" s="6">
        <f t="shared" si="48"/>
        <v>0</v>
      </c>
    </row>
    <row r="641" spans="1:7" x14ac:dyDescent="0.25">
      <c r="A641" s="6">
        <f t="shared" si="49"/>
        <v>630</v>
      </c>
      <c r="B641" s="6">
        <f t="shared" si="46"/>
        <v>-22</v>
      </c>
      <c r="C641" s="6">
        <f t="shared" si="47"/>
        <v>4</v>
      </c>
      <c r="D641" s="8">
        <f ca="1">VLOOKUP(B641,Residuals!$A$12:$AW$232,C641,FALSE)</f>
        <v>1.7356979962366717E-3</v>
      </c>
      <c r="E641" s="8">
        <f ca="1">VLOOKUP(B641,Residuals!$A$12:$AW$232,C641,FALSE)^2</f>
        <v>3.0126475341399972E-6</v>
      </c>
      <c r="F641" s="8">
        <f t="shared" ca="1" si="45"/>
        <v>7.0975805698841113E-3</v>
      </c>
      <c r="G641" s="6">
        <f t="shared" si="48"/>
        <v>0</v>
      </c>
    </row>
    <row r="642" spans="1:7" x14ac:dyDescent="0.25">
      <c r="A642" s="6">
        <f t="shared" si="49"/>
        <v>631</v>
      </c>
      <c r="B642" s="6">
        <f t="shared" si="46"/>
        <v>-21</v>
      </c>
      <c r="C642" s="6">
        <f t="shared" si="47"/>
        <v>4</v>
      </c>
      <c r="D642" s="8">
        <f ca="1">VLOOKUP(B642,Residuals!$A$12:$AW$232,C642,FALSE)</f>
        <v>1.2354328809766731E-2</v>
      </c>
      <c r="E642" s="8">
        <f ca="1">VLOOKUP(B642,Residuals!$A$12:$AW$232,C642,FALSE)^2</f>
        <v>1.5262944033983224E-4</v>
      </c>
      <c r="F642" s="8">
        <f t="shared" ca="1" si="45"/>
        <v>0.35958396655170705</v>
      </c>
      <c r="G642" s="6">
        <f t="shared" si="48"/>
        <v>0</v>
      </c>
    </row>
    <row r="643" spans="1:7" x14ac:dyDescent="0.25">
      <c r="A643" s="6">
        <f t="shared" si="49"/>
        <v>632</v>
      </c>
      <c r="B643" s="6">
        <f t="shared" si="46"/>
        <v>-20</v>
      </c>
      <c r="C643" s="6">
        <f t="shared" si="47"/>
        <v>4</v>
      </c>
      <c r="D643" s="8">
        <f ca="1">VLOOKUP(B643,Residuals!$A$12:$AW$232,C643,FALSE)</f>
        <v>1.4415021746680327E-2</v>
      </c>
      <c r="E643" s="8">
        <f ca="1">VLOOKUP(B643,Residuals!$A$12:$AW$232,C643,FALSE)^2</f>
        <v>2.0779285195726674E-4</v>
      </c>
      <c r="F643" s="8">
        <f t="shared" ca="1" si="45"/>
        <v>0.4895449905439111</v>
      </c>
      <c r="G643" s="6">
        <f t="shared" si="48"/>
        <v>0</v>
      </c>
    </row>
    <row r="644" spans="1:7" x14ac:dyDescent="0.25">
      <c r="A644" s="6">
        <f t="shared" si="49"/>
        <v>633</v>
      </c>
      <c r="B644" s="6">
        <f t="shared" si="46"/>
        <v>-19</v>
      </c>
      <c r="C644" s="6">
        <f t="shared" si="47"/>
        <v>4</v>
      </c>
      <c r="D644" s="8">
        <f ca="1">VLOOKUP(B644,Residuals!$A$12:$AW$232,C644,FALSE)</f>
        <v>4.357215794090639E-3</v>
      </c>
      <c r="E644" s="8">
        <f ca="1">VLOOKUP(B644,Residuals!$A$12:$AW$232,C644,FALSE)^2</f>
        <v>1.8985329476272916E-5</v>
      </c>
      <c r="F644" s="8">
        <f t="shared" ca="1" si="45"/>
        <v>4.4728068609628774E-2</v>
      </c>
      <c r="G644" s="6">
        <f t="shared" si="48"/>
        <v>0</v>
      </c>
    </row>
    <row r="645" spans="1:7" x14ac:dyDescent="0.25">
      <c r="A645" s="6">
        <f t="shared" si="49"/>
        <v>634</v>
      </c>
      <c r="B645" s="6">
        <f t="shared" si="46"/>
        <v>-18</v>
      </c>
      <c r="C645" s="6">
        <f t="shared" si="47"/>
        <v>4</v>
      </c>
      <c r="D645" s="8">
        <f ca="1">VLOOKUP(B645,Residuals!$A$12:$AW$232,C645,FALSE)</f>
        <v>-9.6636871958308331E-3</v>
      </c>
      <c r="E645" s="8">
        <f ca="1">VLOOKUP(B645,Residuals!$A$12:$AW$232,C645,FALSE)^2</f>
        <v>9.3386850218864784E-5</v>
      </c>
      <c r="F645" s="8">
        <f t="shared" ca="1" si="45"/>
        <v>0.22001269185487507</v>
      </c>
      <c r="G645" s="6">
        <f t="shared" si="48"/>
        <v>0</v>
      </c>
    </row>
    <row r="646" spans="1:7" x14ac:dyDescent="0.25">
      <c r="A646" s="6">
        <f t="shared" si="49"/>
        <v>635</v>
      </c>
      <c r="B646" s="6">
        <f t="shared" si="46"/>
        <v>-17</v>
      </c>
      <c r="C646" s="6">
        <f t="shared" si="47"/>
        <v>4</v>
      </c>
      <c r="D646" s="8">
        <f ca="1">VLOOKUP(B646,Residuals!$A$12:$AW$232,C646,FALSE)</f>
        <v>-7.4082821945691824E-3</v>
      </c>
      <c r="E646" s="8">
        <f ca="1">VLOOKUP(B646,Residuals!$A$12:$AW$232,C646,FALSE)^2</f>
        <v>5.4882645074370779E-5</v>
      </c>
      <c r="F646" s="8">
        <f t="shared" ca="1" si="45"/>
        <v>0.12929955824218181</v>
      </c>
      <c r="G646" s="6">
        <f t="shared" si="48"/>
        <v>0</v>
      </c>
    </row>
    <row r="647" spans="1:7" x14ac:dyDescent="0.25">
      <c r="A647" s="6">
        <f t="shared" si="49"/>
        <v>636</v>
      </c>
      <c r="B647" s="6">
        <f t="shared" si="46"/>
        <v>-16</v>
      </c>
      <c r="C647" s="6">
        <f t="shared" si="47"/>
        <v>4</v>
      </c>
      <c r="D647" s="8">
        <f ca="1">VLOOKUP(B647,Residuals!$A$12:$AW$232,C647,FALSE)</f>
        <v>8.7225753015915501E-3</v>
      </c>
      <c r="E647" s="8">
        <f ca="1">VLOOKUP(B647,Residuals!$A$12:$AW$232,C647,FALSE)^2</f>
        <v>7.6083319891934918E-5</v>
      </c>
      <c r="F647" s="8">
        <f t="shared" ca="1" si="45"/>
        <v>0.17924682089019331</v>
      </c>
      <c r="G647" s="6">
        <f t="shared" si="48"/>
        <v>0</v>
      </c>
    </row>
    <row r="648" spans="1:7" x14ac:dyDescent="0.25">
      <c r="A648" s="6">
        <f t="shared" si="49"/>
        <v>637</v>
      </c>
      <c r="B648" s="6">
        <f t="shared" si="46"/>
        <v>-15</v>
      </c>
      <c r="C648" s="6">
        <f t="shared" si="47"/>
        <v>4</v>
      </c>
      <c r="D648" s="8">
        <f ca="1">VLOOKUP(B648,Residuals!$A$12:$AW$232,C648,FALSE)</f>
        <v>-8.12906379336319E-3</v>
      </c>
      <c r="E648" s="8">
        <f ca="1">VLOOKUP(B648,Residuals!$A$12:$AW$232,C648,FALSE)^2</f>
        <v>6.6081678156568343E-5</v>
      </c>
      <c r="F648" s="8">
        <f t="shared" ca="1" si="45"/>
        <v>0.1556836734448204</v>
      </c>
      <c r="G648" s="6">
        <f t="shared" si="48"/>
        <v>0</v>
      </c>
    </row>
    <row r="649" spans="1:7" x14ac:dyDescent="0.25">
      <c r="A649" s="6">
        <f t="shared" si="49"/>
        <v>638</v>
      </c>
      <c r="B649" s="6">
        <f t="shared" si="46"/>
        <v>-14</v>
      </c>
      <c r="C649" s="6">
        <f t="shared" si="47"/>
        <v>4</v>
      </c>
      <c r="D649" s="8">
        <f ca="1">VLOOKUP(B649,Residuals!$A$12:$AW$232,C649,FALSE)</f>
        <v>-1.3251389490575981E-3</v>
      </c>
      <c r="E649" s="8">
        <f ca="1">VLOOKUP(B649,Residuals!$A$12:$AW$232,C649,FALSE)^2</f>
        <v>1.7559932343094758E-6</v>
      </c>
      <c r="F649" s="8">
        <f t="shared" ca="1" si="45"/>
        <v>4.1369935644465358E-3</v>
      </c>
      <c r="G649" s="6">
        <f t="shared" si="48"/>
        <v>0</v>
      </c>
    </row>
    <row r="650" spans="1:7" x14ac:dyDescent="0.25">
      <c r="A650" s="6">
        <f t="shared" si="49"/>
        <v>639</v>
      </c>
      <c r="B650" s="6">
        <f t="shared" si="46"/>
        <v>-13</v>
      </c>
      <c r="C650" s="6">
        <f t="shared" si="47"/>
        <v>4</v>
      </c>
      <c r="D650" s="8">
        <f ca="1">VLOOKUP(B650,Residuals!$A$12:$AW$232,C650,FALSE)</f>
        <v>-4.6689113957740848E-4</v>
      </c>
      <c r="E650" s="8">
        <f ca="1">VLOOKUP(B650,Residuals!$A$12:$AW$232,C650,FALSE)^2</f>
        <v>2.1798733621589113E-7</v>
      </c>
      <c r="F650" s="8">
        <f t="shared" ca="1" si="45"/>
        <v>5.1356246108238122E-4</v>
      </c>
      <c r="G650" s="6">
        <f t="shared" si="48"/>
        <v>0</v>
      </c>
    </row>
    <row r="651" spans="1:7" x14ac:dyDescent="0.25">
      <c r="A651" s="6">
        <f t="shared" si="49"/>
        <v>640</v>
      </c>
      <c r="B651" s="6">
        <f t="shared" si="46"/>
        <v>-12</v>
      </c>
      <c r="C651" s="6">
        <f t="shared" si="47"/>
        <v>4</v>
      </c>
      <c r="D651" s="8">
        <f ca="1">VLOOKUP(B651,Residuals!$A$12:$AW$232,C651,FALSE)</f>
        <v>-2.0120025674640438E-3</v>
      </c>
      <c r="E651" s="8">
        <f ca="1">VLOOKUP(B651,Residuals!$A$12:$AW$232,C651,FALSE)^2</f>
        <v>4.0481543314819042E-6</v>
      </c>
      <c r="F651" s="8">
        <f t="shared" ref="F651:F714" ca="1" si="50">E651/$F$8</f>
        <v>9.537159990148052E-3</v>
      </c>
      <c r="G651" s="6">
        <f t="shared" si="48"/>
        <v>0</v>
      </c>
    </row>
    <row r="652" spans="1:7" x14ac:dyDescent="0.25">
      <c r="A652" s="6">
        <f t="shared" si="49"/>
        <v>641</v>
      </c>
      <c r="B652" s="6">
        <f t="shared" ref="B652:B715" si="51">MOD(A652,221)-210</f>
        <v>-11</v>
      </c>
      <c r="C652" s="6">
        <f t="shared" ref="C652:C715" si="52">IF(B652&lt;B651,IF(ISNUMBER(C651),C651+1,2),C651)</f>
        <v>4</v>
      </c>
      <c r="D652" s="8">
        <f ca="1">VLOOKUP(B652,Residuals!$A$12:$AW$232,C652,FALSE)</f>
        <v>-3.7900346296370332E-2</v>
      </c>
      <c r="E652" s="8">
        <f ca="1">VLOOKUP(B652,Residuals!$A$12:$AW$232,C652,FALSE)^2</f>
        <v>1.4364362493847925E-3</v>
      </c>
      <c r="F652" s="8">
        <f t="shared" ca="1" si="50"/>
        <v>3.3841403277270805</v>
      </c>
      <c r="G652" s="6">
        <f t="shared" ref="G652:G715" si="53">IF(OR(B652&lt;-10,B652&gt;10),0,1)</f>
        <v>0</v>
      </c>
    </row>
    <row r="653" spans="1:7" x14ac:dyDescent="0.25">
      <c r="A653" s="6">
        <f t="shared" ref="A653:A716" si="54">A652+1</f>
        <v>642</v>
      </c>
      <c r="B653" s="6">
        <f t="shared" si="51"/>
        <v>-10</v>
      </c>
      <c r="C653" s="6">
        <f t="shared" si="52"/>
        <v>4</v>
      </c>
      <c r="D653" s="8">
        <f ca="1">VLOOKUP(B653,Residuals!$A$12:$AW$232,C653,FALSE)</f>
        <v>3.0735719393036348E-2</v>
      </c>
      <c r="E653" s="8">
        <f ca="1">VLOOKUP(B653,Residuals!$A$12:$AW$232,C653,FALSE)^2</f>
        <v>9.4468444660747062E-4</v>
      </c>
      <c r="F653" s="8">
        <f t="shared" ca="1" si="50"/>
        <v>2.2256085044568406</v>
      </c>
      <c r="G653" s="6">
        <f t="shared" si="53"/>
        <v>1</v>
      </c>
    </row>
    <row r="654" spans="1:7" x14ac:dyDescent="0.25">
      <c r="A654" s="6">
        <f t="shared" si="54"/>
        <v>643</v>
      </c>
      <c r="B654" s="6">
        <f t="shared" si="51"/>
        <v>-9</v>
      </c>
      <c r="C654" s="6">
        <f t="shared" si="52"/>
        <v>4</v>
      </c>
      <c r="D654" s="8">
        <f ca="1">VLOOKUP(B654,Residuals!$A$12:$AW$232,C654,FALSE)</f>
        <v>8.0130529143872566E-3</v>
      </c>
      <c r="E654" s="8">
        <f ca="1">VLOOKUP(B654,Residuals!$A$12:$AW$232,C654,FALSE)^2</f>
        <v>6.4209017008770106E-5</v>
      </c>
      <c r="F654" s="8">
        <f t="shared" ca="1" si="50"/>
        <v>0.15127181868054118</v>
      </c>
      <c r="G654" s="6">
        <f t="shared" si="53"/>
        <v>1</v>
      </c>
    </row>
    <row r="655" spans="1:7" x14ac:dyDescent="0.25">
      <c r="A655" s="6">
        <f t="shared" si="54"/>
        <v>644</v>
      </c>
      <c r="B655" s="6">
        <f t="shared" si="51"/>
        <v>-8</v>
      </c>
      <c r="C655" s="6">
        <f t="shared" si="52"/>
        <v>4</v>
      </c>
      <c r="D655" s="8">
        <f ca="1">VLOOKUP(B655,Residuals!$A$12:$AW$232,C655,FALSE)</f>
        <v>4.9159472330325233E-3</v>
      </c>
      <c r="E655" s="8">
        <f ca="1">VLOOKUP(B655,Residuals!$A$12:$AW$232,C655,FALSE)^2</f>
        <v>2.4166537197960122E-5</v>
      </c>
      <c r="F655" s="8">
        <f t="shared" ca="1" si="50"/>
        <v>5.6934620765912901E-2</v>
      </c>
      <c r="G655" s="6">
        <f t="shared" si="53"/>
        <v>1</v>
      </c>
    </row>
    <row r="656" spans="1:7" x14ac:dyDescent="0.25">
      <c r="A656" s="6">
        <f t="shared" si="54"/>
        <v>645</v>
      </c>
      <c r="B656" s="6">
        <f t="shared" si="51"/>
        <v>-7</v>
      </c>
      <c r="C656" s="6">
        <f t="shared" si="52"/>
        <v>4</v>
      </c>
      <c r="D656" s="8">
        <f ca="1">VLOOKUP(B656,Residuals!$A$12:$AW$232,C656,FALSE)</f>
        <v>-1.3819024879283447E-2</v>
      </c>
      <c r="E656" s="8">
        <f ca="1">VLOOKUP(B656,Residuals!$A$12:$AW$232,C656,FALSE)^2</f>
        <v>1.909654486142549E-4</v>
      </c>
      <c r="F656" s="8">
        <f t="shared" ca="1" si="50"/>
        <v>0.44990084045482415</v>
      </c>
      <c r="G656" s="6">
        <f t="shared" si="53"/>
        <v>1</v>
      </c>
    </row>
    <row r="657" spans="1:7" x14ac:dyDescent="0.25">
      <c r="A657" s="6">
        <f t="shared" si="54"/>
        <v>646</v>
      </c>
      <c r="B657" s="6">
        <f t="shared" si="51"/>
        <v>-6</v>
      </c>
      <c r="C657" s="6">
        <f t="shared" si="52"/>
        <v>4</v>
      </c>
      <c r="D657" s="8">
        <f ca="1">VLOOKUP(B657,Residuals!$A$12:$AW$232,C657,FALSE)</f>
        <v>-7.3459426849452564E-4</v>
      </c>
      <c r="E657" s="8">
        <f ca="1">VLOOKUP(B657,Residuals!$A$12:$AW$232,C657,FALSE)^2</f>
        <v>5.3962873930500719E-7</v>
      </c>
      <c r="F657" s="8">
        <f t="shared" ca="1" si="50"/>
        <v>1.2713264368430747E-3</v>
      </c>
      <c r="G657" s="6">
        <f t="shared" si="53"/>
        <v>1</v>
      </c>
    </row>
    <row r="658" spans="1:7" x14ac:dyDescent="0.25">
      <c r="A658" s="6">
        <f t="shared" si="54"/>
        <v>647</v>
      </c>
      <c r="B658" s="6">
        <f t="shared" si="51"/>
        <v>-5</v>
      </c>
      <c r="C658" s="6">
        <f t="shared" si="52"/>
        <v>4</v>
      </c>
      <c r="D658" s="8">
        <f ca="1">VLOOKUP(B658,Residuals!$A$12:$AW$232,C658,FALSE)</f>
        <v>-8.8132475091212952E-3</v>
      </c>
      <c r="E658" s="8">
        <f ca="1">VLOOKUP(B658,Residuals!$A$12:$AW$232,C658,FALSE)^2</f>
        <v>7.7673331657032715E-5</v>
      </c>
      <c r="F658" s="8">
        <f t="shared" ca="1" si="50"/>
        <v>0.18299277406989933</v>
      </c>
      <c r="G658" s="6">
        <f t="shared" si="53"/>
        <v>1</v>
      </c>
    </row>
    <row r="659" spans="1:7" x14ac:dyDescent="0.25">
      <c r="A659" s="6">
        <f t="shared" si="54"/>
        <v>648</v>
      </c>
      <c r="B659" s="6">
        <f t="shared" si="51"/>
        <v>-4</v>
      </c>
      <c r="C659" s="6">
        <f t="shared" si="52"/>
        <v>4</v>
      </c>
      <c r="D659" s="8">
        <f ca="1">VLOOKUP(B659,Residuals!$A$12:$AW$232,C659,FALSE)</f>
        <v>-1.5701380148409272E-2</v>
      </c>
      <c r="E659" s="8">
        <f ca="1">VLOOKUP(B659,Residuals!$A$12:$AW$232,C659,FALSE)^2</f>
        <v>2.4653333856486078E-4</v>
      </c>
      <c r="F659" s="8">
        <f t="shared" ca="1" si="50"/>
        <v>0.58081478626278116</v>
      </c>
      <c r="G659" s="6">
        <f t="shared" si="53"/>
        <v>1</v>
      </c>
    </row>
    <row r="660" spans="1:7" x14ac:dyDescent="0.25">
      <c r="A660" s="6">
        <f t="shared" si="54"/>
        <v>649</v>
      </c>
      <c r="B660" s="6">
        <f t="shared" si="51"/>
        <v>-3</v>
      </c>
      <c r="C660" s="6">
        <f t="shared" si="52"/>
        <v>4</v>
      </c>
      <c r="D660" s="8">
        <f ca="1">VLOOKUP(B660,Residuals!$A$12:$AW$232,C660,FALSE)</f>
        <v>-5.7474079223621471E-3</v>
      </c>
      <c r="E660" s="8">
        <f ca="1">VLOOKUP(B660,Residuals!$A$12:$AW$232,C660,FALSE)^2</f>
        <v>3.303269782603117E-5</v>
      </c>
      <c r="F660" s="8">
        <f t="shared" ca="1" si="50"/>
        <v>7.7822656518569358E-2</v>
      </c>
      <c r="G660" s="6">
        <f t="shared" si="53"/>
        <v>1</v>
      </c>
    </row>
    <row r="661" spans="1:7" x14ac:dyDescent="0.25">
      <c r="A661" s="6">
        <f t="shared" si="54"/>
        <v>650</v>
      </c>
      <c r="B661" s="6">
        <f t="shared" si="51"/>
        <v>-2</v>
      </c>
      <c r="C661" s="6">
        <f t="shared" si="52"/>
        <v>4</v>
      </c>
      <c r="D661" s="8">
        <f ca="1">VLOOKUP(B661,Residuals!$A$12:$AW$232,C661,FALSE)</f>
        <v>2.1630213848397315E-3</v>
      </c>
      <c r="E661" s="8">
        <f ca="1">VLOOKUP(B661,Residuals!$A$12:$AW$232,C661,FALSE)^2</f>
        <v>4.6786615112739893E-6</v>
      </c>
      <c r="F661" s="8">
        <f t="shared" ca="1" si="50"/>
        <v>1.1022589486214941E-2</v>
      </c>
      <c r="G661" s="6">
        <f t="shared" si="53"/>
        <v>1</v>
      </c>
    </row>
    <row r="662" spans="1:7" x14ac:dyDescent="0.25">
      <c r="A662" s="6">
        <f t="shared" si="54"/>
        <v>651</v>
      </c>
      <c r="B662" s="6">
        <f t="shared" si="51"/>
        <v>-1</v>
      </c>
      <c r="C662" s="6">
        <f t="shared" si="52"/>
        <v>4</v>
      </c>
      <c r="D662" s="8">
        <f ca="1">VLOOKUP(B662,Residuals!$A$12:$AW$232,C662,FALSE)</f>
        <v>2.1152075435765996E-2</v>
      </c>
      <c r="E662" s="8">
        <f ca="1">VLOOKUP(B662,Residuals!$A$12:$AW$232,C662,FALSE)^2</f>
        <v>4.4741029524033525E-4</v>
      </c>
      <c r="F662" s="8">
        <f t="shared" ca="1" si="50"/>
        <v>1.0540664257196013</v>
      </c>
      <c r="G662" s="6">
        <f t="shared" si="53"/>
        <v>1</v>
      </c>
    </row>
    <row r="663" spans="1:7" x14ac:dyDescent="0.25">
      <c r="A663" s="6">
        <f t="shared" si="54"/>
        <v>652</v>
      </c>
      <c r="B663" s="6">
        <f t="shared" si="51"/>
        <v>0</v>
      </c>
      <c r="C663" s="6">
        <f t="shared" si="52"/>
        <v>4</v>
      </c>
      <c r="D663" s="8">
        <f ca="1">VLOOKUP(B663,Residuals!$A$12:$AW$232,C663,FALSE)</f>
        <v>2.2769049867702149E-2</v>
      </c>
      <c r="E663" s="8">
        <f ca="1">VLOOKUP(B663,Residuals!$A$12:$AW$232,C663,FALSE)^2</f>
        <v>5.1842963187790725E-4</v>
      </c>
      <c r="F663" s="8">
        <f t="shared" ca="1" si="50"/>
        <v>1.2213828668540874</v>
      </c>
      <c r="G663" s="6">
        <f t="shared" si="53"/>
        <v>1</v>
      </c>
    </row>
    <row r="664" spans="1:7" x14ac:dyDescent="0.25">
      <c r="A664" s="6">
        <f t="shared" si="54"/>
        <v>653</v>
      </c>
      <c r="B664" s="6">
        <f t="shared" si="51"/>
        <v>1</v>
      </c>
      <c r="C664" s="6">
        <f t="shared" si="52"/>
        <v>4</v>
      </c>
      <c r="D664" s="8">
        <f ca="1">VLOOKUP(B664,Residuals!$A$12:$AW$232,C664,FALSE)</f>
        <v>-6.4014655593579769E-4</v>
      </c>
      <c r="E664" s="8">
        <f ca="1">VLOOKUP(B664,Residuals!$A$12:$AW$232,C664,FALSE)^2</f>
        <v>4.0978761307646335E-7</v>
      </c>
      <c r="F664" s="8">
        <f t="shared" ca="1" si="50"/>
        <v>9.654300967474335E-4</v>
      </c>
      <c r="G664" s="6">
        <f t="shared" si="53"/>
        <v>1</v>
      </c>
    </row>
    <row r="665" spans="1:7" x14ac:dyDescent="0.25">
      <c r="A665" s="6">
        <f t="shared" si="54"/>
        <v>654</v>
      </c>
      <c r="B665" s="6">
        <f t="shared" si="51"/>
        <v>2</v>
      </c>
      <c r="C665" s="6">
        <f t="shared" si="52"/>
        <v>4</v>
      </c>
      <c r="D665" s="8">
        <f ca="1">VLOOKUP(B665,Residuals!$A$12:$AW$232,C665,FALSE)</f>
        <v>3.1368400790328628E-3</v>
      </c>
      <c r="E665" s="8">
        <f ca="1">VLOOKUP(B665,Residuals!$A$12:$AW$232,C665,FALSE)^2</f>
        <v>9.8397656814268975E-6</v>
      </c>
      <c r="F665" s="8">
        <f t="shared" ca="1" si="50"/>
        <v>2.3181779123273523E-2</v>
      </c>
      <c r="G665" s="6">
        <f t="shared" si="53"/>
        <v>1</v>
      </c>
    </row>
    <row r="666" spans="1:7" x14ac:dyDescent="0.25">
      <c r="A666" s="6">
        <f t="shared" si="54"/>
        <v>655</v>
      </c>
      <c r="B666" s="6">
        <f t="shared" si="51"/>
        <v>3</v>
      </c>
      <c r="C666" s="6">
        <f t="shared" si="52"/>
        <v>4</v>
      </c>
      <c r="D666" s="8">
        <f ca="1">VLOOKUP(B666,Residuals!$A$12:$AW$232,C666,FALSE)</f>
        <v>-9.0617967916950086E-3</v>
      </c>
      <c r="E666" s="8">
        <f ca="1">VLOOKUP(B666,Residuals!$A$12:$AW$232,C666,FALSE)^2</f>
        <v>8.2116161093973947E-5</v>
      </c>
      <c r="F666" s="8">
        <f t="shared" ca="1" si="50"/>
        <v>0.19345976017750083</v>
      </c>
      <c r="G666" s="6">
        <f t="shared" si="53"/>
        <v>1</v>
      </c>
    </row>
    <row r="667" spans="1:7" x14ac:dyDescent="0.25">
      <c r="A667" s="6">
        <f t="shared" si="54"/>
        <v>656</v>
      </c>
      <c r="B667" s="6">
        <f t="shared" si="51"/>
        <v>4</v>
      </c>
      <c r="C667" s="6">
        <f t="shared" si="52"/>
        <v>4</v>
      </c>
      <c r="D667" s="8">
        <f ca="1">VLOOKUP(B667,Residuals!$A$12:$AW$232,C667,FALSE)</f>
        <v>-8.7035400967216715E-3</v>
      </c>
      <c r="E667" s="8">
        <f ca="1">VLOOKUP(B667,Residuals!$A$12:$AW$232,C667,FALSE)^2</f>
        <v>7.5751610215241889E-5</v>
      </c>
      <c r="F667" s="8">
        <f t="shared" ca="1" si="50"/>
        <v>0.17846533678710486</v>
      </c>
      <c r="G667" s="6">
        <f t="shared" si="53"/>
        <v>1</v>
      </c>
    </row>
    <row r="668" spans="1:7" x14ac:dyDescent="0.25">
      <c r="A668" s="6">
        <f t="shared" si="54"/>
        <v>657</v>
      </c>
      <c r="B668" s="6">
        <f t="shared" si="51"/>
        <v>5</v>
      </c>
      <c r="C668" s="6">
        <f t="shared" si="52"/>
        <v>4</v>
      </c>
      <c r="D668" s="8">
        <f ca="1">VLOOKUP(B668,Residuals!$A$12:$AW$232,C668,FALSE)</f>
        <v>9.315237335923791E-3</v>
      </c>
      <c r="E668" s="8">
        <f ca="1">VLOOKUP(B668,Residuals!$A$12:$AW$232,C668,FALSE)^2</f>
        <v>8.6773646624588568E-5</v>
      </c>
      <c r="F668" s="8">
        <f t="shared" ca="1" si="50"/>
        <v>0.20443246057872558</v>
      </c>
      <c r="G668" s="6">
        <f t="shared" si="53"/>
        <v>1</v>
      </c>
    </row>
    <row r="669" spans="1:7" x14ac:dyDescent="0.25">
      <c r="A669" s="6">
        <f t="shared" si="54"/>
        <v>658</v>
      </c>
      <c r="B669" s="6">
        <f t="shared" si="51"/>
        <v>6</v>
      </c>
      <c r="C669" s="6">
        <f t="shared" si="52"/>
        <v>4</v>
      </c>
      <c r="D669" s="8">
        <f ca="1">VLOOKUP(B669,Residuals!$A$12:$AW$232,C669,FALSE)</f>
        <v>-1.2397037370536384E-2</v>
      </c>
      <c r="E669" s="8">
        <f ca="1">VLOOKUP(B669,Residuals!$A$12:$AW$232,C669,FALSE)^2</f>
        <v>1.5368653556647565E-4</v>
      </c>
      <c r="F669" s="8">
        <f t="shared" ca="1" si="50"/>
        <v>0.36207440675625069</v>
      </c>
      <c r="G669" s="6">
        <f t="shared" si="53"/>
        <v>1</v>
      </c>
    </row>
    <row r="670" spans="1:7" x14ac:dyDescent="0.25">
      <c r="A670" s="6">
        <f t="shared" si="54"/>
        <v>659</v>
      </c>
      <c r="B670" s="6">
        <f t="shared" si="51"/>
        <v>7</v>
      </c>
      <c r="C670" s="6">
        <f t="shared" si="52"/>
        <v>4</v>
      </c>
      <c r="D670" s="8">
        <f ca="1">VLOOKUP(B670,Residuals!$A$12:$AW$232,C670,FALSE)</f>
        <v>-3.5400959363783477E-3</v>
      </c>
      <c r="E670" s="8">
        <f ca="1">VLOOKUP(B670,Residuals!$A$12:$AW$232,C670,FALSE)^2</f>
        <v>1.253227923876249E-5</v>
      </c>
      <c r="F670" s="8">
        <f t="shared" ca="1" si="50"/>
        <v>2.9525147105134025E-2</v>
      </c>
      <c r="G670" s="6">
        <f t="shared" si="53"/>
        <v>1</v>
      </c>
    </row>
    <row r="671" spans="1:7" x14ac:dyDescent="0.25">
      <c r="A671" s="6">
        <f t="shared" si="54"/>
        <v>660</v>
      </c>
      <c r="B671" s="6">
        <f t="shared" si="51"/>
        <v>8</v>
      </c>
      <c r="C671" s="6">
        <f t="shared" si="52"/>
        <v>4</v>
      </c>
      <c r="D671" s="8">
        <f ca="1">VLOOKUP(B671,Residuals!$A$12:$AW$232,C671,FALSE)</f>
        <v>-4.7929124889191863E-3</v>
      </c>
      <c r="E671" s="8">
        <f ca="1">VLOOKUP(B671,Residuals!$A$12:$AW$232,C671,FALSE)^2</f>
        <v>2.297201012643751E-5</v>
      </c>
      <c r="F671" s="8">
        <f t="shared" ca="1" si="50"/>
        <v>5.4120401034941382E-2</v>
      </c>
      <c r="G671" s="6">
        <f t="shared" si="53"/>
        <v>1</v>
      </c>
    </row>
    <row r="672" spans="1:7" x14ac:dyDescent="0.25">
      <c r="A672" s="6">
        <f t="shared" si="54"/>
        <v>661</v>
      </c>
      <c r="B672" s="6">
        <f t="shared" si="51"/>
        <v>9</v>
      </c>
      <c r="C672" s="6">
        <f t="shared" si="52"/>
        <v>4</v>
      </c>
      <c r="D672" s="8">
        <f ca="1">VLOOKUP(B672,Residuals!$A$12:$AW$232,C672,FALSE)</f>
        <v>1.1259728415135718E-3</v>
      </c>
      <c r="E672" s="8">
        <f ca="1">VLOOKUP(B672,Residuals!$A$12:$AW$232,C672,FALSE)^2</f>
        <v>1.2678148398261469E-6</v>
      </c>
      <c r="F672" s="8">
        <f t="shared" ca="1" si="50"/>
        <v>2.9868804337011574E-3</v>
      </c>
      <c r="G672" s="6">
        <f t="shared" si="53"/>
        <v>1</v>
      </c>
    </row>
    <row r="673" spans="1:7" x14ac:dyDescent="0.25">
      <c r="A673" s="6">
        <f t="shared" si="54"/>
        <v>662</v>
      </c>
      <c r="B673" s="6">
        <f t="shared" si="51"/>
        <v>10</v>
      </c>
      <c r="C673" s="6">
        <f t="shared" si="52"/>
        <v>4</v>
      </c>
      <c r="D673" s="8">
        <f ca="1">VLOOKUP(B673,Residuals!$A$12:$AW$232,C673,FALSE)</f>
        <v>2.7884291160140138E-3</v>
      </c>
      <c r="E673" s="8">
        <f ca="1">VLOOKUP(B673,Residuals!$A$12:$AW$232,C673,FALSE)^2</f>
        <v>7.7753369350346934E-6</v>
      </c>
      <c r="F673" s="8">
        <f t="shared" ca="1" si="50"/>
        <v>1.8318133710971324E-2</v>
      </c>
      <c r="G673" s="6">
        <f t="shared" si="53"/>
        <v>1</v>
      </c>
    </row>
    <row r="674" spans="1:7" x14ac:dyDescent="0.25">
      <c r="A674" s="6">
        <f t="shared" si="54"/>
        <v>663</v>
      </c>
      <c r="B674" s="6">
        <f t="shared" si="51"/>
        <v>-210</v>
      </c>
      <c r="C674" s="6">
        <f t="shared" si="52"/>
        <v>5</v>
      </c>
      <c r="D674" s="8">
        <f ca="1">VLOOKUP(B674,Residuals!$A$12:$AW$232,C674,FALSE)</f>
        <v>2.3237828722015175E-2</v>
      </c>
      <c r="E674" s="8">
        <f ca="1">VLOOKUP(B674,Residuals!$A$12:$AW$232,C674,FALSE)^2</f>
        <v>5.3999668371371341E-4</v>
      </c>
      <c r="F674" s="8">
        <f t="shared" ca="1" si="50"/>
        <v>1.2721932873645632</v>
      </c>
      <c r="G674" s="6">
        <f t="shared" si="53"/>
        <v>0</v>
      </c>
    </row>
    <row r="675" spans="1:7" x14ac:dyDescent="0.25">
      <c r="A675" s="6">
        <f t="shared" si="54"/>
        <v>664</v>
      </c>
      <c r="B675" s="6">
        <f t="shared" si="51"/>
        <v>-209</v>
      </c>
      <c r="C675" s="6">
        <f t="shared" si="52"/>
        <v>5</v>
      </c>
      <c r="D675" s="8">
        <f ca="1">VLOOKUP(B675,Residuals!$A$12:$AW$232,C675,FALSE)</f>
        <v>-5.4558549353078429E-3</v>
      </c>
      <c r="E675" s="8">
        <f ca="1">VLOOKUP(B675,Residuals!$A$12:$AW$232,C675,FALSE)^2</f>
        <v>2.9766353075122947E-5</v>
      </c>
      <c r="F675" s="8">
        <f t="shared" ca="1" si="50"/>
        <v>7.012738358143597E-2</v>
      </c>
      <c r="G675" s="6">
        <f t="shared" si="53"/>
        <v>0</v>
      </c>
    </row>
    <row r="676" spans="1:7" x14ac:dyDescent="0.25">
      <c r="A676" s="6">
        <f t="shared" si="54"/>
        <v>665</v>
      </c>
      <c r="B676" s="6">
        <f t="shared" si="51"/>
        <v>-208</v>
      </c>
      <c r="C676" s="6">
        <f t="shared" si="52"/>
        <v>5</v>
      </c>
      <c r="D676" s="8">
        <f ca="1">VLOOKUP(B676,Residuals!$A$12:$AW$232,C676,FALSE)</f>
        <v>3.8908686687758619E-2</v>
      </c>
      <c r="E676" s="8">
        <f ca="1">VLOOKUP(B676,Residuals!$A$12:$AW$232,C676,FALSE)^2</f>
        <v>1.5138858997661648E-3</v>
      </c>
      <c r="F676" s="8">
        <f t="shared" ca="1" si="50"/>
        <v>3.5666061248247374</v>
      </c>
      <c r="G676" s="6">
        <f t="shared" si="53"/>
        <v>0</v>
      </c>
    </row>
    <row r="677" spans="1:7" x14ac:dyDescent="0.25">
      <c r="A677" s="6">
        <f t="shared" si="54"/>
        <v>666</v>
      </c>
      <c r="B677" s="6">
        <f t="shared" si="51"/>
        <v>-207</v>
      </c>
      <c r="C677" s="6">
        <f t="shared" si="52"/>
        <v>5</v>
      </c>
      <c r="D677" s="8">
        <f ca="1">VLOOKUP(B677,Residuals!$A$12:$AW$232,C677,FALSE)</f>
        <v>-6.5858909143139167E-3</v>
      </c>
      <c r="E677" s="8">
        <f ca="1">VLOOKUP(B677,Residuals!$A$12:$AW$232,C677,FALSE)^2</f>
        <v>4.3373959135242596E-5</v>
      </c>
      <c r="F677" s="8">
        <f t="shared" ca="1" si="50"/>
        <v>0.10218592321491916</v>
      </c>
      <c r="G677" s="6">
        <f t="shared" si="53"/>
        <v>0</v>
      </c>
    </row>
    <row r="678" spans="1:7" x14ac:dyDescent="0.25">
      <c r="A678" s="6">
        <f t="shared" si="54"/>
        <v>667</v>
      </c>
      <c r="B678" s="6">
        <f t="shared" si="51"/>
        <v>-206</v>
      </c>
      <c r="C678" s="6">
        <f t="shared" si="52"/>
        <v>5</v>
      </c>
      <c r="D678" s="8">
        <f ca="1">VLOOKUP(B678,Residuals!$A$12:$AW$232,C678,FALSE)</f>
        <v>6.6508764595839341E-4</v>
      </c>
      <c r="E678" s="8">
        <f ca="1">VLOOKUP(B678,Residuals!$A$12:$AW$232,C678,FALSE)^2</f>
        <v>4.4234157680647725E-7</v>
      </c>
      <c r="F678" s="8">
        <f t="shared" ca="1" si="50"/>
        <v>1.0421248902221093E-3</v>
      </c>
      <c r="G678" s="6">
        <f t="shared" si="53"/>
        <v>0</v>
      </c>
    </row>
    <row r="679" spans="1:7" x14ac:dyDescent="0.25">
      <c r="A679" s="6">
        <f t="shared" si="54"/>
        <v>668</v>
      </c>
      <c r="B679" s="6">
        <f t="shared" si="51"/>
        <v>-205</v>
      </c>
      <c r="C679" s="6">
        <f t="shared" si="52"/>
        <v>5</v>
      </c>
      <c r="D679" s="8">
        <f ca="1">VLOOKUP(B679,Residuals!$A$12:$AW$232,C679,FALSE)</f>
        <v>2.4851679481095693E-2</v>
      </c>
      <c r="E679" s="8">
        <f ca="1">VLOOKUP(B679,Residuals!$A$12:$AW$232,C679,FALSE)^2</f>
        <v>6.1760597303111263E-4</v>
      </c>
      <c r="F679" s="8">
        <f t="shared" ca="1" si="50"/>
        <v>1.4550351822956713</v>
      </c>
      <c r="G679" s="6">
        <f t="shared" si="53"/>
        <v>0</v>
      </c>
    </row>
    <row r="680" spans="1:7" x14ac:dyDescent="0.25">
      <c r="A680" s="6">
        <f t="shared" si="54"/>
        <v>669</v>
      </c>
      <c r="B680" s="6">
        <f t="shared" si="51"/>
        <v>-204</v>
      </c>
      <c r="C680" s="6">
        <f t="shared" si="52"/>
        <v>5</v>
      </c>
      <c r="D680" s="8">
        <f ca="1">VLOOKUP(B680,Residuals!$A$12:$AW$232,C680,FALSE)</f>
        <v>-6.100199445085404E-3</v>
      </c>
      <c r="E680" s="8">
        <f ca="1">VLOOKUP(B680,Residuals!$A$12:$AW$232,C680,FALSE)^2</f>
        <v>3.7212433269820272E-5</v>
      </c>
      <c r="F680" s="8">
        <f t="shared" ca="1" si="50"/>
        <v>8.7669812130671876E-2</v>
      </c>
      <c r="G680" s="6">
        <f t="shared" si="53"/>
        <v>0</v>
      </c>
    </row>
    <row r="681" spans="1:7" x14ac:dyDescent="0.25">
      <c r="A681" s="6">
        <f t="shared" si="54"/>
        <v>670</v>
      </c>
      <c r="B681" s="6">
        <f t="shared" si="51"/>
        <v>-203</v>
      </c>
      <c r="C681" s="6">
        <f t="shared" si="52"/>
        <v>5</v>
      </c>
      <c r="D681" s="8">
        <f ca="1">VLOOKUP(B681,Residuals!$A$12:$AW$232,C681,FALSE)</f>
        <v>-4.1668320201594236E-2</v>
      </c>
      <c r="E681" s="8">
        <f ca="1">VLOOKUP(B681,Residuals!$A$12:$AW$232,C681,FALSE)^2</f>
        <v>1.7362489084225864E-3</v>
      </c>
      <c r="F681" s="8">
        <f t="shared" ca="1" si="50"/>
        <v>4.0904773549689306</v>
      </c>
      <c r="G681" s="6">
        <f t="shared" si="53"/>
        <v>0</v>
      </c>
    </row>
    <row r="682" spans="1:7" x14ac:dyDescent="0.25">
      <c r="A682" s="6">
        <f t="shared" si="54"/>
        <v>671</v>
      </c>
      <c r="B682" s="6">
        <f t="shared" si="51"/>
        <v>-202</v>
      </c>
      <c r="C682" s="6">
        <f t="shared" si="52"/>
        <v>5</v>
      </c>
      <c r="D682" s="8">
        <f ca="1">VLOOKUP(B682,Residuals!$A$12:$AW$232,C682,FALSE)</f>
        <v>2.7933274399713399E-2</v>
      </c>
      <c r="E682" s="8">
        <f ca="1">VLOOKUP(B682,Residuals!$A$12:$AW$232,C682,FALSE)^2</f>
        <v>7.8026781868968393E-4</v>
      </c>
      <c r="F682" s="8">
        <f t="shared" ca="1" si="50"/>
        <v>1.8382547730790764</v>
      </c>
      <c r="G682" s="6">
        <f t="shared" si="53"/>
        <v>0</v>
      </c>
    </row>
    <row r="683" spans="1:7" x14ac:dyDescent="0.25">
      <c r="A683" s="6">
        <f t="shared" si="54"/>
        <v>672</v>
      </c>
      <c r="B683" s="6">
        <f t="shared" si="51"/>
        <v>-201</v>
      </c>
      <c r="C683" s="6">
        <f t="shared" si="52"/>
        <v>5</v>
      </c>
      <c r="D683" s="8">
        <f ca="1">VLOOKUP(B683,Residuals!$A$12:$AW$232,C683,FALSE)</f>
        <v>7.7415664936804785E-3</v>
      </c>
      <c r="E683" s="8">
        <f ca="1">VLOOKUP(B683,Residuals!$A$12:$AW$232,C683,FALSE)^2</f>
        <v>5.9931851776076259E-5</v>
      </c>
      <c r="F683" s="8">
        <f t="shared" ca="1" si="50"/>
        <v>0.14119512550427896</v>
      </c>
      <c r="G683" s="6">
        <f t="shared" si="53"/>
        <v>0</v>
      </c>
    </row>
    <row r="684" spans="1:7" x14ac:dyDescent="0.25">
      <c r="A684" s="6">
        <f t="shared" si="54"/>
        <v>673</v>
      </c>
      <c r="B684" s="6">
        <f t="shared" si="51"/>
        <v>-200</v>
      </c>
      <c r="C684" s="6">
        <f t="shared" si="52"/>
        <v>5</v>
      </c>
      <c r="D684" s="8">
        <f ca="1">VLOOKUP(B684,Residuals!$A$12:$AW$232,C684,FALSE)</f>
        <v>-3.0646069548421226E-3</v>
      </c>
      <c r="E684" s="8">
        <f ca="1">VLOOKUP(B684,Residuals!$A$12:$AW$232,C684,FALSE)^2</f>
        <v>9.3918157876667083E-6</v>
      </c>
      <c r="F684" s="8">
        <f t="shared" ca="1" si="50"/>
        <v>2.2126441442311927E-2</v>
      </c>
      <c r="G684" s="6">
        <f t="shared" si="53"/>
        <v>0</v>
      </c>
    </row>
    <row r="685" spans="1:7" x14ac:dyDescent="0.25">
      <c r="A685" s="6">
        <f t="shared" si="54"/>
        <v>674</v>
      </c>
      <c r="B685" s="6">
        <f t="shared" si="51"/>
        <v>-199</v>
      </c>
      <c r="C685" s="6">
        <f t="shared" si="52"/>
        <v>5</v>
      </c>
      <c r="D685" s="8">
        <f ca="1">VLOOKUP(B685,Residuals!$A$12:$AW$232,C685,FALSE)</f>
        <v>7.2442261768976529E-4</v>
      </c>
      <c r="E685" s="8">
        <f ca="1">VLOOKUP(B685,Residuals!$A$12:$AW$232,C685,FALSE)^2</f>
        <v>5.2478812902049181E-7</v>
      </c>
      <c r="F685" s="8">
        <f t="shared" ca="1" si="50"/>
        <v>1.2363630280782098E-3</v>
      </c>
      <c r="G685" s="6">
        <f t="shared" si="53"/>
        <v>0</v>
      </c>
    </row>
    <row r="686" spans="1:7" x14ac:dyDescent="0.25">
      <c r="A686" s="6">
        <f t="shared" si="54"/>
        <v>675</v>
      </c>
      <c r="B686" s="6">
        <f t="shared" si="51"/>
        <v>-198</v>
      </c>
      <c r="C686" s="6">
        <f t="shared" si="52"/>
        <v>5</v>
      </c>
      <c r="D686" s="8">
        <f ca="1">VLOOKUP(B686,Residuals!$A$12:$AW$232,C686,FALSE)</f>
        <v>-1.2999200158837858E-2</v>
      </c>
      <c r="E686" s="8">
        <f ca="1">VLOOKUP(B686,Residuals!$A$12:$AW$232,C686,FALSE)^2</f>
        <v>1.689792047695302E-4</v>
      </c>
      <c r="F686" s="8">
        <f t="shared" ca="1" si="50"/>
        <v>0.39810283376845662</v>
      </c>
      <c r="G686" s="6">
        <f t="shared" si="53"/>
        <v>0</v>
      </c>
    </row>
    <row r="687" spans="1:7" x14ac:dyDescent="0.25">
      <c r="A687" s="6">
        <f t="shared" si="54"/>
        <v>676</v>
      </c>
      <c r="B687" s="6">
        <f t="shared" si="51"/>
        <v>-197</v>
      </c>
      <c r="C687" s="6">
        <f t="shared" si="52"/>
        <v>5</v>
      </c>
      <c r="D687" s="8">
        <f ca="1">VLOOKUP(B687,Residuals!$A$12:$AW$232,C687,FALSE)</f>
        <v>-1.0904749712945144E-2</v>
      </c>
      <c r="E687" s="8">
        <f ca="1">VLOOKUP(B687,Residuals!$A$12:$AW$232,C687,FALSE)^2</f>
        <v>1.189135663019772E-4</v>
      </c>
      <c r="F687" s="8">
        <f t="shared" ca="1" si="50"/>
        <v>0.28015179609169605</v>
      </c>
      <c r="G687" s="6">
        <f t="shared" si="53"/>
        <v>0</v>
      </c>
    </row>
    <row r="688" spans="1:7" x14ac:dyDescent="0.25">
      <c r="A688" s="6">
        <f t="shared" si="54"/>
        <v>677</v>
      </c>
      <c r="B688" s="6">
        <f t="shared" si="51"/>
        <v>-196</v>
      </c>
      <c r="C688" s="6">
        <f t="shared" si="52"/>
        <v>5</v>
      </c>
      <c r="D688" s="8">
        <f ca="1">VLOOKUP(B688,Residuals!$A$12:$AW$232,C688,FALSE)</f>
        <v>-8.0802208107215575E-4</v>
      </c>
      <c r="E688" s="8">
        <f ca="1">VLOOKUP(B688,Residuals!$A$12:$AW$232,C688,FALSE)^2</f>
        <v>6.5289968350017745E-7</v>
      </c>
      <c r="F688" s="8">
        <f t="shared" ca="1" si="50"/>
        <v>1.5381846217258164E-3</v>
      </c>
      <c r="G688" s="6">
        <f t="shared" si="53"/>
        <v>0</v>
      </c>
    </row>
    <row r="689" spans="1:7" x14ac:dyDescent="0.25">
      <c r="A689" s="6">
        <f t="shared" si="54"/>
        <v>678</v>
      </c>
      <c r="B689" s="6">
        <f t="shared" si="51"/>
        <v>-195</v>
      </c>
      <c r="C689" s="6">
        <f t="shared" si="52"/>
        <v>5</v>
      </c>
      <c r="D689" s="8">
        <f ca="1">VLOOKUP(B689,Residuals!$A$12:$AW$232,C689,FALSE)</f>
        <v>-4.8620766656934438E-3</v>
      </c>
      <c r="E689" s="8">
        <f ca="1">VLOOKUP(B689,Residuals!$A$12:$AW$232,C689,FALSE)^2</f>
        <v>2.3639789503080677E-5</v>
      </c>
      <c r="F689" s="8">
        <f t="shared" ca="1" si="50"/>
        <v>5.5693641141831243E-2</v>
      </c>
      <c r="G689" s="6">
        <f t="shared" si="53"/>
        <v>0</v>
      </c>
    </row>
    <row r="690" spans="1:7" x14ac:dyDescent="0.25">
      <c r="A690" s="6">
        <f t="shared" si="54"/>
        <v>679</v>
      </c>
      <c r="B690" s="6">
        <f t="shared" si="51"/>
        <v>-194</v>
      </c>
      <c r="C690" s="6">
        <f t="shared" si="52"/>
        <v>5</v>
      </c>
      <c r="D690" s="8">
        <f ca="1">VLOOKUP(B690,Residuals!$A$12:$AW$232,C690,FALSE)</f>
        <v>1.2871364413361761E-2</v>
      </c>
      <c r="E690" s="8">
        <f ca="1">VLOOKUP(B690,Residuals!$A$12:$AW$232,C690,FALSE)^2</f>
        <v>1.6567202186155554E-4</v>
      </c>
      <c r="F690" s="8">
        <f t="shared" ca="1" si="50"/>
        <v>0.39031134907511217</v>
      </c>
      <c r="G690" s="6">
        <f t="shared" si="53"/>
        <v>0</v>
      </c>
    </row>
    <row r="691" spans="1:7" x14ac:dyDescent="0.25">
      <c r="A691" s="6">
        <f t="shared" si="54"/>
        <v>680</v>
      </c>
      <c r="B691" s="6">
        <f t="shared" si="51"/>
        <v>-193</v>
      </c>
      <c r="C691" s="6">
        <f t="shared" si="52"/>
        <v>5</v>
      </c>
      <c r="D691" s="8">
        <f ca="1">VLOOKUP(B691,Residuals!$A$12:$AW$232,C691,FALSE)</f>
        <v>-3.9523389670580257E-2</v>
      </c>
      <c r="E691" s="8">
        <f ca="1">VLOOKUP(B691,Residuals!$A$12:$AW$232,C691,FALSE)^2</f>
        <v>1.5620983310525301E-3</v>
      </c>
      <c r="F691" s="8">
        <f t="shared" ca="1" si="50"/>
        <v>3.680191139881158</v>
      </c>
      <c r="G691" s="6">
        <f t="shared" si="53"/>
        <v>0</v>
      </c>
    </row>
    <row r="692" spans="1:7" x14ac:dyDescent="0.25">
      <c r="A692" s="6">
        <f t="shared" si="54"/>
        <v>681</v>
      </c>
      <c r="B692" s="6">
        <f t="shared" si="51"/>
        <v>-192</v>
      </c>
      <c r="C692" s="6">
        <f t="shared" si="52"/>
        <v>5</v>
      </c>
      <c r="D692" s="8">
        <f ca="1">VLOOKUP(B692,Residuals!$A$12:$AW$232,C692,FALSE)</f>
        <v>9.6704092222624205E-4</v>
      </c>
      <c r="E692" s="8">
        <f ca="1">VLOOKUP(B692,Residuals!$A$12:$AW$232,C692,FALSE)^2</f>
        <v>9.351681452601807E-7</v>
      </c>
      <c r="F692" s="8">
        <f t="shared" ca="1" si="50"/>
        <v>2.2031887840035591E-3</v>
      </c>
      <c r="G692" s="6">
        <f t="shared" si="53"/>
        <v>0</v>
      </c>
    </row>
    <row r="693" spans="1:7" x14ac:dyDescent="0.25">
      <c r="A693" s="6">
        <f t="shared" si="54"/>
        <v>682</v>
      </c>
      <c r="B693" s="6">
        <f t="shared" si="51"/>
        <v>-191</v>
      </c>
      <c r="C693" s="6">
        <f t="shared" si="52"/>
        <v>5</v>
      </c>
      <c r="D693" s="8">
        <f ca="1">VLOOKUP(B693,Residuals!$A$12:$AW$232,C693,FALSE)</f>
        <v>3.350397122072174E-2</v>
      </c>
      <c r="E693" s="8">
        <f ca="1">VLOOKUP(B693,Residuals!$A$12:$AW$232,C693,FALSE)^2</f>
        <v>1.1225160875589506E-3</v>
      </c>
      <c r="F693" s="8">
        <f t="shared" ca="1" si="50"/>
        <v>2.6445670401715526</v>
      </c>
      <c r="G693" s="6">
        <f t="shared" si="53"/>
        <v>0</v>
      </c>
    </row>
    <row r="694" spans="1:7" x14ac:dyDescent="0.25">
      <c r="A694" s="6">
        <f t="shared" si="54"/>
        <v>683</v>
      </c>
      <c r="B694" s="6">
        <f t="shared" si="51"/>
        <v>-190</v>
      </c>
      <c r="C694" s="6">
        <f t="shared" si="52"/>
        <v>5</v>
      </c>
      <c r="D694" s="8">
        <f ca="1">VLOOKUP(B694,Residuals!$A$12:$AW$232,C694,FALSE)</f>
        <v>1.323097502696444E-3</v>
      </c>
      <c r="E694" s="8">
        <f ca="1">VLOOKUP(B694,Residuals!$A$12:$AW$232,C694,FALSE)^2</f>
        <v>1.7505870016415667E-6</v>
      </c>
      <c r="F694" s="8">
        <f t="shared" ca="1" si="50"/>
        <v>4.1242568697269595E-3</v>
      </c>
      <c r="G694" s="6">
        <f t="shared" si="53"/>
        <v>0</v>
      </c>
    </row>
    <row r="695" spans="1:7" x14ac:dyDescent="0.25">
      <c r="A695" s="6">
        <f t="shared" si="54"/>
        <v>684</v>
      </c>
      <c r="B695" s="6">
        <f t="shared" si="51"/>
        <v>-189</v>
      </c>
      <c r="C695" s="6">
        <f t="shared" si="52"/>
        <v>5</v>
      </c>
      <c r="D695" s="8">
        <f ca="1">VLOOKUP(B695,Residuals!$A$12:$AW$232,C695,FALSE)</f>
        <v>7.8201592398728648E-4</v>
      </c>
      <c r="E695" s="8">
        <f ca="1">VLOOKUP(B695,Residuals!$A$12:$AW$232,C695,FALSE)^2</f>
        <v>6.1154890536968937E-7</v>
      </c>
      <c r="F695" s="8">
        <f t="shared" ca="1" si="50"/>
        <v>1.4407651672152437E-3</v>
      </c>
      <c r="G695" s="6">
        <f t="shared" si="53"/>
        <v>0</v>
      </c>
    </row>
    <row r="696" spans="1:7" x14ac:dyDescent="0.25">
      <c r="A696" s="6">
        <f t="shared" si="54"/>
        <v>685</v>
      </c>
      <c r="B696" s="6">
        <f t="shared" si="51"/>
        <v>-188</v>
      </c>
      <c r="C696" s="6">
        <f t="shared" si="52"/>
        <v>5</v>
      </c>
      <c r="D696" s="8">
        <f ca="1">VLOOKUP(B696,Residuals!$A$12:$AW$232,C696,FALSE)</f>
        <v>-1.0641251908797299E-2</v>
      </c>
      <c r="E696" s="8">
        <f ca="1">VLOOKUP(B696,Residuals!$A$12:$AW$232,C696,FALSE)^2</f>
        <v>1.1323624218648216E-4</v>
      </c>
      <c r="F696" s="8">
        <f t="shared" ca="1" si="50"/>
        <v>0.26677642945008362</v>
      </c>
      <c r="G696" s="6">
        <f t="shared" si="53"/>
        <v>0</v>
      </c>
    </row>
    <row r="697" spans="1:7" x14ac:dyDescent="0.25">
      <c r="A697" s="6">
        <f t="shared" si="54"/>
        <v>686</v>
      </c>
      <c r="B697" s="6">
        <f t="shared" si="51"/>
        <v>-187</v>
      </c>
      <c r="C697" s="6">
        <f t="shared" si="52"/>
        <v>5</v>
      </c>
      <c r="D697" s="8">
        <f ca="1">VLOOKUP(B697,Residuals!$A$12:$AW$232,C697,FALSE)</f>
        <v>-1.4503575762914759E-2</v>
      </c>
      <c r="E697" s="8">
        <f ca="1">VLOOKUP(B697,Residuals!$A$12:$AW$232,C697,FALSE)^2</f>
        <v>2.1035370991060842E-4</v>
      </c>
      <c r="F697" s="8">
        <f t="shared" ca="1" si="50"/>
        <v>0.49557818740676934</v>
      </c>
      <c r="G697" s="6">
        <f t="shared" si="53"/>
        <v>0</v>
      </c>
    </row>
    <row r="698" spans="1:7" x14ac:dyDescent="0.25">
      <c r="A698" s="6">
        <f t="shared" si="54"/>
        <v>687</v>
      </c>
      <c r="B698" s="6">
        <f t="shared" si="51"/>
        <v>-186</v>
      </c>
      <c r="C698" s="6">
        <f t="shared" si="52"/>
        <v>5</v>
      </c>
      <c r="D698" s="8">
        <f ca="1">VLOOKUP(B698,Residuals!$A$12:$AW$232,C698,FALSE)</f>
        <v>3.2908198273361804E-3</v>
      </c>
      <c r="E698" s="8">
        <f ca="1">VLOOKUP(B698,Residuals!$A$12:$AW$232,C698,FALSE)^2</f>
        <v>1.0829495135988929E-5</v>
      </c>
      <c r="F698" s="8">
        <f t="shared" ca="1" si="50"/>
        <v>2.5513510421587105E-2</v>
      </c>
      <c r="G698" s="6">
        <f t="shared" si="53"/>
        <v>0</v>
      </c>
    </row>
    <row r="699" spans="1:7" x14ac:dyDescent="0.25">
      <c r="A699" s="6">
        <f t="shared" si="54"/>
        <v>688</v>
      </c>
      <c r="B699" s="6">
        <f t="shared" si="51"/>
        <v>-185</v>
      </c>
      <c r="C699" s="6">
        <f t="shared" si="52"/>
        <v>5</v>
      </c>
      <c r="D699" s="8">
        <f ca="1">VLOOKUP(B699,Residuals!$A$12:$AW$232,C699,FALSE)</f>
        <v>-2.3603775524521118E-2</v>
      </c>
      <c r="E699" s="8">
        <f ca="1">VLOOKUP(B699,Residuals!$A$12:$AW$232,C699,FALSE)^2</f>
        <v>5.5713821901198215E-4</v>
      </c>
      <c r="F699" s="8">
        <f t="shared" ca="1" si="50"/>
        <v>1.3125775097112724</v>
      </c>
      <c r="G699" s="6">
        <f t="shared" si="53"/>
        <v>0</v>
      </c>
    </row>
    <row r="700" spans="1:7" x14ac:dyDescent="0.25">
      <c r="A700" s="6">
        <f t="shared" si="54"/>
        <v>689</v>
      </c>
      <c r="B700" s="6">
        <f t="shared" si="51"/>
        <v>-184</v>
      </c>
      <c r="C700" s="6">
        <f t="shared" si="52"/>
        <v>5</v>
      </c>
      <c r="D700" s="8">
        <f ca="1">VLOOKUP(B700,Residuals!$A$12:$AW$232,C700,FALSE)</f>
        <v>2.9753150410594073E-3</v>
      </c>
      <c r="E700" s="8">
        <f ca="1">VLOOKUP(B700,Residuals!$A$12:$AW$232,C700,FALSE)^2</f>
        <v>8.8524995935543425E-6</v>
      </c>
      <c r="F700" s="8">
        <f t="shared" ca="1" si="50"/>
        <v>2.0855851339428057E-2</v>
      </c>
      <c r="G700" s="6">
        <f t="shared" si="53"/>
        <v>0</v>
      </c>
    </row>
    <row r="701" spans="1:7" x14ac:dyDescent="0.25">
      <c r="A701" s="6">
        <f t="shared" si="54"/>
        <v>690</v>
      </c>
      <c r="B701" s="6">
        <f t="shared" si="51"/>
        <v>-183</v>
      </c>
      <c r="C701" s="6">
        <f t="shared" si="52"/>
        <v>5</v>
      </c>
      <c r="D701" s="8">
        <f ca="1">VLOOKUP(B701,Residuals!$A$12:$AW$232,C701,FALSE)</f>
        <v>-2.7829574284063893E-2</v>
      </c>
      <c r="E701" s="8">
        <f ca="1">VLOOKUP(B701,Residuals!$A$12:$AW$232,C701,FALSE)^2</f>
        <v>7.7448520483223038E-4</v>
      </c>
      <c r="F701" s="8">
        <f t="shared" ca="1" si="50"/>
        <v>1.8246313513901129</v>
      </c>
      <c r="G701" s="6">
        <f t="shared" si="53"/>
        <v>0</v>
      </c>
    </row>
    <row r="702" spans="1:7" x14ac:dyDescent="0.25">
      <c r="A702" s="6">
        <f t="shared" si="54"/>
        <v>691</v>
      </c>
      <c r="B702" s="6">
        <f t="shared" si="51"/>
        <v>-182</v>
      </c>
      <c r="C702" s="6">
        <f t="shared" si="52"/>
        <v>5</v>
      </c>
      <c r="D702" s="8">
        <f ca="1">VLOOKUP(B702,Residuals!$A$12:$AW$232,C702,FALSE)</f>
        <v>-1.8268798884046613E-2</v>
      </c>
      <c r="E702" s="8">
        <f ca="1">VLOOKUP(B702,Residuals!$A$12:$AW$232,C702,FALSE)^2</f>
        <v>3.337490126657428E-4</v>
      </c>
      <c r="F702" s="8">
        <f t="shared" ca="1" si="50"/>
        <v>0.78628863173354679</v>
      </c>
      <c r="G702" s="6">
        <f t="shared" si="53"/>
        <v>0</v>
      </c>
    </row>
    <row r="703" spans="1:7" x14ac:dyDescent="0.25">
      <c r="A703" s="6">
        <f t="shared" si="54"/>
        <v>692</v>
      </c>
      <c r="B703" s="6">
        <f t="shared" si="51"/>
        <v>-181</v>
      </c>
      <c r="C703" s="6">
        <f t="shared" si="52"/>
        <v>5</v>
      </c>
      <c r="D703" s="8">
        <f ca="1">VLOOKUP(B703,Residuals!$A$12:$AW$232,C703,FALSE)</f>
        <v>-4.5272205232234795E-3</v>
      </c>
      <c r="E703" s="8">
        <f ca="1">VLOOKUP(B703,Residuals!$A$12:$AW$232,C703,FALSE)^2</f>
        <v>2.0495725665895876E-5</v>
      </c>
      <c r="F703" s="8">
        <f t="shared" ca="1" si="50"/>
        <v>4.8286453228742587E-2</v>
      </c>
      <c r="G703" s="6">
        <f t="shared" si="53"/>
        <v>0</v>
      </c>
    </row>
    <row r="704" spans="1:7" x14ac:dyDescent="0.25">
      <c r="A704" s="6">
        <f t="shared" si="54"/>
        <v>693</v>
      </c>
      <c r="B704" s="6">
        <f t="shared" si="51"/>
        <v>-180</v>
      </c>
      <c r="C704" s="6">
        <f t="shared" si="52"/>
        <v>5</v>
      </c>
      <c r="D704" s="8">
        <f ca="1">VLOOKUP(B704,Residuals!$A$12:$AW$232,C704,FALSE)</f>
        <v>2.7390808697485856E-2</v>
      </c>
      <c r="E704" s="8">
        <f ca="1">VLOOKUP(B704,Residuals!$A$12:$AW$232,C704,FALSE)^2</f>
        <v>7.5025640110226689E-4</v>
      </c>
      <c r="F704" s="8">
        <f t="shared" ca="1" si="50"/>
        <v>1.7675500351602624</v>
      </c>
      <c r="G704" s="6">
        <f t="shared" si="53"/>
        <v>0</v>
      </c>
    </row>
    <row r="705" spans="1:7" x14ac:dyDescent="0.25">
      <c r="A705" s="6">
        <f t="shared" si="54"/>
        <v>694</v>
      </c>
      <c r="B705" s="6">
        <f t="shared" si="51"/>
        <v>-179</v>
      </c>
      <c r="C705" s="6">
        <f t="shared" si="52"/>
        <v>5</v>
      </c>
      <c r="D705" s="8">
        <f ca="1">VLOOKUP(B705,Residuals!$A$12:$AW$232,C705,FALSE)</f>
        <v>1.5383696283890585E-2</v>
      </c>
      <c r="E705" s="8">
        <f ca="1">VLOOKUP(B705,Residuals!$A$12:$AW$232,C705,FALSE)^2</f>
        <v>2.36658111354989E-4</v>
      </c>
      <c r="F705" s="8">
        <f t="shared" ca="1" si="50"/>
        <v>0.5575494623330155</v>
      </c>
      <c r="G705" s="6">
        <f t="shared" si="53"/>
        <v>0</v>
      </c>
    </row>
    <row r="706" spans="1:7" x14ac:dyDescent="0.25">
      <c r="A706" s="6">
        <f t="shared" si="54"/>
        <v>695</v>
      </c>
      <c r="B706" s="6">
        <f t="shared" si="51"/>
        <v>-178</v>
      </c>
      <c r="C706" s="6">
        <f t="shared" si="52"/>
        <v>5</v>
      </c>
      <c r="D706" s="8">
        <f ca="1">VLOOKUP(B706,Residuals!$A$12:$AW$232,C706,FALSE)</f>
        <v>2.8927391284540263E-2</v>
      </c>
      <c r="E706" s="8">
        <f ca="1">VLOOKUP(B706,Residuals!$A$12:$AW$232,C706,FALSE)^2</f>
        <v>8.3679396652889594E-4</v>
      </c>
      <c r="F706" s="8">
        <f t="shared" ca="1" si="50"/>
        <v>1.9714263054430559</v>
      </c>
      <c r="G706" s="6">
        <f t="shared" si="53"/>
        <v>0</v>
      </c>
    </row>
    <row r="707" spans="1:7" x14ac:dyDescent="0.25">
      <c r="A707" s="6">
        <f t="shared" si="54"/>
        <v>696</v>
      </c>
      <c r="B707" s="6">
        <f t="shared" si="51"/>
        <v>-177</v>
      </c>
      <c r="C707" s="6">
        <f t="shared" si="52"/>
        <v>5</v>
      </c>
      <c r="D707" s="8">
        <f ca="1">VLOOKUP(B707,Residuals!$A$12:$AW$232,C707,FALSE)</f>
        <v>6.5918267129639989E-3</v>
      </c>
      <c r="E707" s="8">
        <f ca="1">VLOOKUP(B707,Residuals!$A$12:$AW$232,C707,FALSE)^2</f>
        <v>4.3452179413745759E-5</v>
      </c>
      <c r="F707" s="8">
        <f t="shared" ca="1" si="50"/>
        <v>0.10237020455635841</v>
      </c>
      <c r="G707" s="6">
        <f t="shared" si="53"/>
        <v>0</v>
      </c>
    </row>
    <row r="708" spans="1:7" x14ac:dyDescent="0.25">
      <c r="A708" s="6">
        <f t="shared" si="54"/>
        <v>697</v>
      </c>
      <c r="B708" s="6">
        <f t="shared" si="51"/>
        <v>-176</v>
      </c>
      <c r="C708" s="6">
        <f t="shared" si="52"/>
        <v>5</v>
      </c>
      <c r="D708" s="8">
        <f ca="1">VLOOKUP(B708,Residuals!$A$12:$AW$232,C708,FALSE)</f>
        <v>-1.1399778421360245E-2</v>
      </c>
      <c r="E708" s="8">
        <f ca="1">VLOOKUP(B708,Residuals!$A$12:$AW$232,C708,FALSE)^2</f>
        <v>1.2995494805611066E-4</v>
      </c>
      <c r="F708" s="8">
        <f t="shared" ca="1" si="50"/>
        <v>0.3061644961220637</v>
      </c>
      <c r="G708" s="6">
        <f t="shared" si="53"/>
        <v>0</v>
      </c>
    </row>
    <row r="709" spans="1:7" x14ac:dyDescent="0.25">
      <c r="A709" s="6">
        <f t="shared" si="54"/>
        <v>698</v>
      </c>
      <c r="B709" s="6">
        <f t="shared" si="51"/>
        <v>-175</v>
      </c>
      <c r="C709" s="6">
        <f t="shared" si="52"/>
        <v>5</v>
      </c>
      <c r="D709" s="8">
        <f ca="1">VLOOKUP(B709,Residuals!$A$12:$AW$232,C709,FALSE)</f>
        <v>-9.3236897728620049E-3</v>
      </c>
      <c r="E709" s="8">
        <f ca="1">VLOOKUP(B709,Residuals!$A$12:$AW$232,C709,FALSE)^2</f>
        <v>8.6931190980571538E-5</v>
      </c>
      <c r="F709" s="8">
        <f t="shared" ca="1" si="50"/>
        <v>0.20480362373247926</v>
      </c>
      <c r="G709" s="6">
        <f t="shared" si="53"/>
        <v>0</v>
      </c>
    </row>
    <row r="710" spans="1:7" x14ac:dyDescent="0.25">
      <c r="A710" s="6">
        <f t="shared" si="54"/>
        <v>699</v>
      </c>
      <c r="B710" s="6">
        <f t="shared" si="51"/>
        <v>-174</v>
      </c>
      <c r="C710" s="6">
        <f t="shared" si="52"/>
        <v>5</v>
      </c>
      <c r="D710" s="8">
        <f ca="1">VLOOKUP(B710,Residuals!$A$12:$AW$232,C710,FALSE)</f>
        <v>1.0339619543850558E-2</v>
      </c>
      <c r="E710" s="8">
        <f ca="1">VLOOKUP(B710,Residuals!$A$12:$AW$232,C710,FALSE)^2</f>
        <v>1.0690773231157642E-4</v>
      </c>
      <c r="F710" s="8">
        <f t="shared" ca="1" si="50"/>
        <v>0.25186691606843509</v>
      </c>
      <c r="G710" s="6">
        <f t="shared" si="53"/>
        <v>0</v>
      </c>
    </row>
    <row r="711" spans="1:7" x14ac:dyDescent="0.25">
      <c r="A711" s="6">
        <f t="shared" si="54"/>
        <v>700</v>
      </c>
      <c r="B711" s="6">
        <f t="shared" si="51"/>
        <v>-173</v>
      </c>
      <c r="C711" s="6">
        <f t="shared" si="52"/>
        <v>5</v>
      </c>
      <c r="D711" s="8">
        <f ca="1">VLOOKUP(B711,Residuals!$A$12:$AW$232,C711,FALSE)</f>
        <v>-5.9575013449925412E-2</v>
      </c>
      <c r="E711" s="8">
        <f ca="1">VLOOKUP(B711,Residuals!$A$12:$AW$232,C711,FALSE)^2</f>
        <v>3.549182227558794E-3</v>
      </c>
      <c r="F711" s="8">
        <f t="shared" ca="1" si="50"/>
        <v>8.3616176575034746</v>
      </c>
      <c r="G711" s="6">
        <f t="shared" si="53"/>
        <v>0</v>
      </c>
    </row>
    <row r="712" spans="1:7" x14ac:dyDescent="0.25">
      <c r="A712" s="6">
        <f t="shared" si="54"/>
        <v>701</v>
      </c>
      <c r="B712" s="6">
        <f t="shared" si="51"/>
        <v>-172</v>
      </c>
      <c r="C712" s="6">
        <f t="shared" si="52"/>
        <v>5</v>
      </c>
      <c r="D712" s="8">
        <f ca="1">VLOOKUP(B712,Residuals!$A$12:$AW$232,C712,FALSE)</f>
        <v>2.6285576014169697E-3</v>
      </c>
      <c r="E712" s="8">
        <f ca="1">VLOOKUP(B712,Residuals!$A$12:$AW$232,C712,FALSE)^2</f>
        <v>6.9093150639669332E-6</v>
      </c>
      <c r="F712" s="8">
        <f t="shared" ca="1" si="50"/>
        <v>1.6277848567910317E-2</v>
      </c>
      <c r="G712" s="6">
        <f t="shared" si="53"/>
        <v>0</v>
      </c>
    </row>
    <row r="713" spans="1:7" x14ac:dyDescent="0.25">
      <c r="A713" s="6">
        <f t="shared" si="54"/>
        <v>702</v>
      </c>
      <c r="B713" s="6">
        <f t="shared" si="51"/>
        <v>-171</v>
      </c>
      <c r="C713" s="6">
        <f t="shared" si="52"/>
        <v>5</v>
      </c>
      <c r="D713" s="8">
        <f ca="1">VLOOKUP(B713,Residuals!$A$12:$AW$232,C713,FALSE)</f>
        <v>-2.2477535133768732E-2</v>
      </c>
      <c r="E713" s="8">
        <f ca="1">VLOOKUP(B713,Residuals!$A$12:$AW$232,C713,FALSE)^2</f>
        <v>5.0523958568980773E-4</v>
      </c>
      <c r="F713" s="8">
        <f t="shared" ca="1" si="50"/>
        <v>1.1903080681995366</v>
      </c>
      <c r="G713" s="6">
        <f t="shared" si="53"/>
        <v>0</v>
      </c>
    </row>
    <row r="714" spans="1:7" x14ac:dyDescent="0.25">
      <c r="A714" s="6">
        <f t="shared" si="54"/>
        <v>703</v>
      </c>
      <c r="B714" s="6">
        <f t="shared" si="51"/>
        <v>-170</v>
      </c>
      <c r="C714" s="6">
        <f t="shared" si="52"/>
        <v>5</v>
      </c>
      <c r="D714" s="8">
        <f ca="1">VLOOKUP(B714,Residuals!$A$12:$AW$232,C714,FALSE)</f>
        <v>6.4731080606336778E-3</v>
      </c>
      <c r="E714" s="8">
        <f ca="1">VLOOKUP(B714,Residuals!$A$12:$AW$232,C714,FALSE)^2</f>
        <v>4.1901127964640692E-5</v>
      </c>
      <c r="F714" s="8">
        <f t="shared" ca="1" si="50"/>
        <v>9.8716039074566886E-2</v>
      </c>
      <c r="G714" s="6">
        <f t="shared" si="53"/>
        <v>0</v>
      </c>
    </row>
    <row r="715" spans="1:7" x14ac:dyDescent="0.25">
      <c r="A715" s="6">
        <f t="shared" si="54"/>
        <v>704</v>
      </c>
      <c r="B715" s="6">
        <f t="shared" si="51"/>
        <v>-169</v>
      </c>
      <c r="C715" s="6">
        <f t="shared" si="52"/>
        <v>5</v>
      </c>
      <c r="D715" s="8">
        <f ca="1">VLOOKUP(B715,Residuals!$A$12:$AW$232,C715,FALSE)</f>
        <v>9.463662564942011E-3</v>
      </c>
      <c r="E715" s="8">
        <f ca="1">VLOOKUP(B715,Residuals!$A$12:$AW$232,C715,FALSE)^2</f>
        <v>8.9560909143084806E-5</v>
      </c>
      <c r="F715" s="8">
        <f t="shared" ref="F715:F778" ca="1" si="55">E715/$F$8</f>
        <v>0.21099905028769811</v>
      </c>
      <c r="G715" s="6">
        <f t="shared" si="53"/>
        <v>0</v>
      </c>
    </row>
    <row r="716" spans="1:7" x14ac:dyDescent="0.25">
      <c r="A716" s="6">
        <f t="shared" si="54"/>
        <v>705</v>
      </c>
      <c r="B716" s="6">
        <f t="shared" ref="B716:B779" si="56">MOD(A716,221)-210</f>
        <v>-168</v>
      </c>
      <c r="C716" s="6">
        <f t="shared" ref="C716:C779" si="57">IF(B716&lt;B715,IF(ISNUMBER(C715),C715+1,2),C715)</f>
        <v>5</v>
      </c>
      <c r="D716" s="8">
        <f ca="1">VLOOKUP(B716,Residuals!$A$12:$AW$232,C716,FALSE)</f>
        <v>4.3653483011429337E-2</v>
      </c>
      <c r="E716" s="8">
        <f ca="1">VLOOKUP(B716,Residuals!$A$12:$AW$232,C716,FALSE)^2</f>
        <v>1.9056265790291496E-3</v>
      </c>
      <c r="F716" s="8">
        <f t="shared" ca="1" si="55"/>
        <v>4.489518945545357</v>
      </c>
      <c r="G716" s="6">
        <f t="shared" ref="G716:G779" si="58">IF(OR(B716&lt;-10,B716&gt;10),0,1)</f>
        <v>0</v>
      </c>
    </row>
    <row r="717" spans="1:7" x14ac:dyDescent="0.25">
      <c r="A717" s="6">
        <f t="shared" ref="A717:A780" si="59">A716+1</f>
        <v>706</v>
      </c>
      <c r="B717" s="6">
        <f t="shared" si="56"/>
        <v>-167</v>
      </c>
      <c r="C717" s="6">
        <f t="shared" si="57"/>
        <v>5</v>
      </c>
      <c r="D717" s="8">
        <f ca="1">VLOOKUP(B717,Residuals!$A$12:$AW$232,C717,FALSE)</f>
        <v>1.7235170718408663E-2</v>
      </c>
      <c r="E717" s="8">
        <f ca="1">VLOOKUP(B717,Residuals!$A$12:$AW$232,C717,FALSE)^2</f>
        <v>2.970511096926914E-4</v>
      </c>
      <c r="F717" s="8">
        <f t="shared" ca="1" si="55"/>
        <v>0.69983101591710661</v>
      </c>
      <c r="G717" s="6">
        <f t="shared" si="58"/>
        <v>0</v>
      </c>
    </row>
    <row r="718" spans="1:7" x14ac:dyDescent="0.25">
      <c r="A718" s="6">
        <f t="shared" si="59"/>
        <v>707</v>
      </c>
      <c r="B718" s="6">
        <f t="shared" si="56"/>
        <v>-166</v>
      </c>
      <c r="C718" s="6">
        <f t="shared" si="57"/>
        <v>5</v>
      </c>
      <c r="D718" s="8">
        <f ca="1">VLOOKUP(B718,Residuals!$A$12:$AW$232,C718,FALSE)</f>
        <v>-3.0249323148185712E-2</v>
      </c>
      <c r="E718" s="8">
        <f ca="1">VLOOKUP(B718,Residuals!$A$12:$AW$232,C718,FALSE)^2</f>
        <v>9.1502155092336392E-4</v>
      </c>
      <c r="F718" s="8">
        <f t="shared" ca="1" si="55"/>
        <v>2.1557248590359315</v>
      </c>
      <c r="G718" s="6">
        <f t="shared" si="58"/>
        <v>0</v>
      </c>
    </row>
    <row r="719" spans="1:7" x14ac:dyDescent="0.25">
      <c r="A719" s="6">
        <f t="shared" si="59"/>
        <v>708</v>
      </c>
      <c r="B719" s="6">
        <f t="shared" si="56"/>
        <v>-165</v>
      </c>
      <c r="C719" s="6">
        <f t="shared" si="57"/>
        <v>5</v>
      </c>
      <c r="D719" s="8">
        <f ca="1">VLOOKUP(B719,Residuals!$A$12:$AW$232,C719,FALSE)</f>
        <v>5.6819326842048575E-3</v>
      </c>
      <c r="E719" s="8">
        <f ca="1">VLOOKUP(B719,Residuals!$A$12:$AW$232,C719,FALSE)^2</f>
        <v>3.2284359027835413E-5</v>
      </c>
      <c r="F719" s="8">
        <f t="shared" ca="1" si="55"/>
        <v>7.605962421771946E-2</v>
      </c>
      <c r="G719" s="6">
        <f t="shared" si="58"/>
        <v>0</v>
      </c>
    </row>
    <row r="720" spans="1:7" x14ac:dyDescent="0.25">
      <c r="A720" s="6">
        <f t="shared" si="59"/>
        <v>709</v>
      </c>
      <c r="B720" s="6">
        <f t="shared" si="56"/>
        <v>-164</v>
      </c>
      <c r="C720" s="6">
        <f t="shared" si="57"/>
        <v>5</v>
      </c>
      <c r="D720" s="8">
        <f ca="1">VLOOKUP(B720,Residuals!$A$12:$AW$232,C720,FALSE)</f>
        <v>4.2947434913967273E-3</v>
      </c>
      <c r="E720" s="8">
        <f ca="1">VLOOKUP(B720,Residuals!$A$12:$AW$232,C720,FALSE)^2</f>
        <v>1.844482165689455E-5</v>
      </c>
      <c r="F720" s="8">
        <f t="shared" ca="1" si="55"/>
        <v>4.3454671123458709E-2</v>
      </c>
      <c r="G720" s="6">
        <f t="shared" si="58"/>
        <v>0</v>
      </c>
    </row>
    <row r="721" spans="1:7" x14ac:dyDescent="0.25">
      <c r="A721" s="6">
        <f t="shared" si="59"/>
        <v>710</v>
      </c>
      <c r="B721" s="6">
        <f t="shared" si="56"/>
        <v>-163</v>
      </c>
      <c r="C721" s="6">
        <f t="shared" si="57"/>
        <v>5</v>
      </c>
      <c r="D721" s="8">
        <f ca="1">VLOOKUP(B721,Residuals!$A$12:$AW$232,C721,FALSE)</f>
        <v>1.0925888273882148E-2</v>
      </c>
      <c r="E721" s="8">
        <f ca="1">VLOOKUP(B721,Residuals!$A$12:$AW$232,C721,FALSE)^2</f>
        <v>1.1937503457335542E-4</v>
      </c>
      <c r="F721" s="8">
        <f t="shared" ca="1" si="55"/>
        <v>0.28123898209650927</v>
      </c>
      <c r="G721" s="6">
        <f t="shared" si="58"/>
        <v>0</v>
      </c>
    </row>
    <row r="722" spans="1:7" x14ac:dyDescent="0.25">
      <c r="A722" s="6">
        <f t="shared" si="59"/>
        <v>711</v>
      </c>
      <c r="B722" s="6">
        <f t="shared" si="56"/>
        <v>-162</v>
      </c>
      <c r="C722" s="6">
        <f t="shared" si="57"/>
        <v>5</v>
      </c>
      <c r="D722" s="8">
        <f ca="1">VLOOKUP(B722,Residuals!$A$12:$AW$232,C722,FALSE)</f>
        <v>2.7567734051128112E-2</v>
      </c>
      <c r="E722" s="8">
        <f ca="1">VLOOKUP(B722,Residuals!$A$12:$AW$232,C722,FALSE)^2</f>
        <v>7.5997996071372844E-4</v>
      </c>
      <c r="F722" s="8">
        <f t="shared" ca="1" si="55"/>
        <v>1.7904580411537747</v>
      </c>
      <c r="G722" s="6">
        <f t="shared" si="58"/>
        <v>0</v>
      </c>
    </row>
    <row r="723" spans="1:7" x14ac:dyDescent="0.25">
      <c r="A723" s="6">
        <f t="shared" si="59"/>
        <v>712</v>
      </c>
      <c r="B723" s="6">
        <f t="shared" si="56"/>
        <v>-161</v>
      </c>
      <c r="C723" s="6">
        <f t="shared" si="57"/>
        <v>5</v>
      </c>
      <c r="D723" s="8">
        <f ca="1">VLOOKUP(B723,Residuals!$A$12:$AW$232,C723,FALSE)</f>
        <v>1.1698940028639799E-2</v>
      </c>
      <c r="E723" s="8">
        <f ca="1">VLOOKUP(B723,Residuals!$A$12:$AW$232,C723,FALSE)^2</f>
        <v>1.3686519779371057E-4</v>
      </c>
      <c r="F723" s="8">
        <f t="shared" ca="1" si="55"/>
        <v>0.32244454671372269</v>
      </c>
      <c r="G723" s="6">
        <f t="shared" si="58"/>
        <v>0</v>
      </c>
    </row>
    <row r="724" spans="1:7" x14ac:dyDescent="0.25">
      <c r="A724" s="6">
        <f t="shared" si="59"/>
        <v>713</v>
      </c>
      <c r="B724" s="6">
        <f t="shared" si="56"/>
        <v>-160</v>
      </c>
      <c r="C724" s="6">
        <f t="shared" si="57"/>
        <v>5</v>
      </c>
      <c r="D724" s="8">
        <f ca="1">VLOOKUP(B724,Residuals!$A$12:$AW$232,C724,FALSE)</f>
        <v>2.4488130603986389E-2</v>
      </c>
      <c r="E724" s="8">
        <f ca="1">VLOOKUP(B724,Residuals!$A$12:$AW$232,C724,FALSE)^2</f>
        <v>5.9966854047789479E-4</v>
      </c>
      <c r="F724" s="8">
        <f t="shared" ca="1" si="55"/>
        <v>1.4127758833499455</v>
      </c>
      <c r="G724" s="6">
        <f t="shared" si="58"/>
        <v>0</v>
      </c>
    </row>
    <row r="725" spans="1:7" x14ac:dyDescent="0.25">
      <c r="A725" s="6">
        <f t="shared" si="59"/>
        <v>714</v>
      </c>
      <c r="B725" s="6">
        <f t="shared" si="56"/>
        <v>-159</v>
      </c>
      <c r="C725" s="6">
        <f t="shared" si="57"/>
        <v>5</v>
      </c>
      <c r="D725" s="8">
        <f ca="1">VLOOKUP(B725,Residuals!$A$12:$AW$232,C725,FALSE)</f>
        <v>-5.141156534456159E-3</v>
      </c>
      <c r="E725" s="8">
        <f ca="1">VLOOKUP(B725,Residuals!$A$12:$AW$232,C725,FALSE)^2</f>
        <v>2.6431490511781263E-5</v>
      </c>
      <c r="F725" s="8">
        <f t="shared" ca="1" si="55"/>
        <v>6.227068761399196E-2</v>
      </c>
      <c r="G725" s="6">
        <f t="shared" si="58"/>
        <v>0</v>
      </c>
    </row>
    <row r="726" spans="1:7" x14ac:dyDescent="0.25">
      <c r="A726" s="6">
        <f t="shared" si="59"/>
        <v>715</v>
      </c>
      <c r="B726" s="6">
        <f t="shared" si="56"/>
        <v>-158</v>
      </c>
      <c r="C726" s="6">
        <f t="shared" si="57"/>
        <v>5</v>
      </c>
      <c r="D726" s="8">
        <f ca="1">VLOOKUP(B726,Residuals!$A$12:$AW$232,C726,FALSE)</f>
        <v>-8.5509404363656016E-3</v>
      </c>
      <c r="E726" s="8">
        <f ca="1">VLOOKUP(B726,Residuals!$A$12:$AW$232,C726,FALSE)^2</f>
        <v>7.3118582346272347E-5</v>
      </c>
      <c r="F726" s="8">
        <f t="shared" ca="1" si="55"/>
        <v>0.17226211280189466</v>
      </c>
      <c r="G726" s="6">
        <f t="shared" si="58"/>
        <v>0</v>
      </c>
    </row>
    <row r="727" spans="1:7" x14ac:dyDescent="0.25">
      <c r="A727" s="6">
        <f t="shared" si="59"/>
        <v>716</v>
      </c>
      <c r="B727" s="6">
        <f t="shared" si="56"/>
        <v>-157</v>
      </c>
      <c r="C727" s="6">
        <f t="shared" si="57"/>
        <v>5</v>
      </c>
      <c r="D727" s="8">
        <f ca="1">VLOOKUP(B727,Residuals!$A$12:$AW$232,C727,FALSE)</f>
        <v>-8.0047255670216404E-3</v>
      </c>
      <c r="E727" s="8">
        <f ca="1">VLOOKUP(B727,Residuals!$A$12:$AW$232,C727,FALSE)^2</f>
        <v>6.4075631403329929E-5</v>
      </c>
      <c r="F727" s="8">
        <f t="shared" ca="1" si="55"/>
        <v>0.15095757180275476</v>
      </c>
      <c r="G727" s="6">
        <f t="shared" si="58"/>
        <v>0</v>
      </c>
    </row>
    <row r="728" spans="1:7" x14ac:dyDescent="0.25">
      <c r="A728" s="6">
        <f t="shared" si="59"/>
        <v>717</v>
      </c>
      <c r="B728" s="6">
        <f t="shared" si="56"/>
        <v>-156</v>
      </c>
      <c r="C728" s="6">
        <f t="shared" si="57"/>
        <v>5</v>
      </c>
      <c r="D728" s="8">
        <f ca="1">VLOOKUP(B728,Residuals!$A$12:$AW$232,C728,FALSE)</f>
        <v>-7.5459084132863232E-3</v>
      </c>
      <c r="E728" s="8">
        <f ca="1">VLOOKUP(B728,Residuals!$A$12:$AW$232,C728,FALSE)^2</f>
        <v>5.6940733781705313E-5</v>
      </c>
      <c r="F728" s="8">
        <f t="shared" ca="1" si="55"/>
        <v>0.13414826697917828</v>
      </c>
      <c r="G728" s="6">
        <f t="shared" si="58"/>
        <v>0</v>
      </c>
    </row>
    <row r="729" spans="1:7" x14ac:dyDescent="0.25">
      <c r="A729" s="6">
        <f t="shared" si="59"/>
        <v>718</v>
      </c>
      <c r="B729" s="6">
        <f t="shared" si="56"/>
        <v>-155</v>
      </c>
      <c r="C729" s="6">
        <f t="shared" si="57"/>
        <v>5</v>
      </c>
      <c r="D729" s="8">
        <f ca="1">VLOOKUP(B729,Residuals!$A$12:$AW$232,C729,FALSE)</f>
        <v>-6.6653783694626675E-3</v>
      </c>
      <c r="E729" s="8">
        <f ca="1">VLOOKUP(B729,Residuals!$A$12:$AW$232,C729,FALSE)^2</f>
        <v>4.4427268808100806E-5</v>
      </c>
      <c r="F729" s="8">
        <f t="shared" ca="1" si="55"/>
        <v>0.10466744492744287</v>
      </c>
      <c r="G729" s="6">
        <f t="shared" si="58"/>
        <v>0</v>
      </c>
    </row>
    <row r="730" spans="1:7" x14ac:dyDescent="0.25">
      <c r="A730" s="6">
        <f t="shared" si="59"/>
        <v>719</v>
      </c>
      <c r="B730" s="6">
        <f t="shared" si="56"/>
        <v>-154</v>
      </c>
      <c r="C730" s="6">
        <f t="shared" si="57"/>
        <v>5</v>
      </c>
      <c r="D730" s="8">
        <f ca="1">VLOOKUP(B730,Residuals!$A$12:$AW$232,C730,FALSE)</f>
        <v>3.244621279645598E-3</v>
      </c>
      <c r="E730" s="8">
        <f ca="1">VLOOKUP(B730,Residuals!$A$12:$AW$232,C730,FALSE)^2</f>
        <v>1.0527567248329037E-5</v>
      </c>
      <c r="F730" s="8">
        <f t="shared" ca="1" si="55"/>
        <v>2.4802190068085234E-2</v>
      </c>
      <c r="G730" s="6">
        <f t="shared" si="58"/>
        <v>0</v>
      </c>
    </row>
    <row r="731" spans="1:7" x14ac:dyDescent="0.25">
      <c r="A731" s="6">
        <f t="shared" si="59"/>
        <v>720</v>
      </c>
      <c r="B731" s="6">
        <f t="shared" si="56"/>
        <v>-153</v>
      </c>
      <c r="C731" s="6">
        <f t="shared" si="57"/>
        <v>5</v>
      </c>
      <c r="D731" s="8">
        <f ca="1">VLOOKUP(B731,Residuals!$A$12:$AW$232,C731,FALSE)</f>
        <v>-4.3521191141265826E-2</v>
      </c>
      <c r="E731" s="8">
        <f ca="1">VLOOKUP(B731,Residuals!$A$12:$AW$232,C731,FALSE)^2</f>
        <v>1.894094078354595E-3</v>
      </c>
      <c r="F731" s="8">
        <f t="shared" ca="1" si="55"/>
        <v>4.4623492047169595</v>
      </c>
      <c r="G731" s="6">
        <f t="shared" si="58"/>
        <v>0</v>
      </c>
    </row>
    <row r="732" spans="1:7" x14ac:dyDescent="0.25">
      <c r="A732" s="6">
        <f t="shared" si="59"/>
        <v>721</v>
      </c>
      <c r="B732" s="6">
        <f t="shared" si="56"/>
        <v>-152</v>
      </c>
      <c r="C732" s="6">
        <f t="shared" si="57"/>
        <v>5</v>
      </c>
      <c r="D732" s="8">
        <f ca="1">VLOOKUP(B732,Residuals!$A$12:$AW$232,C732,FALSE)</f>
        <v>2.6894150471278466E-2</v>
      </c>
      <c r="E732" s="8">
        <f ca="1">VLOOKUP(B732,Residuals!$A$12:$AW$232,C732,FALSE)^2</f>
        <v>7.2329532957176776E-4</v>
      </c>
      <c r="F732" s="8">
        <f t="shared" ca="1" si="55"/>
        <v>1.7040316928153281</v>
      </c>
      <c r="G732" s="6">
        <f t="shared" si="58"/>
        <v>0</v>
      </c>
    </row>
    <row r="733" spans="1:7" x14ac:dyDescent="0.25">
      <c r="A733" s="6">
        <f t="shared" si="59"/>
        <v>722</v>
      </c>
      <c r="B733" s="6">
        <f t="shared" si="56"/>
        <v>-151</v>
      </c>
      <c r="C733" s="6">
        <f t="shared" si="57"/>
        <v>5</v>
      </c>
      <c r="D733" s="8">
        <f ca="1">VLOOKUP(B733,Residuals!$A$12:$AW$232,C733,FALSE)</f>
        <v>1.7477454836777713E-2</v>
      </c>
      <c r="E733" s="8">
        <f ca="1">VLOOKUP(B733,Residuals!$A$12:$AW$232,C733,FALSE)^2</f>
        <v>3.0546142757160468E-4</v>
      </c>
      <c r="F733" s="8">
        <f t="shared" ca="1" si="55"/>
        <v>0.71964511899005834</v>
      </c>
      <c r="G733" s="6">
        <f t="shared" si="58"/>
        <v>0</v>
      </c>
    </row>
    <row r="734" spans="1:7" x14ac:dyDescent="0.25">
      <c r="A734" s="6">
        <f t="shared" si="59"/>
        <v>723</v>
      </c>
      <c r="B734" s="6">
        <f t="shared" si="56"/>
        <v>-150</v>
      </c>
      <c r="C734" s="6">
        <f t="shared" si="57"/>
        <v>5</v>
      </c>
      <c r="D734" s="8">
        <f ca="1">VLOOKUP(B734,Residuals!$A$12:$AW$232,C734,FALSE)</f>
        <v>7.8714809866872893E-3</v>
      </c>
      <c r="E734" s="8">
        <f ca="1">VLOOKUP(B734,Residuals!$A$12:$AW$232,C734,FALSE)^2</f>
        <v>6.1960212923779502E-5</v>
      </c>
      <c r="F734" s="8">
        <f t="shared" ca="1" si="55"/>
        <v>0.14597379825225312</v>
      </c>
      <c r="G734" s="6">
        <f t="shared" si="58"/>
        <v>0</v>
      </c>
    </row>
    <row r="735" spans="1:7" x14ac:dyDescent="0.25">
      <c r="A735" s="6">
        <f t="shared" si="59"/>
        <v>724</v>
      </c>
      <c r="B735" s="6">
        <f t="shared" si="56"/>
        <v>-149</v>
      </c>
      <c r="C735" s="6">
        <f t="shared" si="57"/>
        <v>5</v>
      </c>
      <c r="D735" s="8">
        <f ca="1">VLOOKUP(B735,Residuals!$A$12:$AW$232,C735,FALSE)</f>
        <v>-1.0538241320965022E-2</v>
      </c>
      <c r="E735" s="8">
        <f ca="1">VLOOKUP(B735,Residuals!$A$12:$AW$232,C735,FALSE)^2</f>
        <v>1.1105453013889461E-4</v>
      </c>
      <c r="F735" s="8">
        <f t="shared" ca="1" si="55"/>
        <v>0.26163647302884235</v>
      </c>
      <c r="G735" s="6">
        <f t="shared" si="58"/>
        <v>0</v>
      </c>
    </row>
    <row r="736" spans="1:7" x14ac:dyDescent="0.25">
      <c r="A736" s="6">
        <f t="shared" si="59"/>
        <v>725</v>
      </c>
      <c r="B736" s="6">
        <f t="shared" si="56"/>
        <v>-148</v>
      </c>
      <c r="C736" s="6">
        <f t="shared" si="57"/>
        <v>5</v>
      </c>
      <c r="D736" s="8">
        <f ca="1">VLOOKUP(B736,Residuals!$A$12:$AW$232,C736,FALSE)</f>
        <v>1.7004328114562962E-2</v>
      </c>
      <c r="E736" s="8">
        <f ca="1">VLOOKUP(B736,Residuals!$A$12:$AW$232,C736,FALSE)^2</f>
        <v>2.8914717462771638E-4</v>
      </c>
      <c r="F736" s="8">
        <f t="shared" ca="1" si="55"/>
        <v>0.68120991427575361</v>
      </c>
      <c r="G736" s="6">
        <f t="shared" si="58"/>
        <v>0</v>
      </c>
    </row>
    <row r="737" spans="1:7" x14ac:dyDescent="0.25">
      <c r="A737" s="6">
        <f t="shared" si="59"/>
        <v>726</v>
      </c>
      <c r="B737" s="6">
        <f t="shared" si="56"/>
        <v>-147</v>
      </c>
      <c r="C737" s="6">
        <f t="shared" si="57"/>
        <v>5</v>
      </c>
      <c r="D737" s="8">
        <f ca="1">VLOOKUP(B737,Residuals!$A$12:$AW$232,C737,FALSE)</f>
        <v>1.89996065398907E-2</v>
      </c>
      <c r="E737" s="8">
        <f ca="1">VLOOKUP(B737,Residuals!$A$12:$AW$232,C737,FALSE)^2</f>
        <v>3.6098504867065748E-4</v>
      </c>
      <c r="F737" s="8">
        <f t="shared" ca="1" si="55"/>
        <v>0.85045477057272889</v>
      </c>
      <c r="G737" s="6">
        <f t="shared" si="58"/>
        <v>0</v>
      </c>
    </row>
    <row r="738" spans="1:7" x14ac:dyDescent="0.25">
      <c r="A738" s="6">
        <f t="shared" si="59"/>
        <v>727</v>
      </c>
      <c r="B738" s="6">
        <f t="shared" si="56"/>
        <v>-146</v>
      </c>
      <c r="C738" s="6">
        <f t="shared" si="57"/>
        <v>5</v>
      </c>
      <c r="D738" s="8">
        <f ca="1">VLOOKUP(B738,Residuals!$A$12:$AW$232,C738,FALSE)</f>
        <v>1.4851402449475918E-2</v>
      </c>
      <c r="E738" s="8">
        <f ca="1">VLOOKUP(B738,Residuals!$A$12:$AW$232,C738,FALSE)^2</f>
        <v>2.2056415471629929E-4</v>
      </c>
      <c r="F738" s="8">
        <f t="shared" ca="1" si="55"/>
        <v>0.51963325984438624</v>
      </c>
      <c r="G738" s="6">
        <f t="shared" si="58"/>
        <v>0</v>
      </c>
    </row>
    <row r="739" spans="1:7" x14ac:dyDescent="0.25">
      <c r="A739" s="6">
        <f t="shared" si="59"/>
        <v>728</v>
      </c>
      <c r="B739" s="6">
        <f t="shared" si="56"/>
        <v>-145</v>
      </c>
      <c r="C739" s="6">
        <f t="shared" si="57"/>
        <v>5</v>
      </c>
      <c r="D739" s="8">
        <f ca="1">VLOOKUP(B739,Residuals!$A$12:$AW$232,C739,FALSE)</f>
        <v>2.0721440675210093E-2</v>
      </c>
      <c r="E739" s="8">
        <f ca="1">VLOOKUP(B739,Residuals!$A$12:$AW$232,C739,FALSE)^2</f>
        <v>4.2937810365625134E-4</v>
      </c>
      <c r="F739" s="8">
        <f t="shared" ca="1" si="55"/>
        <v>1.0115838813232629</v>
      </c>
      <c r="G739" s="6">
        <f t="shared" si="58"/>
        <v>0</v>
      </c>
    </row>
    <row r="740" spans="1:7" x14ac:dyDescent="0.25">
      <c r="A740" s="6">
        <f t="shared" si="59"/>
        <v>729</v>
      </c>
      <c r="B740" s="6">
        <f t="shared" si="56"/>
        <v>-144</v>
      </c>
      <c r="C740" s="6">
        <f t="shared" si="57"/>
        <v>5</v>
      </c>
      <c r="D740" s="8">
        <f ca="1">VLOOKUP(B740,Residuals!$A$12:$AW$232,C740,FALSE)</f>
        <v>-5.9084112919494574E-3</v>
      </c>
      <c r="E740" s="8">
        <f ca="1">VLOOKUP(B740,Residuals!$A$12:$AW$232,C740,FALSE)^2</f>
        <v>3.4909323994835857E-5</v>
      </c>
      <c r="F740" s="8">
        <f t="shared" ca="1" si="55"/>
        <v>8.2243852586713601E-2</v>
      </c>
      <c r="G740" s="6">
        <f t="shared" si="58"/>
        <v>0</v>
      </c>
    </row>
    <row r="741" spans="1:7" x14ac:dyDescent="0.25">
      <c r="A741" s="6">
        <f t="shared" si="59"/>
        <v>730</v>
      </c>
      <c r="B741" s="6">
        <f t="shared" si="56"/>
        <v>-143</v>
      </c>
      <c r="C741" s="6">
        <f t="shared" si="57"/>
        <v>5</v>
      </c>
      <c r="D741" s="8">
        <f ca="1">VLOOKUP(B741,Residuals!$A$12:$AW$232,C741,FALSE)</f>
        <v>-2.4538587177198529E-3</v>
      </c>
      <c r="E741" s="8">
        <f ca="1">VLOOKUP(B741,Residuals!$A$12:$AW$232,C741,FALSE)^2</f>
        <v>6.0214226065297205E-6</v>
      </c>
      <c r="F741" s="8">
        <f t="shared" ca="1" si="55"/>
        <v>1.4186037898843123E-2</v>
      </c>
      <c r="G741" s="6">
        <f t="shared" si="58"/>
        <v>0</v>
      </c>
    </row>
    <row r="742" spans="1:7" x14ac:dyDescent="0.25">
      <c r="A742" s="6">
        <f t="shared" si="59"/>
        <v>731</v>
      </c>
      <c r="B742" s="6">
        <f t="shared" si="56"/>
        <v>-142</v>
      </c>
      <c r="C742" s="6">
        <f t="shared" si="57"/>
        <v>5</v>
      </c>
      <c r="D742" s="8">
        <f ca="1">VLOOKUP(B742,Residuals!$A$12:$AW$232,C742,FALSE)</f>
        <v>3.555441947122599E-3</v>
      </c>
      <c r="E742" s="8">
        <f ca="1">VLOOKUP(B742,Residuals!$A$12:$AW$232,C742,FALSE)^2</f>
        <v>1.2641167439358937E-5</v>
      </c>
      <c r="F742" s="8">
        <f t="shared" ca="1" si="55"/>
        <v>2.9781679861815631E-2</v>
      </c>
      <c r="G742" s="6">
        <f t="shared" si="58"/>
        <v>0</v>
      </c>
    </row>
    <row r="743" spans="1:7" x14ac:dyDescent="0.25">
      <c r="A743" s="6">
        <f t="shared" si="59"/>
        <v>732</v>
      </c>
      <c r="B743" s="6">
        <f t="shared" si="56"/>
        <v>-141</v>
      </c>
      <c r="C743" s="6">
        <f t="shared" si="57"/>
        <v>5</v>
      </c>
      <c r="D743" s="8">
        <f ca="1">VLOOKUP(B743,Residuals!$A$12:$AW$232,C743,FALSE)</f>
        <v>1.1108081115575536E-2</v>
      </c>
      <c r="E743" s="8">
        <f ca="1">VLOOKUP(B743,Residuals!$A$12:$AW$232,C743,FALSE)^2</f>
        <v>1.2338946607020585E-4</v>
      </c>
      <c r="F743" s="8">
        <f t="shared" ca="1" si="55"/>
        <v>0.29069669351754013</v>
      </c>
      <c r="G743" s="6">
        <f t="shared" si="58"/>
        <v>0</v>
      </c>
    </row>
    <row r="744" spans="1:7" x14ac:dyDescent="0.25">
      <c r="A744" s="6">
        <f t="shared" si="59"/>
        <v>733</v>
      </c>
      <c r="B744" s="6">
        <f t="shared" si="56"/>
        <v>-140</v>
      </c>
      <c r="C744" s="6">
        <f t="shared" si="57"/>
        <v>5</v>
      </c>
      <c r="D744" s="8">
        <f ca="1">VLOOKUP(B744,Residuals!$A$12:$AW$232,C744,FALSE)</f>
        <v>1.4225546319265115E-2</v>
      </c>
      <c r="E744" s="8">
        <f ca="1">VLOOKUP(B744,Residuals!$A$12:$AW$232,C744,FALSE)^2</f>
        <v>2.0236616808155726E-4</v>
      </c>
      <c r="F744" s="8">
        <f t="shared" ca="1" si="55"/>
        <v>0.47676011425199066</v>
      </c>
      <c r="G744" s="6">
        <f t="shared" si="58"/>
        <v>0</v>
      </c>
    </row>
    <row r="745" spans="1:7" x14ac:dyDescent="0.25">
      <c r="A745" s="6">
        <f t="shared" si="59"/>
        <v>734</v>
      </c>
      <c r="B745" s="6">
        <f t="shared" si="56"/>
        <v>-139</v>
      </c>
      <c r="C745" s="6">
        <f t="shared" si="57"/>
        <v>5</v>
      </c>
      <c r="D745" s="8">
        <f ca="1">VLOOKUP(B745,Residuals!$A$12:$AW$232,C745,FALSE)</f>
        <v>7.0261729355319746E-3</v>
      </c>
      <c r="E745" s="8">
        <f ca="1">VLOOKUP(B745,Residuals!$A$12:$AW$232,C745,FALSE)^2</f>
        <v>4.9367106120002004E-5</v>
      </c>
      <c r="F745" s="8">
        <f t="shared" ca="1" si="55"/>
        <v>0.11630534578574793</v>
      </c>
      <c r="G745" s="6">
        <f t="shared" si="58"/>
        <v>0</v>
      </c>
    </row>
    <row r="746" spans="1:7" x14ac:dyDescent="0.25">
      <c r="A746" s="6">
        <f t="shared" si="59"/>
        <v>735</v>
      </c>
      <c r="B746" s="6">
        <f t="shared" si="56"/>
        <v>-138</v>
      </c>
      <c r="C746" s="6">
        <f t="shared" si="57"/>
        <v>5</v>
      </c>
      <c r="D746" s="8">
        <f ca="1">VLOOKUP(B746,Residuals!$A$12:$AW$232,C746,FALSE)</f>
        <v>8.6316463249791232E-3</v>
      </c>
      <c r="E746" s="8">
        <f ca="1">VLOOKUP(B746,Residuals!$A$12:$AW$232,C746,FALSE)^2</f>
        <v>7.4505318279525598E-5</v>
      </c>
      <c r="F746" s="8">
        <f t="shared" ca="1" si="55"/>
        <v>0.17552916276505209</v>
      </c>
      <c r="G746" s="6">
        <f t="shared" si="58"/>
        <v>0</v>
      </c>
    </row>
    <row r="747" spans="1:7" x14ac:dyDescent="0.25">
      <c r="A747" s="6">
        <f t="shared" si="59"/>
        <v>736</v>
      </c>
      <c r="B747" s="6">
        <f t="shared" si="56"/>
        <v>-137</v>
      </c>
      <c r="C747" s="6">
        <f t="shared" si="57"/>
        <v>5</v>
      </c>
      <c r="D747" s="8">
        <f ca="1">VLOOKUP(B747,Residuals!$A$12:$AW$232,C747,FALSE)</f>
        <v>8.5711954333547342E-3</v>
      </c>
      <c r="E747" s="8">
        <f ca="1">VLOOKUP(B747,Residuals!$A$12:$AW$232,C747,FALSE)^2</f>
        <v>7.346539115676105E-5</v>
      </c>
      <c r="F747" s="8">
        <f t="shared" ca="1" si="55"/>
        <v>0.17307916937651713</v>
      </c>
      <c r="G747" s="6">
        <f t="shared" si="58"/>
        <v>0</v>
      </c>
    </row>
    <row r="748" spans="1:7" x14ac:dyDescent="0.25">
      <c r="A748" s="6">
        <f t="shared" si="59"/>
        <v>737</v>
      </c>
      <c r="B748" s="6">
        <f t="shared" si="56"/>
        <v>-136</v>
      </c>
      <c r="C748" s="6">
        <f t="shared" si="57"/>
        <v>5</v>
      </c>
      <c r="D748" s="8">
        <f ca="1">VLOOKUP(B748,Residuals!$A$12:$AW$232,C748,FALSE)</f>
        <v>1.8272277146218471E-2</v>
      </c>
      <c r="E748" s="8">
        <f ca="1">VLOOKUP(B748,Residuals!$A$12:$AW$232,C748,FALSE)^2</f>
        <v>3.3387611210821782E-4</v>
      </c>
      <c r="F748" s="8">
        <f t="shared" ca="1" si="55"/>
        <v>0.7865880688642205</v>
      </c>
      <c r="G748" s="6">
        <f t="shared" si="58"/>
        <v>0</v>
      </c>
    </row>
    <row r="749" spans="1:7" x14ac:dyDescent="0.25">
      <c r="A749" s="6">
        <f t="shared" si="59"/>
        <v>738</v>
      </c>
      <c r="B749" s="6">
        <f t="shared" si="56"/>
        <v>-135</v>
      </c>
      <c r="C749" s="6">
        <f t="shared" si="57"/>
        <v>5</v>
      </c>
      <c r="D749" s="8">
        <f ca="1">VLOOKUP(B749,Residuals!$A$12:$AW$232,C749,FALSE)</f>
        <v>-1.6667657744474155E-2</v>
      </c>
      <c r="E749" s="8">
        <f ca="1">VLOOKUP(B749,Residuals!$A$12:$AW$232,C749,FALSE)^2</f>
        <v>2.7781081468692927E-4</v>
      </c>
      <c r="F749" s="8">
        <f t="shared" ca="1" si="55"/>
        <v>0.65450226688682267</v>
      </c>
      <c r="G749" s="6">
        <f t="shared" si="58"/>
        <v>0</v>
      </c>
    </row>
    <row r="750" spans="1:7" x14ac:dyDescent="0.25">
      <c r="A750" s="6">
        <f t="shared" si="59"/>
        <v>739</v>
      </c>
      <c r="B750" s="6">
        <f t="shared" si="56"/>
        <v>-134</v>
      </c>
      <c r="C750" s="6">
        <f t="shared" si="57"/>
        <v>5</v>
      </c>
      <c r="D750" s="8">
        <f ca="1">VLOOKUP(B750,Residuals!$A$12:$AW$232,C750,FALSE)</f>
        <v>5.3272390800940565E-3</v>
      </c>
      <c r="E750" s="8">
        <f ca="1">VLOOKUP(B750,Residuals!$A$12:$AW$232,C750,FALSE)^2</f>
        <v>2.837947621648137E-5</v>
      </c>
      <c r="F750" s="8">
        <f t="shared" ca="1" si="55"/>
        <v>6.6860001608215411E-2</v>
      </c>
      <c r="G750" s="6">
        <f t="shared" si="58"/>
        <v>0</v>
      </c>
    </row>
    <row r="751" spans="1:7" x14ac:dyDescent="0.25">
      <c r="A751" s="6">
        <f t="shared" si="59"/>
        <v>740</v>
      </c>
      <c r="B751" s="6">
        <f t="shared" si="56"/>
        <v>-133</v>
      </c>
      <c r="C751" s="6">
        <f t="shared" si="57"/>
        <v>5</v>
      </c>
      <c r="D751" s="8">
        <f ca="1">VLOOKUP(B751,Residuals!$A$12:$AW$232,C751,FALSE)</f>
        <v>-2.2424283216697753E-2</v>
      </c>
      <c r="E751" s="8">
        <f ca="1">VLOOKUP(B751,Residuals!$A$12:$AW$232,C751,FALSE)^2</f>
        <v>5.0284847778267255E-4</v>
      </c>
      <c r="F751" s="8">
        <f t="shared" ca="1" si="55"/>
        <v>1.1846747902173438</v>
      </c>
      <c r="G751" s="6">
        <f t="shared" si="58"/>
        <v>0</v>
      </c>
    </row>
    <row r="752" spans="1:7" x14ac:dyDescent="0.25">
      <c r="A752" s="6">
        <f t="shared" si="59"/>
        <v>741</v>
      </c>
      <c r="B752" s="6">
        <f t="shared" si="56"/>
        <v>-132</v>
      </c>
      <c r="C752" s="6">
        <f t="shared" si="57"/>
        <v>5</v>
      </c>
      <c r="D752" s="8">
        <f ca="1">VLOOKUP(B752,Residuals!$A$12:$AW$232,C752,FALSE)</f>
        <v>2.6505464766861039E-2</v>
      </c>
      <c r="E752" s="8">
        <f ca="1">VLOOKUP(B752,Residuals!$A$12:$AW$232,C752,FALSE)^2</f>
        <v>7.0253966250731189E-4</v>
      </c>
      <c r="F752" s="8">
        <f t="shared" ca="1" si="55"/>
        <v>1.6551328363768438</v>
      </c>
      <c r="G752" s="6">
        <f t="shared" si="58"/>
        <v>0</v>
      </c>
    </row>
    <row r="753" spans="1:7" x14ac:dyDescent="0.25">
      <c r="A753" s="6">
        <f t="shared" si="59"/>
        <v>742</v>
      </c>
      <c r="B753" s="6">
        <f t="shared" si="56"/>
        <v>-131</v>
      </c>
      <c r="C753" s="6">
        <f t="shared" si="57"/>
        <v>5</v>
      </c>
      <c r="D753" s="8">
        <f ca="1">VLOOKUP(B753,Residuals!$A$12:$AW$232,C753,FALSE)</f>
        <v>1.3534785519223052E-2</v>
      </c>
      <c r="E753" s="8">
        <f ca="1">VLOOKUP(B753,Residuals!$A$12:$AW$232,C753,FALSE)^2</f>
        <v>1.8319041905137003E-4</v>
      </c>
      <c r="F753" s="8">
        <f t="shared" ca="1" si="55"/>
        <v>0.43158343089049578</v>
      </c>
      <c r="G753" s="6">
        <f t="shared" si="58"/>
        <v>0</v>
      </c>
    </row>
    <row r="754" spans="1:7" x14ac:dyDescent="0.25">
      <c r="A754" s="6">
        <f t="shared" si="59"/>
        <v>743</v>
      </c>
      <c r="B754" s="6">
        <f t="shared" si="56"/>
        <v>-130</v>
      </c>
      <c r="C754" s="6">
        <f t="shared" si="57"/>
        <v>5</v>
      </c>
      <c r="D754" s="8">
        <f ca="1">VLOOKUP(B754,Residuals!$A$12:$AW$232,C754,FALSE)</f>
        <v>1.8216915771029771E-2</v>
      </c>
      <c r="E754" s="8">
        <f ca="1">VLOOKUP(B754,Residuals!$A$12:$AW$232,C754,FALSE)^2</f>
        <v>3.3185602020879319E-4</v>
      </c>
      <c r="F754" s="8">
        <f t="shared" ca="1" si="55"/>
        <v>0.78182887786950306</v>
      </c>
      <c r="G754" s="6">
        <f t="shared" si="58"/>
        <v>0</v>
      </c>
    </row>
    <row r="755" spans="1:7" x14ac:dyDescent="0.25">
      <c r="A755" s="6">
        <f t="shared" si="59"/>
        <v>744</v>
      </c>
      <c r="B755" s="6">
        <f t="shared" si="56"/>
        <v>-129</v>
      </c>
      <c r="C755" s="6">
        <f t="shared" si="57"/>
        <v>5</v>
      </c>
      <c r="D755" s="8">
        <f ca="1">VLOOKUP(B755,Residuals!$A$12:$AW$232,C755,FALSE)</f>
        <v>-1.2759584393594944E-2</v>
      </c>
      <c r="E755" s="8">
        <f ca="1">VLOOKUP(B755,Residuals!$A$12:$AW$232,C755,FALSE)^2</f>
        <v>1.6280699389727165E-4</v>
      </c>
      <c r="F755" s="8">
        <f t="shared" ca="1" si="55"/>
        <v>0.38356154957781358</v>
      </c>
      <c r="G755" s="6">
        <f t="shared" si="58"/>
        <v>0</v>
      </c>
    </row>
    <row r="756" spans="1:7" x14ac:dyDescent="0.25">
      <c r="A756" s="6">
        <f t="shared" si="59"/>
        <v>745</v>
      </c>
      <c r="B756" s="6">
        <f t="shared" si="56"/>
        <v>-128</v>
      </c>
      <c r="C756" s="6">
        <f t="shared" si="57"/>
        <v>5</v>
      </c>
      <c r="D756" s="8">
        <f ca="1">VLOOKUP(B756,Residuals!$A$12:$AW$232,C756,FALSE)</f>
        <v>4.9965470685903474E-3</v>
      </c>
      <c r="E756" s="8">
        <f ca="1">VLOOKUP(B756,Residuals!$A$12:$AW$232,C756,FALSE)^2</f>
        <v>2.4965482608638795E-5</v>
      </c>
      <c r="F756" s="8">
        <f t="shared" ca="1" si="55"/>
        <v>5.8816878600249894E-2</v>
      </c>
      <c r="G756" s="6">
        <f t="shared" si="58"/>
        <v>0</v>
      </c>
    </row>
    <row r="757" spans="1:7" x14ac:dyDescent="0.25">
      <c r="A757" s="6">
        <f t="shared" si="59"/>
        <v>746</v>
      </c>
      <c r="B757" s="6">
        <f t="shared" si="56"/>
        <v>-127</v>
      </c>
      <c r="C757" s="6">
        <f t="shared" si="57"/>
        <v>5</v>
      </c>
      <c r="D757" s="8">
        <f ca="1">VLOOKUP(B757,Residuals!$A$12:$AW$232,C757,FALSE)</f>
        <v>-7.6524520866275295E-3</v>
      </c>
      <c r="E757" s="8">
        <f ca="1">VLOOKUP(B757,Residuals!$A$12:$AW$232,C757,FALSE)^2</f>
        <v>5.8560022938130028E-5</v>
      </c>
      <c r="F757" s="8">
        <f t="shared" ca="1" si="55"/>
        <v>0.13796319558381007</v>
      </c>
      <c r="G757" s="6">
        <f t="shared" si="58"/>
        <v>0</v>
      </c>
    </row>
    <row r="758" spans="1:7" x14ac:dyDescent="0.25">
      <c r="A758" s="6">
        <f t="shared" si="59"/>
        <v>747</v>
      </c>
      <c r="B758" s="6">
        <f t="shared" si="56"/>
        <v>-126</v>
      </c>
      <c r="C758" s="6">
        <f t="shared" si="57"/>
        <v>5</v>
      </c>
      <c r="D758" s="8">
        <f ca="1">VLOOKUP(B758,Residuals!$A$12:$AW$232,C758,FALSE)</f>
        <v>-2.7210120464958468E-3</v>
      </c>
      <c r="E758" s="8">
        <f ca="1">VLOOKUP(B758,Residuals!$A$12:$AW$232,C758,FALSE)^2</f>
        <v>7.4039065571755157E-6</v>
      </c>
      <c r="F758" s="8">
        <f t="shared" ca="1" si="55"/>
        <v>1.7443070497275278E-2</v>
      </c>
      <c r="G758" s="6">
        <f t="shared" si="58"/>
        <v>0</v>
      </c>
    </row>
    <row r="759" spans="1:7" x14ac:dyDescent="0.25">
      <c r="A759" s="6">
        <f t="shared" si="59"/>
        <v>748</v>
      </c>
      <c r="B759" s="6">
        <f t="shared" si="56"/>
        <v>-125</v>
      </c>
      <c r="C759" s="6">
        <f t="shared" si="57"/>
        <v>5</v>
      </c>
      <c r="D759" s="8">
        <f ca="1">VLOOKUP(B759,Residuals!$A$12:$AW$232,C759,FALSE)</f>
        <v>3.7227824582461246E-3</v>
      </c>
      <c r="E759" s="8">
        <f ca="1">VLOOKUP(B759,Residuals!$A$12:$AW$232,C759,FALSE)^2</f>
        <v>1.3859109231425058E-5</v>
      </c>
      <c r="F759" s="8">
        <f t="shared" ca="1" si="55"/>
        <v>3.2651062987673403E-2</v>
      </c>
      <c r="G759" s="6">
        <f t="shared" si="58"/>
        <v>0</v>
      </c>
    </row>
    <row r="760" spans="1:7" x14ac:dyDescent="0.25">
      <c r="A760" s="6">
        <f t="shared" si="59"/>
        <v>749</v>
      </c>
      <c r="B760" s="6">
        <f t="shared" si="56"/>
        <v>-124</v>
      </c>
      <c r="C760" s="6">
        <f t="shared" si="57"/>
        <v>5</v>
      </c>
      <c r="D760" s="8">
        <f ca="1">VLOOKUP(B760,Residuals!$A$12:$AW$232,C760,FALSE)</f>
        <v>-2.133706093601786E-3</v>
      </c>
      <c r="E760" s="8">
        <f ca="1">VLOOKUP(B760,Residuals!$A$12:$AW$232,C760,FALSE)^2</f>
        <v>4.552701693873394E-6</v>
      </c>
      <c r="F760" s="8">
        <f t="shared" ca="1" si="55"/>
        <v>1.0725837230122087E-2</v>
      </c>
      <c r="G760" s="6">
        <f t="shared" si="58"/>
        <v>0</v>
      </c>
    </row>
    <row r="761" spans="1:7" x14ac:dyDescent="0.25">
      <c r="A761" s="6">
        <f t="shared" si="59"/>
        <v>750</v>
      </c>
      <c r="B761" s="6">
        <f t="shared" si="56"/>
        <v>-123</v>
      </c>
      <c r="C761" s="6">
        <f t="shared" si="57"/>
        <v>5</v>
      </c>
      <c r="D761" s="8">
        <f ca="1">VLOOKUP(B761,Residuals!$A$12:$AW$232,C761,FALSE)</f>
        <v>-2.5802269181477572E-2</v>
      </c>
      <c r="E761" s="8">
        <f ca="1">VLOOKUP(B761,Residuals!$A$12:$AW$232,C761,FALSE)^2</f>
        <v>6.6575709491342727E-4</v>
      </c>
      <c r="F761" s="8">
        <f t="shared" ca="1" si="55"/>
        <v>1.5684757568126624</v>
      </c>
      <c r="G761" s="6">
        <f t="shared" si="58"/>
        <v>0</v>
      </c>
    </row>
    <row r="762" spans="1:7" x14ac:dyDescent="0.25">
      <c r="A762" s="6">
        <f t="shared" si="59"/>
        <v>751</v>
      </c>
      <c r="B762" s="6">
        <f t="shared" si="56"/>
        <v>-122</v>
      </c>
      <c r="C762" s="6">
        <f t="shared" si="57"/>
        <v>5</v>
      </c>
      <c r="D762" s="8">
        <f ca="1">VLOOKUP(B762,Residuals!$A$12:$AW$232,C762,FALSE)</f>
        <v>-1.6564339741986539E-2</v>
      </c>
      <c r="E762" s="8">
        <f ca="1">VLOOKUP(B762,Residuals!$A$12:$AW$232,C762,FALSE)^2</f>
        <v>2.7437735108795468E-4</v>
      </c>
      <c r="F762" s="8">
        <f t="shared" ca="1" si="55"/>
        <v>0.64641327398229997</v>
      </c>
      <c r="G762" s="6">
        <f t="shared" si="58"/>
        <v>0</v>
      </c>
    </row>
    <row r="763" spans="1:7" x14ac:dyDescent="0.25">
      <c r="A763" s="6">
        <f t="shared" si="59"/>
        <v>752</v>
      </c>
      <c r="B763" s="6">
        <f t="shared" si="56"/>
        <v>-121</v>
      </c>
      <c r="C763" s="6">
        <f t="shared" si="57"/>
        <v>5</v>
      </c>
      <c r="D763" s="8">
        <f ca="1">VLOOKUP(B763,Residuals!$A$12:$AW$232,C763,FALSE)</f>
        <v>4.9771205035191127E-2</v>
      </c>
      <c r="E763" s="8">
        <f ca="1">VLOOKUP(B763,Residuals!$A$12:$AW$232,C763,FALSE)^2</f>
        <v>2.4771728506550344E-3</v>
      </c>
      <c r="F763" s="8">
        <f t="shared" ca="1" si="55"/>
        <v>5.8360407893094663</v>
      </c>
      <c r="G763" s="6">
        <f t="shared" si="58"/>
        <v>0</v>
      </c>
    </row>
    <row r="764" spans="1:7" x14ac:dyDescent="0.25">
      <c r="A764" s="6">
        <f t="shared" si="59"/>
        <v>753</v>
      </c>
      <c r="B764" s="6">
        <f t="shared" si="56"/>
        <v>-120</v>
      </c>
      <c r="C764" s="6">
        <f t="shared" si="57"/>
        <v>5</v>
      </c>
      <c r="D764" s="8">
        <f ca="1">VLOOKUP(B764,Residuals!$A$12:$AW$232,C764,FALSE)</f>
        <v>-6.3398154190987682E-4</v>
      </c>
      <c r="E764" s="8">
        <f ca="1">VLOOKUP(B764,Residuals!$A$12:$AW$232,C764,FALSE)^2</f>
        <v>4.0193259548242491E-7</v>
      </c>
      <c r="F764" s="8">
        <f t="shared" ca="1" si="55"/>
        <v>9.4692424114376417E-4</v>
      </c>
      <c r="G764" s="6">
        <f t="shared" si="58"/>
        <v>0</v>
      </c>
    </row>
    <row r="765" spans="1:7" x14ac:dyDescent="0.25">
      <c r="A765" s="6">
        <f t="shared" si="59"/>
        <v>754</v>
      </c>
      <c r="B765" s="6">
        <f t="shared" si="56"/>
        <v>-119</v>
      </c>
      <c r="C765" s="6">
        <f t="shared" si="57"/>
        <v>5</v>
      </c>
      <c r="D765" s="8">
        <f ca="1">VLOOKUP(B765,Residuals!$A$12:$AW$232,C765,FALSE)</f>
        <v>-3.8913293272486403E-3</v>
      </c>
      <c r="E765" s="8">
        <f ca="1">VLOOKUP(B765,Residuals!$A$12:$AW$232,C765,FALSE)^2</f>
        <v>1.5142443933105356E-5</v>
      </c>
      <c r="F765" s="8">
        <f t="shared" ca="1" si="55"/>
        <v>3.5674507097906587E-2</v>
      </c>
      <c r="G765" s="6">
        <f t="shared" si="58"/>
        <v>0</v>
      </c>
    </row>
    <row r="766" spans="1:7" x14ac:dyDescent="0.25">
      <c r="A766" s="6">
        <f t="shared" si="59"/>
        <v>755</v>
      </c>
      <c r="B766" s="6">
        <f t="shared" si="56"/>
        <v>-118</v>
      </c>
      <c r="C766" s="6">
        <f t="shared" si="57"/>
        <v>5</v>
      </c>
      <c r="D766" s="8">
        <f ca="1">VLOOKUP(B766,Residuals!$A$12:$AW$232,C766,FALSE)</f>
        <v>-6.9441871355114676E-3</v>
      </c>
      <c r="E766" s="8">
        <f ca="1">VLOOKUP(B766,Residuals!$A$12:$AW$232,C766,FALSE)^2</f>
        <v>4.8221734973002961E-5</v>
      </c>
      <c r="F766" s="8">
        <f t="shared" ca="1" si="55"/>
        <v>0.11360693387193375</v>
      </c>
      <c r="G766" s="6">
        <f t="shared" si="58"/>
        <v>0</v>
      </c>
    </row>
    <row r="767" spans="1:7" x14ac:dyDescent="0.25">
      <c r="A767" s="6">
        <f t="shared" si="59"/>
        <v>756</v>
      </c>
      <c r="B767" s="6">
        <f t="shared" si="56"/>
        <v>-117</v>
      </c>
      <c r="C767" s="6">
        <f t="shared" si="57"/>
        <v>5</v>
      </c>
      <c r="D767" s="8">
        <f ca="1">VLOOKUP(B767,Residuals!$A$12:$AW$232,C767,FALSE)</f>
        <v>-1.3381006474892215E-2</v>
      </c>
      <c r="E767" s="8">
        <f ca="1">VLOOKUP(B767,Residuals!$A$12:$AW$232,C767,FALSE)^2</f>
        <v>1.7905133428110738E-4</v>
      </c>
      <c r="F767" s="8">
        <f t="shared" ca="1" si="55"/>
        <v>0.42183204533688984</v>
      </c>
      <c r="G767" s="6">
        <f t="shared" si="58"/>
        <v>0</v>
      </c>
    </row>
    <row r="768" spans="1:7" x14ac:dyDescent="0.25">
      <c r="A768" s="6">
        <f t="shared" si="59"/>
        <v>757</v>
      </c>
      <c r="B768" s="6">
        <f t="shared" si="56"/>
        <v>-116</v>
      </c>
      <c r="C768" s="6">
        <f t="shared" si="57"/>
        <v>5</v>
      </c>
      <c r="D768" s="8">
        <f ca="1">VLOOKUP(B768,Residuals!$A$12:$AW$232,C768,FALSE)</f>
        <v>6.4408180149038491E-3</v>
      </c>
      <c r="E768" s="8">
        <f ca="1">VLOOKUP(B768,Residuals!$A$12:$AW$232,C768,FALSE)^2</f>
        <v>4.1484136701109957E-5</v>
      </c>
      <c r="F768" s="8">
        <f t="shared" ca="1" si="55"/>
        <v>9.7733637696274883E-2</v>
      </c>
      <c r="G768" s="6">
        <f t="shared" si="58"/>
        <v>0</v>
      </c>
    </row>
    <row r="769" spans="1:7" x14ac:dyDescent="0.25">
      <c r="A769" s="6">
        <f t="shared" si="59"/>
        <v>758</v>
      </c>
      <c r="B769" s="6">
        <f t="shared" si="56"/>
        <v>-115</v>
      </c>
      <c r="C769" s="6">
        <f t="shared" si="57"/>
        <v>5</v>
      </c>
      <c r="D769" s="8">
        <f ca="1">VLOOKUP(B769,Residuals!$A$12:$AW$232,C769,FALSE)</f>
        <v>1.1051576907582518E-2</v>
      </c>
      <c r="E769" s="8">
        <f ca="1">VLOOKUP(B769,Residuals!$A$12:$AW$232,C769,FALSE)^2</f>
        <v>1.2213735214421117E-4</v>
      </c>
      <c r="F769" s="8">
        <f t="shared" ca="1" si="55"/>
        <v>0.28774680330578722</v>
      </c>
      <c r="G769" s="6">
        <f t="shared" si="58"/>
        <v>0</v>
      </c>
    </row>
    <row r="770" spans="1:7" x14ac:dyDescent="0.25">
      <c r="A770" s="6">
        <f t="shared" si="59"/>
        <v>759</v>
      </c>
      <c r="B770" s="6">
        <f t="shared" si="56"/>
        <v>-114</v>
      </c>
      <c r="C770" s="6">
        <f t="shared" si="57"/>
        <v>5</v>
      </c>
      <c r="D770" s="8">
        <f ca="1">VLOOKUP(B770,Residuals!$A$12:$AW$232,C770,FALSE)</f>
        <v>8.9438622991980278E-3</v>
      </c>
      <c r="E770" s="8">
        <f ca="1">VLOOKUP(B770,Residuals!$A$12:$AW$232,C770,FALSE)^2</f>
        <v>7.9992672827015838E-5</v>
      </c>
      <c r="F770" s="8">
        <f t="shared" ca="1" si="55"/>
        <v>0.18845697478918583</v>
      </c>
      <c r="G770" s="6">
        <f t="shared" si="58"/>
        <v>0</v>
      </c>
    </row>
    <row r="771" spans="1:7" x14ac:dyDescent="0.25">
      <c r="A771" s="6">
        <f t="shared" si="59"/>
        <v>760</v>
      </c>
      <c r="B771" s="6">
        <f t="shared" si="56"/>
        <v>-113</v>
      </c>
      <c r="C771" s="6">
        <f t="shared" si="57"/>
        <v>5</v>
      </c>
      <c r="D771" s="8">
        <f ca="1">VLOOKUP(B771,Residuals!$A$12:$AW$232,C771,FALSE)</f>
        <v>-3.7419011241626543E-3</v>
      </c>
      <c r="E771" s="8">
        <f ca="1">VLOOKUP(B771,Residuals!$A$12:$AW$232,C771,FALSE)^2</f>
        <v>1.4001824023009736E-5</v>
      </c>
      <c r="F771" s="8">
        <f t="shared" ca="1" si="55"/>
        <v>3.2987288755974446E-2</v>
      </c>
      <c r="G771" s="6">
        <f t="shared" si="58"/>
        <v>0</v>
      </c>
    </row>
    <row r="772" spans="1:7" x14ac:dyDescent="0.25">
      <c r="A772" s="6">
        <f t="shared" si="59"/>
        <v>761</v>
      </c>
      <c r="B772" s="6">
        <f t="shared" si="56"/>
        <v>-112</v>
      </c>
      <c r="C772" s="6">
        <f t="shared" si="57"/>
        <v>5</v>
      </c>
      <c r="D772" s="8">
        <f ca="1">VLOOKUP(B772,Residuals!$A$12:$AW$232,C772,FALSE)</f>
        <v>-2.352384892543713E-2</v>
      </c>
      <c r="E772" s="8">
        <f ca="1">VLOOKUP(B772,Residuals!$A$12:$AW$232,C772,FALSE)^2</f>
        <v>5.5337146826678959E-4</v>
      </c>
      <c r="F772" s="8">
        <f t="shared" ca="1" si="55"/>
        <v>1.3037033162990959</v>
      </c>
      <c r="G772" s="6">
        <f t="shared" si="58"/>
        <v>0</v>
      </c>
    </row>
    <row r="773" spans="1:7" x14ac:dyDescent="0.25">
      <c r="A773" s="6">
        <f t="shared" si="59"/>
        <v>762</v>
      </c>
      <c r="B773" s="6">
        <f t="shared" si="56"/>
        <v>-111</v>
      </c>
      <c r="C773" s="6">
        <f t="shared" si="57"/>
        <v>5</v>
      </c>
      <c r="D773" s="8">
        <f ca="1">VLOOKUP(B773,Residuals!$A$12:$AW$232,C773,FALSE)</f>
        <v>-4.3786111460548229E-3</v>
      </c>
      <c r="E773" s="8">
        <f ca="1">VLOOKUP(B773,Residuals!$A$12:$AW$232,C773,FALSE)^2</f>
        <v>1.9172235568355528E-5</v>
      </c>
      <c r="F773" s="8">
        <f t="shared" ca="1" si="55"/>
        <v>4.5168405898516839E-2</v>
      </c>
      <c r="G773" s="6">
        <f t="shared" si="58"/>
        <v>0</v>
      </c>
    </row>
    <row r="774" spans="1:7" x14ac:dyDescent="0.25">
      <c r="A774" s="6">
        <f t="shared" si="59"/>
        <v>763</v>
      </c>
      <c r="B774" s="6">
        <f t="shared" si="56"/>
        <v>-110</v>
      </c>
      <c r="C774" s="6">
        <f t="shared" si="57"/>
        <v>5</v>
      </c>
      <c r="D774" s="8">
        <f ca="1">VLOOKUP(B774,Residuals!$A$12:$AW$232,C774,FALSE)</f>
        <v>6.6033148799174938E-3</v>
      </c>
      <c r="E774" s="8">
        <f ca="1">VLOOKUP(B774,Residuals!$A$12:$AW$232,C774,FALSE)^2</f>
        <v>4.3603767403339783E-5</v>
      </c>
      <c r="F774" s="8">
        <f t="shared" ca="1" si="55"/>
        <v>0.10272733493997545</v>
      </c>
      <c r="G774" s="6">
        <f t="shared" si="58"/>
        <v>0</v>
      </c>
    </row>
    <row r="775" spans="1:7" x14ac:dyDescent="0.25">
      <c r="A775" s="6">
        <f t="shared" si="59"/>
        <v>764</v>
      </c>
      <c r="B775" s="6">
        <f t="shared" si="56"/>
        <v>-109</v>
      </c>
      <c r="C775" s="6">
        <f t="shared" si="57"/>
        <v>5</v>
      </c>
      <c r="D775" s="8">
        <f ca="1">VLOOKUP(B775,Residuals!$A$12:$AW$232,C775,FALSE)</f>
        <v>1.5305055603229936E-2</v>
      </c>
      <c r="E775" s="8">
        <f ca="1">VLOOKUP(B775,Residuals!$A$12:$AW$232,C775,FALSE)^2</f>
        <v>2.3424472701796006E-4</v>
      </c>
      <c r="F775" s="8">
        <f t="shared" ca="1" si="55"/>
        <v>0.55186370268670859</v>
      </c>
      <c r="G775" s="6">
        <f t="shared" si="58"/>
        <v>0</v>
      </c>
    </row>
    <row r="776" spans="1:7" x14ac:dyDescent="0.25">
      <c r="A776" s="6">
        <f t="shared" si="59"/>
        <v>765</v>
      </c>
      <c r="B776" s="6">
        <f t="shared" si="56"/>
        <v>-108</v>
      </c>
      <c r="C776" s="6">
        <f t="shared" si="57"/>
        <v>5</v>
      </c>
      <c r="D776" s="8">
        <f ca="1">VLOOKUP(B776,Residuals!$A$12:$AW$232,C776,FALSE)</f>
        <v>-1.7420649330121447E-2</v>
      </c>
      <c r="E776" s="8">
        <f ca="1">VLOOKUP(B776,Residuals!$A$12:$AW$232,C776,FALSE)^2</f>
        <v>3.0347902308306085E-4</v>
      </c>
      <c r="F776" s="8">
        <f t="shared" ca="1" si="55"/>
        <v>0.71497471682050739</v>
      </c>
      <c r="G776" s="6">
        <f t="shared" si="58"/>
        <v>0</v>
      </c>
    </row>
    <row r="777" spans="1:7" x14ac:dyDescent="0.25">
      <c r="A777" s="6">
        <f t="shared" si="59"/>
        <v>766</v>
      </c>
      <c r="B777" s="6">
        <f t="shared" si="56"/>
        <v>-107</v>
      </c>
      <c r="C777" s="6">
        <f t="shared" si="57"/>
        <v>5</v>
      </c>
      <c r="D777" s="8">
        <f ca="1">VLOOKUP(B777,Residuals!$A$12:$AW$232,C777,FALSE)</f>
        <v>-3.1555322328909504E-3</v>
      </c>
      <c r="E777" s="8">
        <f ca="1">VLOOKUP(B777,Residuals!$A$12:$AW$232,C777,FALSE)^2</f>
        <v>9.9573836728137477E-6</v>
      </c>
      <c r="F777" s="8">
        <f t="shared" ca="1" si="55"/>
        <v>2.3458878638193847E-2</v>
      </c>
      <c r="G777" s="6">
        <f t="shared" si="58"/>
        <v>0</v>
      </c>
    </row>
    <row r="778" spans="1:7" x14ac:dyDescent="0.25">
      <c r="A778" s="6">
        <f t="shared" si="59"/>
        <v>767</v>
      </c>
      <c r="B778" s="6">
        <f t="shared" si="56"/>
        <v>-106</v>
      </c>
      <c r="C778" s="6">
        <f t="shared" si="57"/>
        <v>5</v>
      </c>
      <c r="D778" s="8">
        <f ca="1">VLOOKUP(B778,Residuals!$A$12:$AW$232,C778,FALSE)</f>
        <v>1.9671937941487541E-2</v>
      </c>
      <c r="E778" s="8">
        <f ca="1">VLOOKUP(B778,Residuals!$A$12:$AW$232,C778,FALSE)^2</f>
        <v>3.869851423737371E-4</v>
      </c>
      <c r="F778" s="8">
        <f t="shared" ca="1" si="55"/>
        <v>0.91170911838173108</v>
      </c>
      <c r="G778" s="6">
        <f t="shared" si="58"/>
        <v>0</v>
      </c>
    </row>
    <row r="779" spans="1:7" x14ac:dyDescent="0.25">
      <c r="A779" s="6">
        <f t="shared" si="59"/>
        <v>768</v>
      </c>
      <c r="B779" s="6">
        <f t="shared" si="56"/>
        <v>-105</v>
      </c>
      <c r="C779" s="6">
        <f t="shared" si="57"/>
        <v>5</v>
      </c>
      <c r="D779" s="8">
        <f ca="1">VLOOKUP(B779,Residuals!$A$12:$AW$232,C779,FALSE)</f>
        <v>1.2278764697373108E-2</v>
      </c>
      <c r="E779" s="8">
        <f ca="1">VLOOKUP(B779,Residuals!$A$12:$AW$232,C779,FALSE)^2</f>
        <v>1.5076806249345612E-4</v>
      </c>
      <c r="F779" s="8">
        <f t="shared" ref="F779:F842" ca="1" si="60">E779/$F$8</f>
        <v>0.35519869443276891</v>
      </c>
      <c r="G779" s="6">
        <f t="shared" si="58"/>
        <v>0</v>
      </c>
    </row>
    <row r="780" spans="1:7" x14ac:dyDescent="0.25">
      <c r="A780" s="6">
        <f t="shared" si="59"/>
        <v>769</v>
      </c>
      <c r="B780" s="6">
        <f t="shared" ref="B780:B843" si="61">MOD(A780,221)-210</f>
        <v>-104</v>
      </c>
      <c r="C780" s="6">
        <f t="shared" ref="C780:C843" si="62">IF(B780&lt;B779,IF(ISNUMBER(C779),C779+1,2),C779)</f>
        <v>5</v>
      </c>
      <c r="D780" s="8">
        <f ca="1">VLOOKUP(B780,Residuals!$A$12:$AW$232,C780,FALSE)</f>
        <v>3.0320575754328471E-3</v>
      </c>
      <c r="E780" s="8">
        <f ca="1">VLOOKUP(B780,Residuals!$A$12:$AW$232,C780,FALSE)^2</f>
        <v>9.1933731407397151E-6</v>
      </c>
      <c r="F780" s="8">
        <f t="shared" ca="1" si="60"/>
        <v>2.16589248612634E-2</v>
      </c>
      <c r="G780" s="6">
        <f t="shared" ref="G780:G843" si="63">IF(OR(B780&lt;-10,B780&gt;10),0,1)</f>
        <v>0</v>
      </c>
    </row>
    <row r="781" spans="1:7" x14ac:dyDescent="0.25">
      <c r="A781" s="6">
        <f t="shared" ref="A781:A844" si="64">A780+1</f>
        <v>770</v>
      </c>
      <c r="B781" s="6">
        <f t="shared" si="61"/>
        <v>-103</v>
      </c>
      <c r="C781" s="6">
        <f t="shared" si="62"/>
        <v>5</v>
      </c>
      <c r="D781" s="8">
        <f ca="1">VLOOKUP(B781,Residuals!$A$12:$AW$232,C781,FALSE)</f>
        <v>-6.9078446834909112E-5</v>
      </c>
      <c r="E781" s="8">
        <f ca="1">VLOOKUP(B781,Residuals!$A$12:$AW$232,C781,FALSE)^2</f>
        <v>4.7718318171233647E-9</v>
      </c>
      <c r="F781" s="8">
        <f t="shared" ca="1" si="60"/>
        <v>1.1242092015134395E-5</v>
      </c>
      <c r="G781" s="6">
        <f t="shared" si="63"/>
        <v>0</v>
      </c>
    </row>
    <row r="782" spans="1:7" x14ac:dyDescent="0.25">
      <c r="A782" s="6">
        <f t="shared" si="64"/>
        <v>771</v>
      </c>
      <c r="B782" s="6">
        <f t="shared" si="61"/>
        <v>-102</v>
      </c>
      <c r="C782" s="6">
        <f t="shared" si="62"/>
        <v>5</v>
      </c>
      <c r="D782" s="8">
        <f ca="1">VLOOKUP(B782,Residuals!$A$12:$AW$232,C782,FALSE)</f>
        <v>-9.1928888484964742E-3</v>
      </c>
      <c r="E782" s="8">
        <f ca="1">VLOOKUP(B782,Residuals!$A$12:$AW$232,C782,FALSE)^2</f>
        <v>8.4509205380810828E-5</v>
      </c>
      <c r="F782" s="8">
        <f t="shared" ca="1" si="60"/>
        <v>0.19909760013078107</v>
      </c>
      <c r="G782" s="6">
        <f t="shared" si="63"/>
        <v>0</v>
      </c>
    </row>
    <row r="783" spans="1:7" x14ac:dyDescent="0.25">
      <c r="A783" s="6">
        <f t="shared" si="64"/>
        <v>772</v>
      </c>
      <c r="B783" s="6">
        <f t="shared" si="61"/>
        <v>-101</v>
      </c>
      <c r="C783" s="6">
        <f t="shared" si="62"/>
        <v>5</v>
      </c>
      <c r="D783" s="8">
        <f ca="1">VLOOKUP(B783,Residuals!$A$12:$AW$232,C783,FALSE)</f>
        <v>-8.0334460318478695E-4</v>
      </c>
      <c r="E783" s="8">
        <f ca="1">VLOOKUP(B783,Residuals!$A$12:$AW$232,C783,FALSE)^2</f>
        <v>6.4536255146612275E-7</v>
      </c>
      <c r="F783" s="8">
        <f t="shared" ca="1" si="60"/>
        <v>1.5204276816021094E-3</v>
      </c>
      <c r="G783" s="6">
        <f t="shared" si="63"/>
        <v>0</v>
      </c>
    </row>
    <row r="784" spans="1:7" x14ac:dyDescent="0.25">
      <c r="A784" s="6">
        <f t="shared" si="64"/>
        <v>773</v>
      </c>
      <c r="B784" s="6">
        <f t="shared" si="61"/>
        <v>-100</v>
      </c>
      <c r="C784" s="6">
        <f t="shared" si="62"/>
        <v>5</v>
      </c>
      <c r="D784" s="8">
        <f ca="1">VLOOKUP(B784,Residuals!$A$12:$AW$232,C784,FALSE)</f>
        <v>-7.8622569665985822E-3</v>
      </c>
      <c r="E784" s="8">
        <f ca="1">VLOOKUP(B784,Residuals!$A$12:$AW$232,C784,FALSE)^2</f>
        <v>6.1815084608827936E-5</v>
      </c>
      <c r="F784" s="8">
        <f t="shared" ca="1" si="60"/>
        <v>0.14563188639676145</v>
      </c>
      <c r="G784" s="6">
        <f t="shared" si="63"/>
        <v>0</v>
      </c>
    </row>
    <row r="785" spans="1:7" x14ac:dyDescent="0.25">
      <c r="A785" s="6">
        <f t="shared" si="64"/>
        <v>774</v>
      </c>
      <c r="B785" s="6">
        <f t="shared" si="61"/>
        <v>-99</v>
      </c>
      <c r="C785" s="6">
        <f t="shared" si="62"/>
        <v>5</v>
      </c>
      <c r="D785" s="8">
        <f ca="1">VLOOKUP(B785,Residuals!$A$12:$AW$232,C785,FALSE)</f>
        <v>-8.7273708963620542E-4</v>
      </c>
      <c r="E785" s="8">
        <f ca="1">VLOOKUP(B785,Residuals!$A$12:$AW$232,C785,FALSE)^2</f>
        <v>7.61670027626674E-7</v>
      </c>
      <c r="F785" s="8">
        <f t="shared" ca="1" si="60"/>
        <v>1.7944397170541887E-3</v>
      </c>
      <c r="G785" s="6">
        <f t="shared" si="63"/>
        <v>0</v>
      </c>
    </row>
    <row r="786" spans="1:7" x14ac:dyDescent="0.25">
      <c r="A786" s="6">
        <f t="shared" si="64"/>
        <v>775</v>
      </c>
      <c r="B786" s="6">
        <f t="shared" si="61"/>
        <v>-98</v>
      </c>
      <c r="C786" s="6">
        <f t="shared" si="62"/>
        <v>5</v>
      </c>
      <c r="D786" s="8">
        <f ca="1">VLOOKUP(B786,Residuals!$A$12:$AW$232,C786,FALSE)</f>
        <v>-3.702933641665578E-4</v>
      </c>
      <c r="E786" s="8">
        <f ca="1">VLOOKUP(B786,Residuals!$A$12:$AW$232,C786,FALSE)^2</f>
        <v>1.37117175545787E-7</v>
      </c>
      <c r="F786" s="8">
        <f t="shared" ca="1" si="60"/>
        <v>3.230381881460223E-4</v>
      </c>
      <c r="G786" s="6">
        <f t="shared" si="63"/>
        <v>0</v>
      </c>
    </row>
    <row r="787" spans="1:7" x14ac:dyDescent="0.25">
      <c r="A787" s="6">
        <f t="shared" si="64"/>
        <v>776</v>
      </c>
      <c r="B787" s="6">
        <f t="shared" si="61"/>
        <v>-97</v>
      </c>
      <c r="C787" s="6">
        <f t="shared" si="62"/>
        <v>5</v>
      </c>
      <c r="D787" s="8">
        <f ca="1">VLOOKUP(B787,Residuals!$A$12:$AW$232,C787,FALSE)</f>
        <v>-1.4485941494288225E-2</v>
      </c>
      <c r="E787" s="8">
        <f ca="1">VLOOKUP(B787,Residuals!$A$12:$AW$232,C787,FALSE)^2</f>
        <v>2.0984250097594138E-4</v>
      </c>
      <c r="F787" s="8">
        <f t="shared" ca="1" si="60"/>
        <v>0.49437381598239044</v>
      </c>
      <c r="G787" s="6">
        <f t="shared" si="63"/>
        <v>0</v>
      </c>
    </row>
    <row r="788" spans="1:7" x14ac:dyDescent="0.25">
      <c r="A788" s="6">
        <f t="shared" si="64"/>
        <v>777</v>
      </c>
      <c r="B788" s="6">
        <f t="shared" si="61"/>
        <v>-96</v>
      </c>
      <c r="C788" s="6">
        <f t="shared" si="62"/>
        <v>5</v>
      </c>
      <c r="D788" s="8">
        <f ca="1">VLOOKUP(B788,Residuals!$A$12:$AW$232,C788,FALSE)</f>
        <v>1.3198948411348553E-2</v>
      </c>
      <c r="E788" s="8">
        <f ca="1">VLOOKUP(B788,Residuals!$A$12:$AW$232,C788,FALSE)^2</f>
        <v>1.742122391654405E-4</v>
      </c>
      <c r="F788" s="8">
        <f t="shared" ca="1" si="60"/>
        <v>0.41043148583579875</v>
      </c>
      <c r="G788" s="6">
        <f t="shared" si="63"/>
        <v>0</v>
      </c>
    </row>
    <row r="789" spans="1:7" x14ac:dyDescent="0.25">
      <c r="A789" s="6">
        <f t="shared" si="64"/>
        <v>778</v>
      </c>
      <c r="B789" s="6">
        <f t="shared" si="61"/>
        <v>-95</v>
      </c>
      <c r="C789" s="6">
        <f t="shared" si="62"/>
        <v>5</v>
      </c>
      <c r="D789" s="8">
        <f ca="1">VLOOKUP(B789,Residuals!$A$12:$AW$232,C789,FALSE)</f>
        <v>3.9121252215700512E-3</v>
      </c>
      <c r="E789" s="8">
        <f ca="1">VLOOKUP(B789,Residuals!$A$12:$AW$232,C789,FALSE)^2</f>
        <v>1.530472374924452E-5</v>
      </c>
      <c r="F789" s="8">
        <f t="shared" ca="1" si="60"/>
        <v>3.6056826654662338E-2</v>
      </c>
      <c r="G789" s="6">
        <f t="shared" si="63"/>
        <v>0</v>
      </c>
    </row>
    <row r="790" spans="1:7" x14ac:dyDescent="0.25">
      <c r="A790" s="6">
        <f t="shared" si="64"/>
        <v>779</v>
      </c>
      <c r="B790" s="6">
        <f t="shared" si="61"/>
        <v>-94</v>
      </c>
      <c r="C790" s="6">
        <f t="shared" si="62"/>
        <v>5</v>
      </c>
      <c r="D790" s="8">
        <f ca="1">VLOOKUP(B790,Residuals!$A$12:$AW$232,C790,FALSE)</f>
        <v>1.3271186520959584E-3</v>
      </c>
      <c r="E790" s="8">
        <f ca="1">VLOOKUP(B790,Residuals!$A$12:$AW$232,C790,FALSE)^2</f>
        <v>1.7612439167409933E-6</v>
      </c>
      <c r="F790" s="8">
        <f t="shared" ca="1" si="60"/>
        <v>4.1493637940144658E-3</v>
      </c>
      <c r="G790" s="6">
        <f t="shared" si="63"/>
        <v>0</v>
      </c>
    </row>
    <row r="791" spans="1:7" x14ac:dyDescent="0.25">
      <c r="A791" s="6">
        <f t="shared" si="64"/>
        <v>780</v>
      </c>
      <c r="B791" s="6">
        <f t="shared" si="61"/>
        <v>-93</v>
      </c>
      <c r="C791" s="6">
        <f t="shared" si="62"/>
        <v>5</v>
      </c>
      <c r="D791" s="8">
        <f ca="1">VLOOKUP(B791,Residuals!$A$12:$AW$232,C791,FALSE)</f>
        <v>-3.3066128714469692E-2</v>
      </c>
      <c r="E791" s="8">
        <f ca="1">VLOOKUP(B791,Residuals!$A$12:$AW$232,C791,FALSE)^2</f>
        <v>1.0933688681618772E-3</v>
      </c>
      <c r="F791" s="8">
        <f t="shared" ca="1" si="60"/>
        <v>2.5758982909353856</v>
      </c>
      <c r="G791" s="6">
        <f t="shared" si="63"/>
        <v>0</v>
      </c>
    </row>
    <row r="792" spans="1:7" x14ac:dyDescent="0.25">
      <c r="A792" s="6">
        <f t="shared" si="64"/>
        <v>781</v>
      </c>
      <c r="B792" s="6">
        <f t="shared" si="61"/>
        <v>-92</v>
      </c>
      <c r="C792" s="6">
        <f t="shared" si="62"/>
        <v>5</v>
      </c>
      <c r="D792" s="8">
        <f ca="1">VLOOKUP(B792,Residuals!$A$12:$AW$232,C792,FALSE)</f>
        <v>3.7980535137844412E-2</v>
      </c>
      <c r="E792" s="8">
        <f ca="1">VLOOKUP(B792,Residuals!$A$12:$AW$232,C792,FALSE)^2</f>
        <v>1.4425210493570341E-3</v>
      </c>
      <c r="F792" s="8">
        <f t="shared" ca="1" si="60"/>
        <v>3.3984756781340577</v>
      </c>
      <c r="G792" s="6">
        <f t="shared" si="63"/>
        <v>0</v>
      </c>
    </row>
    <row r="793" spans="1:7" x14ac:dyDescent="0.25">
      <c r="A793" s="6">
        <f t="shared" si="64"/>
        <v>782</v>
      </c>
      <c r="B793" s="6">
        <f t="shared" si="61"/>
        <v>-91</v>
      </c>
      <c r="C793" s="6">
        <f t="shared" si="62"/>
        <v>5</v>
      </c>
      <c r="D793" s="8">
        <f ca="1">VLOOKUP(B793,Residuals!$A$12:$AW$232,C793,FALSE)</f>
        <v>-1.9407097195826152E-2</v>
      </c>
      <c r="E793" s="8">
        <f ca="1">VLOOKUP(B793,Residuals!$A$12:$AW$232,C793,FALSE)^2</f>
        <v>3.7663542156824331E-4</v>
      </c>
      <c r="F793" s="8">
        <f t="shared" ca="1" si="60"/>
        <v>0.88732592172153246</v>
      </c>
      <c r="G793" s="6">
        <f t="shared" si="63"/>
        <v>0</v>
      </c>
    </row>
    <row r="794" spans="1:7" x14ac:dyDescent="0.25">
      <c r="A794" s="6">
        <f t="shared" si="64"/>
        <v>783</v>
      </c>
      <c r="B794" s="6">
        <f t="shared" si="61"/>
        <v>-90</v>
      </c>
      <c r="C794" s="6">
        <f t="shared" si="62"/>
        <v>5</v>
      </c>
      <c r="D794" s="8">
        <f ca="1">VLOOKUP(B794,Residuals!$A$12:$AW$232,C794,FALSE)</f>
        <v>7.8353507575209935E-3</v>
      </c>
      <c r="E794" s="8">
        <f ca="1">VLOOKUP(B794,Residuals!$A$12:$AW$232,C794,FALSE)^2</f>
        <v>6.139272149338481E-5</v>
      </c>
      <c r="F794" s="8">
        <f t="shared" ca="1" si="60"/>
        <v>0.14463682932233318</v>
      </c>
      <c r="G794" s="6">
        <f t="shared" si="63"/>
        <v>0</v>
      </c>
    </row>
    <row r="795" spans="1:7" x14ac:dyDescent="0.25">
      <c r="A795" s="6">
        <f t="shared" si="64"/>
        <v>784</v>
      </c>
      <c r="B795" s="6">
        <f t="shared" si="61"/>
        <v>-89</v>
      </c>
      <c r="C795" s="6">
        <f t="shared" si="62"/>
        <v>5</v>
      </c>
      <c r="D795" s="8">
        <f ca="1">VLOOKUP(B795,Residuals!$A$12:$AW$232,C795,FALSE)</f>
        <v>-5.6606877117798653E-3</v>
      </c>
      <c r="E795" s="8">
        <f ca="1">VLOOKUP(B795,Residuals!$A$12:$AW$232,C795,FALSE)^2</f>
        <v>3.2043385370295569E-5</v>
      </c>
      <c r="F795" s="8">
        <f t="shared" ca="1" si="60"/>
        <v>7.5491907639451711E-2</v>
      </c>
      <c r="G795" s="6">
        <f t="shared" si="63"/>
        <v>0</v>
      </c>
    </row>
    <row r="796" spans="1:7" x14ac:dyDescent="0.25">
      <c r="A796" s="6">
        <f t="shared" si="64"/>
        <v>785</v>
      </c>
      <c r="B796" s="6">
        <f t="shared" si="61"/>
        <v>-88</v>
      </c>
      <c r="C796" s="6">
        <f t="shared" si="62"/>
        <v>5</v>
      </c>
      <c r="D796" s="8">
        <f ca="1">VLOOKUP(B796,Residuals!$A$12:$AW$232,C796,FALSE)</f>
        <v>-1.7838395926097514E-3</v>
      </c>
      <c r="E796" s="8">
        <f ca="1">VLOOKUP(B796,Residuals!$A$12:$AW$232,C796,FALSE)^2</f>
        <v>3.1820836921621239E-6</v>
      </c>
      <c r="F796" s="8">
        <f t="shared" ca="1" si="60"/>
        <v>7.4967599525983773E-3</v>
      </c>
      <c r="G796" s="6">
        <f t="shared" si="63"/>
        <v>0</v>
      </c>
    </row>
    <row r="797" spans="1:7" x14ac:dyDescent="0.25">
      <c r="A797" s="6">
        <f t="shared" si="64"/>
        <v>786</v>
      </c>
      <c r="B797" s="6">
        <f t="shared" si="61"/>
        <v>-87</v>
      </c>
      <c r="C797" s="6">
        <f t="shared" si="62"/>
        <v>5</v>
      </c>
      <c r="D797" s="8">
        <f ca="1">VLOOKUP(B797,Residuals!$A$12:$AW$232,C797,FALSE)</f>
        <v>-1.7570024753862452E-2</v>
      </c>
      <c r="E797" s="8">
        <f ca="1">VLOOKUP(B797,Residuals!$A$12:$AW$232,C797,FALSE)^2</f>
        <v>3.087057698513393E-4</v>
      </c>
      <c r="F797" s="8">
        <f t="shared" ca="1" si="60"/>
        <v>0.72728855569008743</v>
      </c>
      <c r="G797" s="6">
        <f t="shared" si="63"/>
        <v>0</v>
      </c>
    </row>
    <row r="798" spans="1:7" x14ac:dyDescent="0.25">
      <c r="A798" s="6">
        <f t="shared" si="64"/>
        <v>787</v>
      </c>
      <c r="B798" s="6">
        <f t="shared" si="61"/>
        <v>-86</v>
      </c>
      <c r="C798" s="6">
        <f t="shared" si="62"/>
        <v>5</v>
      </c>
      <c r="D798" s="8">
        <f ca="1">VLOOKUP(B798,Residuals!$A$12:$AW$232,C798,FALSE)</f>
        <v>-1.363632739171157E-3</v>
      </c>
      <c r="E798" s="8">
        <f ca="1">VLOOKUP(B798,Residuals!$A$12:$AW$232,C798,FALSE)^2</f>
        <v>1.8594942473394329E-6</v>
      </c>
      <c r="F798" s="8">
        <f t="shared" ca="1" si="60"/>
        <v>4.3808344952955703E-3</v>
      </c>
      <c r="G798" s="6">
        <f t="shared" si="63"/>
        <v>0</v>
      </c>
    </row>
    <row r="799" spans="1:7" x14ac:dyDescent="0.25">
      <c r="A799" s="6">
        <f t="shared" si="64"/>
        <v>788</v>
      </c>
      <c r="B799" s="6">
        <f t="shared" si="61"/>
        <v>-85</v>
      </c>
      <c r="C799" s="6">
        <f t="shared" si="62"/>
        <v>5</v>
      </c>
      <c r="D799" s="8">
        <f ca="1">VLOOKUP(B799,Residuals!$A$12:$AW$232,C799,FALSE)</f>
        <v>1.5093165316408584E-2</v>
      </c>
      <c r="E799" s="8">
        <f ca="1">VLOOKUP(B799,Residuals!$A$12:$AW$232,C799,FALSE)^2</f>
        <v>2.2780363926843902E-4</v>
      </c>
      <c r="F799" s="8">
        <f t="shared" ca="1" si="60"/>
        <v>0.53668896394218113</v>
      </c>
      <c r="G799" s="6">
        <f t="shared" si="63"/>
        <v>0</v>
      </c>
    </row>
    <row r="800" spans="1:7" x14ac:dyDescent="0.25">
      <c r="A800" s="6">
        <f t="shared" si="64"/>
        <v>789</v>
      </c>
      <c r="B800" s="6">
        <f t="shared" si="61"/>
        <v>-84</v>
      </c>
      <c r="C800" s="6">
        <f t="shared" si="62"/>
        <v>5</v>
      </c>
      <c r="D800" s="8">
        <f ca="1">VLOOKUP(B800,Residuals!$A$12:$AW$232,C800,FALSE)</f>
        <v>-1.9533623182820072E-3</v>
      </c>
      <c r="E800" s="8">
        <f ca="1">VLOOKUP(B800,Residuals!$A$12:$AW$232,C800,FALSE)^2</f>
        <v>3.8156243464840577E-6</v>
      </c>
      <c r="F800" s="8">
        <f t="shared" ca="1" si="60"/>
        <v>8.9893360961367363E-3</v>
      </c>
      <c r="G800" s="6">
        <f t="shared" si="63"/>
        <v>0</v>
      </c>
    </row>
    <row r="801" spans="1:7" x14ac:dyDescent="0.25">
      <c r="A801" s="6">
        <f t="shared" si="64"/>
        <v>790</v>
      </c>
      <c r="B801" s="6">
        <f t="shared" si="61"/>
        <v>-83</v>
      </c>
      <c r="C801" s="6">
        <f t="shared" si="62"/>
        <v>5</v>
      </c>
      <c r="D801" s="8">
        <f ca="1">VLOOKUP(B801,Residuals!$A$12:$AW$232,C801,FALSE)</f>
        <v>5.4355726629911456E-2</v>
      </c>
      <c r="E801" s="8">
        <f ca="1">VLOOKUP(B801,Residuals!$A$12:$AW$232,C801,FALSE)^2</f>
        <v>2.9545450174656655E-3</v>
      </c>
      <c r="F801" s="8">
        <f t="shared" ca="1" si="60"/>
        <v>6.9606952261006656</v>
      </c>
      <c r="G801" s="6">
        <f t="shared" si="63"/>
        <v>0</v>
      </c>
    </row>
    <row r="802" spans="1:7" x14ac:dyDescent="0.25">
      <c r="A802" s="6">
        <f t="shared" si="64"/>
        <v>791</v>
      </c>
      <c r="B802" s="6">
        <f t="shared" si="61"/>
        <v>-82</v>
      </c>
      <c r="C802" s="6">
        <f t="shared" si="62"/>
        <v>5</v>
      </c>
      <c r="D802" s="8">
        <f ca="1">VLOOKUP(B802,Residuals!$A$12:$AW$232,C802,FALSE)</f>
        <v>-2.3887052051788489E-2</v>
      </c>
      <c r="E802" s="8">
        <f ca="1">VLOOKUP(B802,Residuals!$A$12:$AW$232,C802,FALSE)^2</f>
        <v>5.7059125572485271E-4</v>
      </c>
      <c r="F802" s="8">
        <f t="shared" ca="1" si="60"/>
        <v>1.3442718950972699</v>
      </c>
      <c r="G802" s="6">
        <f t="shared" si="63"/>
        <v>0</v>
      </c>
    </row>
    <row r="803" spans="1:7" x14ac:dyDescent="0.25">
      <c r="A803" s="6">
        <f t="shared" si="64"/>
        <v>792</v>
      </c>
      <c r="B803" s="6">
        <f t="shared" si="61"/>
        <v>-81</v>
      </c>
      <c r="C803" s="6">
        <f t="shared" si="62"/>
        <v>5</v>
      </c>
      <c r="D803" s="8">
        <f ca="1">VLOOKUP(B803,Residuals!$A$12:$AW$232,C803,FALSE)</f>
        <v>1.1105454188708669E-2</v>
      </c>
      <c r="E803" s="8">
        <f ca="1">VLOOKUP(B803,Residuals!$A$12:$AW$232,C803,FALSE)^2</f>
        <v>1.2333111273750693E-4</v>
      </c>
      <c r="F803" s="8">
        <f t="shared" ca="1" si="60"/>
        <v>0.2905592172692707</v>
      </c>
      <c r="G803" s="6">
        <f t="shared" si="63"/>
        <v>0</v>
      </c>
    </row>
    <row r="804" spans="1:7" x14ac:dyDescent="0.25">
      <c r="A804" s="6">
        <f t="shared" si="64"/>
        <v>793</v>
      </c>
      <c r="B804" s="6">
        <f t="shared" si="61"/>
        <v>-80</v>
      </c>
      <c r="C804" s="6">
        <f t="shared" si="62"/>
        <v>5</v>
      </c>
      <c r="D804" s="8">
        <f ca="1">VLOOKUP(B804,Residuals!$A$12:$AW$232,C804,FALSE)</f>
        <v>1.934720954011019E-2</v>
      </c>
      <c r="E804" s="8">
        <f ca="1">VLOOKUP(B804,Residuals!$A$12:$AW$232,C804,FALSE)^2</f>
        <v>3.7431451698893072E-4</v>
      </c>
      <c r="F804" s="8">
        <f t="shared" ca="1" si="60"/>
        <v>0.88185803772248816</v>
      </c>
      <c r="G804" s="6">
        <f t="shared" si="63"/>
        <v>0</v>
      </c>
    </row>
    <row r="805" spans="1:7" x14ac:dyDescent="0.25">
      <c r="A805" s="6">
        <f t="shared" si="64"/>
        <v>794</v>
      </c>
      <c r="B805" s="6">
        <f t="shared" si="61"/>
        <v>-79</v>
      </c>
      <c r="C805" s="6">
        <f t="shared" si="62"/>
        <v>5</v>
      </c>
      <c r="D805" s="8">
        <f ca="1">VLOOKUP(B805,Residuals!$A$12:$AW$232,C805,FALSE)</f>
        <v>-7.5184897125975796E-3</v>
      </c>
      <c r="E805" s="8">
        <f ca="1">VLOOKUP(B805,Residuals!$A$12:$AW$232,C805,FALSE)^2</f>
        <v>5.6527687558435638E-5</v>
      </c>
      <c r="F805" s="8">
        <f t="shared" ca="1" si="60"/>
        <v>0.13317515983155448</v>
      </c>
      <c r="G805" s="6">
        <f t="shared" si="63"/>
        <v>0</v>
      </c>
    </row>
    <row r="806" spans="1:7" x14ac:dyDescent="0.25">
      <c r="A806" s="6">
        <f t="shared" si="64"/>
        <v>795</v>
      </c>
      <c r="B806" s="6">
        <f t="shared" si="61"/>
        <v>-78</v>
      </c>
      <c r="C806" s="6">
        <f t="shared" si="62"/>
        <v>5</v>
      </c>
      <c r="D806" s="8">
        <f ca="1">VLOOKUP(B806,Residuals!$A$12:$AW$232,C806,FALSE)</f>
        <v>-4.057681265336497E-2</v>
      </c>
      <c r="E806" s="8">
        <f ca="1">VLOOKUP(B806,Residuals!$A$12:$AW$232,C806,FALSE)^2</f>
        <v>1.6464777251062796E-3</v>
      </c>
      <c r="F806" s="8">
        <f t="shared" ca="1" si="60"/>
        <v>3.8789829138765346</v>
      </c>
      <c r="G806" s="6">
        <f t="shared" si="63"/>
        <v>0</v>
      </c>
    </row>
    <row r="807" spans="1:7" x14ac:dyDescent="0.25">
      <c r="A807" s="6">
        <f t="shared" si="64"/>
        <v>796</v>
      </c>
      <c r="B807" s="6">
        <f t="shared" si="61"/>
        <v>-77</v>
      </c>
      <c r="C807" s="6">
        <f t="shared" si="62"/>
        <v>5</v>
      </c>
      <c r="D807" s="8">
        <f ca="1">VLOOKUP(B807,Residuals!$A$12:$AW$232,C807,FALSE)</f>
        <v>-8.8394103231107229E-3</v>
      </c>
      <c r="E807" s="8">
        <f ca="1">VLOOKUP(B807,Residuals!$A$12:$AW$232,C807,FALSE)^2</f>
        <v>7.8135174860316408E-5</v>
      </c>
      <c r="F807" s="8">
        <f t="shared" ca="1" si="60"/>
        <v>0.18408084338727307</v>
      </c>
      <c r="G807" s="6">
        <f t="shared" si="63"/>
        <v>0</v>
      </c>
    </row>
    <row r="808" spans="1:7" x14ac:dyDescent="0.25">
      <c r="A808" s="6">
        <f t="shared" si="64"/>
        <v>797</v>
      </c>
      <c r="B808" s="6">
        <f t="shared" si="61"/>
        <v>-76</v>
      </c>
      <c r="C808" s="6">
        <f t="shared" si="62"/>
        <v>5</v>
      </c>
      <c r="D808" s="8">
        <f ca="1">VLOOKUP(B808,Residuals!$A$12:$AW$232,C808,FALSE)</f>
        <v>-8.8368806772587318E-4</v>
      </c>
      <c r="E808" s="8">
        <f ca="1">VLOOKUP(B808,Residuals!$A$12:$AW$232,C808,FALSE)^2</f>
        <v>7.8090460104108742E-7</v>
      </c>
      <c r="F808" s="8">
        <f t="shared" ca="1" si="60"/>
        <v>1.8397549864274183E-3</v>
      </c>
      <c r="G808" s="6">
        <f t="shared" si="63"/>
        <v>0</v>
      </c>
    </row>
    <row r="809" spans="1:7" x14ac:dyDescent="0.25">
      <c r="A809" s="6">
        <f t="shared" si="64"/>
        <v>798</v>
      </c>
      <c r="B809" s="6">
        <f t="shared" si="61"/>
        <v>-75</v>
      </c>
      <c r="C809" s="6">
        <f t="shared" si="62"/>
        <v>5</v>
      </c>
      <c r="D809" s="8">
        <f ca="1">VLOOKUP(B809,Residuals!$A$12:$AW$232,C809,FALSE)</f>
        <v>6.4109476869538204E-3</v>
      </c>
      <c r="E809" s="8">
        <f ca="1">VLOOKUP(B809,Residuals!$A$12:$AW$232,C809,FALSE)^2</f>
        <v>4.1100250244858543E-5</v>
      </c>
      <c r="F809" s="8">
        <f t="shared" ca="1" si="60"/>
        <v>9.682922885917887E-2</v>
      </c>
      <c r="G809" s="6">
        <f t="shared" si="63"/>
        <v>0</v>
      </c>
    </row>
    <row r="810" spans="1:7" x14ac:dyDescent="0.25">
      <c r="A810" s="6">
        <f t="shared" si="64"/>
        <v>799</v>
      </c>
      <c r="B810" s="6">
        <f t="shared" si="61"/>
        <v>-74</v>
      </c>
      <c r="C810" s="6">
        <f t="shared" si="62"/>
        <v>5</v>
      </c>
      <c r="D810" s="8">
        <f ca="1">VLOOKUP(B810,Residuals!$A$12:$AW$232,C810,FALSE)</f>
        <v>4.526921596955588E-3</v>
      </c>
      <c r="E810" s="8">
        <f ca="1">VLOOKUP(B810,Residuals!$A$12:$AW$232,C810,FALSE)^2</f>
        <v>2.049301914498293E-5</v>
      </c>
      <c r="F810" s="8">
        <f t="shared" ca="1" si="60"/>
        <v>4.8280076860439947E-2</v>
      </c>
      <c r="G810" s="6">
        <f t="shared" si="63"/>
        <v>0</v>
      </c>
    </row>
    <row r="811" spans="1:7" x14ac:dyDescent="0.25">
      <c r="A811" s="6">
        <f t="shared" si="64"/>
        <v>800</v>
      </c>
      <c r="B811" s="6">
        <f t="shared" si="61"/>
        <v>-73</v>
      </c>
      <c r="C811" s="6">
        <f t="shared" si="62"/>
        <v>5</v>
      </c>
      <c r="D811" s="8">
        <f ca="1">VLOOKUP(B811,Residuals!$A$12:$AW$232,C811,FALSE)</f>
        <v>-2.5463935970809246E-2</v>
      </c>
      <c r="E811" s="8">
        <f ca="1">VLOOKUP(B811,Residuals!$A$12:$AW$232,C811,FALSE)^2</f>
        <v>6.4841203512547296E-4</v>
      </c>
      <c r="F811" s="8">
        <f t="shared" ca="1" si="60"/>
        <v>1.5276120454294437</v>
      </c>
      <c r="G811" s="6">
        <f t="shared" si="63"/>
        <v>0</v>
      </c>
    </row>
    <row r="812" spans="1:7" x14ac:dyDescent="0.25">
      <c r="A812" s="6">
        <f t="shared" si="64"/>
        <v>801</v>
      </c>
      <c r="B812" s="6">
        <f t="shared" si="61"/>
        <v>-72</v>
      </c>
      <c r="C812" s="6">
        <f t="shared" si="62"/>
        <v>5</v>
      </c>
      <c r="D812" s="8">
        <f ca="1">VLOOKUP(B812,Residuals!$A$12:$AW$232,C812,FALSE)</f>
        <v>-3.6257975085731073E-2</v>
      </c>
      <c r="E812" s="8">
        <f ca="1">VLOOKUP(B812,Residuals!$A$12:$AW$232,C812,FALSE)^2</f>
        <v>1.3146407573174951E-3</v>
      </c>
      <c r="F812" s="8">
        <f t="shared" ca="1" si="60"/>
        <v>3.0971989221361027</v>
      </c>
      <c r="G812" s="6">
        <f t="shared" si="63"/>
        <v>0</v>
      </c>
    </row>
    <row r="813" spans="1:7" x14ac:dyDescent="0.25">
      <c r="A813" s="6">
        <f t="shared" si="64"/>
        <v>802</v>
      </c>
      <c r="B813" s="6">
        <f t="shared" si="61"/>
        <v>-71</v>
      </c>
      <c r="C813" s="6">
        <f t="shared" si="62"/>
        <v>5</v>
      </c>
      <c r="D813" s="8">
        <f ca="1">VLOOKUP(B813,Residuals!$A$12:$AW$232,C813,FALSE)</f>
        <v>4.8573987459141687E-4</v>
      </c>
      <c r="E813" s="8">
        <f ca="1">VLOOKUP(B813,Residuals!$A$12:$AW$232,C813,FALSE)^2</f>
        <v>2.3594322576808538E-7</v>
      </c>
      <c r="F813" s="8">
        <f t="shared" ca="1" si="60"/>
        <v>5.5586524338811793E-4</v>
      </c>
      <c r="G813" s="6">
        <f t="shared" si="63"/>
        <v>0</v>
      </c>
    </row>
    <row r="814" spans="1:7" x14ac:dyDescent="0.25">
      <c r="A814" s="6">
        <f t="shared" si="64"/>
        <v>803</v>
      </c>
      <c r="B814" s="6">
        <f t="shared" si="61"/>
        <v>-70</v>
      </c>
      <c r="C814" s="6">
        <f t="shared" si="62"/>
        <v>5</v>
      </c>
      <c r="D814" s="8">
        <f ca="1">VLOOKUP(B814,Residuals!$A$12:$AW$232,C814,FALSE)</f>
        <v>3.986883017727217E-2</v>
      </c>
      <c r="E814" s="8">
        <f ca="1">VLOOKUP(B814,Residuals!$A$12:$AW$232,C814,FALSE)^2</f>
        <v>1.589523619704168E-3</v>
      </c>
      <c r="F814" s="8">
        <f t="shared" ca="1" si="60"/>
        <v>3.7448031443229235</v>
      </c>
      <c r="G814" s="6">
        <f t="shared" si="63"/>
        <v>0</v>
      </c>
    </row>
    <row r="815" spans="1:7" x14ac:dyDescent="0.25">
      <c r="A815" s="6">
        <f t="shared" si="64"/>
        <v>804</v>
      </c>
      <c r="B815" s="6">
        <f t="shared" si="61"/>
        <v>-69</v>
      </c>
      <c r="C815" s="6">
        <f t="shared" si="62"/>
        <v>5</v>
      </c>
      <c r="D815" s="8">
        <f ca="1">VLOOKUP(B815,Residuals!$A$12:$AW$232,C815,FALSE)</f>
        <v>6.4526310183100448E-3</v>
      </c>
      <c r="E815" s="8">
        <f ca="1">VLOOKUP(B815,Residuals!$A$12:$AW$232,C815,FALSE)^2</f>
        <v>4.1636447058456924E-5</v>
      </c>
      <c r="F815" s="8">
        <f t="shared" ca="1" si="60"/>
        <v>9.8092469926281012E-2</v>
      </c>
      <c r="G815" s="6">
        <f t="shared" si="63"/>
        <v>0</v>
      </c>
    </row>
    <row r="816" spans="1:7" x14ac:dyDescent="0.25">
      <c r="A816" s="6">
        <f t="shared" si="64"/>
        <v>805</v>
      </c>
      <c r="B816" s="6">
        <f t="shared" si="61"/>
        <v>-68</v>
      </c>
      <c r="C816" s="6">
        <f t="shared" si="62"/>
        <v>5</v>
      </c>
      <c r="D816" s="8">
        <f ca="1">VLOOKUP(B816,Residuals!$A$12:$AW$232,C816,FALSE)</f>
        <v>-4.2928566907333996E-3</v>
      </c>
      <c r="E816" s="8">
        <f ca="1">VLOOKUP(B816,Residuals!$A$12:$AW$232,C816,FALSE)^2</f>
        <v>1.8428618567174516E-5</v>
      </c>
      <c r="F816" s="8">
        <f t="shared" ca="1" si="60"/>
        <v>4.3416497811291997E-2</v>
      </c>
      <c r="G816" s="6">
        <f t="shared" si="63"/>
        <v>0</v>
      </c>
    </row>
    <row r="817" spans="1:7" x14ac:dyDescent="0.25">
      <c r="A817" s="6">
        <f t="shared" si="64"/>
        <v>806</v>
      </c>
      <c r="B817" s="6">
        <f t="shared" si="61"/>
        <v>-67</v>
      </c>
      <c r="C817" s="6">
        <f t="shared" si="62"/>
        <v>5</v>
      </c>
      <c r="D817" s="8">
        <f ca="1">VLOOKUP(B817,Residuals!$A$12:$AW$232,C817,FALSE)</f>
        <v>-3.7577423244294994E-3</v>
      </c>
      <c r="E817" s="8">
        <f ca="1">VLOOKUP(B817,Residuals!$A$12:$AW$232,C817,FALSE)^2</f>
        <v>1.4120627376808818E-5</v>
      </c>
      <c r="F817" s="8">
        <f t="shared" ca="1" si="60"/>
        <v>3.3267180899348645E-2</v>
      </c>
      <c r="G817" s="6">
        <f t="shared" si="63"/>
        <v>0</v>
      </c>
    </row>
    <row r="818" spans="1:7" x14ac:dyDescent="0.25">
      <c r="A818" s="6">
        <f t="shared" si="64"/>
        <v>807</v>
      </c>
      <c r="B818" s="6">
        <f t="shared" si="61"/>
        <v>-66</v>
      </c>
      <c r="C818" s="6">
        <f t="shared" si="62"/>
        <v>5</v>
      </c>
      <c r="D818" s="8">
        <f ca="1">VLOOKUP(B818,Residuals!$A$12:$AW$232,C818,FALSE)</f>
        <v>-8.7673891093852253E-3</v>
      </c>
      <c r="E818" s="8">
        <f ca="1">VLOOKUP(B818,Residuals!$A$12:$AW$232,C818,FALSE)^2</f>
        <v>7.686711179536666E-5</v>
      </c>
      <c r="F818" s="8">
        <f t="shared" ca="1" si="60"/>
        <v>0.18109337815306198</v>
      </c>
      <c r="G818" s="6">
        <f t="shared" si="63"/>
        <v>0</v>
      </c>
    </row>
    <row r="819" spans="1:7" x14ac:dyDescent="0.25">
      <c r="A819" s="6">
        <f t="shared" si="64"/>
        <v>808</v>
      </c>
      <c r="B819" s="6">
        <f t="shared" si="61"/>
        <v>-65</v>
      </c>
      <c r="C819" s="6">
        <f t="shared" si="62"/>
        <v>5</v>
      </c>
      <c r="D819" s="8">
        <f ca="1">VLOOKUP(B819,Residuals!$A$12:$AW$232,C819,FALSE)</f>
        <v>6.5993946440035534E-2</v>
      </c>
      <c r="E819" s="8">
        <f ca="1">VLOOKUP(B819,Residuals!$A$12:$AW$232,C819,FALSE)^2</f>
        <v>4.3552009667302783E-3</v>
      </c>
      <c r="F819" s="8">
        <f t="shared" ca="1" si="60"/>
        <v>10.260539744231783</v>
      </c>
      <c r="G819" s="6">
        <f t="shared" si="63"/>
        <v>0</v>
      </c>
    </row>
    <row r="820" spans="1:7" x14ac:dyDescent="0.25">
      <c r="A820" s="6">
        <f t="shared" si="64"/>
        <v>809</v>
      </c>
      <c r="B820" s="6">
        <f t="shared" si="61"/>
        <v>-64</v>
      </c>
      <c r="C820" s="6">
        <f t="shared" si="62"/>
        <v>5</v>
      </c>
      <c r="D820" s="8">
        <f ca="1">VLOOKUP(B820,Residuals!$A$12:$AW$232,C820,FALSE)</f>
        <v>1.241653782296191E-3</v>
      </c>
      <c r="E820" s="8">
        <f ca="1">VLOOKUP(B820,Residuals!$A$12:$AW$232,C820,FALSE)^2</f>
        <v>1.5417041150904371E-6</v>
      </c>
      <c r="F820" s="8">
        <f t="shared" ca="1" si="60"/>
        <v>3.6321438362021722E-3</v>
      </c>
      <c r="G820" s="6">
        <f t="shared" si="63"/>
        <v>0</v>
      </c>
    </row>
    <row r="821" spans="1:7" x14ac:dyDescent="0.25">
      <c r="A821" s="6">
        <f t="shared" si="64"/>
        <v>810</v>
      </c>
      <c r="B821" s="6">
        <f t="shared" si="61"/>
        <v>-63</v>
      </c>
      <c r="C821" s="6">
        <f t="shared" si="62"/>
        <v>5</v>
      </c>
      <c r="D821" s="8">
        <f ca="1">VLOOKUP(B821,Residuals!$A$12:$AW$232,C821,FALSE)</f>
        <v>-4.9732727954008371E-3</v>
      </c>
      <c r="E821" s="8">
        <f ca="1">VLOOKUP(B821,Residuals!$A$12:$AW$232,C821,FALSE)^2</f>
        <v>2.4733442297474055E-5</v>
      </c>
      <c r="F821" s="8">
        <f t="shared" ca="1" si="60"/>
        <v>5.8270208342514992E-2</v>
      </c>
      <c r="G821" s="6">
        <f t="shared" si="63"/>
        <v>0</v>
      </c>
    </row>
    <row r="822" spans="1:7" x14ac:dyDescent="0.25">
      <c r="A822" s="6">
        <f t="shared" si="64"/>
        <v>811</v>
      </c>
      <c r="B822" s="6">
        <f t="shared" si="61"/>
        <v>-62</v>
      </c>
      <c r="C822" s="6">
        <f t="shared" si="62"/>
        <v>5</v>
      </c>
      <c r="D822" s="8">
        <f ca="1">VLOOKUP(B822,Residuals!$A$12:$AW$232,C822,FALSE)</f>
        <v>2.8038649877196599E-2</v>
      </c>
      <c r="E822" s="8">
        <f ca="1">VLOOKUP(B822,Residuals!$A$12:$AW$232,C822,FALSE)^2</f>
        <v>7.8616588693601684E-4</v>
      </c>
      <c r="F822" s="8">
        <f t="shared" ca="1" si="60"/>
        <v>1.8521501969913108</v>
      </c>
      <c r="G822" s="6">
        <f t="shared" si="63"/>
        <v>0</v>
      </c>
    </row>
    <row r="823" spans="1:7" x14ac:dyDescent="0.25">
      <c r="A823" s="6">
        <f t="shared" si="64"/>
        <v>812</v>
      </c>
      <c r="B823" s="6">
        <f t="shared" si="61"/>
        <v>-61</v>
      </c>
      <c r="C823" s="6">
        <f t="shared" si="62"/>
        <v>5</v>
      </c>
      <c r="D823" s="8">
        <f ca="1">VLOOKUP(B823,Residuals!$A$12:$AW$232,C823,FALSE)</f>
        <v>-3.4081580077814207E-2</v>
      </c>
      <c r="E823" s="8">
        <f ca="1">VLOOKUP(B823,Residuals!$A$12:$AW$232,C823,FALSE)^2</f>
        <v>1.1615541006004622E-3</v>
      </c>
      <c r="F823" s="8">
        <f t="shared" ca="1" si="60"/>
        <v>2.736537786735973</v>
      </c>
      <c r="G823" s="6">
        <f t="shared" si="63"/>
        <v>0</v>
      </c>
    </row>
    <row r="824" spans="1:7" x14ac:dyDescent="0.25">
      <c r="A824" s="6">
        <f t="shared" si="64"/>
        <v>813</v>
      </c>
      <c r="B824" s="6">
        <f t="shared" si="61"/>
        <v>-60</v>
      </c>
      <c r="C824" s="6">
        <f t="shared" si="62"/>
        <v>5</v>
      </c>
      <c r="D824" s="8">
        <f ca="1">VLOOKUP(B824,Residuals!$A$12:$AW$232,C824,FALSE)</f>
        <v>-2.7838280338044561E-2</v>
      </c>
      <c r="E824" s="8">
        <f ca="1">VLOOKUP(B824,Residuals!$A$12:$AW$232,C824,FALSE)^2</f>
        <v>7.7496985217955839E-4</v>
      </c>
      <c r="F824" s="8">
        <f t="shared" ca="1" si="60"/>
        <v>1.8257731456281245</v>
      </c>
      <c r="G824" s="6">
        <f t="shared" si="63"/>
        <v>0</v>
      </c>
    </row>
    <row r="825" spans="1:7" x14ac:dyDescent="0.25">
      <c r="A825" s="6">
        <f t="shared" si="64"/>
        <v>814</v>
      </c>
      <c r="B825" s="6">
        <f t="shared" si="61"/>
        <v>-59</v>
      </c>
      <c r="C825" s="6">
        <f t="shared" si="62"/>
        <v>5</v>
      </c>
      <c r="D825" s="8">
        <f ca="1">VLOOKUP(B825,Residuals!$A$12:$AW$232,C825,FALSE)</f>
        <v>1.8413949691249154E-2</v>
      </c>
      <c r="E825" s="8">
        <f ca="1">VLOOKUP(B825,Residuals!$A$12:$AW$232,C825,FALSE)^2</f>
        <v>3.390735432318548E-4</v>
      </c>
      <c r="F825" s="8">
        <f t="shared" ca="1" si="60"/>
        <v>0.79883284218682138</v>
      </c>
      <c r="G825" s="6">
        <f t="shared" si="63"/>
        <v>0</v>
      </c>
    </row>
    <row r="826" spans="1:7" x14ac:dyDescent="0.25">
      <c r="A826" s="6">
        <f t="shared" si="64"/>
        <v>815</v>
      </c>
      <c r="B826" s="6">
        <f t="shared" si="61"/>
        <v>-58</v>
      </c>
      <c r="C826" s="6">
        <f t="shared" si="62"/>
        <v>5</v>
      </c>
      <c r="D826" s="8">
        <f ca="1">VLOOKUP(B826,Residuals!$A$12:$AW$232,C826,FALSE)</f>
        <v>-5.3740004689159973E-2</v>
      </c>
      <c r="E826" s="8">
        <f ca="1">VLOOKUP(B826,Residuals!$A$12:$AW$232,C826,FALSE)^2</f>
        <v>2.8879881039909358E-3</v>
      </c>
      <c r="F826" s="8">
        <f t="shared" ca="1" si="60"/>
        <v>6.80389193248054</v>
      </c>
      <c r="G826" s="6">
        <f t="shared" si="63"/>
        <v>0</v>
      </c>
    </row>
    <row r="827" spans="1:7" x14ac:dyDescent="0.25">
      <c r="A827" s="6">
        <f t="shared" si="64"/>
        <v>816</v>
      </c>
      <c r="B827" s="6">
        <f t="shared" si="61"/>
        <v>-57</v>
      </c>
      <c r="C827" s="6">
        <f t="shared" si="62"/>
        <v>5</v>
      </c>
      <c r="D827" s="8">
        <f ca="1">VLOOKUP(B827,Residuals!$A$12:$AW$232,C827,FALSE)</f>
        <v>2.7893365332294074E-2</v>
      </c>
      <c r="E827" s="8">
        <f ca="1">VLOOKUP(B827,Residuals!$A$12:$AW$232,C827,FALSE)^2</f>
        <v>7.7803982956082488E-4</v>
      </c>
      <c r="F827" s="8">
        <f t="shared" ca="1" si="60"/>
        <v>1.8330057911879978</v>
      </c>
      <c r="G827" s="6">
        <f t="shared" si="63"/>
        <v>0</v>
      </c>
    </row>
    <row r="828" spans="1:7" x14ac:dyDescent="0.25">
      <c r="A828" s="6">
        <f t="shared" si="64"/>
        <v>817</v>
      </c>
      <c r="B828" s="6">
        <f t="shared" si="61"/>
        <v>-56</v>
      </c>
      <c r="C828" s="6">
        <f t="shared" si="62"/>
        <v>5</v>
      </c>
      <c r="D828" s="8">
        <f ca="1">VLOOKUP(B828,Residuals!$A$12:$AW$232,C828,FALSE)</f>
        <v>1.0787175304311717E-3</v>
      </c>
      <c r="E828" s="8">
        <f ca="1">VLOOKUP(B828,Residuals!$A$12:$AW$232,C828,FALSE)^2</f>
        <v>1.1636315104595259E-6</v>
      </c>
      <c r="F828" s="8">
        <f t="shared" ca="1" si="60"/>
        <v>2.7414320147146156E-3</v>
      </c>
      <c r="G828" s="6">
        <f t="shared" si="63"/>
        <v>0</v>
      </c>
    </row>
    <row r="829" spans="1:7" x14ac:dyDescent="0.25">
      <c r="A829" s="6">
        <f t="shared" si="64"/>
        <v>818</v>
      </c>
      <c r="B829" s="6">
        <f t="shared" si="61"/>
        <v>-55</v>
      </c>
      <c r="C829" s="6">
        <f t="shared" si="62"/>
        <v>5</v>
      </c>
      <c r="D829" s="8">
        <f ca="1">VLOOKUP(B829,Residuals!$A$12:$AW$232,C829,FALSE)</f>
        <v>1.060743939428473E-2</v>
      </c>
      <c r="E829" s="8">
        <f ca="1">VLOOKUP(B829,Residuals!$A$12:$AW$232,C829,FALSE)^2</f>
        <v>1.1251777050342359E-4</v>
      </c>
      <c r="F829" s="8">
        <f t="shared" ca="1" si="60"/>
        <v>0.26508376192097483</v>
      </c>
      <c r="G829" s="6">
        <f t="shared" si="63"/>
        <v>0</v>
      </c>
    </row>
    <row r="830" spans="1:7" x14ac:dyDescent="0.25">
      <c r="A830" s="6">
        <f t="shared" si="64"/>
        <v>819</v>
      </c>
      <c r="B830" s="6">
        <f t="shared" si="61"/>
        <v>-54</v>
      </c>
      <c r="C830" s="6">
        <f t="shared" si="62"/>
        <v>5</v>
      </c>
      <c r="D830" s="8">
        <f ca="1">VLOOKUP(B830,Residuals!$A$12:$AW$232,C830,FALSE)</f>
        <v>-1.5032108838692999E-2</v>
      </c>
      <c r="E830" s="8">
        <f ca="1">VLOOKUP(B830,Residuals!$A$12:$AW$232,C830,FALSE)^2</f>
        <v>2.2596429613831219E-4</v>
      </c>
      <c r="F830" s="8">
        <f t="shared" ca="1" si="60"/>
        <v>0.53235560402742277</v>
      </c>
      <c r="G830" s="6">
        <f t="shared" si="63"/>
        <v>0</v>
      </c>
    </row>
    <row r="831" spans="1:7" x14ac:dyDescent="0.25">
      <c r="A831" s="6">
        <f t="shared" si="64"/>
        <v>820</v>
      </c>
      <c r="B831" s="6">
        <f t="shared" si="61"/>
        <v>-53</v>
      </c>
      <c r="C831" s="6">
        <f t="shared" si="62"/>
        <v>5</v>
      </c>
      <c r="D831" s="8">
        <f ca="1">VLOOKUP(B831,Residuals!$A$12:$AW$232,C831,FALSE)</f>
        <v>6.2049147436922924E-3</v>
      </c>
      <c r="E831" s="8">
        <f ca="1">VLOOKUP(B831,Residuals!$A$12:$AW$232,C831,FALSE)^2</f>
        <v>3.8500966976489983E-5</v>
      </c>
      <c r="F831" s="8">
        <f t="shared" ca="1" si="60"/>
        <v>9.0705504722142047E-2</v>
      </c>
      <c r="G831" s="6">
        <f t="shared" si="63"/>
        <v>0</v>
      </c>
    </row>
    <row r="832" spans="1:7" x14ac:dyDescent="0.25">
      <c r="A832" s="6">
        <f t="shared" si="64"/>
        <v>821</v>
      </c>
      <c r="B832" s="6">
        <f t="shared" si="61"/>
        <v>-52</v>
      </c>
      <c r="C832" s="6">
        <f t="shared" si="62"/>
        <v>5</v>
      </c>
      <c r="D832" s="8">
        <f ca="1">VLOOKUP(B832,Residuals!$A$12:$AW$232,C832,FALSE)</f>
        <v>-1.1429675547286187E-2</v>
      </c>
      <c r="E832" s="8">
        <f ca="1">VLOOKUP(B832,Residuals!$A$12:$AW$232,C832,FALSE)^2</f>
        <v>1.306374831162318E-4</v>
      </c>
      <c r="F832" s="8">
        <f t="shared" ca="1" si="60"/>
        <v>0.30777249955628005</v>
      </c>
      <c r="G832" s="6">
        <f t="shared" si="63"/>
        <v>0</v>
      </c>
    </row>
    <row r="833" spans="1:7" x14ac:dyDescent="0.25">
      <c r="A833" s="6">
        <f t="shared" si="64"/>
        <v>822</v>
      </c>
      <c r="B833" s="6">
        <f t="shared" si="61"/>
        <v>-51</v>
      </c>
      <c r="C833" s="6">
        <f t="shared" si="62"/>
        <v>5</v>
      </c>
      <c r="D833" s="8">
        <f ca="1">VLOOKUP(B833,Residuals!$A$12:$AW$232,C833,FALSE)</f>
        <v>3.4618179733476558E-3</v>
      </c>
      <c r="E833" s="8">
        <f ca="1">VLOOKUP(B833,Residuals!$A$12:$AW$232,C833,FALSE)^2</f>
        <v>1.198418368059287E-5</v>
      </c>
      <c r="F833" s="8">
        <f t="shared" ca="1" si="60"/>
        <v>2.8233873452965821E-2</v>
      </c>
      <c r="G833" s="6">
        <f t="shared" si="63"/>
        <v>0</v>
      </c>
    </row>
    <row r="834" spans="1:7" x14ac:dyDescent="0.25">
      <c r="A834" s="6">
        <f t="shared" si="64"/>
        <v>823</v>
      </c>
      <c r="B834" s="6">
        <f t="shared" si="61"/>
        <v>-50</v>
      </c>
      <c r="C834" s="6">
        <f t="shared" si="62"/>
        <v>5</v>
      </c>
      <c r="D834" s="8">
        <f ca="1">VLOOKUP(B834,Residuals!$A$12:$AW$232,C834,FALSE)</f>
        <v>-1.3046948810589471E-2</v>
      </c>
      <c r="E834" s="8">
        <f ca="1">VLOOKUP(B834,Residuals!$A$12:$AW$232,C834,FALSE)^2</f>
        <v>1.7022287326614203E-4</v>
      </c>
      <c r="F834" s="8">
        <f t="shared" ca="1" si="60"/>
        <v>0.40103282715696265</v>
      </c>
      <c r="G834" s="6">
        <f t="shared" si="63"/>
        <v>0</v>
      </c>
    </row>
    <row r="835" spans="1:7" x14ac:dyDescent="0.25">
      <c r="A835" s="6">
        <f t="shared" si="64"/>
        <v>824</v>
      </c>
      <c r="B835" s="6">
        <f t="shared" si="61"/>
        <v>-49</v>
      </c>
      <c r="C835" s="6">
        <f t="shared" si="62"/>
        <v>5</v>
      </c>
      <c r="D835" s="8">
        <f ca="1">VLOOKUP(B835,Residuals!$A$12:$AW$232,C835,FALSE)</f>
        <v>2.245948609802104E-2</v>
      </c>
      <c r="E835" s="8">
        <f ca="1">VLOOKUP(B835,Residuals!$A$12:$AW$232,C835,FALSE)^2</f>
        <v>5.044285157872004E-4</v>
      </c>
      <c r="F835" s="8">
        <f t="shared" ca="1" si="60"/>
        <v>1.1883972459356216</v>
      </c>
      <c r="G835" s="6">
        <f t="shared" si="63"/>
        <v>0</v>
      </c>
    </row>
    <row r="836" spans="1:7" x14ac:dyDescent="0.25">
      <c r="A836" s="6">
        <f t="shared" si="64"/>
        <v>825</v>
      </c>
      <c r="B836" s="6">
        <f t="shared" si="61"/>
        <v>-48</v>
      </c>
      <c r="C836" s="6">
        <f t="shared" si="62"/>
        <v>5</v>
      </c>
      <c r="D836" s="8">
        <f ca="1">VLOOKUP(B836,Residuals!$A$12:$AW$232,C836,FALSE)</f>
        <v>-4.2000477604034199E-2</v>
      </c>
      <c r="E836" s="8">
        <f ca="1">VLOOKUP(B836,Residuals!$A$12:$AW$232,C836,FALSE)^2</f>
        <v>1.7640401189669783E-3</v>
      </c>
      <c r="F836" s="8">
        <f t="shared" ca="1" si="60"/>
        <v>4.155951445030297</v>
      </c>
      <c r="G836" s="6">
        <f t="shared" si="63"/>
        <v>0</v>
      </c>
    </row>
    <row r="837" spans="1:7" x14ac:dyDescent="0.25">
      <c r="A837" s="6">
        <f t="shared" si="64"/>
        <v>826</v>
      </c>
      <c r="B837" s="6">
        <f t="shared" si="61"/>
        <v>-47</v>
      </c>
      <c r="C837" s="6">
        <f t="shared" si="62"/>
        <v>5</v>
      </c>
      <c r="D837" s="8">
        <f ca="1">VLOOKUP(B837,Residuals!$A$12:$AW$232,C837,FALSE)</f>
        <v>-4.6714674263559859E-2</v>
      </c>
      <c r="E837" s="8">
        <f ca="1">VLOOKUP(B837,Residuals!$A$12:$AW$232,C837,FALSE)^2</f>
        <v>2.1822607915505019E-3</v>
      </c>
      <c r="F837" s="8">
        <f t="shared" ca="1" si="60"/>
        <v>5.1412492224883692</v>
      </c>
      <c r="G837" s="6">
        <f t="shared" si="63"/>
        <v>0</v>
      </c>
    </row>
    <row r="838" spans="1:7" x14ac:dyDescent="0.25">
      <c r="A838" s="6">
        <f t="shared" si="64"/>
        <v>827</v>
      </c>
      <c r="B838" s="6">
        <f t="shared" si="61"/>
        <v>-46</v>
      </c>
      <c r="C838" s="6">
        <f t="shared" si="62"/>
        <v>5</v>
      </c>
      <c r="D838" s="8">
        <f ca="1">VLOOKUP(B838,Residuals!$A$12:$AW$232,C838,FALSE)</f>
        <v>8.6087819190342071E-2</v>
      </c>
      <c r="E838" s="8">
        <f ca="1">VLOOKUP(B838,Residuals!$A$12:$AW$232,C838,FALSE)^2</f>
        <v>7.4111126129490284E-3</v>
      </c>
      <c r="F838" s="8">
        <f t="shared" ca="1" si="60"/>
        <v>17.46004744557872</v>
      </c>
      <c r="G838" s="6">
        <f t="shared" si="63"/>
        <v>0</v>
      </c>
    </row>
    <row r="839" spans="1:7" x14ac:dyDescent="0.25">
      <c r="A839" s="6">
        <f t="shared" si="64"/>
        <v>828</v>
      </c>
      <c r="B839" s="6">
        <f t="shared" si="61"/>
        <v>-45</v>
      </c>
      <c r="C839" s="6">
        <f t="shared" si="62"/>
        <v>5</v>
      </c>
      <c r="D839" s="8">
        <f ca="1">VLOOKUP(B839,Residuals!$A$12:$AW$232,C839,FALSE)</f>
        <v>2.5696676448486715E-2</v>
      </c>
      <c r="E839" s="8">
        <f ca="1">VLOOKUP(B839,Residuals!$A$12:$AW$232,C839,FALSE)^2</f>
        <v>6.6031918049821179E-4</v>
      </c>
      <c r="F839" s="8">
        <f t="shared" ca="1" si="60"/>
        <v>1.5556644221786746</v>
      </c>
      <c r="G839" s="6">
        <f t="shared" si="63"/>
        <v>0</v>
      </c>
    </row>
    <row r="840" spans="1:7" x14ac:dyDescent="0.25">
      <c r="A840" s="6">
        <f t="shared" si="64"/>
        <v>829</v>
      </c>
      <c r="B840" s="6">
        <f t="shared" si="61"/>
        <v>-44</v>
      </c>
      <c r="C840" s="6">
        <f t="shared" si="62"/>
        <v>5</v>
      </c>
      <c r="D840" s="8">
        <f ca="1">VLOOKUP(B840,Residuals!$A$12:$AW$232,C840,FALSE)</f>
        <v>-6.6076632299694391E-3</v>
      </c>
      <c r="E840" s="8">
        <f ca="1">VLOOKUP(B840,Residuals!$A$12:$AW$232,C840,FALSE)^2</f>
        <v>4.366121336069016E-5</v>
      </c>
      <c r="F840" s="8">
        <f t="shared" ca="1" si="60"/>
        <v>0.10286267347728789</v>
      </c>
      <c r="G840" s="6">
        <f t="shared" si="63"/>
        <v>0</v>
      </c>
    </row>
    <row r="841" spans="1:7" x14ac:dyDescent="0.25">
      <c r="A841" s="6">
        <f t="shared" si="64"/>
        <v>830</v>
      </c>
      <c r="B841" s="6">
        <f t="shared" si="61"/>
        <v>-43</v>
      </c>
      <c r="C841" s="6">
        <f t="shared" si="62"/>
        <v>5</v>
      </c>
      <c r="D841" s="8">
        <f ca="1">VLOOKUP(B841,Residuals!$A$12:$AW$232,C841,FALSE)</f>
        <v>2.3626582831362528E-2</v>
      </c>
      <c r="E841" s="8">
        <f ca="1">VLOOKUP(B841,Residuals!$A$12:$AW$232,C841,FALSE)^2</f>
        <v>5.5821541628723454E-4</v>
      </c>
      <c r="F841" s="8">
        <f t="shared" ca="1" si="60"/>
        <v>1.3151153088942578</v>
      </c>
      <c r="G841" s="6">
        <f t="shared" si="63"/>
        <v>0</v>
      </c>
    </row>
    <row r="842" spans="1:7" x14ac:dyDescent="0.25">
      <c r="A842" s="6">
        <f t="shared" si="64"/>
        <v>831</v>
      </c>
      <c r="B842" s="6">
        <f t="shared" si="61"/>
        <v>-42</v>
      </c>
      <c r="C842" s="6">
        <f t="shared" si="62"/>
        <v>5</v>
      </c>
      <c r="D842" s="8">
        <f ca="1">VLOOKUP(B842,Residuals!$A$12:$AW$232,C842,FALSE)</f>
        <v>3.0409199774506453E-2</v>
      </c>
      <c r="E842" s="8">
        <f ca="1">VLOOKUP(B842,Residuals!$A$12:$AW$232,C842,FALSE)^2</f>
        <v>9.2471943092584336E-4</v>
      </c>
      <c r="F842" s="8">
        <f t="shared" ca="1" si="60"/>
        <v>2.1785723657205511</v>
      </c>
      <c r="G842" s="6">
        <f t="shared" si="63"/>
        <v>0</v>
      </c>
    </row>
    <row r="843" spans="1:7" x14ac:dyDescent="0.25">
      <c r="A843" s="6">
        <f t="shared" si="64"/>
        <v>832</v>
      </c>
      <c r="B843" s="6">
        <f t="shared" si="61"/>
        <v>-41</v>
      </c>
      <c r="C843" s="6">
        <f t="shared" si="62"/>
        <v>5</v>
      </c>
      <c r="D843" s="8">
        <f ca="1">VLOOKUP(B843,Residuals!$A$12:$AW$232,C843,FALSE)</f>
        <v>-1.8935050571103992E-2</v>
      </c>
      <c r="E843" s="8">
        <f ca="1">VLOOKUP(B843,Residuals!$A$12:$AW$232,C843,FALSE)^2</f>
        <v>3.5853614013026564E-4</v>
      </c>
      <c r="F843" s="8">
        <f t="shared" ref="F843:F906" ca="1" si="65">E843/$F$8</f>
        <v>0.84468531846233785</v>
      </c>
      <c r="G843" s="6">
        <f t="shared" si="63"/>
        <v>0</v>
      </c>
    </row>
    <row r="844" spans="1:7" x14ac:dyDescent="0.25">
      <c r="A844" s="6">
        <f t="shared" si="64"/>
        <v>833</v>
      </c>
      <c r="B844" s="6">
        <f t="shared" ref="B844:B907" si="66">MOD(A844,221)-210</f>
        <v>-40</v>
      </c>
      <c r="C844" s="6">
        <f t="shared" ref="C844:C907" si="67">IF(B844&lt;B843,IF(ISNUMBER(C843),C843+1,2),C843)</f>
        <v>5</v>
      </c>
      <c r="D844" s="8">
        <f ca="1">VLOOKUP(B844,Residuals!$A$12:$AW$232,C844,FALSE)</f>
        <v>1.5365752812205794E-2</v>
      </c>
      <c r="E844" s="8">
        <f ca="1">VLOOKUP(B844,Residuals!$A$12:$AW$232,C844,FALSE)^2</f>
        <v>2.3610635948581027E-4</v>
      </c>
      <c r="F844" s="8">
        <f t="shared" ca="1" si="65"/>
        <v>0.55624957467549763</v>
      </c>
      <c r="G844" s="6">
        <f t="shared" ref="G844:G907" si="68">IF(OR(B844&lt;-10,B844&gt;10),0,1)</f>
        <v>0</v>
      </c>
    </row>
    <row r="845" spans="1:7" x14ac:dyDescent="0.25">
      <c r="A845" s="6">
        <f t="shared" ref="A845:A908" si="69">A844+1</f>
        <v>834</v>
      </c>
      <c r="B845" s="6">
        <f t="shared" si="66"/>
        <v>-39</v>
      </c>
      <c r="C845" s="6">
        <f t="shared" si="67"/>
        <v>5</v>
      </c>
      <c r="D845" s="8">
        <f ca="1">VLOOKUP(B845,Residuals!$A$12:$AW$232,C845,FALSE)</f>
        <v>7.6975271304642956E-3</v>
      </c>
      <c r="E845" s="8">
        <f ca="1">VLOOKUP(B845,Residuals!$A$12:$AW$232,C845,FALSE)^2</f>
        <v>5.9251923924233892E-5</v>
      </c>
      <c r="F845" s="8">
        <f t="shared" ca="1" si="65"/>
        <v>0.13959326446495329</v>
      </c>
      <c r="G845" s="6">
        <f t="shared" si="68"/>
        <v>0</v>
      </c>
    </row>
    <row r="846" spans="1:7" x14ac:dyDescent="0.25">
      <c r="A846" s="6">
        <f t="shared" si="69"/>
        <v>835</v>
      </c>
      <c r="B846" s="6">
        <f t="shared" si="66"/>
        <v>-38</v>
      </c>
      <c r="C846" s="6">
        <f t="shared" si="67"/>
        <v>5</v>
      </c>
      <c r="D846" s="8">
        <f ca="1">VLOOKUP(B846,Residuals!$A$12:$AW$232,C846,FALSE)</f>
        <v>-3.6373326624928405E-2</v>
      </c>
      <c r="E846" s="8">
        <f ca="1">VLOOKUP(B846,Residuals!$A$12:$AW$232,C846,FALSE)^2</f>
        <v>1.3230188897637256E-3</v>
      </c>
      <c r="F846" s="8">
        <f t="shared" ca="1" si="65"/>
        <v>3.1169371986481793</v>
      </c>
      <c r="G846" s="6">
        <f t="shared" si="68"/>
        <v>0</v>
      </c>
    </row>
    <row r="847" spans="1:7" x14ac:dyDescent="0.25">
      <c r="A847" s="6">
        <f t="shared" si="69"/>
        <v>836</v>
      </c>
      <c r="B847" s="6">
        <f t="shared" si="66"/>
        <v>-37</v>
      </c>
      <c r="C847" s="6">
        <f t="shared" si="67"/>
        <v>5</v>
      </c>
      <c r="D847" s="8">
        <f ca="1">VLOOKUP(B847,Residuals!$A$12:$AW$232,C847,FALSE)</f>
        <v>-2.7634233009664028E-2</v>
      </c>
      <c r="E847" s="8">
        <f ca="1">VLOOKUP(B847,Residuals!$A$12:$AW$232,C847,FALSE)^2</f>
        <v>7.6365083403240493E-4</v>
      </c>
      <c r="F847" s="8">
        <f t="shared" ca="1" si="65"/>
        <v>1.7991063542557526</v>
      </c>
      <c r="G847" s="6">
        <f t="shared" si="68"/>
        <v>0</v>
      </c>
    </row>
    <row r="848" spans="1:7" x14ac:dyDescent="0.25">
      <c r="A848" s="6">
        <f t="shared" si="69"/>
        <v>837</v>
      </c>
      <c r="B848" s="6">
        <f t="shared" si="66"/>
        <v>-36</v>
      </c>
      <c r="C848" s="6">
        <f t="shared" si="67"/>
        <v>5</v>
      </c>
      <c r="D848" s="8">
        <f ca="1">VLOOKUP(B848,Residuals!$A$12:$AW$232,C848,FALSE)</f>
        <v>-2.4833059543740215E-3</v>
      </c>
      <c r="E848" s="8">
        <f ca="1">VLOOKUP(B848,Residuals!$A$12:$AW$232,C848,FALSE)^2</f>
        <v>6.1668084630294698E-6</v>
      </c>
      <c r="F848" s="8">
        <f t="shared" ca="1" si="65"/>
        <v>1.4528556503669941E-2</v>
      </c>
      <c r="G848" s="6">
        <f t="shared" si="68"/>
        <v>0</v>
      </c>
    </row>
    <row r="849" spans="1:7" x14ac:dyDescent="0.25">
      <c r="A849" s="6">
        <f t="shared" si="69"/>
        <v>838</v>
      </c>
      <c r="B849" s="6">
        <f t="shared" si="66"/>
        <v>-35</v>
      </c>
      <c r="C849" s="6">
        <f t="shared" si="67"/>
        <v>5</v>
      </c>
      <c r="D849" s="8">
        <f ca="1">VLOOKUP(B849,Residuals!$A$12:$AW$232,C849,FALSE)</f>
        <v>-1.0408659590409815E-2</v>
      </c>
      <c r="E849" s="8">
        <f ca="1">VLOOKUP(B849,Residuals!$A$12:$AW$232,C849,FALSE)^2</f>
        <v>1.0834019446903023E-4</v>
      </c>
      <c r="F849" s="8">
        <f t="shared" ca="1" si="65"/>
        <v>0.2552416937218524</v>
      </c>
      <c r="G849" s="6">
        <f t="shared" si="68"/>
        <v>0</v>
      </c>
    </row>
    <row r="850" spans="1:7" x14ac:dyDescent="0.25">
      <c r="A850" s="6">
        <f t="shared" si="69"/>
        <v>839</v>
      </c>
      <c r="B850" s="6">
        <f t="shared" si="66"/>
        <v>-34</v>
      </c>
      <c r="C850" s="6">
        <f t="shared" si="67"/>
        <v>5</v>
      </c>
      <c r="D850" s="8">
        <f ca="1">VLOOKUP(B850,Residuals!$A$12:$AW$232,C850,FALSE)</f>
        <v>1.8778314611326591E-2</v>
      </c>
      <c r="E850" s="8">
        <f ca="1">VLOOKUP(B850,Residuals!$A$12:$AW$232,C850,FALSE)^2</f>
        <v>3.5262509964196175E-4</v>
      </c>
      <c r="F850" s="8">
        <f t="shared" ca="1" si="65"/>
        <v>0.83075933288249459</v>
      </c>
      <c r="G850" s="6">
        <f t="shared" si="68"/>
        <v>0</v>
      </c>
    </row>
    <row r="851" spans="1:7" x14ac:dyDescent="0.25">
      <c r="A851" s="6">
        <f t="shared" si="69"/>
        <v>840</v>
      </c>
      <c r="B851" s="6">
        <f t="shared" si="66"/>
        <v>-33</v>
      </c>
      <c r="C851" s="6">
        <f t="shared" si="67"/>
        <v>5</v>
      </c>
      <c r="D851" s="8">
        <f ca="1">VLOOKUP(B851,Residuals!$A$12:$AW$232,C851,FALSE)</f>
        <v>-2.7945289698597126E-2</v>
      </c>
      <c r="E851" s="8">
        <f ca="1">VLOOKUP(B851,Residuals!$A$12:$AW$232,C851,FALSE)^2</f>
        <v>7.8093921633851863E-4</v>
      </c>
      <c r="F851" s="8">
        <f t="shared" ca="1" si="65"/>
        <v>1.8398365375746017</v>
      </c>
      <c r="G851" s="6">
        <f t="shared" si="68"/>
        <v>0</v>
      </c>
    </row>
    <row r="852" spans="1:7" x14ac:dyDescent="0.25">
      <c r="A852" s="6">
        <f t="shared" si="69"/>
        <v>841</v>
      </c>
      <c r="B852" s="6">
        <f t="shared" si="66"/>
        <v>-32</v>
      </c>
      <c r="C852" s="6">
        <f t="shared" si="67"/>
        <v>5</v>
      </c>
      <c r="D852" s="8">
        <f ca="1">VLOOKUP(B852,Residuals!$A$12:$AW$232,C852,FALSE)</f>
        <v>-3.2387562900238393E-3</v>
      </c>
      <c r="E852" s="8">
        <f ca="1">VLOOKUP(B852,Residuals!$A$12:$AW$232,C852,FALSE)^2</f>
        <v>1.0489542306168983E-5</v>
      </c>
      <c r="F852" s="8">
        <f t="shared" ca="1" si="65"/>
        <v>2.4712606043539462E-2</v>
      </c>
      <c r="G852" s="6">
        <f t="shared" si="68"/>
        <v>0</v>
      </c>
    </row>
    <row r="853" spans="1:7" x14ac:dyDescent="0.25">
      <c r="A853" s="6">
        <f t="shared" si="69"/>
        <v>842</v>
      </c>
      <c r="B853" s="6">
        <f t="shared" si="66"/>
        <v>-31</v>
      </c>
      <c r="C853" s="6">
        <f t="shared" si="67"/>
        <v>5</v>
      </c>
      <c r="D853" s="8">
        <f ca="1">VLOOKUP(B853,Residuals!$A$12:$AW$232,C853,FALSE)</f>
        <v>2.3200609146695323E-2</v>
      </c>
      <c r="E853" s="8">
        <f ca="1">VLOOKUP(B853,Residuals!$A$12:$AW$232,C853,FALSE)^2</f>
        <v>5.382682647777227E-4</v>
      </c>
      <c r="F853" s="8">
        <f t="shared" ca="1" si="65"/>
        <v>1.2681212568606002</v>
      </c>
      <c r="G853" s="6">
        <f t="shared" si="68"/>
        <v>0</v>
      </c>
    </row>
    <row r="854" spans="1:7" x14ac:dyDescent="0.25">
      <c r="A854" s="6">
        <f t="shared" si="69"/>
        <v>843</v>
      </c>
      <c r="B854" s="6">
        <f t="shared" si="66"/>
        <v>-30</v>
      </c>
      <c r="C854" s="6">
        <f t="shared" si="67"/>
        <v>5</v>
      </c>
      <c r="D854" s="8">
        <f ca="1">VLOOKUP(B854,Residuals!$A$12:$AW$232,C854,FALSE)</f>
        <v>-2.5017580227428254E-2</v>
      </c>
      <c r="E854" s="8">
        <f ca="1">VLOOKUP(B854,Residuals!$A$12:$AW$232,C854,FALSE)^2</f>
        <v>6.2587932043580916E-4</v>
      </c>
      <c r="F854" s="8">
        <f t="shared" ca="1" si="65"/>
        <v>1.4745265927982405</v>
      </c>
      <c r="G854" s="6">
        <f t="shared" si="68"/>
        <v>0</v>
      </c>
    </row>
    <row r="855" spans="1:7" x14ac:dyDescent="0.25">
      <c r="A855" s="6">
        <f t="shared" si="69"/>
        <v>844</v>
      </c>
      <c r="B855" s="6">
        <f t="shared" si="66"/>
        <v>-29</v>
      </c>
      <c r="C855" s="6">
        <f t="shared" si="67"/>
        <v>5</v>
      </c>
      <c r="D855" s="8">
        <f ca="1">VLOOKUP(B855,Residuals!$A$12:$AW$232,C855,FALSE)</f>
        <v>7.8177605595229204E-5</v>
      </c>
      <c r="E855" s="8">
        <f ca="1">VLOOKUP(B855,Residuals!$A$12:$AW$232,C855,FALSE)^2</f>
        <v>6.1117380166032127E-9</v>
      </c>
      <c r="F855" s="8">
        <f t="shared" ca="1" si="65"/>
        <v>1.4398814498971265E-5</v>
      </c>
      <c r="G855" s="6">
        <f t="shared" si="68"/>
        <v>0</v>
      </c>
    </row>
    <row r="856" spans="1:7" x14ac:dyDescent="0.25">
      <c r="A856" s="6">
        <f t="shared" si="69"/>
        <v>845</v>
      </c>
      <c r="B856" s="6">
        <f t="shared" si="66"/>
        <v>-28</v>
      </c>
      <c r="C856" s="6">
        <f t="shared" si="67"/>
        <v>5</v>
      </c>
      <c r="D856" s="8">
        <f ca="1">VLOOKUP(B856,Residuals!$A$12:$AW$232,C856,FALSE)</f>
        <v>-1.6834575370671963E-2</v>
      </c>
      <c r="E856" s="8">
        <f ca="1">VLOOKUP(B856,Residuals!$A$12:$AW$232,C856,FALSE)^2</f>
        <v>2.8340292791083506E-4</v>
      </c>
      <c r="F856" s="8">
        <f t="shared" ca="1" si="65"/>
        <v>0.66767688280614423</v>
      </c>
      <c r="G856" s="6">
        <f t="shared" si="68"/>
        <v>0</v>
      </c>
    </row>
    <row r="857" spans="1:7" x14ac:dyDescent="0.25">
      <c r="A857" s="6">
        <f t="shared" si="69"/>
        <v>846</v>
      </c>
      <c r="B857" s="6">
        <f t="shared" si="66"/>
        <v>-27</v>
      </c>
      <c r="C857" s="6">
        <f t="shared" si="67"/>
        <v>5</v>
      </c>
      <c r="D857" s="8">
        <f ca="1">VLOOKUP(B857,Residuals!$A$12:$AW$232,C857,FALSE)</f>
        <v>5.7309834656301489E-2</v>
      </c>
      <c r="E857" s="8">
        <f ca="1">VLOOKUP(B857,Residuals!$A$12:$AW$232,C857,FALSE)^2</f>
        <v>3.2844171483326153E-3</v>
      </c>
      <c r="F857" s="8">
        <f t="shared" ca="1" si="65"/>
        <v>7.7378502035932071</v>
      </c>
      <c r="G857" s="6">
        <f t="shared" si="68"/>
        <v>0</v>
      </c>
    </row>
    <row r="858" spans="1:7" x14ac:dyDescent="0.25">
      <c r="A858" s="6">
        <f t="shared" si="69"/>
        <v>847</v>
      </c>
      <c r="B858" s="6">
        <f t="shared" si="66"/>
        <v>-26</v>
      </c>
      <c r="C858" s="6">
        <f t="shared" si="67"/>
        <v>5</v>
      </c>
      <c r="D858" s="8">
        <f ca="1">VLOOKUP(B858,Residuals!$A$12:$AW$232,C858,FALSE)</f>
        <v>-9.1198361863912177E-3</v>
      </c>
      <c r="E858" s="8">
        <f ca="1">VLOOKUP(B858,Residuals!$A$12:$AW$232,C858,FALSE)^2</f>
        <v>8.3171412066610712E-5</v>
      </c>
      <c r="F858" s="8">
        <f t="shared" ca="1" si="65"/>
        <v>0.19594585545245841</v>
      </c>
      <c r="G858" s="6">
        <f t="shared" si="68"/>
        <v>0</v>
      </c>
    </row>
    <row r="859" spans="1:7" x14ac:dyDescent="0.25">
      <c r="A859" s="6">
        <f t="shared" si="69"/>
        <v>848</v>
      </c>
      <c r="B859" s="6">
        <f t="shared" si="66"/>
        <v>-25</v>
      </c>
      <c r="C859" s="6">
        <f t="shared" si="67"/>
        <v>5</v>
      </c>
      <c r="D859" s="8">
        <f ca="1">VLOOKUP(B859,Residuals!$A$12:$AW$232,C859,FALSE)</f>
        <v>2.4662530014116497E-3</v>
      </c>
      <c r="E859" s="8">
        <f ca="1">VLOOKUP(B859,Residuals!$A$12:$AW$232,C859,FALSE)^2</f>
        <v>6.082403866971971E-6</v>
      </c>
      <c r="F859" s="8">
        <f t="shared" ca="1" si="65"/>
        <v>1.4329705355569194E-2</v>
      </c>
      <c r="G859" s="6">
        <f t="shared" si="68"/>
        <v>0</v>
      </c>
    </row>
    <row r="860" spans="1:7" x14ac:dyDescent="0.25">
      <c r="A860" s="6">
        <f t="shared" si="69"/>
        <v>849</v>
      </c>
      <c r="B860" s="6">
        <f t="shared" si="66"/>
        <v>-24</v>
      </c>
      <c r="C860" s="6">
        <f t="shared" si="67"/>
        <v>5</v>
      </c>
      <c r="D860" s="8">
        <f ca="1">VLOOKUP(B860,Residuals!$A$12:$AW$232,C860,FALSE)</f>
        <v>3.1043896861688023E-3</v>
      </c>
      <c r="E860" s="8">
        <f ca="1">VLOOKUP(B860,Residuals!$A$12:$AW$232,C860,FALSE)^2</f>
        <v>9.6372353235912351E-6</v>
      </c>
      <c r="F860" s="8">
        <f t="shared" ca="1" si="65"/>
        <v>2.2704632189788514E-2</v>
      </c>
      <c r="G860" s="6">
        <f t="shared" si="68"/>
        <v>0</v>
      </c>
    </row>
    <row r="861" spans="1:7" x14ac:dyDescent="0.25">
      <c r="A861" s="6">
        <f t="shared" si="69"/>
        <v>850</v>
      </c>
      <c r="B861" s="6">
        <f t="shared" si="66"/>
        <v>-23</v>
      </c>
      <c r="C861" s="6">
        <f t="shared" si="67"/>
        <v>5</v>
      </c>
      <c r="D861" s="8">
        <f ca="1">VLOOKUP(B861,Residuals!$A$12:$AW$232,C861,FALSE)</f>
        <v>-4.8492131107785004E-2</v>
      </c>
      <c r="E861" s="8">
        <f ca="1">VLOOKUP(B861,Residuals!$A$12:$AW$232,C861,FALSE)^2</f>
        <v>2.3514867793746103E-3</v>
      </c>
      <c r="F861" s="8">
        <f t="shared" ca="1" si="65"/>
        <v>5.5399334593560274</v>
      </c>
      <c r="G861" s="6">
        <f t="shared" si="68"/>
        <v>0</v>
      </c>
    </row>
    <row r="862" spans="1:7" x14ac:dyDescent="0.25">
      <c r="A862" s="6">
        <f t="shared" si="69"/>
        <v>851</v>
      </c>
      <c r="B862" s="6">
        <f t="shared" si="66"/>
        <v>-22</v>
      </c>
      <c r="C862" s="6">
        <f t="shared" si="67"/>
        <v>5</v>
      </c>
      <c r="D862" s="8">
        <f ca="1">VLOOKUP(B862,Residuals!$A$12:$AW$232,C862,FALSE)</f>
        <v>-1.2886791035494984E-2</v>
      </c>
      <c r="E862" s="8">
        <f ca="1">VLOOKUP(B862,Residuals!$A$12:$AW$232,C862,FALSE)^2</f>
        <v>1.6606938319251388E-4</v>
      </c>
      <c r="F862" s="8">
        <f t="shared" ca="1" si="65"/>
        <v>0.39124750374633505</v>
      </c>
      <c r="G862" s="6">
        <f t="shared" si="68"/>
        <v>0</v>
      </c>
    </row>
    <row r="863" spans="1:7" x14ac:dyDescent="0.25">
      <c r="A863" s="6">
        <f t="shared" si="69"/>
        <v>852</v>
      </c>
      <c r="B863" s="6">
        <f t="shared" si="66"/>
        <v>-21</v>
      </c>
      <c r="C863" s="6">
        <f t="shared" si="67"/>
        <v>5</v>
      </c>
      <c r="D863" s="8">
        <f ca="1">VLOOKUP(B863,Residuals!$A$12:$AW$232,C863,FALSE)</f>
        <v>9.4004852562943105E-3</v>
      </c>
      <c r="E863" s="8">
        <f ca="1">VLOOKUP(B863,Residuals!$A$12:$AW$232,C863,FALSE)^2</f>
        <v>8.8369123053806708E-5</v>
      </c>
      <c r="F863" s="8">
        <f t="shared" ca="1" si="65"/>
        <v>0.20819128811344392</v>
      </c>
      <c r="G863" s="6">
        <f t="shared" si="68"/>
        <v>0</v>
      </c>
    </row>
    <row r="864" spans="1:7" x14ac:dyDescent="0.25">
      <c r="A864" s="6">
        <f t="shared" si="69"/>
        <v>853</v>
      </c>
      <c r="B864" s="6">
        <f t="shared" si="66"/>
        <v>-20</v>
      </c>
      <c r="C864" s="6">
        <f t="shared" si="67"/>
        <v>5</v>
      </c>
      <c r="D864" s="8">
        <f ca="1">VLOOKUP(B864,Residuals!$A$12:$AW$232,C864,FALSE)</f>
        <v>-8.5727103172575749E-4</v>
      </c>
      <c r="E864" s="8">
        <f ca="1">VLOOKUP(B864,Residuals!$A$12:$AW$232,C864,FALSE)^2</f>
        <v>7.3491362183614467E-7</v>
      </c>
      <c r="F864" s="8">
        <f t="shared" ca="1" si="65"/>
        <v>1.7314035524492221E-3</v>
      </c>
      <c r="G864" s="6">
        <f t="shared" si="68"/>
        <v>0</v>
      </c>
    </row>
    <row r="865" spans="1:7" x14ac:dyDescent="0.25">
      <c r="A865" s="6">
        <f t="shared" si="69"/>
        <v>854</v>
      </c>
      <c r="B865" s="6">
        <f t="shared" si="66"/>
        <v>-19</v>
      </c>
      <c r="C865" s="6">
        <f t="shared" si="67"/>
        <v>5</v>
      </c>
      <c r="D865" s="8">
        <f ca="1">VLOOKUP(B865,Residuals!$A$12:$AW$232,C865,FALSE)</f>
        <v>-2.6593152529688236E-3</v>
      </c>
      <c r="E865" s="8">
        <f ca="1">VLOOKUP(B865,Residuals!$A$12:$AW$232,C865,FALSE)^2</f>
        <v>7.0719576146726382E-6</v>
      </c>
      <c r="F865" s="8">
        <f t="shared" ca="1" si="65"/>
        <v>1.666102270117471E-2</v>
      </c>
      <c r="G865" s="6">
        <f t="shared" si="68"/>
        <v>0</v>
      </c>
    </row>
    <row r="866" spans="1:7" x14ac:dyDescent="0.25">
      <c r="A866" s="6">
        <f t="shared" si="69"/>
        <v>855</v>
      </c>
      <c r="B866" s="6">
        <f t="shared" si="66"/>
        <v>-18</v>
      </c>
      <c r="C866" s="6">
        <f t="shared" si="67"/>
        <v>5</v>
      </c>
      <c r="D866" s="8">
        <f ca="1">VLOOKUP(B866,Residuals!$A$12:$AW$232,C866,FALSE)</f>
        <v>-1.8871536774085314E-2</v>
      </c>
      <c r="E866" s="8">
        <f ca="1">VLOOKUP(B866,Residuals!$A$12:$AW$232,C866,FALSE)^2</f>
        <v>3.5613490021565438E-4</v>
      </c>
      <c r="F866" s="8">
        <f t="shared" ca="1" si="65"/>
        <v>0.83902817020040543</v>
      </c>
      <c r="G866" s="6">
        <f t="shared" si="68"/>
        <v>0</v>
      </c>
    </row>
    <row r="867" spans="1:7" x14ac:dyDescent="0.25">
      <c r="A867" s="6">
        <f t="shared" si="69"/>
        <v>856</v>
      </c>
      <c r="B867" s="6">
        <f t="shared" si="66"/>
        <v>-17</v>
      </c>
      <c r="C867" s="6">
        <f t="shared" si="67"/>
        <v>5</v>
      </c>
      <c r="D867" s="8">
        <f ca="1">VLOOKUP(B867,Residuals!$A$12:$AW$232,C867,FALSE)</f>
        <v>9.7802064716068591E-3</v>
      </c>
      <c r="E867" s="8">
        <f ca="1">VLOOKUP(B867,Residuals!$A$12:$AW$232,C867,FALSE)^2</f>
        <v>9.5652438627260691E-5</v>
      </c>
      <c r="F867" s="8">
        <f t="shared" ca="1" si="65"/>
        <v>0.22535025494002231</v>
      </c>
      <c r="G867" s="6">
        <f t="shared" si="68"/>
        <v>0</v>
      </c>
    </row>
    <row r="868" spans="1:7" x14ac:dyDescent="0.25">
      <c r="A868" s="6">
        <f t="shared" si="69"/>
        <v>857</v>
      </c>
      <c r="B868" s="6">
        <f t="shared" si="66"/>
        <v>-16</v>
      </c>
      <c r="C868" s="6">
        <f t="shared" si="67"/>
        <v>5</v>
      </c>
      <c r="D868" s="8">
        <f ca="1">VLOOKUP(B868,Residuals!$A$12:$AW$232,C868,FALSE)</f>
        <v>-1.200717806595418E-2</v>
      </c>
      <c r="E868" s="8">
        <f ca="1">VLOOKUP(B868,Residuals!$A$12:$AW$232,C868,FALSE)^2</f>
        <v>1.4417232510753115E-4</v>
      </c>
      <c r="F868" s="8">
        <f t="shared" ca="1" si="65"/>
        <v>0.33965961228529062</v>
      </c>
      <c r="G868" s="6">
        <f t="shared" si="68"/>
        <v>0</v>
      </c>
    </row>
    <row r="869" spans="1:7" x14ac:dyDescent="0.25">
      <c r="A869" s="6">
        <f t="shared" si="69"/>
        <v>858</v>
      </c>
      <c r="B869" s="6">
        <f t="shared" si="66"/>
        <v>-15</v>
      </c>
      <c r="C869" s="6">
        <f t="shared" si="67"/>
        <v>5</v>
      </c>
      <c r="D869" s="8">
        <f ca="1">VLOOKUP(B869,Residuals!$A$12:$AW$232,C869,FALSE)</f>
        <v>1.1635218536438043E-2</v>
      </c>
      <c r="E869" s="8">
        <f ca="1">VLOOKUP(B869,Residuals!$A$12:$AW$232,C869,FALSE)^2</f>
        <v>1.3537831039067143E-4</v>
      </c>
      <c r="F869" s="8">
        <f t="shared" ca="1" si="65"/>
        <v>0.31894154710230999</v>
      </c>
      <c r="G869" s="6">
        <f t="shared" si="68"/>
        <v>0</v>
      </c>
    </row>
    <row r="870" spans="1:7" x14ac:dyDescent="0.25">
      <c r="A870" s="6">
        <f t="shared" si="69"/>
        <v>859</v>
      </c>
      <c r="B870" s="6">
        <f t="shared" si="66"/>
        <v>-14</v>
      </c>
      <c r="C870" s="6">
        <f t="shared" si="67"/>
        <v>5</v>
      </c>
      <c r="D870" s="8">
        <f ca="1">VLOOKUP(B870,Residuals!$A$12:$AW$232,C870,FALSE)</f>
        <v>-3.7110420552726167E-3</v>
      </c>
      <c r="E870" s="8">
        <f ca="1">VLOOKUP(B870,Residuals!$A$12:$AW$232,C870,FALSE)^2</f>
        <v>1.3771833136002007E-5</v>
      </c>
      <c r="F870" s="8">
        <f t="shared" ca="1" si="65"/>
        <v>3.2445446793920148E-2</v>
      </c>
      <c r="G870" s="6">
        <f t="shared" si="68"/>
        <v>0</v>
      </c>
    </row>
    <row r="871" spans="1:7" x14ac:dyDescent="0.25">
      <c r="A871" s="6">
        <f t="shared" si="69"/>
        <v>860</v>
      </c>
      <c r="B871" s="6">
        <f t="shared" si="66"/>
        <v>-13</v>
      </c>
      <c r="C871" s="6">
        <f t="shared" si="67"/>
        <v>5</v>
      </c>
      <c r="D871" s="8">
        <f ca="1">VLOOKUP(B871,Residuals!$A$12:$AW$232,C871,FALSE)</f>
        <v>-9.2540141774605997E-3</v>
      </c>
      <c r="E871" s="8">
        <f ca="1">VLOOKUP(B871,Residuals!$A$12:$AW$232,C871,FALSE)^2</f>
        <v>8.5636778396641785E-5</v>
      </c>
      <c r="F871" s="8">
        <f t="shared" ca="1" si="65"/>
        <v>0.20175408092967809</v>
      </c>
      <c r="G871" s="6">
        <f t="shared" si="68"/>
        <v>0</v>
      </c>
    </row>
    <row r="872" spans="1:7" x14ac:dyDescent="0.25">
      <c r="A872" s="6">
        <f t="shared" si="69"/>
        <v>861</v>
      </c>
      <c r="B872" s="6">
        <f t="shared" si="66"/>
        <v>-12</v>
      </c>
      <c r="C872" s="6">
        <f t="shared" si="67"/>
        <v>5</v>
      </c>
      <c r="D872" s="8">
        <f ca="1">VLOOKUP(B872,Residuals!$A$12:$AW$232,C872,FALSE)</f>
        <v>-1.7380796187750382E-2</v>
      </c>
      <c r="E872" s="8">
        <f ca="1">VLOOKUP(B872,Residuals!$A$12:$AW$232,C872,FALSE)^2</f>
        <v>3.0209207612011819E-4</v>
      </c>
      <c r="F872" s="8">
        <f t="shared" ca="1" si="65"/>
        <v>0.71170716968660352</v>
      </c>
      <c r="G872" s="6">
        <f t="shared" si="68"/>
        <v>0</v>
      </c>
    </row>
    <row r="873" spans="1:7" x14ac:dyDescent="0.25">
      <c r="A873" s="6">
        <f t="shared" si="69"/>
        <v>862</v>
      </c>
      <c r="B873" s="6">
        <f t="shared" si="66"/>
        <v>-11</v>
      </c>
      <c r="C873" s="6">
        <f t="shared" si="67"/>
        <v>5</v>
      </c>
      <c r="D873" s="8">
        <f ca="1">VLOOKUP(B873,Residuals!$A$12:$AW$232,C873,FALSE)</f>
        <v>2.7104001318805367E-2</v>
      </c>
      <c r="E873" s="8">
        <f ca="1">VLOOKUP(B873,Residuals!$A$12:$AW$232,C873,FALSE)^2</f>
        <v>7.3462688748980305E-4</v>
      </c>
      <c r="F873" s="8">
        <f t="shared" ca="1" si="65"/>
        <v>1.7307280269845766</v>
      </c>
      <c r="G873" s="6">
        <f t="shared" si="68"/>
        <v>0</v>
      </c>
    </row>
    <row r="874" spans="1:7" x14ac:dyDescent="0.25">
      <c r="A874" s="6">
        <f t="shared" si="69"/>
        <v>863</v>
      </c>
      <c r="B874" s="6">
        <f t="shared" si="66"/>
        <v>-10</v>
      </c>
      <c r="C874" s="6">
        <f t="shared" si="67"/>
        <v>5</v>
      </c>
      <c r="D874" s="8">
        <f ca="1">VLOOKUP(B874,Residuals!$A$12:$AW$232,C874,FALSE)</f>
        <v>-2.6973934120593213E-3</v>
      </c>
      <c r="E874" s="8">
        <f ca="1">VLOOKUP(B874,Residuals!$A$12:$AW$232,C874,FALSE)^2</f>
        <v>7.2759312194210278E-6</v>
      </c>
      <c r="F874" s="8">
        <f t="shared" ca="1" si="65"/>
        <v>1.7141569820419665E-2</v>
      </c>
      <c r="G874" s="6">
        <f t="shared" si="68"/>
        <v>1</v>
      </c>
    </row>
    <row r="875" spans="1:7" x14ac:dyDescent="0.25">
      <c r="A875" s="6">
        <f t="shared" si="69"/>
        <v>864</v>
      </c>
      <c r="B875" s="6">
        <f t="shared" si="66"/>
        <v>-9</v>
      </c>
      <c r="C875" s="6">
        <f t="shared" si="67"/>
        <v>5</v>
      </c>
      <c r="D875" s="8">
        <f ca="1">VLOOKUP(B875,Residuals!$A$12:$AW$232,C875,FALSE)</f>
        <v>-4.0586022020248375E-3</v>
      </c>
      <c r="E875" s="8">
        <f ca="1">VLOOKUP(B875,Residuals!$A$12:$AW$232,C875,FALSE)^2</f>
        <v>1.647225183428086E-5</v>
      </c>
      <c r="F875" s="8">
        <f t="shared" ca="1" si="65"/>
        <v>3.8807438718384379E-2</v>
      </c>
      <c r="G875" s="6">
        <f t="shared" si="68"/>
        <v>1</v>
      </c>
    </row>
    <row r="876" spans="1:7" x14ac:dyDescent="0.25">
      <c r="A876" s="6">
        <f t="shared" si="69"/>
        <v>865</v>
      </c>
      <c r="B876" s="6">
        <f t="shared" si="66"/>
        <v>-8</v>
      </c>
      <c r="C876" s="6">
        <f t="shared" si="67"/>
        <v>5</v>
      </c>
      <c r="D876" s="8">
        <f ca="1">VLOOKUP(B876,Residuals!$A$12:$AW$232,C876,FALSE)</f>
        <v>-8.6295560457873618E-3</v>
      </c>
      <c r="E876" s="8">
        <f ca="1">VLOOKUP(B876,Residuals!$A$12:$AW$232,C876,FALSE)^2</f>
        <v>7.4469237547385213E-5</v>
      </c>
      <c r="F876" s="8">
        <f t="shared" ca="1" si="65"/>
        <v>0.17544415915925859</v>
      </c>
      <c r="G876" s="6">
        <f t="shared" si="68"/>
        <v>1</v>
      </c>
    </row>
    <row r="877" spans="1:7" x14ac:dyDescent="0.25">
      <c r="A877" s="6">
        <f t="shared" si="69"/>
        <v>866</v>
      </c>
      <c r="B877" s="6">
        <f t="shared" si="66"/>
        <v>-7</v>
      </c>
      <c r="C877" s="6">
        <f t="shared" si="67"/>
        <v>5</v>
      </c>
      <c r="D877" s="8">
        <f ca="1">VLOOKUP(B877,Residuals!$A$12:$AW$232,C877,FALSE)</f>
        <v>-2.9524224691537804E-2</v>
      </c>
      <c r="E877" s="8">
        <f ca="1">VLOOKUP(B877,Residuals!$A$12:$AW$232,C877,FALSE)^2</f>
        <v>8.7167984363641061E-4</v>
      </c>
      <c r="F877" s="8">
        <f t="shared" ca="1" si="65"/>
        <v>2.0536149188522721</v>
      </c>
      <c r="G877" s="6">
        <f t="shared" si="68"/>
        <v>1</v>
      </c>
    </row>
    <row r="878" spans="1:7" x14ac:dyDescent="0.25">
      <c r="A878" s="6">
        <f t="shared" si="69"/>
        <v>867</v>
      </c>
      <c r="B878" s="6">
        <f t="shared" si="66"/>
        <v>-6</v>
      </c>
      <c r="C878" s="6">
        <f t="shared" si="67"/>
        <v>5</v>
      </c>
      <c r="D878" s="8">
        <f ca="1">VLOOKUP(B878,Residuals!$A$12:$AW$232,C878,FALSE)</f>
        <v>8.0152628166165214E-3</v>
      </c>
      <c r="E878" s="8">
        <f ca="1">VLOOKUP(B878,Residuals!$A$12:$AW$232,C878,FALSE)^2</f>
        <v>6.424443801943541E-5</v>
      </c>
      <c r="F878" s="8">
        <f t="shared" ca="1" si="65"/>
        <v>0.15135526803006338</v>
      </c>
      <c r="G878" s="6">
        <f t="shared" si="68"/>
        <v>1</v>
      </c>
    </row>
    <row r="879" spans="1:7" x14ac:dyDescent="0.25">
      <c r="A879" s="6">
        <f t="shared" si="69"/>
        <v>868</v>
      </c>
      <c r="B879" s="6">
        <f t="shared" si="66"/>
        <v>-5</v>
      </c>
      <c r="C879" s="6">
        <f t="shared" si="67"/>
        <v>5</v>
      </c>
      <c r="D879" s="8">
        <f ca="1">VLOOKUP(B879,Residuals!$A$12:$AW$232,C879,FALSE)</f>
        <v>-1.101228559256822E-2</v>
      </c>
      <c r="E879" s="8">
        <f ca="1">VLOOKUP(B879,Residuals!$A$12:$AW$232,C879,FALSE)^2</f>
        <v>1.2127043397228559E-4</v>
      </c>
      <c r="F879" s="8">
        <f t="shared" ca="1" si="65"/>
        <v>0.28570440654247159</v>
      </c>
      <c r="G879" s="6">
        <f t="shared" si="68"/>
        <v>1</v>
      </c>
    </row>
    <row r="880" spans="1:7" x14ac:dyDescent="0.25">
      <c r="A880" s="6">
        <f t="shared" si="69"/>
        <v>869</v>
      </c>
      <c r="B880" s="6">
        <f t="shared" si="66"/>
        <v>-4</v>
      </c>
      <c r="C880" s="6">
        <f t="shared" si="67"/>
        <v>5</v>
      </c>
      <c r="D880" s="8">
        <f ca="1">VLOOKUP(B880,Residuals!$A$12:$AW$232,C880,FALSE)</f>
        <v>2.4676009869485796E-3</v>
      </c>
      <c r="E880" s="8">
        <f ca="1">VLOOKUP(B880,Residuals!$A$12:$AW$232,C880,FALSE)^2</f>
        <v>6.0890546307896039E-6</v>
      </c>
      <c r="F880" s="8">
        <f t="shared" ca="1" si="65"/>
        <v>1.4345374076025865E-2</v>
      </c>
      <c r="G880" s="6">
        <f t="shared" si="68"/>
        <v>1</v>
      </c>
    </row>
    <row r="881" spans="1:7" x14ac:dyDescent="0.25">
      <c r="A881" s="6">
        <f t="shared" si="69"/>
        <v>870</v>
      </c>
      <c r="B881" s="6">
        <f t="shared" si="66"/>
        <v>-3</v>
      </c>
      <c r="C881" s="6">
        <f t="shared" si="67"/>
        <v>5</v>
      </c>
      <c r="D881" s="8">
        <f ca="1">VLOOKUP(B881,Residuals!$A$12:$AW$232,C881,FALSE)</f>
        <v>-4.8322112450090458E-2</v>
      </c>
      <c r="E881" s="8">
        <f ca="1">VLOOKUP(B881,Residuals!$A$12:$AW$232,C881,FALSE)^2</f>
        <v>2.3350265516391875E-3</v>
      </c>
      <c r="F881" s="8">
        <f t="shared" ca="1" si="65"/>
        <v>5.5011543485483783</v>
      </c>
      <c r="G881" s="6">
        <f t="shared" si="68"/>
        <v>1</v>
      </c>
    </row>
    <row r="882" spans="1:7" x14ac:dyDescent="0.25">
      <c r="A882" s="6">
        <f t="shared" si="69"/>
        <v>871</v>
      </c>
      <c r="B882" s="6">
        <f t="shared" si="66"/>
        <v>-2</v>
      </c>
      <c r="C882" s="6">
        <f t="shared" si="67"/>
        <v>5</v>
      </c>
      <c r="D882" s="8">
        <f ca="1">VLOOKUP(B882,Residuals!$A$12:$AW$232,C882,FALSE)</f>
        <v>3.815219841847203E-3</v>
      </c>
      <c r="E882" s="8">
        <f ca="1">VLOOKUP(B882,Residuals!$A$12:$AW$232,C882,FALSE)^2</f>
        <v>1.4555902441624596E-5</v>
      </c>
      <c r="F882" s="8">
        <f t="shared" ca="1" si="65"/>
        <v>3.4292657596367376E-2</v>
      </c>
      <c r="G882" s="6">
        <f t="shared" si="68"/>
        <v>1</v>
      </c>
    </row>
    <row r="883" spans="1:7" x14ac:dyDescent="0.25">
      <c r="A883" s="6">
        <f t="shared" si="69"/>
        <v>872</v>
      </c>
      <c r="B883" s="6">
        <f t="shared" si="66"/>
        <v>-1</v>
      </c>
      <c r="C883" s="6">
        <f t="shared" si="67"/>
        <v>5</v>
      </c>
      <c r="D883" s="8">
        <f ca="1">VLOOKUP(B883,Residuals!$A$12:$AW$232,C883,FALSE)</f>
        <v>-2.4687589182699275E-2</v>
      </c>
      <c r="E883" s="8">
        <f ca="1">VLOOKUP(B883,Residuals!$A$12:$AW$232,C883,FALSE)^2</f>
        <v>6.0947705965373029E-4</v>
      </c>
      <c r="F883" s="8">
        <f t="shared" ca="1" si="65"/>
        <v>1.4358840479569344</v>
      </c>
      <c r="G883" s="6">
        <f t="shared" si="68"/>
        <v>1</v>
      </c>
    </row>
    <row r="884" spans="1:7" x14ac:dyDescent="0.25">
      <c r="A884" s="6">
        <f t="shared" si="69"/>
        <v>873</v>
      </c>
      <c r="B884" s="6">
        <f t="shared" si="66"/>
        <v>0</v>
      </c>
      <c r="C884" s="6">
        <f t="shared" si="67"/>
        <v>5</v>
      </c>
      <c r="D884" s="8">
        <f ca="1">VLOOKUP(B884,Residuals!$A$12:$AW$232,C884,FALSE)</f>
        <v>5.9583733709618579E-2</v>
      </c>
      <c r="E884" s="8">
        <f ca="1">VLOOKUP(B884,Residuals!$A$12:$AW$232,C884,FALSE)^2</f>
        <v>3.5502213227787374E-3</v>
      </c>
      <c r="F884" s="8">
        <f t="shared" ca="1" si="65"/>
        <v>8.3640656909888911</v>
      </c>
      <c r="G884" s="6">
        <f t="shared" si="68"/>
        <v>1</v>
      </c>
    </row>
    <row r="885" spans="1:7" x14ac:dyDescent="0.25">
      <c r="A885" s="6">
        <f t="shared" si="69"/>
        <v>874</v>
      </c>
      <c r="B885" s="6">
        <f t="shared" si="66"/>
        <v>1</v>
      </c>
      <c r="C885" s="6">
        <f t="shared" si="67"/>
        <v>5</v>
      </c>
      <c r="D885" s="8">
        <f ca="1">VLOOKUP(B885,Residuals!$A$12:$AW$232,C885,FALSE)</f>
        <v>1.3603045407341412E-2</v>
      </c>
      <c r="E885" s="8">
        <f ca="1">VLOOKUP(B885,Residuals!$A$12:$AW$232,C885,FALSE)^2</f>
        <v>1.8504284435419229E-4</v>
      </c>
      <c r="F885" s="8">
        <f t="shared" ca="1" si="65"/>
        <v>0.43594761146173083</v>
      </c>
      <c r="G885" s="6">
        <f t="shared" si="68"/>
        <v>1</v>
      </c>
    </row>
    <row r="886" spans="1:7" x14ac:dyDescent="0.25">
      <c r="A886" s="6">
        <f t="shared" si="69"/>
        <v>875</v>
      </c>
      <c r="B886" s="6">
        <f t="shared" si="66"/>
        <v>2</v>
      </c>
      <c r="C886" s="6">
        <f t="shared" si="67"/>
        <v>5</v>
      </c>
      <c r="D886" s="8">
        <f ca="1">VLOOKUP(B886,Residuals!$A$12:$AW$232,C886,FALSE)</f>
        <v>-6.0517420041872744E-2</v>
      </c>
      <c r="E886" s="8">
        <f ca="1">VLOOKUP(B886,Residuals!$A$12:$AW$232,C886,FALSE)^2</f>
        <v>3.6623581285244607E-3</v>
      </c>
      <c r="F886" s="8">
        <f t="shared" ca="1" si="65"/>
        <v>8.6282519273840883</v>
      </c>
      <c r="G886" s="6">
        <f t="shared" si="68"/>
        <v>1</v>
      </c>
    </row>
    <row r="887" spans="1:7" x14ac:dyDescent="0.25">
      <c r="A887" s="6">
        <f t="shared" si="69"/>
        <v>876</v>
      </c>
      <c r="B887" s="6">
        <f t="shared" si="66"/>
        <v>3</v>
      </c>
      <c r="C887" s="6">
        <f t="shared" si="67"/>
        <v>5</v>
      </c>
      <c r="D887" s="8">
        <f ca="1">VLOOKUP(B887,Residuals!$A$12:$AW$232,C887,FALSE)</f>
        <v>-6.8463108608488969E-3</v>
      </c>
      <c r="E887" s="8">
        <f ca="1">VLOOKUP(B887,Residuals!$A$12:$AW$232,C887,FALSE)^2</f>
        <v>4.6871972403377565E-5</v>
      </c>
      <c r="F887" s="8">
        <f t="shared" ca="1" si="65"/>
        <v>0.11042699049005227</v>
      </c>
      <c r="G887" s="6">
        <f t="shared" si="68"/>
        <v>1</v>
      </c>
    </row>
    <row r="888" spans="1:7" x14ac:dyDescent="0.25">
      <c r="A888" s="6">
        <f t="shared" si="69"/>
        <v>877</v>
      </c>
      <c r="B888" s="6">
        <f t="shared" si="66"/>
        <v>4</v>
      </c>
      <c r="C888" s="6">
        <f t="shared" si="67"/>
        <v>5</v>
      </c>
      <c r="D888" s="8">
        <f ca="1">VLOOKUP(B888,Residuals!$A$12:$AW$232,C888,FALSE)</f>
        <v>2.3500694069147888E-2</v>
      </c>
      <c r="E888" s="8">
        <f ca="1">VLOOKUP(B888,Residuals!$A$12:$AW$232,C888,FALSE)^2</f>
        <v>5.5228262173168271E-4</v>
      </c>
      <c r="F888" s="8">
        <f t="shared" ca="1" si="65"/>
        <v>1.3011380722990651</v>
      </c>
      <c r="G888" s="6">
        <f t="shared" si="68"/>
        <v>1</v>
      </c>
    </row>
    <row r="889" spans="1:7" x14ac:dyDescent="0.25">
      <c r="A889" s="6">
        <f t="shared" si="69"/>
        <v>878</v>
      </c>
      <c r="B889" s="6">
        <f t="shared" si="66"/>
        <v>5</v>
      </c>
      <c r="C889" s="6">
        <f t="shared" si="67"/>
        <v>5</v>
      </c>
      <c r="D889" s="8">
        <f ca="1">VLOOKUP(B889,Residuals!$A$12:$AW$232,C889,FALSE)</f>
        <v>9.9181534412786515E-3</v>
      </c>
      <c r="E889" s="8">
        <f ca="1">VLOOKUP(B889,Residuals!$A$12:$AW$232,C889,FALSE)^2</f>
        <v>9.8369767684747551E-5</v>
      </c>
      <c r="F889" s="8">
        <f t="shared" ca="1" si="65"/>
        <v>0.23175208645261769</v>
      </c>
      <c r="G889" s="6">
        <f t="shared" si="68"/>
        <v>1</v>
      </c>
    </row>
    <row r="890" spans="1:7" x14ac:dyDescent="0.25">
      <c r="A890" s="6">
        <f t="shared" si="69"/>
        <v>879</v>
      </c>
      <c r="B890" s="6">
        <f t="shared" si="66"/>
        <v>6</v>
      </c>
      <c r="C890" s="6">
        <f t="shared" si="67"/>
        <v>5</v>
      </c>
      <c r="D890" s="8">
        <f ca="1">VLOOKUP(B890,Residuals!$A$12:$AW$232,C890,FALSE)</f>
        <v>1.9387278183971183E-2</v>
      </c>
      <c r="E890" s="8">
        <f ca="1">VLOOKUP(B890,Residuals!$A$12:$AW$232,C890,FALSE)^2</f>
        <v>3.7586655538268497E-4</v>
      </c>
      <c r="F890" s="8">
        <f t="shared" ca="1" si="65"/>
        <v>0.88551452837477718</v>
      </c>
      <c r="G890" s="6">
        <f t="shared" si="68"/>
        <v>1</v>
      </c>
    </row>
    <row r="891" spans="1:7" x14ac:dyDescent="0.25">
      <c r="A891" s="6">
        <f t="shared" si="69"/>
        <v>880</v>
      </c>
      <c r="B891" s="6">
        <f t="shared" si="66"/>
        <v>7</v>
      </c>
      <c r="C891" s="6">
        <f t="shared" si="67"/>
        <v>5</v>
      </c>
      <c r="D891" s="8">
        <f ca="1">VLOOKUP(B891,Residuals!$A$12:$AW$232,C891,FALSE)</f>
        <v>-1.1995719337228209E-2</v>
      </c>
      <c r="E891" s="8">
        <f ca="1">VLOOKUP(B891,Residuals!$A$12:$AW$232,C891,FALSE)^2</f>
        <v>1.4389728241755078E-4</v>
      </c>
      <c r="F891" s="8">
        <f t="shared" ca="1" si="65"/>
        <v>0.33901163152080649</v>
      </c>
      <c r="G891" s="6">
        <f t="shared" si="68"/>
        <v>1</v>
      </c>
    </row>
    <row r="892" spans="1:7" x14ac:dyDescent="0.25">
      <c r="A892" s="6">
        <f t="shared" si="69"/>
        <v>881</v>
      </c>
      <c r="B892" s="6">
        <f t="shared" si="66"/>
        <v>8</v>
      </c>
      <c r="C892" s="6">
        <f t="shared" si="67"/>
        <v>5</v>
      </c>
      <c r="D892" s="8">
        <f ca="1">VLOOKUP(B892,Residuals!$A$12:$AW$232,C892,FALSE)</f>
        <v>-1.2988331664193067E-2</v>
      </c>
      <c r="E892" s="8">
        <f ca="1">VLOOKUP(B892,Residuals!$A$12:$AW$232,C892,FALSE)^2</f>
        <v>1.6869675941908025E-4</v>
      </c>
      <c r="F892" s="8">
        <f t="shared" ca="1" si="65"/>
        <v>0.39743741286916778</v>
      </c>
      <c r="G892" s="6">
        <f t="shared" si="68"/>
        <v>1</v>
      </c>
    </row>
    <row r="893" spans="1:7" x14ac:dyDescent="0.25">
      <c r="A893" s="6">
        <f t="shared" si="69"/>
        <v>882</v>
      </c>
      <c r="B893" s="6">
        <f t="shared" si="66"/>
        <v>9</v>
      </c>
      <c r="C893" s="6">
        <f t="shared" si="67"/>
        <v>5</v>
      </c>
      <c r="D893" s="8">
        <f ca="1">VLOOKUP(B893,Residuals!$A$12:$AW$232,C893,FALSE)</f>
        <v>-3.4473610447365896E-2</v>
      </c>
      <c r="E893" s="8">
        <f ca="1">VLOOKUP(B893,Residuals!$A$12:$AW$232,C893,FALSE)^2</f>
        <v>1.188429817276735E-3</v>
      </c>
      <c r="F893" s="8">
        <f t="shared" ca="1" si="65"/>
        <v>2.7998550391930142</v>
      </c>
      <c r="G893" s="6">
        <f t="shared" si="68"/>
        <v>1</v>
      </c>
    </row>
    <row r="894" spans="1:7" x14ac:dyDescent="0.25">
      <c r="A894" s="6">
        <f t="shared" si="69"/>
        <v>883</v>
      </c>
      <c r="B894" s="6">
        <f t="shared" si="66"/>
        <v>10</v>
      </c>
      <c r="C894" s="6">
        <f t="shared" si="67"/>
        <v>5</v>
      </c>
      <c r="D894" s="8">
        <f ca="1">VLOOKUP(B894,Residuals!$A$12:$AW$232,C894,FALSE)</f>
        <v>8.2848754015110021E-4</v>
      </c>
      <c r="E894" s="8">
        <f ca="1">VLOOKUP(B894,Residuals!$A$12:$AW$232,C894,FALSE)^2</f>
        <v>6.8639160418562085E-7</v>
      </c>
      <c r="F894" s="8">
        <f t="shared" ca="1" si="65"/>
        <v>1.6170891742203588E-3</v>
      </c>
      <c r="G894" s="6">
        <f t="shared" si="68"/>
        <v>1</v>
      </c>
    </row>
    <row r="895" spans="1:7" x14ac:dyDescent="0.25">
      <c r="A895" s="6">
        <f t="shared" si="69"/>
        <v>884</v>
      </c>
      <c r="B895" s="6">
        <f t="shared" si="66"/>
        <v>-210</v>
      </c>
      <c r="C895" s="6">
        <f t="shared" si="67"/>
        <v>6</v>
      </c>
      <c r="D895" s="8">
        <f ca="1">VLOOKUP(B895,Residuals!$A$12:$AW$232,C895,FALSE)</f>
        <v>1.3095580152909117E-2</v>
      </c>
      <c r="E895" s="8">
        <f ca="1">VLOOKUP(B895,Residuals!$A$12:$AW$232,C895,FALSE)^2</f>
        <v>1.7149421954126717E-4</v>
      </c>
      <c r="F895" s="8">
        <f t="shared" ca="1" si="65"/>
        <v>0.40402802739783605</v>
      </c>
      <c r="G895" s="6">
        <f t="shared" si="68"/>
        <v>0</v>
      </c>
    </row>
    <row r="896" spans="1:7" x14ac:dyDescent="0.25">
      <c r="A896" s="6">
        <f t="shared" si="69"/>
        <v>885</v>
      </c>
      <c r="B896" s="6">
        <f t="shared" si="66"/>
        <v>-209</v>
      </c>
      <c r="C896" s="6">
        <f t="shared" si="67"/>
        <v>6</v>
      </c>
      <c r="D896" s="8">
        <f ca="1">VLOOKUP(B896,Residuals!$A$12:$AW$232,C896,FALSE)</f>
        <v>1.5148634444822336E-2</v>
      </c>
      <c r="E896" s="8">
        <f ca="1">VLOOKUP(B896,Residuals!$A$12:$AW$232,C896,FALSE)^2</f>
        <v>2.2948112554285773E-4</v>
      </c>
      <c r="F896" s="8">
        <f t="shared" ca="1" si="65"/>
        <v>0.54064100076449073</v>
      </c>
      <c r="G896" s="6">
        <f t="shared" si="68"/>
        <v>0</v>
      </c>
    </row>
    <row r="897" spans="1:7" x14ac:dyDescent="0.25">
      <c r="A897" s="6">
        <f t="shared" si="69"/>
        <v>886</v>
      </c>
      <c r="B897" s="6">
        <f t="shared" si="66"/>
        <v>-208</v>
      </c>
      <c r="C897" s="6">
        <f t="shared" si="67"/>
        <v>6</v>
      </c>
      <c r="D897" s="8">
        <f ca="1">VLOOKUP(B897,Residuals!$A$12:$AW$232,C897,FALSE)</f>
        <v>-1.6597502215691209E-3</v>
      </c>
      <c r="E897" s="8">
        <f ca="1">VLOOKUP(B897,Residuals!$A$12:$AW$232,C897,FALSE)^2</f>
        <v>2.754770797998746E-6</v>
      </c>
      <c r="F897" s="8">
        <f t="shared" ca="1" si="65"/>
        <v>6.4900415560698848E-3</v>
      </c>
      <c r="G897" s="6">
        <f t="shared" si="68"/>
        <v>0</v>
      </c>
    </row>
    <row r="898" spans="1:7" x14ac:dyDescent="0.25">
      <c r="A898" s="6">
        <f t="shared" si="69"/>
        <v>887</v>
      </c>
      <c r="B898" s="6">
        <f t="shared" si="66"/>
        <v>-207</v>
      </c>
      <c r="C898" s="6">
        <f t="shared" si="67"/>
        <v>6</v>
      </c>
      <c r="D898" s="8">
        <f ca="1">VLOOKUP(B898,Residuals!$A$12:$AW$232,C898,FALSE)</f>
        <v>2.9592760039340506E-2</v>
      </c>
      <c r="E898" s="8">
        <f ca="1">VLOOKUP(B898,Residuals!$A$12:$AW$232,C898,FALSE)^2</f>
        <v>8.7573144674598833E-4</v>
      </c>
      <c r="F898" s="8">
        <f t="shared" ca="1" si="65"/>
        <v>2.0631602039151762</v>
      </c>
      <c r="G898" s="6">
        <f t="shared" si="68"/>
        <v>0</v>
      </c>
    </row>
    <row r="899" spans="1:7" x14ac:dyDescent="0.25">
      <c r="A899" s="6">
        <f t="shared" si="69"/>
        <v>888</v>
      </c>
      <c r="B899" s="6">
        <f t="shared" si="66"/>
        <v>-206</v>
      </c>
      <c r="C899" s="6">
        <f t="shared" si="67"/>
        <v>6</v>
      </c>
      <c r="D899" s="8">
        <f ca="1">VLOOKUP(B899,Residuals!$A$12:$AW$232,C899,FALSE)</f>
        <v>-8.7319997751545159E-3</v>
      </c>
      <c r="E899" s="8">
        <f ca="1">VLOOKUP(B899,Residuals!$A$12:$AW$232,C899,FALSE)^2</f>
        <v>7.6247820073298511E-5</v>
      </c>
      <c r="F899" s="8">
        <f t="shared" ca="1" si="65"/>
        <v>0.17963437146747049</v>
      </c>
      <c r="G899" s="6">
        <f t="shared" si="68"/>
        <v>0</v>
      </c>
    </row>
    <row r="900" spans="1:7" x14ac:dyDescent="0.25">
      <c r="A900" s="6">
        <f t="shared" si="69"/>
        <v>889</v>
      </c>
      <c r="B900" s="6">
        <f t="shared" si="66"/>
        <v>-205</v>
      </c>
      <c r="C900" s="6">
        <f t="shared" si="67"/>
        <v>6</v>
      </c>
      <c r="D900" s="8">
        <f ca="1">VLOOKUP(B900,Residuals!$A$12:$AW$232,C900,FALSE)</f>
        <v>-1.0920514465681628E-2</v>
      </c>
      <c r="E900" s="8">
        <f ca="1">VLOOKUP(B900,Residuals!$A$12:$AW$232,C900,FALSE)^2</f>
        <v>1.192576361951617E-4</v>
      </c>
      <c r="F900" s="8">
        <f t="shared" ca="1" si="65"/>
        <v>0.28096239997445177</v>
      </c>
      <c r="G900" s="6">
        <f t="shared" si="68"/>
        <v>0</v>
      </c>
    </row>
    <row r="901" spans="1:7" x14ac:dyDescent="0.25">
      <c r="A901" s="6">
        <f t="shared" si="69"/>
        <v>890</v>
      </c>
      <c r="B901" s="6">
        <f t="shared" si="66"/>
        <v>-204</v>
      </c>
      <c r="C901" s="6">
        <f t="shared" si="67"/>
        <v>6</v>
      </c>
      <c r="D901" s="8">
        <f ca="1">VLOOKUP(B901,Residuals!$A$12:$AW$232,C901,FALSE)</f>
        <v>-1.18304129538536E-2</v>
      </c>
      <c r="E901" s="8">
        <f ca="1">VLOOKUP(B901,Residuals!$A$12:$AW$232,C901,FALSE)^2</f>
        <v>1.3995867065870707E-4</v>
      </c>
      <c r="F901" s="8">
        <f t="shared" ca="1" si="65"/>
        <v>0.3297325459407317</v>
      </c>
      <c r="G901" s="6">
        <f t="shared" si="68"/>
        <v>0</v>
      </c>
    </row>
    <row r="902" spans="1:7" x14ac:dyDescent="0.25">
      <c r="A902" s="6">
        <f t="shared" si="69"/>
        <v>891</v>
      </c>
      <c r="B902" s="6">
        <f t="shared" si="66"/>
        <v>-203</v>
      </c>
      <c r="C902" s="6">
        <f t="shared" si="67"/>
        <v>6</v>
      </c>
      <c r="D902" s="8">
        <f ca="1">VLOOKUP(B902,Residuals!$A$12:$AW$232,C902,FALSE)</f>
        <v>2.4765650140416522E-2</v>
      </c>
      <c r="E902" s="8">
        <f ca="1">VLOOKUP(B902,Residuals!$A$12:$AW$232,C902,FALSE)^2</f>
        <v>6.1333742687751287E-4</v>
      </c>
      <c r="F902" s="8">
        <f t="shared" ca="1" si="65"/>
        <v>1.4449787950488666</v>
      </c>
      <c r="G902" s="6">
        <f t="shared" si="68"/>
        <v>0</v>
      </c>
    </row>
    <row r="903" spans="1:7" x14ac:dyDescent="0.25">
      <c r="A903" s="6">
        <f t="shared" si="69"/>
        <v>892</v>
      </c>
      <c r="B903" s="6">
        <f t="shared" si="66"/>
        <v>-202</v>
      </c>
      <c r="C903" s="6">
        <f t="shared" si="67"/>
        <v>6</v>
      </c>
      <c r="D903" s="8">
        <f ca="1">VLOOKUP(B903,Residuals!$A$12:$AW$232,C903,FALSE)</f>
        <v>-2.159613329883045E-2</v>
      </c>
      <c r="E903" s="8">
        <f ca="1">VLOOKUP(B903,Residuals!$A$12:$AW$232,C903,FALSE)^2</f>
        <v>4.6639297346085337E-4</v>
      </c>
      <c r="F903" s="8">
        <f t="shared" ca="1" si="65"/>
        <v>1.0987882481616589</v>
      </c>
      <c r="G903" s="6">
        <f t="shared" si="68"/>
        <v>0</v>
      </c>
    </row>
    <row r="904" spans="1:7" x14ac:dyDescent="0.25">
      <c r="A904" s="6">
        <f t="shared" si="69"/>
        <v>893</v>
      </c>
      <c r="B904" s="6">
        <f t="shared" si="66"/>
        <v>-201</v>
      </c>
      <c r="C904" s="6">
        <f t="shared" si="67"/>
        <v>6</v>
      </c>
      <c r="D904" s="8">
        <f ca="1">VLOOKUP(B904,Residuals!$A$12:$AW$232,C904,FALSE)</f>
        <v>8.9361092221727258E-3</v>
      </c>
      <c r="E904" s="8">
        <f ca="1">VLOOKUP(B904,Residuals!$A$12:$AW$232,C904,FALSE)^2</f>
        <v>7.9854048030600437E-5</v>
      </c>
      <c r="F904" s="8">
        <f t="shared" ca="1" si="65"/>
        <v>0.18813038475487473</v>
      </c>
      <c r="G904" s="6">
        <f t="shared" si="68"/>
        <v>0</v>
      </c>
    </row>
    <row r="905" spans="1:7" x14ac:dyDescent="0.25">
      <c r="A905" s="6">
        <f t="shared" si="69"/>
        <v>894</v>
      </c>
      <c r="B905" s="6">
        <f t="shared" si="66"/>
        <v>-200</v>
      </c>
      <c r="C905" s="6">
        <f t="shared" si="67"/>
        <v>6</v>
      </c>
      <c r="D905" s="8">
        <f ca="1">VLOOKUP(B905,Residuals!$A$12:$AW$232,C905,FALSE)</f>
        <v>-2.7077509369766009E-2</v>
      </c>
      <c r="E905" s="8">
        <f ca="1">VLOOKUP(B905,Residuals!$A$12:$AW$232,C905,FALSE)^2</f>
        <v>7.3319151366976602E-4</v>
      </c>
      <c r="F905" s="8">
        <f t="shared" ca="1" si="65"/>
        <v>1.7273463896638592</v>
      </c>
      <c r="G905" s="6">
        <f t="shared" si="68"/>
        <v>0</v>
      </c>
    </row>
    <row r="906" spans="1:7" x14ac:dyDescent="0.25">
      <c r="A906" s="6">
        <f t="shared" si="69"/>
        <v>895</v>
      </c>
      <c r="B906" s="6">
        <f t="shared" si="66"/>
        <v>-199</v>
      </c>
      <c r="C906" s="6">
        <f t="shared" si="67"/>
        <v>6</v>
      </c>
      <c r="D906" s="8">
        <f ca="1">VLOOKUP(B906,Residuals!$A$12:$AW$232,C906,FALSE)</f>
        <v>-3.1127138834694076E-2</v>
      </c>
      <c r="E906" s="8">
        <f ca="1">VLOOKUP(B906,Residuals!$A$12:$AW$232,C906,FALSE)^2</f>
        <v>9.6889877203432009E-4</v>
      </c>
      <c r="F906" s="8">
        <f t="shared" ca="1" si="65"/>
        <v>2.2826557108475205</v>
      </c>
      <c r="G906" s="6">
        <f t="shared" si="68"/>
        <v>0</v>
      </c>
    </row>
    <row r="907" spans="1:7" x14ac:dyDescent="0.25">
      <c r="A907" s="6">
        <f t="shared" si="69"/>
        <v>896</v>
      </c>
      <c r="B907" s="6">
        <f t="shared" si="66"/>
        <v>-198</v>
      </c>
      <c r="C907" s="6">
        <f t="shared" si="67"/>
        <v>6</v>
      </c>
      <c r="D907" s="8">
        <f ca="1">VLOOKUP(B907,Residuals!$A$12:$AW$232,C907,FALSE)</f>
        <v>9.1964433760814718E-3</v>
      </c>
      <c r="E907" s="8">
        <f ca="1">VLOOKUP(B907,Residuals!$A$12:$AW$232,C907,FALSE)^2</f>
        <v>8.4574570769472776E-5</v>
      </c>
      <c r="F907" s="8">
        <f t="shared" ref="F907:F970" ca="1" si="70">E907/$F$8</f>
        <v>0.19925159627777553</v>
      </c>
      <c r="G907" s="6">
        <f t="shared" si="68"/>
        <v>0</v>
      </c>
    </row>
    <row r="908" spans="1:7" x14ac:dyDescent="0.25">
      <c r="A908" s="6">
        <f t="shared" si="69"/>
        <v>897</v>
      </c>
      <c r="B908" s="6">
        <f t="shared" ref="B908:B971" si="71">MOD(A908,221)-210</f>
        <v>-197</v>
      </c>
      <c r="C908" s="6">
        <f t="shared" ref="C908:C971" si="72">IF(B908&lt;B907,IF(ISNUMBER(C907),C907+1,2),C907)</f>
        <v>6</v>
      </c>
      <c r="D908" s="8">
        <f ca="1">VLOOKUP(B908,Residuals!$A$12:$AW$232,C908,FALSE)</f>
        <v>1.8956324466871045E-2</v>
      </c>
      <c r="E908" s="8">
        <f ca="1">VLOOKUP(B908,Residuals!$A$12:$AW$232,C908,FALSE)^2</f>
        <v>3.5934223729329381E-4</v>
      </c>
      <c r="F908" s="8">
        <f t="shared" ca="1" si="70"/>
        <v>0.84658442531002309</v>
      </c>
      <c r="G908" s="6">
        <f t="shared" ref="G908:G971" si="73">IF(OR(B908&lt;-10,B908&gt;10),0,1)</f>
        <v>0</v>
      </c>
    </row>
    <row r="909" spans="1:7" x14ac:dyDescent="0.25">
      <c r="A909" s="6">
        <f t="shared" ref="A909:A972" si="74">A908+1</f>
        <v>898</v>
      </c>
      <c r="B909" s="6">
        <f t="shared" si="71"/>
        <v>-196</v>
      </c>
      <c r="C909" s="6">
        <f t="shared" si="72"/>
        <v>6</v>
      </c>
      <c r="D909" s="8">
        <f ca="1">VLOOKUP(B909,Residuals!$A$12:$AW$232,C909,FALSE)</f>
        <v>1.9750863317320413E-2</v>
      </c>
      <c r="E909" s="8">
        <f ca="1">VLOOKUP(B909,Residuals!$A$12:$AW$232,C909,FALSE)^2</f>
        <v>3.9009660177947314E-4</v>
      </c>
      <c r="F909" s="8">
        <f t="shared" ca="1" si="70"/>
        <v>0.91903949260303519</v>
      </c>
      <c r="G909" s="6">
        <f t="shared" si="73"/>
        <v>0</v>
      </c>
    </row>
    <row r="910" spans="1:7" x14ac:dyDescent="0.25">
      <c r="A910" s="6">
        <f t="shared" si="74"/>
        <v>899</v>
      </c>
      <c r="B910" s="6">
        <f t="shared" si="71"/>
        <v>-195</v>
      </c>
      <c r="C910" s="6">
        <f t="shared" si="72"/>
        <v>6</v>
      </c>
      <c r="D910" s="8">
        <f ca="1">VLOOKUP(B910,Residuals!$A$12:$AW$232,C910,FALSE)</f>
        <v>1.7740442853694558E-2</v>
      </c>
      <c r="E910" s="8">
        <f ca="1">VLOOKUP(B910,Residuals!$A$12:$AW$232,C910,FALSE)^2</f>
        <v>3.147233126452023E-4</v>
      </c>
      <c r="F910" s="8">
        <f t="shared" ca="1" si="70"/>
        <v>0.74146545302977596</v>
      </c>
      <c r="G910" s="6">
        <f t="shared" si="73"/>
        <v>0</v>
      </c>
    </row>
    <row r="911" spans="1:7" x14ac:dyDescent="0.25">
      <c r="A911" s="6">
        <f t="shared" si="74"/>
        <v>900</v>
      </c>
      <c r="B911" s="6">
        <f t="shared" si="71"/>
        <v>-194</v>
      </c>
      <c r="C911" s="6">
        <f t="shared" si="72"/>
        <v>6</v>
      </c>
      <c r="D911" s="8">
        <f ca="1">VLOOKUP(B911,Residuals!$A$12:$AW$232,C911,FALSE)</f>
        <v>-7.7428915888213146E-4</v>
      </c>
      <c r="E911" s="8">
        <f ca="1">VLOOKUP(B911,Residuals!$A$12:$AW$232,C911,FALSE)^2</f>
        <v>5.9952370156239858E-7</v>
      </c>
      <c r="F911" s="8">
        <f t="shared" ca="1" si="70"/>
        <v>1.4124346532987235E-3</v>
      </c>
      <c r="G911" s="6">
        <f t="shared" si="73"/>
        <v>0</v>
      </c>
    </row>
    <row r="912" spans="1:7" x14ac:dyDescent="0.25">
      <c r="A912" s="6">
        <f t="shared" si="74"/>
        <v>901</v>
      </c>
      <c r="B912" s="6">
        <f t="shared" si="71"/>
        <v>-193</v>
      </c>
      <c r="C912" s="6">
        <f t="shared" si="72"/>
        <v>6</v>
      </c>
      <c r="D912" s="8">
        <f ca="1">VLOOKUP(B912,Residuals!$A$12:$AW$232,C912,FALSE)</f>
        <v>2.3595326212484703E-2</v>
      </c>
      <c r="E912" s="8">
        <f ca="1">VLOOKUP(B912,Residuals!$A$12:$AW$232,C912,FALSE)^2</f>
        <v>5.5673941907356773E-4</v>
      </c>
      <c r="F912" s="8">
        <f t="shared" ca="1" si="70"/>
        <v>1.3116379657845152</v>
      </c>
      <c r="G912" s="6">
        <f t="shared" si="73"/>
        <v>0</v>
      </c>
    </row>
    <row r="913" spans="1:7" x14ac:dyDescent="0.25">
      <c r="A913" s="6">
        <f t="shared" si="74"/>
        <v>902</v>
      </c>
      <c r="B913" s="6">
        <f t="shared" si="71"/>
        <v>-192</v>
      </c>
      <c r="C913" s="6">
        <f t="shared" si="72"/>
        <v>6</v>
      </c>
      <c r="D913" s="8">
        <f ca="1">VLOOKUP(B913,Residuals!$A$12:$AW$232,C913,FALSE)</f>
        <v>4.155707569298726E-3</v>
      </c>
      <c r="E913" s="8">
        <f ca="1">VLOOKUP(B913,Residuals!$A$12:$AW$232,C913,FALSE)^2</f>
        <v>1.7269905401526725E-5</v>
      </c>
      <c r="F913" s="8">
        <f t="shared" ca="1" si="70"/>
        <v>4.0686653062653538E-2</v>
      </c>
      <c r="G913" s="6">
        <f t="shared" si="73"/>
        <v>0</v>
      </c>
    </row>
    <row r="914" spans="1:7" x14ac:dyDescent="0.25">
      <c r="A914" s="6">
        <f t="shared" si="74"/>
        <v>903</v>
      </c>
      <c r="B914" s="6">
        <f t="shared" si="71"/>
        <v>-191</v>
      </c>
      <c r="C914" s="6">
        <f t="shared" si="72"/>
        <v>6</v>
      </c>
      <c r="D914" s="8">
        <f ca="1">VLOOKUP(B914,Residuals!$A$12:$AW$232,C914,FALSE)</f>
        <v>4.1143859521033797E-2</v>
      </c>
      <c r="E914" s="8">
        <f ca="1">VLOOKUP(B914,Residuals!$A$12:$AW$232,C914,FALSE)^2</f>
        <v>1.6928171762865634E-3</v>
      </c>
      <c r="F914" s="8">
        <f t="shared" ca="1" si="70"/>
        <v>3.988155322725937</v>
      </c>
      <c r="G914" s="6">
        <f t="shared" si="73"/>
        <v>0</v>
      </c>
    </row>
    <row r="915" spans="1:7" x14ac:dyDescent="0.25">
      <c r="A915" s="6">
        <f t="shared" si="74"/>
        <v>904</v>
      </c>
      <c r="B915" s="6">
        <f t="shared" si="71"/>
        <v>-190</v>
      </c>
      <c r="C915" s="6">
        <f t="shared" si="72"/>
        <v>6</v>
      </c>
      <c r="D915" s="8">
        <f ca="1">VLOOKUP(B915,Residuals!$A$12:$AW$232,C915,FALSE)</f>
        <v>-3.0489650030703499E-2</v>
      </c>
      <c r="E915" s="8">
        <f ca="1">VLOOKUP(B915,Residuals!$A$12:$AW$232,C915,FALSE)^2</f>
        <v>9.2961875899477784E-4</v>
      </c>
      <c r="F915" s="8">
        <f t="shared" ca="1" si="70"/>
        <v>2.1901148297205704</v>
      </c>
      <c r="G915" s="6">
        <f t="shared" si="73"/>
        <v>0</v>
      </c>
    </row>
    <row r="916" spans="1:7" x14ac:dyDescent="0.25">
      <c r="A916" s="6">
        <f t="shared" si="74"/>
        <v>905</v>
      </c>
      <c r="B916" s="6">
        <f t="shared" si="71"/>
        <v>-189</v>
      </c>
      <c r="C916" s="6">
        <f t="shared" si="72"/>
        <v>6</v>
      </c>
      <c r="D916" s="8">
        <f ca="1">VLOOKUP(B916,Residuals!$A$12:$AW$232,C916,FALSE)</f>
        <v>1.2540565502322906E-2</v>
      </c>
      <c r="E916" s="8">
        <f ca="1">VLOOKUP(B916,Residuals!$A$12:$AW$232,C916,FALSE)^2</f>
        <v>1.5726578311805136E-4</v>
      </c>
      <c r="F916" s="8">
        <f t="shared" ca="1" si="70"/>
        <v>0.37050685615133766</v>
      </c>
      <c r="G916" s="6">
        <f t="shared" si="73"/>
        <v>0</v>
      </c>
    </row>
    <row r="917" spans="1:7" x14ac:dyDescent="0.25">
      <c r="A917" s="6">
        <f t="shared" si="74"/>
        <v>906</v>
      </c>
      <c r="B917" s="6">
        <f t="shared" si="71"/>
        <v>-188</v>
      </c>
      <c r="C917" s="6">
        <f t="shared" si="72"/>
        <v>6</v>
      </c>
      <c r="D917" s="8">
        <f ca="1">VLOOKUP(B917,Residuals!$A$12:$AW$232,C917,FALSE)</f>
        <v>3.0382748283591726E-3</v>
      </c>
      <c r="E917" s="8">
        <f ca="1">VLOOKUP(B917,Residuals!$A$12:$AW$232,C917,FALSE)^2</f>
        <v>9.2311139326409589E-6</v>
      </c>
      <c r="F917" s="8">
        <f t="shared" ca="1" si="70"/>
        <v>2.1747839448268608E-2</v>
      </c>
      <c r="G917" s="6">
        <f t="shared" si="73"/>
        <v>0</v>
      </c>
    </row>
    <row r="918" spans="1:7" x14ac:dyDescent="0.25">
      <c r="A918" s="6">
        <f t="shared" si="74"/>
        <v>907</v>
      </c>
      <c r="B918" s="6">
        <f t="shared" si="71"/>
        <v>-187</v>
      </c>
      <c r="C918" s="6">
        <f t="shared" si="72"/>
        <v>6</v>
      </c>
      <c r="D918" s="8">
        <f ca="1">VLOOKUP(B918,Residuals!$A$12:$AW$232,C918,FALSE)</f>
        <v>3.8511197331285336E-3</v>
      </c>
      <c r="E918" s="8">
        <f ca="1">VLOOKUP(B918,Residuals!$A$12:$AW$232,C918,FALSE)^2</f>
        <v>1.4831123198891988E-5</v>
      </c>
      <c r="F918" s="8">
        <f t="shared" ca="1" si="70"/>
        <v>3.4941057874552414E-2</v>
      </c>
      <c r="G918" s="6">
        <f t="shared" si="73"/>
        <v>0</v>
      </c>
    </row>
    <row r="919" spans="1:7" x14ac:dyDescent="0.25">
      <c r="A919" s="6">
        <f t="shared" si="74"/>
        <v>908</v>
      </c>
      <c r="B919" s="6">
        <f t="shared" si="71"/>
        <v>-186</v>
      </c>
      <c r="C919" s="6">
        <f t="shared" si="72"/>
        <v>6</v>
      </c>
      <c r="D919" s="8">
        <f ca="1">VLOOKUP(B919,Residuals!$A$12:$AW$232,C919,FALSE)</f>
        <v>2.5351151100758355E-2</v>
      </c>
      <c r="E919" s="8">
        <f ca="1">VLOOKUP(B919,Residuals!$A$12:$AW$232,C919,FALSE)^2</f>
        <v>6.4268086213348154E-4</v>
      </c>
      <c r="F919" s="8">
        <f t="shared" ca="1" si="70"/>
        <v>1.5141098147138896</v>
      </c>
      <c r="G919" s="6">
        <f t="shared" si="73"/>
        <v>0</v>
      </c>
    </row>
    <row r="920" spans="1:7" x14ac:dyDescent="0.25">
      <c r="A920" s="6">
        <f t="shared" si="74"/>
        <v>909</v>
      </c>
      <c r="B920" s="6">
        <f t="shared" si="71"/>
        <v>-185</v>
      </c>
      <c r="C920" s="6">
        <f t="shared" si="72"/>
        <v>6</v>
      </c>
      <c r="D920" s="8">
        <f ca="1">VLOOKUP(B920,Residuals!$A$12:$AW$232,C920,FALSE)</f>
        <v>2.0828310171366042E-2</v>
      </c>
      <c r="E920" s="8">
        <f ca="1">VLOOKUP(B920,Residuals!$A$12:$AW$232,C920,FALSE)^2</f>
        <v>4.3381850459463012E-4</v>
      </c>
      <c r="F920" s="8">
        <f t="shared" ca="1" si="70"/>
        <v>1.0220451460631916</v>
      </c>
      <c r="G920" s="6">
        <f t="shared" si="73"/>
        <v>0</v>
      </c>
    </row>
    <row r="921" spans="1:7" x14ac:dyDescent="0.25">
      <c r="A921" s="6">
        <f t="shared" si="74"/>
        <v>910</v>
      </c>
      <c r="B921" s="6">
        <f t="shared" si="71"/>
        <v>-184</v>
      </c>
      <c r="C921" s="6">
        <f t="shared" si="72"/>
        <v>6</v>
      </c>
      <c r="D921" s="8">
        <f ca="1">VLOOKUP(B921,Residuals!$A$12:$AW$232,C921,FALSE)</f>
        <v>-1.9542271854702385E-2</v>
      </c>
      <c r="E921" s="8">
        <f ca="1">VLOOKUP(B921,Residuals!$A$12:$AW$232,C921,FALSE)^2</f>
        <v>3.8190038924309301E-4</v>
      </c>
      <c r="F921" s="8">
        <f t="shared" ca="1" si="70"/>
        <v>0.89972980629369448</v>
      </c>
      <c r="G921" s="6">
        <f t="shared" si="73"/>
        <v>0</v>
      </c>
    </row>
    <row r="922" spans="1:7" x14ac:dyDescent="0.25">
      <c r="A922" s="6">
        <f t="shared" si="74"/>
        <v>911</v>
      </c>
      <c r="B922" s="6">
        <f t="shared" si="71"/>
        <v>-183</v>
      </c>
      <c r="C922" s="6">
        <f t="shared" si="72"/>
        <v>6</v>
      </c>
      <c r="D922" s="8">
        <f ca="1">VLOOKUP(B922,Residuals!$A$12:$AW$232,C922,FALSE)</f>
        <v>-8.4901634233586504E-3</v>
      </c>
      <c r="E922" s="8">
        <f ca="1">VLOOKUP(B922,Residuals!$A$12:$AW$232,C922,FALSE)^2</f>
        <v>7.2082874955337083E-5</v>
      </c>
      <c r="F922" s="8">
        <f t="shared" ca="1" si="70"/>
        <v>0.16982206079757484</v>
      </c>
      <c r="G922" s="6">
        <f t="shared" si="73"/>
        <v>0</v>
      </c>
    </row>
    <row r="923" spans="1:7" x14ac:dyDescent="0.25">
      <c r="A923" s="6">
        <f t="shared" si="74"/>
        <v>912</v>
      </c>
      <c r="B923" s="6">
        <f t="shared" si="71"/>
        <v>-182</v>
      </c>
      <c r="C923" s="6">
        <f t="shared" si="72"/>
        <v>6</v>
      </c>
      <c r="D923" s="8">
        <f ca="1">VLOOKUP(B923,Residuals!$A$12:$AW$232,C923,FALSE)</f>
        <v>-7.5369138403909861E-3</v>
      </c>
      <c r="E923" s="8">
        <f ca="1">VLOOKUP(B923,Residuals!$A$12:$AW$232,C923,FALSE)^2</f>
        <v>5.68050702374772E-5</v>
      </c>
      <c r="F923" s="8">
        <f t="shared" ca="1" si="70"/>
        <v>0.13382865344170219</v>
      </c>
      <c r="G923" s="6">
        <f t="shared" si="73"/>
        <v>0</v>
      </c>
    </row>
    <row r="924" spans="1:7" x14ac:dyDescent="0.25">
      <c r="A924" s="6">
        <f t="shared" si="74"/>
        <v>913</v>
      </c>
      <c r="B924" s="6">
        <f t="shared" si="71"/>
        <v>-181</v>
      </c>
      <c r="C924" s="6">
        <f t="shared" si="72"/>
        <v>6</v>
      </c>
      <c r="D924" s="8">
        <f ca="1">VLOOKUP(B924,Residuals!$A$12:$AW$232,C924,FALSE)</f>
        <v>-5.0588886397131116E-3</v>
      </c>
      <c r="E924" s="8">
        <f ca="1">VLOOKUP(B924,Residuals!$A$12:$AW$232,C924,FALSE)^2</f>
        <v>2.5592354269018376E-5</v>
      </c>
      <c r="F924" s="8">
        <f t="shared" ca="1" si="70"/>
        <v>6.0293743074470975E-2</v>
      </c>
      <c r="G924" s="6">
        <f t="shared" si="73"/>
        <v>0</v>
      </c>
    </row>
    <row r="925" spans="1:7" x14ac:dyDescent="0.25">
      <c r="A925" s="6">
        <f t="shared" si="74"/>
        <v>914</v>
      </c>
      <c r="B925" s="6">
        <f t="shared" si="71"/>
        <v>-180</v>
      </c>
      <c r="C925" s="6">
        <f t="shared" si="72"/>
        <v>6</v>
      </c>
      <c r="D925" s="8">
        <f ca="1">VLOOKUP(B925,Residuals!$A$12:$AW$232,C925,FALSE)</f>
        <v>-1.5272529583481846E-2</v>
      </c>
      <c r="E925" s="8">
        <f ca="1">VLOOKUP(B925,Residuals!$A$12:$AW$232,C925,FALSE)^2</f>
        <v>2.3325015987832816E-4</v>
      </c>
      <c r="F925" s="8">
        <f t="shared" ca="1" si="70"/>
        <v>0.5495205741508602</v>
      </c>
      <c r="G925" s="6">
        <f t="shared" si="73"/>
        <v>0</v>
      </c>
    </row>
    <row r="926" spans="1:7" x14ac:dyDescent="0.25">
      <c r="A926" s="6">
        <f t="shared" si="74"/>
        <v>915</v>
      </c>
      <c r="B926" s="6">
        <f t="shared" si="71"/>
        <v>-179</v>
      </c>
      <c r="C926" s="6">
        <f t="shared" si="72"/>
        <v>6</v>
      </c>
      <c r="D926" s="8">
        <f ca="1">VLOOKUP(B926,Residuals!$A$12:$AW$232,C926,FALSE)</f>
        <v>1.2648749492353223E-2</v>
      </c>
      <c r="E926" s="8">
        <f ca="1">VLOOKUP(B926,Residuals!$A$12:$AW$232,C926,FALSE)^2</f>
        <v>1.5999086372030593E-4</v>
      </c>
      <c r="F926" s="8">
        <f t="shared" ca="1" si="70"/>
        <v>0.37692694974501173</v>
      </c>
      <c r="G926" s="6">
        <f t="shared" si="73"/>
        <v>0</v>
      </c>
    </row>
    <row r="927" spans="1:7" x14ac:dyDescent="0.25">
      <c r="A927" s="6">
        <f t="shared" si="74"/>
        <v>916</v>
      </c>
      <c r="B927" s="6">
        <f t="shared" si="71"/>
        <v>-178</v>
      </c>
      <c r="C927" s="6">
        <f t="shared" si="72"/>
        <v>6</v>
      </c>
      <c r="D927" s="8">
        <f ca="1">VLOOKUP(B927,Residuals!$A$12:$AW$232,C927,FALSE)</f>
        <v>-1.7497343866230627E-2</v>
      </c>
      <c r="E927" s="8">
        <f ca="1">VLOOKUP(B927,Residuals!$A$12:$AW$232,C927,FALSE)^2</f>
        <v>3.0615704237311857E-4</v>
      </c>
      <c r="F927" s="8">
        <f t="shared" ca="1" si="70"/>
        <v>0.72128393735277729</v>
      </c>
      <c r="G927" s="6">
        <f t="shared" si="73"/>
        <v>0</v>
      </c>
    </row>
    <row r="928" spans="1:7" x14ac:dyDescent="0.25">
      <c r="A928" s="6">
        <f t="shared" si="74"/>
        <v>917</v>
      </c>
      <c r="B928" s="6">
        <f t="shared" si="71"/>
        <v>-177</v>
      </c>
      <c r="C928" s="6">
        <f t="shared" si="72"/>
        <v>6</v>
      </c>
      <c r="D928" s="8">
        <f ca="1">VLOOKUP(B928,Residuals!$A$12:$AW$232,C928,FALSE)</f>
        <v>-4.7514644461616523E-3</v>
      </c>
      <c r="E928" s="8">
        <f ca="1">VLOOKUP(B928,Residuals!$A$12:$AW$232,C928,FALSE)^2</f>
        <v>2.2576414383138258E-5</v>
      </c>
      <c r="F928" s="8">
        <f t="shared" ca="1" si="70"/>
        <v>5.3188405961056597E-2</v>
      </c>
      <c r="G928" s="6">
        <f t="shared" si="73"/>
        <v>0</v>
      </c>
    </row>
    <row r="929" spans="1:7" x14ac:dyDescent="0.25">
      <c r="A929" s="6">
        <f t="shared" si="74"/>
        <v>918</v>
      </c>
      <c r="B929" s="6">
        <f t="shared" si="71"/>
        <v>-176</v>
      </c>
      <c r="C929" s="6">
        <f t="shared" si="72"/>
        <v>6</v>
      </c>
      <c r="D929" s="8">
        <f ca="1">VLOOKUP(B929,Residuals!$A$12:$AW$232,C929,FALSE)</f>
        <v>7.5692654869744819E-3</v>
      </c>
      <c r="E929" s="8">
        <f ca="1">VLOOKUP(B929,Residuals!$A$12:$AW$232,C929,FALSE)^2</f>
        <v>5.7293780012303041E-5</v>
      </c>
      <c r="F929" s="8">
        <f t="shared" ca="1" si="70"/>
        <v>0.13498001846625576</v>
      </c>
      <c r="G929" s="6">
        <f t="shared" si="73"/>
        <v>0</v>
      </c>
    </row>
    <row r="930" spans="1:7" x14ac:dyDescent="0.25">
      <c r="A930" s="6">
        <f t="shared" si="74"/>
        <v>919</v>
      </c>
      <c r="B930" s="6">
        <f t="shared" si="71"/>
        <v>-175</v>
      </c>
      <c r="C930" s="6">
        <f t="shared" si="72"/>
        <v>6</v>
      </c>
      <c r="D930" s="8">
        <f ca="1">VLOOKUP(B930,Residuals!$A$12:$AW$232,C930,FALSE)</f>
        <v>-1.2727608433676539E-4</v>
      </c>
      <c r="E930" s="8">
        <f ca="1">VLOOKUP(B930,Residuals!$A$12:$AW$232,C930,FALSE)^2</f>
        <v>1.6199201644099417E-8</v>
      </c>
      <c r="F930" s="8">
        <f t="shared" ca="1" si="70"/>
        <v>3.8164152139893805E-5</v>
      </c>
      <c r="G930" s="6">
        <f t="shared" si="73"/>
        <v>0</v>
      </c>
    </row>
    <row r="931" spans="1:7" x14ac:dyDescent="0.25">
      <c r="A931" s="6">
        <f t="shared" si="74"/>
        <v>920</v>
      </c>
      <c r="B931" s="6">
        <f t="shared" si="71"/>
        <v>-174</v>
      </c>
      <c r="C931" s="6">
        <f t="shared" si="72"/>
        <v>6</v>
      </c>
      <c r="D931" s="8">
        <f ca="1">VLOOKUP(B931,Residuals!$A$12:$AW$232,C931,FALSE)</f>
        <v>-5.0425615777539541E-3</v>
      </c>
      <c r="E931" s="8">
        <f ca="1">VLOOKUP(B931,Residuals!$A$12:$AW$232,C931,FALSE)^2</f>
        <v>2.5427427265440448E-5</v>
      </c>
      <c r="F931" s="8">
        <f t="shared" ca="1" si="70"/>
        <v>5.9905186934803588E-2</v>
      </c>
      <c r="G931" s="6">
        <f t="shared" si="73"/>
        <v>0</v>
      </c>
    </row>
    <row r="932" spans="1:7" x14ac:dyDescent="0.25">
      <c r="A932" s="6">
        <f t="shared" si="74"/>
        <v>921</v>
      </c>
      <c r="B932" s="6">
        <f t="shared" si="71"/>
        <v>-173</v>
      </c>
      <c r="C932" s="6">
        <f t="shared" si="72"/>
        <v>6</v>
      </c>
      <c r="D932" s="8">
        <f ca="1">VLOOKUP(B932,Residuals!$A$12:$AW$232,C932,FALSE)</f>
        <v>-4.4089474640932724E-3</v>
      </c>
      <c r="E932" s="8">
        <f ca="1">VLOOKUP(B932,Residuals!$A$12:$AW$232,C932,FALSE)^2</f>
        <v>1.9438817741134497E-5</v>
      </c>
      <c r="F932" s="8">
        <f t="shared" ca="1" si="70"/>
        <v>4.5796454293940442E-2</v>
      </c>
      <c r="G932" s="6">
        <f t="shared" si="73"/>
        <v>0</v>
      </c>
    </row>
    <row r="933" spans="1:7" x14ac:dyDescent="0.25">
      <c r="A933" s="6">
        <f t="shared" si="74"/>
        <v>922</v>
      </c>
      <c r="B933" s="6">
        <f t="shared" si="71"/>
        <v>-172</v>
      </c>
      <c r="C933" s="6">
        <f t="shared" si="72"/>
        <v>6</v>
      </c>
      <c r="D933" s="8">
        <f ca="1">VLOOKUP(B933,Residuals!$A$12:$AW$232,C933,FALSE)</f>
        <v>1.6133599646321259E-3</v>
      </c>
      <c r="E933" s="8">
        <f ca="1">VLOOKUP(B933,Residuals!$A$12:$AW$232,C933,FALSE)^2</f>
        <v>2.6029303754777743E-6</v>
      </c>
      <c r="F933" s="8">
        <f t="shared" ca="1" si="70"/>
        <v>6.1323164586613394E-3</v>
      </c>
      <c r="G933" s="6">
        <f t="shared" si="73"/>
        <v>0</v>
      </c>
    </row>
    <row r="934" spans="1:7" x14ac:dyDescent="0.25">
      <c r="A934" s="6">
        <f t="shared" si="74"/>
        <v>923</v>
      </c>
      <c r="B934" s="6">
        <f t="shared" si="71"/>
        <v>-171</v>
      </c>
      <c r="C934" s="6">
        <f t="shared" si="72"/>
        <v>6</v>
      </c>
      <c r="D934" s="8">
        <f ca="1">VLOOKUP(B934,Residuals!$A$12:$AW$232,C934,FALSE)</f>
        <v>-6.5178874260873237E-2</v>
      </c>
      <c r="E934" s="8">
        <f ca="1">VLOOKUP(B934,Residuals!$A$12:$AW$232,C934,FALSE)^2</f>
        <v>4.2482856499147237E-3</v>
      </c>
      <c r="F934" s="8">
        <f t="shared" ca="1" si="70"/>
        <v>10.008654959618337</v>
      </c>
      <c r="G934" s="6">
        <f t="shared" si="73"/>
        <v>0</v>
      </c>
    </row>
    <row r="935" spans="1:7" x14ac:dyDescent="0.25">
      <c r="A935" s="6">
        <f t="shared" si="74"/>
        <v>924</v>
      </c>
      <c r="B935" s="6">
        <f t="shared" si="71"/>
        <v>-170</v>
      </c>
      <c r="C935" s="6">
        <f t="shared" si="72"/>
        <v>6</v>
      </c>
      <c r="D935" s="8">
        <f ca="1">VLOOKUP(B935,Residuals!$A$12:$AW$232,C935,FALSE)</f>
        <v>-5.2841545722015E-2</v>
      </c>
      <c r="E935" s="8">
        <f ca="1">VLOOKUP(B935,Residuals!$A$12:$AW$232,C935,FALSE)^2</f>
        <v>2.7922289542918017E-3</v>
      </c>
      <c r="F935" s="8">
        <f t="shared" ca="1" si="70"/>
        <v>6.5782902739422751</v>
      </c>
      <c r="G935" s="6">
        <f t="shared" si="73"/>
        <v>0</v>
      </c>
    </row>
    <row r="936" spans="1:7" x14ac:dyDescent="0.25">
      <c r="A936" s="6">
        <f t="shared" si="74"/>
        <v>925</v>
      </c>
      <c r="B936" s="6">
        <f t="shared" si="71"/>
        <v>-169</v>
      </c>
      <c r="C936" s="6">
        <f t="shared" si="72"/>
        <v>6</v>
      </c>
      <c r="D936" s="8">
        <f ca="1">VLOOKUP(B936,Residuals!$A$12:$AW$232,C936,FALSE)</f>
        <v>-2.4348215240439182E-2</v>
      </c>
      <c r="E936" s="8">
        <f ca="1">VLOOKUP(B936,Residuals!$A$12:$AW$232,C936,FALSE)^2</f>
        <v>5.928355853947548E-4</v>
      </c>
      <c r="F936" s="8">
        <f t="shared" ca="1" si="70"/>
        <v>1.3966779333961585</v>
      </c>
      <c r="G936" s="6">
        <f t="shared" si="73"/>
        <v>0</v>
      </c>
    </row>
    <row r="937" spans="1:7" x14ac:dyDescent="0.25">
      <c r="A937" s="6">
        <f t="shared" si="74"/>
        <v>926</v>
      </c>
      <c r="B937" s="6">
        <f t="shared" si="71"/>
        <v>-168</v>
      </c>
      <c r="C937" s="6">
        <f t="shared" si="72"/>
        <v>6</v>
      </c>
      <c r="D937" s="8">
        <f ca="1">VLOOKUP(B937,Residuals!$A$12:$AW$232,C937,FALSE)</f>
        <v>2.5281017358484608E-3</v>
      </c>
      <c r="E937" s="8">
        <f ca="1">VLOOKUP(B937,Residuals!$A$12:$AW$232,C937,FALSE)^2</f>
        <v>6.3912983868000006E-6</v>
      </c>
      <c r="F937" s="8">
        <f t="shared" ca="1" si="70"/>
        <v>1.5057438592607478E-2</v>
      </c>
      <c r="G937" s="6">
        <f t="shared" si="73"/>
        <v>0</v>
      </c>
    </row>
    <row r="938" spans="1:7" x14ac:dyDescent="0.25">
      <c r="A938" s="6">
        <f t="shared" si="74"/>
        <v>927</v>
      </c>
      <c r="B938" s="6">
        <f t="shared" si="71"/>
        <v>-167</v>
      </c>
      <c r="C938" s="6">
        <f t="shared" si="72"/>
        <v>6</v>
      </c>
      <c r="D938" s="8">
        <f ca="1">VLOOKUP(B938,Residuals!$A$12:$AW$232,C938,FALSE)</f>
        <v>-1.1875019545525363E-2</v>
      </c>
      <c r="E938" s="8">
        <f ca="1">VLOOKUP(B938,Residuals!$A$12:$AW$232,C938,FALSE)^2</f>
        <v>1.410160892066094E-4</v>
      </c>
      <c r="F938" s="8">
        <f t="shared" ca="1" si="70"/>
        <v>0.33222374786687048</v>
      </c>
      <c r="G938" s="6">
        <f t="shared" si="73"/>
        <v>0</v>
      </c>
    </row>
    <row r="939" spans="1:7" x14ac:dyDescent="0.25">
      <c r="A939" s="6">
        <f t="shared" si="74"/>
        <v>928</v>
      </c>
      <c r="B939" s="6">
        <f t="shared" si="71"/>
        <v>-166</v>
      </c>
      <c r="C939" s="6">
        <f t="shared" si="72"/>
        <v>6</v>
      </c>
      <c r="D939" s="8">
        <f ca="1">VLOOKUP(B939,Residuals!$A$12:$AW$232,C939,FALSE)</f>
        <v>1.9044820313670621E-2</v>
      </c>
      <c r="E939" s="8">
        <f ca="1">VLOOKUP(B939,Residuals!$A$12:$AW$232,C939,FALSE)^2</f>
        <v>3.6270518078000116E-4</v>
      </c>
      <c r="F939" s="8">
        <f t="shared" ca="1" si="70"/>
        <v>0.85450727791006553</v>
      </c>
      <c r="G939" s="6">
        <f t="shared" si="73"/>
        <v>0</v>
      </c>
    </row>
    <row r="940" spans="1:7" x14ac:dyDescent="0.25">
      <c r="A940" s="6">
        <f t="shared" si="74"/>
        <v>929</v>
      </c>
      <c r="B940" s="6">
        <f t="shared" si="71"/>
        <v>-165</v>
      </c>
      <c r="C940" s="6">
        <f t="shared" si="72"/>
        <v>6</v>
      </c>
      <c r="D940" s="8">
        <f ca="1">VLOOKUP(B940,Residuals!$A$12:$AW$232,C940,FALSE)</f>
        <v>-3.360208462819788E-2</v>
      </c>
      <c r="E940" s="8">
        <f ca="1">VLOOKUP(B940,Residuals!$A$12:$AW$232,C940,FALSE)^2</f>
        <v>1.1291000913605722E-3</v>
      </c>
      <c r="F940" s="8">
        <f t="shared" ca="1" si="70"/>
        <v>2.6600784788396585</v>
      </c>
      <c r="G940" s="6">
        <f t="shared" si="73"/>
        <v>0</v>
      </c>
    </row>
    <row r="941" spans="1:7" x14ac:dyDescent="0.25">
      <c r="A941" s="6">
        <f t="shared" si="74"/>
        <v>930</v>
      </c>
      <c r="B941" s="6">
        <f t="shared" si="71"/>
        <v>-164</v>
      </c>
      <c r="C941" s="6">
        <f t="shared" si="72"/>
        <v>6</v>
      </c>
      <c r="D941" s="8">
        <f ca="1">VLOOKUP(B941,Residuals!$A$12:$AW$232,C941,FALSE)</f>
        <v>8.6705837563224204E-3</v>
      </c>
      <c r="E941" s="8">
        <f ca="1">VLOOKUP(B941,Residuals!$A$12:$AW$232,C941,FALSE)^2</f>
        <v>7.5179022675402212E-5</v>
      </c>
      <c r="F941" s="8">
        <f t="shared" ca="1" si="70"/>
        <v>0.17711636179043835</v>
      </c>
      <c r="G941" s="6">
        <f t="shared" si="73"/>
        <v>0</v>
      </c>
    </row>
    <row r="942" spans="1:7" x14ac:dyDescent="0.25">
      <c r="A942" s="6">
        <f t="shared" si="74"/>
        <v>931</v>
      </c>
      <c r="B942" s="6">
        <f t="shared" si="71"/>
        <v>-163</v>
      </c>
      <c r="C942" s="6">
        <f t="shared" si="72"/>
        <v>6</v>
      </c>
      <c r="D942" s="8">
        <f ca="1">VLOOKUP(B942,Residuals!$A$12:$AW$232,C942,FALSE)</f>
        <v>-5.4755480825566501E-3</v>
      </c>
      <c r="E942" s="8">
        <f ca="1">VLOOKUP(B942,Residuals!$A$12:$AW$232,C942,FALSE)^2</f>
        <v>2.9981626804389808E-5</v>
      </c>
      <c r="F942" s="8">
        <f t="shared" ca="1" si="70"/>
        <v>7.0634552980025148E-2</v>
      </c>
      <c r="G942" s="6">
        <f t="shared" si="73"/>
        <v>0</v>
      </c>
    </row>
    <row r="943" spans="1:7" x14ac:dyDescent="0.25">
      <c r="A943" s="6">
        <f t="shared" si="74"/>
        <v>932</v>
      </c>
      <c r="B943" s="6">
        <f t="shared" si="71"/>
        <v>-162</v>
      </c>
      <c r="C943" s="6">
        <f t="shared" si="72"/>
        <v>6</v>
      </c>
      <c r="D943" s="8">
        <f ca="1">VLOOKUP(B943,Residuals!$A$12:$AW$232,C943,FALSE)</f>
        <v>-1.8956189811120933E-2</v>
      </c>
      <c r="E943" s="8">
        <f ca="1">VLOOKUP(B943,Residuals!$A$12:$AW$232,C943,FALSE)^2</f>
        <v>3.5933713215524507E-4</v>
      </c>
      <c r="F943" s="8">
        <f t="shared" ca="1" si="70"/>
        <v>0.84657239797253658</v>
      </c>
      <c r="G943" s="6">
        <f t="shared" si="73"/>
        <v>0</v>
      </c>
    </row>
    <row r="944" spans="1:7" x14ac:dyDescent="0.25">
      <c r="A944" s="6">
        <f t="shared" si="74"/>
        <v>933</v>
      </c>
      <c r="B944" s="6">
        <f t="shared" si="71"/>
        <v>-161</v>
      </c>
      <c r="C944" s="6">
        <f t="shared" si="72"/>
        <v>6</v>
      </c>
      <c r="D944" s="8">
        <f ca="1">VLOOKUP(B944,Residuals!$A$12:$AW$232,C944,FALSE)</f>
        <v>9.3419422933682834E-3</v>
      </c>
      <c r="E944" s="8">
        <f ca="1">VLOOKUP(B944,Residuals!$A$12:$AW$232,C944,FALSE)^2</f>
        <v>8.7271885812623067E-5</v>
      </c>
      <c r="F944" s="8">
        <f t="shared" ca="1" si="70"/>
        <v>0.20560627621433328</v>
      </c>
      <c r="G944" s="6">
        <f t="shared" si="73"/>
        <v>0</v>
      </c>
    </row>
    <row r="945" spans="1:7" x14ac:dyDescent="0.25">
      <c r="A945" s="6">
        <f t="shared" si="74"/>
        <v>934</v>
      </c>
      <c r="B945" s="6">
        <f t="shared" si="71"/>
        <v>-160</v>
      </c>
      <c r="C945" s="6">
        <f t="shared" si="72"/>
        <v>6</v>
      </c>
      <c r="D945" s="8">
        <f ca="1">VLOOKUP(B945,Residuals!$A$12:$AW$232,C945,FALSE)</f>
        <v>-2.3084963324230656E-2</v>
      </c>
      <c r="E945" s="8">
        <f ca="1">VLOOKUP(B945,Residuals!$A$12:$AW$232,C945,FALSE)^2</f>
        <v>5.3291553168107451E-4</v>
      </c>
      <c r="F945" s="8">
        <f t="shared" ca="1" si="70"/>
        <v>1.2555106032769936</v>
      </c>
      <c r="G945" s="6">
        <f t="shared" si="73"/>
        <v>0</v>
      </c>
    </row>
    <row r="946" spans="1:7" x14ac:dyDescent="0.25">
      <c r="A946" s="6">
        <f t="shared" si="74"/>
        <v>935</v>
      </c>
      <c r="B946" s="6">
        <f t="shared" si="71"/>
        <v>-159</v>
      </c>
      <c r="C946" s="6">
        <f t="shared" si="72"/>
        <v>6</v>
      </c>
      <c r="D946" s="8">
        <f ca="1">VLOOKUP(B946,Residuals!$A$12:$AW$232,C946,FALSE)</f>
        <v>4.7413549303393383E-3</v>
      </c>
      <c r="E946" s="8">
        <f ca="1">VLOOKUP(B946,Residuals!$A$12:$AW$232,C946,FALSE)^2</f>
        <v>2.2480446575453152E-5</v>
      </c>
      <c r="F946" s="8">
        <f t="shared" ca="1" si="70"/>
        <v>5.2962312719334374E-2</v>
      </c>
      <c r="G946" s="6">
        <f t="shared" si="73"/>
        <v>0</v>
      </c>
    </row>
    <row r="947" spans="1:7" x14ac:dyDescent="0.25">
      <c r="A947" s="6">
        <f t="shared" si="74"/>
        <v>936</v>
      </c>
      <c r="B947" s="6">
        <f t="shared" si="71"/>
        <v>-158</v>
      </c>
      <c r="C947" s="6">
        <f t="shared" si="72"/>
        <v>6</v>
      </c>
      <c r="D947" s="8">
        <f ca="1">VLOOKUP(B947,Residuals!$A$12:$AW$232,C947,FALSE)</f>
        <v>2.9692925336928726E-2</v>
      </c>
      <c r="E947" s="8">
        <f ca="1">VLOOKUP(B947,Residuals!$A$12:$AW$232,C947,FALSE)^2</f>
        <v>8.816698150644239E-4</v>
      </c>
      <c r="F947" s="8">
        <f t="shared" ca="1" si="70"/>
        <v>2.0771505718942089</v>
      </c>
      <c r="G947" s="6">
        <f t="shared" si="73"/>
        <v>0</v>
      </c>
    </row>
    <row r="948" spans="1:7" x14ac:dyDescent="0.25">
      <c r="A948" s="6">
        <f t="shared" si="74"/>
        <v>937</v>
      </c>
      <c r="B948" s="6">
        <f t="shared" si="71"/>
        <v>-157</v>
      </c>
      <c r="C948" s="6">
        <f t="shared" si="72"/>
        <v>6</v>
      </c>
      <c r="D948" s="8">
        <f ca="1">VLOOKUP(B948,Residuals!$A$12:$AW$232,C948,FALSE)</f>
        <v>2.8176908560989438E-3</v>
      </c>
      <c r="E948" s="8">
        <f ca="1">VLOOKUP(B948,Residuals!$A$12:$AW$232,C948,FALSE)^2</f>
        <v>7.9393817605435991E-6</v>
      </c>
      <c r="F948" s="8">
        <f t="shared" ca="1" si="70"/>
        <v>1.8704611502657106E-2</v>
      </c>
      <c r="G948" s="6">
        <f t="shared" si="73"/>
        <v>0</v>
      </c>
    </row>
    <row r="949" spans="1:7" x14ac:dyDescent="0.25">
      <c r="A949" s="6">
        <f t="shared" si="74"/>
        <v>938</v>
      </c>
      <c r="B949" s="6">
        <f t="shared" si="71"/>
        <v>-156</v>
      </c>
      <c r="C949" s="6">
        <f t="shared" si="72"/>
        <v>6</v>
      </c>
      <c r="D949" s="8">
        <f ca="1">VLOOKUP(B949,Residuals!$A$12:$AW$232,C949,FALSE)</f>
        <v>-2.1236173953298264E-2</v>
      </c>
      <c r="E949" s="8">
        <f ca="1">VLOOKUP(B949,Residuals!$A$12:$AW$232,C949,FALSE)^2</f>
        <v>4.5097508417474362E-4</v>
      </c>
      <c r="F949" s="8">
        <f t="shared" ca="1" si="70"/>
        <v>1.0624648116541899</v>
      </c>
      <c r="G949" s="6">
        <f t="shared" si="73"/>
        <v>0</v>
      </c>
    </row>
    <row r="950" spans="1:7" x14ac:dyDescent="0.25">
      <c r="A950" s="6">
        <f t="shared" si="74"/>
        <v>939</v>
      </c>
      <c r="B950" s="6">
        <f t="shared" si="71"/>
        <v>-155</v>
      </c>
      <c r="C950" s="6">
        <f t="shared" si="72"/>
        <v>6</v>
      </c>
      <c r="D950" s="8">
        <f ca="1">VLOOKUP(B950,Residuals!$A$12:$AW$232,C950,FALSE)</f>
        <v>3.012541273379549E-2</v>
      </c>
      <c r="E950" s="8">
        <f ca="1">VLOOKUP(B950,Residuals!$A$12:$AW$232,C950,FALSE)^2</f>
        <v>9.0754049238152745E-4</v>
      </c>
      <c r="F950" s="8">
        <f t="shared" ca="1" si="70"/>
        <v>2.1381000240205532</v>
      </c>
      <c r="G950" s="6">
        <f t="shared" si="73"/>
        <v>0</v>
      </c>
    </row>
    <row r="951" spans="1:7" x14ac:dyDescent="0.25">
      <c r="A951" s="6">
        <f t="shared" si="74"/>
        <v>940</v>
      </c>
      <c r="B951" s="6">
        <f t="shared" si="71"/>
        <v>-154</v>
      </c>
      <c r="C951" s="6">
        <f t="shared" si="72"/>
        <v>6</v>
      </c>
      <c r="D951" s="8">
        <f ca="1">VLOOKUP(B951,Residuals!$A$12:$AW$232,C951,FALSE)</f>
        <v>9.5785607274199557E-3</v>
      </c>
      <c r="E951" s="8">
        <f ca="1">VLOOKUP(B951,Residuals!$A$12:$AW$232,C951,FALSE)^2</f>
        <v>9.1748825608871907E-5</v>
      </c>
      <c r="F951" s="8">
        <f t="shared" ca="1" si="70"/>
        <v>0.21615362387127299</v>
      </c>
      <c r="G951" s="6">
        <f t="shared" si="73"/>
        <v>0</v>
      </c>
    </row>
    <row r="952" spans="1:7" x14ac:dyDescent="0.25">
      <c r="A952" s="6">
        <f t="shared" si="74"/>
        <v>941</v>
      </c>
      <c r="B952" s="6">
        <f t="shared" si="71"/>
        <v>-153</v>
      </c>
      <c r="C952" s="6">
        <f t="shared" si="72"/>
        <v>6</v>
      </c>
      <c r="D952" s="8">
        <f ca="1">VLOOKUP(B952,Residuals!$A$12:$AW$232,C952,FALSE)</f>
        <v>1.6151051618033697E-2</v>
      </c>
      <c r="E952" s="8">
        <f ca="1">VLOOKUP(B952,Residuals!$A$12:$AW$232,C952,FALSE)^2</f>
        <v>2.608564683683889E-4</v>
      </c>
      <c r="F952" s="8">
        <f t="shared" ca="1" si="70"/>
        <v>0.61455904829191665</v>
      </c>
      <c r="G952" s="6">
        <f t="shared" si="73"/>
        <v>0</v>
      </c>
    </row>
    <row r="953" spans="1:7" x14ac:dyDescent="0.25">
      <c r="A953" s="6">
        <f t="shared" si="74"/>
        <v>942</v>
      </c>
      <c r="B953" s="6">
        <f t="shared" si="71"/>
        <v>-152</v>
      </c>
      <c r="C953" s="6">
        <f t="shared" si="72"/>
        <v>6</v>
      </c>
      <c r="D953" s="8">
        <f ca="1">VLOOKUP(B953,Residuals!$A$12:$AW$232,C953,FALSE)</f>
        <v>2.5499107676110369E-2</v>
      </c>
      <c r="E953" s="8">
        <f ca="1">VLOOKUP(B953,Residuals!$A$12:$AW$232,C953,FALSE)^2</f>
        <v>6.5020449227787074E-4</v>
      </c>
      <c r="F953" s="8">
        <f t="shared" ca="1" si="70"/>
        <v>1.5318349453581737</v>
      </c>
      <c r="G953" s="6">
        <f t="shared" si="73"/>
        <v>0</v>
      </c>
    </row>
    <row r="954" spans="1:7" x14ac:dyDescent="0.25">
      <c r="A954" s="6">
        <f t="shared" si="74"/>
        <v>943</v>
      </c>
      <c r="B954" s="6">
        <f t="shared" si="71"/>
        <v>-151</v>
      </c>
      <c r="C954" s="6">
        <f t="shared" si="72"/>
        <v>6</v>
      </c>
      <c r="D954" s="8">
        <f ca="1">VLOOKUP(B954,Residuals!$A$12:$AW$232,C954,FALSE)</f>
        <v>3.3990083373135728E-2</v>
      </c>
      <c r="E954" s="8">
        <f ca="1">VLOOKUP(B954,Residuals!$A$12:$AW$232,C954,FALSE)^2</f>
        <v>1.1553257677127178E-3</v>
      </c>
      <c r="F954" s="8">
        <f t="shared" ca="1" si="70"/>
        <v>2.7218642831196784</v>
      </c>
      <c r="G954" s="6">
        <f t="shared" si="73"/>
        <v>0</v>
      </c>
    </row>
    <row r="955" spans="1:7" x14ac:dyDescent="0.25">
      <c r="A955" s="6">
        <f t="shared" si="74"/>
        <v>944</v>
      </c>
      <c r="B955" s="6">
        <f t="shared" si="71"/>
        <v>-150</v>
      </c>
      <c r="C955" s="6">
        <f t="shared" si="72"/>
        <v>6</v>
      </c>
      <c r="D955" s="8">
        <f ca="1">VLOOKUP(B955,Residuals!$A$12:$AW$232,C955,FALSE)</f>
        <v>2.7519595401968432E-2</v>
      </c>
      <c r="E955" s="8">
        <f ca="1">VLOOKUP(B955,Residuals!$A$12:$AW$232,C955,FALSE)^2</f>
        <v>7.5732813108804204E-4</v>
      </c>
      <c r="F955" s="8">
        <f t="shared" ca="1" si="70"/>
        <v>1.7842105215841522</v>
      </c>
      <c r="G955" s="6">
        <f t="shared" si="73"/>
        <v>0</v>
      </c>
    </row>
    <row r="956" spans="1:7" x14ac:dyDescent="0.25">
      <c r="A956" s="6">
        <f t="shared" si="74"/>
        <v>945</v>
      </c>
      <c r="B956" s="6">
        <f t="shared" si="71"/>
        <v>-149</v>
      </c>
      <c r="C956" s="6">
        <f t="shared" si="72"/>
        <v>6</v>
      </c>
      <c r="D956" s="8">
        <f ca="1">VLOOKUP(B956,Residuals!$A$12:$AW$232,C956,FALSE)</f>
        <v>-2.6667746407142322E-2</v>
      </c>
      <c r="E956" s="8">
        <f ca="1">VLOOKUP(B956,Residuals!$A$12:$AW$232,C956,FALSE)^2</f>
        <v>7.1116869843565228E-4</v>
      </c>
      <c r="F956" s="8">
        <f t="shared" ca="1" si="70"/>
        <v>1.6754622234185657</v>
      </c>
      <c r="G956" s="6">
        <f t="shared" si="73"/>
        <v>0</v>
      </c>
    </row>
    <row r="957" spans="1:7" x14ac:dyDescent="0.25">
      <c r="A957" s="6">
        <f t="shared" si="74"/>
        <v>946</v>
      </c>
      <c r="B957" s="6">
        <f t="shared" si="71"/>
        <v>-148</v>
      </c>
      <c r="C957" s="6">
        <f t="shared" si="72"/>
        <v>6</v>
      </c>
      <c r="D957" s="8">
        <f ca="1">VLOOKUP(B957,Residuals!$A$12:$AW$232,C957,FALSE)</f>
        <v>-6.562142345914769E-3</v>
      </c>
      <c r="E957" s="8">
        <f ca="1">VLOOKUP(B957,Residuals!$A$12:$AW$232,C957,FALSE)^2</f>
        <v>4.3061712168047787E-5</v>
      </c>
      <c r="F957" s="8">
        <f t="shared" ca="1" si="70"/>
        <v>0.10145029185338328</v>
      </c>
      <c r="G957" s="6">
        <f t="shared" si="73"/>
        <v>0</v>
      </c>
    </row>
    <row r="958" spans="1:7" x14ac:dyDescent="0.25">
      <c r="A958" s="6">
        <f t="shared" si="74"/>
        <v>947</v>
      </c>
      <c r="B958" s="6">
        <f t="shared" si="71"/>
        <v>-147</v>
      </c>
      <c r="C958" s="6">
        <f t="shared" si="72"/>
        <v>6</v>
      </c>
      <c r="D958" s="8">
        <f ca="1">VLOOKUP(B958,Residuals!$A$12:$AW$232,C958,FALSE)</f>
        <v>6.2097329762594595E-3</v>
      </c>
      <c r="E958" s="8">
        <f ca="1">VLOOKUP(B958,Residuals!$A$12:$AW$232,C958,FALSE)^2</f>
        <v>3.8560783636444163E-5</v>
      </c>
      <c r="F958" s="8">
        <f t="shared" ca="1" si="70"/>
        <v>9.0846428464011961E-2</v>
      </c>
      <c r="G958" s="6">
        <f t="shared" si="73"/>
        <v>0</v>
      </c>
    </row>
    <row r="959" spans="1:7" x14ac:dyDescent="0.25">
      <c r="A959" s="6">
        <f t="shared" si="74"/>
        <v>948</v>
      </c>
      <c r="B959" s="6">
        <f t="shared" si="71"/>
        <v>-146</v>
      </c>
      <c r="C959" s="6">
        <f t="shared" si="72"/>
        <v>6</v>
      </c>
      <c r="D959" s="8">
        <f ca="1">VLOOKUP(B959,Residuals!$A$12:$AW$232,C959,FALSE)</f>
        <v>-5.1306718400988193E-3</v>
      </c>
      <c r="E959" s="8">
        <f ca="1">VLOOKUP(B959,Residuals!$A$12:$AW$232,C959,FALSE)^2</f>
        <v>2.6323793530783006E-5</v>
      </c>
      <c r="F959" s="8">
        <f t="shared" ca="1" si="70"/>
        <v>6.2016961284872406E-2</v>
      </c>
      <c r="G959" s="6">
        <f t="shared" si="73"/>
        <v>0</v>
      </c>
    </row>
    <row r="960" spans="1:7" x14ac:dyDescent="0.25">
      <c r="A960" s="6">
        <f t="shared" si="74"/>
        <v>949</v>
      </c>
      <c r="B960" s="6">
        <f t="shared" si="71"/>
        <v>-145</v>
      </c>
      <c r="C960" s="6">
        <f t="shared" si="72"/>
        <v>6</v>
      </c>
      <c r="D960" s="8">
        <f ca="1">VLOOKUP(B960,Residuals!$A$12:$AW$232,C960,FALSE)</f>
        <v>9.7535607403764649E-4</v>
      </c>
      <c r="E960" s="8">
        <f ca="1">VLOOKUP(B960,Residuals!$A$12:$AW$232,C960,FALSE)^2</f>
        <v>9.5131947116213091E-7</v>
      </c>
      <c r="F960" s="8">
        <f t="shared" ca="1" si="70"/>
        <v>2.2412401443437494E-3</v>
      </c>
      <c r="G960" s="6">
        <f t="shared" si="73"/>
        <v>0</v>
      </c>
    </row>
    <row r="961" spans="1:7" x14ac:dyDescent="0.25">
      <c r="A961" s="6">
        <f t="shared" si="74"/>
        <v>950</v>
      </c>
      <c r="B961" s="6">
        <f t="shared" si="71"/>
        <v>-144</v>
      </c>
      <c r="C961" s="6">
        <f t="shared" si="72"/>
        <v>6</v>
      </c>
      <c r="D961" s="8">
        <f ca="1">VLOOKUP(B961,Residuals!$A$12:$AW$232,C961,FALSE)</f>
        <v>-1.1834239143582666E-2</v>
      </c>
      <c r="E961" s="8">
        <f ca="1">VLOOKUP(B961,Residuals!$A$12:$AW$232,C961,FALSE)^2</f>
        <v>1.4004921610750421E-4</v>
      </c>
      <c r="F961" s="8">
        <f t="shared" ca="1" si="70"/>
        <v>0.3299458644955216</v>
      </c>
      <c r="G961" s="6">
        <f t="shared" si="73"/>
        <v>0</v>
      </c>
    </row>
    <row r="962" spans="1:7" x14ac:dyDescent="0.25">
      <c r="A962" s="6">
        <f t="shared" si="74"/>
        <v>951</v>
      </c>
      <c r="B962" s="6">
        <f t="shared" si="71"/>
        <v>-143</v>
      </c>
      <c r="C962" s="6">
        <f t="shared" si="72"/>
        <v>6</v>
      </c>
      <c r="D962" s="8">
        <f ca="1">VLOOKUP(B962,Residuals!$A$12:$AW$232,C962,FALSE)</f>
        <v>3.1904740496388568E-3</v>
      </c>
      <c r="E962" s="8">
        <f ca="1">VLOOKUP(B962,Residuals!$A$12:$AW$232,C962,FALSE)^2</f>
        <v>1.0179124661418966E-5</v>
      </c>
      <c r="F962" s="8">
        <f t="shared" ca="1" si="70"/>
        <v>2.3981284433905545E-2</v>
      </c>
      <c r="G962" s="6">
        <f t="shared" si="73"/>
        <v>0</v>
      </c>
    </row>
    <row r="963" spans="1:7" x14ac:dyDescent="0.25">
      <c r="A963" s="6">
        <f t="shared" si="74"/>
        <v>952</v>
      </c>
      <c r="B963" s="6">
        <f t="shared" si="71"/>
        <v>-142</v>
      </c>
      <c r="C963" s="6">
        <f t="shared" si="72"/>
        <v>6</v>
      </c>
      <c r="D963" s="8">
        <f ca="1">VLOOKUP(B963,Residuals!$A$12:$AW$232,C963,FALSE)</f>
        <v>-7.7489987503245724E-3</v>
      </c>
      <c r="E963" s="8">
        <f ca="1">VLOOKUP(B963,Residuals!$A$12:$AW$232,C963,FALSE)^2</f>
        <v>6.0046981632531785E-5</v>
      </c>
      <c r="F963" s="8">
        <f t="shared" ca="1" si="70"/>
        <v>0.14146636315253758</v>
      </c>
      <c r="G963" s="6">
        <f t="shared" si="73"/>
        <v>0</v>
      </c>
    </row>
    <row r="964" spans="1:7" x14ac:dyDescent="0.25">
      <c r="A964" s="6">
        <f t="shared" si="74"/>
        <v>953</v>
      </c>
      <c r="B964" s="6">
        <f t="shared" si="71"/>
        <v>-141</v>
      </c>
      <c r="C964" s="6">
        <f t="shared" si="72"/>
        <v>6</v>
      </c>
      <c r="D964" s="8">
        <f ca="1">VLOOKUP(B964,Residuals!$A$12:$AW$232,C964,FALSE)</f>
        <v>-3.5879775550542448E-3</v>
      </c>
      <c r="E964" s="8">
        <f ca="1">VLOOKUP(B964,Residuals!$A$12:$AW$232,C964,FALSE)^2</f>
        <v>1.2873582935573036E-5</v>
      </c>
      <c r="F964" s="8">
        <f t="shared" ca="1" si="70"/>
        <v>3.0329234028499807E-2</v>
      </c>
      <c r="G964" s="6">
        <f t="shared" si="73"/>
        <v>0</v>
      </c>
    </row>
    <row r="965" spans="1:7" x14ac:dyDescent="0.25">
      <c r="A965" s="6">
        <f t="shared" si="74"/>
        <v>954</v>
      </c>
      <c r="B965" s="6">
        <f t="shared" si="71"/>
        <v>-140</v>
      </c>
      <c r="C965" s="6">
        <f t="shared" si="72"/>
        <v>6</v>
      </c>
      <c r="D965" s="8">
        <f ca="1">VLOOKUP(B965,Residuals!$A$12:$AW$232,C965,FALSE)</f>
        <v>-9.8297732118187032E-3</v>
      </c>
      <c r="E965" s="8">
        <f ca="1">VLOOKUP(B965,Residuals!$A$12:$AW$232,C965,FALSE)^2</f>
        <v>9.6624441395788587E-5</v>
      </c>
      <c r="F965" s="8">
        <f t="shared" ca="1" si="70"/>
        <v>0.22764022344300769</v>
      </c>
      <c r="G965" s="6">
        <f t="shared" si="73"/>
        <v>0</v>
      </c>
    </row>
    <row r="966" spans="1:7" x14ac:dyDescent="0.25">
      <c r="A966" s="6">
        <f t="shared" si="74"/>
        <v>955</v>
      </c>
      <c r="B966" s="6">
        <f t="shared" si="71"/>
        <v>-139</v>
      </c>
      <c r="C966" s="6">
        <f t="shared" si="72"/>
        <v>6</v>
      </c>
      <c r="D966" s="8">
        <f ca="1">VLOOKUP(B966,Residuals!$A$12:$AW$232,C966,FALSE)</f>
        <v>-3.1122141783386612E-2</v>
      </c>
      <c r="E966" s="8">
        <f ca="1">VLOOKUP(B966,Residuals!$A$12:$AW$232,C966,FALSE)^2</f>
        <v>9.6858770918521883E-4</v>
      </c>
      <c r="F966" s="8">
        <f t="shared" ca="1" si="70"/>
        <v>2.2819228691829134</v>
      </c>
      <c r="G966" s="6">
        <f t="shared" si="73"/>
        <v>0</v>
      </c>
    </row>
    <row r="967" spans="1:7" x14ac:dyDescent="0.25">
      <c r="A967" s="6">
        <f t="shared" si="74"/>
        <v>956</v>
      </c>
      <c r="B967" s="6">
        <f t="shared" si="71"/>
        <v>-138</v>
      </c>
      <c r="C967" s="6">
        <f t="shared" si="72"/>
        <v>6</v>
      </c>
      <c r="D967" s="8">
        <f ca="1">VLOOKUP(B967,Residuals!$A$12:$AW$232,C967,FALSE)</f>
        <v>-1.2106453141091236E-2</v>
      </c>
      <c r="E967" s="8">
        <f ca="1">VLOOKUP(B967,Residuals!$A$12:$AW$232,C967,FALSE)^2</f>
        <v>1.4656620765743784E-4</v>
      </c>
      <c r="F967" s="8">
        <f t="shared" ca="1" si="70"/>
        <v>0.34529942712597778</v>
      </c>
      <c r="G967" s="6">
        <f t="shared" si="73"/>
        <v>0</v>
      </c>
    </row>
    <row r="968" spans="1:7" x14ac:dyDescent="0.25">
      <c r="A968" s="6">
        <f t="shared" si="74"/>
        <v>957</v>
      </c>
      <c r="B968" s="6">
        <f t="shared" si="71"/>
        <v>-137</v>
      </c>
      <c r="C968" s="6">
        <f t="shared" si="72"/>
        <v>6</v>
      </c>
      <c r="D968" s="8">
        <f ca="1">VLOOKUP(B968,Residuals!$A$12:$AW$232,C968,FALSE)</f>
        <v>2.4622485667310026E-4</v>
      </c>
      <c r="E968" s="8">
        <f ca="1">VLOOKUP(B968,Residuals!$A$12:$AW$232,C968,FALSE)^2</f>
        <v>6.0626680043688763E-8</v>
      </c>
      <c r="F968" s="8">
        <f t="shared" ca="1" si="70"/>
        <v>1.4283209084978545E-4</v>
      </c>
      <c r="G968" s="6">
        <f t="shared" si="73"/>
        <v>0</v>
      </c>
    </row>
    <row r="969" spans="1:7" x14ac:dyDescent="0.25">
      <c r="A969" s="6">
        <f t="shared" si="74"/>
        <v>958</v>
      </c>
      <c r="B969" s="6">
        <f t="shared" si="71"/>
        <v>-136</v>
      </c>
      <c r="C969" s="6">
        <f t="shared" si="72"/>
        <v>6</v>
      </c>
      <c r="D969" s="8">
        <f ca="1">VLOOKUP(B969,Residuals!$A$12:$AW$232,C969,FALSE)</f>
        <v>-1.090378368058148E-2</v>
      </c>
      <c r="E969" s="8">
        <f ca="1">VLOOKUP(B969,Residuals!$A$12:$AW$232,C969,FALSE)^2</f>
        <v>1.1889249855291502E-4</v>
      </c>
      <c r="F969" s="8">
        <f t="shared" ca="1" si="70"/>
        <v>0.28010216199255222</v>
      </c>
      <c r="G969" s="6">
        <f t="shared" si="73"/>
        <v>0</v>
      </c>
    </row>
    <row r="970" spans="1:7" x14ac:dyDescent="0.25">
      <c r="A970" s="6">
        <f t="shared" si="74"/>
        <v>959</v>
      </c>
      <c r="B970" s="6">
        <f t="shared" si="71"/>
        <v>-135</v>
      </c>
      <c r="C970" s="6">
        <f t="shared" si="72"/>
        <v>6</v>
      </c>
      <c r="D970" s="8">
        <f ca="1">VLOOKUP(B970,Residuals!$A$12:$AW$232,C970,FALSE)</f>
        <v>-3.2471000089444008E-2</v>
      </c>
      <c r="E970" s="8">
        <f ca="1">VLOOKUP(B970,Residuals!$A$12:$AW$232,C970,FALSE)^2</f>
        <v>1.0543658468086727E-3</v>
      </c>
      <c r="F970" s="8">
        <f t="shared" ca="1" si="70"/>
        <v>2.4840099822679385</v>
      </c>
      <c r="G970" s="6">
        <f t="shared" si="73"/>
        <v>0</v>
      </c>
    </row>
    <row r="971" spans="1:7" x14ac:dyDescent="0.25">
      <c r="A971" s="6">
        <f t="shared" si="74"/>
        <v>960</v>
      </c>
      <c r="B971" s="6">
        <f t="shared" si="71"/>
        <v>-134</v>
      </c>
      <c r="C971" s="6">
        <f t="shared" si="72"/>
        <v>6</v>
      </c>
      <c r="D971" s="8">
        <f ca="1">VLOOKUP(B971,Residuals!$A$12:$AW$232,C971,FALSE)</f>
        <v>-9.4239752970991676E-4</v>
      </c>
      <c r="E971" s="8">
        <f ca="1">VLOOKUP(B971,Residuals!$A$12:$AW$232,C971,FALSE)^2</f>
        <v>8.8811310400335342E-7</v>
      </c>
      <c r="F971" s="8">
        <f t="shared" ref="F971:F1034" ca="1" si="75">E971/$F$8</f>
        <v>2.0923304964824167E-3</v>
      </c>
      <c r="G971" s="6">
        <f t="shared" si="73"/>
        <v>0</v>
      </c>
    </row>
    <row r="972" spans="1:7" x14ac:dyDescent="0.25">
      <c r="A972" s="6">
        <f t="shared" si="74"/>
        <v>961</v>
      </c>
      <c r="B972" s="6">
        <f t="shared" ref="B972:B1035" si="76">MOD(A972,221)-210</f>
        <v>-133</v>
      </c>
      <c r="C972" s="6">
        <f t="shared" ref="C972:C1035" si="77">IF(B972&lt;B971,IF(ISNUMBER(C971),C971+1,2),C971)</f>
        <v>6</v>
      </c>
      <c r="D972" s="8">
        <f ca="1">VLOOKUP(B972,Residuals!$A$12:$AW$232,C972,FALSE)</f>
        <v>6.7652931166370129E-3</v>
      </c>
      <c r="E972" s="8">
        <f ca="1">VLOOKUP(B972,Residuals!$A$12:$AW$232,C972,FALSE)^2</f>
        <v>4.5769190954016144E-5</v>
      </c>
      <c r="F972" s="8">
        <f t="shared" ca="1" si="75"/>
        <v>0.10782891683586006</v>
      </c>
      <c r="G972" s="6">
        <f t="shared" ref="G972:G1035" si="78">IF(OR(B972&lt;-10,B972&gt;10),0,1)</f>
        <v>0</v>
      </c>
    </row>
    <row r="973" spans="1:7" x14ac:dyDescent="0.25">
      <c r="A973" s="6">
        <f t="shared" ref="A973:A1036" si="79">A972+1</f>
        <v>962</v>
      </c>
      <c r="B973" s="6">
        <f t="shared" si="76"/>
        <v>-132</v>
      </c>
      <c r="C973" s="6">
        <f t="shared" si="77"/>
        <v>6</v>
      </c>
      <c r="D973" s="8">
        <f ca="1">VLOOKUP(B973,Residuals!$A$12:$AW$232,C973,FALSE)</f>
        <v>3.9595909835031015E-2</v>
      </c>
      <c r="E973" s="8">
        <f ca="1">VLOOKUP(B973,Residuals!$A$12:$AW$232,C973,FALSE)^2</f>
        <v>1.5678360756639059E-3</v>
      </c>
      <c r="F973" s="8">
        <f t="shared" ca="1" si="75"/>
        <v>3.6937088528585851</v>
      </c>
      <c r="G973" s="6">
        <f t="shared" si="78"/>
        <v>0</v>
      </c>
    </row>
    <row r="974" spans="1:7" x14ac:dyDescent="0.25">
      <c r="A974" s="6">
        <f t="shared" si="79"/>
        <v>963</v>
      </c>
      <c r="B974" s="6">
        <f t="shared" si="76"/>
        <v>-131</v>
      </c>
      <c r="C974" s="6">
        <f t="shared" si="77"/>
        <v>6</v>
      </c>
      <c r="D974" s="8">
        <f ca="1">VLOOKUP(B974,Residuals!$A$12:$AW$232,C974,FALSE)</f>
        <v>-4.3465816821163766E-2</v>
      </c>
      <c r="E974" s="8">
        <f ca="1">VLOOKUP(B974,Residuals!$A$12:$AW$232,C974,FALSE)^2</f>
        <v>1.8892772319309631E-3</v>
      </c>
      <c r="F974" s="8">
        <f t="shared" ca="1" si="75"/>
        <v>4.4510010615315858</v>
      </c>
      <c r="G974" s="6">
        <f t="shared" si="78"/>
        <v>0</v>
      </c>
    </row>
    <row r="975" spans="1:7" x14ac:dyDescent="0.25">
      <c r="A975" s="6">
        <f t="shared" si="79"/>
        <v>964</v>
      </c>
      <c r="B975" s="6">
        <f t="shared" si="76"/>
        <v>-130</v>
      </c>
      <c r="C975" s="6">
        <f t="shared" si="77"/>
        <v>6</v>
      </c>
      <c r="D975" s="8">
        <f ca="1">VLOOKUP(B975,Residuals!$A$12:$AW$232,C975,FALSE)</f>
        <v>-1.8388797355259095E-2</v>
      </c>
      <c r="E975" s="8">
        <f ca="1">VLOOKUP(B975,Residuals!$A$12:$AW$232,C975,FALSE)^2</f>
        <v>3.3814786817278389E-4</v>
      </c>
      <c r="F975" s="8">
        <f t="shared" ca="1" si="75"/>
        <v>0.79665201843003108</v>
      </c>
      <c r="G975" s="6">
        <f t="shared" si="78"/>
        <v>0</v>
      </c>
    </row>
    <row r="976" spans="1:7" x14ac:dyDescent="0.25">
      <c r="A976" s="6">
        <f t="shared" si="79"/>
        <v>965</v>
      </c>
      <c r="B976" s="6">
        <f t="shared" si="76"/>
        <v>-129</v>
      </c>
      <c r="C976" s="6">
        <f t="shared" si="77"/>
        <v>6</v>
      </c>
      <c r="D976" s="8">
        <f ca="1">VLOOKUP(B976,Residuals!$A$12:$AW$232,C976,FALSE)</f>
        <v>-1.0115113721488957E-2</v>
      </c>
      <c r="E976" s="8">
        <f ca="1">VLOOKUP(B976,Residuals!$A$12:$AW$232,C976,FALSE)^2</f>
        <v>1.0231552559865418E-4</v>
      </c>
      <c r="F976" s="8">
        <f t="shared" ca="1" si="75"/>
        <v>0.24104800785923677</v>
      </c>
      <c r="G976" s="6">
        <f t="shared" si="78"/>
        <v>0</v>
      </c>
    </row>
    <row r="977" spans="1:7" x14ac:dyDescent="0.25">
      <c r="A977" s="6">
        <f t="shared" si="79"/>
        <v>966</v>
      </c>
      <c r="B977" s="6">
        <f t="shared" si="76"/>
        <v>-128</v>
      </c>
      <c r="C977" s="6">
        <f t="shared" si="77"/>
        <v>6</v>
      </c>
      <c r="D977" s="8">
        <f ca="1">VLOOKUP(B977,Residuals!$A$12:$AW$232,C977,FALSE)</f>
        <v>-3.3366896223140526E-3</v>
      </c>
      <c r="E977" s="8">
        <f ca="1">VLOOKUP(B977,Residuals!$A$12:$AW$232,C977,FALSE)^2</f>
        <v>1.1133497635658296E-5</v>
      </c>
      <c r="F977" s="8">
        <f t="shared" ca="1" si="75"/>
        <v>2.6229718411535534E-2</v>
      </c>
      <c r="G977" s="6">
        <f t="shared" si="78"/>
        <v>0</v>
      </c>
    </row>
    <row r="978" spans="1:7" x14ac:dyDescent="0.25">
      <c r="A978" s="6">
        <f t="shared" si="79"/>
        <v>967</v>
      </c>
      <c r="B978" s="6">
        <f t="shared" si="76"/>
        <v>-127</v>
      </c>
      <c r="C978" s="6">
        <f t="shared" si="77"/>
        <v>6</v>
      </c>
      <c r="D978" s="8">
        <f ca="1">VLOOKUP(B978,Residuals!$A$12:$AW$232,C978,FALSE)</f>
        <v>-3.1734934646205103E-2</v>
      </c>
      <c r="E978" s="8">
        <f ca="1">VLOOKUP(B978,Residuals!$A$12:$AW$232,C978,FALSE)^2</f>
        <v>1.007106076998909E-3</v>
      </c>
      <c r="F978" s="8">
        <f t="shared" ca="1" si="75"/>
        <v>2.3726693690240039</v>
      </c>
      <c r="G978" s="6">
        <f t="shared" si="78"/>
        <v>0</v>
      </c>
    </row>
    <row r="979" spans="1:7" x14ac:dyDescent="0.25">
      <c r="A979" s="6">
        <f t="shared" si="79"/>
        <v>968</v>
      </c>
      <c r="B979" s="6">
        <f t="shared" si="76"/>
        <v>-126</v>
      </c>
      <c r="C979" s="6">
        <f t="shared" si="77"/>
        <v>6</v>
      </c>
      <c r="D979" s="8">
        <f ca="1">VLOOKUP(B979,Residuals!$A$12:$AW$232,C979,FALSE)</f>
        <v>5.4160392924089383E-3</v>
      </c>
      <c r="E979" s="8">
        <f ca="1">VLOOKUP(B979,Residuals!$A$12:$AW$232,C979,FALSE)^2</f>
        <v>2.9333481616917512E-5</v>
      </c>
      <c r="F979" s="8">
        <f t="shared" ca="1" si="75"/>
        <v>6.9107569608443817E-2</v>
      </c>
      <c r="G979" s="6">
        <f t="shared" si="78"/>
        <v>0</v>
      </c>
    </row>
    <row r="980" spans="1:7" x14ac:dyDescent="0.25">
      <c r="A980" s="6">
        <f t="shared" si="79"/>
        <v>969</v>
      </c>
      <c r="B980" s="6">
        <f t="shared" si="76"/>
        <v>-125</v>
      </c>
      <c r="C980" s="6">
        <f t="shared" si="77"/>
        <v>6</v>
      </c>
      <c r="D980" s="8">
        <f ca="1">VLOOKUP(B980,Residuals!$A$12:$AW$232,C980,FALSE)</f>
        <v>2.4899540363189532E-2</v>
      </c>
      <c r="E980" s="8">
        <f ca="1">VLOOKUP(B980,Residuals!$A$12:$AW$232,C980,FALSE)^2</f>
        <v>6.1998711029810465E-4</v>
      </c>
      <c r="F980" s="8">
        <f t="shared" ca="1" si="75"/>
        <v>1.4606449701679369</v>
      </c>
      <c r="G980" s="6">
        <f t="shared" si="78"/>
        <v>0</v>
      </c>
    </row>
    <row r="981" spans="1:7" x14ac:dyDescent="0.25">
      <c r="A981" s="6">
        <f t="shared" si="79"/>
        <v>970</v>
      </c>
      <c r="B981" s="6">
        <f t="shared" si="76"/>
        <v>-124</v>
      </c>
      <c r="C981" s="6">
        <f t="shared" si="77"/>
        <v>6</v>
      </c>
      <c r="D981" s="8">
        <f ca="1">VLOOKUP(B981,Residuals!$A$12:$AW$232,C981,FALSE)</f>
        <v>5.7470327843798397E-3</v>
      </c>
      <c r="E981" s="8">
        <f ca="1">VLOOKUP(B981,Residuals!$A$12:$AW$232,C981,FALSE)^2</f>
        <v>3.3028385824736691E-5</v>
      </c>
      <c r="F981" s="8">
        <f t="shared" ca="1" si="75"/>
        <v>7.7812497754140994E-2</v>
      </c>
      <c r="G981" s="6">
        <f t="shared" si="78"/>
        <v>0</v>
      </c>
    </row>
    <row r="982" spans="1:7" x14ac:dyDescent="0.25">
      <c r="A982" s="6">
        <f t="shared" si="79"/>
        <v>971</v>
      </c>
      <c r="B982" s="6">
        <f t="shared" si="76"/>
        <v>-123</v>
      </c>
      <c r="C982" s="6">
        <f t="shared" si="77"/>
        <v>6</v>
      </c>
      <c r="D982" s="8">
        <f ca="1">VLOOKUP(B982,Residuals!$A$12:$AW$232,C982,FALSE)</f>
        <v>-1.3228020267645774E-2</v>
      </c>
      <c r="E982" s="8">
        <f ca="1">VLOOKUP(B982,Residuals!$A$12:$AW$232,C982,FALSE)^2</f>
        <v>1.7498052020124738E-4</v>
      </c>
      <c r="F982" s="8">
        <f t="shared" ca="1" si="75"/>
        <v>0.41224150061189169</v>
      </c>
      <c r="G982" s="6">
        <f t="shared" si="78"/>
        <v>0</v>
      </c>
    </row>
    <row r="983" spans="1:7" x14ac:dyDescent="0.25">
      <c r="A983" s="6">
        <f t="shared" si="79"/>
        <v>972</v>
      </c>
      <c r="B983" s="6">
        <f t="shared" si="76"/>
        <v>-122</v>
      </c>
      <c r="C983" s="6">
        <f t="shared" si="77"/>
        <v>6</v>
      </c>
      <c r="D983" s="8">
        <f ca="1">VLOOKUP(B983,Residuals!$A$12:$AW$232,C983,FALSE)</f>
        <v>1.6153116317091709E-2</v>
      </c>
      <c r="E983" s="8">
        <f ca="1">VLOOKUP(B983,Residuals!$A$12:$AW$232,C983,FALSE)^2</f>
        <v>2.609231667534944E-4</v>
      </c>
      <c r="F983" s="8">
        <f t="shared" ca="1" si="75"/>
        <v>0.61471618488250779</v>
      </c>
      <c r="G983" s="6">
        <f t="shared" si="78"/>
        <v>0</v>
      </c>
    </row>
    <row r="984" spans="1:7" x14ac:dyDescent="0.25">
      <c r="A984" s="6">
        <f t="shared" si="79"/>
        <v>973</v>
      </c>
      <c r="B984" s="6">
        <f t="shared" si="76"/>
        <v>-121</v>
      </c>
      <c r="C984" s="6">
        <f t="shared" si="77"/>
        <v>6</v>
      </c>
      <c r="D984" s="8">
        <f ca="1">VLOOKUP(B984,Residuals!$A$12:$AW$232,C984,FALSE)</f>
        <v>-1.5708866466305461E-2</v>
      </c>
      <c r="E984" s="8">
        <f ca="1">VLOOKUP(B984,Residuals!$A$12:$AW$232,C984,FALSE)^2</f>
        <v>2.4676848565621622E-4</v>
      </c>
      <c r="F984" s="8">
        <f t="shared" ca="1" si="75"/>
        <v>0.58136877587084379</v>
      </c>
      <c r="G984" s="6">
        <f t="shared" si="78"/>
        <v>0</v>
      </c>
    </row>
    <row r="985" spans="1:7" x14ac:dyDescent="0.25">
      <c r="A985" s="6">
        <f t="shared" si="79"/>
        <v>974</v>
      </c>
      <c r="B985" s="6">
        <f t="shared" si="76"/>
        <v>-120</v>
      </c>
      <c r="C985" s="6">
        <f t="shared" si="77"/>
        <v>6</v>
      </c>
      <c r="D985" s="8">
        <f ca="1">VLOOKUP(B985,Residuals!$A$12:$AW$232,C985,FALSE)</f>
        <v>2.4777382657105128E-2</v>
      </c>
      <c r="E985" s="8">
        <f ca="1">VLOOKUP(B985,Residuals!$A$12:$AW$232,C985,FALSE)^2</f>
        <v>6.1391869133661401E-4</v>
      </c>
      <c r="F985" s="8">
        <f t="shared" ca="1" si="75"/>
        <v>1.4463482122422582</v>
      </c>
      <c r="G985" s="6">
        <f t="shared" si="78"/>
        <v>0</v>
      </c>
    </row>
    <row r="986" spans="1:7" x14ac:dyDescent="0.25">
      <c r="A986" s="6">
        <f t="shared" si="79"/>
        <v>975</v>
      </c>
      <c r="B986" s="6">
        <f t="shared" si="76"/>
        <v>-119</v>
      </c>
      <c r="C986" s="6">
        <f t="shared" si="77"/>
        <v>6</v>
      </c>
      <c r="D986" s="8">
        <f ca="1">VLOOKUP(B986,Residuals!$A$12:$AW$232,C986,FALSE)</f>
        <v>-9.887170049906838E-3</v>
      </c>
      <c r="E986" s="8">
        <f ca="1">VLOOKUP(B986,Residuals!$A$12:$AW$232,C986,FALSE)^2</f>
        <v>9.7756131595774781E-5</v>
      </c>
      <c r="F986" s="8">
        <f t="shared" ca="1" si="75"/>
        <v>0.23030640403118696</v>
      </c>
      <c r="G986" s="6">
        <f t="shared" si="78"/>
        <v>0</v>
      </c>
    </row>
    <row r="987" spans="1:7" x14ac:dyDescent="0.25">
      <c r="A987" s="6">
        <f t="shared" si="79"/>
        <v>976</v>
      </c>
      <c r="B987" s="6">
        <f t="shared" si="76"/>
        <v>-118</v>
      </c>
      <c r="C987" s="6">
        <f t="shared" si="77"/>
        <v>6</v>
      </c>
      <c r="D987" s="8">
        <f ca="1">VLOOKUP(B987,Residuals!$A$12:$AW$232,C987,FALSE)</f>
        <v>-1.8475633377851141E-2</v>
      </c>
      <c r="E987" s="8">
        <f ca="1">VLOOKUP(B987,Residuals!$A$12:$AW$232,C987,FALSE)^2</f>
        <v>3.4134902871276715E-4</v>
      </c>
      <c r="F987" s="8">
        <f t="shared" ca="1" si="75"/>
        <v>0.8041937220618669</v>
      </c>
      <c r="G987" s="6">
        <f t="shared" si="78"/>
        <v>0</v>
      </c>
    </row>
    <row r="988" spans="1:7" x14ac:dyDescent="0.25">
      <c r="A988" s="6">
        <f t="shared" si="79"/>
        <v>977</v>
      </c>
      <c r="B988" s="6">
        <f t="shared" si="76"/>
        <v>-117</v>
      </c>
      <c r="C988" s="6">
        <f t="shared" si="77"/>
        <v>6</v>
      </c>
      <c r="D988" s="8">
        <f ca="1">VLOOKUP(B988,Residuals!$A$12:$AW$232,C988,FALSE)</f>
        <v>1.8326668473197655E-2</v>
      </c>
      <c r="E988" s="8">
        <f ca="1">VLOOKUP(B988,Residuals!$A$12:$AW$232,C988,FALSE)^2</f>
        <v>3.3586677732649688E-4</v>
      </c>
      <c r="F988" s="8">
        <f t="shared" ca="1" si="75"/>
        <v>0.79127793271795366</v>
      </c>
      <c r="G988" s="6">
        <f t="shared" si="78"/>
        <v>0</v>
      </c>
    </row>
    <row r="989" spans="1:7" x14ac:dyDescent="0.25">
      <c r="A989" s="6">
        <f t="shared" si="79"/>
        <v>978</v>
      </c>
      <c r="B989" s="6">
        <f t="shared" si="76"/>
        <v>-116</v>
      </c>
      <c r="C989" s="6">
        <f t="shared" si="77"/>
        <v>6</v>
      </c>
      <c r="D989" s="8">
        <f ca="1">VLOOKUP(B989,Residuals!$A$12:$AW$232,C989,FALSE)</f>
        <v>9.8878258554797455E-3</v>
      </c>
      <c r="E989" s="8">
        <f ca="1">VLOOKUP(B989,Residuals!$A$12:$AW$232,C989,FALSE)^2</f>
        <v>9.7769100148293757E-5</v>
      </c>
      <c r="F989" s="8">
        <f t="shared" ca="1" si="75"/>
        <v>0.23033695700671269</v>
      </c>
      <c r="G989" s="6">
        <f t="shared" si="78"/>
        <v>0</v>
      </c>
    </row>
    <row r="990" spans="1:7" x14ac:dyDescent="0.25">
      <c r="A990" s="6">
        <f t="shared" si="79"/>
        <v>979</v>
      </c>
      <c r="B990" s="6">
        <f t="shared" si="76"/>
        <v>-115</v>
      </c>
      <c r="C990" s="6">
        <f t="shared" si="77"/>
        <v>6</v>
      </c>
      <c r="D990" s="8">
        <f ca="1">VLOOKUP(B990,Residuals!$A$12:$AW$232,C990,FALSE)</f>
        <v>-2.200708727929793E-2</v>
      </c>
      <c r="E990" s="8">
        <f ca="1">VLOOKUP(B990,Residuals!$A$12:$AW$232,C990,FALSE)^2</f>
        <v>4.8431189051863677E-4</v>
      </c>
      <c r="F990" s="8">
        <f t="shared" ca="1" si="75"/>
        <v>1.1410039259339324</v>
      </c>
      <c r="G990" s="6">
        <f t="shared" si="78"/>
        <v>0</v>
      </c>
    </row>
    <row r="991" spans="1:7" x14ac:dyDescent="0.25">
      <c r="A991" s="6">
        <f t="shared" si="79"/>
        <v>980</v>
      </c>
      <c r="B991" s="6">
        <f t="shared" si="76"/>
        <v>-114</v>
      </c>
      <c r="C991" s="6">
        <f t="shared" si="77"/>
        <v>6</v>
      </c>
      <c r="D991" s="8">
        <f ca="1">VLOOKUP(B991,Residuals!$A$12:$AW$232,C991,FALSE)</f>
        <v>-9.3237684258109018E-3</v>
      </c>
      <c r="E991" s="8">
        <f ca="1">VLOOKUP(B991,Residuals!$A$12:$AW$232,C991,FALSE)^2</f>
        <v>8.6932657658148304E-5</v>
      </c>
      <c r="F991" s="8">
        <f t="shared" ca="1" si="75"/>
        <v>0.20480707911919582</v>
      </c>
      <c r="G991" s="6">
        <f t="shared" si="78"/>
        <v>0</v>
      </c>
    </row>
    <row r="992" spans="1:7" x14ac:dyDescent="0.25">
      <c r="A992" s="6">
        <f t="shared" si="79"/>
        <v>981</v>
      </c>
      <c r="B992" s="6">
        <f t="shared" si="76"/>
        <v>-113</v>
      </c>
      <c r="C992" s="6">
        <f t="shared" si="77"/>
        <v>6</v>
      </c>
      <c r="D992" s="8">
        <f ca="1">VLOOKUP(B992,Residuals!$A$12:$AW$232,C992,FALSE)</f>
        <v>1.2097219792418261E-3</v>
      </c>
      <c r="E992" s="8">
        <f ca="1">VLOOKUP(B992,Residuals!$A$12:$AW$232,C992,FALSE)^2</f>
        <v>1.463427267060761E-6</v>
      </c>
      <c r="F992" s="8">
        <f t="shared" ca="1" si="75"/>
        <v>3.4477292210335253E-3</v>
      </c>
      <c r="G992" s="6">
        <f t="shared" si="78"/>
        <v>0</v>
      </c>
    </row>
    <row r="993" spans="1:7" x14ac:dyDescent="0.25">
      <c r="A993" s="6">
        <f t="shared" si="79"/>
        <v>982</v>
      </c>
      <c r="B993" s="6">
        <f t="shared" si="76"/>
        <v>-112</v>
      </c>
      <c r="C993" s="6">
        <f t="shared" si="77"/>
        <v>6</v>
      </c>
      <c r="D993" s="8">
        <f ca="1">VLOOKUP(B993,Residuals!$A$12:$AW$232,C993,FALSE)</f>
        <v>-3.6820598580566161E-2</v>
      </c>
      <c r="E993" s="8">
        <f ca="1">VLOOKUP(B993,Residuals!$A$12:$AW$232,C993,FALSE)^2</f>
        <v>1.3557564798311907E-3</v>
      </c>
      <c r="F993" s="8">
        <f t="shared" ca="1" si="75"/>
        <v>3.1940646025460935</v>
      </c>
      <c r="G993" s="6">
        <f t="shared" si="78"/>
        <v>0</v>
      </c>
    </row>
    <row r="994" spans="1:7" x14ac:dyDescent="0.25">
      <c r="A994" s="6">
        <f t="shared" si="79"/>
        <v>983</v>
      </c>
      <c r="B994" s="6">
        <f t="shared" si="76"/>
        <v>-111</v>
      </c>
      <c r="C994" s="6">
        <f t="shared" si="77"/>
        <v>6</v>
      </c>
      <c r="D994" s="8">
        <f ca="1">VLOOKUP(B994,Residuals!$A$12:$AW$232,C994,FALSE)</f>
        <v>8.7065294125128565E-3</v>
      </c>
      <c r="E994" s="8">
        <f ca="1">VLOOKUP(B994,Residuals!$A$12:$AW$232,C994,FALSE)^2</f>
        <v>7.5803654410951473E-5</v>
      </c>
      <c r="F994" s="8">
        <f t="shared" ca="1" si="75"/>
        <v>0.17858794916311554</v>
      </c>
      <c r="G994" s="6">
        <f t="shared" si="78"/>
        <v>0</v>
      </c>
    </row>
    <row r="995" spans="1:7" x14ac:dyDescent="0.25">
      <c r="A995" s="6">
        <f t="shared" si="79"/>
        <v>984</v>
      </c>
      <c r="B995" s="6">
        <f t="shared" si="76"/>
        <v>-110</v>
      </c>
      <c r="C995" s="6">
        <f t="shared" si="77"/>
        <v>6</v>
      </c>
      <c r="D995" s="8">
        <f ca="1">VLOOKUP(B995,Residuals!$A$12:$AW$232,C995,FALSE)</f>
        <v>4.2105661595753996E-3</v>
      </c>
      <c r="E995" s="8">
        <f ca="1">VLOOKUP(B995,Residuals!$A$12:$AW$232,C995,FALSE)^2</f>
        <v>1.7728867384161529E-5</v>
      </c>
      <c r="F995" s="8">
        <f t="shared" ca="1" si="75"/>
        <v>4.1767934431731511E-2</v>
      </c>
      <c r="G995" s="6">
        <f t="shared" si="78"/>
        <v>0</v>
      </c>
    </row>
    <row r="996" spans="1:7" x14ac:dyDescent="0.25">
      <c r="A996" s="6">
        <f t="shared" si="79"/>
        <v>985</v>
      </c>
      <c r="B996" s="6">
        <f t="shared" si="76"/>
        <v>-109</v>
      </c>
      <c r="C996" s="6">
        <f t="shared" si="77"/>
        <v>6</v>
      </c>
      <c r="D996" s="8">
        <f ca="1">VLOOKUP(B996,Residuals!$A$12:$AW$232,C996,FALSE)</f>
        <v>-1.0399055638966495E-2</v>
      </c>
      <c r="E996" s="8">
        <f ca="1">VLOOKUP(B996,Residuals!$A$12:$AW$232,C996,FALSE)^2</f>
        <v>1.0814035818232086E-4</v>
      </c>
      <c r="F996" s="8">
        <f t="shared" ca="1" si="75"/>
        <v>0.25477089382586948</v>
      </c>
      <c r="G996" s="6">
        <f t="shared" si="78"/>
        <v>0</v>
      </c>
    </row>
    <row r="997" spans="1:7" x14ac:dyDescent="0.25">
      <c r="A997" s="6">
        <f t="shared" si="79"/>
        <v>986</v>
      </c>
      <c r="B997" s="6">
        <f t="shared" si="76"/>
        <v>-108</v>
      </c>
      <c r="C997" s="6">
        <f t="shared" si="77"/>
        <v>6</v>
      </c>
      <c r="D997" s="8">
        <f ca="1">VLOOKUP(B997,Residuals!$A$12:$AW$232,C997,FALSE)</f>
        <v>-1.4401161742606321E-2</v>
      </c>
      <c r="E997" s="8">
        <f ca="1">VLOOKUP(B997,Residuals!$A$12:$AW$232,C997,FALSE)^2</f>
        <v>2.0739345953670792E-4</v>
      </c>
      <c r="F997" s="8">
        <f t="shared" ca="1" si="75"/>
        <v>0.48860405077190205</v>
      </c>
      <c r="G997" s="6">
        <f t="shared" si="78"/>
        <v>0</v>
      </c>
    </row>
    <row r="998" spans="1:7" x14ac:dyDescent="0.25">
      <c r="A998" s="6">
        <f t="shared" si="79"/>
        <v>987</v>
      </c>
      <c r="B998" s="6">
        <f t="shared" si="76"/>
        <v>-107</v>
      </c>
      <c r="C998" s="6">
        <f t="shared" si="77"/>
        <v>6</v>
      </c>
      <c r="D998" s="8">
        <f ca="1">VLOOKUP(B998,Residuals!$A$12:$AW$232,C998,FALSE)</f>
        <v>-1.5239248147235242E-2</v>
      </c>
      <c r="E998" s="8">
        <f ca="1">VLOOKUP(B998,Residuals!$A$12:$AW$232,C998,FALSE)^2</f>
        <v>2.3223468409301276E-4</v>
      </c>
      <c r="F998" s="8">
        <f t="shared" ca="1" si="75"/>
        <v>0.54712818635196692</v>
      </c>
      <c r="G998" s="6">
        <f t="shared" si="78"/>
        <v>0</v>
      </c>
    </row>
    <row r="999" spans="1:7" x14ac:dyDescent="0.25">
      <c r="A999" s="6">
        <f t="shared" si="79"/>
        <v>988</v>
      </c>
      <c r="B999" s="6">
        <f t="shared" si="76"/>
        <v>-106</v>
      </c>
      <c r="C999" s="6">
        <f t="shared" si="77"/>
        <v>6</v>
      </c>
      <c r="D999" s="8">
        <f ca="1">VLOOKUP(B999,Residuals!$A$12:$AW$232,C999,FALSE)</f>
        <v>2.3515840135965967E-2</v>
      </c>
      <c r="E999" s="8">
        <f ca="1">VLOOKUP(B999,Residuals!$A$12:$AW$232,C999,FALSE)^2</f>
        <v>5.5299473730030784E-4</v>
      </c>
      <c r="F999" s="8">
        <f t="shared" ca="1" si="75"/>
        <v>1.3028157652804409</v>
      </c>
      <c r="G999" s="6">
        <f t="shared" si="78"/>
        <v>0</v>
      </c>
    </row>
    <row r="1000" spans="1:7" x14ac:dyDescent="0.25">
      <c r="A1000" s="6">
        <f t="shared" si="79"/>
        <v>989</v>
      </c>
      <c r="B1000" s="6">
        <f t="shared" si="76"/>
        <v>-105</v>
      </c>
      <c r="C1000" s="6">
        <f t="shared" si="77"/>
        <v>6</v>
      </c>
      <c r="D1000" s="8">
        <f ca="1">VLOOKUP(B1000,Residuals!$A$12:$AW$232,C1000,FALSE)</f>
        <v>3.6109799974108008E-2</v>
      </c>
      <c r="E1000" s="8">
        <f ca="1">VLOOKUP(B1000,Residuals!$A$12:$AW$232,C1000,FALSE)^2</f>
        <v>1.3039176541700906E-3</v>
      </c>
      <c r="F1000" s="8">
        <f t="shared" ca="1" si="75"/>
        <v>3.0719360635755151</v>
      </c>
      <c r="G1000" s="6">
        <f t="shared" si="78"/>
        <v>0</v>
      </c>
    </row>
    <row r="1001" spans="1:7" x14ac:dyDescent="0.25">
      <c r="A1001" s="6">
        <f t="shared" si="79"/>
        <v>990</v>
      </c>
      <c r="B1001" s="6">
        <f t="shared" si="76"/>
        <v>-104</v>
      </c>
      <c r="C1001" s="6">
        <f t="shared" si="77"/>
        <v>6</v>
      </c>
      <c r="D1001" s="8">
        <f ca="1">VLOOKUP(B1001,Residuals!$A$12:$AW$232,C1001,FALSE)</f>
        <v>4.8708930203779201E-3</v>
      </c>
      <c r="E1001" s="8">
        <f ca="1">VLOOKUP(B1001,Residuals!$A$12:$AW$232,C1001,FALSE)^2</f>
        <v>2.3725598815966337E-5</v>
      </c>
      <c r="F1001" s="8">
        <f t="shared" ca="1" si="75"/>
        <v>5.5895801701588269E-2</v>
      </c>
      <c r="G1001" s="6">
        <f t="shared" si="78"/>
        <v>0</v>
      </c>
    </row>
    <row r="1002" spans="1:7" x14ac:dyDescent="0.25">
      <c r="A1002" s="6">
        <f t="shared" si="79"/>
        <v>991</v>
      </c>
      <c r="B1002" s="6">
        <f t="shared" si="76"/>
        <v>-103</v>
      </c>
      <c r="C1002" s="6">
        <f t="shared" si="77"/>
        <v>6</v>
      </c>
      <c r="D1002" s="8">
        <f ca="1">VLOOKUP(B1002,Residuals!$A$12:$AW$232,C1002,FALSE)</f>
        <v>5.3108317602873489E-3</v>
      </c>
      <c r="E1002" s="8">
        <f ca="1">VLOOKUP(B1002,Residuals!$A$12:$AW$232,C1002,FALSE)^2</f>
        <v>2.8204933986076823E-5</v>
      </c>
      <c r="F1002" s="8">
        <f t="shared" ca="1" si="75"/>
        <v>6.6448792686791699E-2</v>
      </c>
      <c r="G1002" s="6">
        <f t="shared" si="78"/>
        <v>0</v>
      </c>
    </row>
    <row r="1003" spans="1:7" x14ac:dyDescent="0.25">
      <c r="A1003" s="6">
        <f t="shared" si="79"/>
        <v>992</v>
      </c>
      <c r="B1003" s="6">
        <f t="shared" si="76"/>
        <v>-102</v>
      </c>
      <c r="C1003" s="6">
        <f t="shared" si="77"/>
        <v>6</v>
      </c>
      <c r="D1003" s="8">
        <f ca="1">VLOOKUP(B1003,Residuals!$A$12:$AW$232,C1003,FALSE)</f>
        <v>3.1785657027329176E-2</v>
      </c>
      <c r="E1003" s="8">
        <f ca="1">VLOOKUP(B1003,Residuals!$A$12:$AW$232,C1003,FALSE)^2</f>
        <v>1.0103279926590007E-3</v>
      </c>
      <c r="F1003" s="8">
        <f t="shared" ca="1" si="75"/>
        <v>2.3802599702236891</v>
      </c>
      <c r="G1003" s="6">
        <f t="shared" si="78"/>
        <v>0</v>
      </c>
    </row>
    <row r="1004" spans="1:7" x14ac:dyDescent="0.25">
      <c r="A1004" s="6">
        <f t="shared" si="79"/>
        <v>993</v>
      </c>
      <c r="B1004" s="6">
        <f t="shared" si="76"/>
        <v>-101</v>
      </c>
      <c r="C1004" s="6">
        <f t="shared" si="77"/>
        <v>6</v>
      </c>
      <c r="D1004" s="8">
        <f ca="1">VLOOKUP(B1004,Residuals!$A$12:$AW$232,C1004,FALSE)</f>
        <v>2.0562814302835537E-2</v>
      </c>
      <c r="E1004" s="8">
        <f ca="1">VLOOKUP(B1004,Residuals!$A$12:$AW$232,C1004,FALSE)^2</f>
        <v>4.2282933205289771E-4</v>
      </c>
      <c r="F1004" s="8">
        <f t="shared" ca="1" si="75"/>
        <v>0.99615544717627258</v>
      </c>
      <c r="G1004" s="6">
        <f t="shared" si="78"/>
        <v>0</v>
      </c>
    </row>
    <row r="1005" spans="1:7" x14ac:dyDescent="0.25">
      <c r="A1005" s="6">
        <f t="shared" si="79"/>
        <v>994</v>
      </c>
      <c r="B1005" s="6">
        <f t="shared" si="76"/>
        <v>-100</v>
      </c>
      <c r="C1005" s="6">
        <f t="shared" si="77"/>
        <v>6</v>
      </c>
      <c r="D1005" s="8">
        <f ca="1">VLOOKUP(B1005,Residuals!$A$12:$AW$232,C1005,FALSE)</f>
        <v>4.9465680551155754E-3</v>
      </c>
      <c r="E1005" s="8">
        <f ca="1">VLOOKUP(B1005,Residuals!$A$12:$AW$232,C1005,FALSE)^2</f>
        <v>2.4468535523889885E-5</v>
      </c>
      <c r="F1005" s="8">
        <f t="shared" ca="1" si="75"/>
        <v>5.7646107066904463E-2</v>
      </c>
      <c r="G1005" s="6">
        <f t="shared" si="78"/>
        <v>0</v>
      </c>
    </row>
    <row r="1006" spans="1:7" x14ac:dyDescent="0.25">
      <c r="A1006" s="6">
        <f t="shared" si="79"/>
        <v>995</v>
      </c>
      <c r="B1006" s="6">
        <f t="shared" si="76"/>
        <v>-99</v>
      </c>
      <c r="C1006" s="6">
        <f t="shared" si="77"/>
        <v>6</v>
      </c>
      <c r="D1006" s="8">
        <f ca="1">VLOOKUP(B1006,Residuals!$A$12:$AW$232,C1006,FALSE)</f>
        <v>-3.4295104909032932E-2</v>
      </c>
      <c r="E1006" s="8">
        <f ca="1">VLOOKUP(B1006,Residuals!$A$12:$AW$232,C1006,FALSE)^2</f>
        <v>1.1761542207215747E-3</v>
      </c>
      <c r="F1006" s="8">
        <f t="shared" ca="1" si="75"/>
        <v>2.7709346179999277</v>
      </c>
      <c r="G1006" s="6">
        <f t="shared" si="78"/>
        <v>0</v>
      </c>
    </row>
    <row r="1007" spans="1:7" x14ac:dyDescent="0.25">
      <c r="A1007" s="6">
        <f t="shared" si="79"/>
        <v>996</v>
      </c>
      <c r="B1007" s="6">
        <f t="shared" si="76"/>
        <v>-98</v>
      </c>
      <c r="C1007" s="6">
        <f t="shared" si="77"/>
        <v>6</v>
      </c>
      <c r="D1007" s="8">
        <f ca="1">VLOOKUP(B1007,Residuals!$A$12:$AW$232,C1007,FALSE)</f>
        <v>-3.471377276766039E-2</v>
      </c>
      <c r="E1007" s="8">
        <f ca="1">VLOOKUP(B1007,Residuals!$A$12:$AW$232,C1007,FALSE)^2</f>
        <v>1.2050460197647601E-3</v>
      </c>
      <c r="F1007" s="8">
        <f t="shared" ca="1" si="75"/>
        <v>2.8390016152819202</v>
      </c>
      <c r="G1007" s="6">
        <f t="shared" si="78"/>
        <v>0</v>
      </c>
    </row>
    <row r="1008" spans="1:7" x14ac:dyDescent="0.25">
      <c r="A1008" s="6">
        <f t="shared" si="79"/>
        <v>997</v>
      </c>
      <c r="B1008" s="6">
        <f t="shared" si="76"/>
        <v>-97</v>
      </c>
      <c r="C1008" s="6">
        <f t="shared" si="77"/>
        <v>6</v>
      </c>
      <c r="D1008" s="8">
        <f ca="1">VLOOKUP(B1008,Residuals!$A$12:$AW$232,C1008,FALSE)</f>
        <v>1.8798894637593436E-2</v>
      </c>
      <c r="E1008" s="8">
        <f ca="1">VLOOKUP(B1008,Residuals!$A$12:$AW$232,C1008,FALSE)^2</f>
        <v>3.5339843959533924E-4</v>
      </c>
      <c r="F1008" s="8">
        <f t="shared" ca="1" si="75"/>
        <v>0.83258126610395722</v>
      </c>
      <c r="G1008" s="6">
        <f t="shared" si="78"/>
        <v>0</v>
      </c>
    </row>
    <row r="1009" spans="1:7" x14ac:dyDescent="0.25">
      <c r="A1009" s="6">
        <f t="shared" si="79"/>
        <v>998</v>
      </c>
      <c r="B1009" s="6">
        <f t="shared" si="76"/>
        <v>-96</v>
      </c>
      <c r="C1009" s="6">
        <f t="shared" si="77"/>
        <v>6</v>
      </c>
      <c r="D1009" s="8">
        <f ca="1">VLOOKUP(B1009,Residuals!$A$12:$AW$232,C1009,FALSE)</f>
        <v>2.6877524796309331E-2</v>
      </c>
      <c r="E1009" s="8">
        <f ca="1">VLOOKUP(B1009,Residuals!$A$12:$AW$232,C1009,FALSE)^2</f>
        <v>7.2240133917622293E-4</v>
      </c>
      <c r="F1009" s="8">
        <f t="shared" ca="1" si="75"/>
        <v>1.7019255158433535</v>
      </c>
      <c r="G1009" s="6">
        <f t="shared" si="78"/>
        <v>0</v>
      </c>
    </row>
    <row r="1010" spans="1:7" x14ac:dyDescent="0.25">
      <c r="A1010" s="6">
        <f t="shared" si="79"/>
        <v>999</v>
      </c>
      <c r="B1010" s="6">
        <f t="shared" si="76"/>
        <v>-95</v>
      </c>
      <c r="C1010" s="6">
        <f t="shared" si="77"/>
        <v>6</v>
      </c>
      <c r="D1010" s="8">
        <f ca="1">VLOOKUP(B1010,Residuals!$A$12:$AW$232,C1010,FALSE)</f>
        <v>3.4247890836530605E-2</v>
      </c>
      <c r="E1010" s="8">
        <f ca="1">VLOOKUP(B1010,Residuals!$A$12:$AW$232,C1010,FALSE)^2</f>
        <v>1.172918026750917E-3</v>
      </c>
      <c r="F1010" s="8">
        <f t="shared" ca="1" si="75"/>
        <v>2.7633103781291082</v>
      </c>
      <c r="G1010" s="6">
        <f t="shared" si="78"/>
        <v>0</v>
      </c>
    </row>
    <row r="1011" spans="1:7" x14ac:dyDescent="0.25">
      <c r="A1011" s="6">
        <f t="shared" si="79"/>
        <v>1000</v>
      </c>
      <c r="B1011" s="6">
        <f t="shared" si="76"/>
        <v>-94</v>
      </c>
      <c r="C1011" s="6">
        <f t="shared" si="77"/>
        <v>6</v>
      </c>
      <c r="D1011" s="8">
        <f ca="1">VLOOKUP(B1011,Residuals!$A$12:$AW$232,C1011,FALSE)</f>
        <v>8.5029500432820589E-3</v>
      </c>
      <c r="E1011" s="8">
        <f ca="1">VLOOKUP(B1011,Residuals!$A$12:$AW$232,C1011,FALSE)^2</f>
        <v>7.2300159438550371E-5</v>
      </c>
      <c r="F1011" s="8">
        <f t="shared" ca="1" si="75"/>
        <v>0.17033396738761414</v>
      </c>
      <c r="G1011" s="6">
        <f t="shared" si="78"/>
        <v>0</v>
      </c>
    </row>
    <row r="1012" spans="1:7" x14ac:dyDescent="0.25">
      <c r="A1012" s="6">
        <f t="shared" si="79"/>
        <v>1001</v>
      </c>
      <c r="B1012" s="6">
        <f t="shared" si="76"/>
        <v>-93</v>
      </c>
      <c r="C1012" s="6">
        <f t="shared" si="77"/>
        <v>6</v>
      </c>
      <c r="D1012" s="8">
        <f ca="1">VLOOKUP(B1012,Residuals!$A$12:$AW$232,C1012,FALSE)</f>
        <v>2.9471857729695454E-2</v>
      </c>
      <c r="E1012" s="8">
        <f ca="1">VLOOKUP(B1012,Residuals!$A$12:$AW$232,C1012,FALSE)^2</f>
        <v>8.6859039803940973E-4</v>
      </c>
      <c r="F1012" s="8">
        <f t="shared" ca="1" si="75"/>
        <v>2.0463364075785506</v>
      </c>
      <c r="G1012" s="6">
        <f t="shared" si="78"/>
        <v>0</v>
      </c>
    </row>
    <row r="1013" spans="1:7" x14ac:dyDescent="0.25">
      <c r="A1013" s="6">
        <f t="shared" si="79"/>
        <v>1002</v>
      </c>
      <c r="B1013" s="6">
        <f t="shared" si="76"/>
        <v>-92</v>
      </c>
      <c r="C1013" s="6">
        <f t="shared" si="77"/>
        <v>6</v>
      </c>
      <c r="D1013" s="8">
        <f ca="1">VLOOKUP(B1013,Residuals!$A$12:$AW$232,C1013,FALSE)</f>
        <v>-3.2909563900501503E-2</v>
      </c>
      <c r="E1013" s="8">
        <f ca="1">VLOOKUP(B1013,Residuals!$A$12:$AW$232,C1013,FALSE)^2</f>
        <v>1.0830393961211917E-3</v>
      </c>
      <c r="F1013" s="8">
        <f t="shared" ca="1" si="75"/>
        <v>2.5515627989064251</v>
      </c>
      <c r="G1013" s="6">
        <f t="shared" si="78"/>
        <v>0</v>
      </c>
    </row>
    <row r="1014" spans="1:7" x14ac:dyDescent="0.25">
      <c r="A1014" s="6">
        <f t="shared" si="79"/>
        <v>1003</v>
      </c>
      <c r="B1014" s="6">
        <f t="shared" si="76"/>
        <v>-91</v>
      </c>
      <c r="C1014" s="6">
        <f t="shared" si="77"/>
        <v>6</v>
      </c>
      <c r="D1014" s="8">
        <f ca="1">VLOOKUP(B1014,Residuals!$A$12:$AW$232,C1014,FALSE)</f>
        <v>-5.4022872437375202E-3</v>
      </c>
      <c r="E1014" s="8">
        <f ca="1">VLOOKUP(B1014,Residuals!$A$12:$AW$232,C1014,FALSE)^2</f>
        <v>2.9184707463849131E-5</v>
      </c>
      <c r="F1014" s="8">
        <f t="shared" ca="1" si="75"/>
        <v>6.8757068420982295E-2</v>
      </c>
      <c r="G1014" s="6">
        <f t="shared" si="78"/>
        <v>0</v>
      </c>
    </row>
    <row r="1015" spans="1:7" x14ac:dyDescent="0.25">
      <c r="A1015" s="6">
        <f t="shared" si="79"/>
        <v>1004</v>
      </c>
      <c r="B1015" s="6">
        <f t="shared" si="76"/>
        <v>-90</v>
      </c>
      <c r="C1015" s="6">
        <f t="shared" si="77"/>
        <v>6</v>
      </c>
      <c r="D1015" s="8">
        <f ca="1">VLOOKUP(B1015,Residuals!$A$12:$AW$232,C1015,FALSE)</f>
        <v>-1.016391588723712E-2</v>
      </c>
      <c r="E1015" s="8">
        <f ca="1">VLOOKUP(B1015,Residuals!$A$12:$AW$232,C1015,FALSE)^2</f>
        <v>1.0330518616283112E-4</v>
      </c>
      <c r="F1015" s="8">
        <f t="shared" ca="1" si="75"/>
        <v>0.2433795768567657</v>
      </c>
      <c r="G1015" s="6">
        <f t="shared" si="78"/>
        <v>0</v>
      </c>
    </row>
    <row r="1016" spans="1:7" x14ac:dyDescent="0.25">
      <c r="A1016" s="6">
        <f t="shared" si="79"/>
        <v>1005</v>
      </c>
      <c r="B1016" s="6">
        <f t="shared" si="76"/>
        <v>-89</v>
      </c>
      <c r="C1016" s="6">
        <f t="shared" si="77"/>
        <v>6</v>
      </c>
      <c r="D1016" s="8">
        <f ca="1">VLOOKUP(B1016,Residuals!$A$12:$AW$232,C1016,FALSE)</f>
        <v>-1.878132880958177E-2</v>
      </c>
      <c r="E1016" s="8">
        <f ca="1">VLOOKUP(B1016,Residuals!$A$12:$AW$232,C1016,FALSE)^2</f>
        <v>3.5273831185362616E-4</v>
      </c>
      <c r="F1016" s="8">
        <f t="shared" ca="1" si="75"/>
        <v>0.83102605269776575</v>
      </c>
      <c r="G1016" s="6">
        <f t="shared" si="78"/>
        <v>0</v>
      </c>
    </row>
    <row r="1017" spans="1:7" x14ac:dyDescent="0.25">
      <c r="A1017" s="6">
        <f t="shared" si="79"/>
        <v>1006</v>
      </c>
      <c r="B1017" s="6">
        <f t="shared" si="76"/>
        <v>-88</v>
      </c>
      <c r="C1017" s="6">
        <f t="shared" si="77"/>
        <v>6</v>
      </c>
      <c r="D1017" s="8">
        <f ca="1">VLOOKUP(B1017,Residuals!$A$12:$AW$232,C1017,FALSE)</f>
        <v>2.53477302697224E-2</v>
      </c>
      <c r="E1017" s="8">
        <f ca="1">VLOOKUP(B1017,Residuals!$A$12:$AW$232,C1017,FALSE)^2</f>
        <v>6.4250742982660124E-4</v>
      </c>
      <c r="F1017" s="8">
        <f t="shared" ca="1" si="75"/>
        <v>1.5137012206923341</v>
      </c>
      <c r="G1017" s="6">
        <f t="shared" si="78"/>
        <v>0</v>
      </c>
    </row>
    <row r="1018" spans="1:7" x14ac:dyDescent="0.25">
      <c r="A1018" s="6">
        <f t="shared" si="79"/>
        <v>1007</v>
      </c>
      <c r="B1018" s="6">
        <f t="shared" si="76"/>
        <v>-87</v>
      </c>
      <c r="C1018" s="6">
        <f t="shared" si="77"/>
        <v>6</v>
      </c>
      <c r="D1018" s="8">
        <f ca="1">VLOOKUP(B1018,Residuals!$A$12:$AW$232,C1018,FALSE)</f>
        <v>1.0947597591692004E-3</v>
      </c>
      <c r="E1018" s="8">
        <f ca="1">VLOOKUP(B1018,Residuals!$A$12:$AW$232,C1018,FALSE)^2</f>
        <v>1.1984989302962057E-6</v>
      </c>
      <c r="F1018" s="8">
        <f t="shared" ca="1" si="75"/>
        <v>2.823577144123342E-3</v>
      </c>
      <c r="G1018" s="6">
        <f t="shared" si="78"/>
        <v>0</v>
      </c>
    </row>
    <row r="1019" spans="1:7" x14ac:dyDescent="0.25">
      <c r="A1019" s="6">
        <f t="shared" si="79"/>
        <v>1008</v>
      </c>
      <c r="B1019" s="6">
        <f t="shared" si="76"/>
        <v>-86</v>
      </c>
      <c r="C1019" s="6">
        <f t="shared" si="77"/>
        <v>6</v>
      </c>
      <c r="D1019" s="8">
        <f ca="1">VLOOKUP(B1019,Residuals!$A$12:$AW$232,C1019,FALSE)</f>
        <v>-1.2912508043267826E-2</v>
      </c>
      <c r="E1019" s="8">
        <f ca="1">VLOOKUP(B1019,Residuals!$A$12:$AW$232,C1019,FALSE)^2</f>
        <v>1.6673286396745631E-4</v>
      </c>
      <c r="F1019" s="8">
        <f t="shared" ca="1" si="75"/>
        <v>0.39281061665727413</v>
      </c>
      <c r="G1019" s="6">
        <f t="shared" si="78"/>
        <v>0</v>
      </c>
    </row>
    <row r="1020" spans="1:7" x14ac:dyDescent="0.25">
      <c r="A1020" s="6">
        <f t="shared" si="79"/>
        <v>1009</v>
      </c>
      <c r="B1020" s="6">
        <f t="shared" si="76"/>
        <v>-85</v>
      </c>
      <c r="C1020" s="6">
        <f t="shared" si="77"/>
        <v>6</v>
      </c>
      <c r="D1020" s="8">
        <f ca="1">VLOOKUP(B1020,Residuals!$A$12:$AW$232,C1020,FALSE)</f>
        <v>9.2479197514869233E-3</v>
      </c>
      <c r="E1020" s="8">
        <f ca="1">VLOOKUP(B1020,Residuals!$A$12:$AW$232,C1020,FALSE)^2</f>
        <v>8.5524019729941954E-5</v>
      </c>
      <c r="F1020" s="8">
        <f t="shared" ca="1" si="75"/>
        <v>0.2014884296336717</v>
      </c>
      <c r="G1020" s="6">
        <f t="shared" si="78"/>
        <v>0</v>
      </c>
    </row>
    <row r="1021" spans="1:7" x14ac:dyDescent="0.25">
      <c r="A1021" s="6">
        <f t="shared" si="79"/>
        <v>1010</v>
      </c>
      <c r="B1021" s="6">
        <f t="shared" si="76"/>
        <v>-84</v>
      </c>
      <c r="C1021" s="6">
        <f t="shared" si="77"/>
        <v>6</v>
      </c>
      <c r="D1021" s="8">
        <f ca="1">VLOOKUP(B1021,Residuals!$A$12:$AW$232,C1021,FALSE)</f>
        <v>4.1999365768386088E-2</v>
      </c>
      <c r="E1021" s="8">
        <f ca="1">VLOOKUP(B1021,Residuals!$A$12:$AW$232,C1021,FALSE)^2</f>
        <v>1.7639467249466812E-3</v>
      </c>
      <c r="F1021" s="8">
        <f t="shared" ca="1" si="75"/>
        <v>4.1557314154462537</v>
      </c>
      <c r="G1021" s="6">
        <f t="shared" si="78"/>
        <v>0</v>
      </c>
    </row>
    <row r="1022" spans="1:7" x14ac:dyDescent="0.25">
      <c r="A1022" s="6">
        <f t="shared" si="79"/>
        <v>1011</v>
      </c>
      <c r="B1022" s="6">
        <f t="shared" si="76"/>
        <v>-83</v>
      </c>
      <c r="C1022" s="6">
        <f t="shared" si="77"/>
        <v>6</v>
      </c>
      <c r="D1022" s="8">
        <f ca="1">VLOOKUP(B1022,Residuals!$A$12:$AW$232,C1022,FALSE)</f>
        <v>-1.7518918213642175E-2</v>
      </c>
      <c r="E1022" s="8">
        <f ca="1">VLOOKUP(B1022,Residuals!$A$12:$AW$232,C1022,FALSE)^2</f>
        <v>3.0691249537628351E-4</v>
      </c>
      <c r="F1022" s="8">
        <f t="shared" ca="1" si="75"/>
        <v>0.72306373020805226</v>
      </c>
      <c r="G1022" s="6">
        <f t="shared" si="78"/>
        <v>0</v>
      </c>
    </row>
    <row r="1023" spans="1:7" x14ac:dyDescent="0.25">
      <c r="A1023" s="6">
        <f t="shared" si="79"/>
        <v>1012</v>
      </c>
      <c r="B1023" s="6">
        <f t="shared" si="76"/>
        <v>-82</v>
      </c>
      <c r="C1023" s="6">
        <f t="shared" si="77"/>
        <v>6</v>
      </c>
      <c r="D1023" s="8">
        <f ca="1">VLOOKUP(B1023,Residuals!$A$12:$AW$232,C1023,FALSE)</f>
        <v>-1.7461225160605543E-2</v>
      </c>
      <c r="E1023" s="8">
        <f ca="1">VLOOKUP(B1023,Residuals!$A$12:$AW$232,C1023,FALSE)^2</f>
        <v>3.0489438410936405E-4</v>
      </c>
      <c r="F1023" s="8">
        <f t="shared" ca="1" si="75"/>
        <v>0.71830920544083932</v>
      </c>
      <c r="G1023" s="6">
        <f t="shared" si="78"/>
        <v>0</v>
      </c>
    </row>
    <row r="1024" spans="1:7" x14ac:dyDescent="0.25">
      <c r="A1024" s="6">
        <f t="shared" si="79"/>
        <v>1013</v>
      </c>
      <c r="B1024" s="6">
        <f t="shared" si="76"/>
        <v>-81</v>
      </c>
      <c r="C1024" s="6">
        <f t="shared" si="77"/>
        <v>6</v>
      </c>
      <c r="D1024" s="8">
        <f ca="1">VLOOKUP(B1024,Residuals!$A$12:$AW$232,C1024,FALSE)</f>
        <v>3.8258281049718956E-3</v>
      </c>
      <c r="E1024" s="8">
        <f ca="1">VLOOKUP(B1024,Residuals!$A$12:$AW$232,C1024,FALSE)^2</f>
        <v>1.4636960688792845E-5</v>
      </c>
      <c r="F1024" s="8">
        <f t="shared" ca="1" si="75"/>
        <v>3.448362498754428E-2</v>
      </c>
      <c r="G1024" s="6">
        <f t="shared" si="78"/>
        <v>0</v>
      </c>
    </row>
    <row r="1025" spans="1:7" x14ac:dyDescent="0.25">
      <c r="A1025" s="6">
        <f t="shared" si="79"/>
        <v>1014</v>
      </c>
      <c r="B1025" s="6">
        <f t="shared" si="76"/>
        <v>-80</v>
      </c>
      <c r="C1025" s="6">
        <f t="shared" si="77"/>
        <v>6</v>
      </c>
      <c r="D1025" s="8">
        <f ca="1">VLOOKUP(B1025,Residuals!$A$12:$AW$232,C1025,FALSE)</f>
        <v>1.8953387953343708E-2</v>
      </c>
      <c r="E1025" s="8">
        <f ca="1">VLOOKUP(B1025,Residuals!$A$12:$AW$232,C1025,FALSE)^2</f>
        <v>3.5923091490995443E-4</v>
      </c>
      <c r="F1025" s="8">
        <f t="shared" ca="1" si="75"/>
        <v>0.8463221577941491</v>
      </c>
      <c r="G1025" s="6">
        <f t="shared" si="78"/>
        <v>0</v>
      </c>
    </row>
    <row r="1026" spans="1:7" x14ac:dyDescent="0.25">
      <c r="A1026" s="6">
        <f t="shared" si="79"/>
        <v>1015</v>
      </c>
      <c r="B1026" s="6">
        <f t="shared" si="76"/>
        <v>-79</v>
      </c>
      <c r="C1026" s="6">
        <f t="shared" si="77"/>
        <v>6</v>
      </c>
      <c r="D1026" s="8">
        <f ca="1">VLOOKUP(B1026,Residuals!$A$12:$AW$232,C1026,FALSE)</f>
        <v>-2.3454964666285378E-3</v>
      </c>
      <c r="E1026" s="8">
        <f ca="1">VLOOKUP(B1026,Residuals!$A$12:$AW$232,C1026,FALSE)^2</f>
        <v>5.5013536749669557E-6</v>
      </c>
      <c r="F1026" s="8">
        <f t="shared" ca="1" si="75"/>
        <v>1.2960792960020905E-2</v>
      </c>
      <c r="G1026" s="6">
        <f t="shared" si="78"/>
        <v>0</v>
      </c>
    </row>
    <row r="1027" spans="1:7" x14ac:dyDescent="0.25">
      <c r="A1027" s="6">
        <f t="shared" si="79"/>
        <v>1016</v>
      </c>
      <c r="B1027" s="6">
        <f t="shared" si="76"/>
        <v>-78</v>
      </c>
      <c r="C1027" s="6">
        <f t="shared" si="77"/>
        <v>6</v>
      </c>
      <c r="D1027" s="8">
        <f ca="1">VLOOKUP(B1027,Residuals!$A$12:$AW$232,C1027,FALSE)</f>
        <v>-1.2594831639563672E-2</v>
      </c>
      <c r="E1027" s="8">
        <f ca="1">VLOOKUP(B1027,Residuals!$A$12:$AW$232,C1027,FALSE)^2</f>
        <v>1.5862978402895412E-4</v>
      </c>
      <c r="F1027" s="8">
        <f t="shared" ca="1" si="75"/>
        <v>0.37372034403958848</v>
      </c>
      <c r="G1027" s="6">
        <f t="shared" si="78"/>
        <v>0</v>
      </c>
    </row>
    <row r="1028" spans="1:7" x14ac:dyDescent="0.25">
      <c r="A1028" s="6">
        <f t="shared" si="79"/>
        <v>1017</v>
      </c>
      <c r="B1028" s="6">
        <f t="shared" si="76"/>
        <v>-77</v>
      </c>
      <c r="C1028" s="6">
        <f t="shared" si="77"/>
        <v>6</v>
      </c>
      <c r="D1028" s="8">
        <f ca="1">VLOOKUP(B1028,Residuals!$A$12:$AW$232,C1028,FALSE)</f>
        <v>9.6688774862039653E-3</v>
      </c>
      <c r="E1028" s="8">
        <f ca="1">VLOOKUP(B1028,Residuals!$A$12:$AW$232,C1028,FALSE)^2</f>
        <v>9.3487191843221913E-5</v>
      </c>
      <c r="F1028" s="8">
        <f t="shared" ca="1" si="75"/>
        <v>0.2202490894936022</v>
      </c>
      <c r="G1028" s="6">
        <f t="shared" si="78"/>
        <v>0</v>
      </c>
    </row>
    <row r="1029" spans="1:7" x14ac:dyDescent="0.25">
      <c r="A1029" s="6">
        <f t="shared" si="79"/>
        <v>1018</v>
      </c>
      <c r="B1029" s="6">
        <f t="shared" si="76"/>
        <v>-76</v>
      </c>
      <c r="C1029" s="6">
        <f t="shared" si="77"/>
        <v>6</v>
      </c>
      <c r="D1029" s="8">
        <f ca="1">VLOOKUP(B1029,Residuals!$A$12:$AW$232,C1029,FALSE)</f>
        <v>6.4815702014443784E-3</v>
      </c>
      <c r="E1029" s="8">
        <f ca="1">VLOOKUP(B1029,Residuals!$A$12:$AW$232,C1029,FALSE)^2</f>
        <v>4.2010752276251722E-5</v>
      </c>
      <c r="F1029" s="8">
        <f t="shared" ca="1" si="75"/>
        <v>9.897430605577201E-2</v>
      </c>
      <c r="G1029" s="6">
        <f t="shared" si="78"/>
        <v>0</v>
      </c>
    </row>
    <row r="1030" spans="1:7" x14ac:dyDescent="0.25">
      <c r="A1030" s="6">
        <f t="shared" si="79"/>
        <v>1019</v>
      </c>
      <c r="B1030" s="6">
        <f t="shared" si="76"/>
        <v>-75</v>
      </c>
      <c r="C1030" s="6">
        <f t="shared" si="77"/>
        <v>6</v>
      </c>
      <c r="D1030" s="8">
        <f ca="1">VLOOKUP(B1030,Residuals!$A$12:$AW$232,C1030,FALSE)</f>
        <v>3.1501755623152021E-3</v>
      </c>
      <c r="E1030" s="8">
        <f ca="1">VLOOKUP(B1030,Residuals!$A$12:$AW$232,C1030,FALSE)^2</f>
        <v>9.9236060734078994E-6</v>
      </c>
      <c r="F1030" s="8">
        <f t="shared" ca="1" si="75"/>
        <v>2.3379301047213322E-2</v>
      </c>
      <c r="G1030" s="6">
        <f t="shared" si="78"/>
        <v>0</v>
      </c>
    </row>
    <row r="1031" spans="1:7" x14ac:dyDescent="0.25">
      <c r="A1031" s="6">
        <f t="shared" si="79"/>
        <v>1020</v>
      </c>
      <c r="B1031" s="6">
        <f t="shared" si="76"/>
        <v>-74</v>
      </c>
      <c r="C1031" s="6">
        <f t="shared" si="77"/>
        <v>6</v>
      </c>
      <c r="D1031" s="8">
        <f ca="1">VLOOKUP(B1031,Residuals!$A$12:$AW$232,C1031,FALSE)</f>
        <v>-1.9609019945999388E-2</v>
      </c>
      <c r="E1031" s="8">
        <f ca="1">VLOOKUP(B1031,Residuals!$A$12:$AW$232,C1031,FALSE)^2</f>
        <v>3.8451366324260185E-4</v>
      </c>
      <c r="F1031" s="8">
        <f t="shared" ca="1" si="75"/>
        <v>0.90588649158545465</v>
      </c>
      <c r="G1031" s="6">
        <f t="shared" si="78"/>
        <v>0</v>
      </c>
    </row>
    <row r="1032" spans="1:7" x14ac:dyDescent="0.25">
      <c r="A1032" s="6">
        <f t="shared" si="79"/>
        <v>1021</v>
      </c>
      <c r="B1032" s="6">
        <f t="shared" si="76"/>
        <v>-73</v>
      </c>
      <c r="C1032" s="6">
        <f t="shared" si="77"/>
        <v>6</v>
      </c>
      <c r="D1032" s="8">
        <f ca="1">VLOOKUP(B1032,Residuals!$A$12:$AW$232,C1032,FALSE)</f>
        <v>-1.2478116772799617E-2</v>
      </c>
      <c r="E1032" s="8">
        <f ca="1">VLOOKUP(B1032,Residuals!$A$12:$AW$232,C1032,FALSE)^2</f>
        <v>1.5570339819562313E-4</v>
      </c>
      <c r="F1032" s="8">
        <f t="shared" ca="1" si="75"/>
        <v>0.36682598982282039</v>
      </c>
      <c r="G1032" s="6">
        <f t="shared" si="78"/>
        <v>0</v>
      </c>
    </row>
    <row r="1033" spans="1:7" x14ac:dyDescent="0.25">
      <c r="A1033" s="6">
        <f t="shared" si="79"/>
        <v>1022</v>
      </c>
      <c r="B1033" s="6">
        <f t="shared" si="76"/>
        <v>-72</v>
      </c>
      <c r="C1033" s="6">
        <f t="shared" si="77"/>
        <v>6</v>
      </c>
      <c r="D1033" s="8">
        <f ca="1">VLOOKUP(B1033,Residuals!$A$12:$AW$232,C1033,FALSE)</f>
        <v>8.157042377451882E-3</v>
      </c>
      <c r="E1033" s="8">
        <f ca="1">VLOOKUP(B1033,Residuals!$A$12:$AW$232,C1033,FALSE)^2</f>
        <v>6.6537340347545858E-5</v>
      </c>
      <c r="F1033" s="8">
        <f t="shared" ca="1" si="75"/>
        <v>0.1567571807424592</v>
      </c>
      <c r="G1033" s="6">
        <f t="shared" si="78"/>
        <v>0</v>
      </c>
    </row>
    <row r="1034" spans="1:7" x14ac:dyDescent="0.25">
      <c r="A1034" s="6">
        <f t="shared" si="79"/>
        <v>1023</v>
      </c>
      <c r="B1034" s="6">
        <f t="shared" si="76"/>
        <v>-71</v>
      </c>
      <c r="C1034" s="6">
        <f t="shared" si="77"/>
        <v>6</v>
      </c>
      <c r="D1034" s="8">
        <f ca="1">VLOOKUP(B1034,Residuals!$A$12:$AW$232,C1034,FALSE)</f>
        <v>-2.3824074792114739E-3</v>
      </c>
      <c r="E1034" s="8">
        <f ca="1">VLOOKUP(B1034,Residuals!$A$12:$AW$232,C1034,FALSE)^2</f>
        <v>5.6758653970027697E-6</v>
      </c>
      <c r="F1034" s="8">
        <f t="shared" ca="1" si="75"/>
        <v>1.337193000592561E-2</v>
      </c>
      <c r="G1034" s="6">
        <f t="shared" si="78"/>
        <v>0</v>
      </c>
    </row>
    <row r="1035" spans="1:7" x14ac:dyDescent="0.25">
      <c r="A1035" s="6">
        <f t="shared" si="79"/>
        <v>1024</v>
      </c>
      <c r="B1035" s="6">
        <f t="shared" si="76"/>
        <v>-70</v>
      </c>
      <c r="C1035" s="6">
        <f t="shared" si="77"/>
        <v>6</v>
      </c>
      <c r="D1035" s="8">
        <f ca="1">VLOOKUP(B1035,Residuals!$A$12:$AW$232,C1035,FALSE)</f>
        <v>-2.7675210889934333E-2</v>
      </c>
      <c r="E1035" s="8">
        <f ca="1">VLOOKUP(B1035,Residuals!$A$12:$AW$232,C1035,FALSE)^2</f>
        <v>7.6591729780233994E-4</v>
      </c>
      <c r="F1035" s="8">
        <f t="shared" ref="F1035:F1098" ca="1" si="80">E1035/$F$8</f>
        <v>1.8044459796296279</v>
      </c>
      <c r="G1035" s="6">
        <f t="shared" si="78"/>
        <v>0</v>
      </c>
    </row>
    <row r="1036" spans="1:7" x14ac:dyDescent="0.25">
      <c r="A1036" s="6">
        <f t="shared" si="79"/>
        <v>1025</v>
      </c>
      <c r="B1036" s="6">
        <f t="shared" ref="B1036:B1099" si="81">MOD(A1036,221)-210</f>
        <v>-69</v>
      </c>
      <c r="C1036" s="6">
        <f t="shared" ref="C1036:C1099" si="82">IF(B1036&lt;B1035,IF(ISNUMBER(C1035),C1035+1,2),C1035)</f>
        <v>6</v>
      </c>
      <c r="D1036" s="8">
        <f ca="1">VLOOKUP(B1036,Residuals!$A$12:$AW$232,C1036,FALSE)</f>
        <v>-4.1983648718164068E-3</v>
      </c>
      <c r="E1036" s="8">
        <f ca="1">VLOOKUP(B1036,Residuals!$A$12:$AW$232,C1036,FALSE)^2</f>
        <v>1.7626267596901994E-5</v>
      </c>
      <c r="F1036" s="8">
        <f t="shared" ca="1" si="80"/>
        <v>4.152621672387645E-2</v>
      </c>
      <c r="G1036" s="6">
        <f t="shared" ref="G1036:G1099" si="83">IF(OR(B1036&lt;-10,B1036&gt;10),0,1)</f>
        <v>0</v>
      </c>
    </row>
    <row r="1037" spans="1:7" x14ac:dyDescent="0.25">
      <c r="A1037" s="6">
        <f t="shared" ref="A1037:A1100" si="84">A1036+1</f>
        <v>1026</v>
      </c>
      <c r="B1037" s="6">
        <f t="shared" si="81"/>
        <v>-68</v>
      </c>
      <c r="C1037" s="6">
        <f t="shared" si="82"/>
        <v>6</v>
      </c>
      <c r="D1037" s="8">
        <f ca="1">VLOOKUP(B1037,Residuals!$A$12:$AW$232,C1037,FALSE)</f>
        <v>1.4389608697620688E-3</v>
      </c>
      <c r="E1037" s="8">
        <f ca="1">VLOOKUP(B1037,Residuals!$A$12:$AW$232,C1037,FALSE)^2</f>
        <v>2.0706083847064094E-6</v>
      </c>
      <c r="F1037" s="8">
        <f t="shared" ca="1" si="80"/>
        <v>4.8782041950110192E-3</v>
      </c>
      <c r="G1037" s="6">
        <f t="shared" si="83"/>
        <v>0</v>
      </c>
    </row>
    <row r="1038" spans="1:7" x14ac:dyDescent="0.25">
      <c r="A1038" s="6">
        <f t="shared" si="84"/>
        <v>1027</v>
      </c>
      <c r="B1038" s="6">
        <f t="shared" si="81"/>
        <v>-67</v>
      </c>
      <c r="C1038" s="6">
        <f t="shared" si="82"/>
        <v>6</v>
      </c>
      <c r="D1038" s="8">
        <f ca="1">VLOOKUP(B1038,Residuals!$A$12:$AW$232,C1038,FALSE)</f>
        <v>-4.9248954209605992E-3</v>
      </c>
      <c r="E1038" s="8">
        <f ca="1">VLOOKUP(B1038,Residuals!$A$12:$AW$232,C1038,FALSE)^2</f>
        <v>2.4254594907398678E-5</v>
      </c>
      <c r="F1038" s="8">
        <f t="shared" ca="1" si="80"/>
        <v>5.7142078385981961E-2</v>
      </c>
      <c r="G1038" s="6">
        <f t="shared" si="83"/>
        <v>0</v>
      </c>
    </row>
    <row r="1039" spans="1:7" x14ac:dyDescent="0.25">
      <c r="A1039" s="6">
        <f t="shared" si="84"/>
        <v>1028</v>
      </c>
      <c r="B1039" s="6">
        <f t="shared" si="81"/>
        <v>-66</v>
      </c>
      <c r="C1039" s="6">
        <f t="shared" si="82"/>
        <v>6</v>
      </c>
      <c r="D1039" s="8">
        <f ca="1">VLOOKUP(B1039,Residuals!$A$12:$AW$232,C1039,FALSE)</f>
        <v>-5.6083853932370146E-3</v>
      </c>
      <c r="E1039" s="8">
        <f ca="1">VLOOKUP(B1039,Residuals!$A$12:$AW$232,C1039,FALSE)^2</f>
        <v>3.1453986719074305E-5</v>
      </c>
      <c r="F1039" s="8">
        <f t="shared" ca="1" si="80"/>
        <v>7.4103326875383624E-2</v>
      </c>
      <c r="G1039" s="6">
        <f t="shared" si="83"/>
        <v>0</v>
      </c>
    </row>
    <row r="1040" spans="1:7" x14ac:dyDescent="0.25">
      <c r="A1040" s="6">
        <f t="shared" si="84"/>
        <v>1029</v>
      </c>
      <c r="B1040" s="6">
        <f t="shared" si="81"/>
        <v>-65</v>
      </c>
      <c r="C1040" s="6">
        <f t="shared" si="82"/>
        <v>6</v>
      </c>
      <c r="D1040" s="8">
        <f ca="1">VLOOKUP(B1040,Residuals!$A$12:$AW$232,C1040,FALSE)</f>
        <v>2.0961317966363049E-2</v>
      </c>
      <c r="E1040" s="8">
        <f ca="1">VLOOKUP(B1040,Residuals!$A$12:$AW$232,C1040,FALSE)^2</f>
        <v>4.3937685088697433E-4</v>
      </c>
      <c r="F1040" s="8">
        <f t="shared" ca="1" si="80"/>
        <v>1.0351402095242055</v>
      </c>
      <c r="G1040" s="6">
        <f t="shared" si="83"/>
        <v>0</v>
      </c>
    </row>
    <row r="1041" spans="1:7" x14ac:dyDescent="0.25">
      <c r="A1041" s="6">
        <f t="shared" si="84"/>
        <v>1030</v>
      </c>
      <c r="B1041" s="6">
        <f t="shared" si="81"/>
        <v>-64</v>
      </c>
      <c r="C1041" s="6">
        <f t="shared" si="82"/>
        <v>6</v>
      </c>
      <c r="D1041" s="8">
        <f ca="1">VLOOKUP(B1041,Residuals!$A$12:$AW$232,C1041,FALSE)</f>
        <v>2.2960096085156138E-2</v>
      </c>
      <c r="E1041" s="8">
        <f ca="1">VLOOKUP(B1041,Residuals!$A$12:$AW$232,C1041,FALSE)^2</f>
        <v>5.2716601223960226E-4</v>
      </c>
      <c r="F1041" s="8">
        <f t="shared" ca="1" si="80"/>
        <v>1.2419651496480766</v>
      </c>
      <c r="G1041" s="6">
        <f t="shared" si="83"/>
        <v>0</v>
      </c>
    </row>
    <row r="1042" spans="1:7" x14ac:dyDescent="0.25">
      <c r="A1042" s="6">
        <f t="shared" si="84"/>
        <v>1031</v>
      </c>
      <c r="B1042" s="6">
        <f t="shared" si="81"/>
        <v>-63</v>
      </c>
      <c r="C1042" s="6">
        <f t="shared" si="82"/>
        <v>6</v>
      </c>
      <c r="D1042" s="8">
        <f ca="1">VLOOKUP(B1042,Residuals!$A$12:$AW$232,C1042,FALSE)</f>
        <v>-4.7260087264715794E-3</v>
      </c>
      <c r="E1042" s="8">
        <f ca="1">VLOOKUP(B1042,Residuals!$A$12:$AW$232,C1042,FALSE)^2</f>
        <v>2.2335158482685521E-5</v>
      </c>
      <c r="F1042" s="8">
        <f t="shared" ca="1" si="80"/>
        <v>5.2620024438817865E-2</v>
      </c>
      <c r="G1042" s="6">
        <f t="shared" si="83"/>
        <v>0</v>
      </c>
    </row>
    <row r="1043" spans="1:7" x14ac:dyDescent="0.25">
      <c r="A1043" s="6">
        <f t="shared" si="84"/>
        <v>1032</v>
      </c>
      <c r="B1043" s="6">
        <f t="shared" si="81"/>
        <v>-62</v>
      </c>
      <c r="C1043" s="6">
        <f t="shared" si="82"/>
        <v>6</v>
      </c>
      <c r="D1043" s="8">
        <f ca="1">VLOOKUP(B1043,Residuals!$A$12:$AW$232,C1043,FALSE)</f>
        <v>3.1745226175356904E-2</v>
      </c>
      <c r="E1043" s="8">
        <f ca="1">VLOOKUP(B1043,Residuals!$A$12:$AW$232,C1043,FALSE)^2</f>
        <v>1.0077593849245651E-3</v>
      </c>
      <c r="F1043" s="8">
        <f t="shared" ca="1" si="80"/>
        <v>2.3742085154348405</v>
      </c>
      <c r="G1043" s="6">
        <f t="shared" si="83"/>
        <v>0</v>
      </c>
    </row>
    <row r="1044" spans="1:7" x14ac:dyDescent="0.25">
      <c r="A1044" s="6">
        <f t="shared" si="84"/>
        <v>1033</v>
      </c>
      <c r="B1044" s="6">
        <f t="shared" si="81"/>
        <v>-61</v>
      </c>
      <c r="C1044" s="6">
        <f t="shared" si="82"/>
        <v>6</v>
      </c>
      <c r="D1044" s="8">
        <f ca="1">VLOOKUP(B1044,Residuals!$A$12:$AW$232,C1044,FALSE)</f>
        <v>-2.6148023292212094E-2</v>
      </c>
      <c r="E1044" s="8">
        <f ca="1">VLOOKUP(B1044,Residuals!$A$12:$AW$232,C1044,FALSE)^2</f>
        <v>6.837191220900662E-4</v>
      </c>
      <c r="F1044" s="8">
        <f t="shared" ca="1" si="80"/>
        <v>1.610792998919458</v>
      </c>
      <c r="G1044" s="6">
        <f t="shared" si="83"/>
        <v>0</v>
      </c>
    </row>
    <row r="1045" spans="1:7" x14ac:dyDescent="0.25">
      <c r="A1045" s="6">
        <f t="shared" si="84"/>
        <v>1034</v>
      </c>
      <c r="B1045" s="6">
        <f t="shared" si="81"/>
        <v>-60</v>
      </c>
      <c r="C1045" s="6">
        <f t="shared" si="82"/>
        <v>6</v>
      </c>
      <c r="D1045" s="8">
        <f ca="1">VLOOKUP(B1045,Residuals!$A$12:$AW$232,C1045,FALSE)</f>
        <v>-4.0107640005900086E-2</v>
      </c>
      <c r="E1045" s="8">
        <f ca="1">VLOOKUP(B1045,Residuals!$A$12:$AW$232,C1045,FALSE)^2</f>
        <v>1.608622786842877E-3</v>
      </c>
      <c r="F1045" s="8">
        <f t="shared" ca="1" si="80"/>
        <v>3.7897994062647862</v>
      </c>
      <c r="G1045" s="6">
        <f t="shared" si="83"/>
        <v>0</v>
      </c>
    </row>
    <row r="1046" spans="1:7" x14ac:dyDescent="0.25">
      <c r="A1046" s="6">
        <f t="shared" si="84"/>
        <v>1035</v>
      </c>
      <c r="B1046" s="6">
        <f t="shared" si="81"/>
        <v>-59</v>
      </c>
      <c r="C1046" s="6">
        <f t="shared" si="82"/>
        <v>6</v>
      </c>
      <c r="D1046" s="8">
        <f ca="1">VLOOKUP(B1046,Residuals!$A$12:$AW$232,C1046,FALSE)</f>
        <v>-1.9433781438050789E-3</v>
      </c>
      <c r="E1046" s="8">
        <f ca="1">VLOOKUP(B1046,Residuals!$A$12:$AW$232,C1046,FALSE)^2</f>
        <v>3.7767186098192738E-6</v>
      </c>
      <c r="F1046" s="8">
        <f t="shared" ca="1" si="80"/>
        <v>8.8976769831871604E-3</v>
      </c>
      <c r="G1046" s="6">
        <f t="shared" si="83"/>
        <v>0</v>
      </c>
    </row>
    <row r="1047" spans="1:7" x14ac:dyDescent="0.25">
      <c r="A1047" s="6">
        <f t="shared" si="84"/>
        <v>1036</v>
      </c>
      <c r="B1047" s="6">
        <f t="shared" si="81"/>
        <v>-58</v>
      </c>
      <c r="C1047" s="6">
        <f t="shared" si="82"/>
        <v>6</v>
      </c>
      <c r="D1047" s="8">
        <f ca="1">VLOOKUP(B1047,Residuals!$A$12:$AW$232,C1047,FALSE)</f>
        <v>-9.1215249627151877E-3</v>
      </c>
      <c r="E1047" s="8">
        <f ca="1">VLOOKUP(B1047,Residuals!$A$12:$AW$232,C1047,FALSE)^2</f>
        <v>8.3202217645436308E-5</v>
      </c>
      <c r="F1047" s="8">
        <f t="shared" ca="1" si="80"/>
        <v>0.19601843117704576</v>
      </c>
      <c r="G1047" s="6">
        <f t="shared" si="83"/>
        <v>0</v>
      </c>
    </row>
    <row r="1048" spans="1:7" x14ac:dyDescent="0.25">
      <c r="A1048" s="6">
        <f t="shared" si="84"/>
        <v>1037</v>
      </c>
      <c r="B1048" s="6">
        <f t="shared" si="81"/>
        <v>-57</v>
      </c>
      <c r="C1048" s="6">
        <f t="shared" si="82"/>
        <v>6</v>
      </c>
      <c r="D1048" s="8">
        <f ca="1">VLOOKUP(B1048,Residuals!$A$12:$AW$232,C1048,FALSE)</f>
        <v>6.5707540108225814E-3</v>
      </c>
      <c r="E1048" s="8">
        <f ca="1">VLOOKUP(B1048,Residuals!$A$12:$AW$232,C1048,FALSE)^2</f>
        <v>4.3174808270741038E-5</v>
      </c>
      <c r="F1048" s="8">
        <f t="shared" ca="1" si="80"/>
        <v>0.10171673812428246</v>
      </c>
      <c r="G1048" s="6">
        <f t="shared" si="83"/>
        <v>0</v>
      </c>
    </row>
    <row r="1049" spans="1:7" x14ac:dyDescent="0.25">
      <c r="A1049" s="6">
        <f t="shared" si="84"/>
        <v>1038</v>
      </c>
      <c r="B1049" s="6">
        <f t="shared" si="81"/>
        <v>-56</v>
      </c>
      <c r="C1049" s="6">
        <f t="shared" si="82"/>
        <v>6</v>
      </c>
      <c r="D1049" s="8">
        <f ca="1">VLOOKUP(B1049,Residuals!$A$12:$AW$232,C1049,FALSE)</f>
        <v>2.8303962853006126E-2</v>
      </c>
      <c r="E1049" s="8">
        <f ca="1">VLOOKUP(B1049,Residuals!$A$12:$AW$232,C1049,FALSE)^2</f>
        <v>8.0111431318435065E-4</v>
      </c>
      <c r="F1049" s="8">
        <f t="shared" ca="1" si="80"/>
        <v>1.8873676124002483</v>
      </c>
      <c r="G1049" s="6">
        <f t="shared" si="83"/>
        <v>0</v>
      </c>
    </row>
    <row r="1050" spans="1:7" x14ac:dyDescent="0.25">
      <c r="A1050" s="6">
        <f t="shared" si="84"/>
        <v>1039</v>
      </c>
      <c r="B1050" s="6">
        <f t="shared" si="81"/>
        <v>-55</v>
      </c>
      <c r="C1050" s="6">
        <f t="shared" si="82"/>
        <v>6</v>
      </c>
      <c r="D1050" s="8">
        <f ca="1">VLOOKUP(B1050,Residuals!$A$12:$AW$232,C1050,FALSE)</f>
        <v>8.9365568839610818E-2</v>
      </c>
      <c r="E1050" s="8">
        <f ca="1">VLOOKUP(B1050,Residuals!$A$12:$AW$232,C1050,FALSE)^2</f>
        <v>7.9862048940272205E-3</v>
      </c>
      <c r="F1050" s="8">
        <f t="shared" ca="1" si="80"/>
        <v>18.814923432170396</v>
      </c>
      <c r="G1050" s="6">
        <f t="shared" si="83"/>
        <v>0</v>
      </c>
    </row>
    <row r="1051" spans="1:7" x14ac:dyDescent="0.25">
      <c r="A1051" s="6">
        <f t="shared" si="84"/>
        <v>1040</v>
      </c>
      <c r="B1051" s="6">
        <f t="shared" si="81"/>
        <v>-54</v>
      </c>
      <c r="C1051" s="6">
        <f t="shared" si="82"/>
        <v>6</v>
      </c>
      <c r="D1051" s="8">
        <f ca="1">VLOOKUP(B1051,Residuals!$A$12:$AW$232,C1051,FALSE)</f>
        <v>-5.303681467833072E-3</v>
      </c>
      <c r="E1051" s="8">
        <f ca="1">VLOOKUP(B1051,Residuals!$A$12:$AW$232,C1051,FALSE)^2</f>
        <v>2.8129037112235968E-5</v>
      </c>
      <c r="F1051" s="8">
        <f t="shared" ca="1" si="80"/>
        <v>6.6269985119366923E-2</v>
      </c>
      <c r="G1051" s="6">
        <f t="shared" si="83"/>
        <v>0</v>
      </c>
    </row>
    <row r="1052" spans="1:7" x14ac:dyDescent="0.25">
      <c r="A1052" s="6">
        <f t="shared" si="84"/>
        <v>1041</v>
      </c>
      <c r="B1052" s="6">
        <f t="shared" si="81"/>
        <v>-53</v>
      </c>
      <c r="C1052" s="6">
        <f t="shared" si="82"/>
        <v>6</v>
      </c>
      <c r="D1052" s="8">
        <f ca="1">VLOOKUP(B1052,Residuals!$A$12:$AW$232,C1052,FALSE)</f>
        <v>-1.7589877081884808E-2</v>
      </c>
      <c r="E1052" s="8">
        <f ca="1">VLOOKUP(B1052,Residuals!$A$12:$AW$232,C1052,FALSE)^2</f>
        <v>3.0940377575581644E-4</v>
      </c>
      <c r="F1052" s="8">
        <f t="shared" ca="1" si="80"/>
        <v>0.72893300731914124</v>
      </c>
      <c r="G1052" s="6">
        <f t="shared" si="83"/>
        <v>0</v>
      </c>
    </row>
    <row r="1053" spans="1:7" x14ac:dyDescent="0.25">
      <c r="A1053" s="6">
        <f t="shared" si="84"/>
        <v>1042</v>
      </c>
      <c r="B1053" s="6">
        <f t="shared" si="81"/>
        <v>-52</v>
      </c>
      <c r="C1053" s="6">
        <f t="shared" si="82"/>
        <v>6</v>
      </c>
      <c r="D1053" s="8">
        <f ca="1">VLOOKUP(B1053,Residuals!$A$12:$AW$232,C1053,FALSE)</f>
        <v>2.5013615206134064E-2</v>
      </c>
      <c r="E1053" s="8">
        <f ca="1">VLOOKUP(B1053,Residuals!$A$12:$AW$232,C1053,FALSE)^2</f>
        <v>6.2568094568054124E-4</v>
      </c>
      <c r="F1053" s="8">
        <f t="shared" ca="1" si="80"/>
        <v>1.47405923616505</v>
      </c>
      <c r="G1053" s="6">
        <f t="shared" si="83"/>
        <v>0</v>
      </c>
    </row>
    <row r="1054" spans="1:7" x14ac:dyDescent="0.25">
      <c r="A1054" s="6">
        <f t="shared" si="84"/>
        <v>1043</v>
      </c>
      <c r="B1054" s="6">
        <f t="shared" si="81"/>
        <v>-51</v>
      </c>
      <c r="C1054" s="6">
        <f t="shared" si="82"/>
        <v>6</v>
      </c>
      <c r="D1054" s="8">
        <f ca="1">VLOOKUP(B1054,Residuals!$A$12:$AW$232,C1054,FALSE)</f>
        <v>8.6673417779791866E-3</v>
      </c>
      <c r="E1054" s="8">
        <f ca="1">VLOOKUP(B1054,Residuals!$A$12:$AW$232,C1054,FALSE)^2</f>
        <v>7.5122813496303405E-5</v>
      </c>
      <c r="F1054" s="8">
        <f t="shared" ca="1" si="80"/>
        <v>0.17698393701359347</v>
      </c>
      <c r="G1054" s="6">
        <f t="shared" si="83"/>
        <v>0</v>
      </c>
    </row>
    <row r="1055" spans="1:7" x14ac:dyDescent="0.25">
      <c r="A1055" s="6">
        <f t="shared" si="84"/>
        <v>1044</v>
      </c>
      <c r="B1055" s="6">
        <f t="shared" si="81"/>
        <v>-50</v>
      </c>
      <c r="C1055" s="6">
        <f t="shared" si="82"/>
        <v>6</v>
      </c>
      <c r="D1055" s="8">
        <f ca="1">VLOOKUP(B1055,Residuals!$A$12:$AW$232,C1055,FALSE)</f>
        <v>6.7427903064347459E-3</v>
      </c>
      <c r="E1055" s="8">
        <f ca="1">VLOOKUP(B1055,Residuals!$A$12:$AW$232,C1055,FALSE)^2</f>
        <v>4.5465221116550375E-5</v>
      </c>
      <c r="F1055" s="8">
        <f t="shared" ca="1" si="80"/>
        <v>0.10711278579571043</v>
      </c>
      <c r="G1055" s="6">
        <f t="shared" si="83"/>
        <v>0</v>
      </c>
    </row>
    <row r="1056" spans="1:7" x14ac:dyDescent="0.25">
      <c r="A1056" s="6">
        <f t="shared" si="84"/>
        <v>1045</v>
      </c>
      <c r="B1056" s="6">
        <f t="shared" si="81"/>
        <v>-49</v>
      </c>
      <c r="C1056" s="6">
        <f t="shared" si="82"/>
        <v>6</v>
      </c>
      <c r="D1056" s="8">
        <f ca="1">VLOOKUP(B1056,Residuals!$A$12:$AW$232,C1056,FALSE)</f>
        <v>1.2570835042409911E-2</v>
      </c>
      <c r="E1056" s="8">
        <f ca="1">VLOOKUP(B1056,Residuals!$A$12:$AW$232,C1056,FALSE)^2</f>
        <v>1.58025893663481E-4</v>
      </c>
      <c r="F1056" s="8">
        <f t="shared" ca="1" si="80"/>
        <v>0.37229762184067527</v>
      </c>
      <c r="G1056" s="6">
        <f t="shared" si="83"/>
        <v>0</v>
      </c>
    </row>
    <row r="1057" spans="1:7" x14ac:dyDescent="0.25">
      <c r="A1057" s="6">
        <f t="shared" si="84"/>
        <v>1046</v>
      </c>
      <c r="B1057" s="6">
        <f t="shared" si="81"/>
        <v>-48</v>
      </c>
      <c r="C1057" s="6">
        <f t="shared" si="82"/>
        <v>6</v>
      </c>
      <c r="D1057" s="8">
        <f ca="1">VLOOKUP(B1057,Residuals!$A$12:$AW$232,C1057,FALSE)</f>
        <v>5.742621575451537E-3</v>
      </c>
      <c r="E1057" s="8">
        <f ca="1">VLOOKUP(B1057,Residuals!$A$12:$AW$232,C1057,FALSE)^2</f>
        <v>3.2977702558841493E-5</v>
      </c>
      <c r="F1057" s="8">
        <f t="shared" ca="1" si="80"/>
        <v>7.7693091630736413E-2</v>
      </c>
      <c r="G1057" s="6">
        <f t="shared" si="83"/>
        <v>0</v>
      </c>
    </row>
    <row r="1058" spans="1:7" x14ac:dyDescent="0.25">
      <c r="A1058" s="6">
        <f t="shared" si="84"/>
        <v>1047</v>
      </c>
      <c r="B1058" s="6">
        <f t="shared" si="81"/>
        <v>-47</v>
      </c>
      <c r="C1058" s="6">
        <f t="shared" si="82"/>
        <v>6</v>
      </c>
      <c r="D1058" s="8">
        <f ca="1">VLOOKUP(B1058,Residuals!$A$12:$AW$232,C1058,FALSE)</f>
        <v>-5.2970395038856024E-3</v>
      </c>
      <c r="E1058" s="8">
        <f ca="1">VLOOKUP(B1058,Residuals!$A$12:$AW$232,C1058,FALSE)^2</f>
        <v>2.8058627505724629E-5</v>
      </c>
      <c r="F1058" s="8">
        <f t="shared" ca="1" si="80"/>
        <v>6.6104105158487025E-2</v>
      </c>
      <c r="G1058" s="6">
        <f t="shared" si="83"/>
        <v>0</v>
      </c>
    </row>
    <row r="1059" spans="1:7" x14ac:dyDescent="0.25">
      <c r="A1059" s="6">
        <f t="shared" si="84"/>
        <v>1048</v>
      </c>
      <c r="B1059" s="6">
        <f t="shared" si="81"/>
        <v>-46</v>
      </c>
      <c r="C1059" s="6">
        <f t="shared" si="82"/>
        <v>6</v>
      </c>
      <c r="D1059" s="8">
        <f ca="1">VLOOKUP(B1059,Residuals!$A$12:$AW$232,C1059,FALSE)</f>
        <v>-1.9312813355849494E-2</v>
      </c>
      <c r="E1059" s="8">
        <f ca="1">VLOOKUP(B1059,Residuals!$A$12:$AW$232,C1059,FALSE)^2</f>
        <v>3.7298475971787859E-4</v>
      </c>
      <c r="F1059" s="8">
        <f t="shared" ca="1" si="80"/>
        <v>0.87872522538293385</v>
      </c>
      <c r="G1059" s="6">
        <f t="shared" si="83"/>
        <v>0</v>
      </c>
    </row>
    <row r="1060" spans="1:7" x14ac:dyDescent="0.25">
      <c r="A1060" s="6">
        <f t="shared" si="84"/>
        <v>1049</v>
      </c>
      <c r="B1060" s="6">
        <f t="shared" si="81"/>
        <v>-45</v>
      </c>
      <c r="C1060" s="6">
        <f t="shared" si="82"/>
        <v>6</v>
      </c>
      <c r="D1060" s="8">
        <f ca="1">VLOOKUP(B1060,Residuals!$A$12:$AW$232,C1060,FALSE)</f>
        <v>1.117248632637657E-2</v>
      </c>
      <c r="E1060" s="8">
        <f ca="1">VLOOKUP(B1060,Residuals!$A$12:$AW$232,C1060,FALSE)^2</f>
        <v>1.2482445071307143E-4</v>
      </c>
      <c r="F1060" s="8">
        <f t="shared" ca="1" si="80"/>
        <v>0.29407741396487663</v>
      </c>
      <c r="G1060" s="6">
        <f t="shared" si="83"/>
        <v>0</v>
      </c>
    </row>
    <row r="1061" spans="1:7" x14ac:dyDescent="0.25">
      <c r="A1061" s="6">
        <f t="shared" si="84"/>
        <v>1050</v>
      </c>
      <c r="B1061" s="6">
        <f t="shared" si="81"/>
        <v>-44</v>
      </c>
      <c r="C1061" s="6">
        <f t="shared" si="82"/>
        <v>6</v>
      </c>
      <c r="D1061" s="8">
        <f ca="1">VLOOKUP(B1061,Residuals!$A$12:$AW$232,C1061,FALSE)</f>
        <v>4.2659755156877935E-2</v>
      </c>
      <c r="E1061" s="8">
        <f ca="1">VLOOKUP(B1061,Residuals!$A$12:$AW$232,C1061,FALSE)^2</f>
        <v>1.8198547100447735E-3</v>
      </c>
      <c r="F1061" s="8">
        <f t="shared" ca="1" si="80"/>
        <v>4.2874466009224284</v>
      </c>
      <c r="G1061" s="6">
        <f t="shared" si="83"/>
        <v>0</v>
      </c>
    </row>
    <row r="1062" spans="1:7" x14ac:dyDescent="0.25">
      <c r="A1062" s="6">
        <f t="shared" si="84"/>
        <v>1051</v>
      </c>
      <c r="B1062" s="6">
        <f t="shared" si="81"/>
        <v>-43</v>
      </c>
      <c r="C1062" s="6">
        <f t="shared" si="82"/>
        <v>6</v>
      </c>
      <c r="D1062" s="8">
        <f ca="1">VLOOKUP(B1062,Residuals!$A$12:$AW$232,C1062,FALSE)</f>
        <v>3.6535824018220017E-3</v>
      </c>
      <c r="E1062" s="8">
        <f ca="1">VLOOKUP(B1062,Residuals!$A$12:$AW$232,C1062,FALSE)^2</f>
        <v>1.3348664366903427E-5</v>
      </c>
      <c r="F1062" s="8">
        <f t="shared" ca="1" si="80"/>
        <v>3.1448491657516099E-2</v>
      </c>
      <c r="G1062" s="6">
        <f t="shared" si="83"/>
        <v>0</v>
      </c>
    </row>
    <row r="1063" spans="1:7" x14ac:dyDescent="0.25">
      <c r="A1063" s="6">
        <f t="shared" si="84"/>
        <v>1052</v>
      </c>
      <c r="B1063" s="6">
        <f t="shared" si="81"/>
        <v>-42</v>
      </c>
      <c r="C1063" s="6">
        <f t="shared" si="82"/>
        <v>6</v>
      </c>
      <c r="D1063" s="8">
        <f ca="1">VLOOKUP(B1063,Residuals!$A$12:$AW$232,C1063,FALSE)</f>
        <v>2.9311152190851869E-2</v>
      </c>
      <c r="E1063" s="8">
        <f ca="1">VLOOKUP(B1063,Residuals!$A$12:$AW$232,C1063,FALSE)^2</f>
        <v>8.5914364275528035E-4</v>
      </c>
      <c r="F1063" s="8">
        <f t="shared" ca="1" si="80"/>
        <v>2.0240805326402209</v>
      </c>
      <c r="G1063" s="6">
        <f t="shared" si="83"/>
        <v>0</v>
      </c>
    </row>
    <row r="1064" spans="1:7" x14ac:dyDescent="0.25">
      <c r="A1064" s="6">
        <f t="shared" si="84"/>
        <v>1053</v>
      </c>
      <c r="B1064" s="6">
        <f t="shared" si="81"/>
        <v>-41</v>
      </c>
      <c r="C1064" s="6">
        <f t="shared" si="82"/>
        <v>6</v>
      </c>
      <c r="D1064" s="8">
        <f ca="1">VLOOKUP(B1064,Residuals!$A$12:$AW$232,C1064,FALSE)</f>
        <v>2.9002455581367867E-2</v>
      </c>
      <c r="E1064" s="8">
        <f ca="1">VLOOKUP(B1064,Residuals!$A$12:$AW$232,C1064,FALSE)^2</f>
        <v>8.4114242974921616E-4</v>
      </c>
      <c r="F1064" s="8">
        <f t="shared" ca="1" si="80"/>
        <v>1.9816709715421092</v>
      </c>
      <c r="G1064" s="6">
        <f t="shared" si="83"/>
        <v>0</v>
      </c>
    </row>
    <row r="1065" spans="1:7" x14ac:dyDescent="0.25">
      <c r="A1065" s="6">
        <f t="shared" si="84"/>
        <v>1054</v>
      </c>
      <c r="B1065" s="6">
        <f t="shared" si="81"/>
        <v>-40</v>
      </c>
      <c r="C1065" s="6">
        <f t="shared" si="82"/>
        <v>6</v>
      </c>
      <c r="D1065" s="8">
        <f ca="1">VLOOKUP(B1065,Residuals!$A$12:$AW$232,C1065,FALSE)</f>
        <v>-5.963674718664342E-2</v>
      </c>
      <c r="E1065" s="8">
        <f ca="1">VLOOKUP(B1065,Residuals!$A$12:$AW$232,C1065,FALSE)^2</f>
        <v>3.5565416150036217E-3</v>
      </c>
      <c r="F1065" s="8">
        <f t="shared" ca="1" si="80"/>
        <v>8.3789558441790604</v>
      </c>
      <c r="G1065" s="6">
        <f t="shared" si="83"/>
        <v>0</v>
      </c>
    </row>
    <row r="1066" spans="1:7" x14ac:dyDescent="0.25">
      <c r="A1066" s="6">
        <f t="shared" si="84"/>
        <v>1055</v>
      </c>
      <c r="B1066" s="6">
        <f t="shared" si="81"/>
        <v>-39</v>
      </c>
      <c r="C1066" s="6">
        <f t="shared" si="82"/>
        <v>6</v>
      </c>
      <c r="D1066" s="8">
        <f ca="1">VLOOKUP(B1066,Residuals!$A$12:$AW$232,C1066,FALSE)</f>
        <v>-3.4144522766259136E-2</v>
      </c>
      <c r="E1066" s="8">
        <f ca="1">VLOOKUP(B1066,Residuals!$A$12:$AW$232,C1066,FALSE)^2</f>
        <v>1.1658484349355883E-3</v>
      </c>
      <c r="F1066" s="8">
        <f t="shared" ca="1" si="80"/>
        <v>2.7466549290807638</v>
      </c>
      <c r="G1066" s="6">
        <f t="shared" si="83"/>
        <v>0</v>
      </c>
    </row>
    <row r="1067" spans="1:7" x14ac:dyDescent="0.25">
      <c r="A1067" s="6">
        <f t="shared" si="84"/>
        <v>1056</v>
      </c>
      <c r="B1067" s="6">
        <f t="shared" si="81"/>
        <v>-38</v>
      </c>
      <c r="C1067" s="6">
        <f t="shared" si="82"/>
        <v>6</v>
      </c>
      <c r="D1067" s="8">
        <f ca="1">VLOOKUP(B1067,Residuals!$A$12:$AW$232,C1067,FALSE)</f>
        <v>-3.2510359468081375E-2</v>
      </c>
      <c r="E1067" s="8">
        <f ca="1">VLOOKUP(B1067,Residuals!$A$12:$AW$232,C1067,FALSE)^2</f>
        <v>1.0569234727438683E-3</v>
      </c>
      <c r="F1067" s="8">
        <f t="shared" ca="1" si="80"/>
        <v>2.4900355647288679</v>
      </c>
      <c r="G1067" s="6">
        <f t="shared" si="83"/>
        <v>0</v>
      </c>
    </row>
    <row r="1068" spans="1:7" x14ac:dyDescent="0.25">
      <c r="A1068" s="6">
        <f t="shared" si="84"/>
        <v>1057</v>
      </c>
      <c r="B1068" s="6">
        <f t="shared" si="81"/>
        <v>-37</v>
      </c>
      <c r="C1068" s="6">
        <f t="shared" si="82"/>
        <v>6</v>
      </c>
      <c r="D1068" s="8">
        <f ca="1">VLOOKUP(B1068,Residuals!$A$12:$AW$232,C1068,FALSE)</f>
        <v>2.8873500955124174E-2</v>
      </c>
      <c r="E1068" s="8">
        <f ca="1">VLOOKUP(B1068,Residuals!$A$12:$AW$232,C1068,FALSE)^2</f>
        <v>8.3367905740555658E-4</v>
      </c>
      <c r="F1068" s="8">
        <f t="shared" ca="1" si="80"/>
        <v>1.9640878039355838</v>
      </c>
      <c r="G1068" s="6">
        <f t="shared" si="83"/>
        <v>0</v>
      </c>
    </row>
    <row r="1069" spans="1:7" x14ac:dyDescent="0.25">
      <c r="A1069" s="6">
        <f t="shared" si="84"/>
        <v>1058</v>
      </c>
      <c r="B1069" s="6">
        <f t="shared" si="81"/>
        <v>-36</v>
      </c>
      <c r="C1069" s="6">
        <f t="shared" si="82"/>
        <v>6</v>
      </c>
      <c r="D1069" s="8">
        <f ca="1">VLOOKUP(B1069,Residuals!$A$12:$AW$232,C1069,FALSE)</f>
        <v>-2.43157137718709E-2</v>
      </c>
      <c r="E1069" s="8">
        <f ca="1">VLOOKUP(B1069,Residuals!$A$12:$AW$232,C1069,FALSE)^2</f>
        <v>5.9125393623555211E-4</v>
      </c>
      <c r="F1069" s="8">
        <f t="shared" ca="1" si="80"/>
        <v>1.3929516819135288</v>
      </c>
      <c r="G1069" s="6">
        <f t="shared" si="83"/>
        <v>0</v>
      </c>
    </row>
    <row r="1070" spans="1:7" x14ac:dyDescent="0.25">
      <c r="A1070" s="6">
        <f t="shared" si="84"/>
        <v>1059</v>
      </c>
      <c r="B1070" s="6">
        <f t="shared" si="81"/>
        <v>-35</v>
      </c>
      <c r="C1070" s="6">
        <f t="shared" si="82"/>
        <v>6</v>
      </c>
      <c r="D1070" s="8">
        <f ca="1">VLOOKUP(B1070,Residuals!$A$12:$AW$232,C1070,FALSE)</f>
        <v>2.3142122737539579E-2</v>
      </c>
      <c r="E1070" s="8">
        <f ca="1">VLOOKUP(B1070,Residuals!$A$12:$AW$232,C1070,FALSE)^2</f>
        <v>5.3555784479934635E-4</v>
      </c>
      <c r="F1070" s="8">
        <f t="shared" ca="1" si="80"/>
        <v>1.2617357026406832</v>
      </c>
      <c r="G1070" s="6">
        <f t="shared" si="83"/>
        <v>0</v>
      </c>
    </row>
    <row r="1071" spans="1:7" x14ac:dyDescent="0.25">
      <c r="A1071" s="6">
        <f t="shared" si="84"/>
        <v>1060</v>
      </c>
      <c r="B1071" s="6">
        <f t="shared" si="81"/>
        <v>-34</v>
      </c>
      <c r="C1071" s="6">
        <f t="shared" si="82"/>
        <v>6</v>
      </c>
      <c r="D1071" s="8">
        <f ca="1">VLOOKUP(B1071,Residuals!$A$12:$AW$232,C1071,FALSE)</f>
        <v>5.9936545207429762E-2</v>
      </c>
      <c r="E1071" s="8">
        <f ca="1">VLOOKUP(B1071,Residuals!$A$12:$AW$232,C1071,FALSE)^2</f>
        <v>3.5923894514022716E-3</v>
      </c>
      <c r="F1071" s="8">
        <f t="shared" ca="1" si="80"/>
        <v>8.4634107643820204</v>
      </c>
      <c r="G1071" s="6">
        <f t="shared" si="83"/>
        <v>0</v>
      </c>
    </row>
    <row r="1072" spans="1:7" x14ac:dyDescent="0.25">
      <c r="A1072" s="6">
        <f t="shared" si="84"/>
        <v>1061</v>
      </c>
      <c r="B1072" s="6">
        <f t="shared" si="81"/>
        <v>-33</v>
      </c>
      <c r="C1072" s="6">
        <f t="shared" si="82"/>
        <v>6</v>
      </c>
      <c r="D1072" s="8">
        <f ca="1">VLOOKUP(B1072,Residuals!$A$12:$AW$232,C1072,FALSE)</f>
        <v>6.2812860946134521E-3</v>
      </c>
      <c r="E1072" s="8">
        <f ca="1">VLOOKUP(B1072,Residuals!$A$12:$AW$232,C1072,FALSE)^2</f>
        <v>3.9454555002384313E-5</v>
      </c>
      <c r="F1072" s="8">
        <f t="shared" ca="1" si="80"/>
        <v>9.2952089418016151E-2</v>
      </c>
      <c r="G1072" s="6">
        <f t="shared" si="83"/>
        <v>0</v>
      </c>
    </row>
    <row r="1073" spans="1:7" x14ac:dyDescent="0.25">
      <c r="A1073" s="6">
        <f t="shared" si="84"/>
        <v>1062</v>
      </c>
      <c r="B1073" s="6">
        <f t="shared" si="81"/>
        <v>-32</v>
      </c>
      <c r="C1073" s="6">
        <f t="shared" si="82"/>
        <v>6</v>
      </c>
      <c r="D1073" s="8">
        <f ca="1">VLOOKUP(B1073,Residuals!$A$12:$AW$232,C1073,FALSE)</f>
        <v>1.4103120604396547E-2</v>
      </c>
      <c r="E1073" s="8">
        <f ca="1">VLOOKUP(B1073,Residuals!$A$12:$AW$232,C1073,FALSE)^2</f>
        <v>1.9889801078215442E-4</v>
      </c>
      <c r="F1073" s="8">
        <f t="shared" ca="1" si="80"/>
        <v>0.46858938548847129</v>
      </c>
      <c r="G1073" s="6">
        <f t="shared" si="83"/>
        <v>0</v>
      </c>
    </row>
    <row r="1074" spans="1:7" x14ac:dyDescent="0.25">
      <c r="A1074" s="6">
        <f t="shared" si="84"/>
        <v>1063</v>
      </c>
      <c r="B1074" s="6">
        <f t="shared" si="81"/>
        <v>-31</v>
      </c>
      <c r="C1074" s="6">
        <f t="shared" si="82"/>
        <v>6</v>
      </c>
      <c r="D1074" s="8">
        <f ca="1">VLOOKUP(B1074,Residuals!$A$12:$AW$232,C1074,FALSE)</f>
        <v>7.8805163845842331E-3</v>
      </c>
      <c r="E1074" s="8">
        <f ca="1">VLOOKUP(B1074,Residuals!$A$12:$AW$232,C1074,FALSE)^2</f>
        <v>6.2102538487700552E-5</v>
      </c>
      <c r="F1074" s="8">
        <f t="shared" ca="1" si="80"/>
        <v>0.14630910702821726</v>
      </c>
      <c r="G1074" s="6">
        <f t="shared" si="83"/>
        <v>0</v>
      </c>
    </row>
    <row r="1075" spans="1:7" x14ac:dyDescent="0.25">
      <c r="A1075" s="6">
        <f t="shared" si="84"/>
        <v>1064</v>
      </c>
      <c r="B1075" s="6">
        <f t="shared" si="81"/>
        <v>-30</v>
      </c>
      <c r="C1075" s="6">
        <f t="shared" si="82"/>
        <v>6</v>
      </c>
      <c r="D1075" s="8">
        <f ca="1">VLOOKUP(B1075,Residuals!$A$12:$AW$232,C1075,FALSE)</f>
        <v>-3.7644745256383096E-2</v>
      </c>
      <c r="E1075" s="8">
        <f ca="1">VLOOKUP(B1075,Residuals!$A$12:$AW$232,C1075,FALSE)^2</f>
        <v>1.4171268454179775E-3</v>
      </c>
      <c r="F1075" s="8">
        <f t="shared" ca="1" si="80"/>
        <v>3.3386487629629227</v>
      </c>
      <c r="G1075" s="6">
        <f t="shared" si="83"/>
        <v>0</v>
      </c>
    </row>
    <row r="1076" spans="1:7" x14ac:dyDescent="0.25">
      <c r="A1076" s="6">
        <f t="shared" si="84"/>
        <v>1065</v>
      </c>
      <c r="B1076" s="6">
        <f t="shared" si="81"/>
        <v>-29</v>
      </c>
      <c r="C1076" s="6">
        <f t="shared" si="82"/>
        <v>6</v>
      </c>
      <c r="D1076" s="8">
        <f ca="1">VLOOKUP(B1076,Residuals!$A$12:$AW$232,C1076,FALSE)</f>
        <v>-2.7005840492231419E-2</v>
      </c>
      <c r="E1076" s="8">
        <f ca="1">VLOOKUP(B1076,Residuals!$A$12:$AW$232,C1076,FALSE)^2</f>
        <v>7.2931542069184607E-4</v>
      </c>
      <c r="F1076" s="8">
        <f t="shared" ca="1" si="80"/>
        <v>1.7182145938280073</v>
      </c>
      <c r="G1076" s="6">
        <f t="shared" si="83"/>
        <v>0</v>
      </c>
    </row>
    <row r="1077" spans="1:7" x14ac:dyDescent="0.25">
      <c r="A1077" s="6">
        <f t="shared" si="84"/>
        <v>1066</v>
      </c>
      <c r="B1077" s="6">
        <f t="shared" si="81"/>
        <v>-28</v>
      </c>
      <c r="C1077" s="6">
        <f t="shared" si="82"/>
        <v>6</v>
      </c>
      <c r="D1077" s="8">
        <f ca="1">VLOOKUP(B1077,Residuals!$A$12:$AW$232,C1077,FALSE)</f>
        <v>-1.2561193421655306E-2</v>
      </c>
      <c r="E1077" s="8">
        <f ca="1">VLOOKUP(B1077,Residuals!$A$12:$AW$232,C1077,FALSE)^2</f>
        <v>1.5778358017623655E-4</v>
      </c>
      <c r="F1077" s="8">
        <f t="shared" ca="1" si="80"/>
        <v>0.37172674872014011</v>
      </c>
      <c r="G1077" s="6">
        <f t="shared" si="83"/>
        <v>0</v>
      </c>
    </row>
    <row r="1078" spans="1:7" x14ac:dyDescent="0.25">
      <c r="A1078" s="6">
        <f t="shared" si="84"/>
        <v>1067</v>
      </c>
      <c r="B1078" s="6">
        <f t="shared" si="81"/>
        <v>-27</v>
      </c>
      <c r="C1078" s="6">
        <f t="shared" si="82"/>
        <v>6</v>
      </c>
      <c r="D1078" s="8">
        <f ca="1">VLOOKUP(B1078,Residuals!$A$12:$AW$232,C1078,FALSE)</f>
        <v>-6.4055631635034624E-2</v>
      </c>
      <c r="E1078" s="8">
        <f ca="1">VLOOKUP(B1078,Residuals!$A$12:$AW$232,C1078,FALSE)^2</f>
        <v>4.1031239441632486E-3</v>
      </c>
      <c r="F1078" s="8">
        <f t="shared" ca="1" si="80"/>
        <v>9.6666644378074214</v>
      </c>
      <c r="G1078" s="6">
        <f t="shared" si="83"/>
        <v>0</v>
      </c>
    </row>
    <row r="1079" spans="1:7" x14ac:dyDescent="0.25">
      <c r="A1079" s="6">
        <f t="shared" si="84"/>
        <v>1068</v>
      </c>
      <c r="B1079" s="6">
        <f t="shared" si="81"/>
        <v>-26</v>
      </c>
      <c r="C1079" s="6">
        <f t="shared" si="82"/>
        <v>6</v>
      </c>
      <c r="D1079" s="8">
        <f ca="1">VLOOKUP(B1079,Residuals!$A$12:$AW$232,C1079,FALSE)</f>
        <v>2.2616713669969115E-2</v>
      </c>
      <c r="E1079" s="8">
        <f ca="1">VLOOKUP(B1079,Residuals!$A$12:$AW$232,C1079,FALSE)^2</f>
        <v>5.1151573722936787E-4</v>
      </c>
      <c r="F1079" s="8">
        <f t="shared" ca="1" si="80"/>
        <v>1.2050942291148217</v>
      </c>
      <c r="G1079" s="6">
        <f t="shared" si="83"/>
        <v>0</v>
      </c>
    </row>
    <row r="1080" spans="1:7" x14ac:dyDescent="0.25">
      <c r="A1080" s="6">
        <f t="shared" si="84"/>
        <v>1069</v>
      </c>
      <c r="B1080" s="6">
        <f t="shared" si="81"/>
        <v>-25</v>
      </c>
      <c r="C1080" s="6">
        <f t="shared" si="82"/>
        <v>6</v>
      </c>
      <c r="D1080" s="8">
        <f ca="1">VLOOKUP(B1080,Residuals!$A$12:$AW$232,C1080,FALSE)</f>
        <v>7.7000240043659917E-3</v>
      </c>
      <c r="E1080" s="8">
        <f ca="1">VLOOKUP(B1080,Residuals!$A$12:$AW$232,C1080,FALSE)^2</f>
        <v>5.9290369667812484E-5</v>
      </c>
      <c r="F1080" s="8">
        <f t="shared" ca="1" si="80"/>
        <v>0.13968383986732807</v>
      </c>
      <c r="G1080" s="6">
        <f t="shared" si="83"/>
        <v>0</v>
      </c>
    </row>
    <row r="1081" spans="1:7" x14ac:dyDescent="0.25">
      <c r="A1081" s="6">
        <f t="shared" si="84"/>
        <v>1070</v>
      </c>
      <c r="B1081" s="6">
        <f t="shared" si="81"/>
        <v>-24</v>
      </c>
      <c r="C1081" s="6">
        <f t="shared" si="82"/>
        <v>6</v>
      </c>
      <c r="D1081" s="8">
        <f ca="1">VLOOKUP(B1081,Residuals!$A$12:$AW$232,C1081,FALSE)</f>
        <v>-8.6587057688405668E-3</v>
      </c>
      <c r="E1081" s="8">
        <f ca="1">VLOOKUP(B1081,Residuals!$A$12:$AW$232,C1081,FALSE)^2</f>
        <v>7.4973185591352916E-5</v>
      </c>
      <c r="F1081" s="8">
        <f t="shared" ca="1" si="80"/>
        <v>0.17663142444819899</v>
      </c>
      <c r="G1081" s="6">
        <f t="shared" si="83"/>
        <v>0</v>
      </c>
    </row>
    <row r="1082" spans="1:7" x14ac:dyDescent="0.25">
      <c r="A1082" s="6">
        <f t="shared" si="84"/>
        <v>1071</v>
      </c>
      <c r="B1082" s="6">
        <f t="shared" si="81"/>
        <v>-23</v>
      </c>
      <c r="C1082" s="6">
        <f t="shared" si="82"/>
        <v>6</v>
      </c>
      <c r="D1082" s="8">
        <f ca="1">VLOOKUP(B1082,Residuals!$A$12:$AW$232,C1082,FALSE)</f>
        <v>-2.7120448161950812E-2</v>
      </c>
      <c r="E1082" s="8">
        <f ca="1">VLOOKUP(B1082,Residuals!$A$12:$AW$232,C1082,FALSE)^2</f>
        <v>7.3551870850506115E-4</v>
      </c>
      <c r="F1082" s="8">
        <f t="shared" ca="1" si="80"/>
        <v>1.7328290930528703</v>
      </c>
      <c r="G1082" s="6">
        <f t="shared" si="83"/>
        <v>0</v>
      </c>
    </row>
    <row r="1083" spans="1:7" x14ac:dyDescent="0.25">
      <c r="A1083" s="6">
        <f t="shared" si="84"/>
        <v>1072</v>
      </c>
      <c r="B1083" s="6">
        <f t="shared" si="81"/>
        <v>-22</v>
      </c>
      <c r="C1083" s="6">
        <f t="shared" si="82"/>
        <v>6</v>
      </c>
      <c r="D1083" s="8">
        <f ca="1">VLOOKUP(B1083,Residuals!$A$12:$AW$232,C1083,FALSE)</f>
        <v>-1.9844318531299029E-2</v>
      </c>
      <c r="E1083" s="8">
        <f ca="1">VLOOKUP(B1083,Residuals!$A$12:$AW$232,C1083,FALSE)^2</f>
        <v>3.9379697797165805E-4</v>
      </c>
      <c r="F1083" s="8">
        <f t="shared" ca="1" si="80"/>
        <v>0.92775731234971548</v>
      </c>
      <c r="G1083" s="6">
        <f t="shared" si="83"/>
        <v>0</v>
      </c>
    </row>
    <row r="1084" spans="1:7" x14ac:dyDescent="0.25">
      <c r="A1084" s="6">
        <f t="shared" si="84"/>
        <v>1073</v>
      </c>
      <c r="B1084" s="6">
        <f t="shared" si="81"/>
        <v>-21</v>
      </c>
      <c r="C1084" s="6">
        <f t="shared" si="82"/>
        <v>6</v>
      </c>
      <c r="D1084" s="8">
        <f ca="1">VLOOKUP(B1084,Residuals!$A$12:$AW$232,C1084,FALSE)</f>
        <v>3.1224202950070112E-2</v>
      </c>
      <c r="E1084" s="8">
        <f ca="1">VLOOKUP(B1084,Residuals!$A$12:$AW$232,C1084,FALSE)^2</f>
        <v>9.7495084986716713E-4</v>
      </c>
      <c r="F1084" s="8">
        <f t="shared" ca="1" si="80"/>
        <v>2.2969139702512722</v>
      </c>
      <c r="G1084" s="6">
        <f t="shared" si="83"/>
        <v>0</v>
      </c>
    </row>
    <row r="1085" spans="1:7" x14ac:dyDescent="0.25">
      <c r="A1085" s="6">
        <f t="shared" si="84"/>
        <v>1074</v>
      </c>
      <c r="B1085" s="6">
        <f t="shared" si="81"/>
        <v>-20</v>
      </c>
      <c r="C1085" s="6">
        <f t="shared" si="82"/>
        <v>6</v>
      </c>
      <c r="D1085" s="8">
        <f ca="1">VLOOKUP(B1085,Residuals!$A$12:$AW$232,C1085,FALSE)</f>
        <v>7.0872497614209839E-3</v>
      </c>
      <c r="E1085" s="8">
        <f ca="1">VLOOKUP(B1085,Residuals!$A$12:$AW$232,C1085,FALSE)^2</f>
        <v>5.0229109180761792E-5</v>
      </c>
      <c r="F1085" s="8">
        <f t="shared" ca="1" si="80"/>
        <v>0.11833616290122434</v>
      </c>
      <c r="G1085" s="6">
        <f t="shared" si="83"/>
        <v>0</v>
      </c>
    </row>
    <row r="1086" spans="1:7" x14ac:dyDescent="0.25">
      <c r="A1086" s="6">
        <f t="shared" si="84"/>
        <v>1075</v>
      </c>
      <c r="B1086" s="6">
        <f t="shared" si="81"/>
        <v>-19</v>
      </c>
      <c r="C1086" s="6">
        <f t="shared" si="82"/>
        <v>6</v>
      </c>
      <c r="D1086" s="8">
        <f ca="1">VLOOKUP(B1086,Residuals!$A$12:$AW$232,C1086,FALSE)</f>
        <v>-1.0186698458316623E-2</v>
      </c>
      <c r="E1086" s="8">
        <f ca="1">VLOOKUP(B1086,Residuals!$A$12:$AW$232,C1086,FALSE)^2</f>
        <v>1.0376882548067027E-4</v>
      </c>
      <c r="F1086" s="8">
        <f t="shared" ca="1" si="80"/>
        <v>0.24447187769064629</v>
      </c>
      <c r="G1086" s="6">
        <f t="shared" si="83"/>
        <v>0</v>
      </c>
    </row>
    <row r="1087" spans="1:7" x14ac:dyDescent="0.25">
      <c r="A1087" s="6">
        <f t="shared" si="84"/>
        <v>1076</v>
      </c>
      <c r="B1087" s="6">
        <f t="shared" si="81"/>
        <v>-18</v>
      </c>
      <c r="C1087" s="6">
        <f t="shared" si="82"/>
        <v>6</v>
      </c>
      <c r="D1087" s="8">
        <f ca="1">VLOOKUP(B1087,Residuals!$A$12:$AW$232,C1087,FALSE)</f>
        <v>-6.6491110929773369E-3</v>
      </c>
      <c r="E1087" s="8">
        <f ca="1">VLOOKUP(B1087,Residuals!$A$12:$AW$232,C1087,FALSE)^2</f>
        <v>4.4210678326754276E-5</v>
      </c>
      <c r="F1087" s="8">
        <f t="shared" ca="1" si="80"/>
        <v>0.10415717335580818</v>
      </c>
      <c r="G1087" s="6">
        <f t="shared" si="83"/>
        <v>0</v>
      </c>
    </row>
    <row r="1088" spans="1:7" x14ac:dyDescent="0.25">
      <c r="A1088" s="6">
        <f t="shared" si="84"/>
        <v>1077</v>
      </c>
      <c r="B1088" s="6">
        <f t="shared" si="81"/>
        <v>-17</v>
      </c>
      <c r="C1088" s="6">
        <f t="shared" si="82"/>
        <v>6</v>
      </c>
      <c r="D1088" s="8">
        <f ca="1">VLOOKUP(B1088,Residuals!$A$12:$AW$232,C1088,FALSE)</f>
        <v>5.4996019091009173E-2</v>
      </c>
      <c r="E1088" s="8">
        <f ca="1">VLOOKUP(B1088,Residuals!$A$12:$AW$232,C1088,FALSE)^2</f>
        <v>3.0245621158586453E-3</v>
      </c>
      <c r="F1088" s="8">
        <f t="shared" ca="1" si="80"/>
        <v>7.125650466128616</v>
      </c>
      <c r="G1088" s="6">
        <f t="shared" si="83"/>
        <v>0</v>
      </c>
    </row>
    <row r="1089" spans="1:7" x14ac:dyDescent="0.25">
      <c r="A1089" s="6">
        <f t="shared" si="84"/>
        <v>1078</v>
      </c>
      <c r="B1089" s="6">
        <f t="shared" si="81"/>
        <v>-16</v>
      </c>
      <c r="C1089" s="6">
        <f t="shared" si="82"/>
        <v>6</v>
      </c>
      <c r="D1089" s="8">
        <f ca="1">VLOOKUP(B1089,Residuals!$A$12:$AW$232,C1089,FALSE)</f>
        <v>-4.5768081005247194E-2</v>
      </c>
      <c r="E1089" s="8">
        <f ca="1">VLOOKUP(B1089,Residuals!$A$12:$AW$232,C1089,FALSE)^2</f>
        <v>2.0947172389028691E-3</v>
      </c>
      <c r="F1089" s="8">
        <f t="shared" ca="1" si="80"/>
        <v>4.9350029187806781</v>
      </c>
      <c r="G1089" s="6">
        <f t="shared" si="83"/>
        <v>0</v>
      </c>
    </row>
    <row r="1090" spans="1:7" x14ac:dyDescent="0.25">
      <c r="A1090" s="6">
        <f t="shared" si="84"/>
        <v>1079</v>
      </c>
      <c r="B1090" s="6">
        <f t="shared" si="81"/>
        <v>-15</v>
      </c>
      <c r="C1090" s="6">
        <f t="shared" si="82"/>
        <v>6</v>
      </c>
      <c r="D1090" s="8">
        <f ca="1">VLOOKUP(B1090,Residuals!$A$12:$AW$232,C1090,FALSE)</f>
        <v>-8.9094351646620048E-4</v>
      </c>
      <c r="E1090" s="8">
        <f ca="1">VLOOKUP(B1090,Residuals!$A$12:$AW$232,C1090,FALSE)^2</f>
        <v>7.9378034953315885E-7</v>
      </c>
      <c r="F1090" s="8">
        <f t="shared" ca="1" si="80"/>
        <v>1.8700893223510292E-3</v>
      </c>
      <c r="G1090" s="6">
        <f t="shared" si="83"/>
        <v>0</v>
      </c>
    </row>
    <row r="1091" spans="1:7" x14ac:dyDescent="0.25">
      <c r="A1091" s="6">
        <f t="shared" si="84"/>
        <v>1080</v>
      </c>
      <c r="B1091" s="6">
        <f t="shared" si="81"/>
        <v>-14</v>
      </c>
      <c r="C1091" s="6">
        <f t="shared" si="82"/>
        <v>6</v>
      </c>
      <c r="D1091" s="8">
        <f ca="1">VLOOKUP(B1091,Residuals!$A$12:$AW$232,C1091,FALSE)</f>
        <v>3.4305110437253601E-2</v>
      </c>
      <c r="E1091" s="8">
        <f ca="1">VLOOKUP(B1091,Residuals!$A$12:$AW$232,C1091,FALSE)^2</f>
        <v>1.1768406021121659E-3</v>
      </c>
      <c r="F1091" s="8">
        <f t="shared" ca="1" si="80"/>
        <v>2.7725516831116552</v>
      </c>
      <c r="G1091" s="6">
        <f t="shared" si="83"/>
        <v>0</v>
      </c>
    </row>
    <row r="1092" spans="1:7" x14ac:dyDescent="0.25">
      <c r="A1092" s="6">
        <f t="shared" si="84"/>
        <v>1081</v>
      </c>
      <c r="B1092" s="6">
        <f t="shared" si="81"/>
        <v>-13</v>
      </c>
      <c r="C1092" s="6">
        <f t="shared" si="82"/>
        <v>6</v>
      </c>
      <c r="D1092" s="8">
        <f ca="1">VLOOKUP(B1092,Residuals!$A$12:$AW$232,C1092,FALSE)</f>
        <v>1.0455084838065348E-2</v>
      </c>
      <c r="E1092" s="8">
        <f ca="1">VLOOKUP(B1092,Residuals!$A$12:$AW$232,C1092,FALSE)^2</f>
        <v>1.0930879897114393E-4</v>
      </c>
      <c r="F1092" s="8">
        <f t="shared" ca="1" si="80"/>
        <v>0.25752365615396511</v>
      </c>
      <c r="G1092" s="6">
        <f t="shared" si="83"/>
        <v>0</v>
      </c>
    </row>
    <row r="1093" spans="1:7" x14ac:dyDescent="0.25">
      <c r="A1093" s="6">
        <f t="shared" si="84"/>
        <v>1082</v>
      </c>
      <c r="B1093" s="6">
        <f t="shared" si="81"/>
        <v>-12</v>
      </c>
      <c r="C1093" s="6">
        <f t="shared" si="82"/>
        <v>6</v>
      </c>
      <c r="D1093" s="8">
        <f ca="1">VLOOKUP(B1093,Residuals!$A$12:$AW$232,C1093,FALSE)</f>
        <v>-9.5168748430456591E-3</v>
      </c>
      <c r="E1093" s="8">
        <f ca="1">VLOOKUP(B1093,Residuals!$A$12:$AW$232,C1093,FALSE)^2</f>
        <v>9.0570906778195346E-5</v>
      </c>
      <c r="F1093" s="8">
        <f t="shared" ca="1" si="80"/>
        <v>0.21337853195933543</v>
      </c>
      <c r="G1093" s="6">
        <f t="shared" si="83"/>
        <v>0</v>
      </c>
    </row>
    <row r="1094" spans="1:7" x14ac:dyDescent="0.25">
      <c r="A1094" s="6">
        <f t="shared" si="84"/>
        <v>1083</v>
      </c>
      <c r="B1094" s="6">
        <f t="shared" si="81"/>
        <v>-11</v>
      </c>
      <c r="C1094" s="6">
        <f t="shared" si="82"/>
        <v>6</v>
      </c>
      <c r="D1094" s="8">
        <f ca="1">VLOOKUP(B1094,Residuals!$A$12:$AW$232,C1094,FALSE)</f>
        <v>1.319166292503289E-2</v>
      </c>
      <c r="E1094" s="8">
        <f ca="1">VLOOKUP(B1094,Residuals!$A$12:$AW$232,C1094,FALSE)^2</f>
        <v>1.7401997072768731E-4</v>
      </c>
      <c r="F1094" s="8">
        <f t="shared" ca="1" si="80"/>
        <v>0.40997851524679535</v>
      </c>
      <c r="G1094" s="6">
        <f t="shared" si="83"/>
        <v>0</v>
      </c>
    </row>
    <row r="1095" spans="1:7" x14ac:dyDescent="0.25">
      <c r="A1095" s="6">
        <f t="shared" si="84"/>
        <v>1084</v>
      </c>
      <c r="B1095" s="6">
        <f t="shared" si="81"/>
        <v>-10</v>
      </c>
      <c r="C1095" s="6">
        <f t="shared" si="82"/>
        <v>6</v>
      </c>
      <c r="D1095" s="8">
        <f ca="1">VLOOKUP(B1095,Residuals!$A$12:$AW$232,C1095,FALSE)</f>
        <v>3.0103151528780231E-3</v>
      </c>
      <c r="E1095" s="8">
        <f ca="1">VLOOKUP(B1095,Residuals!$A$12:$AW$232,C1095,FALSE)^2</f>
        <v>9.0619973196470365E-6</v>
      </c>
      <c r="F1095" s="8">
        <f t="shared" ca="1" si="80"/>
        <v>2.134941289062189E-2</v>
      </c>
      <c r="G1095" s="6">
        <f t="shared" si="83"/>
        <v>1</v>
      </c>
    </row>
    <row r="1096" spans="1:7" x14ac:dyDescent="0.25">
      <c r="A1096" s="6">
        <f t="shared" si="84"/>
        <v>1085</v>
      </c>
      <c r="B1096" s="6">
        <f t="shared" si="81"/>
        <v>-9</v>
      </c>
      <c r="C1096" s="6">
        <f t="shared" si="82"/>
        <v>6</v>
      </c>
      <c r="D1096" s="8">
        <f ca="1">VLOOKUP(B1096,Residuals!$A$12:$AW$232,C1096,FALSE)</f>
        <v>1.6570326264000814E-2</v>
      </c>
      <c r="E1096" s="8">
        <f ca="1">VLOOKUP(B1096,Residuals!$A$12:$AW$232,C1096,FALSE)^2</f>
        <v>2.745757124954352E-4</v>
      </c>
      <c r="F1096" s="8">
        <f t="shared" ca="1" si="80"/>
        <v>0.64688059916906482</v>
      </c>
      <c r="G1096" s="6">
        <f t="shared" si="83"/>
        <v>1</v>
      </c>
    </row>
    <row r="1097" spans="1:7" x14ac:dyDescent="0.25">
      <c r="A1097" s="6">
        <f t="shared" si="84"/>
        <v>1086</v>
      </c>
      <c r="B1097" s="6">
        <f t="shared" si="81"/>
        <v>-8</v>
      </c>
      <c r="C1097" s="6">
        <f t="shared" si="82"/>
        <v>6</v>
      </c>
      <c r="D1097" s="8">
        <f ca="1">VLOOKUP(B1097,Residuals!$A$12:$AW$232,C1097,FALSE)</f>
        <v>-1.9302469906258064E-4</v>
      </c>
      <c r="E1097" s="8">
        <f ca="1">VLOOKUP(B1097,Residuals!$A$12:$AW$232,C1097,FALSE)^2</f>
        <v>3.7258534448199821E-8</v>
      </c>
      <c r="F1097" s="8">
        <f t="shared" ca="1" si="80"/>
        <v>8.7778423185967076E-5</v>
      </c>
      <c r="G1097" s="6">
        <f t="shared" si="83"/>
        <v>1</v>
      </c>
    </row>
    <row r="1098" spans="1:7" x14ac:dyDescent="0.25">
      <c r="A1098" s="6">
        <f t="shared" si="84"/>
        <v>1087</v>
      </c>
      <c r="B1098" s="6">
        <f t="shared" si="81"/>
        <v>-7</v>
      </c>
      <c r="C1098" s="6">
        <f t="shared" si="82"/>
        <v>6</v>
      </c>
      <c r="D1098" s="8">
        <f ca="1">VLOOKUP(B1098,Residuals!$A$12:$AW$232,C1098,FALSE)</f>
        <v>-1.9691141286386757E-2</v>
      </c>
      <c r="E1098" s="8">
        <f ca="1">VLOOKUP(B1098,Residuals!$A$12:$AW$232,C1098,FALSE)^2</f>
        <v>3.8774104516044509E-4</v>
      </c>
      <c r="F1098" s="8">
        <f t="shared" ca="1" si="80"/>
        <v>0.91348997089463257</v>
      </c>
      <c r="G1098" s="6">
        <f t="shared" si="83"/>
        <v>1</v>
      </c>
    </row>
    <row r="1099" spans="1:7" x14ac:dyDescent="0.25">
      <c r="A1099" s="6">
        <f t="shared" si="84"/>
        <v>1088</v>
      </c>
      <c r="B1099" s="6">
        <f t="shared" si="81"/>
        <v>-6</v>
      </c>
      <c r="C1099" s="6">
        <f t="shared" si="82"/>
        <v>6</v>
      </c>
      <c r="D1099" s="8">
        <f ca="1">VLOOKUP(B1099,Residuals!$A$12:$AW$232,C1099,FALSE)</f>
        <v>6.9478113650201893E-3</v>
      </c>
      <c r="E1099" s="8">
        <f ca="1">VLOOKUP(B1099,Residuals!$A$12:$AW$232,C1099,FALSE)^2</f>
        <v>4.827208276390371E-5</v>
      </c>
      <c r="F1099" s="8">
        <f t="shared" ref="F1099:F1162" ca="1" si="85">E1099/$F$8</f>
        <v>0.11372554964041785</v>
      </c>
      <c r="G1099" s="6">
        <f t="shared" si="83"/>
        <v>1</v>
      </c>
    </row>
    <row r="1100" spans="1:7" x14ac:dyDescent="0.25">
      <c r="A1100" s="6">
        <f t="shared" si="84"/>
        <v>1089</v>
      </c>
      <c r="B1100" s="6">
        <f t="shared" ref="B1100:B1163" si="86">MOD(A1100,221)-210</f>
        <v>-5</v>
      </c>
      <c r="C1100" s="6">
        <f t="shared" ref="C1100:C1163" si="87">IF(B1100&lt;B1099,IF(ISNUMBER(C1099),C1099+1,2),C1099)</f>
        <v>6</v>
      </c>
      <c r="D1100" s="8">
        <f ca="1">VLOOKUP(B1100,Residuals!$A$12:$AW$232,C1100,FALSE)</f>
        <v>-5.4017997793231222E-2</v>
      </c>
      <c r="E1100" s="8">
        <f ca="1">VLOOKUP(B1100,Residuals!$A$12:$AW$232,C1100,FALSE)^2</f>
        <v>2.9179440855895333E-3</v>
      </c>
      <c r="F1100" s="8">
        <f t="shared" ca="1" si="85"/>
        <v>6.8744660672031097</v>
      </c>
      <c r="G1100" s="6">
        <f t="shared" ref="G1100:G1163" si="88">IF(OR(B1100&lt;-10,B1100&gt;10),0,1)</f>
        <v>1</v>
      </c>
    </row>
    <row r="1101" spans="1:7" x14ac:dyDescent="0.25">
      <c r="A1101" s="6">
        <f t="shared" ref="A1101:A1164" si="89">A1100+1</f>
        <v>1090</v>
      </c>
      <c r="B1101" s="6">
        <f t="shared" si="86"/>
        <v>-4</v>
      </c>
      <c r="C1101" s="6">
        <f t="shared" si="87"/>
        <v>6</v>
      </c>
      <c r="D1101" s="8">
        <f ca="1">VLOOKUP(B1101,Residuals!$A$12:$AW$232,C1101,FALSE)</f>
        <v>-1.1369276279878967E-2</v>
      </c>
      <c r="E1101" s="8">
        <f ca="1">VLOOKUP(B1101,Residuals!$A$12:$AW$232,C1101,FALSE)^2</f>
        <v>1.2926044312821852E-4</v>
      </c>
      <c r="F1101" s="8">
        <f t="shared" ca="1" si="85"/>
        <v>0.30452829254164615</v>
      </c>
      <c r="G1101" s="6">
        <f t="shared" si="88"/>
        <v>1</v>
      </c>
    </row>
    <row r="1102" spans="1:7" x14ac:dyDescent="0.25">
      <c r="A1102" s="6">
        <f t="shared" si="89"/>
        <v>1091</v>
      </c>
      <c r="B1102" s="6">
        <f t="shared" si="86"/>
        <v>-3</v>
      </c>
      <c r="C1102" s="6">
        <f t="shared" si="87"/>
        <v>6</v>
      </c>
      <c r="D1102" s="8">
        <f ca="1">VLOOKUP(B1102,Residuals!$A$12:$AW$232,C1102,FALSE)</f>
        <v>3.3266004982619372E-3</v>
      </c>
      <c r="E1102" s="8">
        <f ca="1">VLOOKUP(B1102,Residuals!$A$12:$AW$232,C1102,FALSE)^2</f>
        <v>1.1066270875036569E-5</v>
      </c>
      <c r="F1102" s="8">
        <f t="shared" ca="1" si="85"/>
        <v>2.607133700629052E-2</v>
      </c>
      <c r="G1102" s="6">
        <f t="shared" si="88"/>
        <v>1</v>
      </c>
    </row>
    <row r="1103" spans="1:7" x14ac:dyDescent="0.25">
      <c r="A1103" s="6">
        <f t="shared" si="89"/>
        <v>1092</v>
      </c>
      <c r="B1103" s="6">
        <f t="shared" si="86"/>
        <v>-2</v>
      </c>
      <c r="C1103" s="6">
        <f t="shared" si="87"/>
        <v>6</v>
      </c>
      <c r="D1103" s="8">
        <f ca="1">VLOOKUP(B1103,Residuals!$A$12:$AW$232,C1103,FALSE)</f>
        <v>-1.2294835202860954E-3</v>
      </c>
      <c r="E1103" s="8">
        <f ca="1">VLOOKUP(B1103,Residuals!$A$12:$AW$232,C1103,FALSE)^2</f>
        <v>1.5116297266550897E-6</v>
      </c>
      <c r="F1103" s="8">
        <f t="shared" ca="1" si="85"/>
        <v>3.561290743501833E-3</v>
      </c>
      <c r="G1103" s="6">
        <f t="shared" si="88"/>
        <v>1</v>
      </c>
    </row>
    <row r="1104" spans="1:7" x14ac:dyDescent="0.25">
      <c r="A1104" s="6">
        <f t="shared" si="89"/>
        <v>1093</v>
      </c>
      <c r="B1104" s="6">
        <f t="shared" si="86"/>
        <v>-1</v>
      </c>
      <c r="C1104" s="6">
        <f t="shared" si="87"/>
        <v>6</v>
      </c>
      <c r="D1104" s="8">
        <f ca="1">VLOOKUP(B1104,Residuals!$A$12:$AW$232,C1104,FALSE)</f>
        <v>2.2513802976924766E-2</v>
      </c>
      <c r="E1104" s="8">
        <f ca="1">VLOOKUP(B1104,Residuals!$A$12:$AW$232,C1104,FALSE)^2</f>
        <v>5.0687132448378651E-4</v>
      </c>
      <c r="F1104" s="8">
        <f t="shared" ca="1" si="85"/>
        <v>1.1941523272534178</v>
      </c>
      <c r="G1104" s="6">
        <f t="shared" si="88"/>
        <v>1</v>
      </c>
    </row>
    <row r="1105" spans="1:7" x14ac:dyDescent="0.25">
      <c r="A1105" s="6">
        <f t="shared" si="89"/>
        <v>1094</v>
      </c>
      <c r="B1105" s="6">
        <f t="shared" si="86"/>
        <v>0</v>
      </c>
      <c r="C1105" s="6">
        <f t="shared" si="87"/>
        <v>6</v>
      </c>
      <c r="D1105" s="8">
        <f ca="1">VLOOKUP(B1105,Residuals!$A$12:$AW$232,C1105,FALSE)</f>
        <v>4.8616496827539393E-2</v>
      </c>
      <c r="E1105" s="8">
        <f ca="1">VLOOKUP(B1105,Residuals!$A$12:$AW$232,C1105,FALSE)^2</f>
        <v>2.3635637637821477E-3</v>
      </c>
      <c r="F1105" s="8">
        <f t="shared" ca="1" si="85"/>
        <v>5.5683859646366356</v>
      </c>
      <c r="G1105" s="6">
        <f t="shared" si="88"/>
        <v>1</v>
      </c>
    </row>
    <row r="1106" spans="1:7" x14ac:dyDescent="0.25">
      <c r="A1106" s="6">
        <f t="shared" si="89"/>
        <v>1095</v>
      </c>
      <c r="B1106" s="6">
        <f t="shared" si="86"/>
        <v>1</v>
      </c>
      <c r="C1106" s="6">
        <f t="shared" si="87"/>
        <v>6</v>
      </c>
      <c r="D1106" s="8">
        <f ca="1">VLOOKUP(B1106,Residuals!$A$12:$AW$232,C1106,FALSE)</f>
        <v>3.1475740873453166E-2</v>
      </c>
      <c r="E1106" s="8">
        <f ca="1">VLOOKUP(B1106,Residuals!$A$12:$AW$232,C1106,FALSE)^2</f>
        <v>9.9072226353277035E-4</v>
      </c>
      <c r="F1106" s="8">
        <f t="shared" ca="1" si="85"/>
        <v>2.3340702847301729</v>
      </c>
      <c r="G1106" s="6">
        <f t="shared" si="88"/>
        <v>1</v>
      </c>
    </row>
    <row r="1107" spans="1:7" x14ac:dyDescent="0.25">
      <c r="A1107" s="6">
        <f t="shared" si="89"/>
        <v>1096</v>
      </c>
      <c r="B1107" s="6">
        <f t="shared" si="86"/>
        <v>2</v>
      </c>
      <c r="C1107" s="6">
        <f t="shared" si="87"/>
        <v>6</v>
      </c>
      <c r="D1107" s="8">
        <f ca="1">VLOOKUP(B1107,Residuals!$A$12:$AW$232,C1107,FALSE)</f>
        <v>-2.0254484832154404E-2</v>
      </c>
      <c r="E1107" s="8">
        <f ca="1">VLOOKUP(B1107,Residuals!$A$12:$AW$232,C1107,FALSE)^2</f>
        <v>4.1024415581597279E-4</v>
      </c>
      <c r="F1107" s="8">
        <f t="shared" ca="1" si="85"/>
        <v>0.96650567855398195</v>
      </c>
      <c r="G1107" s="6">
        <f t="shared" si="88"/>
        <v>1</v>
      </c>
    </row>
    <row r="1108" spans="1:7" x14ac:dyDescent="0.25">
      <c r="A1108" s="6">
        <f t="shared" si="89"/>
        <v>1097</v>
      </c>
      <c r="B1108" s="6">
        <f t="shared" si="86"/>
        <v>3</v>
      </c>
      <c r="C1108" s="6">
        <f t="shared" si="87"/>
        <v>6</v>
      </c>
      <c r="D1108" s="8">
        <f ca="1">VLOOKUP(B1108,Residuals!$A$12:$AW$232,C1108,FALSE)</f>
        <v>1.3475037992200071E-2</v>
      </c>
      <c r="E1108" s="8">
        <f ca="1">VLOOKUP(B1108,Residuals!$A$12:$AW$232,C1108,FALSE)^2</f>
        <v>1.8157664889123531E-4</v>
      </c>
      <c r="F1108" s="8">
        <f t="shared" ca="1" si="85"/>
        <v>0.42778150464355413</v>
      </c>
      <c r="G1108" s="6">
        <f t="shared" si="88"/>
        <v>1</v>
      </c>
    </row>
    <row r="1109" spans="1:7" x14ac:dyDescent="0.25">
      <c r="A1109" s="6">
        <f t="shared" si="89"/>
        <v>1098</v>
      </c>
      <c r="B1109" s="6">
        <f t="shared" si="86"/>
        <v>4</v>
      </c>
      <c r="C1109" s="6">
        <f t="shared" si="87"/>
        <v>6</v>
      </c>
      <c r="D1109" s="8">
        <f ca="1">VLOOKUP(B1109,Residuals!$A$12:$AW$232,C1109,FALSE)</f>
        <v>1.6656539328137002E-2</v>
      </c>
      <c r="E1109" s="8">
        <f ca="1">VLOOKUP(B1109,Residuals!$A$12:$AW$232,C1109,FALSE)^2</f>
        <v>2.7744030238977462E-4</v>
      </c>
      <c r="F1109" s="8">
        <f t="shared" ca="1" si="85"/>
        <v>0.65362936660513116</v>
      </c>
      <c r="G1109" s="6">
        <f t="shared" si="88"/>
        <v>1</v>
      </c>
    </row>
    <row r="1110" spans="1:7" x14ac:dyDescent="0.25">
      <c r="A1110" s="6">
        <f t="shared" si="89"/>
        <v>1099</v>
      </c>
      <c r="B1110" s="6">
        <f t="shared" si="86"/>
        <v>5</v>
      </c>
      <c r="C1110" s="6">
        <f t="shared" si="87"/>
        <v>6</v>
      </c>
      <c r="D1110" s="8">
        <f ca="1">VLOOKUP(B1110,Residuals!$A$12:$AW$232,C1110,FALSE)</f>
        <v>-2.5586421027685814E-2</v>
      </c>
      <c r="E1110" s="8">
        <f ca="1">VLOOKUP(B1110,Residuals!$A$12:$AW$232,C1110,FALSE)^2</f>
        <v>6.5466494100600273E-4</v>
      </c>
      <c r="F1110" s="8">
        <f t="shared" ca="1" si="85"/>
        <v>1.5423434412465886</v>
      </c>
      <c r="G1110" s="6">
        <f t="shared" si="88"/>
        <v>1</v>
      </c>
    </row>
    <row r="1111" spans="1:7" x14ac:dyDescent="0.25">
      <c r="A1111" s="6">
        <f t="shared" si="89"/>
        <v>1100</v>
      </c>
      <c r="B1111" s="6">
        <f t="shared" si="86"/>
        <v>6</v>
      </c>
      <c r="C1111" s="6">
        <f t="shared" si="87"/>
        <v>6</v>
      </c>
      <c r="D1111" s="8">
        <f ca="1">VLOOKUP(B1111,Residuals!$A$12:$AW$232,C1111,FALSE)</f>
        <v>-3.8049094903302966E-2</v>
      </c>
      <c r="E1111" s="8">
        <f ca="1">VLOOKUP(B1111,Residuals!$A$12:$AW$232,C1111,FALSE)^2</f>
        <v>1.4477336229605556E-3</v>
      </c>
      <c r="F1111" s="8">
        <f t="shared" ca="1" si="85"/>
        <v>3.4107561260484558</v>
      </c>
      <c r="G1111" s="6">
        <f t="shared" si="88"/>
        <v>1</v>
      </c>
    </row>
    <row r="1112" spans="1:7" x14ac:dyDescent="0.25">
      <c r="A1112" s="6">
        <f t="shared" si="89"/>
        <v>1101</v>
      </c>
      <c r="B1112" s="6">
        <f t="shared" si="86"/>
        <v>7</v>
      </c>
      <c r="C1112" s="6">
        <f t="shared" si="87"/>
        <v>6</v>
      </c>
      <c r="D1112" s="8">
        <f ca="1">VLOOKUP(B1112,Residuals!$A$12:$AW$232,C1112,FALSE)</f>
        <v>1.7462063096967059E-2</v>
      </c>
      <c r="E1112" s="8">
        <f ca="1">VLOOKUP(B1112,Residuals!$A$12:$AW$232,C1112,FALSE)^2</f>
        <v>3.0492364760245882E-4</v>
      </c>
      <c r="F1112" s="8">
        <f t="shared" ca="1" si="85"/>
        <v>0.71837814812253131</v>
      </c>
      <c r="G1112" s="6">
        <f t="shared" si="88"/>
        <v>1</v>
      </c>
    </row>
    <row r="1113" spans="1:7" x14ac:dyDescent="0.25">
      <c r="A1113" s="6">
        <f t="shared" si="89"/>
        <v>1102</v>
      </c>
      <c r="B1113" s="6">
        <f t="shared" si="86"/>
        <v>8</v>
      </c>
      <c r="C1113" s="6">
        <f t="shared" si="87"/>
        <v>6</v>
      </c>
      <c r="D1113" s="8">
        <f ca="1">VLOOKUP(B1113,Residuals!$A$12:$AW$232,C1113,FALSE)</f>
        <v>-1.9540077163051842E-3</v>
      </c>
      <c r="E1113" s="8">
        <f ca="1">VLOOKUP(B1113,Residuals!$A$12:$AW$232,C1113,FALSE)^2</f>
        <v>3.8181461553802015E-6</v>
      </c>
      <c r="F1113" s="8">
        <f t="shared" ca="1" si="85"/>
        <v>8.9952772962337939E-3</v>
      </c>
      <c r="G1113" s="6">
        <f t="shared" si="88"/>
        <v>1</v>
      </c>
    </row>
    <row r="1114" spans="1:7" x14ac:dyDescent="0.25">
      <c r="A1114" s="6">
        <f t="shared" si="89"/>
        <v>1103</v>
      </c>
      <c r="B1114" s="6">
        <f t="shared" si="86"/>
        <v>9</v>
      </c>
      <c r="C1114" s="6">
        <f t="shared" si="87"/>
        <v>6</v>
      </c>
      <c r="D1114" s="8">
        <f ca="1">VLOOKUP(B1114,Residuals!$A$12:$AW$232,C1114,FALSE)</f>
        <v>4.8894305399808562E-3</v>
      </c>
      <c r="E1114" s="8">
        <f ca="1">VLOOKUP(B1114,Residuals!$A$12:$AW$232,C1114,FALSE)^2</f>
        <v>2.3906531005297487E-5</v>
      </c>
      <c r="F1114" s="8">
        <f t="shared" ca="1" si="85"/>
        <v>5.6322064905932862E-2</v>
      </c>
      <c r="G1114" s="6">
        <f t="shared" si="88"/>
        <v>1</v>
      </c>
    </row>
    <row r="1115" spans="1:7" x14ac:dyDescent="0.25">
      <c r="A1115" s="6">
        <f t="shared" si="89"/>
        <v>1104</v>
      </c>
      <c r="B1115" s="6">
        <f t="shared" si="86"/>
        <v>10</v>
      </c>
      <c r="C1115" s="6">
        <f t="shared" si="87"/>
        <v>6</v>
      </c>
      <c r="D1115" s="8">
        <f ca="1">VLOOKUP(B1115,Residuals!$A$12:$AW$232,C1115,FALSE)</f>
        <v>-4.6731300178829212E-2</v>
      </c>
      <c r="E1115" s="8">
        <f ca="1">VLOOKUP(B1115,Residuals!$A$12:$AW$232,C1115,FALSE)^2</f>
        <v>2.1838144164038433E-3</v>
      </c>
      <c r="F1115" s="8">
        <f t="shared" ca="1" si="85"/>
        <v>5.1449094507251623</v>
      </c>
      <c r="G1115" s="6">
        <f t="shared" si="88"/>
        <v>1</v>
      </c>
    </row>
    <row r="1116" spans="1:7" x14ac:dyDescent="0.25">
      <c r="A1116" s="6">
        <f t="shared" si="89"/>
        <v>1105</v>
      </c>
      <c r="B1116" s="6">
        <f t="shared" si="86"/>
        <v>-210</v>
      </c>
      <c r="C1116" s="6">
        <f t="shared" si="87"/>
        <v>7</v>
      </c>
      <c r="D1116" s="8">
        <f ca="1">VLOOKUP(B1116,Residuals!$A$12:$AW$232,C1116,FALSE)</f>
        <v>1.8872201121832265E-2</v>
      </c>
      <c r="E1116" s="8">
        <f ca="1">VLOOKUP(B1116,Residuals!$A$12:$AW$232,C1116,FALSE)^2</f>
        <v>3.5615997518288701E-4</v>
      </c>
      <c r="F1116" s="8">
        <f t="shared" ca="1" si="85"/>
        <v>0.83908724501689291</v>
      </c>
      <c r="G1116" s="6">
        <f t="shared" si="88"/>
        <v>0</v>
      </c>
    </row>
    <row r="1117" spans="1:7" x14ac:dyDescent="0.25">
      <c r="A1117" s="6">
        <f t="shared" si="89"/>
        <v>1106</v>
      </c>
      <c r="B1117" s="6">
        <f t="shared" si="86"/>
        <v>-209</v>
      </c>
      <c r="C1117" s="6">
        <f t="shared" si="87"/>
        <v>7</v>
      </c>
      <c r="D1117" s="8">
        <f ca="1">VLOOKUP(B1117,Residuals!$A$12:$AW$232,C1117,FALSE)</f>
        <v>-1.4450524357316726E-2</v>
      </c>
      <c r="E1117" s="8">
        <f ca="1">VLOOKUP(B1117,Residuals!$A$12:$AW$232,C1117,FALSE)^2</f>
        <v>2.0881765420140396E-4</v>
      </c>
      <c r="F1117" s="8">
        <f t="shared" ca="1" si="85"/>
        <v>0.49195935080794323</v>
      </c>
      <c r="G1117" s="6">
        <f t="shared" si="88"/>
        <v>0</v>
      </c>
    </row>
    <row r="1118" spans="1:7" x14ac:dyDescent="0.25">
      <c r="A1118" s="6">
        <f t="shared" si="89"/>
        <v>1107</v>
      </c>
      <c r="B1118" s="6">
        <f t="shared" si="86"/>
        <v>-208</v>
      </c>
      <c r="C1118" s="6">
        <f t="shared" si="87"/>
        <v>7</v>
      </c>
      <c r="D1118" s="8">
        <f ca="1">VLOOKUP(B1118,Residuals!$A$12:$AW$232,C1118,FALSE)</f>
        <v>-1.0448636716009834E-2</v>
      </c>
      <c r="E1118" s="8">
        <f ca="1">VLOOKUP(B1118,Residuals!$A$12:$AW$232,C1118,FALSE)^2</f>
        <v>1.0917400922314877E-4</v>
      </c>
      <c r="F1118" s="8">
        <f t="shared" ca="1" si="85"/>
        <v>0.25720610121746867</v>
      </c>
      <c r="G1118" s="6">
        <f t="shared" si="88"/>
        <v>0</v>
      </c>
    </row>
    <row r="1119" spans="1:7" x14ac:dyDescent="0.25">
      <c r="A1119" s="6">
        <f t="shared" si="89"/>
        <v>1108</v>
      </c>
      <c r="B1119" s="6">
        <f t="shared" si="86"/>
        <v>-207</v>
      </c>
      <c r="C1119" s="6">
        <f t="shared" si="87"/>
        <v>7</v>
      </c>
      <c r="D1119" s="8">
        <f ca="1">VLOOKUP(B1119,Residuals!$A$12:$AW$232,C1119,FALSE)</f>
        <v>-1.5554709164535873E-2</v>
      </c>
      <c r="E1119" s="8">
        <f ca="1">VLOOKUP(B1119,Residuals!$A$12:$AW$232,C1119,FALSE)^2</f>
        <v>2.4194897719329627E-4</v>
      </c>
      <c r="F1119" s="8">
        <f t="shared" ca="1" si="85"/>
        <v>0.57001436111267079</v>
      </c>
      <c r="G1119" s="6">
        <f t="shared" si="88"/>
        <v>0</v>
      </c>
    </row>
    <row r="1120" spans="1:7" x14ac:dyDescent="0.25">
      <c r="A1120" s="6">
        <f t="shared" si="89"/>
        <v>1109</v>
      </c>
      <c r="B1120" s="6">
        <f t="shared" si="86"/>
        <v>-206</v>
      </c>
      <c r="C1120" s="6">
        <f t="shared" si="87"/>
        <v>7</v>
      </c>
      <c r="D1120" s="8">
        <f ca="1">VLOOKUP(B1120,Residuals!$A$12:$AW$232,C1120,FALSE)</f>
        <v>3.3406834316506907E-2</v>
      </c>
      <c r="E1120" s="8">
        <f ca="1">VLOOKUP(B1120,Residuals!$A$12:$AW$232,C1120,FALSE)^2</f>
        <v>1.1160165790505435E-3</v>
      </c>
      <c r="F1120" s="8">
        <f t="shared" ca="1" si="85"/>
        <v>2.6292546663275163</v>
      </c>
      <c r="G1120" s="6">
        <f t="shared" si="88"/>
        <v>0</v>
      </c>
    </row>
    <row r="1121" spans="1:7" x14ac:dyDescent="0.25">
      <c r="A1121" s="6">
        <f t="shared" si="89"/>
        <v>1110</v>
      </c>
      <c r="B1121" s="6">
        <f t="shared" si="86"/>
        <v>-205</v>
      </c>
      <c r="C1121" s="6">
        <f t="shared" si="87"/>
        <v>7</v>
      </c>
      <c r="D1121" s="8">
        <f ca="1">VLOOKUP(B1121,Residuals!$A$12:$AW$232,C1121,FALSE)</f>
        <v>1.7041573281467982E-2</v>
      </c>
      <c r="E1121" s="8">
        <f ca="1">VLOOKUP(B1121,Residuals!$A$12:$AW$232,C1121,FALSE)^2</f>
        <v>2.904152199076434E-4</v>
      </c>
      <c r="F1121" s="8">
        <f t="shared" ca="1" si="85"/>
        <v>0.68419733760973223</v>
      </c>
      <c r="G1121" s="6">
        <f t="shared" si="88"/>
        <v>0</v>
      </c>
    </row>
    <row r="1122" spans="1:7" x14ac:dyDescent="0.25">
      <c r="A1122" s="6">
        <f t="shared" si="89"/>
        <v>1111</v>
      </c>
      <c r="B1122" s="6">
        <f t="shared" si="86"/>
        <v>-204</v>
      </c>
      <c r="C1122" s="6">
        <f t="shared" si="87"/>
        <v>7</v>
      </c>
      <c r="D1122" s="8">
        <f ca="1">VLOOKUP(B1122,Residuals!$A$12:$AW$232,C1122,FALSE)</f>
        <v>2.0043439595169372E-2</v>
      </c>
      <c r="E1122" s="8">
        <f ca="1">VLOOKUP(B1122,Residuals!$A$12:$AW$232,C1122,FALSE)^2</f>
        <v>4.0173947080520333E-4</v>
      </c>
      <c r="F1122" s="8">
        <f t="shared" ca="1" si="85"/>
        <v>0.94646925331625376</v>
      </c>
      <c r="G1122" s="6">
        <f t="shared" si="88"/>
        <v>0</v>
      </c>
    </row>
    <row r="1123" spans="1:7" x14ac:dyDescent="0.25">
      <c r="A1123" s="6">
        <f t="shared" si="89"/>
        <v>1112</v>
      </c>
      <c r="B1123" s="6">
        <f t="shared" si="86"/>
        <v>-203</v>
      </c>
      <c r="C1123" s="6">
        <f t="shared" si="87"/>
        <v>7</v>
      </c>
      <c r="D1123" s="8">
        <f ca="1">VLOOKUP(B1123,Residuals!$A$12:$AW$232,C1123,FALSE)</f>
        <v>2.6305252315159833E-2</v>
      </c>
      <c r="E1123" s="8">
        <f ca="1">VLOOKUP(B1123,Residuals!$A$12:$AW$232,C1123,FALSE)^2</f>
        <v>6.919662993642218E-4</v>
      </c>
      <c r="F1123" s="8">
        <f t="shared" ca="1" si="85"/>
        <v>1.630222754479677</v>
      </c>
      <c r="G1123" s="6">
        <f t="shared" si="88"/>
        <v>0</v>
      </c>
    </row>
    <row r="1124" spans="1:7" x14ac:dyDescent="0.25">
      <c r="A1124" s="6">
        <f t="shared" si="89"/>
        <v>1113</v>
      </c>
      <c r="B1124" s="6">
        <f t="shared" si="86"/>
        <v>-202</v>
      </c>
      <c r="C1124" s="6">
        <f t="shared" si="87"/>
        <v>7</v>
      </c>
      <c r="D1124" s="8">
        <f ca="1">VLOOKUP(B1124,Residuals!$A$12:$AW$232,C1124,FALSE)</f>
        <v>7.4010544274063714E-4</v>
      </c>
      <c r="E1124" s="8">
        <f ca="1">VLOOKUP(B1124,Residuals!$A$12:$AW$232,C1124,FALSE)^2</f>
        <v>5.477560663743145E-7</v>
      </c>
      <c r="F1124" s="8">
        <f t="shared" ca="1" si="85"/>
        <v>1.2904738339542588E-3</v>
      </c>
      <c r="G1124" s="6">
        <f t="shared" si="88"/>
        <v>0</v>
      </c>
    </row>
    <row r="1125" spans="1:7" x14ac:dyDescent="0.25">
      <c r="A1125" s="6">
        <f t="shared" si="89"/>
        <v>1114</v>
      </c>
      <c r="B1125" s="6">
        <f t="shared" si="86"/>
        <v>-201</v>
      </c>
      <c r="C1125" s="6">
        <f t="shared" si="87"/>
        <v>7</v>
      </c>
      <c r="D1125" s="8">
        <f ca="1">VLOOKUP(B1125,Residuals!$A$12:$AW$232,C1125,FALSE)</f>
        <v>2.3966567335764105E-2</v>
      </c>
      <c r="E1125" s="8">
        <f ca="1">VLOOKUP(B1125,Residuals!$A$12:$AW$232,C1125,FALSE)^2</f>
        <v>5.74396349859715E-4</v>
      </c>
      <c r="F1125" s="8">
        <f t="shared" ca="1" si="85"/>
        <v>1.3532364227733851</v>
      </c>
      <c r="G1125" s="6">
        <f t="shared" si="88"/>
        <v>0</v>
      </c>
    </row>
    <row r="1126" spans="1:7" x14ac:dyDescent="0.25">
      <c r="A1126" s="6">
        <f t="shared" si="89"/>
        <v>1115</v>
      </c>
      <c r="B1126" s="6">
        <f t="shared" si="86"/>
        <v>-200</v>
      </c>
      <c r="C1126" s="6">
        <f t="shared" si="87"/>
        <v>7</v>
      </c>
      <c r="D1126" s="8">
        <f ca="1">VLOOKUP(B1126,Residuals!$A$12:$AW$232,C1126,FALSE)</f>
        <v>9.4531197106431097E-3</v>
      </c>
      <c r="E1126" s="8">
        <f ca="1">VLOOKUP(B1126,Residuals!$A$12:$AW$232,C1126,FALSE)^2</f>
        <v>8.9361472263749266E-5</v>
      </c>
      <c r="F1126" s="8">
        <f t="shared" ca="1" si="85"/>
        <v>0.21052919136671605</v>
      </c>
      <c r="G1126" s="6">
        <f t="shared" si="88"/>
        <v>0</v>
      </c>
    </row>
    <row r="1127" spans="1:7" x14ac:dyDescent="0.25">
      <c r="A1127" s="6">
        <f t="shared" si="89"/>
        <v>1116</v>
      </c>
      <c r="B1127" s="6">
        <f t="shared" si="86"/>
        <v>-199</v>
      </c>
      <c r="C1127" s="6">
        <f t="shared" si="87"/>
        <v>7</v>
      </c>
      <c r="D1127" s="8">
        <f ca="1">VLOOKUP(B1127,Residuals!$A$12:$AW$232,C1127,FALSE)</f>
        <v>2.2739995586125425E-2</v>
      </c>
      <c r="E1127" s="8">
        <f ca="1">VLOOKUP(B1127,Residuals!$A$12:$AW$232,C1127,FALSE)^2</f>
        <v>5.1710739925700381E-4</v>
      </c>
      <c r="F1127" s="8">
        <f t="shared" ca="1" si="85"/>
        <v>1.2182677820482339</v>
      </c>
      <c r="G1127" s="6">
        <f t="shared" si="88"/>
        <v>0</v>
      </c>
    </row>
    <row r="1128" spans="1:7" x14ac:dyDescent="0.25">
      <c r="A1128" s="6">
        <f t="shared" si="89"/>
        <v>1117</v>
      </c>
      <c r="B1128" s="6">
        <f t="shared" si="86"/>
        <v>-198</v>
      </c>
      <c r="C1128" s="6">
        <f t="shared" si="87"/>
        <v>7</v>
      </c>
      <c r="D1128" s="8">
        <f ca="1">VLOOKUP(B1128,Residuals!$A$12:$AW$232,C1128,FALSE)</f>
        <v>-8.6582054588741283E-3</v>
      </c>
      <c r="E1128" s="8">
        <f ca="1">VLOOKUP(B1128,Residuals!$A$12:$AW$232,C1128,FALSE)^2</f>
        <v>7.4964521768077755E-5</v>
      </c>
      <c r="F1128" s="8">
        <f t="shared" ca="1" si="85"/>
        <v>0.17661101310467411</v>
      </c>
      <c r="G1128" s="6">
        <f t="shared" si="88"/>
        <v>0</v>
      </c>
    </row>
    <row r="1129" spans="1:7" x14ac:dyDescent="0.25">
      <c r="A1129" s="6">
        <f t="shared" si="89"/>
        <v>1118</v>
      </c>
      <c r="B1129" s="6">
        <f t="shared" si="86"/>
        <v>-197</v>
      </c>
      <c r="C1129" s="6">
        <f t="shared" si="87"/>
        <v>7</v>
      </c>
      <c r="D1129" s="8">
        <f ca="1">VLOOKUP(B1129,Residuals!$A$12:$AW$232,C1129,FALSE)</f>
        <v>9.4672887335879342E-3</v>
      </c>
      <c r="E1129" s="8">
        <f ca="1">VLOOKUP(B1129,Residuals!$A$12:$AW$232,C1129,FALSE)^2</f>
        <v>8.9629555965121033E-5</v>
      </c>
      <c r="F1129" s="8">
        <f t="shared" ca="1" si="85"/>
        <v>0.21116077725533944</v>
      </c>
      <c r="G1129" s="6">
        <f t="shared" si="88"/>
        <v>0</v>
      </c>
    </row>
    <row r="1130" spans="1:7" x14ac:dyDescent="0.25">
      <c r="A1130" s="6">
        <f t="shared" si="89"/>
        <v>1119</v>
      </c>
      <c r="B1130" s="6">
        <f t="shared" si="86"/>
        <v>-196</v>
      </c>
      <c r="C1130" s="6">
        <f t="shared" si="87"/>
        <v>7</v>
      </c>
      <c r="D1130" s="8">
        <f ca="1">VLOOKUP(B1130,Residuals!$A$12:$AW$232,C1130,FALSE)</f>
        <v>-2.0623828784476481E-2</v>
      </c>
      <c r="E1130" s="8">
        <f ca="1">VLOOKUP(B1130,Residuals!$A$12:$AW$232,C1130,FALSE)^2</f>
        <v>4.2534231373140061E-4</v>
      </c>
      <c r="F1130" s="8">
        <f t="shared" ca="1" si="85"/>
        <v>1.0020758509844494</v>
      </c>
      <c r="G1130" s="6">
        <f t="shared" si="88"/>
        <v>0</v>
      </c>
    </row>
    <row r="1131" spans="1:7" x14ac:dyDescent="0.25">
      <c r="A1131" s="6">
        <f t="shared" si="89"/>
        <v>1120</v>
      </c>
      <c r="B1131" s="6">
        <f t="shared" si="86"/>
        <v>-195</v>
      </c>
      <c r="C1131" s="6">
        <f t="shared" si="87"/>
        <v>7</v>
      </c>
      <c r="D1131" s="8">
        <f ca="1">VLOOKUP(B1131,Residuals!$A$12:$AW$232,C1131,FALSE)</f>
        <v>1.6094484887696797E-2</v>
      </c>
      <c r="E1131" s="8">
        <f ca="1">VLOOKUP(B1131,Residuals!$A$12:$AW$232,C1131,FALSE)^2</f>
        <v>2.5903244380030057E-4</v>
      </c>
      <c r="F1131" s="8">
        <f t="shared" ca="1" si="85"/>
        <v>0.61026177780582558</v>
      </c>
      <c r="G1131" s="6">
        <f t="shared" si="88"/>
        <v>0</v>
      </c>
    </row>
    <row r="1132" spans="1:7" x14ac:dyDescent="0.25">
      <c r="A1132" s="6">
        <f t="shared" si="89"/>
        <v>1121</v>
      </c>
      <c r="B1132" s="6">
        <f t="shared" si="86"/>
        <v>-194</v>
      </c>
      <c r="C1132" s="6">
        <f t="shared" si="87"/>
        <v>7</v>
      </c>
      <c r="D1132" s="8">
        <f ca="1">VLOOKUP(B1132,Residuals!$A$12:$AW$232,C1132,FALSE)</f>
        <v>5.3613468047635914E-2</v>
      </c>
      <c r="E1132" s="8">
        <f ca="1">VLOOKUP(B1132,Residuals!$A$12:$AW$232,C1132,FALSE)^2</f>
        <v>2.8744039560948771E-3</v>
      </c>
      <c r="F1132" s="8">
        <f t="shared" ca="1" si="85"/>
        <v>6.7718886585917408</v>
      </c>
      <c r="G1132" s="6">
        <f t="shared" si="88"/>
        <v>0</v>
      </c>
    </row>
    <row r="1133" spans="1:7" x14ac:dyDescent="0.25">
      <c r="A1133" s="6">
        <f t="shared" si="89"/>
        <v>1122</v>
      </c>
      <c r="B1133" s="6">
        <f t="shared" si="86"/>
        <v>-193</v>
      </c>
      <c r="C1133" s="6">
        <f t="shared" si="87"/>
        <v>7</v>
      </c>
      <c r="D1133" s="8">
        <f ca="1">VLOOKUP(B1133,Residuals!$A$12:$AW$232,C1133,FALSE)</f>
        <v>1.1612372539488481E-2</v>
      </c>
      <c r="E1133" s="8">
        <f ca="1">VLOOKUP(B1133,Residuals!$A$12:$AW$232,C1133,FALSE)^2</f>
        <v>1.3484719599586616E-4</v>
      </c>
      <c r="F1133" s="8">
        <f t="shared" ca="1" si="85"/>
        <v>0.31769027984776477</v>
      </c>
      <c r="G1133" s="6">
        <f t="shared" si="88"/>
        <v>0</v>
      </c>
    </row>
    <row r="1134" spans="1:7" x14ac:dyDescent="0.25">
      <c r="A1134" s="6">
        <f t="shared" si="89"/>
        <v>1123</v>
      </c>
      <c r="B1134" s="6">
        <f t="shared" si="86"/>
        <v>-192</v>
      </c>
      <c r="C1134" s="6">
        <f t="shared" si="87"/>
        <v>7</v>
      </c>
      <c r="D1134" s="8">
        <f ca="1">VLOOKUP(B1134,Residuals!$A$12:$AW$232,C1134,FALSE)</f>
        <v>-3.1080459236837107E-2</v>
      </c>
      <c r="E1134" s="8">
        <f ca="1">VLOOKUP(B1134,Residuals!$A$12:$AW$232,C1134,FALSE)^2</f>
        <v>9.6599494637269307E-4</v>
      </c>
      <c r="F1134" s="8">
        <f t="shared" ca="1" si="85"/>
        <v>2.2758145067701316</v>
      </c>
      <c r="G1134" s="6">
        <f t="shared" si="88"/>
        <v>0</v>
      </c>
    </row>
    <row r="1135" spans="1:7" x14ac:dyDescent="0.25">
      <c r="A1135" s="6">
        <f t="shared" si="89"/>
        <v>1124</v>
      </c>
      <c r="B1135" s="6">
        <f t="shared" si="86"/>
        <v>-191</v>
      </c>
      <c r="C1135" s="6">
        <f t="shared" si="87"/>
        <v>7</v>
      </c>
      <c r="D1135" s="8">
        <f ca="1">VLOOKUP(B1135,Residuals!$A$12:$AW$232,C1135,FALSE)</f>
        <v>-1.1742077155304526E-2</v>
      </c>
      <c r="E1135" s="8">
        <f ca="1">VLOOKUP(B1135,Residuals!$A$12:$AW$232,C1135,FALSE)^2</f>
        <v>1.3787637592112444E-4</v>
      </c>
      <c r="F1135" s="8">
        <f t="shared" ca="1" si="85"/>
        <v>0.32482680954018817</v>
      </c>
      <c r="G1135" s="6">
        <f t="shared" si="88"/>
        <v>0</v>
      </c>
    </row>
    <row r="1136" spans="1:7" x14ac:dyDescent="0.25">
      <c r="A1136" s="6">
        <f t="shared" si="89"/>
        <v>1125</v>
      </c>
      <c r="B1136" s="6">
        <f t="shared" si="86"/>
        <v>-190</v>
      </c>
      <c r="C1136" s="6">
        <f t="shared" si="87"/>
        <v>7</v>
      </c>
      <c r="D1136" s="8">
        <f ca="1">VLOOKUP(B1136,Residuals!$A$12:$AW$232,C1136,FALSE)</f>
        <v>1.3945581758443193E-4</v>
      </c>
      <c r="E1136" s="8">
        <f ca="1">VLOOKUP(B1136,Residuals!$A$12:$AW$232,C1136,FALSE)^2</f>
        <v>1.9447925058142356E-8</v>
      </c>
      <c r="F1136" s="8">
        <f t="shared" ca="1" si="85"/>
        <v>4.5817910476751818E-5</v>
      </c>
      <c r="G1136" s="6">
        <f t="shared" si="88"/>
        <v>0</v>
      </c>
    </row>
    <row r="1137" spans="1:7" x14ac:dyDescent="0.25">
      <c r="A1137" s="6">
        <f t="shared" si="89"/>
        <v>1126</v>
      </c>
      <c r="B1137" s="6">
        <f t="shared" si="86"/>
        <v>-189</v>
      </c>
      <c r="C1137" s="6">
        <f t="shared" si="87"/>
        <v>7</v>
      </c>
      <c r="D1137" s="8">
        <f ca="1">VLOOKUP(B1137,Residuals!$A$12:$AW$232,C1137,FALSE)</f>
        <v>-1.589674264789594E-2</v>
      </c>
      <c r="E1137" s="8">
        <f ca="1">VLOOKUP(B1137,Residuals!$A$12:$AW$232,C1137,FALSE)^2</f>
        <v>2.5270642681343361E-4</v>
      </c>
      <c r="F1137" s="8">
        <f t="shared" ca="1" si="85"/>
        <v>0.5953581374888175</v>
      </c>
      <c r="G1137" s="6">
        <f t="shared" si="88"/>
        <v>0</v>
      </c>
    </row>
    <row r="1138" spans="1:7" x14ac:dyDescent="0.25">
      <c r="A1138" s="6">
        <f t="shared" si="89"/>
        <v>1127</v>
      </c>
      <c r="B1138" s="6">
        <f t="shared" si="86"/>
        <v>-188</v>
      </c>
      <c r="C1138" s="6">
        <f t="shared" si="87"/>
        <v>7</v>
      </c>
      <c r="D1138" s="8">
        <f ca="1">VLOOKUP(B1138,Residuals!$A$12:$AW$232,C1138,FALSE)</f>
        <v>3.5612621732572548E-3</v>
      </c>
      <c r="E1138" s="8">
        <f ca="1">VLOOKUP(B1138,Residuals!$A$12:$AW$232,C1138,FALSE)^2</f>
        <v>1.2682588266672985E-5</v>
      </c>
      <c r="F1138" s="8">
        <f t="shared" ca="1" si="85"/>
        <v>2.9879264347156577E-2</v>
      </c>
      <c r="G1138" s="6">
        <f t="shared" si="88"/>
        <v>0</v>
      </c>
    </row>
    <row r="1139" spans="1:7" x14ac:dyDescent="0.25">
      <c r="A1139" s="6">
        <f t="shared" si="89"/>
        <v>1128</v>
      </c>
      <c r="B1139" s="6">
        <f t="shared" si="86"/>
        <v>-187</v>
      </c>
      <c r="C1139" s="6">
        <f t="shared" si="87"/>
        <v>7</v>
      </c>
      <c r="D1139" s="8">
        <f ca="1">VLOOKUP(B1139,Residuals!$A$12:$AW$232,C1139,FALSE)</f>
        <v>1.8698221449567828E-2</v>
      </c>
      <c r="E1139" s="8">
        <f ca="1">VLOOKUP(B1139,Residuals!$A$12:$AW$232,C1139,FALSE)^2</f>
        <v>3.496234853770784E-4</v>
      </c>
      <c r="F1139" s="8">
        <f t="shared" ca="1" si="85"/>
        <v>0.82368774590018112</v>
      </c>
      <c r="G1139" s="6">
        <f t="shared" si="88"/>
        <v>0</v>
      </c>
    </row>
    <row r="1140" spans="1:7" x14ac:dyDescent="0.25">
      <c r="A1140" s="6">
        <f t="shared" si="89"/>
        <v>1129</v>
      </c>
      <c r="B1140" s="6">
        <f t="shared" si="86"/>
        <v>-186</v>
      </c>
      <c r="C1140" s="6">
        <f t="shared" si="87"/>
        <v>7</v>
      </c>
      <c r="D1140" s="8">
        <f ca="1">VLOOKUP(B1140,Residuals!$A$12:$AW$232,C1140,FALSE)</f>
        <v>-1.0220299586186315E-2</v>
      </c>
      <c r="E1140" s="8">
        <f ca="1">VLOOKUP(B1140,Residuals!$A$12:$AW$232,C1140,FALSE)^2</f>
        <v>1.0445452363140016E-4</v>
      </c>
      <c r="F1140" s="8">
        <f t="shared" ca="1" si="85"/>
        <v>0.24608733313847891</v>
      </c>
      <c r="G1140" s="6">
        <f t="shared" si="88"/>
        <v>0</v>
      </c>
    </row>
    <row r="1141" spans="1:7" x14ac:dyDescent="0.25">
      <c r="A1141" s="6">
        <f t="shared" si="89"/>
        <v>1130</v>
      </c>
      <c r="B1141" s="6">
        <f t="shared" si="86"/>
        <v>-185</v>
      </c>
      <c r="C1141" s="6">
        <f t="shared" si="87"/>
        <v>7</v>
      </c>
      <c r="D1141" s="8">
        <f ca="1">VLOOKUP(B1141,Residuals!$A$12:$AW$232,C1141,FALSE)</f>
        <v>-6.3822062017057516E-3</v>
      </c>
      <c r="E1141" s="8">
        <f ca="1">VLOOKUP(B1141,Residuals!$A$12:$AW$232,C1141,FALSE)^2</f>
        <v>4.0732556001091354E-5</v>
      </c>
      <c r="F1141" s="8">
        <f t="shared" ca="1" si="85"/>
        <v>9.5962967708265567E-2</v>
      </c>
      <c r="G1141" s="6">
        <f t="shared" si="88"/>
        <v>0</v>
      </c>
    </row>
    <row r="1142" spans="1:7" x14ac:dyDescent="0.25">
      <c r="A1142" s="6">
        <f t="shared" si="89"/>
        <v>1131</v>
      </c>
      <c r="B1142" s="6">
        <f t="shared" si="86"/>
        <v>-184</v>
      </c>
      <c r="C1142" s="6">
        <f t="shared" si="87"/>
        <v>7</v>
      </c>
      <c r="D1142" s="8">
        <f ca="1">VLOOKUP(B1142,Residuals!$A$12:$AW$232,C1142,FALSE)</f>
        <v>6.3901451827107665E-3</v>
      </c>
      <c r="E1142" s="8">
        <f ca="1">VLOOKUP(B1142,Residuals!$A$12:$AW$232,C1142,FALSE)^2</f>
        <v>4.0833955456121617E-5</v>
      </c>
      <c r="F1142" s="8">
        <f t="shared" ca="1" si="85"/>
        <v>9.6201857519856188E-2</v>
      </c>
      <c r="G1142" s="6">
        <f t="shared" si="88"/>
        <v>0</v>
      </c>
    </row>
    <row r="1143" spans="1:7" x14ac:dyDescent="0.25">
      <c r="A1143" s="6">
        <f t="shared" si="89"/>
        <v>1132</v>
      </c>
      <c r="B1143" s="6">
        <f t="shared" si="86"/>
        <v>-183</v>
      </c>
      <c r="C1143" s="6">
        <f t="shared" si="87"/>
        <v>7</v>
      </c>
      <c r="D1143" s="8">
        <f ca="1">VLOOKUP(B1143,Residuals!$A$12:$AW$232,C1143,FALSE)</f>
        <v>5.4248077235400363E-3</v>
      </c>
      <c r="E1143" s="8">
        <f ca="1">VLOOKUP(B1143,Residuals!$A$12:$AW$232,C1143,FALSE)^2</f>
        <v>2.942853883737963E-5</v>
      </c>
      <c r="F1143" s="8">
        <f t="shared" ca="1" si="85"/>
        <v>6.933151757226419E-2</v>
      </c>
      <c r="G1143" s="6">
        <f t="shared" si="88"/>
        <v>0</v>
      </c>
    </row>
    <row r="1144" spans="1:7" x14ac:dyDescent="0.25">
      <c r="A1144" s="6">
        <f t="shared" si="89"/>
        <v>1133</v>
      </c>
      <c r="B1144" s="6">
        <f t="shared" si="86"/>
        <v>-182</v>
      </c>
      <c r="C1144" s="6">
        <f t="shared" si="87"/>
        <v>7</v>
      </c>
      <c r="D1144" s="8">
        <f ca="1">VLOOKUP(B1144,Residuals!$A$12:$AW$232,C1144,FALSE)</f>
        <v>-2.4365201371810419E-2</v>
      </c>
      <c r="E1144" s="8">
        <f ca="1">VLOOKUP(B1144,Residuals!$A$12:$AW$232,C1144,FALSE)^2</f>
        <v>5.9366303788887229E-4</v>
      </c>
      <c r="F1144" s="8">
        <f t="shared" ca="1" si="85"/>
        <v>1.3986273518655272</v>
      </c>
      <c r="G1144" s="6">
        <f t="shared" si="88"/>
        <v>0</v>
      </c>
    </row>
    <row r="1145" spans="1:7" x14ac:dyDescent="0.25">
      <c r="A1145" s="6">
        <f t="shared" si="89"/>
        <v>1134</v>
      </c>
      <c r="B1145" s="6">
        <f t="shared" si="86"/>
        <v>-181</v>
      </c>
      <c r="C1145" s="6">
        <f t="shared" si="87"/>
        <v>7</v>
      </c>
      <c r="D1145" s="8">
        <f ca="1">VLOOKUP(B1145,Residuals!$A$12:$AW$232,C1145,FALSE)</f>
        <v>8.4868299202343171E-3</v>
      </c>
      <c r="E1145" s="8">
        <f ca="1">VLOOKUP(B1145,Residuals!$A$12:$AW$232,C1145,FALSE)^2</f>
        <v>7.2026282094984421E-5</v>
      </c>
      <c r="F1145" s="8">
        <f t="shared" ca="1" si="85"/>
        <v>0.16968873209533489</v>
      </c>
      <c r="G1145" s="6">
        <f t="shared" si="88"/>
        <v>0</v>
      </c>
    </row>
    <row r="1146" spans="1:7" x14ac:dyDescent="0.25">
      <c r="A1146" s="6">
        <f t="shared" si="89"/>
        <v>1135</v>
      </c>
      <c r="B1146" s="6">
        <f t="shared" si="86"/>
        <v>-180</v>
      </c>
      <c r="C1146" s="6">
        <f t="shared" si="87"/>
        <v>7</v>
      </c>
      <c r="D1146" s="8">
        <f ca="1">VLOOKUP(B1146,Residuals!$A$12:$AW$232,C1146,FALSE)</f>
        <v>4.7055891952012957E-4</v>
      </c>
      <c r="E1146" s="8">
        <f ca="1">VLOOKUP(B1146,Residuals!$A$12:$AW$232,C1146,FALSE)^2</f>
        <v>2.2142569673995178E-7</v>
      </c>
      <c r="F1146" s="8">
        <f t="shared" ca="1" si="85"/>
        <v>5.2166299078964943E-4</v>
      </c>
      <c r="G1146" s="6">
        <f t="shared" si="88"/>
        <v>0</v>
      </c>
    </row>
    <row r="1147" spans="1:7" x14ac:dyDescent="0.25">
      <c r="A1147" s="6">
        <f t="shared" si="89"/>
        <v>1136</v>
      </c>
      <c r="B1147" s="6">
        <f t="shared" si="86"/>
        <v>-179</v>
      </c>
      <c r="C1147" s="6">
        <f t="shared" si="87"/>
        <v>7</v>
      </c>
      <c r="D1147" s="8">
        <f ca="1">VLOOKUP(B1147,Residuals!$A$12:$AW$232,C1147,FALSE)</f>
        <v>-5.4377339420391052E-2</v>
      </c>
      <c r="E1147" s="8">
        <f ca="1">VLOOKUP(B1147,Residuals!$A$12:$AW$232,C1147,FALSE)^2</f>
        <v>2.9568950424404146E-3</v>
      </c>
      <c r="F1147" s="8">
        <f t="shared" ca="1" si="85"/>
        <v>6.9662317156536266</v>
      </c>
      <c r="G1147" s="6">
        <f t="shared" si="88"/>
        <v>0</v>
      </c>
    </row>
    <row r="1148" spans="1:7" x14ac:dyDescent="0.25">
      <c r="A1148" s="6">
        <f t="shared" si="89"/>
        <v>1137</v>
      </c>
      <c r="B1148" s="6">
        <f t="shared" si="86"/>
        <v>-178</v>
      </c>
      <c r="C1148" s="6">
        <f t="shared" si="87"/>
        <v>7</v>
      </c>
      <c r="D1148" s="8">
        <f ca="1">VLOOKUP(B1148,Residuals!$A$12:$AW$232,C1148,FALSE)</f>
        <v>-4.2038276116438039E-2</v>
      </c>
      <c r="E1148" s="8">
        <f ca="1">VLOOKUP(B1148,Residuals!$A$12:$AW$232,C1148,FALSE)^2</f>
        <v>1.767216658841885E-3</v>
      </c>
      <c r="F1148" s="8">
        <f t="shared" ca="1" si="85"/>
        <v>4.1634351441487985</v>
      </c>
      <c r="G1148" s="6">
        <f t="shared" si="88"/>
        <v>0</v>
      </c>
    </row>
    <row r="1149" spans="1:7" x14ac:dyDescent="0.25">
      <c r="A1149" s="6">
        <f t="shared" si="89"/>
        <v>1138</v>
      </c>
      <c r="B1149" s="6">
        <f t="shared" si="86"/>
        <v>-177</v>
      </c>
      <c r="C1149" s="6">
        <f t="shared" si="87"/>
        <v>7</v>
      </c>
      <c r="D1149" s="8">
        <f ca="1">VLOOKUP(B1149,Residuals!$A$12:$AW$232,C1149,FALSE)</f>
        <v>-3.5850353578568764E-2</v>
      </c>
      <c r="E1149" s="8">
        <f ca="1">VLOOKUP(B1149,Residuals!$A$12:$AW$232,C1149,FALSE)^2</f>
        <v>1.2852478517083982E-3</v>
      </c>
      <c r="F1149" s="8">
        <f t="shared" ca="1" si="85"/>
        <v>3.0279513538827798</v>
      </c>
      <c r="G1149" s="6">
        <f t="shared" si="88"/>
        <v>0</v>
      </c>
    </row>
    <row r="1150" spans="1:7" x14ac:dyDescent="0.25">
      <c r="A1150" s="6">
        <f t="shared" si="89"/>
        <v>1139</v>
      </c>
      <c r="B1150" s="6">
        <f t="shared" si="86"/>
        <v>-176</v>
      </c>
      <c r="C1150" s="6">
        <f t="shared" si="87"/>
        <v>7</v>
      </c>
      <c r="D1150" s="8">
        <f ca="1">VLOOKUP(B1150,Residuals!$A$12:$AW$232,C1150,FALSE)</f>
        <v>-1.441822230459768E-2</v>
      </c>
      <c r="E1150" s="8">
        <f ca="1">VLOOKUP(B1150,Residuals!$A$12:$AW$232,C1150,FALSE)^2</f>
        <v>2.0788513442479803E-4</v>
      </c>
      <c r="F1150" s="8">
        <f t="shared" ca="1" si="85"/>
        <v>0.48976240138970989</v>
      </c>
      <c r="G1150" s="6">
        <f t="shared" si="88"/>
        <v>0</v>
      </c>
    </row>
    <row r="1151" spans="1:7" x14ac:dyDescent="0.25">
      <c r="A1151" s="6">
        <f t="shared" si="89"/>
        <v>1140</v>
      </c>
      <c r="B1151" s="6">
        <f t="shared" si="86"/>
        <v>-175</v>
      </c>
      <c r="C1151" s="6">
        <f t="shared" si="87"/>
        <v>7</v>
      </c>
      <c r="D1151" s="8">
        <f ca="1">VLOOKUP(B1151,Residuals!$A$12:$AW$232,C1151,FALSE)</f>
        <v>-1.7231523858671067E-2</v>
      </c>
      <c r="E1151" s="8">
        <f ca="1">VLOOKUP(B1151,Residuals!$A$12:$AW$232,C1151,FALSE)^2</f>
        <v>2.9692541449195022E-4</v>
      </c>
      <c r="F1151" s="8">
        <f t="shared" ca="1" si="85"/>
        <v>0.69953488707880129</v>
      </c>
      <c r="G1151" s="6">
        <f t="shared" si="88"/>
        <v>0</v>
      </c>
    </row>
    <row r="1152" spans="1:7" x14ac:dyDescent="0.25">
      <c r="A1152" s="6">
        <f t="shared" si="89"/>
        <v>1141</v>
      </c>
      <c r="B1152" s="6">
        <f t="shared" si="86"/>
        <v>-174</v>
      </c>
      <c r="C1152" s="6">
        <f t="shared" si="87"/>
        <v>7</v>
      </c>
      <c r="D1152" s="8">
        <f ca="1">VLOOKUP(B1152,Residuals!$A$12:$AW$232,C1152,FALSE)</f>
        <v>2.2199345474111475E-2</v>
      </c>
      <c r="E1152" s="8">
        <f ca="1">VLOOKUP(B1152,Residuals!$A$12:$AW$232,C1152,FALSE)^2</f>
        <v>4.9281093947895361E-4</v>
      </c>
      <c r="F1152" s="8">
        <f t="shared" ca="1" si="85"/>
        <v>1.1610270730427954</v>
      </c>
      <c r="G1152" s="6">
        <f t="shared" si="88"/>
        <v>0</v>
      </c>
    </row>
    <row r="1153" spans="1:7" x14ac:dyDescent="0.25">
      <c r="A1153" s="6">
        <f t="shared" si="89"/>
        <v>1142</v>
      </c>
      <c r="B1153" s="6">
        <f t="shared" si="86"/>
        <v>-173</v>
      </c>
      <c r="C1153" s="6">
        <f t="shared" si="87"/>
        <v>7</v>
      </c>
      <c r="D1153" s="8">
        <f ca="1">VLOOKUP(B1153,Residuals!$A$12:$AW$232,C1153,FALSE)</f>
        <v>-3.0195568468066283E-2</v>
      </c>
      <c r="E1153" s="8">
        <f ca="1">VLOOKUP(B1153,Residuals!$A$12:$AW$232,C1153,FALSE)^2</f>
        <v>9.1177235510967879E-4</v>
      </c>
      <c r="F1153" s="8">
        <f t="shared" ca="1" si="85"/>
        <v>2.1480699877595466</v>
      </c>
      <c r="G1153" s="6">
        <f t="shared" si="88"/>
        <v>0</v>
      </c>
    </row>
    <row r="1154" spans="1:7" x14ac:dyDescent="0.25">
      <c r="A1154" s="6">
        <f t="shared" si="89"/>
        <v>1143</v>
      </c>
      <c r="B1154" s="6">
        <f t="shared" si="86"/>
        <v>-172</v>
      </c>
      <c r="C1154" s="6">
        <f t="shared" si="87"/>
        <v>7</v>
      </c>
      <c r="D1154" s="8">
        <f ca="1">VLOOKUP(B1154,Residuals!$A$12:$AW$232,C1154,FALSE)</f>
        <v>6.9293536687276966E-3</v>
      </c>
      <c r="E1154" s="8">
        <f ca="1">VLOOKUP(B1154,Residuals!$A$12:$AW$232,C1154,FALSE)^2</f>
        <v>4.8015942266309988E-5</v>
      </c>
      <c r="F1154" s="8">
        <f t="shared" ca="1" si="85"/>
        <v>0.11312210107954908</v>
      </c>
      <c r="G1154" s="6">
        <f t="shared" si="88"/>
        <v>0</v>
      </c>
    </row>
    <row r="1155" spans="1:7" x14ac:dyDescent="0.25">
      <c r="A1155" s="6">
        <f t="shared" si="89"/>
        <v>1144</v>
      </c>
      <c r="B1155" s="6">
        <f t="shared" si="86"/>
        <v>-171</v>
      </c>
      <c r="C1155" s="6">
        <f t="shared" si="87"/>
        <v>7</v>
      </c>
      <c r="D1155" s="8">
        <f ca="1">VLOOKUP(B1155,Residuals!$A$12:$AW$232,C1155,FALSE)</f>
        <v>3.9770382084312883E-4</v>
      </c>
      <c r="E1155" s="8">
        <f ca="1">VLOOKUP(B1155,Residuals!$A$12:$AW$232,C1155,FALSE)^2</f>
        <v>1.5816832911322352E-7</v>
      </c>
      <c r="F1155" s="8">
        <f t="shared" ca="1" si="85"/>
        <v>3.7263318949971896E-4</v>
      </c>
      <c r="G1155" s="6">
        <f t="shared" si="88"/>
        <v>0</v>
      </c>
    </row>
    <row r="1156" spans="1:7" x14ac:dyDescent="0.25">
      <c r="A1156" s="6">
        <f t="shared" si="89"/>
        <v>1145</v>
      </c>
      <c r="B1156" s="6">
        <f t="shared" si="86"/>
        <v>-170</v>
      </c>
      <c r="C1156" s="6">
        <f t="shared" si="87"/>
        <v>7</v>
      </c>
      <c r="D1156" s="8">
        <f ca="1">VLOOKUP(B1156,Residuals!$A$12:$AW$232,C1156,FALSE)</f>
        <v>-7.7793250509871001E-3</v>
      </c>
      <c r="E1156" s="8">
        <f ca="1">VLOOKUP(B1156,Residuals!$A$12:$AW$232,C1156,FALSE)^2</f>
        <v>6.0517898248915444E-5</v>
      </c>
      <c r="F1156" s="8">
        <f t="shared" ca="1" si="85"/>
        <v>0.14257580877755802</v>
      </c>
      <c r="G1156" s="6">
        <f t="shared" si="88"/>
        <v>0</v>
      </c>
    </row>
    <row r="1157" spans="1:7" x14ac:dyDescent="0.25">
      <c r="A1157" s="6">
        <f t="shared" si="89"/>
        <v>1146</v>
      </c>
      <c r="B1157" s="6">
        <f t="shared" si="86"/>
        <v>-169</v>
      </c>
      <c r="C1157" s="6">
        <f t="shared" si="87"/>
        <v>7</v>
      </c>
      <c r="D1157" s="8">
        <f ca="1">VLOOKUP(B1157,Residuals!$A$12:$AW$232,C1157,FALSE)</f>
        <v>1.5475208054689719E-2</v>
      </c>
      <c r="E1157" s="8">
        <f ca="1">VLOOKUP(B1157,Residuals!$A$12:$AW$232,C1157,FALSE)^2</f>
        <v>2.3948206433593356E-4</v>
      </c>
      <c r="F1157" s="8">
        <f t="shared" ca="1" si="85"/>
        <v>0.56420249212846418</v>
      </c>
      <c r="G1157" s="6">
        <f t="shared" si="88"/>
        <v>0</v>
      </c>
    </row>
    <row r="1158" spans="1:7" x14ac:dyDescent="0.25">
      <c r="A1158" s="6">
        <f t="shared" si="89"/>
        <v>1147</v>
      </c>
      <c r="B1158" s="6">
        <f t="shared" si="86"/>
        <v>-168</v>
      </c>
      <c r="C1158" s="6">
        <f t="shared" si="87"/>
        <v>7</v>
      </c>
      <c r="D1158" s="8">
        <f ca="1">VLOOKUP(B1158,Residuals!$A$12:$AW$232,C1158,FALSE)</f>
        <v>-2.4903995081614175E-2</v>
      </c>
      <c r="E1158" s="8">
        <f ca="1">VLOOKUP(B1158,Residuals!$A$12:$AW$232,C1158,FALSE)^2</f>
        <v>6.2020897102506301E-4</v>
      </c>
      <c r="F1158" s="8">
        <f t="shared" ca="1" si="85"/>
        <v>1.4611676580585831</v>
      </c>
      <c r="G1158" s="6">
        <f t="shared" si="88"/>
        <v>0</v>
      </c>
    </row>
    <row r="1159" spans="1:7" x14ac:dyDescent="0.25">
      <c r="A1159" s="6">
        <f t="shared" si="89"/>
        <v>1148</v>
      </c>
      <c r="B1159" s="6">
        <f t="shared" si="86"/>
        <v>-167</v>
      </c>
      <c r="C1159" s="6">
        <f t="shared" si="87"/>
        <v>7</v>
      </c>
      <c r="D1159" s="8">
        <f ca="1">VLOOKUP(B1159,Residuals!$A$12:$AW$232,C1159,FALSE)</f>
        <v>2.1696879722584964E-3</v>
      </c>
      <c r="E1159" s="8">
        <f ca="1">VLOOKUP(B1159,Residuals!$A$12:$AW$232,C1159,FALSE)^2</f>
        <v>4.7075458969631856E-6</v>
      </c>
      <c r="F1159" s="8">
        <f t="shared" ca="1" si="85"/>
        <v>1.1090639018168967E-2</v>
      </c>
      <c r="G1159" s="6">
        <f t="shared" si="88"/>
        <v>0</v>
      </c>
    </row>
    <row r="1160" spans="1:7" x14ac:dyDescent="0.25">
      <c r="A1160" s="6">
        <f t="shared" si="89"/>
        <v>1149</v>
      </c>
      <c r="B1160" s="6">
        <f t="shared" si="86"/>
        <v>-166</v>
      </c>
      <c r="C1160" s="6">
        <f t="shared" si="87"/>
        <v>7</v>
      </c>
      <c r="D1160" s="8">
        <f ca="1">VLOOKUP(B1160,Residuals!$A$12:$AW$232,C1160,FALSE)</f>
        <v>4.0579471693682201E-2</v>
      </c>
      <c r="E1160" s="8">
        <f ca="1">VLOOKUP(B1160,Residuals!$A$12:$AW$232,C1160,FALSE)^2</f>
        <v>1.646693522938355E-3</v>
      </c>
      <c r="F1160" s="8">
        <f t="shared" ca="1" si="85"/>
        <v>3.8794913180235864</v>
      </c>
      <c r="G1160" s="6">
        <f t="shared" si="88"/>
        <v>0</v>
      </c>
    </row>
    <row r="1161" spans="1:7" x14ac:dyDescent="0.25">
      <c r="A1161" s="6">
        <f t="shared" si="89"/>
        <v>1150</v>
      </c>
      <c r="B1161" s="6">
        <f t="shared" si="86"/>
        <v>-165</v>
      </c>
      <c r="C1161" s="6">
        <f t="shared" si="87"/>
        <v>7</v>
      </c>
      <c r="D1161" s="8">
        <f ca="1">VLOOKUP(B1161,Residuals!$A$12:$AW$232,C1161,FALSE)</f>
        <v>2.3084573971450976E-2</v>
      </c>
      <c r="E1161" s="8">
        <f ca="1">VLOOKUP(B1161,Residuals!$A$12:$AW$232,C1161,FALSE)^2</f>
        <v>5.3289755544339186E-4</v>
      </c>
      <c r="F1161" s="8">
        <f t="shared" ca="1" si="85"/>
        <v>1.2554682525559584</v>
      </c>
      <c r="G1161" s="6">
        <f t="shared" si="88"/>
        <v>0</v>
      </c>
    </row>
    <row r="1162" spans="1:7" x14ac:dyDescent="0.25">
      <c r="A1162" s="6">
        <f t="shared" si="89"/>
        <v>1151</v>
      </c>
      <c r="B1162" s="6">
        <f t="shared" si="86"/>
        <v>-164</v>
      </c>
      <c r="C1162" s="6">
        <f t="shared" si="87"/>
        <v>7</v>
      </c>
      <c r="D1162" s="8">
        <f ca="1">VLOOKUP(B1162,Residuals!$A$12:$AW$232,C1162,FALSE)</f>
        <v>6.1790851555859963E-4</v>
      </c>
      <c r="E1162" s="8">
        <f ca="1">VLOOKUP(B1162,Residuals!$A$12:$AW$232,C1162,FALSE)^2</f>
        <v>3.8181093359983215E-7</v>
      </c>
      <c r="F1162" s="8">
        <f t="shared" ca="1" si="85"/>
        <v>8.995190552422423E-4</v>
      </c>
      <c r="G1162" s="6">
        <f t="shared" si="88"/>
        <v>0</v>
      </c>
    </row>
    <row r="1163" spans="1:7" x14ac:dyDescent="0.25">
      <c r="A1163" s="6">
        <f t="shared" si="89"/>
        <v>1152</v>
      </c>
      <c r="B1163" s="6">
        <f t="shared" si="86"/>
        <v>-163</v>
      </c>
      <c r="C1163" s="6">
        <f t="shared" si="87"/>
        <v>7</v>
      </c>
      <c r="D1163" s="8">
        <f ca="1">VLOOKUP(B1163,Residuals!$A$12:$AW$232,C1163,FALSE)</f>
        <v>2.4004796510186097E-2</v>
      </c>
      <c r="E1163" s="8">
        <f ca="1">VLOOKUP(B1163,Residuals!$A$12:$AW$232,C1163,FALSE)^2</f>
        <v>5.7623025549544257E-4</v>
      </c>
      <c r="F1163" s="8">
        <f t="shared" ref="F1163:F1226" ca="1" si="90">E1163/$F$8</f>
        <v>1.3575569723430367</v>
      </c>
      <c r="G1163" s="6">
        <f t="shared" si="88"/>
        <v>0</v>
      </c>
    </row>
    <row r="1164" spans="1:7" x14ac:dyDescent="0.25">
      <c r="A1164" s="6">
        <f t="shared" si="89"/>
        <v>1153</v>
      </c>
      <c r="B1164" s="6">
        <f t="shared" ref="B1164:B1227" si="91">MOD(A1164,221)-210</f>
        <v>-162</v>
      </c>
      <c r="C1164" s="6">
        <f t="shared" ref="C1164:C1227" si="92">IF(B1164&lt;B1163,IF(ISNUMBER(C1163),C1163+1,2),C1163)</f>
        <v>7</v>
      </c>
      <c r="D1164" s="8">
        <f ca="1">VLOOKUP(B1164,Residuals!$A$12:$AW$232,C1164,FALSE)</f>
        <v>4.4076648673852768E-3</v>
      </c>
      <c r="E1164" s="8">
        <f ca="1">VLOOKUP(B1164,Residuals!$A$12:$AW$232,C1164,FALSE)^2</f>
        <v>1.942750958318247E-5</v>
      </c>
      <c r="F1164" s="8">
        <f t="shared" ca="1" si="90"/>
        <v>4.5769813088405456E-2</v>
      </c>
      <c r="G1164" s="6">
        <f t="shared" ref="G1164:G1227" si="93">IF(OR(B1164&lt;-10,B1164&gt;10),0,1)</f>
        <v>0</v>
      </c>
    </row>
    <row r="1165" spans="1:7" x14ac:dyDescent="0.25">
      <c r="A1165" s="6">
        <f t="shared" ref="A1165:A1228" si="94">A1164+1</f>
        <v>1154</v>
      </c>
      <c r="B1165" s="6">
        <f t="shared" si="91"/>
        <v>-161</v>
      </c>
      <c r="C1165" s="6">
        <f t="shared" si="92"/>
        <v>7</v>
      </c>
      <c r="D1165" s="8">
        <f ca="1">VLOOKUP(B1165,Residuals!$A$12:$AW$232,C1165,FALSE)</f>
        <v>-7.9294415384581138E-4</v>
      </c>
      <c r="E1165" s="8">
        <f ca="1">VLOOKUP(B1165,Residuals!$A$12:$AW$232,C1165,FALSE)^2</f>
        <v>6.2876043111824977E-7</v>
      </c>
      <c r="F1165" s="8">
        <f t="shared" ca="1" si="90"/>
        <v>1.4813142820209737E-3</v>
      </c>
      <c r="G1165" s="6">
        <f t="shared" si="93"/>
        <v>0</v>
      </c>
    </row>
    <row r="1166" spans="1:7" x14ac:dyDescent="0.25">
      <c r="A1166" s="6">
        <f t="shared" si="94"/>
        <v>1155</v>
      </c>
      <c r="B1166" s="6">
        <f t="shared" si="91"/>
        <v>-160</v>
      </c>
      <c r="C1166" s="6">
        <f t="shared" si="92"/>
        <v>7</v>
      </c>
      <c r="D1166" s="8">
        <f ca="1">VLOOKUP(B1166,Residuals!$A$12:$AW$232,C1166,FALSE)</f>
        <v>1.5643026242886486E-2</v>
      </c>
      <c r="E1166" s="8">
        <f ca="1">VLOOKUP(B1166,Residuals!$A$12:$AW$232,C1166,FALSE)^2</f>
        <v>2.4470427003563528E-4</v>
      </c>
      <c r="F1166" s="8">
        <f t="shared" ca="1" si="90"/>
        <v>0.57650563256760012</v>
      </c>
      <c r="G1166" s="6">
        <f t="shared" si="93"/>
        <v>0</v>
      </c>
    </row>
    <row r="1167" spans="1:7" x14ac:dyDescent="0.25">
      <c r="A1167" s="6">
        <f t="shared" si="94"/>
        <v>1156</v>
      </c>
      <c r="B1167" s="6">
        <f t="shared" si="91"/>
        <v>-159</v>
      </c>
      <c r="C1167" s="6">
        <f t="shared" si="92"/>
        <v>7</v>
      </c>
      <c r="D1167" s="8">
        <f ca="1">VLOOKUP(B1167,Residuals!$A$12:$AW$232,C1167,FALSE)</f>
        <v>1.5156001110887957E-2</v>
      </c>
      <c r="E1167" s="8">
        <f ca="1">VLOOKUP(B1167,Residuals!$A$12:$AW$232,C1167,FALSE)^2</f>
        <v>2.2970436967323699E-4</v>
      </c>
      <c r="F1167" s="8">
        <f t="shared" ca="1" si="90"/>
        <v>0.54116694785394104</v>
      </c>
      <c r="G1167" s="6">
        <f t="shared" si="93"/>
        <v>0</v>
      </c>
    </row>
    <row r="1168" spans="1:7" x14ac:dyDescent="0.25">
      <c r="A1168" s="6">
        <f t="shared" si="94"/>
        <v>1157</v>
      </c>
      <c r="B1168" s="6">
        <f t="shared" si="91"/>
        <v>-158</v>
      </c>
      <c r="C1168" s="6">
        <f t="shared" si="92"/>
        <v>7</v>
      </c>
      <c r="D1168" s="8">
        <f ca="1">VLOOKUP(B1168,Residuals!$A$12:$AW$232,C1168,FALSE)</f>
        <v>2.0179433205636345E-2</v>
      </c>
      <c r="E1168" s="8">
        <f ca="1">VLOOKUP(B1168,Residuals!$A$12:$AW$232,C1168,FALSE)^2</f>
        <v>4.0720952450073875E-4</v>
      </c>
      <c r="F1168" s="8">
        <f t="shared" ca="1" si="90"/>
        <v>0.95935630577947462</v>
      </c>
      <c r="G1168" s="6">
        <f t="shared" si="93"/>
        <v>0</v>
      </c>
    </row>
    <row r="1169" spans="1:7" x14ac:dyDescent="0.25">
      <c r="A1169" s="6">
        <f t="shared" si="94"/>
        <v>1158</v>
      </c>
      <c r="B1169" s="6">
        <f t="shared" si="91"/>
        <v>-157</v>
      </c>
      <c r="C1169" s="6">
        <f t="shared" si="92"/>
        <v>7</v>
      </c>
      <c r="D1169" s="8">
        <f ca="1">VLOOKUP(B1169,Residuals!$A$12:$AW$232,C1169,FALSE)</f>
        <v>-3.7809014014060102E-2</v>
      </c>
      <c r="E1169" s="8">
        <f ca="1">VLOOKUP(B1169,Residuals!$A$12:$AW$232,C1169,FALSE)^2</f>
        <v>1.4295215407153933E-3</v>
      </c>
      <c r="F1169" s="8">
        <f t="shared" ca="1" si="90"/>
        <v>3.3678497722133081</v>
      </c>
      <c r="G1169" s="6">
        <f t="shared" si="93"/>
        <v>0</v>
      </c>
    </row>
    <row r="1170" spans="1:7" x14ac:dyDescent="0.25">
      <c r="A1170" s="6">
        <f t="shared" si="94"/>
        <v>1159</v>
      </c>
      <c r="B1170" s="6">
        <f t="shared" si="91"/>
        <v>-156</v>
      </c>
      <c r="C1170" s="6">
        <f t="shared" si="92"/>
        <v>7</v>
      </c>
      <c r="D1170" s="8">
        <f ca="1">VLOOKUP(B1170,Residuals!$A$12:$AW$232,C1170,FALSE)</f>
        <v>-1.3925442022970344E-2</v>
      </c>
      <c r="E1170" s="8">
        <f ca="1">VLOOKUP(B1170,Residuals!$A$12:$AW$232,C1170,FALSE)^2</f>
        <v>1.9391793553510839E-4</v>
      </c>
      <c r="F1170" s="8">
        <f t="shared" ca="1" si="90"/>
        <v>0.45685668695356457</v>
      </c>
      <c r="G1170" s="6">
        <f t="shared" si="93"/>
        <v>0</v>
      </c>
    </row>
    <row r="1171" spans="1:7" x14ac:dyDescent="0.25">
      <c r="A1171" s="6">
        <f t="shared" si="94"/>
        <v>1160</v>
      </c>
      <c r="B1171" s="6">
        <f t="shared" si="91"/>
        <v>-155</v>
      </c>
      <c r="C1171" s="6">
        <f t="shared" si="92"/>
        <v>7</v>
      </c>
      <c r="D1171" s="8">
        <f ca="1">VLOOKUP(B1171,Residuals!$A$12:$AW$232,C1171,FALSE)</f>
        <v>2.425632967504214E-2</v>
      </c>
      <c r="E1171" s="8">
        <f ca="1">VLOOKUP(B1171,Residuals!$A$12:$AW$232,C1171,FALSE)^2</f>
        <v>5.883695293043299E-4</v>
      </c>
      <c r="F1171" s="8">
        <f t="shared" ca="1" si="90"/>
        <v>1.3861562269661161</v>
      </c>
      <c r="G1171" s="6">
        <f t="shared" si="93"/>
        <v>0</v>
      </c>
    </row>
    <row r="1172" spans="1:7" x14ac:dyDescent="0.25">
      <c r="A1172" s="6">
        <f t="shared" si="94"/>
        <v>1161</v>
      </c>
      <c r="B1172" s="6">
        <f t="shared" si="91"/>
        <v>-154</v>
      </c>
      <c r="C1172" s="6">
        <f t="shared" si="92"/>
        <v>7</v>
      </c>
      <c r="D1172" s="8">
        <f ca="1">VLOOKUP(B1172,Residuals!$A$12:$AW$232,C1172,FALSE)</f>
        <v>1.9113538625524409E-2</v>
      </c>
      <c r="E1172" s="8">
        <f ca="1">VLOOKUP(B1172,Residuals!$A$12:$AW$232,C1172,FALSE)^2</f>
        <v>3.6532735878941352E-4</v>
      </c>
      <c r="F1172" s="8">
        <f t="shared" ca="1" si="90"/>
        <v>0.86068494040774479</v>
      </c>
      <c r="G1172" s="6">
        <f t="shared" si="93"/>
        <v>0</v>
      </c>
    </row>
    <row r="1173" spans="1:7" x14ac:dyDescent="0.25">
      <c r="A1173" s="6">
        <f t="shared" si="94"/>
        <v>1162</v>
      </c>
      <c r="B1173" s="6">
        <f t="shared" si="91"/>
        <v>-153</v>
      </c>
      <c r="C1173" s="6">
        <f t="shared" si="92"/>
        <v>7</v>
      </c>
      <c r="D1173" s="8">
        <f ca="1">VLOOKUP(B1173,Residuals!$A$12:$AW$232,C1173,FALSE)</f>
        <v>-1.2879225637120555E-2</v>
      </c>
      <c r="E1173" s="8">
        <f ca="1">VLOOKUP(B1173,Residuals!$A$12:$AW$232,C1173,FALSE)^2</f>
        <v>1.6587445301186336E-4</v>
      </c>
      <c r="F1173" s="8">
        <f t="shared" ca="1" si="90"/>
        <v>0.39078826228280816</v>
      </c>
      <c r="G1173" s="6">
        <f t="shared" si="93"/>
        <v>0</v>
      </c>
    </row>
    <row r="1174" spans="1:7" x14ac:dyDescent="0.25">
      <c r="A1174" s="6">
        <f t="shared" si="94"/>
        <v>1163</v>
      </c>
      <c r="B1174" s="6">
        <f t="shared" si="91"/>
        <v>-152</v>
      </c>
      <c r="C1174" s="6">
        <f t="shared" si="92"/>
        <v>7</v>
      </c>
      <c r="D1174" s="8">
        <f ca="1">VLOOKUP(B1174,Residuals!$A$12:$AW$232,C1174,FALSE)</f>
        <v>2.8302618110055931E-3</v>
      </c>
      <c r="E1174" s="8">
        <f ca="1">VLOOKUP(B1174,Residuals!$A$12:$AW$232,C1174,FALSE)^2</f>
        <v>8.0103819188366604E-6</v>
      </c>
      <c r="F1174" s="8">
        <f t="shared" ca="1" si="90"/>
        <v>1.8871882760993466E-2</v>
      </c>
      <c r="G1174" s="6">
        <f t="shared" si="93"/>
        <v>0</v>
      </c>
    </row>
    <row r="1175" spans="1:7" x14ac:dyDescent="0.25">
      <c r="A1175" s="6">
        <f t="shared" si="94"/>
        <v>1164</v>
      </c>
      <c r="B1175" s="6">
        <f t="shared" si="91"/>
        <v>-151</v>
      </c>
      <c r="C1175" s="6">
        <f t="shared" si="92"/>
        <v>7</v>
      </c>
      <c r="D1175" s="8">
        <f ca="1">VLOOKUP(B1175,Residuals!$A$12:$AW$232,C1175,FALSE)</f>
        <v>-1.3187970707142567E-2</v>
      </c>
      <c r="E1175" s="8">
        <f ca="1">VLOOKUP(B1175,Residuals!$A$12:$AW$232,C1175,FALSE)^2</f>
        <v>1.7392257137245043E-4</v>
      </c>
      <c r="F1175" s="8">
        <f t="shared" ca="1" si="90"/>
        <v>0.40974904938216483</v>
      </c>
      <c r="G1175" s="6">
        <f t="shared" si="93"/>
        <v>0</v>
      </c>
    </row>
    <row r="1176" spans="1:7" x14ac:dyDescent="0.25">
      <c r="A1176" s="6">
        <f t="shared" si="94"/>
        <v>1165</v>
      </c>
      <c r="B1176" s="6">
        <f t="shared" si="91"/>
        <v>-150</v>
      </c>
      <c r="C1176" s="6">
        <f t="shared" si="92"/>
        <v>7</v>
      </c>
      <c r="D1176" s="8">
        <f ca="1">VLOOKUP(B1176,Residuals!$A$12:$AW$232,C1176,FALSE)</f>
        <v>-7.5597330660287527E-3</v>
      </c>
      <c r="E1176" s="8">
        <f ca="1">VLOOKUP(B1176,Residuals!$A$12:$AW$232,C1176,FALSE)^2</f>
        <v>5.7149564029608485E-5</v>
      </c>
      <c r="F1176" s="8">
        <f t="shared" ca="1" si="90"/>
        <v>0.13464025599984039</v>
      </c>
      <c r="G1176" s="6">
        <f t="shared" si="93"/>
        <v>0</v>
      </c>
    </row>
    <row r="1177" spans="1:7" x14ac:dyDescent="0.25">
      <c r="A1177" s="6">
        <f t="shared" si="94"/>
        <v>1166</v>
      </c>
      <c r="B1177" s="6">
        <f t="shared" si="91"/>
        <v>-149</v>
      </c>
      <c r="C1177" s="6">
        <f t="shared" si="92"/>
        <v>7</v>
      </c>
      <c r="D1177" s="8">
        <f ca="1">VLOOKUP(B1177,Residuals!$A$12:$AW$232,C1177,FALSE)</f>
        <v>-1.8096954327452425E-3</v>
      </c>
      <c r="E1177" s="8">
        <f ca="1">VLOOKUP(B1177,Residuals!$A$12:$AW$232,C1177,FALSE)^2</f>
        <v>3.2749975592989905E-6</v>
      </c>
      <c r="F1177" s="8">
        <f t="shared" ca="1" si="90"/>
        <v>7.7156583303841049E-3</v>
      </c>
      <c r="G1177" s="6">
        <f t="shared" si="93"/>
        <v>0</v>
      </c>
    </row>
    <row r="1178" spans="1:7" x14ac:dyDescent="0.25">
      <c r="A1178" s="6">
        <f t="shared" si="94"/>
        <v>1167</v>
      </c>
      <c r="B1178" s="6">
        <f t="shared" si="91"/>
        <v>-148</v>
      </c>
      <c r="C1178" s="6">
        <f t="shared" si="92"/>
        <v>7</v>
      </c>
      <c r="D1178" s="8">
        <f ca="1">VLOOKUP(B1178,Residuals!$A$12:$AW$232,C1178,FALSE)</f>
        <v>-2.9622953300190887E-2</v>
      </c>
      <c r="E1178" s="8">
        <f ca="1">VLOOKUP(B1178,Residuals!$A$12:$AW$232,C1178,FALSE)^2</f>
        <v>8.7751936222529013E-4</v>
      </c>
      <c r="F1178" s="8">
        <f t="shared" ca="1" si="90"/>
        <v>2.0673724039892583</v>
      </c>
      <c r="G1178" s="6">
        <f t="shared" si="93"/>
        <v>0</v>
      </c>
    </row>
    <row r="1179" spans="1:7" x14ac:dyDescent="0.25">
      <c r="A1179" s="6">
        <f t="shared" si="94"/>
        <v>1168</v>
      </c>
      <c r="B1179" s="6">
        <f t="shared" si="91"/>
        <v>-147</v>
      </c>
      <c r="C1179" s="6">
        <f t="shared" si="92"/>
        <v>7</v>
      </c>
      <c r="D1179" s="8">
        <f ca="1">VLOOKUP(B1179,Residuals!$A$12:$AW$232,C1179,FALSE)</f>
        <v>-2.2804090745816762E-2</v>
      </c>
      <c r="E1179" s="8">
        <f ca="1">VLOOKUP(B1179,Residuals!$A$12:$AW$232,C1179,FALSE)^2</f>
        <v>5.2002655474344566E-4</v>
      </c>
      <c r="F1179" s="8">
        <f t="shared" ca="1" si="90"/>
        <v>1.2251451020885802</v>
      </c>
      <c r="G1179" s="6">
        <f t="shared" si="93"/>
        <v>0</v>
      </c>
    </row>
    <row r="1180" spans="1:7" x14ac:dyDescent="0.25">
      <c r="A1180" s="6">
        <f t="shared" si="94"/>
        <v>1169</v>
      </c>
      <c r="B1180" s="6">
        <f t="shared" si="91"/>
        <v>-146</v>
      </c>
      <c r="C1180" s="6">
        <f t="shared" si="92"/>
        <v>7</v>
      </c>
      <c r="D1180" s="8">
        <f ca="1">VLOOKUP(B1180,Residuals!$A$12:$AW$232,C1180,FALSE)</f>
        <v>-1.9533035076596157E-3</v>
      </c>
      <c r="E1180" s="8">
        <f ca="1">VLOOKUP(B1180,Residuals!$A$12:$AW$232,C1180,FALSE)^2</f>
        <v>3.8153945930353587E-6</v>
      </c>
      <c r="F1180" s="8">
        <f t="shared" ca="1" si="90"/>
        <v>8.9887948135622328E-3</v>
      </c>
      <c r="G1180" s="6">
        <f t="shared" si="93"/>
        <v>0</v>
      </c>
    </row>
    <row r="1181" spans="1:7" x14ac:dyDescent="0.25">
      <c r="A1181" s="6">
        <f t="shared" si="94"/>
        <v>1170</v>
      </c>
      <c r="B1181" s="6">
        <f t="shared" si="91"/>
        <v>-145</v>
      </c>
      <c r="C1181" s="6">
        <f t="shared" si="92"/>
        <v>7</v>
      </c>
      <c r="D1181" s="8">
        <f ca="1">VLOOKUP(B1181,Residuals!$A$12:$AW$232,C1181,FALSE)</f>
        <v>-2.8372502322976337E-3</v>
      </c>
      <c r="E1181" s="8">
        <f ca="1">VLOOKUP(B1181,Residuals!$A$12:$AW$232,C1181,FALSE)^2</f>
        <v>8.0499888806729773E-6</v>
      </c>
      <c r="F1181" s="8">
        <f t="shared" ca="1" si="90"/>
        <v>1.8965193909933373E-2</v>
      </c>
      <c r="G1181" s="6">
        <f t="shared" si="93"/>
        <v>0</v>
      </c>
    </row>
    <row r="1182" spans="1:7" x14ac:dyDescent="0.25">
      <c r="A1182" s="6">
        <f t="shared" si="94"/>
        <v>1171</v>
      </c>
      <c r="B1182" s="6">
        <f t="shared" si="91"/>
        <v>-144</v>
      </c>
      <c r="C1182" s="6">
        <f t="shared" si="92"/>
        <v>7</v>
      </c>
      <c r="D1182" s="8">
        <f ca="1">VLOOKUP(B1182,Residuals!$A$12:$AW$232,C1182,FALSE)</f>
        <v>-5.8109150173295196E-3</v>
      </c>
      <c r="E1182" s="8">
        <f ca="1">VLOOKUP(B1182,Residuals!$A$12:$AW$232,C1182,FALSE)^2</f>
        <v>3.3766733338625734E-5</v>
      </c>
      <c r="F1182" s="8">
        <f t="shared" ca="1" si="90"/>
        <v>7.9551991308901324E-2</v>
      </c>
      <c r="G1182" s="6">
        <f t="shared" si="93"/>
        <v>0</v>
      </c>
    </row>
    <row r="1183" spans="1:7" x14ac:dyDescent="0.25">
      <c r="A1183" s="6">
        <f t="shared" si="94"/>
        <v>1172</v>
      </c>
      <c r="B1183" s="6">
        <f t="shared" si="91"/>
        <v>-143</v>
      </c>
      <c r="C1183" s="6">
        <f t="shared" si="92"/>
        <v>7</v>
      </c>
      <c r="D1183" s="8">
        <f ca="1">VLOOKUP(B1183,Residuals!$A$12:$AW$232,C1183,FALSE)</f>
        <v>-1.4598886682498178E-2</v>
      </c>
      <c r="E1183" s="8">
        <f ca="1">VLOOKUP(B1183,Residuals!$A$12:$AW$232,C1183,FALSE)^2</f>
        <v>2.1312749236842267E-4</v>
      </c>
      <c r="F1183" s="8">
        <f t="shared" ca="1" si="90"/>
        <v>0.50211301906383132</v>
      </c>
      <c r="G1183" s="6">
        <f t="shared" si="93"/>
        <v>0</v>
      </c>
    </row>
    <row r="1184" spans="1:7" x14ac:dyDescent="0.25">
      <c r="A1184" s="6">
        <f t="shared" si="94"/>
        <v>1173</v>
      </c>
      <c r="B1184" s="6">
        <f t="shared" si="91"/>
        <v>-142</v>
      </c>
      <c r="C1184" s="6">
        <f t="shared" si="92"/>
        <v>7</v>
      </c>
      <c r="D1184" s="8">
        <f ca="1">VLOOKUP(B1184,Residuals!$A$12:$AW$232,C1184,FALSE)</f>
        <v>2.0617225558793636E-4</v>
      </c>
      <c r="E1184" s="8">
        <f ca="1">VLOOKUP(B1184,Residuals!$A$12:$AW$232,C1184,FALSE)^2</f>
        <v>4.2506998974217357E-8</v>
      </c>
      <c r="F1184" s="8">
        <f t="shared" ca="1" si="90"/>
        <v>1.0014342752830945E-4</v>
      </c>
      <c r="G1184" s="6">
        <f t="shared" si="93"/>
        <v>0</v>
      </c>
    </row>
    <row r="1185" spans="1:7" x14ac:dyDescent="0.25">
      <c r="A1185" s="6">
        <f t="shared" si="94"/>
        <v>1174</v>
      </c>
      <c r="B1185" s="6">
        <f t="shared" si="91"/>
        <v>-141</v>
      </c>
      <c r="C1185" s="6">
        <f t="shared" si="92"/>
        <v>7</v>
      </c>
      <c r="D1185" s="8">
        <f ca="1">VLOOKUP(B1185,Residuals!$A$12:$AW$232,C1185,FALSE)</f>
        <v>-2.0167743114400651E-2</v>
      </c>
      <c r="E1185" s="8">
        <f ca="1">VLOOKUP(B1185,Residuals!$A$12:$AW$232,C1185,FALSE)^2</f>
        <v>4.0673786232845485E-4</v>
      </c>
      <c r="F1185" s="8">
        <f t="shared" ca="1" si="90"/>
        <v>0.95824510367846039</v>
      </c>
      <c r="G1185" s="6">
        <f t="shared" si="93"/>
        <v>0</v>
      </c>
    </row>
    <row r="1186" spans="1:7" x14ac:dyDescent="0.25">
      <c r="A1186" s="6">
        <f t="shared" si="94"/>
        <v>1175</v>
      </c>
      <c r="B1186" s="6">
        <f t="shared" si="91"/>
        <v>-140</v>
      </c>
      <c r="C1186" s="6">
        <f t="shared" si="92"/>
        <v>7</v>
      </c>
      <c r="D1186" s="8">
        <f ca="1">VLOOKUP(B1186,Residuals!$A$12:$AW$232,C1186,FALSE)</f>
        <v>2.6849925600198707E-2</v>
      </c>
      <c r="E1186" s="8">
        <f ca="1">VLOOKUP(B1186,Residuals!$A$12:$AW$232,C1186,FALSE)^2</f>
        <v>7.2091850473620593E-4</v>
      </c>
      <c r="F1186" s="8">
        <f t="shared" ca="1" si="90"/>
        <v>1.6984320647208597</v>
      </c>
      <c r="G1186" s="6">
        <f t="shared" si="93"/>
        <v>0</v>
      </c>
    </row>
    <row r="1187" spans="1:7" x14ac:dyDescent="0.25">
      <c r="A1187" s="6">
        <f t="shared" si="94"/>
        <v>1176</v>
      </c>
      <c r="B1187" s="6">
        <f t="shared" si="91"/>
        <v>-139</v>
      </c>
      <c r="C1187" s="6">
        <f t="shared" si="92"/>
        <v>7</v>
      </c>
      <c r="D1187" s="8">
        <f ca="1">VLOOKUP(B1187,Residuals!$A$12:$AW$232,C1187,FALSE)</f>
        <v>-5.6299527548313653E-2</v>
      </c>
      <c r="E1187" s="8">
        <f ca="1">VLOOKUP(B1187,Residuals!$A$12:$AW$232,C1187,FALSE)^2</f>
        <v>3.1696368021633279E-3</v>
      </c>
      <c r="F1187" s="8">
        <f t="shared" ca="1" si="90"/>
        <v>7.4674359763914637</v>
      </c>
      <c r="G1187" s="6">
        <f t="shared" si="93"/>
        <v>0</v>
      </c>
    </row>
    <row r="1188" spans="1:7" x14ac:dyDescent="0.25">
      <c r="A1188" s="6">
        <f t="shared" si="94"/>
        <v>1177</v>
      </c>
      <c r="B1188" s="6">
        <f t="shared" si="91"/>
        <v>-138</v>
      </c>
      <c r="C1188" s="6">
        <f t="shared" si="92"/>
        <v>7</v>
      </c>
      <c r="D1188" s="8">
        <f ca="1">VLOOKUP(B1188,Residuals!$A$12:$AW$232,C1188,FALSE)</f>
        <v>7.4000974919113003E-3</v>
      </c>
      <c r="E1188" s="8">
        <f ca="1">VLOOKUP(B1188,Residuals!$A$12:$AW$232,C1188,FALSE)^2</f>
        <v>5.4761442889791918E-5</v>
      </c>
      <c r="F1188" s="8">
        <f t="shared" ca="1" si="90"/>
        <v>0.1290140146262938</v>
      </c>
      <c r="G1188" s="6">
        <f t="shared" si="93"/>
        <v>0</v>
      </c>
    </row>
    <row r="1189" spans="1:7" x14ac:dyDescent="0.25">
      <c r="A1189" s="6">
        <f t="shared" si="94"/>
        <v>1178</v>
      </c>
      <c r="B1189" s="6">
        <f t="shared" si="91"/>
        <v>-137</v>
      </c>
      <c r="C1189" s="6">
        <f t="shared" si="92"/>
        <v>7</v>
      </c>
      <c r="D1189" s="8">
        <f ca="1">VLOOKUP(B1189,Residuals!$A$12:$AW$232,C1189,FALSE)</f>
        <v>1.5811900951874742E-2</v>
      </c>
      <c r="E1189" s="8">
        <f ca="1">VLOOKUP(B1189,Residuals!$A$12:$AW$232,C1189,FALSE)^2</f>
        <v>2.500162117118974E-4</v>
      </c>
      <c r="F1189" s="8">
        <f t="shared" ca="1" si="90"/>
        <v>0.58902018450324767</v>
      </c>
      <c r="G1189" s="6">
        <f t="shared" si="93"/>
        <v>0</v>
      </c>
    </row>
    <row r="1190" spans="1:7" x14ac:dyDescent="0.25">
      <c r="A1190" s="6">
        <f t="shared" si="94"/>
        <v>1179</v>
      </c>
      <c r="B1190" s="6">
        <f t="shared" si="91"/>
        <v>-136</v>
      </c>
      <c r="C1190" s="6">
        <f t="shared" si="92"/>
        <v>7</v>
      </c>
      <c r="D1190" s="8">
        <f ca="1">VLOOKUP(B1190,Residuals!$A$12:$AW$232,C1190,FALSE)</f>
        <v>-7.4986220457181254E-3</v>
      </c>
      <c r="E1190" s="8">
        <f ca="1">VLOOKUP(B1190,Residuals!$A$12:$AW$232,C1190,FALSE)^2</f>
        <v>5.6229332584529883E-5</v>
      </c>
      <c r="F1190" s="8">
        <f t="shared" ca="1" si="90"/>
        <v>0.13247225700547718</v>
      </c>
      <c r="G1190" s="6">
        <f t="shared" si="93"/>
        <v>0</v>
      </c>
    </row>
    <row r="1191" spans="1:7" x14ac:dyDescent="0.25">
      <c r="A1191" s="6">
        <f t="shared" si="94"/>
        <v>1180</v>
      </c>
      <c r="B1191" s="6">
        <f t="shared" si="91"/>
        <v>-135</v>
      </c>
      <c r="C1191" s="6">
        <f t="shared" si="92"/>
        <v>7</v>
      </c>
      <c r="D1191" s="8">
        <f ca="1">VLOOKUP(B1191,Residuals!$A$12:$AW$232,C1191,FALSE)</f>
        <v>-2.6498153390810009E-2</v>
      </c>
      <c r="E1191" s="8">
        <f ca="1">VLOOKUP(B1191,Residuals!$A$12:$AW$232,C1191,FALSE)^2</f>
        <v>7.02152133122896E-4</v>
      </c>
      <c r="F1191" s="8">
        <f t="shared" ca="1" si="90"/>
        <v>1.654219845063416</v>
      </c>
      <c r="G1191" s="6">
        <f t="shared" si="93"/>
        <v>0</v>
      </c>
    </row>
    <row r="1192" spans="1:7" x14ac:dyDescent="0.25">
      <c r="A1192" s="6">
        <f t="shared" si="94"/>
        <v>1181</v>
      </c>
      <c r="B1192" s="6">
        <f t="shared" si="91"/>
        <v>-134</v>
      </c>
      <c r="C1192" s="6">
        <f t="shared" si="92"/>
        <v>7</v>
      </c>
      <c r="D1192" s="8">
        <f ca="1">VLOOKUP(B1192,Residuals!$A$12:$AW$232,C1192,FALSE)</f>
        <v>-2.1853457734591727E-2</v>
      </c>
      <c r="E1192" s="8">
        <f ca="1">VLOOKUP(B1192,Residuals!$A$12:$AW$232,C1192,FALSE)^2</f>
        <v>4.7757361495758699E-4</v>
      </c>
      <c r="F1192" s="8">
        <f t="shared" ca="1" si="90"/>
        <v>1.1251290341138096</v>
      </c>
      <c r="G1192" s="6">
        <f t="shared" si="93"/>
        <v>0</v>
      </c>
    </row>
    <row r="1193" spans="1:7" x14ac:dyDescent="0.25">
      <c r="A1193" s="6">
        <f t="shared" si="94"/>
        <v>1182</v>
      </c>
      <c r="B1193" s="6">
        <f t="shared" si="91"/>
        <v>-133</v>
      </c>
      <c r="C1193" s="6">
        <f t="shared" si="92"/>
        <v>7</v>
      </c>
      <c r="D1193" s="8">
        <f ca="1">VLOOKUP(B1193,Residuals!$A$12:$AW$232,C1193,FALSE)</f>
        <v>3.6734971321250795E-2</v>
      </c>
      <c r="E1193" s="8">
        <f ca="1">VLOOKUP(B1193,Residuals!$A$12:$AW$232,C1193,FALSE)^2</f>
        <v>1.3494581179731185E-3</v>
      </c>
      <c r="F1193" s="8">
        <f t="shared" ca="1" si="90"/>
        <v>3.1792261157203474</v>
      </c>
      <c r="G1193" s="6">
        <f t="shared" si="93"/>
        <v>0</v>
      </c>
    </row>
    <row r="1194" spans="1:7" x14ac:dyDescent="0.25">
      <c r="A1194" s="6">
        <f t="shared" si="94"/>
        <v>1183</v>
      </c>
      <c r="B1194" s="6">
        <f t="shared" si="91"/>
        <v>-132</v>
      </c>
      <c r="C1194" s="6">
        <f t="shared" si="92"/>
        <v>7</v>
      </c>
      <c r="D1194" s="8">
        <f ca="1">VLOOKUP(B1194,Residuals!$A$12:$AW$232,C1194,FALSE)</f>
        <v>6.7542273533714031E-4</v>
      </c>
      <c r="E1194" s="8">
        <f ca="1">VLOOKUP(B1194,Residuals!$A$12:$AW$232,C1194,FALSE)^2</f>
        <v>4.5619587141030469E-7</v>
      </c>
      <c r="F1194" s="8">
        <f t="shared" ca="1" si="90"/>
        <v>1.0747646102939917E-3</v>
      </c>
      <c r="G1194" s="6">
        <f t="shared" si="93"/>
        <v>0</v>
      </c>
    </row>
    <row r="1195" spans="1:7" x14ac:dyDescent="0.25">
      <c r="A1195" s="6">
        <f t="shared" si="94"/>
        <v>1184</v>
      </c>
      <c r="B1195" s="6">
        <f t="shared" si="91"/>
        <v>-131</v>
      </c>
      <c r="C1195" s="6">
        <f t="shared" si="92"/>
        <v>7</v>
      </c>
      <c r="D1195" s="8">
        <f ca="1">VLOOKUP(B1195,Residuals!$A$12:$AW$232,C1195,FALSE)</f>
        <v>-3.3291848680632409E-3</v>
      </c>
      <c r="E1195" s="8">
        <f ca="1">VLOOKUP(B1195,Residuals!$A$12:$AW$232,C1195,FALSE)^2</f>
        <v>1.1083471885741259E-5</v>
      </c>
      <c r="F1195" s="8">
        <f t="shared" ca="1" si="90"/>
        <v>2.611186134841036E-2</v>
      </c>
      <c r="G1195" s="6">
        <f t="shared" si="93"/>
        <v>0</v>
      </c>
    </row>
    <row r="1196" spans="1:7" x14ac:dyDescent="0.25">
      <c r="A1196" s="6">
        <f t="shared" si="94"/>
        <v>1185</v>
      </c>
      <c r="B1196" s="6">
        <f t="shared" si="91"/>
        <v>-130</v>
      </c>
      <c r="C1196" s="6">
        <f t="shared" si="92"/>
        <v>7</v>
      </c>
      <c r="D1196" s="8">
        <f ca="1">VLOOKUP(B1196,Residuals!$A$12:$AW$232,C1196,FALSE)</f>
        <v>-5.062486978025452E-3</v>
      </c>
      <c r="E1196" s="8">
        <f ca="1">VLOOKUP(B1196,Residuals!$A$12:$AW$232,C1196,FALSE)^2</f>
        <v>2.5628774402677274E-5</v>
      </c>
      <c r="F1196" s="8">
        <f t="shared" ca="1" si="90"/>
        <v>6.0379546285792798E-2</v>
      </c>
      <c r="G1196" s="6">
        <f t="shared" si="93"/>
        <v>0</v>
      </c>
    </row>
    <row r="1197" spans="1:7" x14ac:dyDescent="0.25">
      <c r="A1197" s="6">
        <f t="shared" si="94"/>
        <v>1186</v>
      </c>
      <c r="B1197" s="6">
        <f t="shared" si="91"/>
        <v>-129</v>
      </c>
      <c r="C1197" s="6">
        <f t="shared" si="92"/>
        <v>7</v>
      </c>
      <c r="D1197" s="8">
        <f ca="1">VLOOKUP(B1197,Residuals!$A$12:$AW$232,C1197,FALSE)</f>
        <v>-9.9737325775412188E-3</v>
      </c>
      <c r="E1197" s="8">
        <f ca="1">VLOOKUP(B1197,Residuals!$A$12:$AW$232,C1197,FALSE)^2</f>
        <v>9.9475341528306997E-5</v>
      </c>
      <c r="F1197" s="8">
        <f t="shared" ca="1" si="90"/>
        <v>0.23435673878638619</v>
      </c>
      <c r="G1197" s="6">
        <f t="shared" si="93"/>
        <v>0</v>
      </c>
    </row>
    <row r="1198" spans="1:7" x14ac:dyDescent="0.25">
      <c r="A1198" s="6">
        <f t="shared" si="94"/>
        <v>1187</v>
      </c>
      <c r="B1198" s="6">
        <f t="shared" si="91"/>
        <v>-128</v>
      </c>
      <c r="C1198" s="6">
        <f t="shared" si="92"/>
        <v>7</v>
      </c>
      <c r="D1198" s="8">
        <f ca="1">VLOOKUP(B1198,Residuals!$A$12:$AW$232,C1198,FALSE)</f>
        <v>-1.3210057566247921E-2</v>
      </c>
      <c r="E1198" s="8">
        <f ca="1">VLOOKUP(B1198,Residuals!$A$12:$AW$232,C1198,FALSE)^2</f>
        <v>1.7450562090358393E-4</v>
      </c>
      <c r="F1198" s="8">
        <f t="shared" ca="1" si="90"/>
        <v>0.41112267207667441</v>
      </c>
      <c r="G1198" s="6">
        <f t="shared" si="93"/>
        <v>0</v>
      </c>
    </row>
    <row r="1199" spans="1:7" x14ac:dyDescent="0.25">
      <c r="A1199" s="6">
        <f t="shared" si="94"/>
        <v>1188</v>
      </c>
      <c r="B1199" s="6">
        <f t="shared" si="91"/>
        <v>-127</v>
      </c>
      <c r="C1199" s="6">
        <f t="shared" si="92"/>
        <v>7</v>
      </c>
      <c r="D1199" s="8">
        <f ca="1">VLOOKUP(B1199,Residuals!$A$12:$AW$232,C1199,FALSE)</f>
        <v>-2.8195097858091954E-2</v>
      </c>
      <c r="E1199" s="8">
        <f ca="1">VLOOKUP(B1199,Residuals!$A$12:$AW$232,C1199,FALSE)^2</f>
        <v>7.9496354322738147E-4</v>
      </c>
      <c r="F1199" s="8">
        <f t="shared" ca="1" si="90"/>
        <v>1.8728768414614987</v>
      </c>
      <c r="G1199" s="6">
        <f t="shared" si="93"/>
        <v>0</v>
      </c>
    </row>
    <row r="1200" spans="1:7" x14ac:dyDescent="0.25">
      <c r="A1200" s="6">
        <f t="shared" si="94"/>
        <v>1189</v>
      </c>
      <c r="B1200" s="6">
        <f t="shared" si="91"/>
        <v>-126</v>
      </c>
      <c r="C1200" s="6">
        <f t="shared" si="92"/>
        <v>7</v>
      </c>
      <c r="D1200" s="8">
        <f ca="1">VLOOKUP(B1200,Residuals!$A$12:$AW$232,C1200,FALSE)</f>
        <v>-3.2046737675544522E-3</v>
      </c>
      <c r="E1200" s="8">
        <f ca="1">VLOOKUP(B1200,Residuals!$A$12:$AW$232,C1200,FALSE)^2</f>
        <v>1.0269933956451647E-5</v>
      </c>
      <c r="F1200" s="8">
        <f t="shared" ca="1" si="90"/>
        <v>2.4195224591419796E-2</v>
      </c>
      <c r="G1200" s="6">
        <f t="shared" si="93"/>
        <v>0</v>
      </c>
    </row>
    <row r="1201" spans="1:7" x14ac:dyDescent="0.25">
      <c r="A1201" s="6">
        <f t="shared" si="94"/>
        <v>1190</v>
      </c>
      <c r="B1201" s="6">
        <f t="shared" si="91"/>
        <v>-125</v>
      </c>
      <c r="C1201" s="6">
        <f t="shared" si="92"/>
        <v>7</v>
      </c>
      <c r="D1201" s="8">
        <f ca="1">VLOOKUP(B1201,Residuals!$A$12:$AW$232,C1201,FALSE)</f>
        <v>3.2140667839413779E-2</v>
      </c>
      <c r="E1201" s="8">
        <f ca="1">VLOOKUP(B1201,Residuals!$A$12:$AW$232,C1201,FALSE)^2</f>
        <v>1.0330225291635272E-3</v>
      </c>
      <c r="F1201" s="8">
        <f t="shared" ca="1" si="90"/>
        <v>2.4337266633936339</v>
      </c>
      <c r="G1201" s="6">
        <f t="shared" si="93"/>
        <v>0</v>
      </c>
    </row>
    <row r="1202" spans="1:7" x14ac:dyDescent="0.25">
      <c r="A1202" s="6">
        <f t="shared" si="94"/>
        <v>1191</v>
      </c>
      <c r="B1202" s="6">
        <f t="shared" si="91"/>
        <v>-124</v>
      </c>
      <c r="C1202" s="6">
        <f t="shared" si="92"/>
        <v>7</v>
      </c>
      <c r="D1202" s="8">
        <f ca="1">VLOOKUP(B1202,Residuals!$A$12:$AW$232,C1202,FALSE)</f>
        <v>8.2695725889400488E-3</v>
      </c>
      <c r="E1202" s="8">
        <f ca="1">VLOOKUP(B1202,Residuals!$A$12:$AW$232,C1202,FALSE)^2</f>
        <v>6.8385830803748622E-5</v>
      </c>
      <c r="F1202" s="8">
        <f t="shared" ca="1" si="90"/>
        <v>0.16111209109851127</v>
      </c>
      <c r="G1202" s="6">
        <f t="shared" si="93"/>
        <v>0</v>
      </c>
    </row>
    <row r="1203" spans="1:7" x14ac:dyDescent="0.25">
      <c r="A1203" s="6">
        <f t="shared" si="94"/>
        <v>1192</v>
      </c>
      <c r="B1203" s="6">
        <f t="shared" si="91"/>
        <v>-123</v>
      </c>
      <c r="C1203" s="6">
        <f t="shared" si="92"/>
        <v>7</v>
      </c>
      <c r="D1203" s="8">
        <f ca="1">VLOOKUP(B1203,Residuals!$A$12:$AW$232,C1203,FALSE)</f>
        <v>-2.0833344799621574E-2</v>
      </c>
      <c r="E1203" s="8">
        <f ca="1">VLOOKUP(B1203,Residuals!$A$12:$AW$232,C1203,FALSE)^2</f>
        <v>4.3402825553991929E-4</v>
      </c>
      <c r="F1203" s="8">
        <f t="shared" ca="1" si="90"/>
        <v>1.0225393041805715</v>
      </c>
      <c r="G1203" s="6">
        <f t="shared" si="93"/>
        <v>0</v>
      </c>
    </row>
    <row r="1204" spans="1:7" x14ac:dyDescent="0.25">
      <c r="A1204" s="6">
        <f t="shared" si="94"/>
        <v>1193</v>
      </c>
      <c r="B1204" s="6">
        <f t="shared" si="91"/>
        <v>-122</v>
      </c>
      <c r="C1204" s="6">
        <f t="shared" si="92"/>
        <v>7</v>
      </c>
      <c r="D1204" s="8">
        <f ca="1">VLOOKUP(B1204,Residuals!$A$12:$AW$232,C1204,FALSE)</f>
        <v>-1.1911109557373484E-2</v>
      </c>
      <c r="E1204" s="8">
        <f ca="1">VLOOKUP(B1204,Residuals!$A$12:$AW$232,C1204,FALSE)^2</f>
        <v>1.4187453088775395E-4</v>
      </c>
      <c r="F1204" s="8">
        <f t="shared" ca="1" si="90"/>
        <v>0.33424617462852263</v>
      </c>
      <c r="G1204" s="6">
        <f t="shared" si="93"/>
        <v>0</v>
      </c>
    </row>
    <row r="1205" spans="1:7" x14ac:dyDescent="0.25">
      <c r="A1205" s="6">
        <f t="shared" si="94"/>
        <v>1194</v>
      </c>
      <c r="B1205" s="6">
        <f t="shared" si="91"/>
        <v>-121</v>
      </c>
      <c r="C1205" s="6">
        <f t="shared" si="92"/>
        <v>7</v>
      </c>
      <c r="D1205" s="8">
        <f ca="1">VLOOKUP(B1205,Residuals!$A$12:$AW$232,C1205,FALSE)</f>
        <v>1.3787187657565777E-2</v>
      </c>
      <c r="E1205" s="8">
        <f ca="1">VLOOKUP(B1205,Residuals!$A$12:$AW$232,C1205,FALSE)^2</f>
        <v>1.900865435049341E-4</v>
      </c>
      <c r="F1205" s="8">
        <f t="shared" ca="1" si="90"/>
        <v>0.44783020333050222</v>
      </c>
      <c r="G1205" s="6">
        <f t="shared" si="93"/>
        <v>0</v>
      </c>
    </row>
    <row r="1206" spans="1:7" x14ac:dyDescent="0.25">
      <c r="A1206" s="6">
        <f t="shared" si="94"/>
        <v>1195</v>
      </c>
      <c r="B1206" s="6">
        <f t="shared" si="91"/>
        <v>-120</v>
      </c>
      <c r="C1206" s="6">
        <f t="shared" si="92"/>
        <v>7</v>
      </c>
      <c r="D1206" s="8">
        <f ca="1">VLOOKUP(B1206,Residuals!$A$12:$AW$232,C1206,FALSE)</f>
        <v>-4.6002778696491671E-2</v>
      </c>
      <c r="E1206" s="8">
        <f ca="1">VLOOKUP(B1206,Residuals!$A$12:$AW$232,C1206,FALSE)^2</f>
        <v>2.1162556477983879E-3</v>
      </c>
      <c r="F1206" s="8">
        <f t="shared" ca="1" si="90"/>
        <v>4.9857458585871735</v>
      </c>
      <c r="G1206" s="6">
        <f t="shared" si="93"/>
        <v>0</v>
      </c>
    </row>
    <row r="1207" spans="1:7" x14ac:dyDescent="0.25">
      <c r="A1207" s="6">
        <f t="shared" si="94"/>
        <v>1196</v>
      </c>
      <c r="B1207" s="6">
        <f t="shared" si="91"/>
        <v>-119</v>
      </c>
      <c r="C1207" s="6">
        <f t="shared" si="92"/>
        <v>7</v>
      </c>
      <c r="D1207" s="8">
        <f ca="1">VLOOKUP(B1207,Residuals!$A$12:$AW$232,C1207,FALSE)</f>
        <v>-5.8107411012658216E-3</v>
      </c>
      <c r="E1207" s="8">
        <f ca="1">VLOOKUP(B1207,Residuals!$A$12:$AW$232,C1207,FALSE)^2</f>
        <v>3.3764712145939933E-5</v>
      </c>
      <c r="F1207" s="8">
        <f t="shared" ca="1" si="90"/>
        <v>7.9547229524533206E-2</v>
      </c>
      <c r="G1207" s="6">
        <f t="shared" si="93"/>
        <v>0</v>
      </c>
    </row>
    <row r="1208" spans="1:7" x14ac:dyDescent="0.25">
      <c r="A1208" s="6">
        <f t="shared" si="94"/>
        <v>1197</v>
      </c>
      <c r="B1208" s="6">
        <f t="shared" si="91"/>
        <v>-118</v>
      </c>
      <c r="C1208" s="6">
        <f t="shared" si="92"/>
        <v>7</v>
      </c>
      <c r="D1208" s="8">
        <f ca="1">VLOOKUP(B1208,Residuals!$A$12:$AW$232,C1208,FALSE)</f>
        <v>6.6813775449090524E-3</v>
      </c>
      <c r="E1208" s="8">
        <f ca="1">VLOOKUP(B1208,Residuals!$A$12:$AW$232,C1208,FALSE)^2</f>
        <v>4.4640805897614917E-5</v>
      </c>
      <c r="F1208" s="8">
        <f t="shared" ca="1" si="90"/>
        <v>0.105170522927876</v>
      </c>
      <c r="G1208" s="6">
        <f t="shared" si="93"/>
        <v>0</v>
      </c>
    </row>
    <row r="1209" spans="1:7" x14ac:dyDescent="0.25">
      <c r="A1209" s="6">
        <f t="shared" si="94"/>
        <v>1198</v>
      </c>
      <c r="B1209" s="6">
        <f t="shared" si="91"/>
        <v>-117</v>
      </c>
      <c r="C1209" s="6">
        <f t="shared" si="92"/>
        <v>7</v>
      </c>
      <c r="D1209" s="8">
        <f ca="1">VLOOKUP(B1209,Residuals!$A$12:$AW$232,C1209,FALSE)</f>
        <v>5.7125264639585095E-3</v>
      </c>
      <c r="E1209" s="8">
        <f ca="1">VLOOKUP(B1209,Residuals!$A$12:$AW$232,C1209,FALSE)^2</f>
        <v>3.2632958601426314E-5</v>
      </c>
      <c r="F1209" s="8">
        <f t="shared" ca="1" si="90"/>
        <v>7.6880899701210412E-2</v>
      </c>
      <c r="G1209" s="6">
        <f t="shared" si="93"/>
        <v>0</v>
      </c>
    </row>
    <row r="1210" spans="1:7" x14ac:dyDescent="0.25">
      <c r="A1210" s="6">
        <f t="shared" si="94"/>
        <v>1199</v>
      </c>
      <c r="B1210" s="6">
        <f t="shared" si="91"/>
        <v>-116</v>
      </c>
      <c r="C1210" s="6">
        <f t="shared" si="92"/>
        <v>7</v>
      </c>
      <c r="D1210" s="8">
        <f ca="1">VLOOKUP(B1210,Residuals!$A$12:$AW$232,C1210,FALSE)</f>
        <v>4.0136160958335054E-3</v>
      </c>
      <c r="E1210" s="8">
        <f ca="1">VLOOKUP(B1210,Residuals!$A$12:$AW$232,C1210,FALSE)^2</f>
        <v>1.6109114164733789E-5</v>
      </c>
      <c r="F1210" s="8">
        <f t="shared" ca="1" si="90"/>
        <v>3.7951912528094066E-2</v>
      </c>
      <c r="G1210" s="6">
        <f t="shared" si="93"/>
        <v>0</v>
      </c>
    </row>
    <row r="1211" spans="1:7" x14ac:dyDescent="0.25">
      <c r="A1211" s="6">
        <f t="shared" si="94"/>
        <v>1200</v>
      </c>
      <c r="B1211" s="6">
        <f t="shared" si="91"/>
        <v>-115</v>
      </c>
      <c r="C1211" s="6">
        <f t="shared" si="92"/>
        <v>7</v>
      </c>
      <c r="D1211" s="8">
        <f ca="1">VLOOKUP(B1211,Residuals!$A$12:$AW$232,C1211,FALSE)</f>
        <v>4.7677384517093562E-3</v>
      </c>
      <c r="E1211" s="8">
        <f ca="1">VLOOKUP(B1211,Residuals!$A$12:$AW$232,C1211,FALSE)^2</f>
        <v>2.2731329943907929E-5</v>
      </c>
      <c r="F1211" s="8">
        <f t="shared" ca="1" si="90"/>
        <v>5.3553375862656918E-2</v>
      </c>
      <c r="G1211" s="6">
        <f t="shared" si="93"/>
        <v>0</v>
      </c>
    </row>
    <row r="1212" spans="1:7" x14ac:dyDescent="0.25">
      <c r="A1212" s="6">
        <f t="shared" si="94"/>
        <v>1201</v>
      </c>
      <c r="B1212" s="6">
        <f t="shared" si="91"/>
        <v>-114</v>
      </c>
      <c r="C1212" s="6">
        <f t="shared" si="92"/>
        <v>7</v>
      </c>
      <c r="D1212" s="8">
        <f ca="1">VLOOKUP(B1212,Residuals!$A$12:$AW$232,C1212,FALSE)</f>
        <v>-1.9888532213629762E-3</v>
      </c>
      <c r="E1212" s="8">
        <f ca="1">VLOOKUP(B1212,Residuals!$A$12:$AW$232,C1212,FALSE)^2</f>
        <v>3.9555371361258874E-6</v>
      </c>
      <c r="F1212" s="8">
        <f t="shared" ca="1" si="90"/>
        <v>9.3189605497068125E-3</v>
      </c>
      <c r="G1212" s="6">
        <f t="shared" si="93"/>
        <v>0</v>
      </c>
    </row>
    <row r="1213" spans="1:7" x14ac:dyDescent="0.25">
      <c r="A1213" s="6">
        <f t="shared" si="94"/>
        <v>1202</v>
      </c>
      <c r="B1213" s="6">
        <f t="shared" si="91"/>
        <v>-113</v>
      </c>
      <c r="C1213" s="6">
        <f t="shared" si="92"/>
        <v>7</v>
      </c>
      <c r="D1213" s="8">
        <f ca="1">VLOOKUP(B1213,Residuals!$A$12:$AW$232,C1213,FALSE)</f>
        <v>3.0557960663263575E-2</v>
      </c>
      <c r="E1213" s="8">
        <f ca="1">VLOOKUP(B1213,Residuals!$A$12:$AW$232,C1213,FALSE)^2</f>
        <v>9.3378895989756395E-4</v>
      </c>
      <c r="F1213" s="8">
        <f t="shared" ca="1" si="90"/>
        <v>2.1999395226409044</v>
      </c>
      <c r="G1213" s="6">
        <f t="shared" si="93"/>
        <v>0</v>
      </c>
    </row>
    <row r="1214" spans="1:7" x14ac:dyDescent="0.25">
      <c r="A1214" s="6">
        <f t="shared" si="94"/>
        <v>1203</v>
      </c>
      <c r="B1214" s="6">
        <f t="shared" si="91"/>
        <v>-112</v>
      </c>
      <c r="C1214" s="6">
        <f t="shared" si="92"/>
        <v>7</v>
      </c>
      <c r="D1214" s="8">
        <f ca="1">VLOOKUP(B1214,Residuals!$A$12:$AW$232,C1214,FALSE)</f>
        <v>2.1925748515189449E-2</v>
      </c>
      <c r="E1214" s="8">
        <f ca="1">VLOOKUP(B1214,Residuals!$A$12:$AW$232,C1214,FALSE)^2</f>
        <v>4.8073844795133231E-4</v>
      </c>
      <c r="F1214" s="8">
        <f t="shared" ca="1" si="90"/>
        <v>1.1325851526636177</v>
      </c>
      <c r="G1214" s="6">
        <f t="shared" si="93"/>
        <v>0</v>
      </c>
    </row>
    <row r="1215" spans="1:7" x14ac:dyDescent="0.25">
      <c r="A1215" s="6">
        <f t="shared" si="94"/>
        <v>1204</v>
      </c>
      <c r="B1215" s="6">
        <f t="shared" si="91"/>
        <v>-111</v>
      </c>
      <c r="C1215" s="6">
        <f t="shared" si="92"/>
        <v>7</v>
      </c>
      <c r="D1215" s="8">
        <f ca="1">VLOOKUP(B1215,Residuals!$A$12:$AW$232,C1215,FALSE)</f>
        <v>1.1307728758177694E-2</v>
      </c>
      <c r="E1215" s="8">
        <f ca="1">VLOOKUP(B1215,Residuals!$A$12:$AW$232,C1215,FALSE)^2</f>
        <v>1.2786472966851885E-4</v>
      </c>
      <c r="F1215" s="8">
        <f t="shared" ca="1" si="90"/>
        <v>0.30124009217289044</v>
      </c>
      <c r="G1215" s="6">
        <f t="shared" si="93"/>
        <v>0</v>
      </c>
    </row>
    <row r="1216" spans="1:7" x14ac:dyDescent="0.25">
      <c r="A1216" s="6">
        <f t="shared" si="94"/>
        <v>1205</v>
      </c>
      <c r="B1216" s="6">
        <f t="shared" si="91"/>
        <v>-110</v>
      </c>
      <c r="C1216" s="6">
        <f t="shared" si="92"/>
        <v>7</v>
      </c>
      <c r="D1216" s="8">
        <f ca="1">VLOOKUP(B1216,Residuals!$A$12:$AW$232,C1216,FALSE)</f>
        <v>1.4531571977333051E-2</v>
      </c>
      <c r="E1216" s="8">
        <f ca="1">VLOOKUP(B1216,Residuals!$A$12:$AW$232,C1216,FALSE)^2</f>
        <v>2.1116658413241121E-4</v>
      </c>
      <c r="F1216" s="8">
        <f t="shared" ca="1" si="90"/>
        <v>0.49749326051673215</v>
      </c>
      <c r="G1216" s="6">
        <f t="shared" si="93"/>
        <v>0</v>
      </c>
    </row>
    <row r="1217" spans="1:7" x14ac:dyDescent="0.25">
      <c r="A1217" s="6">
        <f t="shared" si="94"/>
        <v>1206</v>
      </c>
      <c r="B1217" s="6">
        <f t="shared" si="91"/>
        <v>-109</v>
      </c>
      <c r="C1217" s="6">
        <f t="shared" si="92"/>
        <v>7</v>
      </c>
      <c r="D1217" s="8">
        <f ca="1">VLOOKUP(B1217,Residuals!$A$12:$AW$232,C1217,FALSE)</f>
        <v>4.7013661355359638E-3</v>
      </c>
      <c r="E1217" s="8">
        <f ca="1">VLOOKUP(B1217,Residuals!$A$12:$AW$232,C1217,FALSE)^2</f>
        <v>2.2102843540364363E-5</v>
      </c>
      <c r="F1217" s="8">
        <f t="shared" ca="1" si="90"/>
        <v>5.2072707169861912E-2</v>
      </c>
      <c r="G1217" s="6">
        <f t="shared" si="93"/>
        <v>0</v>
      </c>
    </row>
    <row r="1218" spans="1:7" x14ac:dyDescent="0.25">
      <c r="A1218" s="6">
        <f t="shared" si="94"/>
        <v>1207</v>
      </c>
      <c r="B1218" s="6">
        <f t="shared" si="91"/>
        <v>-108</v>
      </c>
      <c r="C1218" s="6">
        <f t="shared" si="92"/>
        <v>7</v>
      </c>
      <c r="D1218" s="8">
        <f ca="1">VLOOKUP(B1218,Residuals!$A$12:$AW$232,C1218,FALSE)</f>
        <v>9.1775699549756246E-3</v>
      </c>
      <c r="E1218" s="8">
        <f ca="1">VLOOKUP(B1218,Residuals!$A$12:$AW$232,C1218,FALSE)^2</f>
        <v>8.422779027847129E-5</v>
      </c>
      <c r="F1218" s="8">
        <f t="shared" ca="1" si="90"/>
        <v>0.19843460642182492</v>
      </c>
      <c r="G1218" s="6">
        <f t="shared" si="93"/>
        <v>0</v>
      </c>
    </row>
    <row r="1219" spans="1:7" x14ac:dyDescent="0.25">
      <c r="A1219" s="6">
        <f t="shared" si="94"/>
        <v>1208</v>
      </c>
      <c r="B1219" s="6">
        <f t="shared" si="91"/>
        <v>-107</v>
      </c>
      <c r="C1219" s="6">
        <f t="shared" si="92"/>
        <v>7</v>
      </c>
      <c r="D1219" s="8">
        <f ca="1">VLOOKUP(B1219,Residuals!$A$12:$AW$232,C1219,FALSE)</f>
        <v>9.5691355059417497E-3</v>
      </c>
      <c r="E1219" s="8">
        <f ca="1">VLOOKUP(B1219,Residuals!$A$12:$AW$232,C1219,FALSE)^2</f>
        <v>9.1568354331075062E-5</v>
      </c>
      <c r="F1219" s="8">
        <f t="shared" ca="1" si="90"/>
        <v>0.21572844654130077</v>
      </c>
      <c r="G1219" s="6">
        <f t="shared" si="93"/>
        <v>0</v>
      </c>
    </row>
    <row r="1220" spans="1:7" x14ac:dyDescent="0.25">
      <c r="A1220" s="6">
        <f t="shared" si="94"/>
        <v>1209</v>
      </c>
      <c r="B1220" s="6">
        <f t="shared" si="91"/>
        <v>-106</v>
      </c>
      <c r="C1220" s="6">
        <f t="shared" si="92"/>
        <v>7</v>
      </c>
      <c r="D1220" s="8">
        <f ca="1">VLOOKUP(B1220,Residuals!$A$12:$AW$232,C1220,FALSE)</f>
        <v>-9.6794222359679379E-3</v>
      </c>
      <c r="E1220" s="8">
        <f ca="1">VLOOKUP(B1220,Residuals!$A$12:$AW$232,C1220,FALSE)^2</f>
        <v>9.3691214822150555E-5</v>
      </c>
      <c r="F1220" s="8">
        <f t="shared" ca="1" si="90"/>
        <v>0.22072975293485908</v>
      </c>
      <c r="G1220" s="6">
        <f t="shared" si="93"/>
        <v>0</v>
      </c>
    </row>
    <row r="1221" spans="1:7" x14ac:dyDescent="0.25">
      <c r="A1221" s="6">
        <f t="shared" si="94"/>
        <v>1210</v>
      </c>
      <c r="B1221" s="6">
        <f t="shared" si="91"/>
        <v>-105</v>
      </c>
      <c r="C1221" s="6">
        <f t="shared" si="92"/>
        <v>7</v>
      </c>
      <c r="D1221" s="8">
        <f ca="1">VLOOKUP(B1221,Residuals!$A$12:$AW$232,C1221,FALSE)</f>
        <v>1.2955057051964975E-2</v>
      </c>
      <c r="E1221" s="8">
        <f ca="1">VLOOKUP(B1221,Residuals!$A$12:$AW$232,C1221,FALSE)^2</f>
        <v>1.6783350321966742E-4</v>
      </c>
      <c r="F1221" s="8">
        <f t="shared" ca="1" si="90"/>
        <v>0.39540364344929657</v>
      </c>
      <c r="G1221" s="6">
        <f t="shared" si="93"/>
        <v>0</v>
      </c>
    </row>
    <row r="1222" spans="1:7" x14ac:dyDescent="0.25">
      <c r="A1222" s="6">
        <f t="shared" si="94"/>
        <v>1211</v>
      </c>
      <c r="B1222" s="6">
        <f t="shared" si="91"/>
        <v>-104</v>
      </c>
      <c r="C1222" s="6">
        <f t="shared" si="92"/>
        <v>7</v>
      </c>
      <c r="D1222" s="8">
        <f ca="1">VLOOKUP(B1222,Residuals!$A$12:$AW$232,C1222,FALSE)</f>
        <v>4.0087314839926308E-2</v>
      </c>
      <c r="E1222" s="8">
        <f ca="1">VLOOKUP(B1222,Residuals!$A$12:$AW$232,C1222,FALSE)^2</f>
        <v>1.6069928110753759E-3</v>
      </c>
      <c r="F1222" s="8">
        <f t="shared" ca="1" si="90"/>
        <v>3.7859593007742847</v>
      </c>
      <c r="G1222" s="6">
        <f t="shared" si="93"/>
        <v>0</v>
      </c>
    </row>
    <row r="1223" spans="1:7" x14ac:dyDescent="0.25">
      <c r="A1223" s="6">
        <f t="shared" si="94"/>
        <v>1212</v>
      </c>
      <c r="B1223" s="6">
        <f t="shared" si="91"/>
        <v>-103</v>
      </c>
      <c r="C1223" s="6">
        <f t="shared" si="92"/>
        <v>7</v>
      </c>
      <c r="D1223" s="8">
        <f ca="1">VLOOKUP(B1223,Residuals!$A$12:$AW$232,C1223,FALSE)</f>
        <v>1.4325784304711304E-2</v>
      </c>
      <c r="E1223" s="8">
        <f ca="1">VLOOKUP(B1223,Residuals!$A$12:$AW$232,C1223,FALSE)^2</f>
        <v>2.0522809594511276E-4</v>
      </c>
      <c r="F1223" s="8">
        <f t="shared" ca="1" si="90"/>
        <v>0.48350261013529355</v>
      </c>
      <c r="G1223" s="6">
        <f t="shared" si="93"/>
        <v>0</v>
      </c>
    </row>
    <row r="1224" spans="1:7" x14ac:dyDescent="0.25">
      <c r="A1224" s="6">
        <f t="shared" si="94"/>
        <v>1213</v>
      </c>
      <c r="B1224" s="6">
        <f t="shared" si="91"/>
        <v>-102</v>
      </c>
      <c r="C1224" s="6">
        <f t="shared" si="92"/>
        <v>7</v>
      </c>
      <c r="D1224" s="8">
        <f ca="1">VLOOKUP(B1224,Residuals!$A$12:$AW$232,C1224,FALSE)</f>
        <v>1.1033757043898619E-2</v>
      </c>
      <c r="E1224" s="8">
        <f ca="1">VLOOKUP(B1224,Residuals!$A$12:$AW$232,C1224,FALSE)^2</f>
        <v>1.2174379450378239E-4</v>
      </c>
      <c r="F1224" s="8">
        <f t="shared" ca="1" si="90"/>
        <v>0.28681960985544752</v>
      </c>
      <c r="G1224" s="6">
        <f t="shared" si="93"/>
        <v>0</v>
      </c>
    </row>
    <row r="1225" spans="1:7" x14ac:dyDescent="0.25">
      <c r="A1225" s="6">
        <f t="shared" si="94"/>
        <v>1214</v>
      </c>
      <c r="B1225" s="6">
        <f t="shared" si="91"/>
        <v>-101</v>
      </c>
      <c r="C1225" s="6">
        <f t="shared" si="92"/>
        <v>7</v>
      </c>
      <c r="D1225" s="8">
        <f ca="1">VLOOKUP(B1225,Residuals!$A$12:$AW$232,C1225,FALSE)</f>
        <v>6.6166837308727997E-3</v>
      </c>
      <c r="E1225" s="8">
        <f ca="1">VLOOKUP(B1225,Residuals!$A$12:$AW$232,C1225,FALSE)^2</f>
        <v>4.3780503594396792E-5</v>
      </c>
      <c r="F1225" s="8">
        <f t="shared" ca="1" si="90"/>
        <v>0.10314371267465115</v>
      </c>
      <c r="G1225" s="6">
        <f t="shared" si="93"/>
        <v>0</v>
      </c>
    </row>
    <row r="1226" spans="1:7" x14ac:dyDescent="0.25">
      <c r="A1226" s="6">
        <f t="shared" si="94"/>
        <v>1215</v>
      </c>
      <c r="B1226" s="6">
        <f t="shared" si="91"/>
        <v>-100</v>
      </c>
      <c r="C1226" s="6">
        <f t="shared" si="92"/>
        <v>7</v>
      </c>
      <c r="D1226" s="8">
        <f ca="1">VLOOKUP(B1226,Residuals!$A$12:$AW$232,C1226,FALSE)</f>
        <v>-2.961525519946049E-2</v>
      </c>
      <c r="E1226" s="8">
        <f ca="1">VLOOKUP(B1226,Residuals!$A$12:$AW$232,C1226,FALSE)^2</f>
        <v>8.7706334052917157E-4</v>
      </c>
      <c r="F1226" s="8">
        <f t="shared" ca="1" si="90"/>
        <v>2.0662980497234047</v>
      </c>
      <c r="G1226" s="6">
        <f t="shared" si="93"/>
        <v>0</v>
      </c>
    </row>
    <row r="1227" spans="1:7" x14ac:dyDescent="0.25">
      <c r="A1227" s="6">
        <f t="shared" si="94"/>
        <v>1216</v>
      </c>
      <c r="B1227" s="6">
        <f t="shared" si="91"/>
        <v>-99</v>
      </c>
      <c r="C1227" s="6">
        <f t="shared" si="92"/>
        <v>7</v>
      </c>
      <c r="D1227" s="8">
        <f ca="1">VLOOKUP(B1227,Residuals!$A$12:$AW$232,C1227,FALSE)</f>
        <v>-4.8051813853864384E-3</v>
      </c>
      <c r="E1227" s="8">
        <f ca="1">VLOOKUP(B1227,Residuals!$A$12:$AW$232,C1227,FALSE)^2</f>
        <v>2.3089768146464332E-5</v>
      </c>
      <c r="F1227" s="8">
        <f t="shared" ref="F1227:F1290" ca="1" si="95">E1227/$F$8</f>
        <v>5.4397830447250314E-2</v>
      </c>
      <c r="G1227" s="6">
        <f t="shared" si="93"/>
        <v>0</v>
      </c>
    </row>
    <row r="1228" spans="1:7" x14ac:dyDescent="0.25">
      <c r="A1228" s="6">
        <f t="shared" si="94"/>
        <v>1217</v>
      </c>
      <c r="B1228" s="6">
        <f t="shared" ref="B1228:B1291" si="96">MOD(A1228,221)-210</f>
        <v>-98</v>
      </c>
      <c r="C1228" s="6">
        <f t="shared" ref="C1228:C1291" si="97">IF(B1228&lt;B1227,IF(ISNUMBER(C1227),C1227+1,2),C1227)</f>
        <v>7</v>
      </c>
      <c r="D1228" s="8">
        <f ca="1">VLOOKUP(B1228,Residuals!$A$12:$AW$232,C1228,FALSE)</f>
        <v>-6.6814795212008287E-3</v>
      </c>
      <c r="E1228" s="8">
        <f ca="1">VLOOKUP(B1228,Residuals!$A$12:$AW$232,C1228,FALSE)^2</f>
        <v>4.4642168592226053E-5</v>
      </c>
      <c r="F1228" s="8">
        <f t="shared" ca="1" si="95"/>
        <v>0.1051737333382161</v>
      </c>
      <c r="G1228" s="6">
        <f t="shared" ref="G1228:G1291" si="98">IF(OR(B1228&lt;-10,B1228&gt;10),0,1)</f>
        <v>0</v>
      </c>
    </row>
    <row r="1229" spans="1:7" x14ac:dyDescent="0.25">
      <c r="A1229" s="6">
        <f t="shared" ref="A1229:A1292" si="99">A1228+1</f>
        <v>1218</v>
      </c>
      <c r="B1229" s="6">
        <f t="shared" si="96"/>
        <v>-97</v>
      </c>
      <c r="C1229" s="6">
        <f t="shared" si="97"/>
        <v>7</v>
      </c>
      <c r="D1229" s="8">
        <f ca="1">VLOOKUP(B1229,Residuals!$A$12:$AW$232,C1229,FALSE)</f>
        <v>-8.7113338075875697E-3</v>
      </c>
      <c r="E1229" s="8">
        <f ca="1">VLOOKUP(B1229,Residuals!$A$12:$AW$232,C1229,FALSE)^2</f>
        <v>7.5887336707218138E-5</v>
      </c>
      <c r="F1229" s="8">
        <f t="shared" ca="1" si="95"/>
        <v>0.17878509862494102</v>
      </c>
      <c r="G1229" s="6">
        <f t="shared" si="98"/>
        <v>0</v>
      </c>
    </row>
    <row r="1230" spans="1:7" x14ac:dyDescent="0.25">
      <c r="A1230" s="6">
        <f t="shared" si="99"/>
        <v>1219</v>
      </c>
      <c r="B1230" s="6">
        <f t="shared" si="96"/>
        <v>-96</v>
      </c>
      <c r="C1230" s="6">
        <f t="shared" si="97"/>
        <v>7</v>
      </c>
      <c r="D1230" s="8">
        <f ca="1">VLOOKUP(B1230,Residuals!$A$12:$AW$232,C1230,FALSE)</f>
        <v>-1.6412619742886256E-2</v>
      </c>
      <c r="E1230" s="8">
        <f ca="1">VLOOKUP(B1230,Residuals!$A$12:$AW$232,C1230,FALSE)^2</f>
        <v>2.6937408682457971E-4</v>
      </c>
      <c r="F1230" s="8">
        <f t="shared" ca="1" si="95"/>
        <v>0.63462594379537751</v>
      </c>
      <c r="G1230" s="6">
        <f t="shared" si="98"/>
        <v>0</v>
      </c>
    </row>
    <row r="1231" spans="1:7" x14ac:dyDescent="0.25">
      <c r="A1231" s="6">
        <f t="shared" si="99"/>
        <v>1220</v>
      </c>
      <c r="B1231" s="6">
        <f t="shared" si="96"/>
        <v>-95</v>
      </c>
      <c r="C1231" s="6">
        <f t="shared" si="97"/>
        <v>7</v>
      </c>
      <c r="D1231" s="8">
        <f ca="1">VLOOKUP(B1231,Residuals!$A$12:$AW$232,C1231,FALSE)</f>
        <v>3.9403358911449787E-3</v>
      </c>
      <c r="E1231" s="8">
        <f ca="1">VLOOKUP(B1231,Residuals!$A$12:$AW$232,C1231,FALSE)^2</f>
        <v>1.5526246935045294E-5</v>
      </c>
      <c r="F1231" s="8">
        <f t="shared" ca="1" si="95"/>
        <v>3.6578719322656515E-2</v>
      </c>
      <c r="G1231" s="6">
        <f t="shared" si="98"/>
        <v>0</v>
      </c>
    </row>
    <row r="1232" spans="1:7" x14ac:dyDescent="0.25">
      <c r="A1232" s="6">
        <f t="shared" si="99"/>
        <v>1221</v>
      </c>
      <c r="B1232" s="6">
        <f t="shared" si="96"/>
        <v>-94</v>
      </c>
      <c r="C1232" s="6">
        <f t="shared" si="97"/>
        <v>7</v>
      </c>
      <c r="D1232" s="8">
        <f ca="1">VLOOKUP(B1232,Residuals!$A$12:$AW$232,C1232,FALSE)</f>
        <v>-1.891035030162385E-2</v>
      </c>
      <c r="E1232" s="8">
        <f ca="1">VLOOKUP(B1232,Residuals!$A$12:$AW$232,C1232,FALSE)^2</f>
        <v>3.5760134853012526E-4</v>
      </c>
      <c r="F1232" s="8">
        <f t="shared" ca="1" si="95"/>
        <v>0.84248301679151161</v>
      </c>
      <c r="G1232" s="6">
        <f t="shared" si="98"/>
        <v>0</v>
      </c>
    </row>
    <row r="1233" spans="1:7" x14ac:dyDescent="0.25">
      <c r="A1233" s="6">
        <f t="shared" si="99"/>
        <v>1222</v>
      </c>
      <c r="B1233" s="6">
        <f t="shared" si="96"/>
        <v>-93</v>
      </c>
      <c r="C1233" s="6">
        <f t="shared" si="97"/>
        <v>7</v>
      </c>
      <c r="D1233" s="8">
        <f ca="1">VLOOKUP(B1233,Residuals!$A$12:$AW$232,C1233,FALSE)</f>
        <v>1.9620079468099218E-2</v>
      </c>
      <c r="E1233" s="8">
        <f ca="1">VLOOKUP(B1233,Residuals!$A$12:$AW$232,C1233,FALSE)^2</f>
        <v>3.8494751833452847E-4</v>
      </c>
      <c r="F1233" s="8">
        <f t="shared" ca="1" si="95"/>
        <v>0.90690862292863639</v>
      </c>
      <c r="G1233" s="6">
        <f t="shared" si="98"/>
        <v>0</v>
      </c>
    </row>
    <row r="1234" spans="1:7" x14ac:dyDescent="0.25">
      <c r="A1234" s="6">
        <f t="shared" si="99"/>
        <v>1223</v>
      </c>
      <c r="B1234" s="6">
        <f t="shared" si="96"/>
        <v>-92</v>
      </c>
      <c r="C1234" s="6">
        <f t="shared" si="97"/>
        <v>7</v>
      </c>
      <c r="D1234" s="8">
        <f ca="1">VLOOKUP(B1234,Residuals!$A$12:$AW$232,C1234,FALSE)</f>
        <v>3.784072144235643E-2</v>
      </c>
      <c r="E1234" s="8">
        <f ca="1">VLOOKUP(B1234,Residuals!$A$12:$AW$232,C1234,FALSE)^2</f>
        <v>1.4319201992780137E-3</v>
      </c>
      <c r="F1234" s="8">
        <f t="shared" ca="1" si="95"/>
        <v>3.3735008389959016</v>
      </c>
      <c r="G1234" s="6">
        <f t="shared" si="98"/>
        <v>0</v>
      </c>
    </row>
    <row r="1235" spans="1:7" x14ac:dyDescent="0.25">
      <c r="A1235" s="6">
        <f t="shared" si="99"/>
        <v>1224</v>
      </c>
      <c r="B1235" s="6">
        <f t="shared" si="96"/>
        <v>-91</v>
      </c>
      <c r="C1235" s="6">
        <f t="shared" si="97"/>
        <v>7</v>
      </c>
      <c r="D1235" s="8">
        <f ca="1">VLOOKUP(B1235,Residuals!$A$12:$AW$232,C1235,FALSE)</f>
        <v>-1.53281457060837E-2</v>
      </c>
      <c r="E1235" s="8">
        <f ca="1">VLOOKUP(B1235,Residuals!$A$12:$AW$232,C1235,FALSE)^2</f>
        <v>2.3495205078693216E-4</v>
      </c>
      <c r="F1235" s="8">
        <f t="shared" ca="1" si="95"/>
        <v>0.55353010653328616</v>
      </c>
      <c r="G1235" s="6">
        <f t="shared" si="98"/>
        <v>0</v>
      </c>
    </row>
    <row r="1236" spans="1:7" x14ac:dyDescent="0.25">
      <c r="A1236" s="6">
        <f t="shared" si="99"/>
        <v>1225</v>
      </c>
      <c r="B1236" s="6">
        <f t="shared" si="96"/>
        <v>-90</v>
      </c>
      <c r="C1236" s="6">
        <f t="shared" si="97"/>
        <v>7</v>
      </c>
      <c r="D1236" s="8">
        <f ca="1">VLOOKUP(B1236,Residuals!$A$12:$AW$232,C1236,FALSE)</f>
        <v>-4.1931909146768545E-4</v>
      </c>
      <c r="E1236" s="8">
        <f ca="1">VLOOKUP(B1236,Residuals!$A$12:$AW$232,C1236,FALSE)^2</f>
        <v>1.7582850046928515E-7</v>
      </c>
      <c r="F1236" s="8">
        <f t="shared" ca="1" si="95"/>
        <v>4.1423928103786778E-4</v>
      </c>
      <c r="G1236" s="6">
        <f t="shared" si="98"/>
        <v>0</v>
      </c>
    </row>
    <row r="1237" spans="1:7" x14ac:dyDescent="0.25">
      <c r="A1237" s="6">
        <f t="shared" si="99"/>
        <v>1226</v>
      </c>
      <c r="B1237" s="6">
        <f t="shared" si="96"/>
        <v>-89</v>
      </c>
      <c r="C1237" s="6">
        <f t="shared" si="97"/>
        <v>7</v>
      </c>
      <c r="D1237" s="8">
        <f ca="1">VLOOKUP(B1237,Residuals!$A$12:$AW$232,C1237,FALSE)</f>
        <v>2.5548745664070359E-2</v>
      </c>
      <c r="E1237" s="8">
        <f ca="1">VLOOKUP(B1237,Residuals!$A$12:$AW$232,C1237,FALSE)^2</f>
        <v>6.5273840500735397E-4</v>
      </c>
      <c r="F1237" s="8">
        <f t="shared" ca="1" si="95"/>
        <v>1.5378046612146608</v>
      </c>
      <c r="G1237" s="6">
        <f t="shared" si="98"/>
        <v>0</v>
      </c>
    </row>
    <row r="1238" spans="1:7" x14ac:dyDescent="0.25">
      <c r="A1238" s="6">
        <f t="shared" si="99"/>
        <v>1227</v>
      </c>
      <c r="B1238" s="6">
        <f t="shared" si="96"/>
        <v>-88</v>
      </c>
      <c r="C1238" s="6">
        <f t="shared" si="97"/>
        <v>7</v>
      </c>
      <c r="D1238" s="8">
        <f ca="1">VLOOKUP(B1238,Residuals!$A$12:$AW$232,C1238,FALSE)</f>
        <v>1.843372093414003E-2</v>
      </c>
      <c r="E1238" s="8">
        <f ca="1">VLOOKUP(B1238,Residuals!$A$12:$AW$232,C1238,FALSE)^2</f>
        <v>3.3980206747775239E-4</v>
      </c>
      <c r="F1238" s="8">
        <f t="shared" ca="1" si="95"/>
        <v>0.80054919282982751</v>
      </c>
      <c r="G1238" s="6">
        <f t="shared" si="98"/>
        <v>0</v>
      </c>
    </row>
    <row r="1239" spans="1:7" x14ac:dyDescent="0.25">
      <c r="A1239" s="6">
        <f t="shared" si="99"/>
        <v>1228</v>
      </c>
      <c r="B1239" s="6">
        <f t="shared" si="96"/>
        <v>-87</v>
      </c>
      <c r="C1239" s="6">
        <f t="shared" si="97"/>
        <v>7</v>
      </c>
      <c r="D1239" s="8">
        <f ca="1">VLOOKUP(B1239,Residuals!$A$12:$AW$232,C1239,FALSE)</f>
        <v>-2.7182975280322548E-2</v>
      </c>
      <c r="E1239" s="8">
        <f ca="1">VLOOKUP(B1239,Residuals!$A$12:$AW$232,C1239,FALSE)^2</f>
        <v>7.3891414509062671E-4</v>
      </c>
      <c r="F1239" s="8">
        <f t="shared" ca="1" si="95"/>
        <v>1.7408284970531338</v>
      </c>
      <c r="G1239" s="6">
        <f t="shared" si="98"/>
        <v>0</v>
      </c>
    </row>
    <row r="1240" spans="1:7" x14ac:dyDescent="0.25">
      <c r="A1240" s="6">
        <f t="shared" si="99"/>
        <v>1229</v>
      </c>
      <c r="B1240" s="6">
        <f t="shared" si="96"/>
        <v>-86</v>
      </c>
      <c r="C1240" s="6">
        <f t="shared" si="97"/>
        <v>7</v>
      </c>
      <c r="D1240" s="8">
        <f ca="1">VLOOKUP(B1240,Residuals!$A$12:$AW$232,C1240,FALSE)</f>
        <v>-3.8625023347155313E-2</v>
      </c>
      <c r="E1240" s="8">
        <f ca="1">VLOOKUP(B1240,Residuals!$A$12:$AW$232,C1240,FALSE)^2</f>
        <v>1.4918924285682929E-3</v>
      </c>
      <c r="F1240" s="8">
        <f t="shared" ca="1" si="95"/>
        <v>3.5147910910149882</v>
      </c>
      <c r="G1240" s="6">
        <f t="shared" si="98"/>
        <v>0</v>
      </c>
    </row>
    <row r="1241" spans="1:7" x14ac:dyDescent="0.25">
      <c r="A1241" s="6">
        <f t="shared" si="99"/>
        <v>1230</v>
      </c>
      <c r="B1241" s="6">
        <f t="shared" si="96"/>
        <v>-85</v>
      </c>
      <c r="C1241" s="6">
        <f t="shared" si="97"/>
        <v>7</v>
      </c>
      <c r="D1241" s="8">
        <f ca="1">VLOOKUP(B1241,Residuals!$A$12:$AW$232,C1241,FALSE)</f>
        <v>-1.3894185447448649E-2</v>
      </c>
      <c r="E1241" s="8">
        <f ca="1">VLOOKUP(B1241,Residuals!$A$12:$AW$232,C1241,FALSE)^2</f>
        <v>1.9304838924809383E-4</v>
      </c>
      <c r="F1241" s="8">
        <f t="shared" ca="1" si="95"/>
        <v>0.45480809854041943</v>
      </c>
      <c r="G1241" s="6">
        <f t="shared" si="98"/>
        <v>0</v>
      </c>
    </row>
    <row r="1242" spans="1:7" x14ac:dyDescent="0.25">
      <c r="A1242" s="6">
        <f t="shared" si="99"/>
        <v>1231</v>
      </c>
      <c r="B1242" s="6">
        <f t="shared" si="96"/>
        <v>-84</v>
      </c>
      <c r="C1242" s="6">
        <f t="shared" si="97"/>
        <v>7</v>
      </c>
      <c r="D1242" s="8">
        <f ca="1">VLOOKUP(B1242,Residuals!$A$12:$AW$232,C1242,FALSE)</f>
        <v>1.4891487206715513E-2</v>
      </c>
      <c r="E1242" s="8">
        <f ca="1">VLOOKUP(B1242,Residuals!$A$12:$AW$232,C1242,FALSE)^2</f>
        <v>2.2175639122777179E-4</v>
      </c>
      <c r="F1242" s="8">
        <f t="shared" ca="1" si="95"/>
        <v>0.5224420831808837</v>
      </c>
      <c r="G1242" s="6">
        <f t="shared" si="98"/>
        <v>0</v>
      </c>
    </row>
    <row r="1243" spans="1:7" x14ac:dyDescent="0.25">
      <c r="A1243" s="6">
        <f t="shared" si="99"/>
        <v>1232</v>
      </c>
      <c r="B1243" s="6">
        <f t="shared" si="96"/>
        <v>-83</v>
      </c>
      <c r="C1243" s="6">
        <f t="shared" si="97"/>
        <v>7</v>
      </c>
      <c r="D1243" s="8">
        <f ca="1">VLOOKUP(B1243,Residuals!$A$12:$AW$232,C1243,FALSE)</f>
        <v>1.6764113759932378E-2</v>
      </c>
      <c r="E1243" s="8">
        <f ca="1">VLOOKUP(B1243,Residuals!$A$12:$AW$232,C1243,FALSE)^2</f>
        <v>2.8103551015595411E-4</v>
      </c>
      <c r="F1243" s="8">
        <f t="shared" ca="1" si="95"/>
        <v>0.66209941711610687</v>
      </c>
      <c r="G1243" s="6">
        <f t="shared" si="98"/>
        <v>0</v>
      </c>
    </row>
    <row r="1244" spans="1:7" x14ac:dyDescent="0.25">
      <c r="A1244" s="6">
        <f t="shared" si="99"/>
        <v>1233</v>
      </c>
      <c r="B1244" s="6">
        <f t="shared" si="96"/>
        <v>-82</v>
      </c>
      <c r="C1244" s="6">
        <f t="shared" si="97"/>
        <v>7</v>
      </c>
      <c r="D1244" s="8">
        <f ca="1">VLOOKUP(B1244,Residuals!$A$12:$AW$232,C1244,FALSE)</f>
        <v>-3.631023353078091E-2</v>
      </c>
      <c r="E1244" s="8">
        <f ca="1">VLOOKUP(B1244,Residuals!$A$12:$AW$232,C1244,FALSE)^2</f>
        <v>1.3184330590598464E-3</v>
      </c>
      <c r="F1244" s="8">
        <f t="shared" ca="1" si="95"/>
        <v>3.1061333118569809</v>
      </c>
      <c r="G1244" s="6">
        <f t="shared" si="98"/>
        <v>0</v>
      </c>
    </row>
    <row r="1245" spans="1:7" x14ac:dyDescent="0.25">
      <c r="A1245" s="6">
        <f t="shared" si="99"/>
        <v>1234</v>
      </c>
      <c r="B1245" s="6">
        <f t="shared" si="96"/>
        <v>-81</v>
      </c>
      <c r="C1245" s="6">
        <f t="shared" si="97"/>
        <v>7</v>
      </c>
      <c r="D1245" s="8">
        <f ca="1">VLOOKUP(B1245,Residuals!$A$12:$AW$232,C1245,FALSE)</f>
        <v>9.9622079365672203E-3</v>
      </c>
      <c r="E1245" s="8">
        <f ca="1">VLOOKUP(B1245,Residuals!$A$12:$AW$232,C1245,FALSE)^2</f>
        <v>9.9245586971402909E-5</v>
      </c>
      <c r="F1245" s="8">
        <f t="shared" ca="1" si="95"/>
        <v>0.23381545360103168</v>
      </c>
      <c r="G1245" s="6">
        <f t="shared" si="98"/>
        <v>0</v>
      </c>
    </row>
    <row r="1246" spans="1:7" x14ac:dyDescent="0.25">
      <c r="A1246" s="6">
        <f t="shared" si="99"/>
        <v>1235</v>
      </c>
      <c r="B1246" s="6">
        <f t="shared" si="96"/>
        <v>-80</v>
      </c>
      <c r="C1246" s="6">
        <f t="shared" si="97"/>
        <v>7</v>
      </c>
      <c r="D1246" s="8">
        <f ca="1">VLOOKUP(B1246,Residuals!$A$12:$AW$232,C1246,FALSE)</f>
        <v>-2.0862424461796994E-3</v>
      </c>
      <c r="E1246" s="8">
        <f ca="1">VLOOKUP(B1246,Residuals!$A$12:$AW$232,C1246,FALSE)^2</f>
        <v>4.3524075442418562E-6</v>
      </c>
      <c r="F1246" s="8">
        <f t="shared" ca="1" si="95"/>
        <v>1.0253958642077409E-2</v>
      </c>
      <c r="G1246" s="6">
        <f t="shared" si="98"/>
        <v>0</v>
      </c>
    </row>
    <row r="1247" spans="1:7" x14ac:dyDescent="0.25">
      <c r="A1247" s="6">
        <f t="shared" si="99"/>
        <v>1236</v>
      </c>
      <c r="B1247" s="6">
        <f t="shared" si="96"/>
        <v>-79</v>
      </c>
      <c r="C1247" s="6">
        <f t="shared" si="97"/>
        <v>7</v>
      </c>
      <c r="D1247" s="8">
        <f ca="1">VLOOKUP(B1247,Residuals!$A$12:$AW$232,C1247,FALSE)</f>
        <v>3.0772952697065731E-2</v>
      </c>
      <c r="E1247" s="8">
        <f ca="1">VLOOKUP(B1247,Residuals!$A$12:$AW$232,C1247,FALSE)^2</f>
        <v>9.4697461769584505E-4</v>
      </c>
      <c r="F1247" s="8">
        <f t="shared" ca="1" si="95"/>
        <v>2.2310039825651673</v>
      </c>
      <c r="G1247" s="6">
        <f t="shared" si="98"/>
        <v>0</v>
      </c>
    </row>
    <row r="1248" spans="1:7" x14ac:dyDescent="0.25">
      <c r="A1248" s="6">
        <f t="shared" si="99"/>
        <v>1237</v>
      </c>
      <c r="B1248" s="6">
        <f t="shared" si="96"/>
        <v>-78</v>
      </c>
      <c r="C1248" s="6">
        <f t="shared" si="97"/>
        <v>7</v>
      </c>
      <c r="D1248" s="8">
        <f ca="1">VLOOKUP(B1248,Residuals!$A$12:$AW$232,C1248,FALSE)</f>
        <v>9.2200884163305095E-3</v>
      </c>
      <c r="E1248" s="8">
        <f ca="1">VLOOKUP(B1248,Residuals!$A$12:$AW$232,C1248,FALSE)^2</f>
        <v>8.5010030404952049E-5</v>
      </c>
      <c r="F1248" s="8">
        <f t="shared" ca="1" si="95"/>
        <v>0.20027750780998163</v>
      </c>
      <c r="G1248" s="6">
        <f t="shared" si="98"/>
        <v>0</v>
      </c>
    </row>
    <row r="1249" spans="1:7" x14ac:dyDescent="0.25">
      <c r="A1249" s="6">
        <f t="shared" si="99"/>
        <v>1238</v>
      </c>
      <c r="B1249" s="6">
        <f t="shared" si="96"/>
        <v>-77</v>
      </c>
      <c r="C1249" s="6">
        <f t="shared" si="97"/>
        <v>7</v>
      </c>
      <c r="D1249" s="8">
        <f ca="1">VLOOKUP(B1249,Residuals!$A$12:$AW$232,C1249,FALSE)</f>
        <v>3.1908728629381801E-3</v>
      </c>
      <c r="E1249" s="8">
        <f ca="1">VLOOKUP(B1249,Residuals!$A$12:$AW$232,C1249,FALSE)^2</f>
        <v>1.0181669627435298E-5</v>
      </c>
      <c r="F1249" s="8">
        <f t="shared" ca="1" si="95"/>
        <v>2.3987280190509608E-2</v>
      </c>
      <c r="G1249" s="6">
        <f t="shared" si="98"/>
        <v>0</v>
      </c>
    </row>
    <row r="1250" spans="1:7" x14ac:dyDescent="0.25">
      <c r="A1250" s="6">
        <f t="shared" si="99"/>
        <v>1239</v>
      </c>
      <c r="B1250" s="6">
        <f t="shared" si="96"/>
        <v>-76</v>
      </c>
      <c r="C1250" s="6">
        <f t="shared" si="97"/>
        <v>7</v>
      </c>
      <c r="D1250" s="8">
        <f ca="1">VLOOKUP(B1250,Residuals!$A$12:$AW$232,C1250,FALSE)</f>
        <v>-6.4452863379876489E-3</v>
      </c>
      <c r="E1250" s="8">
        <f ca="1">VLOOKUP(B1250,Residuals!$A$12:$AW$232,C1250,FALSE)^2</f>
        <v>4.1541715978650236E-5</v>
      </c>
      <c r="F1250" s="8">
        <f t="shared" ca="1" si="95"/>
        <v>9.7869290326350805E-2</v>
      </c>
      <c r="G1250" s="6">
        <f t="shared" si="98"/>
        <v>0</v>
      </c>
    </row>
    <row r="1251" spans="1:7" x14ac:dyDescent="0.25">
      <c r="A1251" s="6">
        <f t="shared" si="99"/>
        <v>1240</v>
      </c>
      <c r="B1251" s="6">
        <f t="shared" si="96"/>
        <v>-75</v>
      </c>
      <c r="C1251" s="6">
        <f t="shared" si="97"/>
        <v>7</v>
      </c>
      <c r="D1251" s="8">
        <f ca="1">VLOOKUP(B1251,Residuals!$A$12:$AW$232,C1251,FALSE)</f>
        <v>-2.6312975249289817E-3</v>
      </c>
      <c r="E1251" s="8">
        <f ca="1">VLOOKUP(B1251,Residuals!$A$12:$AW$232,C1251,FALSE)^2</f>
        <v>6.9237266646973847E-6</v>
      </c>
      <c r="F1251" s="8">
        <f t="shared" ca="1" si="95"/>
        <v>1.6311801261070149E-2</v>
      </c>
      <c r="G1251" s="6">
        <f t="shared" si="98"/>
        <v>0</v>
      </c>
    </row>
    <row r="1252" spans="1:7" x14ac:dyDescent="0.25">
      <c r="A1252" s="6">
        <f t="shared" si="99"/>
        <v>1241</v>
      </c>
      <c r="B1252" s="6">
        <f t="shared" si="96"/>
        <v>-74</v>
      </c>
      <c r="C1252" s="6">
        <f t="shared" si="97"/>
        <v>7</v>
      </c>
      <c r="D1252" s="8">
        <f ca="1">VLOOKUP(B1252,Residuals!$A$12:$AW$232,C1252,FALSE)</f>
        <v>-2.431591812062707E-2</v>
      </c>
      <c r="E1252" s="8">
        <f ca="1">VLOOKUP(B1252,Residuals!$A$12:$AW$232,C1252,FALSE)^2</f>
        <v>5.9126387404903993E-4</v>
      </c>
      <c r="F1252" s="8">
        <f t="shared" ca="1" si="95"/>
        <v>1.3929750946862207</v>
      </c>
      <c r="G1252" s="6">
        <f t="shared" si="98"/>
        <v>0</v>
      </c>
    </row>
    <row r="1253" spans="1:7" x14ac:dyDescent="0.25">
      <c r="A1253" s="6">
        <f t="shared" si="99"/>
        <v>1242</v>
      </c>
      <c r="B1253" s="6">
        <f t="shared" si="96"/>
        <v>-73</v>
      </c>
      <c r="C1253" s="6">
        <f t="shared" si="97"/>
        <v>7</v>
      </c>
      <c r="D1253" s="8">
        <f ca="1">VLOOKUP(B1253,Residuals!$A$12:$AW$232,C1253,FALSE)</f>
        <v>3.1793032492319795E-2</v>
      </c>
      <c r="E1253" s="8">
        <f ca="1">VLOOKUP(B1253,Residuals!$A$12:$AW$232,C1253,FALSE)^2</f>
        <v>1.0107969150577021E-3</v>
      </c>
      <c r="F1253" s="8">
        <f t="shared" ca="1" si="95"/>
        <v>2.3813647176155066</v>
      </c>
      <c r="G1253" s="6">
        <f t="shared" si="98"/>
        <v>0</v>
      </c>
    </row>
    <row r="1254" spans="1:7" x14ac:dyDescent="0.25">
      <c r="A1254" s="6">
        <f t="shared" si="99"/>
        <v>1243</v>
      </c>
      <c r="B1254" s="6">
        <f t="shared" si="96"/>
        <v>-72</v>
      </c>
      <c r="C1254" s="6">
        <f t="shared" si="97"/>
        <v>7</v>
      </c>
      <c r="D1254" s="8">
        <f ca="1">VLOOKUP(B1254,Residuals!$A$12:$AW$232,C1254,FALSE)</f>
        <v>2.3876765919760776E-2</v>
      </c>
      <c r="E1254" s="8">
        <f ca="1">VLOOKUP(B1254,Residuals!$A$12:$AW$232,C1254,FALSE)^2</f>
        <v>5.7009995078704959E-4</v>
      </c>
      <c r="F1254" s="8">
        <f t="shared" ca="1" si="95"/>
        <v>1.3431144160556883</v>
      </c>
      <c r="G1254" s="6">
        <f t="shared" si="98"/>
        <v>0</v>
      </c>
    </row>
    <row r="1255" spans="1:7" x14ac:dyDescent="0.25">
      <c r="A1255" s="6">
        <f t="shared" si="99"/>
        <v>1244</v>
      </c>
      <c r="B1255" s="6">
        <f t="shared" si="96"/>
        <v>-71</v>
      </c>
      <c r="C1255" s="6">
        <f t="shared" si="97"/>
        <v>7</v>
      </c>
      <c r="D1255" s="8">
        <f ca="1">VLOOKUP(B1255,Residuals!$A$12:$AW$232,C1255,FALSE)</f>
        <v>-7.0983695153371135E-4</v>
      </c>
      <c r="E1255" s="8">
        <f ca="1">VLOOKUP(B1255,Residuals!$A$12:$AW$232,C1255,FALSE)^2</f>
        <v>5.0386849776267251E-7</v>
      </c>
      <c r="F1255" s="8">
        <f t="shared" ca="1" si="95"/>
        <v>1.187077883811566E-3</v>
      </c>
      <c r="G1255" s="6">
        <f t="shared" si="98"/>
        <v>0</v>
      </c>
    </row>
    <row r="1256" spans="1:7" x14ac:dyDescent="0.25">
      <c r="A1256" s="6">
        <f t="shared" si="99"/>
        <v>1245</v>
      </c>
      <c r="B1256" s="6">
        <f t="shared" si="96"/>
        <v>-70</v>
      </c>
      <c r="C1256" s="6">
        <f t="shared" si="97"/>
        <v>7</v>
      </c>
      <c r="D1256" s="8">
        <f ca="1">VLOOKUP(B1256,Residuals!$A$12:$AW$232,C1256,FALSE)</f>
        <v>3.1301558850399917E-2</v>
      </c>
      <c r="E1256" s="8">
        <f ca="1">VLOOKUP(B1256,Residuals!$A$12:$AW$232,C1256,FALSE)^2</f>
        <v>9.7978758646504946E-4</v>
      </c>
      <c r="F1256" s="8">
        <f t="shared" ca="1" si="95"/>
        <v>2.3083089732543622</v>
      </c>
      <c r="G1256" s="6">
        <f t="shared" si="98"/>
        <v>0</v>
      </c>
    </row>
    <row r="1257" spans="1:7" x14ac:dyDescent="0.25">
      <c r="A1257" s="6">
        <f t="shared" si="99"/>
        <v>1246</v>
      </c>
      <c r="B1257" s="6">
        <f t="shared" si="96"/>
        <v>-69</v>
      </c>
      <c r="C1257" s="6">
        <f t="shared" si="97"/>
        <v>7</v>
      </c>
      <c r="D1257" s="8">
        <f ca="1">VLOOKUP(B1257,Residuals!$A$12:$AW$232,C1257,FALSE)</f>
        <v>-2.8742262099282205E-2</v>
      </c>
      <c r="E1257" s="8">
        <f ca="1">VLOOKUP(B1257,Residuals!$A$12:$AW$232,C1257,FALSE)^2</f>
        <v>8.261176305838343E-4</v>
      </c>
      <c r="F1257" s="8">
        <f t="shared" ca="1" si="95"/>
        <v>1.9462736270422432</v>
      </c>
      <c r="G1257" s="6">
        <f t="shared" si="98"/>
        <v>0</v>
      </c>
    </row>
    <row r="1258" spans="1:7" x14ac:dyDescent="0.25">
      <c r="A1258" s="6">
        <f t="shared" si="99"/>
        <v>1247</v>
      </c>
      <c r="B1258" s="6">
        <f t="shared" si="96"/>
        <v>-68</v>
      </c>
      <c r="C1258" s="6">
        <f t="shared" si="97"/>
        <v>7</v>
      </c>
      <c r="D1258" s="8">
        <f ca="1">VLOOKUP(B1258,Residuals!$A$12:$AW$232,C1258,FALSE)</f>
        <v>-3.9187378607490539E-2</v>
      </c>
      <c r="E1258" s="8">
        <f ca="1">VLOOKUP(B1258,Residuals!$A$12:$AW$232,C1258,FALSE)^2</f>
        <v>1.5356506421268072E-3</v>
      </c>
      <c r="F1258" s="8">
        <f t="shared" ca="1" si="95"/>
        <v>3.6178822899707961</v>
      </c>
      <c r="G1258" s="6">
        <f t="shared" si="98"/>
        <v>0</v>
      </c>
    </row>
    <row r="1259" spans="1:7" x14ac:dyDescent="0.25">
      <c r="A1259" s="6">
        <f t="shared" si="99"/>
        <v>1248</v>
      </c>
      <c r="B1259" s="6">
        <f t="shared" si="96"/>
        <v>-67</v>
      </c>
      <c r="C1259" s="6">
        <f t="shared" si="97"/>
        <v>7</v>
      </c>
      <c r="D1259" s="8">
        <f ca="1">VLOOKUP(B1259,Residuals!$A$12:$AW$232,C1259,FALSE)</f>
        <v>-8.319055833711857E-3</v>
      </c>
      <c r="E1259" s="8">
        <f ca="1">VLOOKUP(B1259,Residuals!$A$12:$AW$232,C1259,FALSE)^2</f>
        <v>6.9206689964415287E-5</v>
      </c>
      <c r="F1259" s="8">
        <f t="shared" ca="1" si="95"/>
        <v>0.16304597614923036</v>
      </c>
      <c r="G1259" s="6">
        <f t="shared" si="98"/>
        <v>0</v>
      </c>
    </row>
    <row r="1260" spans="1:7" x14ac:dyDescent="0.25">
      <c r="A1260" s="6">
        <f t="shared" si="99"/>
        <v>1249</v>
      </c>
      <c r="B1260" s="6">
        <f t="shared" si="96"/>
        <v>-66</v>
      </c>
      <c r="C1260" s="6">
        <f t="shared" si="97"/>
        <v>7</v>
      </c>
      <c r="D1260" s="8">
        <f ca="1">VLOOKUP(B1260,Residuals!$A$12:$AW$232,C1260,FALSE)</f>
        <v>-7.1576102936753132E-3</v>
      </c>
      <c r="E1260" s="8">
        <f ca="1">VLOOKUP(B1260,Residuals!$A$12:$AW$232,C1260,FALSE)^2</f>
        <v>5.1231385116126805E-5</v>
      </c>
      <c r="F1260" s="8">
        <f t="shared" ca="1" si="95"/>
        <v>0.12069745280450533</v>
      </c>
      <c r="G1260" s="6">
        <f t="shared" si="98"/>
        <v>0</v>
      </c>
    </row>
    <row r="1261" spans="1:7" x14ac:dyDescent="0.25">
      <c r="A1261" s="6">
        <f t="shared" si="99"/>
        <v>1250</v>
      </c>
      <c r="B1261" s="6">
        <f t="shared" si="96"/>
        <v>-65</v>
      </c>
      <c r="C1261" s="6">
        <f t="shared" si="97"/>
        <v>7</v>
      </c>
      <c r="D1261" s="8">
        <f ca="1">VLOOKUP(B1261,Residuals!$A$12:$AW$232,C1261,FALSE)</f>
        <v>-4.5594952967407086E-3</v>
      </c>
      <c r="E1261" s="8">
        <f ca="1">VLOOKUP(B1261,Residuals!$A$12:$AW$232,C1261,FALSE)^2</f>
        <v>2.0788997361000643E-5</v>
      </c>
      <c r="F1261" s="8">
        <f t="shared" ca="1" si="95"/>
        <v>4.8977380216146296E-2</v>
      </c>
      <c r="G1261" s="6">
        <f t="shared" si="98"/>
        <v>0</v>
      </c>
    </row>
    <row r="1262" spans="1:7" x14ac:dyDescent="0.25">
      <c r="A1262" s="6">
        <f t="shared" si="99"/>
        <v>1251</v>
      </c>
      <c r="B1262" s="6">
        <f t="shared" si="96"/>
        <v>-64</v>
      </c>
      <c r="C1262" s="6">
        <f t="shared" si="97"/>
        <v>7</v>
      </c>
      <c r="D1262" s="8">
        <f ca="1">VLOOKUP(B1262,Residuals!$A$12:$AW$232,C1262,FALSE)</f>
        <v>3.1617129987267054E-2</v>
      </c>
      <c r="E1262" s="8">
        <f ca="1">VLOOKUP(B1262,Residuals!$A$12:$AW$232,C1262,FALSE)^2</f>
        <v>9.9964290863174148E-4</v>
      </c>
      <c r="F1262" s="8">
        <f t="shared" ca="1" si="95"/>
        <v>2.3550866819714003</v>
      </c>
      <c r="G1262" s="6">
        <f t="shared" si="98"/>
        <v>0</v>
      </c>
    </row>
    <row r="1263" spans="1:7" x14ac:dyDescent="0.25">
      <c r="A1263" s="6">
        <f t="shared" si="99"/>
        <v>1252</v>
      </c>
      <c r="B1263" s="6">
        <f t="shared" si="96"/>
        <v>-63</v>
      </c>
      <c r="C1263" s="6">
        <f t="shared" si="97"/>
        <v>7</v>
      </c>
      <c r="D1263" s="8">
        <f ca="1">VLOOKUP(B1263,Residuals!$A$12:$AW$232,C1263,FALSE)</f>
        <v>9.1352194348584534E-2</v>
      </c>
      <c r="E1263" s="8">
        <f ca="1">VLOOKUP(B1263,Residuals!$A$12:$AW$232,C1263,FALSE)^2</f>
        <v>8.3452234123015598E-3</v>
      </c>
      <c r="F1263" s="8">
        <f t="shared" ca="1" si="95"/>
        <v>19.660745198791343</v>
      </c>
      <c r="G1263" s="6">
        <f t="shared" si="98"/>
        <v>0</v>
      </c>
    </row>
    <row r="1264" spans="1:7" x14ac:dyDescent="0.25">
      <c r="A1264" s="6">
        <f t="shared" si="99"/>
        <v>1253</v>
      </c>
      <c r="B1264" s="6">
        <f t="shared" si="96"/>
        <v>-62</v>
      </c>
      <c r="C1264" s="6">
        <f t="shared" si="97"/>
        <v>7</v>
      </c>
      <c r="D1264" s="8">
        <f ca="1">VLOOKUP(B1264,Residuals!$A$12:$AW$232,C1264,FALSE)</f>
        <v>-2.5326324462162944E-2</v>
      </c>
      <c r="E1264" s="8">
        <f ca="1">VLOOKUP(B1264,Residuals!$A$12:$AW$232,C1264,FALSE)^2</f>
        <v>6.4142271076275312E-4</v>
      </c>
      <c r="F1264" s="8">
        <f t="shared" ca="1" si="95"/>
        <v>1.5111457007172604</v>
      </c>
      <c r="G1264" s="6">
        <f t="shared" si="98"/>
        <v>0</v>
      </c>
    </row>
    <row r="1265" spans="1:7" x14ac:dyDescent="0.25">
      <c r="A1265" s="6">
        <f t="shared" si="99"/>
        <v>1254</v>
      </c>
      <c r="B1265" s="6">
        <f t="shared" si="96"/>
        <v>-61</v>
      </c>
      <c r="C1265" s="6">
        <f t="shared" si="97"/>
        <v>7</v>
      </c>
      <c r="D1265" s="8">
        <f ca="1">VLOOKUP(B1265,Residuals!$A$12:$AW$232,C1265,FALSE)</f>
        <v>-2.5807253568279958E-3</v>
      </c>
      <c r="E1265" s="8">
        <f ca="1">VLOOKUP(B1265,Residuals!$A$12:$AW$232,C1265,FALSE)^2</f>
        <v>6.660143367374986E-6</v>
      </c>
      <c r="F1265" s="8">
        <f t="shared" ca="1" si="95"/>
        <v>1.5690818000193767E-2</v>
      </c>
      <c r="G1265" s="6">
        <f t="shared" si="98"/>
        <v>0</v>
      </c>
    </row>
    <row r="1266" spans="1:7" x14ac:dyDescent="0.25">
      <c r="A1266" s="6">
        <f t="shared" si="99"/>
        <v>1255</v>
      </c>
      <c r="B1266" s="6">
        <f t="shared" si="96"/>
        <v>-60</v>
      </c>
      <c r="C1266" s="6">
        <f t="shared" si="97"/>
        <v>7</v>
      </c>
      <c r="D1266" s="8">
        <f ca="1">VLOOKUP(B1266,Residuals!$A$12:$AW$232,C1266,FALSE)</f>
        <v>8.3427379218268989E-3</v>
      </c>
      <c r="E1266" s="8">
        <f ca="1">VLOOKUP(B1266,Residuals!$A$12:$AW$232,C1266,FALSE)^2</f>
        <v>6.9601276032288606E-5</v>
      </c>
      <c r="F1266" s="8">
        <f t="shared" ca="1" si="95"/>
        <v>0.16397559250054514</v>
      </c>
      <c r="G1266" s="6">
        <f t="shared" si="98"/>
        <v>0</v>
      </c>
    </row>
    <row r="1267" spans="1:7" x14ac:dyDescent="0.25">
      <c r="A1267" s="6">
        <f t="shared" si="99"/>
        <v>1256</v>
      </c>
      <c r="B1267" s="6">
        <f t="shared" si="96"/>
        <v>-59</v>
      </c>
      <c r="C1267" s="6">
        <f t="shared" si="97"/>
        <v>7</v>
      </c>
      <c r="D1267" s="8">
        <f ca="1">VLOOKUP(B1267,Residuals!$A$12:$AW$232,C1267,FALSE)</f>
        <v>9.2383616409598204E-3</v>
      </c>
      <c r="E1267" s="8">
        <f ca="1">VLOOKUP(B1267,Residuals!$A$12:$AW$232,C1267,FALSE)^2</f>
        <v>8.5347325809157832E-5</v>
      </c>
      <c r="F1267" s="8">
        <f t="shared" ca="1" si="95"/>
        <v>0.20107215148471391</v>
      </c>
      <c r="G1267" s="6">
        <f t="shared" si="98"/>
        <v>0</v>
      </c>
    </row>
    <row r="1268" spans="1:7" x14ac:dyDescent="0.25">
      <c r="A1268" s="6">
        <f t="shared" si="99"/>
        <v>1257</v>
      </c>
      <c r="B1268" s="6">
        <f t="shared" si="96"/>
        <v>-58</v>
      </c>
      <c r="C1268" s="6">
        <f t="shared" si="97"/>
        <v>7</v>
      </c>
      <c r="D1268" s="8">
        <f ca="1">VLOOKUP(B1268,Residuals!$A$12:$AW$232,C1268,FALSE)</f>
        <v>-4.4962774544786898E-3</v>
      </c>
      <c r="E1268" s="8">
        <f ca="1">VLOOKUP(B1268,Residuals!$A$12:$AW$232,C1268,FALSE)^2</f>
        <v>2.0216510947653366E-5</v>
      </c>
      <c r="F1268" s="8">
        <f t="shared" ca="1" si="95"/>
        <v>4.7628643466211096E-2</v>
      </c>
      <c r="G1268" s="6">
        <f t="shared" si="98"/>
        <v>0</v>
      </c>
    </row>
    <row r="1269" spans="1:7" x14ac:dyDescent="0.25">
      <c r="A1269" s="6">
        <f t="shared" si="99"/>
        <v>1258</v>
      </c>
      <c r="B1269" s="6">
        <f t="shared" si="96"/>
        <v>-57</v>
      </c>
      <c r="C1269" s="6">
        <f t="shared" si="97"/>
        <v>7</v>
      </c>
      <c r="D1269" s="8">
        <f ca="1">VLOOKUP(B1269,Residuals!$A$12:$AW$232,C1269,FALSE)</f>
        <v>-2.7250198717269421E-2</v>
      </c>
      <c r="E1269" s="8">
        <f ca="1">VLOOKUP(B1269,Residuals!$A$12:$AW$232,C1269,FALSE)^2</f>
        <v>7.4257333013067199E-4</v>
      </c>
      <c r="F1269" s="8">
        <f t="shared" ca="1" si="95"/>
        <v>1.7494492734126392</v>
      </c>
      <c r="G1269" s="6">
        <f t="shared" si="98"/>
        <v>0</v>
      </c>
    </row>
    <row r="1270" spans="1:7" x14ac:dyDescent="0.25">
      <c r="A1270" s="6">
        <f t="shared" si="99"/>
        <v>1259</v>
      </c>
      <c r="B1270" s="6">
        <f t="shared" si="96"/>
        <v>-56</v>
      </c>
      <c r="C1270" s="6">
        <f t="shared" si="97"/>
        <v>7</v>
      </c>
      <c r="D1270" s="8">
        <f ca="1">VLOOKUP(B1270,Residuals!$A$12:$AW$232,C1270,FALSE)</f>
        <v>-7.1639439761983191E-3</v>
      </c>
      <c r="E1270" s="8">
        <f ca="1">VLOOKUP(B1270,Residuals!$A$12:$AW$232,C1270,FALSE)^2</f>
        <v>5.1322093294108185E-5</v>
      </c>
      <c r="F1270" s="8">
        <f t="shared" ca="1" si="95"/>
        <v>0.12091115473753083</v>
      </c>
      <c r="G1270" s="6">
        <f t="shared" si="98"/>
        <v>0</v>
      </c>
    </row>
    <row r="1271" spans="1:7" x14ac:dyDescent="0.25">
      <c r="A1271" s="6">
        <f t="shared" si="99"/>
        <v>1260</v>
      </c>
      <c r="B1271" s="6">
        <f t="shared" si="96"/>
        <v>-55</v>
      </c>
      <c r="C1271" s="6">
        <f t="shared" si="97"/>
        <v>7</v>
      </c>
      <c r="D1271" s="8">
        <f ca="1">VLOOKUP(B1271,Residuals!$A$12:$AW$232,C1271,FALSE)</f>
        <v>-7.1961139607138276E-3</v>
      </c>
      <c r="E1271" s="8">
        <f ca="1">VLOOKUP(B1271,Residuals!$A$12:$AW$232,C1271,FALSE)^2</f>
        <v>5.1784056135580448E-5</v>
      </c>
      <c r="F1271" s="8">
        <f t="shared" ca="1" si="95"/>
        <v>0.12199950591385852</v>
      </c>
      <c r="G1271" s="6">
        <f t="shared" si="98"/>
        <v>0</v>
      </c>
    </row>
    <row r="1272" spans="1:7" x14ac:dyDescent="0.25">
      <c r="A1272" s="6">
        <f t="shared" si="99"/>
        <v>1261</v>
      </c>
      <c r="B1272" s="6">
        <f t="shared" si="96"/>
        <v>-54</v>
      </c>
      <c r="C1272" s="6">
        <f t="shared" si="97"/>
        <v>7</v>
      </c>
      <c r="D1272" s="8">
        <f ca="1">VLOOKUP(B1272,Residuals!$A$12:$AW$232,C1272,FALSE)</f>
        <v>1.3847300141111296E-3</v>
      </c>
      <c r="E1272" s="8">
        <f ca="1">VLOOKUP(B1272,Residuals!$A$12:$AW$232,C1272,FALSE)^2</f>
        <v>1.9174772119802093E-6</v>
      </c>
      <c r="F1272" s="8">
        <f t="shared" ca="1" si="95"/>
        <v>4.5174381831000684E-3</v>
      </c>
      <c r="G1272" s="6">
        <f t="shared" si="98"/>
        <v>0</v>
      </c>
    </row>
    <row r="1273" spans="1:7" x14ac:dyDescent="0.25">
      <c r="A1273" s="6">
        <f t="shared" si="99"/>
        <v>1262</v>
      </c>
      <c r="B1273" s="6">
        <f t="shared" si="96"/>
        <v>-53</v>
      </c>
      <c r="C1273" s="6">
        <f t="shared" si="97"/>
        <v>7</v>
      </c>
      <c r="D1273" s="8">
        <f ca="1">VLOOKUP(B1273,Residuals!$A$12:$AW$232,C1273,FALSE)</f>
        <v>-2.833499374012359E-3</v>
      </c>
      <c r="E1273" s="8">
        <f ca="1">VLOOKUP(B1273,Residuals!$A$12:$AW$232,C1273,FALSE)^2</f>
        <v>8.028718702528431E-6</v>
      </c>
      <c r="F1273" s="8">
        <f t="shared" ca="1" si="95"/>
        <v>1.8915082902453768E-2</v>
      </c>
      <c r="G1273" s="6">
        <f t="shared" si="98"/>
        <v>0</v>
      </c>
    </row>
    <row r="1274" spans="1:7" x14ac:dyDescent="0.25">
      <c r="A1274" s="6">
        <f t="shared" si="99"/>
        <v>1263</v>
      </c>
      <c r="B1274" s="6">
        <f t="shared" si="96"/>
        <v>-52</v>
      </c>
      <c r="C1274" s="6">
        <f t="shared" si="97"/>
        <v>7</v>
      </c>
      <c r="D1274" s="8">
        <f ca="1">VLOOKUP(B1274,Residuals!$A$12:$AW$232,C1274,FALSE)</f>
        <v>1.6342265664947616E-2</v>
      </c>
      <c r="E1274" s="8">
        <f ca="1">VLOOKUP(B1274,Residuals!$A$12:$AW$232,C1274,FALSE)^2</f>
        <v>2.6706964706372572E-4</v>
      </c>
      <c r="F1274" s="8">
        <f t="shared" ca="1" si="95"/>
        <v>0.62919684972255407</v>
      </c>
      <c r="G1274" s="6">
        <f t="shared" si="98"/>
        <v>0</v>
      </c>
    </row>
    <row r="1275" spans="1:7" x14ac:dyDescent="0.25">
      <c r="A1275" s="6">
        <f t="shared" si="99"/>
        <v>1264</v>
      </c>
      <c r="B1275" s="6">
        <f t="shared" si="96"/>
        <v>-51</v>
      </c>
      <c r="C1275" s="6">
        <f t="shared" si="97"/>
        <v>7</v>
      </c>
      <c r="D1275" s="8">
        <f ca="1">VLOOKUP(B1275,Residuals!$A$12:$AW$232,C1275,FALSE)</f>
        <v>9.9433763638464429E-5</v>
      </c>
      <c r="E1275" s="8">
        <f ca="1">VLOOKUP(B1275,Residuals!$A$12:$AW$232,C1275,FALSE)^2</f>
        <v>9.8870733513100114E-9</v>
      </c>
      <c r="F1275" s="8">
        <f t="shared" ca="1" si="95"/>
        <v>2.3293232585639715E-5</v>
      </c>
      <c r="G1275" s="6">
        <f t="shared" si="98"/>
        <v>0</v>
      </c>
    </row>
    <row r="1276" spans="1:7" x14ac:dyDescent="0.25">
      <c r="A1276" s="6">
        <f t="shared" si="99"/>
        <v>1265</v>
      </c>
      <c r="B1276" s="6">
        <f t="shared" si="96"/>
        <v>-50</v>
      </c>
      <c r="C1276" s="6">
        <f t="shared" si="97"/>
        <v>7</v>
      </c>
      <c r="D1276" s="8">
        <f ca="1">VLOOKUP(B1276,Residuals!$A$12:$AW$232,C1276,FALSE)</f>
        <v>1.5505995723197968E-2</v>
      </c>
      <c r="E1276" s="8">
        <f ca="1">VLOOKUP(B1276,Residuals!$A$12:$AW$232,C1276,FALSE)^2</f>
        <v>2.4043590336783369E-4</v>
      </c>
      <c r="F1276" s="8">
        <f t="shared" ca="1" si="95"/>
        <v>0.5664496681764063</v>
      </c>
      <c r="G1276" s="6">
        <f t="shared" si="98"/>
        <v>0</v>
      </c>
    </row>
    <row r="1277" spans="1:7" x14ac:dyDescent="0.25">
      <c r="A1277" s="6">
        <f t="shared" si="99"/>
        <v>1266</v>
      </c>
      <c r="B1277" s="6">
        <f t="shared" si="96"/>
        <v>-49</v>
      </c>
      <c r="C1277" s="6">
        <f t="shared" si="97"/>
        <v>7</v>
      </c>
      <c r="D1277" s="8">
        <f ca="1">VLOOKUP(B1277,Residuals!$A$12:$AW$232,C1277,FALSE)</f>
        <v>2.4169209249259003E-2</v>
      </c>
      <c r="E1277" s="8">
        <f ca="1">VLOOKUP(B1277,Residuals!$A$12:$AW$232,C1277,FALSE)^2</f>
        <v>5.8415067573446694E-4</v>
      </c>
      <c r="F1277" s="8">
        <f t="shared" ca="1" si="95"/>
        <v>1.3762169118669161</v>
      </c>
      <c r="G1277" s="6">
        <f t="shared" si="98"/>
        <v>0</v>
      </c>
    </row>
    <row r="1278" spans="1:7" x14ac:dyDescent="0.25">
      <c r="A1278" s="6">
        <f t="shared" si="99"/>
        <v>1267</v>
      </c>
      <c r="B1278" s="6">
        <f t="shared" si="96"/>
        <v>-48</v>
      </c>
      <c r="C1278" s="6">
        <f t="shared" si="97"/>
        <v>7</v>
      </c>
      <c r="D1278" s="8">
        <f ca="1">VLOOKUP(B1278,Residuals!$A$12:$AW$232,C1278,FALSE)</f>
        <v>-7.2311862362506654E-2</v>
      </c>
      <c r="E1278" s="8">
        <f ca="1">VLOOKUP(B1278,Residuals!$A$12:$AW$232,C1278,FALSE)^2</f>
        <v>5.2290054383341061E-3</v>
      </c>
      <c r="F1278" s="8">
        <f t="shared" ca="1" si="95"/>
        <v>12.319160133524553</v>
      </c>
      <c r="G1278" s="6">
        <f t="shared" si="98"/>
        <v>0</v>
      </c>
    </row>
    <row r="1279" spans="1:7" x14ac:dyDescent="0.25">
      <c r="A1279" s="6">
        <f t="shared" si="99"/>
        <v>1268</v>
      </c>
      <c r="B1279" s="6">
        <f t="shared" si="96"/>
        <v>-47</v>
      </c>
      <c r="C1279" s="6">
        <f t="shared" si="97"/>
        <v>7</v>
      </c>
      <c r="D1279" s="8">
        <f ca="1">VLOOKUP(B1279,Residuals!$A$12:$AW$232,C1279,FALSE)</f>
        <v>-1.3630304761186589E-2</v>
      </c>
      <c r="E1279" s="8">
        <f ca="1">VLOOKUP(B1279,Residuals!$A$12:$AW$232,C1279,FALSE)^2</f>
        <v>1.8578520788282578E-4</v>
      </c>
      <c r="F1279" s="8">
        <f t="shared" ca="1" si="95"/>
        <v>0.43769656645792948</v>
      </c>
      <c r="G1279" s="6">
        <f t="shared" si="98"/>
        <v>0</v>
      </c>
    </row>
    <row r="1280" spans="1:7" x14ac:dyDescent="0.25">
      <c r="A1280" s="6">
        <f t="shared" si="99"/>
        <v>1269</v>
      </c>
      <c r="B1280" s="6">
        <f t="shared" si="96"/>
        <v>-46</v>
      </c>
      <c r="C1280" s="6">
        <f t="shared" si="97"/>
        <v>7</v>
      </c>
      <c r="D1280" s="8">
        <f ca="1">VLOOKUP(B1280,Residuals!$A$12:$AW$232,C1280,FALSE)</f>
        <v>-1.7747277781715146E-2</v>
      </c>
      <c r="E1280" s="8">
        <f ca="1">VLOOKUP(B1280,Residuals!$A$12:$AW$232,C1280,FALSE)^2</f>
        <v>3.1496586866136008E-4</v>
      </c>
      <c r="F1280" s="8">
        <f t="shared" ca="1" si="95"/>
        <v>0.74203689753095992</v>
      </c>
      <c r="G1280" s="6">
        <f t="shared" si="98"/>
        <v>0</v>
      </c>
    </row>
    <row r="1281" spans="1:7" x14ac:dyDescent="0.25">
      <c r="A1281" s="6">
        <f t="shared" si="99"/>
        <v>1270</v>
      </c>
      <c r="B1281" s="6">
        <f t="shared" si="96"/>
        <v>-45</v>
      </c>
      <c r="C1281" s="6">
        <f t="shared" si="97"/>
        <v>7</v>
      </c>
      <c r="D1281" s="8">
        <f ca="1">VLOOKUP(B1281,Residuals!$A$12:$AW$232,C1281,FALSE)</f>
        <v>1.4885582835117487E-2</v>
      </c>
      <c r="E1281" s="8">
        <f ca="1">VLOOKUP(B1281,Residuals!$A$12:$AW$232,C1281,FALSE)^2</f>
        <v>2.2158057634114435E-4</v>
      </c>
      <c r="F1281" s="8">
        <f t="shared" ca="1" si="95"/>
        <v>0.52202787597307654</v>
      </c>
      <c r="G1281" s="6">
        <f t="shared" si="98"/>
        <v>0</v>
      </c>
    </row>
    <row r="1282" spans="1:7" x14ac:dyDescent="0.25">
      <c r="A1282" s="6">
        <f t="shared" si="99"/>
        <v>1271</v>
      </c>
      <c r="B1282" s="6">
        <f t="shared" si="96"/>
        <v>-44</v>
      </c>
      <c r="C1282" s="6">
        <f t="shared" si="97"/>
        <v>7</v>
      </c>
      <c r="D1282" s="8">
        <f ca="1">VLOOKUP(B1282,Residuals!$A$12:$AW$232,C1282,FALSE)</f>
        <v>-1.3185522507457227E-2</v>
      </c>
      <c r="E1282" s="8">
        <f ca="1">VLOOKUP(B1282,Residuals!$A$12:$AW$232,C1282,FALSE)^2</f>
        <v>1.7385800379466113E-4</v>
      </c>
      <c r="F1282" s="8">
        <f t="shared" ca="1" si="95"/>
        <v>0.40959693282011478</v>
      </c>
      <c r="G1282" s="6">
        <f t="shared" si="98"/>
        <v>0</v>
      </c>
    </row>
    <row r="1283" spans="1:7" x14ac:dyDescent="0.25">
      <c r="A1283" s="6">
        <f t="shared" si="99"/>
        <v>1272</v>
      </c>
      <c r="B1283" s="6">
        <f t="shared" si="96"/>
        <v>-43</v>
      </c>
      <c r="C1283" s="6">
        <f t="shared" si="97"/>
        <v>7</v>
      </c>
      <c r="D1283" s="8">
        <f ca="1">VLOOKUP(B1283,Residuals!$A$12:$AW$232,C1283,FALSE)</f>
        <v>2.2245546789079959E-2</v>
      </c>
      <c r="E1283" s="8">
        <f ca="1">VLOOKUP(B1283,Residuals!$A$12:$AW$232,C1283,FALSE)^2</f>
        <v>4.9486435194514569E-4</v>
      </c>
      <c r="F1283" s="8">
        <f t="shared" ca="1" si="95"/>
        <v>1.1658647648925202</v>
      </c>
      <c r="G1283" s="6">
        <f t="shared" si="98"/>
        <v>0</v>
      </c>
    </row>
    <row r="1284" spans="1:7" x14ac:dyDescent="0.25">
      <c r="A1284" s="6">
        <f t="shared" si="99"/>
        <v>1273</v>
      </c>
      <c r="B1284" s="6">
        <f t="shared" si="96"/>
        <v>-42</v>
      </c>
      <c r="C1284" s="6">
        <f t="shared" si="97"/>
        <v>7</v>
      </c>
      <c r="D1284" s="8">
        <f ca="1">VLOOKUP(B1284,Residuals!$A$12:$AW$232,C1284,FALSE)</f>
        <v>3.9681537191893546E-2</v>
      </c>
      <c r="E1284" s="8">
        <f ca="1">VLOOKUP(B1284,Residuals!$A$12:$AW$232,C1284,FALSE)^2</f>
        <v>1.5746243939116307E-3</v>
      </c>
      <c r="F1284" s="8">
        <f t="shared" ca="1" si="95"/>
        <v>3.7097016416436146</v>
      </c>
      <c r="G1284" s="6">
        <f t="shared" si="98"/>
        <v>0</v>
      </c>
    </row>
    <row r="1285" spans="1:7" x14ac:dyDescent="0.25">
      <c r="A1285" s="6">
        <f t="shared" si="99"/>
        <v>1274</v>
      </c>
      <c r="B1285" s="6">
        <f t="shared" si="96"/>
        <v>-41</v>
      </c>
      <c r="C1285" s="6">
        <f t="shared" si="97"/>
        <v>7</v>
      </c>
      <c r="D1285" s="8">
        <f ca="1">VLOOKUP(B1285,Residuals!$A$12:$AW$232,C1285,FALSE)</f>
        <v>1.0507121202472432E-3</v>
      </c>
      <c r="E1285" s="8">
        <f ca="1">VLOOKUP(B1285,Residuals!$A$12:$AW$232,C1285,FALSE)^2</f>
        <v>1.1039959596344573E-6</v>
      </c>
      <c r="F1285" s="8">
        <f t="shared" ca="1" si="95"/>
        <v>2.6009349529064305E-3</v>
      </c>
      <c r="G1285" s="6">
        <f t="shared" si="98"/>
        <v>0</v>
      </c>
    </row>
    <row r="1286" spans="1:7" x14ac:dyDescent="0.25">
      <c r="A1286" s="6">
        <f t="shared" si="99"/>
        <v>1275</v>
      </c>
      <c r="B1286" s="6">
        <f t="shared" si="96"/>
        <v>-40</v>
      </c>
      <c r="C1286" s="6">
        <f t="shared" si="97"/>
        <v>7</v>
      </c>
      <c r="D1286" s="8">
        <f ca="1">VLOOKUP(B1286,Residuals!$A$12:$AW$232,C1286,FALSE)</f>
        <v>2.7545232603664829E-2</v>
      </c>
      <c r="E1286" s="8">
        <f ca="1">VLOOKUP(B1286,Residuals!$A$12:$AW$232,C1286,FALSE)^2</f>
        <v>7.5873983918999996E-4</v>
      </c>
      <c r="F1286" s="8">
        <f t="shared" ca="1" si="95"/>
        <v>1.7875364041778705</v>
      </c>
      <c r="G1286" s="6">
        <f t="shared" si="98"/>
        <v>0</v>
      </c>
    </row>
    <row r="1287" spans="1:7" x14ac:dyDescent="0.25">
      <c r="A1287" s="6">
        <f t="shared" si="99"/>
        <v>1276</v>
      </c>
      <c r="B1287" s="6">
        <f t="shared" si="96"/>
        <v>-39</v>
      </c>
      <c r="C1287" s="6">
        <f t="shared" si="97"/>
        <v>7</v>
      </c>
      <c r="D1287" s="8">
        <f ca="1">VLOOKUP(B1287,Residuals!$A$12:$AW$232,C1287,FALSE)</f>
        <v>9.6372686469474236E-3</v>
      </c>
      <c r="E1287" s="8">
        <f ca="1">VLOOKUP(B1287,Residuals!$A$12:$AW$232,C1287,FALSE)^2</f>
        <v>9.2876946973435821E-5</v>
      </c>
      <c r="F1287" s="8">
        <f t="shared" ca="1" si="95"/>
        <v>0.21881139654028375</v>
      </c>
      <c r="G1287" s="6">
        <f t="shared" si="98"/>
        <v>0</v>
      </c>
    </row>
    <row r="1288" spans="1:7" x14ac:dyDescent="0.25">
      <c r="A1288" s="6">
        <f t="shared" si="99"/>
        <v>1277</v>
      </c>
      <c r="B1288" s="6">
        <f t="shared" si="96"/>
        <v>-38</v>
      </c>
      <c r="C1288" s="6">
        <f t="shared" si="97"/>
        <v>7</v>
      </c>
      <c r="D1288" s="8">
        <f ca="1">VLOOKUP(B1288,Residuals!$A$12:$AW$232,C1288,FALSE)</f>
        <v>-3.3268276367374318E-2</v>
      </c>
      <c r="E1288" s="8">
        <f ca="1">VLOOKUP(B1288,Residuals!$A$12:$AW$232,C1288,FALSE)^2</f>
        <v>1.1067782124559965E-3</v>
      </c>
      <c r="F1288" s="8">
        <f t="shared" ca="1" si="95"/>
        <v>2.6074897401302533</v>
      </c>
      <c r="G1288" s="6">
        <f t="shared" si="98"/>
        <v>0</v>
      </c>
    </row>
    <row r="1289" spans="1:7" x14ac:dyDescent="0.25">
      <c r="A1289" s="6">
        <f t="shared" si="99"/>
        <v>1278</v>
      </c>
      <c r="B1289" s="6">
        <f t="shared" si="96"/>
        <v>-37</v>
      </c>
      <c r="C1289" s="6">
        <f t="shared" si="97"/>
        <v>7</v>
      </c>
      <c r="D1289" s="8">
        <f ca="1">VLOOKUP(B1289,Residuals!$A$12:$AW$232,C1289,FALSE)</f>
        <v>-1.9599031189189729E-2</v>
      </c>
      <c r="E1289" s="8">
        <f ca="1">VLOOKUP(B1289,Residuals!$A$12:$AW$232,C1289,FALSE)^2</f>
        <v>3.8412202355483178E-4</v>
      </c>
      <c r="F1289" s="8">
        <f t="shared" ca="1" si="95"/>
        <v>0.9049638166934163</v>
      </c>
      <c r="G1289" s="6">
        <f t="shared" si="98"/>
        <v>0</v>
      </c>
    </row>
    <row r="1290" spans="1:7" x14ac:dyDescent="0.25">
      <c r="A1290" s="6">
        <f t="shared" si="99"/>
        <v>1279</v>
      </c>
      <c r="B1290" s="6">
        <f t="shared" si="96"/>
        <v>-36</v>
      </c>
      <c r="C1290" s="6">
        <f t="shared" si="97"/>
        <v>7</v>
      </c>
      <c r="D1290" s="8">
        <f ca="1">VLOOKUP(B1290,Residuals!$A$12:$AW$232,C1290,FALSE)</f>
        <v>-1.9090854184147181E-2</v>
      </c>
      <c r="E1290" s="8">
        <f ca="1">VLOOKUP(B1290,Residuals!$A$12:$AW$232,C1290,FALSE)^2</f>
        <v>3.6446071348036994E-4</v>
      </c>
      <c r="F1290" s="8">
        <f t="shared" ca="1" si="95"/>
        <v>0.85864318648972304</v>
      </c>
      <c r="G1290" s="6">
        <f t="shared" si="98"/>
        <v>0</v>
      </c>
    </row>
    <row r="1291" spans="1:7" x14ac:dyDescent="0.25">
      <c r="A1291" s="6">
        <f t="shared" si="99"/>
        <v>1280</v>
      </c>
      <c r="B1291" s="6">
        <f t="shared" si="96"/>
        <v>-35</v>
      </c>
      <c r="C1291" s="6">
        <f t="shared" si="97"/>
        <v>7</v>
      </c>
      <c r="D1291" s="8">
        <f ca="1">VLOOKUP(B1291,Residuals!$A$12:$AW$232,C1291,FALSE)</f>
        <v>-8.9261462019193438E-2</v>
      </c>
      <c r="E1291" s="8">
        <f ca="1">VLOOKUP(B1291,Residuals!$A$12:$AW$232,C1291,FALSE)^2</f>
        <v>7.9676086018039133E-3</v>
      </c>
      <c r="F1291" s="8">
        <f t="shared" ref="F1291:F1354" ca="1" si="100">E1291/$F$8</f>
        <v>18.771111907303876</v>
      </c>
      <c r="G1291" s="6">
        <f t="shared" si="98"/>
        <v>0</v>
      </c>
    </row>
    <row r="1292" spans="1:7" x14ac:dyDescent="0.25">
      <c r="A1292" s="6">
        <f t="shared" si="99"/>
        <v>1281</v>
      </c>
      <c r="B1292" s="6">
        <f t="shared" ref="B1292:B1355" si="101">MOD(A1292,221)-210</f>
        <v>-34</v>
      </c>
      <c r="C1292" s="6">
        <f t="shared" ref="C1292:C1355" si="102">IF(B1292&lt;B1291,IF(ISNUMBER(C1291),C1291+1,2),C1291)</f>
        <v>7</v>
      </c>
      <c r="D1292" s="8">
        <f ca="1">VLOOKUP(B1292,Residuals!$A$12:$AW$232,C1292,FALSE)</f>
        <v>2.1591300156397562E-2</v>
      </c>
      <c r="E1292" s="8">
        <f ca="1">VLOOKUP(B1292,Residuals!$A$12:$AW$232,C1292,FALSE)^2</f>
        <v>4.6618424244365339E-4</v>
      </c>
      <c r="F1292" s="8">
        <f t="shared" ca="1" si="100"/>
        <v>1.0982964929213852</v>
      </c>
      <c r="G1292" s="6">
        <f t="shared" ref="G1292:G1355" si="103">IF(OR(B1292&lt;-10,B1292&gt;10),0,1)</f>
        <v>0</v>
      </c>
    </row>
    <row r="1293" spans="1:7" x14ac:dyDescent="0.25">
      <c r="A1293" s="6">
        <f t="shared" ref="A1293:A1356" si="104">A1292+1</f>
        <v>1282</v>
      </c>
      <c r="B1293" s="6">
        <f t="shared" si="101"/>
        <v>-33</v>
      </c>
      <c r="C1293" s="6">
        <f t="shared" si="102"/>
        <v>7</v>
      </c>
      <c r="D1293" s="8">
        <f ca="1">VLOOKUP(B1293,Residuals!$A$12:$AW$232,C1293,FALSE)</f>
        <v>7.1151845464683169E-3</v>
      </c>
      <c r="E1293" s="8">
        <f ca="1">VLOOKUP(B1293,Residuals!$A$12:$AW$232,C1293,FALSE)^2</f>
        <v>5.062585113030155E-5</v>
      </c>
      <c r="F1293" s="8">
        <f t="shared" ca="1" si="100"/>
        <v>0.11927085835444309</v>
      </c>
      <c r="G1293" s="6">
        <f t="shared" si="103"/>
        <v>0</v>
      </c>
    </row>
    <row r="1294" spans="1:7" x14ac:dyDescent="0.25">
      <c r="A1294" s="6">
        <f t="shared" si="104"/>
        <v>1283</v>
      </c>
      <c r="B1294" s="6">
        <f t="shared" si="101"/>
        <v>-32</v>
      </c>
      <c r="C1294" s="6">
        <f t="shared" si="102"/>
        <v>7</v>
      </c>
      <c r="D1294" s="8">
        <f ca="1">VLOOKUP(B1294,Residuals!$A$12:$AW$232,C1294,FALSE)</f>
        <v>-2.4972312226587794E-2</v>
      </c>
      <c r="E1294" s="8">
        <f ca="1">VLOOKUP(B1294,Residuals!$A$12:$AW$232,C1294,FALSE)^2</f>
        <v>6.2361637794218624E-4</v>
      </c>
      <c r="F1294" s="8">
        <f t="shared" ca="1" si="100"/>
        <v>1.4691952632976959</v>
      </c>
      <c r="G1294" s="6">
        <f t="shared" si="103"/>
        <v>0</v>
      </c>
    </row>
    <row r="1295" spans="1:7" x14ac:dyDescent="0.25">
      <c r="A1295" s="6">
        <f t="shared" si="104"/>
        <v>1284</v>
      </c>
      <c r="B1295" s="6">
        <f t="shared" si="101"/>
        <v>-31</v>
      </c>
      <c r="C1295" s="6">
        <f t="shared" si="102"/>
        <v>7</v>
      </c>
      <c r="D1295" s="8">
        <f ca="1">VLOOKUP(B1295,Residuals!$A$12:$AW$232,C1295,FALSE)</f>
        <v>-2.4509036869042787E-2</v>
      </c>
      <c r="E1295" s="8">
        <f ca="1">VLOOKUP(B1295,Residuals!$A$12:$AW$232,C1295,FALSE)^2</f>
        <v>6.0069288824809866E-4</v>
      </c>
      <c r="F1295" s="8">
        <f t="shared" ca="1" si="100"/>
        <v>1.4151891729061294</v>
      </c>
      <c r="G1295" s="6">
        <f t="shared" si="103"/>
        <v>0</v>
      </c>
    </row>
    <row r="1296" spans="1:7" x14ac:dyDescent="0.25">
      <c r="A1296" s="6">
        <f t="shared" si="104"/>
        <v>1285</v>
      </c>
      <c r="B1296" s="6">
        <f t="shared" si="101"/>
        <v>-30</v>
      </c>
      <c r="C1296" s="6">
        <f t="shared" si="102"/>
        <v>7</v>
      </c>
      <c r="D1296" s="8">
        <f ca="1">VLOOKUP(B1296,Residuals!$A$12:$AW$232,C1296,FALSE)</f>
        <v>-1.8050256906845773E-2</v>
      </c>
      <c r="E1296" s="8">
        <f ca="1">VLOOKUP(B1296,Residuals!$A$12:$AW$232,C1296,FALSE)^2</f>
        <v>3.2581177440313354E-4</v>
      </c>
      <c r="F1296" s="8">
        <f t="shared" ca="1" si="100"/>
        <v>0.76758907015761302</v>
      </c>
      <c r="G1296" s="6">
        <f t="shared" si="103"/>
        <v>0</v>
      </c>
    </row>
    <row r="1297" spans="1:7" x14ac:dyDescent="0.25">
      <c r="A1297" s="6">
        <f t="shared" si="104"/>
        <v>1286</v>
      </c>
      <c r="B1297" s="6">
        <f t="shared" si="101"/>
        <v>-29</v>
      </c>
      <c r="C1297" s="6">
        <f t="shared" si="102"/>
        <v>7</v>
      </c>
      <c r="D1297" s="8">
        <f ca="1">VLOOKUP(B1297,Residuals!$A$12:$AW$232,C1297,FALSE)</f>
        <v>2.2654409967230629E-2</v>
      </c>
      <c r="E1297" s="8">
        <f ca="1">VLOOKUP(B1297,Residuals!$A$12:$AW$232,C1297,FALSE)^2</f>
        <v>5.1322229096335847E-4</v>
      </c>
      <c r="F1297" s="8">
        <f t="shared" ca="1" si="100"/>
        <v>1.2091147467779648</v>
      </c>
      <c r="G1297" s="6">
        <f t="shared" si="103"/>
        <v>0</v>
      </c>
    </row>
    <row r="1298" spans="1:7" x14ac:dyDescent="0.25">
      <c r="A1298" s="6">
        <f t="shared" si="104"/>
        <v>1287</v>
      </c>
      <c r="B1298" s="6">
        <f t="shared" si="101"/>
        <v>-28</v>
      </c>
      <c r="C1298" s="6">
        <f t="shared" si="102"/>
        <v>7</v>
      </c>
      <c r="D1298" s="8">
        <f ca="1">VLOOKUP(B1298,Residuals!$A$12:$AW$232,C1298,FALSE)</f>
        <v>1.9574952216528146E-2</v>
      </c>
      <c r="E1298" s="8">
        <f ca="1">VLOOKUP(B1298,Residuals!$A$12:$AW$232,C1298,FALSE)^2</f>
        <v>3.8317875427936019E-4</v>
      </c>
      <c r="F1298" s="8">
        <f t="shared" ca="1" si="100"/>
        <v>0.90274154223021164</v>
      </c>
      <c r="G1298" s="6">
        <f t="shared" si="103"/>
        <v>0</v>
      </c>
    </row>
    <row r="1299" spans="1:7" x14ac:dyDescent="0.25">
      <c r="A1299" s="6">
        <f t="shared" si="104"/>
        <v>1288</v>
      </c>
      <c r="B1299" s="6">
        <f t="shared" si="101"/>
        <v>-27</v>
      </c>
      <c r="C1299" s="6">
        <f t="shared" si="102"/>
        <v>7</v>
      </c>
      <c r="D1299" s="8">
        <f ca="1">VLOOKUP(B1299,Residuals!$A$12:$AW$232,C1299,FALSE)</f>
        <v>-2.6237488717202759E-2</v>
      </c>
      <c r="E1299" s="8">
        <f ca="1">VLOOKUP(B1299,Residuals!$A$12:$AW$232,C1299,FALSE)^2</f>
        <v>6.8840581418534209E-4</v>
      </c>
      <c r="F1299" s="8">
        <f t="shared" ca="1" si="100"/>
        <v>1.6218345078830863</v>
      </c>
      <c r="G1299" s="6">
        <f t="shared" si="103"/>
        <v>0</v>
      </c>
    </row>
    <row r="1300" spans="1:7" x14ac:dyDescent="0.25">
      <c r="A1300" s="6">
        <f t="shared" si="104"/>
        <v>1289</v>
      </c>
      <c r="B1300" s="6">
        <f t="shared" si="101"/>
        <v>-26</v>
      </c>
      <c r="C1300" s="6">
        <f t="shared" si="102"/>
        <v>7</v>
      </c>
      <c r="D1300" s="8">
        <f ca="1">VLOOKUP(B1300,Residuals!$A$12:$AW$232,C1300,FALSE)</f>
        <v>-5.2484124874988512E-3</v>
      </c>
      <c r="E1300" s="8">
        <f ca="1">VLOOKUP(B1300,Residuals!$A$12:$AW$232,C1300,FALSE)^2</f>
        <v>2.7545833638933879E-5</v>
      </c>
      <c r="F1300" s="8">
        <f t="shared" ca="1" si="100"/>
        <v>6.4895999748197555E-2</v>
      </c>
      <c r="G1300" s="6">
        <f t="shared" si="103"/>
        <v>0</v>
      </c>
    </row>
    <row r="1301" spans="1:7" x14ac:dyDescent="0.25">
      <c r="A1301" s="6">
        <f t="shared" si="104"/>
        <v>1290</v>
      </c>
      <c r="B1301" s="6">
        <f t="shared" si="101"/>
        <v>-25</v>
      </c>
      <c r="C1301" s="6">
        <f t="shared" si="102"/>
        <v>7</v>
      </c>
      <c r="D1301" s="8">
        <f ca="1">VLOOKUP(B1301,Residuals!$A$12:$AW$232,C1301,FALSE)</f>
        <v>5.3596846491253312E-2</v>
      </c>
      <c r="E1301" s="8">
        <f ca="1">VLOOKUP(B1301,Residuals!$A$12:$AW$232,C1301,FALSE)^2</f>
        <v>2.8726219538069723E-3</v>
      </c>
      <c r="F1301" s="8">
        <f t="shared" ca="1" si="100"/>
        <v>6.7676903895706246</v>
      </c>
      <c r="G1301" s="6">
        <f t="shared" si="103"/>
        <v>0</v>
      </c>
    </row>
    <row r="1302" spans="1:7" x14ac:dyDescent="0.25">
      <c r="A1302" s="6">
        <f t="shared" si="104"/>
        <v>1291</v>
      </c>
      <c r="B1302" s="6">
        <f t="shared" si="101"/>
        <v>-24</v>
      </c>
      <c r="C1302" s="6">
        <f t="shared" si="102"/>
        <v>7</v>
      </c>
      <c r="D1302" s="8">
        <f ca="1">VLOOKUP(B1302,Residuals!$A$12:$AW$232,C1302,FALSE)</f>
        <v>-2.0748155441003446E-2</v>
      </c>
      <c r="E1302" s="8">
        <f ca="1">VLOOKUP(B1302,Residuals!$A$12:$AW$232,C1302,FALSE)^2</f>
        <v>4.304859542040409E-4</v>
      </c>
      <c r="F1302" s="8">
        <f t="shared" ca="1" si="100"/>
        <v>1.0141938974081917</v>
      </c>
      <c r="G1302" s="6">
        <f t="shared" si="103"/>
        <v>0</v>
      </c>
    </row>
    <row r="1303" spans="1:7" x14ac:dyDescent="0.25">
      <c r="A1303" s="6">
        <f t="shared" si="104"/>
        <v>1292</v>
      </c>
      <c r="B1303" s="6">
        <f t="shared" si="101"/>
        <v>-23</v>
      </c>
      <c r="C1303" s="6">
        <f t="shared" si="102"/>
        <v>7</v>
      </c>
      <c r="D1303" s="8">
        <f ca="1">VLOOKUP(B1303,Residuals!$A$12:$AW$232,C1303,FALSE)</f>
        <v>2.4185649455659722E-2</v>
      </c>
      <c r="E1303" s="8">
        <f ca="1">VLOOKUP(B1303,Residuals!$A$12:$AW$232,C1303,FALSE)^2</f>
        <v>5.8494563959205338E-4</v>
      </c>
      <c r="F1303" s="8">
        <f t="shared" ca="1" si="100"/>
        <v>1.378089789448985</v>
      </c>
      <c r="G1303" s="6">
        <f t="shared" si="103"/>
        <v>0</v>
      </c>
    </row>
    <row r="1304" spans="1:7" x14ac:dyDescent="0.25">
      <c r="A1304" s="6">
        <f t="shared" si="104"/>
        <v>1293</v>
      </c>
      <c r="B1304" s="6">
        <f t="shared" si="101"/>
        <v>-22</v>
      </c>
      <c r="C1304" s="6">
        <f t="shared" si="102"/>
        <v>7</v>
      </c>
      <c r="D1304" s="8">
        <f ca="1">VLOOKUP(B1304,Residuals!$A$12:$AW$232,C1304,FALSE)</f>
        <v>1.5652487822247332E-2</v>
      </c>
      <c r="E1304" s="8">
        <f ca="1">VLOOKUP(B1304,Residuals!$A$12:$AW$232,C1304,FALSE)^2</f>
        <v>2.4500037502560106E-4</v>
      </c>
      <c r="F1304" s="8">
        <f t="shared" ca="1" si="100"/>
        <v>0.57720323459359579</v>
      </c>
      <c r="G1304" s="6">
        <f t="shared" si="103"/>
        <v>0</v>
      </c>
    </row>
    <row r="1305" spans="1:7" x14ac:dyDescent="0.25">
      <c r="A1305" s="6">
        <f t="shared" si="104"/>
        <v>1294</v>
      </c>
      <c r="B1305" s="6">
        <f t="shared" si="101"/>
        <v>-21</v>
      </c>
      <c r="C1305" s="6">
        <f t="shared" si="102"/>
        <v>7</v>
      </c>
      <c r="D1305" s="8">
        <f ca="1">VLOOKUP(B1305,Residuals!$A$12:$AW$232,C1305,FALSE)</f>
        <v>1.3410268165186335E-2</v>
      </c>
      <c r="E1305" s="8">
        <f ca="1">VLOOKUP(B1305,Residuals!$A$12:$AW$232,C1305,FALSE)^2</f>
        <v>1.7983529226221005E-4</v>
      </c>
      <c r="F1305" s="8">
        <f t="shared" ca="1" si="100"/>
        <v>0.42367899386678759</v>
      </c>
      <c r="G1305" s="6">
        <f t="shared" si="103"/>
        <v>0</v>
      </c>
    </row>
    <row r="1306" spans="1:7" x14ac:dyDescent="0.25">
      <c r="A1306" s="6">
        <f t="shared" si="104"/>
        <v>1295</v>
      </c>
      <c r="B1306" s="6">
        <f t="shared" si="101"/>
        <v>-20</v>
      </c>
      <c r="C1306" s="6">
        <f t="shared" si="102"/>
        <v>7</v>
      </c>
      <c r="D1306" s="8">
        <f ca="1">VLOOKUP(B1306,Residuals!$A$12:$AW$232,C1306,FALSE)</f>
        <v>-4.5947462495138907E-3</v>
      </c>
      <c r="E1306" s="8">
        <f ca="1">VLOOKUP(B1306,Residuals!$A$12:$AW$232,C1306,FALSE)^2</f>
        <v>2.1111693097421966E-5</v>
      </c>
      <c r="F1306" s="8">
        <f t="shared" ca="1" si="100"/>
        <v>4.9737628125287203E-2</v>
      </c>
      <c r="G1306" s="6">
        <f t="shared" si="103"/>
        <v>0</v>
      </c>
    </row>
    <row r="1307" spans="1:7" x14ac:dyDescent="0.25">
      <c r="A1307" s="6">
        <f t="shared" si="104"/>
        <v>1296</v>
      </c>
      <c r="B1307" s="6">
        <f t="shared" si="101"/>
        <v>-19</v>
      </c>
      <c r="C1307" s="6">
        <f t="shared" si="102"/>
        <v>7</v>
      </c>
      <c r="D1307" s="8">
        <f ca="1">VLOOKUP(B1307,Residuals!$A$12:$AW$232,C1307,FALSE)</f>
        <v>-1.6816594015677253E-3</v>
      </c>
      <c r="E1307" s="8">
        <f ca="1">VLOOKUP(B1307,Residuals!$A$12:$AW$232,C1307,FALSE)^2</f>
        <v>2.82797834288112E-6</v>
      </c>
      <c r="F1307" s="8">
        <f t="shared" ca="1" si="100"/>
        <v>6.6625132581982858E-3</v>
      </c>
      <c r="G1307" s="6">
        <f t="shared" si="103"/>
        <v>0</v>
      </c>
    </row>
    <row r="1308" spans="1:7" x14ac:dyDescent="0.25">
      <c r="A1308" s="6">
        <f t="shared" si="104"/>
        <v>1297</v>
      </c>
      <c r="B1308" s="6">
        <f t="shared" si="101"/>
        <v>-18</v>
      </c>
      <c r="C1308" s="6">
        <f t="shared" si="102"/>
        <v>7</v>
      </c>
      <c r="D1308" s="8">
        <f ca="1">VLOOKUP(B1308,Residuals!$A$12:$AW$232,C1308,FALSE)</f>
        <v>-1.716413822696615E-2</v>
      </c>
      <c r="E1308" s="8">
        <f ca="1">VLOOKUP(B1308,Residuals!$A$12:$AW$232,C1308,FALSE)^2</f>
        <v>2.9460764107440066E-4</v>
      </c>
      <c r="F1308" s="8">
        <f t="shared" ca="1" si="100"/>
        <v>0.69407437987131282</v>
      </c>
      <c r="G1308" s="6">
        <f t="shared" si="103"/>
        <v>0</v>
      </c>
    </row>
    <row r="1309" spans="1:7" x14ac:dyDescent="0.25">
      <c r="A1309" s="6">
        <f t="shared" si="104"/>
        <v>1298</v>
      </c>
      <c r="B1309" s="6">
        <f t="shared" si="101"/>
        <v>-17</v>
      </c>
      <c r="C1309" s="6">
        <f t="shared" si="102"/>
        <v>7</v>
      </c>
      <c r="D1309" s="8">
        <f ca="1">VLOOKUP(B1309,Residuals!$A$12:$AW$232,C1309,FALSE)</f>
        <v>3.8373912595867747E-3</v>
      </c>
      <c r="E1309" s="8">
        <f ca="1">VLOOKUP(B1309,Residuals!$A$12:$AW$232,C1309,FALSE)^2</f>
        <v>1.4725571679152973E-5</v>
      </c>
      <c r="F1309" s="8">
        <f t="shared" ca="1" si="100"/>
        <v>3.4692386097608142E-2</v>
      </c>
      <c r="G1309" s="6">
        <f t="shared" si="103"/>
        <v>0</v>
      </c>
    </row>
    <row r="1310" spans="1:7" x14ac:dyDescent="0.25">
      <c r="A1310" s="6">
        <f t="shared" si="104"/>
        <v>1299</v>
      </c>
      <c r="B1310" s="6">
        <f t="shared" si="101"/>
        <v>-16</v>
      </c>
      <c r="C1310" s="6">
        <f t="shared" si="102"/>
        <v>7</v>
      </c>
      <c r="D1310" s="8">
        <f ca="1">VLOOKUP(B1310,Residuals!$A$12:$AW$232,C1310,FALSE)</f>
        <v>-9.6089482026433127E-3</v>
      </c>
      <c r="E1310" s="8">
        <f ca="1">VLOOKUP(B1310,Residuals!$A$12:$AW$232,C1310,FALSE)^2</f>
        <v>9.2331885561082154E-5</v>
      </c>
      <c r="F1310" s="8">
        <f t="shared" ca="1" si="100"/>
        <v>0.21752727111708875</v>
      </c>
      <c r="G1310" s="6">
        <f t="shared" si="103"/>
        <v>0</v>
      </c>
    </row>
    <row r="1311" spans="1:7" x14ac:dyDescent="0.25">
      <c r="A1311" s="6">
        <f t="shared" si="104"/>
        <v>1300</v>
      </c>
      <c r="B1311" s="6">
        <f t="shared" si="101"/>
        <v>-15</v>
      </c>
      <c r="C1311" s="6">
        <f t="shared" si="102"/>
        <v>7</v>
      </c>
      <c r="D1311" s="8">
        <f ca="1">VLOOKUP(B1311,Residuals!$A$12:$AW$232,C1311,FALSE)</f>
        <v>-1.8636829213062662E-2</v>
      </c>
      <c r="E1311" s="8">
        <f ca="1">VLOOKUP(B1311,Residuals!$A$12:$AW$232,C1311,FALSE)^2</f>
        <v>3.4733140311686583E-4</v>
      </c>
      <c r="F1311" s="8">
        <f t="shared" ca="1" si="100"/>
        <v>0.81828776520867796</v>
      </c>
      <c r="G1311" s="6">
        <f t="shared" si="103"/>
        <v>0</v>
      </c>
    </row>
    <row r="1312" spans="1:7" x14ac:dyDescent="0.25">
      <c r="A1312" s="6">
        <f t="shared" si="104"/>
        <v>1301</v>
      </c>
      <c r="B1312" s="6">
        <f t="shared" si="101"/>
        <v>-14</v>
      </c>
      <c r="C1312" s="6">
        <f t="shared" si="102"/>
        <v>7</v>
      </c>
      <c r="D1312" s="8">
        <f ca="1">VLOOKUP(B1312,Residuals!$A$12:$AW$232,C1312,FALSE)</f>
        <v>2.1549271998018305E-2</v>
      </c>
      <c r="E1312" s="8">
        <f ca="1">VLOOKUP(B1312,Residuals!$A$12:$AW$232,C1312,FALSE)^2</f>
        <v>4.6437112364457585E-4</v>
      </c>
      <c r="F1312" s="8">
        <f t="shared" ca="1" si="100"/>
        <v>1.0940249156414703</v>
      </c>
      <c r="G1312" s="6">
        <f t="shared" si="103"/>
        <v>0</v>
      </c>
    </row>
    <row r="1313" spans="1:7" x14ac:dyDescent="0.25">
      <c r="A1313" s="6">
        <f t="shared" si="104"/>
        <v>1302</v>
      </c>
      <c r="B1313" s="6">
        <f t="shared" si="101"/>
        <v>-13</v>
      </c>
      <c r="C1313" s="6">
        <f t="shared" si="102"/>
        <v>7</v>
      </c>
      <c r="D1313" s="8">
        <f ca="1">VLOOKUP(B1313,Residuals!$A$12:$AW$232,C1313,FALSE)</f>
        <v>-4.9885270342575325E-2</v>
      </c>
      <c r="E1313" s="8">
        <f ca="1">VLOOKUP(B1313,Residuals!$A$12:$AW$232,C1313,FALSE)^2</f>
        <v>2.4885401971518253E-3</v>
      </c>
      <c r="F1313" s="8">
        <f t="shared" ca="1" si="100"/>
        <v>5.8628214387921798</v>
      </c>
      <c r="G1313" s="6">
        <f t="shared" si="103"/>
        <v>0</v>
      </c>
    </row>
    <row r="1314" spans="1:7" x14ac:dyDescent="0.25">
      <c r="A1314" s="6">
        <f t="shared" si="104"/>
        <v>1303</v>
      </c>
      <c r="B1314" s="6">
        <f t="shared" si="101"/>
        <v>-12</v>
      </c>
      <c r="C1314" s="6">
        <f t="shared" si="102"/>
        <v>7</v>
      </c>
      <c r="D1314" s="8">
        <f ca="1">VLOOKUP(B1314,Residuals!$A$12:$AW$232,C1314,FALSE)</f>
        <v>-9.7342941448050595E-4</v>
      </c>
      <c r="E1314" s="8">
        <f ca="1">VLOOKUP(B1314,Residuals!$A$12:$AW$232,C1314,FALSE)^2</f>
        <v>9.4756482497586065E-7</v>
      </c>
      <c r="F1314" s="8">
        <f t="shared" ca="1" si="100"/>
        <v>2.2323944684004239E-3</v>
      </c>
      <c r="G1314" s="6">
        <f t="shared" si="103"/>
        <v>0</v>
      </c>
    </row>
    <row r="1315" spans="1:7" x14ac:dyDescent="0.25">
      <c r="A1315" s="6">
        <f t="shared" si="104"/>
        <v>1304</v>
      </c>
      <c r="B1315" s="6">
        <f t="shared" si="101"/>
        <v>-11</v>
      </c>
      <c r="C1315" s="6">
        <f t="shared" si="102"/>
        <v>7</v>
      </c>
      <c r="D1315" s="8">
        <f ca="1">VLOOKUP(B1315,Residuals!$A$12:$AW$232,C1315,FALSE)</f>
        <v>-7.7461762333188057E-3</v>
      </c>
      <c r="E1315" s="8">
        <f ca="1">VLOOKUP(B1315,Residuals!$A$12:$AW$232,C1315,FALSE)^2</f>
        <v>6.0003246237633122E-5</v>
      </c>
      <c r="F1315" s="8">
        <f t="shared" ca="1" si="100"/>
        <v>0.1413633257127006</v>
      </c>
      <c r="G1315" s="6">
        <f t="shared" si="103"/>
        <v>0</v>
      </c>
    </row>
    <row r="1316" spans="1:7" x14ac:dyDescent="0.25">
      <c r="A1316" s="6">
        <f t="shared" si="104"/>
        <v>1305</v>
      </c>
      <c r="B1316" s="6">
        <f t="shared" si="101"/>
        <v>-10</v>
      </c>
      <c r="C1316" s="6">
        <f t="shared" si="102"/>
        <v>7</v>
      </c>
      <c r="D1316" s="8">
        <f ca="1">VLOOKUP(B1316,Residuals!$A$12:$AW$232,C1316,FALSE)</f>
        <v>1.4644113826505885E-2</v>
      </c>
      <c r="E1316" s="8">
        <f ca="1">VLOOKUP(B1316,Residuals!$A$12:$AW$232,C1316,FALSE)^2</f>
        <v>2.1445006976366084E-4</v>
      </c>
      <c r="F1316" s="8">
        <f t="shared" ca="1" si="100"/>
        <v>0.50522891613318099</v>
      </c>
      <c r="G1316" s="6">
        <f t="shared" si="103"/>
        <v>1</v>
      </c>
    </row>
    <row r="1317" spans="1:7" x14ac:dyDescent="0.25">
      <c r="A1317" s="6">
        <f t="shared" si="104"/>
        <v>1306</v>
      </c>
      <c r="B1317" s="6">
        <f t="shared" si="101"/>
        <v>-9</v>
      </c>
      <c r="C1317" s="6">
        <f t="shared" si="102"/>
        <v>7</v>
      </c>
      <c r="D1317" s="8">
        <f ca="1">VLOOKUP(B1317,Residuals!$A$12:$AW$232,C1317,FALSE)</f>
        <v>-3.9686730676290437E-3</v>
      </c>
      <c r="E1317" s="8">
        <f ca="1">VLOOKUP(B1317,Residuals!$A$12:$AW$232,C1317,FALSE)^2</f>
        <v>1.5750365917724123E-5</v>
      </c>
      <c r="F1317" s="8">
        <f t="shared" ca="1" si="100"/>
        <v>3.7106727501103297E-2</v>
      </c>
      <c r="G1317" s="6">
        <f t="shared" si="103"/>
        <v>1</v>
      </c>
    </row>
    <row r="1318" spans="1:7" x14ac:dyDescent="0.25">
      <c r="A1318" s="6">
        <f t="shared" si="104"/>
        <v>1307</v>
      </c>
      <c r="B1318" s="6">
        <f t="shared" si="101"/>
        <v>-8</v>
      </c>
      <c r="C1318" s="6">
        <f t="shared" si="102"/>
        <v>7</v>
      </c>
      <c r="D1318" s="8">
        <f ca="1">VLOOKUP(B1318,Residuals!$A$12:$AW$232,C1318,FALSE)</f>
        <v>1.7940983088629896E-2</v>
      </c>
      <c r="E1318" s="8">
        <f ca="1">VLOOKUP(B1318,Residuals!$A$12:$AW$232,C1318,FALSE)^2</f>
        <v>3.2187887418650389E-4</v>
      </c>
      <c r="F1318" s="8">
        <f t="shared" ca="1" si="100"/>
        <v>0.75832344055955514</v>
      </c>
      <c r="G1318" s="6">
        <f t="shared" si="103"/>
        <v>1</v>
      </c>
    </row>
    <row r="1319" spans="1:7" x14ac:dyDescent="0.25">
      <c r="A1319" s="6">
        <f t="shared" si="104"/>
        <v>1308</v>
      </c>
      <c r="B1319" s="6">
        <f t="shared" si="101"/>
        <v>-7</v>
      </c>
      <c r="C1319" s="6">
        <f t="shared" si="102"/>
        <v>7</v>
      </c>
      <c r="D1319" s="8">
        <f ca="1">VLOOKUP(B1319,Residuals!$A$12:$AW$232,C1319,FALSE)</f>
        <v>5.9493060789614638E-2</v>
      </c>
      <c r="E1319" s="8">
        <f ca="1">VLOOKUP(B1319,Residuals!$A$12:$AW$232,C1319,FALSE)^2</f>
        <v>3.5394242821167828E-3</v>
      </c>
      <c r="F1319" s="8">
        <f t="shared" ca="1" si="100"/>
        <v>8.3386286409702226</v>
      </c>
      <c r="G1319" s="6">
        <f t="shared" si="103"/>
        <v>1</v>
      </c>
    </row>
    <row r="1320" spans="1:7" x14ac:dyDescent="0.25">
      <c r="A1320" s="6">
        <f t="shared" si="104"/>
        <v>1309</v>
      </c>
      <c r="B1320" s="6">
        <f t="shared" si="101"/>
        <v>-6</v>
      </c>
      <c r="C1320" s="6">
        <f t="shared" si="102"/>
        <v>7</v>
      </c>
      <c r="D1320" s="8">
        <f ca="1">VLOOKUP(B1320,Residuals!$A$12:$AW$232,C1320,FALSE)</f>
        <v>-3.0882545527464007E-2</v>
      </c>
      <c r="E1320" s="8">
        <f ca="1">VLOOKUP(B1320,Residuals!$A$12:$AW$232,C1320,FALSE)^2</f>
        <v>9.5373161825588711E-4</v>
      </c>
      <c r="F1320" s="8">
        <f t="shared" ca="1" si="100"/>
        <v>2.2469229891340325</v>
      </c>
      <c r="G1320" s="6">
        <f t="shared" si="103"/>
        <v>1</v>
      </c>
    </row>
    <row r="1321" spans="1:7" x14ac:dyDescent="0.25">
      <c r="A1321" s="6">
        <f t="shared" si="104"/>
        <v>1310</v>
      </c>
      <c r="B1321" s="6">
        <f t="shared" si="101"/>
        <v>-5</v>
      </c>
      <c r="C1321" s="6">
        <f t="shared" si="102"/>
        <v>7</v>
      </c>
      <c r="D1321" s="8">
        <f ca="1">VLOOKUP(B1321,Residuals!$A$12:$AW$232,C1321,FALSE)</f>
        <v>7.6958239275036703E-3</v>
      </c>
      <c r="E1321" s="8">
        <f ca="1">VLOOKUP(B1321,Residuals!$A$12:$AW$232,C1321,FALSE)^2</f>
        <v>5.9225705923138015E-5</v>
      </c>
      <c r="F1321" s="8">
        <f t="shared" ca="1" si="100"/>
        <v>0.13953149674302412</v>
      </c>
      <c r="G1321" s="6">
        <f t="shared" si="103"/>
        <v>1</v>
      </c>
    </row>
    <row r="1322" spans="1:7" x14ac:dyDescent="0.25">
      <c r="A1322" s="6">
        <f t="shared" si="104"/>
        <v>1311</v>
      </c>
      <c r="B1322" s="6">
        <f t="shared" si="101"/>
        <v>-4</v>
      </c>
      <c r="C1322" s="6">
        <f t="shared" si="102"/>
        <v>7</v>
      </c>
      <c r="D1322" s="8">
        <f ca="1">VLOOKUP(B1322,Residuals!$A$12:$AW$232,C1322,FALSE)</f>
        <v>3.0236991520954368E-2</v>
      </c>
      <c r="E1322" s="8">
        <f ca="1">VLOOKUP(B1322,Residuals!$A$12:$AW$232,C1322,FALSE)^2</f>
        <v>9.1427565623826629E-4</v>
      </c>
      <c r="F1322" s="8">
        <f t="shared" ca="1" si="100"/>
        <v>2.1539675848894757</v>
      </c>
      <c r="G1322" s="6">
        <f t="shared" si="103"/>
        <v>1</v>
      </c>
    </row>
    <row r="1323" spans="1:7" x14ac:dyDescent="0.25">
      <c r="A1323" s="6">
        <f t="shared" si="104"/>
        <v>1312</v>
      </c>
      <c r="B1323" s="6">
        <f t="shared" si="101"/>
        <v>-3</v>
      </c>
      <c r="C1323" s="6">
        <f t="shared" si="102"/>
        <v>7</v>
      </c>
      <c r="D1323" s="8">
        <f ca="1">VLOOKUP(B1323,Residuals!$A$12:$AW$232,C1323,FALSE)</f>
        <v>4.4250528267628861E-3</v>
      </c>
      <c r="E1323" s="8">
        <f ca="1">VLOOKUP(B1323,Residuals!$A$12:$AW$232,C1323,FALSE)^2</f>
        <v>1.958109251964221E-5</v>
      </c>
      <c r="F1323" s="8">
        <f t="shared" ca="1" si="100"/>
        <v>4.6131643423129157E-2</v>
      </c>
      <c r="G1323" s="6">
        <f t="shared" si="103"/>
        <v>1</v>
      </c>
    </row>
    <row r="1324" spans="1:7" x14ac:dyDescent="0.25">
      <c r="A1324" s="6">
        <f t="shared" si="104"/>
        <v>1313</v>
      </c>
      <c r="B1324" s="6">
        <f t="shared" si="101"/>
        <v>-2</v>
      </c>
      <c r="C1324" s="6">
        <f t="shared" si="102"/>
        <v>7</v>
      </c>
      <c r="D1324" s="8">
        <f ca="1">VLOOKUP(B1324,Residuals!$A$12:$AW$232,C1324,FALSE)</f>
        <v>-2.7706452390714377E-2</v>
      </c>
      <c r="E1324" s="8">
        <f ca="1">VLOOKUP(B1324,Residuals!$A$12:$AW$232,C1324,FALSE)^2</f>
        <v>7.6764750407892237E-4</v>
      </c>
      <c r="F1324" s="8">
        <f t="shared" ca="1" si="100"/>
        <v>1.8085222209792715</v>
      </c>
      <c r="G1324" s="6">
        <f t="shared" si="103"/>
        <v>1</v>
      </c>
    </row>
    <row r="1325" spans="1:7" x14ac:dyDescent="0.25">
      <c r="A1325" s="6">
        <f t="shared" si="104"/>
        <v>1314</v>
      </c>
      <c r="B1325" s="6">
        <f t="shared" si="101"/>
        <v>-1</v>
      </c>
      <c r="C1325" s="6">
        <f t="shared" si="102"/>
        <v>7</v>
      </c>
      <c r="D1325" s="8">
        <f ca="1">VLOOKUP(B1325,Residuals!$A$12:$AW$232,C1325,FALSE)</f>
        <v>2.0663042506024756E-2</v>
      </c>
      <c r="E1325" s="8">
        <f ca="1">VLOOKUP(B1325,Residuals!$A$12:$AW$232,C1325,FALSE)^2</f>
        <v>4.2696132560578583E-4</v>
      </c>
      <c r="F1325" s="8">
        <f t="shared" ca="1" si="100"/>
        <v>1.0058901263325706</v>
      </c>
      <c r="G1325" s="6">
        <f t="shared" si="103"/>
        <v>1</v>
      </c>
    </row>
    <row r="1326" spans="1:7" x14ac:dyDescent="0.25">
      <c r="A1326" s="6">
        <f t="shared" si="104"/>
        <v>1315</v>
      </c>
      <c r="B1326" s="6">
        <f t="shared" si="101"/>
        <v>0</v>
      </c>
      <c r="C1326" s="6">
        <f t="shared" si="102"/>
        <v>7</v>
      </c>
      <c r="D1326" s="8">
        <f ca="1">VLOOKUP(B1326,Residuals!$A$12:$AW$232,C1326,FALSE)</f>
        <v>-2.0910579815159688E-2</v>
      </c>
      <c r="E1326" s="8">
        <f ca="1">VLOOKUP(B1326,Residuals!$A$12:$AW$232,C1326,FALSE)^2</f>
        <v>4.3725234820616378E-4</v>
      </c>
      <c r="F1326" s="8">
        <f t="shared" ca="1" si="100"/>
        <v>1.0301350342499289</v>
      </c>
      <c r="G1326" s="6">
        <f t="shared" si="103"/>
        <v>1</v>
      </c>
    </row>
    <row r="1327" spans="1:7" x14ac:dyDescent="0.25">
      <c r="A1327" s="6">
        <f t="shared" si="104"/>
        <v>1316</v>
      </c>
      <c r="B1327" s="6">
        <f t="shared" si="101"/>
        <v>1</v>
      </c>
      <c r="C1327" s="6">
        <f t="shared" si="102"/>
        <v>7</v>
      </c>
      <c r="D1327" s="8">
        <f ca="1">VLOOKUP(B1327,Residuals!$A$12:$AW$232,C1327,FALSE)</f>
        <v>-1.136884741386562E-2</v>
      </c>
      <c r="E1327" s="8">
        <f ca="1">VLOOKUP(B1327,Residuals!$A$12:$AW$232,C1327,FALSE)^2</f>
        <v>1.2925069151975901E-4</v>
      </c>
      <c r="F1327" s="8">
        <f t="shared" ca="1" si="100"/>
        <v>0.30450531845458717</v>
      </c>
      <c r="G1327" s="6">
        <f t="shared" si="103"/>
        <v>1</v>
      </c>
    </row>
    <row r="1328" spans="1:7" x14ac:dyDescent="0.25">
      <c r="A1328" s="6">
        <f t="shared" si="104"/>
        <v>1317</v>
      </c>
      <c r="B1328" s="6">
        <f t="shared" si="101"/>
        <v>2</v>
      </c>
      <c r="C1328" s="6">
        <f t="shared" si="102"/>
        <v>7</v>
      </c>
      <c r="D1328" s="8">
        <f ca="1">VLOOKUP(B1328,Residuals!$A$12:$AW$232,C1328,FALSE)</f>
        <v>-3.3479321548995564E-2</v>
      </c>
      <c r="E1328" s="8">
        <f ca="1">VLOOKUP(B1328,Residuals!$A$12:$AW$232,C1328,FALSE)^2</f>
        <v>1.1208649713810386E-3</v>
      </c>
      <c r="F1328" s="8">
        <f t="shared" ca="1" si="100"/>
        <v>2.6406771293970039</v>
      </c>
      <c r="G1328" s="6">
        <f t="shared" si="103"/>
        <v>1</v>
      </c>
    </row>
    <row r="1329" spans="1:7" x14ac:dyDescent="0.25">
      <c r="A1329" s="6">
        <f t="shared" si="104"/>
        <v>1318</v>
      </c>
      <c r="B1329" s="6">
        <f t="shared" si="101"/>
        <v>3</v>
      </c>
      <c r="C1329" s="6">
        <f t="shared" si="102"/>
        <v>7</v>
      </c>
      <c r="D1329" s="8">
        <f ca="1">VLOOKUP(B1329,Residuals!$A$12:$AW$232,C1329,FALSE)</f>
        <v>-3.4303281138921123E-2</v>
      </c>
      <c r="E1329" s="8">
        <f ca="1">VLOOKUP(B1329,Residuals!$A$12:$AW$232,C1329,FALSE)^2</f>
        <v>1.1767150968958616E-3</v>
      </c>
      <c r="F1329" s="8">
        <f t="shared" ca="1" si="100"/>
        <v>2.7722560018629974</v>
      </c>
      <c r="G1329" s="6">
        <f t="shared" si="103"/>
        <v>1</v>
      </c>
    </row>
    <row r="1330" spans="1:7" x14ac:dyDescent="0.25">
      <c r="A1330" s="6">
        <f t="shared" si="104"/>
        <v>1319</v>
      </c>
      <c r="B1330" s="6">
        <f t="shared" si="101"/>
        <v>4</v>
      </c>
      <c r="C1330" s="6">
        <f t="shared" si="102"/>
        <v>7</v>
      </c>
      <c r="D1330" s="8">
        <f ca="1">VLOOKUP(B1330,Residuals!$A$12:$AW$232,C1330,FALSE)</f>
        <v>4.0810430454530679E-4</v>
      </c>
      <c r="E1330" s="8">
        <f ca="1">VLOOKUP(B1330,Residuals!$A$12:$AW$232,C1330,FALSE)^2</f>
        <v>1.6654912338840851E-7</v>
      </c>
      <c r="F1330" s="8">
        <f t="shared" ca="1" si="100"/>
        <v>3.9237773708906363E-4</v>
      </c>
      <c r="G1330" s="6">
        <f t="shared" si="103"/>
        <v>1</v>
      </c>
    </row>
    <row r="1331" spans="1:7" x14ac:dyDescent="0.25">
      <c r="A1331" s="6">
        <f t="shared" si="104"/>
        <v>1320</v>
      </c>
      <c r="B1331" s="6">
        <f t="shared" si="101"/>
        <v>5</v>
      </c>
      <c r="C1331" s="6">
        <f t="shared" si="102"/>
        <v>7</v>
      </c>
      <c r="D1331" s="8">
        <f ca="1">VLOOKUP(B1331,Residuals!$A$12:$AW$232,C1331,FALSE)</f>
        <v>4.121879139034839E-2</v>
      </c>
      <c r="E1331" s="8">
        <f ca="1">VLOOKUP(B1331,Residuals!$A$12:$AW$232,C1331,FALSE)^2</f>
        <v>1.6989887636810585E-3</v>
      </c>
      <c r="F1331" s="8">
        <f t="shared" ca="1" si="100"/>
        <v>4.0026951380478826</v>
      </c>
      <c r="G1331" s="6">
        <f t="shared" si="103"/>
        <v>1</v>
      </c>
    </row>
    <row r="1332" spans="1:7" x14ac:dyDescent="0.25">
      <c r="A1332" s="6">
        <f t="shared" si="104"/>
        <v>1321</v>
      </c>
      <c r="B1332" s="6">
        <f t="shared" si="101"/>
        <v>6</v>
      </c>
      <c r="C1332" s="6">
        <f t="shared" si="102"/>
        <v>7</v>
      </c>
      <c r="D1332" s="8">
        <f ca="1">VLOOKUP(B1332,Residuals!$A$12:$AW$232,C1332,FALSE)</f>
        <v>3.2848804635066439E-2</v>
      </c>
      <c r="E1332" s="8">
        <f ca="1">VLOOKUP(B1332,Residuals!$A$12:$AW$232,C1332,FALSE)^2</f>
        <v>1.0790439659527625E-3</v>
      </c>
      <c r="F1332" s="8">
        <f t="shared" ca="1" si="100"/>
        <v>2.5421498532463658</v>
      </c>
      <c r="G1332" s="6">
        <f t="shared" si="103"/>
        <v>1</v>
      </c>
    </row>
    <row r="1333" spans="1:7" x14ac:dyDescent="0.25">
      <c r="A1333" s="6">
        <f t="shared" si="104"/>
        <v>1322</v>
      </c>
      <c r="B1333" s="6">
        <f t="shared" si="101"/>
        <v>7</v>
      </c>
      <c r="C1333" s="6">
        <f t="shared" si="102"/>
        <v>7</v>
      </c>
      <c r="D1333" s="8">
        <f ca="1">VLOOKUP(B1333,Residuals!$A$12:$AW$232,C1333,FALSE)</f>
        <v>-2.0955470736987412E-2</v>
      </c>
      <c r="E1333" s="8">
        <f ca="1">VLOOKUP(B1333,Residuals!$A$12:$AW$232,C1333,FALSE)^2</f>
        <v>4.3913175380873575E-4</v>
      </c>
      <c r="F1333" s="8">
        <f t="shared" ca="1" si="100"/>
        <v>1.0345627784638083</v>
      </c>
      <c r="G1333" s="6">
        <f t="shared" si="103"/>
        <v>1</v>
      </c>
    </row>
    <row r="1334" spans="1:7" x14ac:dyDescent="0.25">
      <c r="A1334" s="6">
        <f t="shared" si="104"/>
        <v>1323</v>
      </c>
      <c r="B1334" s="6">
        <f t="shared" si="101"/>
        <v>8</v>
      </c>
      <c r="C1334" s="6">
        <f t="shared" si="102"/>
        <v>7</v>
      </c>
      <c r="D1334" s="8">
        <f ca="1">VLOOKUP(B1334,Residuals!$A$12:$AW$232,C1334,FALSE)</f>
        <v>2.2499410198158289E-2</v>
      </c>
      <c r="E1334" s="8">
        <f ca="1">VLOOKUP(B1334,Residuals!$A$12:$AW$232,C1334,FALSE)^2</f>
        <v>5.0622345926498919E-4</v>
      </c>
      <c r="F1334" s="8">
        <f t="shared" ca="1" si="100"/>
        <v>1.1926260034678666</v>
      </c>
      <c r="G1334" s="6">
        <f t="shared" si="103"/>
        <v>1</v>
      </c>
    </row>
    <row r="1335" spans="1:7" x14ac:dyDescent="0.25">
      <c r="A1335" s="6">
        <f t="shared" si="104"/>
        <v>1324</v>
      </c>
      <c r="B1335" s="6">
        <f t="shared" si="101"/>
        <v>9</v>
      </c>
      <c r="C1335" s="6">
        <f t="shared" si="102"/>
        <v>7</v>
      </c>
      <c r="D1335" s="8">
        <f ca="1">VLOOKUP(B1335,Residuals!$A$12:$AW$232,C1335,FALSE)</f>
        <v>8.7052892274268566E-3</v>
      </c>
      <c r="E1335" s="8">
        <f ca="1">VLOOKUP(B1335,Residuals!$A$12:$AW$232,C1335,FALSE)^2</f>
        <v>7.5782060533154078E-5</v>
      </c>
      <c r="F1335" s="8">
        <f t="shared" ca="1" si="100"/>
        <v>0.178537075542572</v>
      </c>
      <c r="G1335" s="6">
        <f t="shared" si="103"/>
        <v>1</v>
      </c>
    </row>
    <row r="1336" spans="1:7" x14ac:dyDescent="0.25">
      <c r="A1336" s="6">
        <f t="shared" si="104"/>
        <v>1325</v>
      </c>
      <c r="B1336" s="6">
        <f t="shared" si="101"/>
        <v>10</v>
      </c>
      <c r="C1336" s="6">
        <f t="shared" si="102"/>
        <v>7</v>
      </c>
      <c r="D1336" s="8">
        <f ca="1">VLOOKUP(B1336,Residuals!$A$12:$AW$232,C1336,FALSE)</f>
        <v>1.5337100898384137E-2</v>
      </c>
      <c r="E1336" s="8">
        <f ca="1">VLOOKUP(B1336,Residuals!$A$12:$AW$232,C1336,FALSE)^2</f>
        <v>2.3522666396721552E-4</v>
      </c>
      <c r="F1336" s="8">
        <f t="shared" ca="1" si="100"/>
        <v>0.55417707540386452</v>
      </c>
      <c r="G1336" s="6">
        <f t="shared" si="103"/>
        <v>1</v>
      </c>
    </row>
    <row r="1337" spans="1:7" x14ac:dyDescent="0.25">
      <c r="A1337" s="6">
        <f t="shared" si="104"/>
        <v>1326</v>
      </c>
      <c r="B1337" s="6">
        <f t="shared" si="101"/>
        <v>-210</v>
      </c>
      <c r="C1337" s="6">
        <f t="shared" si="102"/>
        <v>8</v>
      </c>
      <c r="D1337" s="8">
        <f ca="1">VLOOKUP(B1337,Residuals!$A$12:$AW$232,C1337,FALSE)</f>
        <v>-1.241866394294321E-2</v>
      </c>
      <c r="E1337" s="8">
        <f ca="1">VLOOKUP(B1337,Residuals!$A$12:$AW$232,C1337,FALSE)^2</f>
        <v>1.5422321412775778E-4</v>
      </c>
      <c r="F1337" s="8">
        <f t="shared" ca="1" si="100"/>
        <v>0.3633387827861923</v>
      </c>
      <c r="G1337" s="6">
        <f t="shared" si="103"/>
        <v>0</v>
      </c>
    </row>
    <row r="1338" spans="1:7" x14ac:dyDescent="0.25">
      <c r="A1338" s="6">
        <f t="shared" si="104"/>
        <v>1327</v>
      </c>
      <c r="B1338" s="6">
        <f t="shared" si="101"/>
        <v>-209</v>
      </c>
      <c r="C1338" s="6">
        <f t="shared" si="102"/>
        <v>8</v>
      </c>
      <c r="D1338" s="8">
        <f ca="1">VLOOKUP(B1338,Residuals!$A$12:$AW$232,C1338,FALSE)</f>
        <v>2.4798946485407748E-3</v>
      </c>
      <c r="E1338" s="8">
        <f ca="1">VLOOKUP(B1338,Residuals!$A$12:$AW$232,C1338,FALSE)^2</f>
        <v>6.1498774678611723E-6</v>
      </c>
      <c r="F1338" s="8">
        <f t="shared" ca="1" si="100"/>
        <v>1.4488668298702871E-2</v>
      </c>
      <c r="G1338" s="6">
        <f t="shared" si="103"/>
        <v>0</v>
      </c>
    </row>
    <row r="1339" spans="1:7" x14ac:dyDescent="0.25">
      <c r="A1339" s="6">
        <f t="shared" si="104"/>
        <v>1328</v>
      </c>
      <c r="B1339" s="6">
        <f t="shared" si="101"/>
        <v>-208</v>
      </c>
      <c r="C1339" s="6">
        <f t="shared" si="102"/>
        <v>8</v>
      </c>
      <c r="D1339" s="8">
        <f ca="1">VLOOKUP(B1339,Residuals!$A$12:$AW$232,C1339,FALSE)</f>
        <v>2.5537102036298529E-2</v>
      </c>
      <c r="E1339" s="8">
        <f ca="1">VLOOKUP(B1339,Residuals!$A$12:$AW$232,C1339,FALSE)^2</f>
        <v>6.5214358041232247E-4</v>
      </c>
      <c r="F1339" s="8">
        <f t="shared" ca="1" si="100"/>
        <v>1.5364032973178416</v>
      </c>
      <c r="G1339" s="6">
        <f t="shared" si="103"/>
        <v>0</v>
      </c>
    </row>
    <row r="1340" spans="1:7" x14ac:dyDescent="0.25">
      <c r="A1340" s="6">
        <f t="shared" si="104"/>
        <v>1329</v>
      </c>
      <c r="B1340" s="6">
        <f t="shared" si="101"/>
        <v>-207</v>
      </c>
      <c r="C1340" s="6">
        <f t="shared" si="102"/>
        <v>8</v>
      </c>
      <c r="D1340" s="8">
        <f ca="1">VLOOKUP(B1340,Residuals!$A$12:$AW$232,C1340,FALSE)</f>
        <v>1.9958503849807276E-2</v>
      </c>
      <c r="E1340" s="8">
        <f ca="1">VLOOKUP(B1340,Residuals!$A$12:$AW$232,C1340,FALSE)^2</f>
        <v>3.9834187592277184E-4</v>
      </c>
      <c r="F1340" s="8">
        <f t="shared" ca="1" si="100"/>
        <v>0.93846476452405014</v>
      </c>
      <c r="G1340" s="6">
        <f t="shared" si="103"/>
        <v>0</v>
      </c>
    </row>
    <row r="1341" spans="1:7" x14ac:dyDescent="0.25">
      <c r="A1341" s="6">
        <f t="shared" si="104"/>
        <v>1330</v>
      </c>
      <c r="B1341" s="6">
        <f t="shared" si="101"/>
        <v>-206</v>
      </c>
      <c r="C1341" s="6">
        <f t="shared" si="102"/>
        <v>8</v>
      </c>
      <c r="D1341" s="8">
        <f ca="1">VLOOKUP(B1341,Residuals!$A$12:$AW$232,C1341,FALSE)</f>
        <v>1.3829504357463473E-2</v>
      </c>
      <c r="E1341" s="8">
        <f ca="1">VLOOKUP(B1341,Residuals!$A$12:$AW$232,C1341,FALSE)^2</f>
        <v>1.9125519077310118E-4</v>
      </c>
      <c r="F1341" s="8">
        <f t="shared" ca="1" si="100"/>
        <v>0.45058345210905826</v>
      </c>
      <c r="G1341" s="6">
        <f t="shared" si="103"/>
        <v>0</v>
      </c>
    </row>
    <row r="1342" spans="1:7" x14ac:dyDescent="0.25">
      <c r="A1342" s="6">
        <f t="shared" si="104"/>
        <v>1331</v>
      </c>
      <c r="B1342" s="6">
        <f t="shared" si="101"/>
        <v>-205</v>
      </c>
      <c r="C1342" s="6">
        <f t="shared" si="102"/>
        <v>8</v>
      </c>
      <c r="D1342" s="8">
        <f ca="1">VLOOKUP(B1342,Residuals!$A$12:$AW$232,C1342,FALSE)</f>
        <v>-7.414356818056753E-3</v>
      </c>
      <c r="E1342" s="8">
        <f ca="1">VLOOKUP(B1342,Residuals!$A$12:$AW$232,C1342,FALSE)^2</f>
        <v>5.4972687025464657E-5</v>
      </c>
      <c r="F1342" s="8">
        <f t="shared" ca="1" si="100"/>
        <v>0.12951169059265299</v>
      </c>
      <c r="G1342" s="6">
        <f t="shared" si="103"/>
        <v>0</v>
      </c>
    </row>
    <row r="1343" spans="1:7" x14ac:dyDescent="0.25">
      <c r="A1343" s="6">
        <f t="shared" si="104"/>
        <v>1332</v>
      </c>
      <c r="B1343" s="6">
        <f t="shared" si="101"/>
        <v>-204</v>
      </c>
      <c r="C1343" s="6">
        <f t="shared" si="102"/>
        <v>8</v>
      </c>
      <c r="D1343" s="8">
        <f ca="1">VLOOKUP(B1343,Residuals!$A$12:$AW$232,C1343,FALSE)</f>
        <v>1.0012624816389117E-2</v>
      </c>
      <c r="E1343" s="8">
        <f ca="1">VLOOKUP(B1343,Residuals!$A$12:$AW$232,C1343,FALSE)^2</f>
        <v>1.0025265571377121E-4</v>
      </c>
      <c r="F1343" s="8">
        <f t="shared" ca="1" si="100"/>
        <v>0.23618803501235541</v>
      </c>
      <c r="G1343" s="6">
        <f t="shared" si="103"/>
        <v>0</v>
      </c>
    </row>
    <row r="1344" spans="1:7" x14ac:dyDescent="0.25">
      <c r="A1344" s="6">
        <f t="shared" si="104"/>
        <v>1333</v>
      </c>
      <c r="B1344" s="6">
        <f t="shared" si="101"/>
        <v>-203</v>
      </c>
      <c r="C1344" s="6">
        <f t="shared" si="102"/>
        <v>8</v>
      </c>
      <c r="D1344" s="8">
        <f ca="1">VLOOKUP(B1344,Residuals!$A$12:$AW$232,C1344,FALSE)</f>
        <v>-1.3201717801157562E-2</v>
      </c>
      <c r="E1344" s="8">
        <f ca="1">VLOOKUP(B1344,Residuals!$A$12:$AW$232,C1344,FALSE)^2</f>
        <v>1.7428535290140045E-4</v>
      </c>
      <c r="F1344" s="8">
        <f t="shared" ca="1" si="100"/>
        <v>0.41060373653086357</v>
      </c>
      <c r="G1344" s="6">
        <f t="shared" si="103"/>
        <v>0</v>
      </c>
    </row>
    <row r="1345" spans="1:7" x14ac:dyDescent="0.25">
      <c r="A1345" s="6">
        <f t="shared" si="104"/>
        <v>1334</v>
      </c>
      <c r="B1345" s="6">
        <f t="shared" si="101"/>
        <v>-202</v>
      </c>
      <c r="C1345" s="6">
        <f t="shared" si="102"/>
        <v>8</v>
      </c>
      <c r="D1345" s="8">
        <f ca="1">VLOOKUP(B1345,Residuals!$A$12:$AW$232,C1345,FALSE)</f>
        <v>2.2818815288892999E-3</v>
      </c>
      <c r="E1345" s="8">
        <f ca="1">VLOOKUP(B1345,Residuals!$A$12:$AW$232,C1345,FALSE)^2</f>
        <v>5.2069833118861688E-6</v>
      </c>
      <c r="F1345" s="8">
        <f t="shared" ca="1" si="100"/>
        <v>1.2267277590009873E-2</v>
      </c>
      <c r="G1345" s="6">
        <f t="shared" si="103"/>
        <v>0</v>
      </c>
    </row>
    <row r="1346" spans="1:7" x14ac:dyDescent="0.25">
      <c r="A1346" s="6">
        <f t="shared" si="104"/>
        <v>1335</v>
      </c>
      <c r="B1346" s="6">
        <f t="shared" si="101"/>
        <v>-201</v>
      </c>
      <c r="C1346" s="6">
        <f t="shared" si="102"/>
        <v>8</v>
      </c>
      <c r="D1346" s="8">
        <f ca="1">VLOOKUP(B1346,Residuals!$A$12:$AW$232,C1346,FALSE)</f>
        <v>2.5686942282692179E-2</v>
      </c>
      <c r="E1346" s="8">
        <f ca="1">VLOOKUP(B1346,Residuals!$A$12:$AW$232,C1346,FALSE)^2</f>
        <v>6.5981900383435934E-4</v>
      </c>
      <c r="F1346" s="8">
        <f t="shared" ca="1" si="100"/>
        <v>1.5544860419896087</v>
      </c>
      <c r="G1346" s="6">
        <f t="shared" si="103"/>
        <v>0</v>
      </c>
    </row>
    <row r="1347" spans="1:7" x14ac:dyDescent="0.25">
      <c r="A1347" s="6">
        <f t="shared" si="104"/>
        <v>1336</v>
      </c>
      <c r="B1347" s="6">
        <f t="shared" si="101"/>
        <v>-200</v>
      </c>
      <c r="C1347" s="6">
        <f t="shared" si="102"/>
        <v>8</v>
      </c>
      <c r="D1347" s="8">
        <f ca="1">VLOOKUP(B1347,Residuals!$A$12:$AW$232,C1347,FALSE)</f>
        <v>1.6938162891306285E-2</v>
      </c>
      <c r="E1347" s="8">
        <f ca="1">VLOOKUP(B1347,Residuals!$A$12:$AW$232,C1347,FALSE)^2</f>
        <v>2.8690136213242528E-4</v>
      </c>
      <c r="F1347" s="8">
        <f t="shared" ca="1" si="100"/>
        <v>0.67591894181729395</v>
      </c>
      <c r="G1347" s="6">
        <f t="shared" si="103"/>
        <v>0</v>
      </c>
    </row>
    <row r="1348" spans="1:7" x14ac:dyDescent="0.25">
      <c r="A1348" s="6">
        <f t="shared" si="104"/>
        <v>1337</v>
      </c>
      <c r="B1348" s="6">
        <f t="shared" si="101"/>
        <v>-199</v>
      </c>
      <c r="C1348" s="6">
        <f t="shared" si="102"/>
        <v>8</v>
      </c>
      <c r="D1348" s="8">
        <f ca="1">VLOOKUP(B1348,Residuals!$A$12:$AW$232,C1348,FALSE)</f>
        <v>-2.0255113053305931E-2</v>
      </c>
      <c r="E1348" s="8">
        <f ca="1">VLOOKUP(B1348,Residuals!$A$12:$AW$232,C1348,FALSE)^2</f>
        <v>4.102696048022043E-4</v>
      </c>
      <c r="F1348" s="8">
        <f t="shared" ca="1" si="100"/>
        <v>0.96656563453228772</v>
      </c>
      <c r="G1348" s="6">
        <f t="shared" si="103"/>
        <v>0</v>
      </c>
    </row>
    <row r="1349" spans="1:7" x14ac:dyDescent="0.25">
      <c r="A1349" s="6">
        <f t="shared" si="104"/>
        <v>1338</v>
      </c>
      <c r="B1349" s="6">
        <f t="shared" si="101"/>
        <v>-198</v>
      </c>
      <c r="C1349" s="6">
        <f t="shared" si="102"/>
        <v>8</v>
      </c>
      <c r="D1349" s="8">
        <f ca="1">VLOOKUP(B1349,Residuals!$A$12:$AW$232,C1349,FALSE)</f>
        <v>-7.7446447605191522E-3</v>
      </c>
      <c r="E1349" s="8">
        <f ca="1">VLOOKUP(B1349,Residuals!$A$12:$AW$232,C1349,FALSE)^2</f>
        <v>5.9979522466636757E-5</v>
      </c>
      <c r="F1349" s="8">
        <f t="shared" ca="1" si="100"/>
        <v>0.14130743421721034</v>
      </c>
      <c r="G1349" s="6">
        <f t="shared" si="103"/>
        <v>0</v>
      </c>
    </row>
    <row r="1350" spans="1:7" x14ac:dyDescent="0.25">
      <c r="A1350" s="6">
        <f t="shared" si="104"/>
        <v>1339</v>
      </c>
      <c r="B1350" s="6">
        <f t="shared" si="101"/>
        <v>-197</v>
      </c>
      <c r="C1350" s="6">
        <f t="shared" si="102"/>
        <v>8</v>
      </c>
      <c r="D1350" s="8">
        <f ca="1">VLOOKUP(B1350,Residuals!$A$12:$AW$232,C1350,FALSE)</f>
        <v>1.2409477389781388E-2</v>
      </c>
      <c r="E1350" s="8">
        <f ca="1">VLOOKUP(B1350,Residuals!$A$12:$AW$232,C1350,FALSE)^2</f>
        <v>1.539951290874955E-4</v>
      </c>
      <c r="F1350" s="8">
        <f t="shared" ca="1" si="100"/>
        <v>0.36280143086177979</v>
      </c>
      <c r="G1350" s="6">
        <f t="shared" si="103"/>
        <v>0</v>
      </c>
    </row>
    <row r="1351" spans="1:7" x14ac:dyDescent="0.25">
      <c r="A1351" s="6">
        <f t="shared" si="104"/>
        <v>1340</v>
      </c>
      <c r="B1351" s="6">
        <f t="shared" si="101"/>
        <v>-196</v>
      </c>
      <c r="C1351" s="6">
        <f t="shared" si="102"/>
        <v>8</v>
      </c>
      <c r="D1351" s="8">
        <f ca="1">VLOOKUP(B1351,Residuals!$A$12:$AW$232,C1351,FALSE)</f>
        <v>-1.5851214750259052E-2</v>
      </c>
      <c r="E1351" s="8">
        <f ca="1">VLOOKUP(B1351,Residuals!$A$12:$AW$232,C1351,FALSE)^2</f>
        <v>2.5126100905883015E-4</v>
      </c>
      <c r="F1351" s="8">
        <f t="shared" ca="1" si="100"/>
        <v>0.59195283738179139</v>
      </c>
      <c r="G1351" s="6">
        <f t="shared" si="103"/>
        <v>0</v>
      </c>
    </row>
    <row r="1352" spans="1:7" x14ac:dyDescent="0.25">
      <c r="A1352" s="6">
        <f t="shared" si="104"/>
        <v>1341</v>
      </c>
      <c r="B1352" s="6">
        <f t="shared" si="101"/>
        <v>-195</v>
      </c>
      <c r="C1352" s="6">
        <f t="shared" si="102"/>
        <v>8</v>
      </c>
      <c r="D1352" s="8">
        <f ca="1">VLOOKUP(B1352,Residuals!$A$12:$AW$232,C1352,FALSE)</f>
        <v>2.4402786408448555E-2</v>
      </c>
      <c r="E1352" s="8">
        <f ca="1">VLOOKUP(B1352,Residuals!$A$12:$AW$232,C1352,FALSE)^2</f>
        <v>5.9549598449636153E-4</v>
      </c>
      <c r="F1352" s="8">
        <f t="shared" ca="1" si="100"/>
        <v>1.4029456420337345</v>
      </c>
      <c r="G1352" s="6">
        <f t="shared" si="103"/>
        <v>0</v>
      </c>
    </row>
    <row r="1353" spans="1:7" x14ac:dyDescent="0.25">
      <c r="A1353" s="6">
        <f t="shared" si="104"/>
        <v>1342</v>
      </c>
      <c r="B1353" s="6">
        <f t="shared" si="101"/>
        <v>-194</v>
      </c>
      <c r="C1353" s="6">
        <f t="shared" si="102"/>
        <v>8</v>
      </c>
      <c r="D1353" s="8">
        <f ca="1">VLOOKUP(B1353,Residuals!$A$12:$AW$232,C1353,FALSE)</f>
        <v>2.7109110064306749E-3</v>
      </c>
      <c r="E1353" s="8">
        <f ca="1">VLOOKUP(B1353,Residuals!$A$12:$AW$232,C1353,FALSE)^2</f>
        <v>7.3490384847869746E-6</v>
      </c>
      <c r="F1353" s="8">
        <f t="shared" ca="1" si="100"/>
        <v>1.7313805271231147E-2</v>
      </c>
      <c r="G1353" s="6">
        <f t="shared" si="103"/>
        <v>0</v>
      </c>
    </row>
    <row r="1354" spans="1:7" x14ac:dyDescent="0.25">
      <c r="A1354" s="6">
        <f t="shared" si="104"/>
        <v>1343</v>
      </c>
      <c r="B1354" s="6">
        <f t="shared" si="101"/>
        <v>-193</v>
      </c>
      <c r="C1354" s="6">
        <f t="shared" si="102"/>
        <v>8</v>
      </c>
      <c r="D1354" s="8">
        <f ca="1">VLOOKUP(B1354,Residuals!$A$12:$AW$232,C1354,FALSE)</f>
        <v>-1.3113503634588304E-2</v>
      </c>
      <c r="E1354" s="8">
        <f ca="1">VLOOKUP(B1354,Residuals!$A$12:$AW$232,C1354,FALSE)^2</f>
        <v>1.7196397757436067E-4</v>
      </c>
      <c r="F1354" s="8">
        <f t="shared" ca="1" si="100"/>
        <v>0.40513474348408512</v>
      </c>
      <c r="G1354" s="6">
        <f t="shared" si="103"/>
        <v>0</v>
      </c>
    </row>
    <row r="1355" spans="1:7" x14ac:dyDescent="0.25">
      <c r="A1355" s="6">
        <f t="shared" si="104"/>
        <v>1344</v>
      </c>
      <c r="B1355" s="6">
        <f t="shared" si="101"/>
        <v>-192</v>
      </c>
      <c r="C1355" s="6">
        <f t="shared" si="102"/>
        <v>8</v>
      </c>
      <c r="D1355" s="8">
        <f ca="1">VLOOKUP(B1355,Residuals!$A$12:$AW$232,C1355,FALSE)</f>
        <v>-2.7530268725852285E-2</v>
      </c>
      <c r="E1355" s="8">
        <f ca="1">VLOOKUP(B1355,Residuals!$A$12:$AW$232,C1355,FALSE)^2</f>
        <v>7.5791569611764037E-4</v>
      </c>
      <c r="F1355" s="8">
        <f t="shared" ref="F1355:F1418" ca="1" si="105">E1355/$F$8</f>
        <v>1.7855947824677643</v>
      </c>
      <c r="G1355" s="6">
        <f t="shared" si="103"/>
        <v>0</v>
      </c>
    </row>
    <row r="1356" spans="1:7" x14ac:dyDescent="0.25">
      <c r="A1356" s="6">
        <f t="shared" si="104"/>
        <v>1345</v>
      </c>
      <c r="B1356" s="6">
        <f t="shared" ref="B1356:B1419" si="106">MOD(A1356,221)-210</f>
        <v>-191</v>
      </c>
      <c r="C1356" s="6">
        <f t="shared" ref="C1356:C1419" si="107">IF(B1356&lt;B1355,IF(ISNUMBER(C1355),C1355+1,2),C1355)</f>
        <v>8</v>
      </c>
      <c r="D1356" s="8">
        <f ca="1">VLOOKUP(B1356,Residuals!$A$12:$AW$232,C1356,FALSE)</f>
        <v>1.1545950450933609E-2</v>
      </c>
      <c r="E1356" s="8">
        <f ca="1">VLOOKUP(B1356,Residuals!$A$12:$AW$232,C1356,FALSE)^2</f>
        <v>1.3330897181541401E-4</v>
      </c>
      <c r="F1356" s="8">
        <f t="shared" ca="1" si="105"/>
        <v>0.31406633448688814</v>
      </c>
      <c r="G1356" s="6">
        <f t="shared" ref="G1356:G1419" si="108">IF(OR(B1356&lt;-10,B1356&gt;10),0,1)</f>
        <v>0</v>
      </c>
    </row>
    <row r="1357" spans="1:7" x14ac:dyDescent="0.25">
      <c r="A1357" s="6">
        <f t="shared" ref="A1357:A1420" si="109">A1356+1</f>
        <v>1346</v>
      </c>
      <c r="B1357" s="6">
        <f t="shared" si="106"/>
        <v>-190</v>
      </c>
      <c r="C1357" s="6">
        <f t="shared" si="107"/>
        <v>8</v>
      </c>
      <c r="D1357" s="8">
        <f ca="1">VLOOKUP(B1357,Residuals!$A$12:$AW$232,C1357,FALSE)</f>
        <v>-1.7693787378867858E-3</v>
      </c>
      <c r="E1357" s="8">
        <f ca="1">VLOOKUP(B1357,Residuals!$A$12:$AW$232,C1357,FALSE)^2</f>
        <v>3.1307011180858349E-6</v>
      </c>
      <c r="F1357" s="8">
        <f t="shared" ca="1" si="105"/>
        <v>7.3757063094948517E-3</v>
      </c>
      <c r="G1357" s="6">
        <f t="shared" si="108"/>
        <v>0</v>
      </c>
    </row>
    <row r="1358" spans="1:7" x14ac:dyDescent="0.25">
      <c r="A1358" s="6">
        <f t="shared" si="109"/>
        <v>1347</v>
      </c>
      <c r="B1358" s="6">
        <f t="shared" si="106"/>
        <v>-189</v>
      </c>
      <c r="C1358" s="6">
        <f t="shared" si="107"/>
        <v>8</v>
      </c>
      <c r="D1358" s="8">
        <f ca="1">VLOOKUP(B1358,Residuals!$A$12:$AW$232,C1358,FALSE)</f>
        <v>-1.6746960548759838E-2</v>
      </c>
      <c r="E1358" s="8">
        <f ca="1">VLOOKUP(B1358,Residuals!$A$12:$AW$232,C1358,FALSE)^2</f>
        <v>2.8046068762171842E-4</v>
      </c>
      <c r="F1358" s="8">
        <f t="shared" ca="1" si="105"/>
        <v>0.66074517663364452</v>
      </c>
      <c r="G1358" s="6">
        <f t="shared" si="108"/>
        <v>0</v>
      </c>
    </row>
    <row r="1359" spans="1:7" x14ac:dyDescent="0.25">
      <c r="A1359" s="6">
        <f t="shared" si="109"/>
        <v>1348</v>
      </c>
      <c r="B1359" s="6">
        <f t="shared" si="106"/>
        <v>-188</v>
      </c>
      <c r="C1359" s="6">
        <f t="shared" si="107"/>
        <v>8</v>
      </c>
      <c r="D1359" s="8">
        <f ca="1">VLOOKUP(B1359,Residuals!$A$12:$AW$232,C1359,FALSE)</f>
        <v>-2.828370361641951E-5</v>
      </c>
      <c r="E1359" s="8">
        <f ca="1">VLOOKUP(B1359,Residuals!$A$12:$AW$232,C1359,FALSE)^2</f>
        <v>7.9996789026146206E-10</v>
      </c>
      <c r="F1359" s="8">
        <f t="shared" ca="1" si="105"/>
        <v>1.8846667225782045E-6</v>
      </c>
      <c r="G1359" s="6">
        <f t="shared" si="108"/>
        <v>0</v>
      </c>
    </row>
    <row r="1360" spans="1:7" x14ac:dyDescent="0.25">
      <c r="A1360" s="6">
        <f t="shared" si="109"/>
        <v>1349</v>
      </c>
      <c r="B1360" s="6">
        <f t="shared" si="106"/>
        <v>-187</v>
      </c>
      <c r="C1360" s="6">
        <f t="shared" si="107"/>
        <v>8</v>
      </c>
      <c r="D1360" s="8">
        <f ca="1">VLOOKUP(B1360,Residuals!$A$12:$AW$232,C1360,FALSE)</f>
        <v>-1.5649071690343509E-2</v>
      </c>
      <c r="E1360" s="8">
        <f ca="1">VLOOKUP(B1360,Residuals!$A$12:$AW$232,C1360,FALSE)^2</f>
        <v>2.4489344476951065E-4</v>
      </c>
      <c r="F1360" s="8">
        <f t="shared" ca="1" si="105"/>
        <v>0.57695131461312688</v>
      </c>
      <c r="G1360" s="6">
        <f t="shared" si="108"/>
        <v>0</v>
      </c>
    </row>
    <row r="1361" spans="1:7" x14ac:dyDescent="0.25">
      <c r="A1361" s="6">
        <f t="shared" si="109"/>
        <v>1350</v>
      </c>
      <c r="B1361" s="6">
        <f t="shared" si="106"/>
        <v>-186</v>
      </c>
      <c r="C1361" s="6">
        <f t="shared" si="107"/>
        <v>8</v>
      </c>
      <c r="D1361" s="8">
        <f ca="1">VLOOKUP(B1361,Residuals!$A$12:$AW$232,C1361,FALSE)</f>
        <v>-4.4617665253834857E-2</v>
      </c>
      <c r="E1361" s="8">
        <f ca="1">VLOOKUP(B1361,Residuals!$A$12:$AW$232,C1361,FALSE)^2</f>
        <v>1.9907360527032622E-3</v>
      </c>
      <c r="F1361" s="8">
        <f t="shared" ca="1" si="105"/>
        <v>4.6900307345339369</v>
      </c>
      <c r="G1361" s="6">
        <f t="shared" si="108"/>
        <v>0</v>
      </c>
    </row>
    <row r="1362" spans="1:7" x14ac:dyDescent="0.25">
      <c r="A1362" s="6">
        <f t="shared" si="109"/>
        <v>1351</v>
      </c>
      <c r="B1362" s="6">
        <f t="shared" si="106"/>
        <v>-185</v>
      </c>
      <c r="C1362" s="6">
        <f t="shared" si="107"/>
        <v>8</v>
      </c>
      <c r="D1362" s="8">
        <f ca="1">VLOOKUP(B1362,Residuals!$A$12:$AW$232,C1362,FALSE)</f>
        <v>-3.3934577013637904E-2</v>
      </c>
      <c r="E1362" s="8">
        <f ca="1">VLOOKUP(B1362,Residuals!$A$12:$AW$232,C1362,FALSE)^2</f>
        <v>1.151555517094522E-3</v>
      </c>
      <c r="F1362" s="8">
        <f t="shared" ca="1" si="105"/>
        <v>2.7129818442588247</v>
      </c>
      <c r="G1362" s="6">
        <f t="shared" si="108"/>
        <v>0</v>
      </c>
    </row>
    <row r="1363" spans="1:7" x14ac:dyDescent="0.25">
      <c r="A1363" s="6">
        <f t="shared" si="109"/>
        <v>1352</v>
      </c>
      <c r="B1363" s="6">
        <f t="shared" si="106"/>
        <v>-184</v>
      </c>
      <c r="C1363" s="6">
        <f t="shared" si="107"/>
        <v>8</v>
      </c>
      <c r="D1363" s="8">
        <f ca="1">VLOOKUP(B1363,Residuals!$A$12:$AW$232,C1363,FALSE)</f>
        <v>-1.3471096693120207E-2</v>
      </c>
      <c r="E1363" s="8">
        <f ca="1">VLOOKUP(B1363,Residuals!$A$12:$AW$232,C1363,FALSE)^2</f>
        <v>1.8147044611539417E-4</v>
      </c>
      <c r="F1363" s="8">
        <f t="shared" ca="1" si="105"/>
        <v>0.42753129855414745</v>
      </c>
      <c r="G1363" s="6">
        <f t="shared" si="108"/>
        <v>0</v>
      </c>
    </row>
    <row r="1364" spans="1:7" x14ac:dyDescent="0.25">
      <c r="A1364" s="6">
        <f t="shared" si="109"/>
        <v>1353</v>
      </c>
      <c r="B1364" s="6">
        <f t="shared" si="106"/>
        <v>-183</v>
      </c>
      <c r="C1364" s="6">
        <f t="shared" si="107"/>
        <v>8</v>
      </c>
      <c r="D1364" s="8">
        <f ca="1">VLOOKUP(B1364,Residuals!$A$12:$AW$232,C1364,FALSE)</f>
        <v>5.2721694671771461E-3</v>
      </c>
      <c r="E1364" s="8">
        <f ca="1">VLOOKUP(B1364,Residuals!$A$12:$AW$232,C1364,FALSE)^2</f>
        <v>2.7795770890634951E-5</v>
      </c>
      <c r="F1364" s="8">
        <f t="shared" ca="1" si="105"/>
        <v>6.5484833908603296E-2</v>
      </c>
      <c r="G1364" s="6">
        <f t="shared" si="108"/>
        <v>0</v>
      </c>
    </row>
    <row r="1365" spans="1:7" x14ac:dyDescent="0.25">
      <c r="A1365" s="6">
        <f t="shared" si="109"/>
        <v>1354</v>
      </c>
      <c r="B1365" s="6">
        <f t="shared" si="106"/>
        <v>-182</v>
      </c>
      <c r="C1365" s="6">
        <f t="shared" si="107"/>
        <v>8</v>
      </c>
      <c r="D1365" s="8">
        <f ca="1">VLOOKUP(B1365,Residuals!$A$12:$AW$232,C1365,FALSE)</f>
        <v>-1.4714594002548258E-2</v>
      </c>
      <c r="E1365" s="8">
        <f ca="1">VLOOKUP(B1365,Residuals!$A$12:$AW$232,C1365,FALSE)^2</f>
        <v>2.1651927665982917E-4</v>
      </c>
      <c r="F1365" s="8">
        <f t="shared" ca="1" si="105"/>
        <v>0.5101038185221547</v>
      </c>
      <c r="G1365" s="6">
        <f t="shared" si="108"/>
        <v>0</v>
      </c>
    </row>
    <row r="1366" spans="1:7" x14ac:dyDescent="0.25">
      <c r="A1366" s="6">
        <f t="shared" si="109"/>
        <v>1355</v>
      </c>
      <c r="B1366" s="6">
        <f t="shared" si="106"/>
        <v>-181</v>
      </c>
      <c r="C1366" s="6">
        <f t="shared" si="107"/>
        <v>8</v>
      </c>
      <c r="D1366" s="8">
        <f ca="1">VLOOKUP(B1366,Residuals!$A$12:$AW$232,C1366,FALSE)</f>
        <v>1.6356617794561139E-2</v>
      </c>
      <c r="E1366" s="8">
        <f ca="1">VLOOKUP(B1366,Residuals!$A$12:$AW$232,C1366,FALSE)^2</f>
        <v>2.6753894567735413E-4</v>
      </c>
      <c r="F1366" s="8">
        <f t="shared" ca="1" si="105"/>
        <v>0.63030248344963835</v>
      </c>
      <c r="G1366" s="6">
        <f t="shared" si="108"/>
        <v>0</v>
      </c>
    </row>
    <row r="1367" spans="1:7" x14ac:dyDescent="0.25">
      <c r="A1367" s="6">
        <f t="shared" si="109"/>
        <v>1356</v>
      </c>
      <c r="B1367" s="6">
        <f t="shared" si="106"/>
        <v>-180</v>
      </c>
      <c r="C1367" s="6">
        <f t="shared" si="107"/>
        <v>8</v>
      </c>
      <c r="D1367" s="8">
        <f ca="1">VLOOKUP(B1367,Residuals!$A$12:$AW$232,C1367,FALSE)</f>
        <v>-1.2196507165388707E-2</v>
      </c>
      <c r="E1367" s="8">
        <f ca="1">VLOOKUP(B1367,Residuals!$A$12:$AW$232,C1367,FALSE)^2</f>
        <v>1.4875478703537808E-4</v>
      </c>
      <c r="F1367" s="8">
        <f t="shared" ca="1" si="105"/>
        <v>0.35045556248283161</v>
      </c>
      <c r="G1367" s="6">
        <f t="shared" si="108"/>
        <v>0</v>
      </c>
    </row>
    <row r="1368" spans="1:7" x14ac:dyDescent="0.25">
      <c r="A1368" s="6">
        <f t="shared" si="109"/>
        <v>1357</v>
      </c>
      <c r="B1368" s="6">
        <f t="shared" si="106"/>
        <v>-179</v>
      </c>
      <c r="C1368" s="6">
        <f t="shared" si="107"/>
        <v>8</v>
      </c>
      <c r="D1368" s="8">
        <f ca="1">VLOOKUP(B1368,Residuals!$A$12:$AW$232,C1368,FALSE)</f>
        <v>3.9573369316941408E-3</v>
      </c>
      <c r="E1368" s="8">
        <f ca="1">VLOOKUP(B1368,Residuals!$A$12:$AW$232,C1368,FALSE)^2</f>
        <v>1.5660515590950396E-5</v>
      </c>
      <c r="F1368" s="8">
        <f t="shared" ca="1" si="105"/>
        <v>3.6895046603726438E-2</v>
      </c>
      <c r="G1368" s="6">
        <f t="shared" si="108"/>
        <v>0</v>
      </c>
    </row>
    <row r="1369" spans="1:7" x14ac:dyDescent="0.25">
      <c r="A1369" s="6">
        <f t="shared" si="109"/>
        <v>1358</v>
      </c>
      <c r="B1369" s="6">
        <f t="shared" si="106"/>
        <v>-178</v>
      </c>
      <c r="C1369" s="6">
        <f t="shared" si="107"/>
        <v>8</v>
      </c>
      <c r="D1369" s="8">
        <f ca="1">VLOOKUP(B1369,Residuals!$A$12:$AW$232,C1369,FALSE)</f>
        <v>5.137089061216283E-3</v>
      </c>
      <c r="E1369" s="8">
        <f ca="1">VLOOKUP(B1369,Residuals!$A$12:$AW$232,C1369,FALSE)^2</f>
        <v>2.6389684022867991E-5</v>
      </c>
      <c r="F1369" s="8">
        <f t="shared" ca="1" si="105"/>
        <v>6.217219453770495E-2</v>
      </c>
      <c r="G1369" s="6">
        <f t="shared" si="108"/>
        <v>0</v>
      </c>
    </row>
    <row r="1370" spans="1:7" x14ac:dyDescent="0.25">
      <c r="A1370" s="6">
        <f t="shared" si="109"/>
        <v>1359</v>
      </c>
      <c r="B1370" s="6">
        <f t="shared" si="106"/>
        <v>-177</v>
      </c>
      <c r="C1370" s="6">
        <f t="shared" si="107"/>
        <v>8</v>
      </c>
      <c r="D1370" s="8">
        <f ca="1">VLOOKUP(B1370,Residuals!$A$12:$AW$232,C1370,FALSE)</f>
        <v>-1.1822822980626762E-2</v>
      </c>
      <c r="E1370" s="8">
        <f ca="1">VLOOKUP(B1370,Residuals!$A$12:$AW$232,C1370,FALSE)^2</f>
        <v>1.3977914323123628E-4</v>
      </c>
      <c r="F1370" s="8">
        <f t="shared" ca="1" si="105"/>
        <v>0.32930959225413603</v>
      </c>
      <c r="G1370" s="6">
        <f t="shared" si="108"/>
        <v>0</v>
      </c>
    </row>
    <row r="1371" spans="1:7" x14ac:dyDescent="0.25">
      <c r="A1371" s="6">
        <f t="shared" si="109"/>
        <v>1360</v>
      </c>
      <c r="B1371" s="6">
        <f t="shared" si="106"/>
        <v>-176</v>
      </c>
      <c r="C1371" s="6">
        <f t="shared" si="107"/>
        <v>8</v>
      </c>
      <c r="D1371" s="8">
        <f ca="1">VLOOKUP(B1371,Residuals!$A$12:$AW$232,C1371,FALSE)</f>
        <v>-2.6993002016905104E-2</v>
      </c>
      <c r="E1371" s="8">
        <f ca="1">VLOOKUP(B1371,Residuals!$A$12:$AW$232,C1371,FALSE)^2</f>
        <v>7.2862215788464303E-4</v>
      </c>
      <c r="F1371" s="8">
        <f t="shared" ca="1" si="105"/>
        <v>1.7165813165944552</v>
      </c>
      <c r="G1371" s="6">
        <f t="shared" si="108"/>
        <v>0</v>
      </c>
    </row>
    <row r="1372" spans="1:7" x14ac:dyDescent="0.25">
      <c r="A1372" s="6">
        <f t="shared" si="109"/>
        <v>1361</v>
      </c>
      <c r="B1372" s="6">
        <f t="shared" si="106"/>
        <v>-175</v>
      </c>
      <c r="C1372" s="6">
        <f t="shared" si="107"/>
        <v>8</v>
      </c>
      <c r="D1372" s="8">
        <f ca="1">VLOOKUP(B1372,Residuals!$A$12:$AW$232,C1372,FALSE)</f>
        <v>-1.2662096485991078E-2</v>
      </c>
      <c r="E1372" s="8">
        <f ca="1">VLOOKUP(B1372,Residuals!$A$12:$AW$232,C1372,FALSE)^2</f>
        <v>1.6032868742054762E-4</v>
      </c>
      <c r="F1372" s="8">
        <f t="shared" ca="1" si="105"/>
        <v>0.37772283804714801</v>
      </c>
      <c r="G1372" s="6">
        <f t="shared" si="108"/>
        <v>0</v>
      </c>
    </row>
    <row r="1373" spans="1:7" x14ac:dyDescent="0.25">
      <c r="A1373" s="6">
        <f t="shared" si="109"/>
        <v>1362</v>
      </c>
      <c r="B1373" s="6">
        <f t="shared" si="106"/>
        <v>-174</v>
      </c>
      <c r="C1373" s="6">
        <f t="shared" si="107"/>
        <v>8</v>
      </c>
      <c r="D1373" s="8">
        <f ca="1">VLOOKUP(B1373,Residuals!$A$12:$AW$232,C1373,FALSE)</f>
        <v>1.2481134756797251E-2</v>
      </c>
      <c r="E1373" s="8">
        <f ca="1">VLOOKUP(B1373,Residuals!$A$12:$AW$232,C1373,FALSE)^2</f>
        <v>1.5577872481733237E-4</v>
      </c>
      <c r="F1373" s="8">
        <f t="shared" ca="1" si="105"/>
        <v>0.36700345391730205</v>
      </c>
      <c r="G1373" s="6">
        <f t="shared" si="108"/>
        <v>0</v>
      </c>
    </row>
    <row r="1374" spans="1:7" x14ac:dyDescent="0.25">
      <c r="A1374" s="6">
        <f t="shared" si="109"/>
        <v>1363</v>
      </c>
      <c r="B1374" s="6">
        <f t="shared" si="106"/>
        <v>-173</v>
      </c>
      <c r="C1374" s="6">
        <f t="shared" si="107"/>
        <v>8</v>
      </c>
      <c r="D1374" s="8">
        <f ca="1">VLOOKUP(B1374,Residuals!$A$12:$AW$232,C1374,FALSE)</f>
        <v>2.4884151538281923E-2</v>
      </c>
      <c r="E1374" s="8">
        <f ca="1">VLOOKUP(B1374,Residuals!$A$12:$AW$232,C1374,FALSE)^2</f>
        <v>6.1922099778017855E-4</v>
      </c>
      <c r="F1374" s="8">
        <f t="shared" ca="1" si="105"/>
        <v>1.4588400642637587</v>
      </c>
      <c r="G1374" s="6">
        <f t="shared" si="108"/>
        <v>0</v>
      </c>
    </row>
    <row r="1375" spans="1:7" x14ac:dyDescent="0.25">
      <c r="A1375" s="6">
        <f t="shared" si="109"/>
        <v>1364</v>
      </c>
      <c r="B1375" s="6">
        <f t="shared" si="106"/>
        <v>-172</v>
      </c>
      <c r="C1375" s="6">
        <f t="shared" si="107"/>
        <v>8</v>
      </c>
      <c r="D1375" s="8">
        <f ca="1">VLOOKUP(B1375,Residuals!$A$12:$AW$232,C1375,FALSE)</f>
        <v>1.5913897255630385E-2</v>
      </c>
      <c r="E1375" s="8">
        <f ca="1">VLOOKUP(B1375,Residuals!$A$12:$AW$232,C1375,FALSE)^2</f>
        <v>2.532521258627603E-4</v>
      </c>
      <c r="F1375" s="8">
        <f t="shared" ca="1" si="105"/>
        <v>0.59664376513878792</v>
      </c>
      <c r="G1375" s="6">
        <f t="shared" si="108"/>
        <v>0</v>
      </c>
    </row>
    <row r="1376" spans="1:7" x14ac:dyDescent="0.25">
      <c r="A1376" s="6">
        <f t="shared" si="109"/>
        <v>1365</v>
      </c>
      <c r="B1376" s="6">
        <f t="shared" si="106"/>
        <v>-171</v>
      </c>
      <c r="C1376" s="6">
        <f t="shared" si="107"/>
        <v>8</v>
      </c>
      <c r="D1376" s="8">
        <f ca="1">VLOOKUP(B1376,Residuals!$A$12:$AW$232,C1376,FALSE)</f>
        <v>-9.7125209973774988E-4</v>
      </c>
      <c r="E1376" s="8">
        <f ca="1">VLOOKUP(B1376,Residuals!$A$12:$AW$232,C1376,FALSE)^2</f>
        <v>9.4333064124498809E-7</v>
      </c>
      <c r="F1376" s="8">
        <f t="shared" ca="1" si="105"/>
        <v>2.2224190365462164E-3</v>
      </c>
      <c r="G1376" s="6">
        <f t="shared" si="108"/>
        <v>0</v>
      </c>
    </row>
    <row r="1377" spans="1:7" x14ac:dyDescent="0.25">
      <c r="A1377" s="6">
        <f t="shared" si="109"/>
        <v>1366</v>
      </c>
      <c r="B1377" s="6">
        <f t="shared" si="106"/>
        <v>-170</v>
      </c>
      <c r="C1377" s="6">
        <f t="shared" si="107"/>
        <v>8</v>
      </c>
      <c r="D1377" s="8">
        <f ca="1">VLOOKUP(B1377,Residuals!$A$12:$AW$232,C1377,FALSE)</f>
        <v>2.1602647484678897E-2</v>
      </c>
      <c r="E1377" s="8">
        <f ca="1">VLOOKUP(B1377,Residuals!$A$12:$AW$232,C1377,FALSE)^2</f>
        <v>4.6667437834730345E-4</v>
      </c>
      <c r="F1377" s="8">
        <f t="shared" ca="1" si="105"/>
        <v>1.0994512178027154</v>
      </c>
      <c r="G1377" s="6">
        <f t="shared" si="108"/>
        <v>0</v>
      </c>
    </row>
    <row r="1378" spans="1:7" x14ac:dyDescent="0.25">
      <c r="A1378" s="6">
        <f t="shared" si="109"/>
        <v>1367</v>
      </c>
      <c r="B1378" s="6">
        <f t="shared" si="106"/>
        <v>-169</v>
      </c>
      <c r="C1378" s="6">
        <f t="shared" si="107"/>
        <v>8</v>
      </c>
      <c r="D1378" s="8">
        <f ca="1">VLOOKUP(B1378,Residuals!$A$12:$AW$232,C1378,FALSE)</f>
        <v>1.8805522009919522E-2</v>
      </c>
      <c r="E1378" s="8">
        <f ca="1">VLOOKUP(B1378,Residuals!$A$12:$AW$232,C1378,FALSE)^2</f>
        <v>3.5364765806556754E-4</v>
      </c>
      <c r="F1378" s="8">
        <f t="shared" ca="1" si="105"/>
        <v>0.83316840686699167</v>
      </c>
      <c r="G1378" s="6">
        <f t="shared" si="108"/>
        <v>0</v>
      </c>
    </row>
    <row r="1379" spans="1:7" x14ac:dyDescent="0.25">
      <c r="A1379" s="6">
        <f t="shared" si="109"/>
        <v>1368</v>
      </c>
      <c r="B1379" s="6">
        <f t="shared" si="106"/>
        <v>-168</v>
      </c>
      <c r="C1379" s="6">
        <f t="shared" si="107"/>
        <v>8</v>
      </c>
      <c r="D1379" s="8">
        <f ca="1">VLOOKUP(B1379,Residuals!$A$12:$AW$232,C1379,FALSE)</f>
        <v>-1.7449821421808433E-2</v>
      </c>
      <c r="E1379" s="8">
        <f ca="1">VLOOKUP(B1379,Residuals!$A$12:$AW$232,C1379,FALSE)^2</f>
        <v>3.0449626765300449E-4</v>
      </c>
      <c r="F1379" s="8">
        <f t="shared" ca="1" si="105"/>
        <v>0.71737127174856774</v>
      </c>
      <c r="G1379" s="6">
        <f t="shared" si="108"/>
        <v>0</v>
      </c>
    </row>
    <row r="1380" spans="1:7" x14ac:dyDescent="0.25">
      <c r="A1380" s="6">
        <f t="shared" si="109"/>
        <v>1369</v>
      </c>
      <c r="B1380" s="6">
        <f t="shared" si="106"/>
        <v>-167</v>
      </c>
      <c r="C1380" s="6">
        <f t="shared" si="107"/>
        <v>8</v>
      </c>
      <c r="D1380" s="8">
        <f ca="1">VLOOKUP(B1380,Residuals!$A$12:$AW$232,C1380,FALSE)</f>
        <v>2.9073310643028358E-2</v>
      </c>
      <c r="E1380" s="8">
        <f ca="1">VLOOKUP(B1380,Residuals!$A$12:$AW$232,C1380,FALSE)^2</f>
        <v>8.45257391746026E-4</v>
      </c>
      <c r="F1380" s="8">
        <f t="shared" ca="1" si="105"/>
        <v>1.9913655255791802</v>
      </c>
      <c r="G1380" s="6">
        <f t="shared" si="108"/>
        <v>0</v>
      </c>
    </row>
    <row r="1381" spans="1:7" x14ac:dyDescent="0.25">
      <c r="A1381" s="6">
        <f t="shared" si="109"/>
        <v>1370</v>
      </c>
      <c r="B1381" s="6">
        <f t="shared" si="106"/>
        <v>-166</v>
      </c>
      <c r="C1381" s="6">
        <f t="shared" si="107"/>
        <v>8</v>
      </c>
      <c r="D1381" s="8">
        <f ca="1">VLOOKUP(B1381,Residuals!$A$12:$AW$232,C1381,FALSE)</f>
        <v>3.4830917193541491E-2</v>
      </c>
      <c r="E1381" s="8">
        <f ca="1">VLOOKUP(B1381,Residuals!$A$12:$AW$232,C1381,FALSE)^2</f>
        <v>1.2131927925433442E-3</v>
      </c>
      <c r="F1381" s="8">
        <f t="shared" ca="1" si="105"/>
        <v>2.85819482508336</v>
      </c>
      <c r="G1381" s="6">
        <f t="shared" si="108"/>
        <v>0</v>
      </c>
    </row>
    <row r="1382" spans="1:7" x14ac:dyDescent="0.25">
      <c r="A1382" s="6">
        <f t="shared" si="109"/>
        <v>1371</v>
      </c>
      <c r="B1382" s="6">
        <f t="shared" si="106"/>
        <v>-165</v>
      </c>
      <c r="C1382" s="6">
        <f t="shared" si="107"/>
        <v>8</v>
      </c>
      <c r="D1382" s="8">
        <f ca="1">VLOOKUP(B1382,Residuals!$A$12:$AW$232,C1382,FALSE)</f>
        <v>2.4306859172429675E-2</v>
      </c>
      <c r="E1382" s="8">
        <f ca="1">VLOOKUP(B1382,Residuals!$A$12:$AW$232,C1382,FALSE)^2</f>
        <v>5.9082340282832861E-4</v>
      </c>
      <c r="F1382" s="8">
        <f t="shared" ca="1" si="105"/>
        <v>1.391937376220225</v>
      </c>
      <c r="G1382" s="6">
        <f t="shared" si="108"/>
        <v>0</v>
      </c>
    </row>
    <row r="1383" spans="1:7" x14ac:dyDescent="0.25">
      <c r="A1383" s="6">
        <f t="shared" si="109"/>
        <v>1372</v>
      </c>
      <c r="B1383" s="6">
        <f t="shared" si="106"/>
        <v>-164</v>
      </c>
      <c r="C1383" s="6">
        <f t="shared" si="107"/>
        <v>8</v>
      </c>
      <c r="D1383" s="8">
        <f ca="1">VLOOKUP(B1383,Residuals!$A$12:$AW$232,C1383,FALSE)</f>
        <v>-1.1695103818070271E-2</v>
      </c>
      <c r="E1383" s="8">
        <f ca="1">VLOOKUP(B1383,Residuals!$A$12:$AW$232,C1383,FALSE)^2</f>
        <v>1.3677545331544183E-4</v>
      </c>
      <c r="F1383" s="8">
        <f t="shared" ca="1" si="105"/>
        <v>0.32223311518779862</v>
      </c>
      <c r="G1383" s="6">
        <f t="shared" si="108"/>
        <v>0</v>
      </c>
    </row>
    <row r="1384" spans="1:7" x14ac:dyDescent="0.25">
      <c r="A1384" s="6">
        <f t="shared" si="109"/>
        <v>1373</v>
      </c>
      <c r="B1384" s="6">
        <f t="shared" si="106"/>
        <v>-163</v>
      </c>
      <c r="C1384" s="6">
        <f t="shared" si="107"/>
        <v>8</v>
      </c>
      <c r="D1384" s="8">
        <f ca="1">VLOOKUP(B1384,Residuals!$A$12:$AW$232,C1384,FALSE)</f>
        <v>-4.3774777513488627E-3</v>
      </c>
      <c r="E1384" s="8">
        <f ca="1">VLOOKUP(B1384,Residuals!$A$12:$AW$232,C1384,FALSE)^2</f>
        <v>1.9162311463554296E-5</v>
      </c>
      <c r="F1384" s="8">
        <f t="shared" ca="1" si="105"/>
        <v>4.5145025422502795E-2</v>
      </c>
      <c r="G1384" s="6">
        <f t="shared" si="108"/>
        <v>0</v>
      </c>
    </row>
    <row r="1385" spans="1:7" x14ac:dyDescent="0.25">
      <c r="A1385" s="6">
        <f t="shared" si="109"/>
        <v>1374</v>
      </c>
      <c r="B1385" s="6">
        <f t="shared" si="106"/>
        <v>-162</v>
      </c>
      <c r="C1385" s="6">
        <f t="shared" si="107"/>
        <v>8</v>
      </c>
      <c r="D1385" s="8">
        <f ca="1">VLOOKUP(B1385,Residuals!$A$12:$AW$232,C1385,FALSE)</f>
        <v>1.9602330145876371E-2</v>
      </c>
      <c r="E1385" s="8">
        <f ca="1">VLOOKUP(B1385,Residuals!$A$12:$AW$232,C1385,FALSE)^2</f>
        <v>3.8425134714793356E-4</v>
      </c>
      <c r="F1385" s="8">
        <f t="shared" ca="1" si="105"/>
        <v>0.90526849376274654</v>
      </c>
      <c r="G1385" s="6">
        <f t="shared" si="108"/>
        <v>0</v>
      </c>
    </row>
    <row r="1386" spans="1:7" x14ac:dyDescent="0.25">
      <c r="A1386" s="6">
        <f t="shared" si="109"/>
        <v>1375</v>
      </c>
      <c r="B1386" s="6">
        <f t="shared" si="106"/>
        <v>-161</v>
      </c>
      <c r="C1386" s="6">
        <f t="shared" si="107"/>
        <v>8</v>
      </c>
      <c r="D1386" s="8">
        <f ca="1">VLOOKUP(B1386,Residuals!$A$12:$AW$232,C1386,FALSE)</f>
        <v>7.2072548343377583E-3</v>
      </c>
      <c r="E1386" s="8">
        <f ca="1">VLOOKUP(B1386,Residuals!$A$12:$AW$232,C1386,FALSE)^2</f>
        <v>5.194452224708499E-5</v>
      </c>
      <c r="F1386" s="8">
        <f t="shared" ca="1" si="105"/>
        <v>0.12237755251314801</v>
      </c>
      <c r="G1386" s="6">
        <f t="shared" si="108"/>
        <v>0</v>
      </c>
    </row>
    <row r="1387" spans="1:7" x14ac:dyDescent="0.25">
      <c r="A1387" s="6">
        <f t="shared" si="109"/>
        <v>1376</v>
      </c>
      <c r="B1387" s="6">
        <f t="shared" si="106"/>
        <v>-160</v>
      </c>
      <c r="C1387" s="6">
        <f t="shared" si="107"/>
        <v>8</v>
      </c>
      <c r="D1387" s="8">
        <f ca="1">VLOOKUP(B1387,Residuals!$A$12:$AW$232,C1387,FALSE)</f>
        <v>-6.7355230297760395E-3</v>
      </c>
      <c r="E1387" s="8">
        <f ca="1">VLOOKUP(B1387,Residuals!$A$12:$AW$232,C1387,FALSE)^2</f>
        <v>4.5367270484643399E-5</v>
      </c>
      <c r="F1387" s="8">
        <f t="shared" ca="1" si="105"/>
        <v>0.10688202116295717</v>
      </c>
      <c r="G1387" s="6">
        <f t="shared" si="108"/>
        <v>0</v>
      </c>
    </row>
    <row r="1388" spans="1:7" x14ac:dyDescent="0.25">
      <c r="A1388" s="6">
        <f t="shared" si="109"/>
        <v>1377</v>
      </c>
      <c r="B1388" s="6">
        <f t="shared" si="106"/>
        <v>-159</v>
      </c>
      <c r="C1388" s="6">
        <f t="shared" si="107"/>
        <v>8</v>
      </c>
      <c r="D1388" s="8">
        <f ca="1">VLOOKUP(B1388,Residuals!$A$12:$AW$232,C1388,FALSE)</f>
        <v>1.0074284610451161E-2</v>
      </c>
      <c r="E1388" s="8">
        <f ca="1">VLOOKUP(B1388,Residuals!$A$12:$AW$232,C1388,FALSE)^2</f>
        <v>1.0149121041237311E-4</v>
      </c>
      <c r="F1388" s="8">
        <f t="shared" ca="1" si="105"/>
        <v>0.23910598066113006</v>
      </c>
      <c r="G1388" s="6">
        <f t="shared" si="108"/>
        <v>0</v>
      </c>
    </row>
    <row r="1389" spans="1:7" x14ac:dyDescent="0.25">
      <c r="A1389" s="6">
        <f t="shared" si="109"/>
        <v>1378</v>
      </c>
      <c r="B1389" s="6">
        <f t="shared" si="106"/>
        <v>-158</v>
      </c>
      <c r="C1389" s="6">
        <f t="shared" si="107"/>
        <v>8</v>
      </c>
      <c r="D1389" s="8">
        <f ca="1">VLOOKUP(B1389,Residuals!$A$12:$AW$232,C1389,FALSE)</f>
        <v>-1.0946023382803658E-2</v>
      </c>
      <c r="E1389" s="8">
        <f ca="1">VLOOKUP(B1389,Residuals!$A$12:$AW$232,C1389,FALSE)^2</f>
        <v>1.1981542789688443E-4</v>
      </c>
      <c r="F1389" s="8">
        <f t="shared" ca="1" si="105"/>
        <v>0.28227651704235501</v>
      </c>
      <c r="G1389" s="6">
        <f t="shared" si="108"/>
        <v>0</v>
      </c>
    </row>
    <row r="1390" spans="1:7" x14ac:dyDescent="0.25">
      <c r="A1390" s="6">
        <f t="shared" si="109"/>
        <v>1379</v>
      </c>
      <c r="B1390" s="6">
        <f t="shared" si="106"/>
        <v>-157</v>
      </c>
      <c r="C1390" s="6">
        <f t="shared" si="107"/>
        <v>8</v>
      </c>
      <c r="D1390" s="8">
        <f ca="1">VLOOKUP(B1390,Residuals!$A$12:$AW$232,C1390,FALSE)</f>
        <v>1.0094380596859114E-2</v>
      </c>
      <c r="E1390" s="8">
        <f ca="1">VLOOKUP(B1390,Residuals!$A$12:$AW$232,C1390,FALSE)^2</f>
        <v>1.0189651963424576E-4</v>
      </c>
      <c r="F1390" s="8">
        <f t="shared" ca="1" si="105"/>
        <v>0.24006085999080892</v>
      </c>
      <c r="G1390" s="6">
        <f t="shared" si="108"/>
        <v>0</v>
      </c>
    </row>
    <row r="1391" spans="1:7" x14ac:dyDescent="0.25">
      <c r="A1391" s="6">
        <f t="shared" si="109"/>
        <v>1380</v>
      </c>
      <c r="B1391" s="6">
        <f t="shared" si="106"/>
        <v>-156</v>
      </c>
      <c r="C1391" s="6">
        <f t="shared" si="107"/>
        <v>8</v>
      </c>
      <c r="D1391" s="8">
        <f ca="1">VLOOKUP(B1391,Residuals!$A$12:$AW$232,C1391,FALSE)</f>
        <v>-6.5727027852648728E-3</v>
      </c>
      <c r="E1391" s="8">
        <f ca="1">VLOOKUP(B1391,Residuals!$A$12:$AW$232,C1391,FALSE)^2</f>
        <v>4.3200421903428616E-5</v>
      </c>
      <c r="F1391" s="8">
        <f t="shared" ca="1" si="105"/>
        <v>0.10177708199777824</v>
      </c>
      <c r="G1391" s="6">
        <f t="shared" si="108"/>
        <v>0</v>
      </c>
    </row>
    <row r="1392" spans="1:7" x14ac:dyDescent="0.25">
      <c r="A1392" s="6">
        <f t="shared" si="109"/>
        <v>1381</v>
      </c>
      <c r="B1392" s="6">
        <f t="shared" si="106"/>
        <v>-155</v>
      </c>
      <c r="C1392" s="6">
        <f t="shared" si="107"/>
        <v>8</v>
      </c>
      <c r="D1392" s="8">
        <f ca="1">VLOOKUP(B1392,Residuals!$A$12:$AW$232,C1392,FALSE)</f>
        <v>-5.4333438195825678E-3</v>
      </c>
      <c r="E1392" s="8">
        <f ca="1">VLOOKUP(B1392,Residuals!$A$12:$AW$232,C1392,FALSE)^2</f>
        <v>2.9521225061796088E-5</v>
      </c>
      <c r="F1392" s="8">
        <f t="shared" ca="1" si="105"/>
        <v>6.9549879640199222E-2</v>
      </c>
      <c r="G1392" s="6">
        <f t="shared" si="108"/>
        <v>0</v>
      </c>
    </row>
    <row r="1393" spans="1:7" x14ac:dyDescent="0.25">
      <c r="A1393" s="6">
        <f t="shared" si="109"/>
        <v>1382</v>
      </c>
      <c r="B1393" s="6">
        <f t="shared" si="106"/>
        <v>-154</v>
      </c>
      <c r="C1393" s="6">
        <f t="shared" si="107"/>
        <v>8</v>
      </c>
      <c r="D1393" s="8">
        <f ca="1">VLOOKUP(B1393,Residuals!$A$12:$AW$232,C1393,FALSE)</f>
        <v>-9.7330678872124127E-3</v>
      </c>
      <c r="E1393" s="8">
        <f ca="1">VLOOKUP(B1393,Residuals!$A$12:$AW$232,C1393,FALSE)^2</f>
        <v>9.4732610497085502E-5</v>
      </c>
      <c r="F1393" s="8">
        <f t="shared" ca="1" si="105"/>
        <v>0.22318320612651815</v>
      </c>
      <c r="G1393" s="6">
        <f t="shared" si="108"/>
        <v>0</v>
      </c>
    </row>
    <row r="1394" spans="1:7" x14ac:dyDescent="0.25">
      <c r="A1394" s="6">
        <f t="shared" si="109"/>
        <v>1383</v>
      </c>
      <c r="B1394" s="6">
        <f t="shared" si="106"/>
        <v>-153</v>
      </c>
      <c r="C1394" s="6">
        <f t="shared" si="107"/>
        <v>8</v>
      </c>
      <c r="D1394" s="8">
        <f ca="1">VLOOKUP(B1394,Residuals!$A$12:$AW$232,C1394,FALSE)</f>
        <v>3.1462078771860341E-3</v>
      </c>
      <c r="E1394" s="8">
        <f ca="1">VLOOKUP(B1394,Residuals!$A$12:$AW$232,C1394,FALSE)^2</f>
        <v>9.8986240064674517E-6</v>
      </c>
      <c r="F1394" s="8">
        <f t="shared" ca="1" si="105"/>
        <v>2.3320445097122007E-2</v>
      </c>
      <c r="G1394" s="6">
        <f t="shared" si="108"/>
        <v>0</v>
      </c>
    </row>
    <row r="1395" spans="1:7" x14ac:dyDescent="0.25">
      <c r="A1395" s="6">
        <f t="shared" si="109"/>
        <v>1384</v>
      </c>
      <c r="B1395" s="6">
        <f t="shared" si="106"/>
        <v>-152</v>
      </c>
      <c r="C1395" s="6">
        <f t="shared" si="107"/>
        <v>8</v>
      </c>
      <c r="D1395" s="8">
        <f ca="1">VLOOKUP(B1395,Residuals!$A$12:$AW$232,C1395,FALSE)</f>
        <v>-1.5273554544872133E-2</v>
      </c>
      <c r="E1395" s="8">
        <f ca="1">VLOOKUP(B1395,Residuals!$A$12:$AW$232,C1395,FALSE)^2</f>
        <v>2.332814684351842E-4</v>
      </c>
      <c r="F1395" s="8">
        <f t="shared" ca="1" si="105"/>
        <v>0.5495943348554545</v>
      </c>
      <c r="G1395" s="6">
        <f t="shared" si="108"/>
        <v>0</v>
      </c>
    </row>
    <row r="1396" spans="1:7" x14ac:dyDescent="0.25">
      <c r="A1396" s="6">
        <f t="shared" si="109"/>
        <v>1385</v>
      </c>
      <c r="B1396" s="6">
        <f t="shared" si="106"/>
        <v>-151</v>
      </c>
      <c r="C1396" s="6">
        <f t="shared" si="107"/>
        <v>8</v>
      </c>
      <c r="D1396" s="8">
        <f ca="1">VLOOKUP(B1396,Residuals!$A$12:$AW$232,C1396,FALSE)</f>
        <v>-2.9225449431155199E-2</v>
      </c>
      <c r="E1396" s="8">
        <f ca="1">VLOOKUP(B1396,Residuals!$A$12:$AW$232,C1396,FALSE)^2</f>
        <v>8.5412689445300979E-4</v>
      </c>
      <c r="F1396" s="8">
        <f t="shared" ca="1" si="105"/>
        <v>2.0122614350290036</v>
      </c>
      <c r="G1396" s="6">
        <f t="shared" si="108"/>
        <v>0</v>
      </c>
    </row>
    <row r="1397" spans="1:7" x14ac:dyDescent="0.25">
      <c r="A1397" s="6">
        <f t="shared" si="109"/>
        <v>1386</v>
      </c>
      <c r="B1397" s="6">
        <f t="shared" si="106"/>
        <v>-150</v>
      </c>
      <c r="C1397" s="6">
        <f t="shared" si="107"/>
        <v>8</v>
      </c>
      <c r="D1397" s="8">
        <f ca="1">VLOOKUP(B1397,Residuals!$A$12:$AW$232,C1397,FALSE)</f>
        <v>-2.4582441949179031E-2</v>
      </c>
      <c r="E1397" s="8">
        <f ca="1">VLOOKUP(B1397,Residuals!$A$12:$AW$232,C1397,FALSE)^2</f>
        <v>6.0429645218475691E-4</v>
      </c>
      <c r="F1397" s="8">
        <f t="shared" ca="1" si="105"/>
        <v>1.4236789099528038</v>
      </c>
      <c r="G1397" s="6">
        <f t="shared" si="108"/>
        <v>0</v>
      </c>
    </row>
    <row r="1398" spans="1:7" x14ac:dyDescent="0.25">
      <c r="A1398" s="6">
        <f t="shared" si="109"/>
        <v>1387</v>
      </c>
      <c r="B1398" s="6">
        <f t="shared" si="106"/>
        <v>-149</v>
      </c>
      <c r="C1398" s="6">
        <f t="shared" si="107"/>
        <v>8</v>
      </c>
      <c r="D1398" s="8">
        <f ca="1">VLOOKUP(B1398,Residuals!$A$12:$AW$232,C1398,FALSE)</f>
        <v>3.265887771126439E-3</v>
      </c>
      <c r="E1398" s="8">
        <f ca="1">VLOOKUP(B1398,Residuals!$A$12:$AW$232,C1398,FALSE)^2</f>
        <v>1.066602293359322E-5</v>
      </c>
      <c r="F1398" s="8">
        <f t="shared" ca="1" si="105"/>
        <v>2.512838168870626E-2</v>
      </c>
      <c r="G1398" s="6">
        <f t="shared" si="108"/>
        <v>0</v>
      </c>
    </row>
    <row r="1399" spans="1:7" x14ac:dyDescent="0.25">
      <c r="A1399" s="6">
        <f t="shared" si="109"/>
        <v>1388</v>
      </c>
      <c r="B1399" s="6">
        <f t="shared" si="106"/>
        <v>-148</v>
      </c>
      <c r="C1399" s="6">
        <f t="shared" si="107"/>
        <v>8</v>
      </c>
      <c r="D1399" s="8">
        <f ca="1">VLOOKUP(B1399,Residuals!$A$12:$AW$232,C1399,FALSE)</f>
        <v>-2.0460816868096369E-3</v>
      </c>
      <c r="E1399" s="8">
        <f ca="1">VLOOKUP(B1399,Residuals!$A$12:$AW$232,C1399,FALSE)^2</f>
        <v>4.1864502690977692E-6</v>
      </c>
      <c r="F1399" s="8">
        <f t="shared" ca="1" si="105"/>
        <v>9.8629752568172979E-3</v>
      </c>
      <c r="G1399" s="6">
        <f t="shared" si="108"/>
        <v>0</v>
      </c>
    </row>
    <row r="1400" spans="1:7" x14ac:dyDescent="0.25">
      <c r="A1400" s="6">
        <f t="shared" si="109"/>
        <v>1389</v>
      </c>
      <c r="B1400" s="6">
        <f t="shared" si="106"/>
        <v>-147</v>
      </c>
      <c r="C1400" s="6">
        <f t="shared" si="107"/>
        <v>8</v>
      </c>
      <c r="D1400" s="8">
        <f ca="1">VLOOKUP(B1400,Residuals!$A$12:$AW$232,C1400,FALSE)</f>
        <v>3.411418281042454E-2</v>
      </c>
      <c r="E1400" s="8">
        <f ca="1">VLOOKUP(B1400,Residuals!$A$12:$AW$232,C1400,FALSE)^2</f>
        <v>1.1637774688230652E-3</v>
      </c>
      <c r="F1400" s="8">
        <f t="shared" ca="1" si="105"/>
        <v>2.7417758821047862</v>
      </c>
      <c r="G1400" s="6">
        <f t="shared" si="108"/>
        <v>0</v>
      </c>
    </row>
    <row r="1401" spans="1:7" x14ac:dyDescent="0.25">
      <c r="A1401" s="6">
        <f t="shared" si="109"/>
        <v>1390</v>
      </c>
      <c r="B1401" s="6">
        <f t="shared" si="106"/>
        <v>-146</v>
      </c>
      <c r="C1401" s="6">
        <f t="shared" si="107"/>
        <v>8</v>
      </c>
      <c r="D1401" s="8">
        <f ca="1">VLOOKUP(B1401,Residuals!$A$12:$AW$232,C1401,FALSE)</f>
        <v>-4.6378904707944604E-2</v>
      </c>
      <c r="E1401" s="8">
        <f ca="1">VLOOKUP(B1401,Residuals!$A$12:$AW$232,C1401,FALSE)^2</f>
        <v>2.1510028019086063E-3</v>
      </c>
      <c r="F1401" s="8">
        <f t="shared" ca="1" si="105"/>
        <v>5.0676076506078775</v>
      </c>
      <c r="G1401" s="6">
        <f t="shared" si="108"/>
        <v>0</v>
      </c>
    </row>
    <row r="1402" spans="1:7" x14ac:dyDescent="0.25">
      <c r="A1402" s="6">
        <f t="shared" si="109"/>
        <v>1391</v>
      </c>
      <c r="B1402" s="6">
        <f t="shared" si="106"/>
        <v>-145</v>
      </c>
      <c r="C1402" s="6">
        <f t="shared" si="107"/>
        <v>8</v>
      </c>
      <c r="D1402" s="8">
        <f ca="1">VLOOKUP(B1402,Residuals!$A$12:$AW$232,C1402,FALSE)</f>
        <v>4.3927916346721135E-3</v>
      </c>
      <c r="E1402" s="8">
        <f ca="1">VLOOKUP(B1402,Residuals!$A$12:$AW$232,C1402,FALSE)^2</f>
        <v>1.9296618345645299E-5</v>
      </c>
      <c r="F1402" s="8">
        <f t="shared" ca="1" si="105"/>
        <v>4.5461442761713024E-2</v>
      </c>
      <c r="G1402" s="6">
        <f t="shared" si="108"/>
        <v>0</v>
      </c>
    </row>
    <row r="1403" spans="1:7" x14ac:dyDescent="0.25">
      <c r="A1403" s="6">
        <f t="shared" si="109"/>
        <v>1392</v>
      </c>
      <c r="B1403" s="6">
        <f t="shared" si="106"/>
        <v>-144</v>
      </c>
      <c r="C1403" s="6">
        <f t="shared" si="107"/>
        <v>8</v>
      </c>
      <c r="D1403" s="8">
        <f ca="1">VLOOKUP(B1403,Residuals!$A$12:$AW$232,C1403,FALSE)</f>
        <v>-1.5268492584689059E-2</v>
      </c>
      <c r="E1403" s="8">
        <f ca="1">VLOOKUP(B1403,Residuals!$A$12:$AW$232,C1403,FALSE)^2</f>
        <v>2.3312686580870479E-4</v>
      </c>
      <c r="F1403" s="8">
        <f t="shared" ca="1" si="105"/>
        <v>0.54923010220449942</v>
      </c>
      <c r="G1403" s="6">
        <f t="shared" si="108"/>
        <v>0</v>
      </c>
    </row>
    <row r="1404" spans="1:7" x14ac:dyDescent="0.25">
      <c r="A1404" s="6">
        <f t="shared" si="109"/>
        <v>1393</v>
      </c>
      <c r="B1404" s="6">
        <f t="shared" si="106"/>
        <v>-143</v>
      </c>
      <c r="C1404" s="6">
        <f t="shared" si="107"/>
        <v>8</v>
      </c>
      <c r="D1404" s="8">
        <f ca="1">VLOOKUP(B1404,Residuals!$A$12:$AW$232,C1404,FALSE)</f>
        <v>-1.7490989047992608E-2</v>
      </c>
      <c r="E1404" s="8">
        <f ca="1">VLOOKUP(B1404,Residuals!$A$12:$AW$232,C1404,FALSE)^2</f>
        <v>3.0593469787699735E-4</v>
      </c>
      <c r="F1404" s="8">
        <f t="shared" ca="1" si="105"/>
        <v>0.72076010973683247</v>
      </c>
      <c r="G1404" s="6">
        <f t="shared" si="108"/>
        <v>0</v>
      </c>
    </row>
    <row r="1405" spans="1:7" x14ac:dyDescent="0.25">
      <c r="A1405" s="6">
        <f t="shared" si="109"/>
        <v>1394</v>
      </c>
      <c r="B1405" s="6">
        <f t="shared" si="106"/>
        <v>-142</v>
      </c>
      <c r="C1405" s="6">
        <f t="shared" si="107"/>
        <v>8</v>
      </c>
      <c r="D1405" s="8">
        <f ca="1">VLOOKUP(B1405,Residuals!$A$12:$AW$232,C1405,FALSE)</f>
        <v>-3.7261393560858114E-2</v>
      </c>
      <c r="E1405" s="8">
        <f ca="1">VLOOKUP(B1405,Residuals!$A$12:$AW$232,C1405,FALSE)^2</f>
        <v>1.3884114500971585E-3</v>
      </c>
      <c r="F1405" s="8">
        <f t="shared" ca="1" si="105"/>
        <v>3.2709973601433209</v>
      </c>
      <c r="G1405" s="6">
        <f t="shared" si="108"/>
        <v>0</v>
      </c>
    </row>
    <row r="1406" spans="1:7" x14ac:dyDescent="0.25">
      <c r="A1406" s="6">
        <f t="shared" si="109"/>
        <v>1395</v>
      </c>
      <c r="B1406" s="6">
        <f t="shared" si="106"/>
        <v>-141</v>
      </c>
      <c r="C1406" s="6">
        <f t="shared" si="107"/>
        <v>8</v>
      </c>
      <c r="D1406" s="8">
        <f ca="1">VLOOKUP(B1406,Residuals!$A$12:$AW$232,C1406,FALSE)</f>
        <v>-9.1915604044077153E-3</v>
      </c>
      <c r="E1406" s="8">
        <f ca="1">VLOOKUP(B1406,Residuals!$A$12:$AW$232,C1406,FALSE)^2</f>
        <v>8.4484782667875727E-5</v>
      </c>
      <c r="F1406" s="8">
        <f t="shared" ca="1" si="105"/>
        <v>0.19904006197843244</v>
      </c>
      <c r="G1406" s="6">
        <f t="shared" si="108"/>
        <v>0</v>
      </c>
    </row>
    <row r="1407" spans="1:7" x14ac:dyDescent="0.25">
      <c r="A1407" s="6">
        <f t="shared" si="109"/>
        <v>1396</v>
      </c>
      <c r="B1407" s="6">
        <f t="shared" si="106"/>
        <v>-140</v>
      </c>
      <c r="C1407" s="6">
        <f t="shared" si="107"/>
        <v>8</v>
      </c>
      <c r="D1407" s="8">
        <f ca="1">VLOOKUP(B1407,Residuals!$A$12:$AW$232,C1407,FALSE)</f>
        <v>3.7465177756336114E-2</v>
      </c>
      <c r="E1407" s="8">
        <f ca="1">VLOOKUP(B1407,Residuals!$A$12:$AW$232,C1407,FALSE)^2</f>
        <v>1.4036395443138624E-3</v>
      </c>
      <c r="F1407" s="8">
        <f t="shared" ca="1" si="105"/>
        <v>3.3068736531394398</v>
      </c>
      <c r="G1407" s="6">
        <f t="shared" si="108"/>
        <v>0</v>
      </c>
    </row>
    <row r="1408" spans="1:7" x14ac:dyDescent="0.25">
      <c r="A1408" s="6">
        <f t="shared" si="109"/>
        <v>1397</v>
      </c>
      <c r="B1408" s="6">
        <f t="shared" si="106"/>
        <v>-139</v>
      </c>
      <c r="C1408" s="6">
        <f t="shared" si="107"/>
        <v>8</v>
      </c>
      <c r="D1408" s="8">
        <f ca="1">VLOOKUP(B1408,Residuals!$A$12:$AW$232,C1408,FALSE)</f>
        <v>9.1312548524811916E-3</v>
      </c>
      <c r="E1408" s="8">
        <f ca="1">VLOOKUP(B1408,Residuals!$A$12:$AW$232,C1408,FALSE)^2</f>
        <v>8.337981518096131E-5</v>
      </c>
      <c r="F1408" s="8">
        <f t="shared" ca="1" si="105"/>
        <v>0.19643683817723984</v>
      </c>
      <c r="G1408" s="6">
        <f t="shared" si="108"/>
        <v>0</v>
      </c>
    </row>
    <row r="1409" spans="1:7" x14ac:dyDescent="0.25">
      <c r="A1409" s="6">
        <f t="shared" si="109"/>
        <v>1398</v>
      </c>
      <c r="B1409" s="6">
        <f t="shared" si="106"/>
        <v>-138</v>
      </c>
      <c r="C1409" s="6">
        <f t="shared" si="107"/>
        <v>8</v>
      </c>
      <c r="D1409" s="8">
        <f ca="1">VLOOKUP(B1409,Residuals!$A$12:$AW$232,C1409,FALSE)</f>
        <v>8.2511631479925268E-3</v>
      </c>
      <c r="E1409" s="8">
        <f ca="1">VLOOKUP(B1409,Residuals!$A$12:$AW$232,C1409,FALSE)^2</f>
        <v>6.8081693294789946E-5</v>
      </c>
      <c r="F1409" s="8">
        <f t="shared" ca="1" si="105"/>
        <v>0.16039556503640282</v>
      </c>
      <c r="G1409" s="6">
        <f t="shared" si="108"/>
        <v>0</v>
      </c>
    </row>
    <row r="1410" spans="1:7" x14ac:dyDescent="0.25">
      <c r="A1410" s="6">
        <f t="shared" si="109"/>
        <v>1399</v>
      </c>
      <c r="B1410" s="6">
        <f t="shared" si="106"/>
        <v>-137</v>
      </c>
      <c r="C1410" s="6">
        <f t="shared" si="107"/>
        <v>8</v>
      </c>
      <c r="D1410" s="8">
        <f ca="1">VLOOKUP(B1410,Residuals!$A$12:$AW$232,C1410,FALSE)</f>
        <v>-3.024992694850636E-3</v>
      </c>
      <c r="E1410" s="8">
        <f ca="1">VLOOKUP(B1410,Residuals!$A$12:$AW$232,C1410,FALSE)^2</f>
        <v>9.1505808038997125E-6</v>
      </c>
      <c r="F1410" s="8">
        <f t="shared" ca="1" si="105"/>
        <v>2.1558109198278042E-2</v>
      </c>
      <c r="G1410" s="6">
        <f t="shared" si="108"/>
        <v>0</v>
      </c>
    </row>
    <row r="1411" spans="1:7" x14ac:dyDescent="0.25">
      <c r="A1411" s="6">
        <f t="shared" si="109"/>
        <v>1400</v>
      </c>
      <c r="B1411" s="6">
        <f t="shared" si="106"/>
        <v>-136</v>
      </c>
      <c r="C1411" s="6">
        <f t="shared" si="107"/>
        <v>8</v>
      </c>
      <c r="D1411" s="8">
        <f ca="1">VLOOKUP(B1411,Residuals!$A$12:$AW$232,C1411,FALSE)</f>
        <v>-2.721952665827216E-2</v>
      </c>
      <c r="E1411" s="8">
        <f ca="1">VLOOKUP(B1411,Residuals!$A$12:$AW$232,C1411,FALSE)^2</f>
        <v>7.4090263150038875E-4</v>
      </c>
      <c r="F1411" s="8">
        <f t="shared" ca="1" si="105"/>
        <v>1.7455132277909546</v>
      </c>
      <c r="G1411" s="6">
        <f t="shared" si="108"/>
        <v>0</v>
      </c>
    </row>
    <row r="1412" spans="1:7" x14ac:dyDescent="0.25">
      <c r="A1412" s="6">
        <f t="shared" si="109"/>
        <v>1401</v>
      </c>
      <c r="B1412" s="6">
        <f t="shared" si="106"/>
        <v>-135</v>
      </c>
      <c r="C1412" s="6">
        <f t="shared" si="107"/>
        <v>8</v>
      </c>
      <c r="D1412" s="8">
        <f ca="1">VLOOKUP(B1412,Residuals!$A$12:$AW$232,C1412,FALSE)</f>
        <v>-5.090066760147908E-3</v>
      </c>
      <c r="E1412" s="8">
        <f ca="1">VLOOKUP(B1412,Residuals!$A$12:$AW$232,C1412,FALSE)^2</f>
        <v>2.5908779622762622E-5</v>
      </c>
      <c r="F1412" s="8">
        <f t="shared" ca="1" si="105"/>
        <v>6.1039218413721036E-2</v>
      </c>
      <c r="G1412" s="6">
        <f t="shared" si="108"/>
        <v>0</v>
      </c>
    </row>
    <row r="1413" spans="1:7" x14ac:dyDescent="0.25">
      <c r="A1413" s="6">
        <f t="shared" si="109"/>
        <v>1402</v>
      </c>
      <c r="B1413" s="6">
        <f t="shared" si="106"/>
        <v>-134</v>
      </c>
      <c r="C1413" s="6">
        <f t="shared" si="107"/>
        <v>8</v>
      </c>
      <c r="D1413" s="8">
        <f ca="1">VLOOKUP(B1413,Residuals!$A$12:$AW$232,C1413,FALSE)</f>
        <v>-7.2020061814787838E-3</v>
      </c>
      <c r="E1413" s="8">
        <f ca="1">VLOOKUP(B1413,Residuals!$A$12:$AW$232,C1413,FALSE)^2</f>
        <v>5.1868893038058615E-5</v>
      </c>
      <c r="F1413" s="8">
        <f t="shared" ca="1" si="105"/>
        <v>0.12219937554474453</v>
      </c>
      <c r="G1413" s="6">
        <f t="shared" si="108"/>
        <v>0</v>
      </c>
    </row>
    <row r="1414" spans="1:7" x14ac:dyDescent="0.25">
      <c r="A1414" s="6">
        <f t="shared" si="109"/>
        <v>1403</v>
      </c>
      <c r="B1414" s="6">
        <f t="shared" si="106"/>
        <v>-133</v>
      </c>
      <c r="C1414" s="6">
        <f t="shared" si="107"/>
        <v>8</v>
      </c>
      <c r="D1414" s="8">
        <f ca="1">VLOOKUP(B1414,Residuals!$A$12:$AW$232,C1414,FALSE)</f>
        <v>-1.6523361867193852E-2</v>
      </c>
      <c r="E1414" s="8">
        <f ca="1">VLOOKUP(B1414,Residuals!$A$12:$AW$232,C1414,FALSE)^2</f>
        <v>2.7302148739423589E-4</v>
      </c>
      <c r="F1414" s="8">
        <f t="shared" ca="1" si="105"/>
        <v>0.64321895679155794</v>
      </c>
      <c r="G1414" s="6">
        <f t="shared" si="108"/>
        <v>0</v>
      </c>
    </row>
    <row r="1415" spans="1:7" x14ac:dyDescent="0.25">
      <c r="A1415" s="6">
        <f t="shared" si="109"/>
        <v>1404</v>
      </c>
      <c r="B1415" s="6">
        <f t="shared" si="106"/>
        <v>-132</v>
      </c>
      <c r="C1415" s="6">
        <f t="shared" si="107"/>
        <v>8</v>
      </c>
      <c r="D1415" s="8">
        <f ca="1">VLOOKUP(B1415,Residuals!$A$12:$AW$232,C1415,FALSE)</f>
        <v>3.4693385746333225E-2</v>
      </c>
      <c r="E1415" s="8">
        <f ca="1">VLOOKUP(B1415,Residuals!$A$12:$AW$232,C1415,FALSE)^2</f>
        <v>1.2036310145438773E-3</v>
      </c>
      <c r="F1415" s="8">
        <f t="shared" ca="1" si="105"/>
        <v>2.8356679649135277</v>
      </c>
      <c r="G1415" s="6">
        <f t="shared" si="108"/>
        <v>0</v>
      </c>
    </row>
    <row r="1416" spans="1:7" x14ac:dyDescent="0.25">
      <c r="A1416" s="6">
        <f t="shared" si="109"/>
        <v>1405</v>
      </c>
      <c r="B1416" s="6">
        <f t="shared" si="106"/>
        <v>-131</v>
      </c>
      <c r="C1416" s="6">
        <f t="shared" si="107"/>
        <v>8</v>
      </c>
      <c r="D1416" s="8">
        <f ca="1">VLOOKUP(B1416,Residuals!$A$12:$AW$232,C1416,FALSE)</f>
        <v>-7.3129568418984071E-4</v>
      </c>
      <c r="E1416" s="8">
        <f ca="1">VLOOKUP(B1416,Residuals!$A$12:$AW$232,C1416,FALSE)^2</f>
        <v>5.3479337771468729E-7</v>
      </c>
      <c r="F1416" s="8">
        <f t="shared" ca="1" si="105"/>
        <v>1.2599346732587509E-3</v>
      </c>
      <c r="G1416" s="6">
        <f t="shared" si="108"/>
        <v>0</v>
      </c>
    </row>
    <row r="1417" spans="1:7" x14ac:dyDescent="0.25">
      <c r="A1417" s="6">
        <f t="shared" si="109"/>
        <v>1406</v>
      </c>
      <c r="B1417" s="6">
        <f t="shared" si="106"/>
        <v>-130</v>
      </c>
      <c r="C1417" s="6">
        <f t="shared" si="107"/>
        <v>8</v>
      </c>
      <c r="D1417" s="8">
        <f ca="1">VLOOKUP(B1417,Residuals!$A$12:$AW$232,C1417,FALSE)</f>
        <v>-3.1306687485411218E-2</v>
      </c>
      <c r="E1417" s="8">
        <f ca="1">VLOOKUP(B1417,Residuals!$A$12:$AW$232,C1417,FALSE)^2</f>
        <v>9.8010868130920343E-4</v>
      </c>
      <c r="F1417" s="8">
        <f t="shared" ca="1" si="105"/>
        <v>2.3090654495766443</v>
      </c>
      <c r="G1417" s="6">
        <f t="shared" si="108"/>
        <v>0</v>
      </c>
    </row>
    <row r="1418" spans="1:7" x14ac:dyDescent="0.25">
      <c r="A1418" s="6">
        <f t="shared" si="109"/>
        <v>1407</v>
      </c>
      <c r="B1418" s="6">
        <f t="shared" si="106"/>
        <v>-129</v>
      </c>
      <c r="C1418" s="6">
        <f t="shared" si="107"/>
        <v>8</v>
      </c>
      <c r="D1418" s="8">
        <f ca="1">VLOOKUP(B1418,Residuals!$A$12:$AW$232,C1418,FALSE)</f>
        <v>-4.8788296954334395E-3</v>
      </c>
      <c r="E1418" s="8">
        <f ca="1">VLOOKUP(B1418,Residuals!$A$12:$AW$232,C1418,FALSE)^2</f>
        <v>2.3802979197043148E-5</v>
      </c>
      <c r="F1418" s="8">
        <f t="shared" ca="1" si="105"/>
        <v>5.6078104305194297E-2</v>
      </c>
      <c r="G1418" s="6">
        <f t="shared" si="108"/>
        <v>0</v>
      </c>
    </row>
    <row r="1419" spans="1:7" x14ac:dyDescent="0.25">
      <c r="A1419" s="6">
        <f t="shared" si="109"/>
        <v>1408</v>
      </c>
      <c r="B1419" s="6">
        <f t="shared" si="106"/>
        <v>-128</v>
      </c>
      <c r="C1419" s="6">
        <f t="shared" si="107"/>
        <v>8</v>
      </c>
      <c r="D1419" s="8">
        <f ca="1">VLOOKUP(B1419,Residuals!$A$12:$AW$232,C1419,FALSE)</f>
        <v>-2.523246563573936E-3</v>
      </c>
      <c r="E1419" s="8">
        <f ca="1">VLOOKUP(B1419,Residuals!$A$12:$AW$232,C1419,FALSE)^2</f>
        <v>6.366773220587677E-6</v>
      </c>
      <c r="F1419" s="8">
        <f t="shared" ref="F1419:F1482" ca="1" si="110">E1419/$F$8</f>
        <v>1.49996590677181E-2</v>
      </c>
      <c r="G1419" s="6">
        <f t="shared" si="108"/>
        <v>0</v>
      </c>
    </row>
    <row r="1420" spans="1:7" x14ac:dyDescent="0.25">
      <c r="A1420" s="6">
        <f t="shared" si="109"/>
        <v>1409</v>
      </c>
      <c r="B1420" s="6">
        <f t="shared" ref="B1420:B1483" si="111">MOD(A1420,221)-210</f>
        <v>-127</v>
      </c>
      <c r="C1420" s="6">
        <f t="shared" ref="C1420:C1483" si="112">IF(B1420&lt;B1419,IF(ISNUMBER(C1419),C1419+1,2),C1419)</f>
        <v>8</v>
      </c>
      <c r="D1420" s="8">
        <f ca="1">VLOOKUP(B1420,Residuals!$A$12:$AW$232,C1420,FALSE)</f>
        <v>-3.3764834431359789E-2</v>
      </c>
      <c r="E1420" s="8">
        <f ca="1">VLOOKUP(B1420,Residuals!$A$12:$AW$232,C1420,FALSE)^2</f>
        <v>1.1400640441771395E-3</v>
      </c>
      <c r="F1420" s="8">
        <f t="shared" ca="1" si="110"/>
        <v>2.6859087618708291</v>
      </c>
      <c r="G1420" s="6">
        <f t="shared" ref="G1420:G1483" si="113">IF(OR(B1420&lt;-10,B1420&gt;10),0,1)</f>
        <v>0</v>
      </c>
    </row>
    <row r="1421" spans="1:7" x14ac:dyDescent="0.25">
      <c r="A1421" s="6">
        <f t="shared" ref="A1421:A1484" si="114">A1420+1</f>
        <v>1410</v>
      </c>
      <c r="B1421" s="6">
        <f t="shared" si="111"/>
        <v>-126</v>
      </c>
      <c r="C1421" s="6">
        <f t="shared" si="112"/>
        <v>8</v>
      </c>
      <c r="D1421" s="8">
        <f ca="1">VLOOKUP(B1421,Residuals!$A$12:$AW$232,C1421,FALSE)</f>
        <v>-3.2538796898217738E-4</v>
      </c>
      <c r="E1421" s="8">
        <f ca="1">VLOOKUP(B1421,Residuals!$A$12:$AW$232,C1421,FALSE)^2</f>
        <v>1.0587733035834643E-7</v>
      </c>
      <c r="F1421" s="8">
        <f t="shared" ca="1" si="110"/>
        <v>2.4943936329316379E-4</v>
      </c>
      <c r="G1421" s="6">
        <f t="shared" si="113"/>
        <v>0</v>
      </c>
    </row>
    <row r="1422" spans="1:7" x14ac:dyDescent="0.25">
      <c r="A1422" s="6">
        <f t="shared" si="114"/>
        <v>1411</v>
      </c>
      <c r="B1422" s="6">
        <f t="shared" si="111"/>
        <v>-125</v>
      </c>
      <c r="C1422" s="6">
        <f t="shared" si="112"/>
        <v>8</v>
      </c>
      <c r="D1422" s="8">
        <f ca="1">VLOOKUP(B1422,Residuals!$A$12:$AW$232,C1422,FALSE)</f>
        <v>1.0661295525143756E-2</v>
      </c>
      <c r="E1422" s="8">
        <f ca="1">VLOOKUP(B1422,Residuals!$A$12:$AW$232,C1422,FALSE)^2</f>
        <v>1.1366322227445028E-4</v>
      </c>
      <c r="F1422" s="8">
        <f t="shared" ca="1" si="110"/>
        <v>0.26778236377919029</v>
      </c>
      <c r="G1422" s="6">
        <f t="shared" si="113"/>
        <v>0</v>
      </c>
    </row>
    <row r="1423" spans="1:7" x14ac:dyDescent="0.25">
      <c r="A1423" s="6">
        <f t="shared" si="114"/>
        <v>1412</v>
      </c>
      <c r="B1423" s="6">
        <f t="shared" si="111"/>
        <v>-124</v>
      </c>
      <c r="C1423" s="6">
        <f t="shared" si="112"/>
        <v>8</v>
      </c>
      <c r="D1423" s="8">
        <f ca="1">VLOOKUP(B1423,Residuals!$A$12:$AW$232,C1423,FALSE)</f>
        <v>-1.9607815634519226E-2</v>
      </c>
      <c r="E1423" s="8">
        <f ca="1">VLOOKUP(B1423,Residuals!$A$12:$AW$232,C1423,FALSE)^2</f>
        <v>3.8446643395729661E-4</v>
      </c>
      <c r="F1423" s="8">
        <f t="shared" ca="1" si="110"/>
        <v>0.90577522279150735</v>
      </c>
      <c r="G1423" s="6">
        <f t="shared" si="113"/>
        <v>0</v>
      </c>
    </row>
    <row r="1424" spans="1:7" x14ac:dyDescent="0.25">
      <c r="A1424" s="6">
        <f t="shared" si="114"/>
        <v>1413</v>
      </c>
      <c r="B1424" s="6">
        <f t="shared" si="111"/>
        <v>-123</v>
      </c>
      <c r="C1424" s="6">
        <f t="shared" si="112"/>
        <v>8</v>
      </c>
      <c r="D1424" s="8">
        <f ca="1">VLOOKUP(B1424,Residuals!$A$12:$AW$232,C1424,FALSE)</f>
        <v>-1.9010178807020765E-2</v>
      </c>
      <c r="E1424" s="8">
        <f ca="1">VLOOKUP(B1424,Residuals!$A$12:$AW$232,C1424,FALSE)^2</f>
        <v>3.6138689827490146E-4</v>
      </c>
      <c r="F1424" s="8">
        <f t="shared" ca="1" si="110"/>
        <v>0.85140149929249331</v>
      </c>
      <c r="G1424" s="6">
        <f t="shared" si="113"/>
        <v>0</v>
      </c>
    </row>
    <row r="1425" spans="1:7" x14ac:dyDescent="0.25">
      <c r="A1425" s="6">
        <f t="shared" si="114"/>
        <v>1414</v>
      </c>
      <c r="B1425" s="6">
        <f t="shared" si="111"/>
        <v>-122</v>
      </c>
      <c r="C1425" s="6">
        <f t="shared" si="112"/>
        <v>8</v>
      </c>
      <c r="D1425" s="8">
        <f ca="1">VLOOKUP(B1425,Residuals!$A$12:$AW$232,C1425,FALSE)</f>
        <v>4.6509533116779536E-3</v>
      </c>
      <c r="E1425" s="8">
        <f ca="1">VLOOKUP(B1425,Residuals!$A$12:$AW$232,C1425,FALSE)^2</f>
        <v>2.1631366707408126E-5</v>
      </c>
      <c r="F1425" s="8">
        <f t="shared" ca="1" si="110"/>
        <v>5.0961941714952518E-2</v>
      </c>
      <c r="G1425" s="6">
        <f t="shared" si="113"/>
        <v>0</v>
      </c>
    </row>
    <row r="1426" spans="1:7" x14ac:dyDescent="0.25">
      <c r="A1426" s="6">
        <f t="shared" si="114"/>
        <v>1415</v>
      </c>
      <c r="B1426" s="6">
        <f t="shared" si="111"/>
        <v>-121</v>
      </c>
      <c r="C1426" s="6">
        <f t="shared" si="112"/>
        <v>8</v>
      </c>
      <c r="D1426" s="8">
        <f ca="1">VLOOKUP(B1426,Residuals!$A$12:$AW$232,C1426,FALSE)</f>
        <v>1.8595341820884279E-2</v>
      </c>
      <c r="E1426" s="8">
        <f ca="1">VLOOKUP(B1426,Residuals!$A$12:$AW$232,C1426,FALSE)^2</f>
        <v>3.4578673743552784E-4</v>
      </c>
      <c r="F1426" s="8">
        <f t="shared" ca="1" si="110"/>
        <v>0.81464864413573734</v>
      </c>
      <c r="G1426" s="6">
        <f t="shared" si="113"/>
        <v>0</v>
      </c>
    </row>
    <row r="1427" spans="1:7" x14ac:dyDescent="0.25">
      <c r="A1427" s="6">
        <f t="shared" si="114"/>
        <v>1416</v>
      </c>
      <c r="B1427" s="6">
        <f t="shared" si="111"/>
        <v>-120</v>
      </c>
      <c r="C1427" s="6">
        <f t="shared" si="112"/>
        <v>8</v>
      </c>
      <c r="D1427" s="8">
        <f ca="1">VLOOKUP(B1427,Residuals!$A$12:$AW$232,C1427,FALSE)</f>
        <v>1.1148901121833053E-2</v>
      </c>
      <c r="E1427" s="8">
        <f ca="1">VLOOKUP(B1427,Residuals!$A$12:$AW$232,C1427,FALSE)^2</f>
        <v>1.242979962244103E-4</v>
      </c>
      <c r="F1427" s="8">
        <f t="shared" ca="1" si="110"/>
        <v>0.29283712511352378</v>
      </c>
      <c r="G1427" s="6">
        <f t="shared" si="113"/>
        <v>0</v>
      </c>
    </row>
    <row r="1428" spans="1:7" x14ac:dyDescent="0.25">
      <c r="A1428" s="6">
        <f t="shared" si="114"/>
        <v>1417</v>
      </c>
      <c r="B1428" s="6">
        <f t="shared" si="111"/>
        <v>-119</v>
      </c>
      <c r="C1428" s="6">
        <f t="shared" si="112"/>
        <v>8</v>
      </c>
      <c r="D1428" s="8">
        <f ca="1">VLOOKUP(B1428,Residuals!$A$12:$AW$232,C1428,FALSE)</f>
        <v>-2.3335237589646061E-3</v>
      </c>
      <c r="E1428" s="8">
        <f ca="1">VLOOKUP(B1428,Residuals!$A$12:$AW$232,C1428,FALSE)^2</f>
        <v>5.4453331336523052E-6</v>
      </c>
      <c r="F1428" s="8">
        <f t="shared" ca="1" si="110"/>
        <v>1.2828812600206674E-2</v>
      </c>
      <c r="G1428" s="6">
        <f t="shared" si="113"/>
        <v>0</v>
      </c>
    </row>
    <row r="1429" spans="1:7" x14ac:dyDescent="0.25">
      <c r="A1429" s="6">
        <f t="shared" si="114"/>
        <v>1418</v>
      </c>
      <c r="B1429" s="6">
        <f t="shared" si="111"/>
        <v>-118</v>
      </c>
      <c r="C1429" s="6">
        <f t="shared" si="112"/>
        <v>8</v>
      </c>
      <c r="D1429" s="8">
        <f ca="1">VLOOKUP(B1429,Residuals!$A$12:$AW$232,C1429,FALSE)</f>
        <v>7.3809995253363153E-3</v>
      </c>
      <c r="E1429" s="8">
        <f ca="1">VLOOKUP(B1429,Residuals!$A$12:$AW$232,C1429,FALSE)^2</f>
        <v>5.4479153993014912E-5</v>
      </c>
      <c r="F1429" s="8">
        <f t="shared" ca="1" si="110"/>
        <v>0.12834896232058807</v>
      </c>
      <c r="G1429" s="6">
        <f t="shared" si="113"/>
        <v>0</v>
      </c>
    </row>
    <row r="1430" spans="1:7" x14ac:dyDescent="0.25">
      <c r="A1430" s="6">
        <f t="shared" si="114"/>
        <v>1419</v>
      </c>
      <c r="B1430" s="6">
        <f t="shared" si="111"/>
        <v>-117</v>
      </c>
      <c r="C1430" s="6">
        <f t="shared" si="112"/>
        <v>8</v>
      </c>
      <c r="D1430" s="8">
        <f ca="1">VLOOKUP(B1430,Residuals!$A$12:$AW$232,C1430,FALSE)</f>
        <v>4.2119256308669771E-2</v>
      </c>
      <c r="E1430" s="8">
        <f ca="1">VLOOKUP(B1430,Residuals!$A$12:$AW$232,C1430,FALSE)^2</f>
        <v>1.7740317519954183E-3</v>
      </c>
      <c r="F1430" s="8">
        <f t="shared" ca="1" si="110"/>
        <v>4.179491012683143</v>
      </c>
      <c r="G1430" s="6">
        <f t="shared" si="113"/>
        <v>0</v>
      </c>
    </row>
    <row r="1431" spans="1:7" x14ac:dyDescent="0.25">
      <c r="A1431" s="6">
        <f t="shared" si="114"/>
        <v>1420</v>
      </c>
      <c r="B1431" s="6">
        <f t="shared" si="111"/>
        <v>-116</v>
      </c>
      <c r="C1431" s="6">
        <f t="shared" si="112"/>
        <v>8</v>
      </c>
      <c r="D1431" s="8">
        <f ca="1">VLOOKUP(B1431,Residuals!$A$12:$AW$232,C1431,FALSE)</f>
        <v>-2.8675358541245108E-3</v>
      </c>
      <c r="E1431" s="8">
        <f ca="1">VLOOKUP(B1431,Residuals!$A$12:$AW$232,C1431,FALSE)^2</f>
        <v>8.222761874689588E-6</v>
      </c>
      <c r="F1431" s="8">
        <f t="shared" ca="1" si="110"/>
        <v>1.9372234637876695E-2</v>
      </c>
      <c r="G1431" s="6">
        <f t="shared" si="113"/>
        <v>0</v>
      </c>
    </row>
    <row r="1432" spans="1:7" x14ac:dyDescent="0.25">
      <c r="A1432" s="6">
        <f t="shared" si="114"/>
        <v>1421</v>
      </c>
      <c r="B1432" s="6">
        <f t="shared" si="111"/>
        <v>-115</v>
      </c>
      <c r="C1432" s="6">
        <f t="shared" si="112"/>
        <v>8</v>
      </c>
      <c r="D1432" s="8">
        <f ca="1">VLOOKUP(B1432,Residuals!$A$12:$AW$232,C1432,FALSE)</f>
        <v>7.5430581219408099E-3</v>
      </c>
      <c r="E1432" s="8">
        <f ca="1">VLOOKUP(B1432,Residuals!$A$12:$AW$232,C1432,FALSE)^2</f>
        <v>5.6897725830977218E-5</v>
      </c>
      <c r="F1432" s="8">
        <f t="shared" ca="1" si="110"/>
        <v>0.13404694334540465</v>
      </c>
      <c r="G1432" s="6">
        <f t="shared" si="113"/>
        <v>0</v>
      </c>
    </row>
    <row r="1433" spans="1:7" x14ac:dyDescent="0.25">
      <c r="A1433" s="6">
        <f t="shared" si="114"/>
        <v>1422</v>
      </c>
      <c r="B1433" s="6">
        <f t="shared" si="111"/>
        <v>-114</v>
      </c>
      <c r="C1433" s="6">
        <f t="shared" si="112"/>
        <v>8</v>
      </c>
      <c r="D1433" s="8">
        <f ca="1">VLOOKUP(B1433,Residuals!$A$12:$AW$232,C1433,FALSE)</f>
        <v>-9.8269268564387894E-3</v>
      </c>
      <c r="E1433" s="8">
        <f ca="1">VLOOKUP(B1433,Residuals!$A$12:$AW$232,C1433,FALSE)^2</f>
        <v>9.6568491441797943E-5</v>
      </c>
      <c r="F1433" s="8">
        <f t="shared" ca="1" si="110"/>
        <v>0.22750840938184394</v>
      </c>
      <c r="G1433" s="6">
        <f t="shared" si="113"/>
        <v>0</v>
      </c>
    </row>
    <row r="1434" spans="1:7" x14ac:dyDescent="0.25">
      <c r="A1434" s="6">
        <f t="shared" si="114"/>
        <v>1423</v>
      </c>
      <c r="B1434" s="6">
        <f t="shared" si="111"/>
        <v>-113</v>
      </c>
      <c r="C1434" s="6">
        <f t="shared" si="112"/>
        <v>8</v>
      </c>
      <c r="D1434" s="8">
        <f ca="1">VLOOKUP(B1434,Residuals!$A$12:$AW$232,C1434,FALSE)</f>
        <v>-2.480692613806243E-2</v>
      </c>
      <c r="E1434" s="8">
        <f ca="1">VLOOKUP(B1434,Residuals!$A$12:$AW$232,C1434,FALSE)^2</f>
        <v>6.1538358441928494E-4</v>
      </c>
      <c r="F1434" s="8">
        <f t="shared" ca="1" si="110"/>
        <v>1.4497993948192771</v>
      </c>
      <c r="G1434" s="6">
        <f t="shared" si="113"/>
        <v>0</v>
      </c>
    </row>
    <row r="1435" spans="1:7" x14ac:dyDescent="0.25">
      <c r="A1435" s="6">
        <f t="shared" si="114"/>
        <v>1424</v>
      </c>
      <c r="B1435" s="6">
        <f t="shared" si="111"/>
        <v>-112</v>
      </c>
      <c r="C1435" s="6">
        <f t="shared" si="112"/>
        <v>8</v>
      </c>
      <c r="D1435" s="8">
        <f ca="1">VLOOKUP(B1435,Residuals!$A$12:$AW$232,C1435,FALSE)</f>
        <v>1.7933091392835967E-2</v>
      </c>
      <c r="E1435" s="8">
        <f ca="1">VLOOKUP(B1435,Residuals!$A$12:$AW$232,C1435,FALSE)^2</f>
        <v>3.2159576690380743E-4</v>
      </c>
      <c r="F1435" s="8">
        <f t="shared" ca="1" si="110"/>
        <v>0.75765646019557675</v>
      </c>
      <c r="G1435" s="6">
        <f t="shared" si="113"/>
        <v>0</v>
      </c>
    </row>
    <row r="1436" spans="1:7" x14ac:dyDescent="0.25">
      <c r="A1436" s="6">
        <f t="shared" si="114"/>
        <v>1425</v>
      </c>
      <c r="B1436" s="6">
        <f t="shared" si="111"/>
        <v>-111</v>
      </c>
      <c r="C1436" s="6">
        <f t="shared" si="112"/>
        <v>8</v>
      </c>
      <c r="D1436" s="8">
        <f ca="1">VLOOKUP(B1436,Residuals!$A$12:$AW$232,C1436,FALSE)</f>
        <v>3.1957714538826967E-2</v>
      </c>
      <c r="E1436" s="8">
        <f ca="1">VLOOKUP(B1436,Residuals!$A$12:$AW$232,C1436,FALSE)^2</f>
        <v>1.0212955185451525E-3</v>
      </c>
      <c r="F1436" s="8">
        <f t="shared" ca="1" si="110"/>
        <v>2.4060986711494095</v>
      </c>
      <c r="G1436" s="6">
        <f t="shared" si="113"/>
        <v>0</v>
      </c>
    </row>
    <row r="1437" spans="1:7" x14ac:dyDescent="0.25">
      <c r="A1437" s="6">
        <f t="shared" si="114"/>
        <v>1426</v>
      </c>
      <c r="B1437" s="6">
        <f t="shared" si="111"/>
        <v>-110</v>
      </c>
      <c r="C1437" s="6">
        <f t="shared" si="112"/>
        <v>8</v>
      </c>
      <c r="D1437" s="8">
        <f ca="1">VLOOKUP(B1437,Residuals!$A$12:$AW$232,C1437,FALSE)</f>
        <v>3.2093775985423179E-2</v>
      </c>
      <c r="E1437" s="8">
        <f ca="1">VLOOKUP(B1437,Residuals!$A$12:$AW$232,C1437,FALSE)^2</f>
        <v>1.0300104570025255E-3</v>
      </c>
      <c r="F1437" s="8">
        <f t="shared" ca="1" si="110"/>
        <v>2.4266304383614155</v>
      </c>
      <c r="G1437" s="6">
        <f t="shared" si="113"/>
        <v>0</v>
      </c>
    </row>
    <row r="1438" spans="1:7" x14ac:dyDescent="0.25">
      <c r="A1438" s="6">
        <f t="shared" si="114"/>
        <v>1427</v>
      </c>
      <c r="B1438" s="6">
        <f t="shared" si="111"/>
        <v>-109</v>
      </c>
      <c r="C1438" s="6">
        <f t="shared" si="112"/>
        <v>8</v>
      </c>
      <c r="D1438" s="8">
        <f ca="1">VLOOKUP(B1438,Residuals!$A$12:$AW$232,C1438,FALSE)</f>
        <v>-4.9738707878532688E-3</v>
      </c>
      <c r="E1438" s="8">
        <f ca="1">VLOOKUP(B1438,Residuals!$A$12:$AW$232,C1438,FALSE)^2</f>
        <v>2.4739390614260096E-5</v>
      </c>
      <c r="F1438" s="8">
        <f t="shared" ca="1" si="110"/>
        <v>5.8284222148367051E-2</v>
      </c>
      <c r="G1438" s="6">
        <f t="shared" si="113"/>
        <v>0</v>
      </c>
    </row>
    <row r="1439" spans="1:7" x14ac:dyDescent="0.25">
      <c r="A1439" s="6">
        <f t="shared" si="114"/>
        <v>1428</v>
      </c>
      <c r="B1439" s="6">
        <f t="shared" si="111"/>
        <v>-108</v>
      </c>
      <c r="C1439" s="6">
        <f t="shared" si="112"/>
        <v>8</v>
      </c>
      <c r="D1439" s="8">
        <f ca="1">VLOOKUP(B1439,Residuals!$A$12:$AW$232,C1439,FALSE)</f>
        <v>2.0805520003225837E-2</v>
      </c>
      <c r="E1439" s="8">
        <f ca="1">VLOOKUP(B1439,Residuals!$A$12:$AW$232,C1439,FALSE)^2</f>
        <v>4.3286966260463046E-4</v>
      </c>
      <c r="F1439" s="8">
        <f t="shared" ca="1" si="110"/>
        <v>1.0198097426859978</v>
      </c>
      <c r="G1439" s="6">
        <f t="shared" si="113"/>
        <v>0</v>
      </c>
    </row>
    <row r="1440" spans="1:7" x14ac:dyDescent="0.25">
      <c r="A1440" s="6">
        <f t="shared" si="114"/>
        <v>1429</v>
      </c>
      <c r="B1440" s="6">
        <f t="shared" si="111"/>
        <v>-107</v>
      </c>
      <c r="C1440" s="6">
        <f t="shared" si="112"/>
        <v>8</v>
      </c>
      <c r="D1440" s="8">
        <f ca="1">VLOOKUP(B1440,Residuals!$A$12:$AW$232,C1440,FALSE)</f>
        <v>-3.3052367792968607E-2</v>
      </c>
      <c r="E1440" s="8">
        <f ca="1">VLOOKUP(B1440,Residuals!$A$12:$AW$232,C1440,FALSE)^2</f>
        <v>1.0924590167216684E-3</v>
      </c>
      <c r="F1440" s="8">
        <f t="shared" ca="1" si="110"/>
        <v>2.5737547464847563</v>
      </c>
      <c r="G1440" s="6">
        <f t="shared" si="113"/>
        <v>0</v>
      </c>
    </row>
    <row r="1441" spans="1:7" x14ac:dyDescent="0.25">
      <c r="A1441" s="6">
        <f t="shared" si="114"/>
        <v>1430</v>
      </c>
      <c r="B1441" s="6">
        <f t="shared" si="111"/>
        <v>-106</v>
      </c>
      <c r="C1441" s="6">
        <f t="shared" si="112"/>
        <v>8</v>
      </c>
      <c r="D1441" s="8">
        <f ca="1">VLOOKUP(B1441,Residuals!$A$12:$AW$232,C1441,FALSE)</f>
        <v>-2.7930289359328453E-2</v>
      </c>
      <c r="E1441" s="8">
        <f ca="1">VLOOKUP(B1441,Residuals!$A$12:$AW$232,C1441,FALSE)^2</f>
        <v>7.8010106369581615E-4</v>
      </c>
      <c r="F1441" s="8">
        <f t="shared" ca="1" si="110"/>
        <v>1.8378619103259681</v>
      </c>
      <c r="G1441" s="6">
        <f t="shared" si="113"/>
        <v>0</v>
      </c>
    </row>
    <row r="1442" spans="1:7" x14ac:dyDescent="0.25">
      <c r="A1442" s="6">
        <f t="shared" si="114"/>
        <v>1431</v>
      </c>
      <c r="B1442" s="6">
        <f t="shared" si="111"/>
        <v>-105</v>
      </c>
      <c r="C1442" s="6">
        <f t="shared" si="112"/>
        <v>8</v>
      </c>
      <c r="D1442" s="8">
        <f ca="1">VLOOKUP(B1442,Residuals!$A$12:$AW$232,C1442,FALSE)</f>
        <v>-2.6046341575283452E-3</v>
      </c>
      <c r="E1442" s="8">
        <f ca="1">VLOOKUP(B1442,Residuals!$A$12:$AW$232,C1442,FALSE)^2</f>
        <v>6.7841190945633921E-6</v>
      </c>
      <c r="F1442" s="8">
        <f t="shared" ca="1" si="110"/>
        <v>1.5982895882673594E-2</v>
      </c>
      <c r="G1442" s="6">
        <f t="shared" si="113"/>
        <v>0</v>
      </c>
    </row>
    <row r="1443" spans="1:7" x14ac:dyDescent="0.25">
      <c r="A1443" s="6">
        <f t="shared" si="114"/>
        <v>1432</v>
      </c>
      <c r="B1443" s="6">
        <f t="shared" si="111"/>
        <v>-104</v>
      </c>
      <c r="C1443" s="6">
        <f t="shared" si="112"/>
        <v>8</v>
      </c>
      <c r="D1443" s="8">
        <f ca="1">VLOOKUP(B1443,Residuals!$A$12:$AW$232,C1443,FALSE)</f>
        <v>8.3460679069356589E-3</v>
      </c>
      <c r="E1443" s="8">
        <f ca="1">VLOOKUP(B1443,Residuals!$A$12:$AW$232,C1443,FALSE)^2</f>
        <v>6.9656849507181368E-5</v>
      </c>
      <c r="F1443" s="8">
        <f t="shared" ca="1" si="110"/>
        <v>0.16410651960407449</v>
      </c>
      <c r="G1443" s="6">
        <f t="shared" si="113"/>
        <v>0</v>
      </c>
    </row>
    <row r="1444" spans="1:7" x14ac:dyDescent="0.25">
      <c r="A1444" s="6">
        <f t="shared" si="114"/>
        <v>1433</v>
      </c>
      <c r="B1444" s="6">
        <f t="shared" si="111"/>
        <v>-103</v>
      </c>
      <c r="C1444" s="6">
        <f t="shared" si="112"/>
        <v>8</v>
      </c>
      <c r="D1444" s="8">
        <f ca="1">VLOOKUP(B1444,Residuals!$A$12:$AW$232,C1444,FALSE)</f>
        <v>8.3748133605790476E-3</v>
      </c>
      <c r="E1444" s="8">
        <f ca="1">VLOOKUP(B1444,Residuals!$A$12:$AW$232,C1444,FALSE)^2</f>
        <v>7.0137498824533325E-5</v>
      </c>
      <c r="F1444" s="8">
        <f t="shared" ca="1" si="110"/>
        <v>0.16523889477146664</v>
      </c>
      <c r="G1444" s="6">
        <f t="shared" si="113"/>
        <v>0</v>
      </c>
    </row>
    <row r="1445" spans="1:7" x14ac:dyDescent="0.25">
      <c r="A1445" s="6">
        <f t="shared" si="114"/>
        <v>1434</v>
      </c>
      <c r="B1445" s="6">
        <f t="shared" si="111"/>
        <v>-102</v>
      </c>
      <c r="C1445" s="6">
        <f t="shared" si="112"/>
        <v>8</v>
      </c>
      <c r="D1445" s="8">
        <f ca="1">VLOOKUP(B1445,Residuals!$A$12:$AW$232,C1445,FALSE)</f>
        <v>2.596791838591172E-3</v>
      </c>
      <c r="E1445" s="8">
        <f ca="1">VLOOKUP(B1445,Residuals!$A$12:$AW$232,C1445,FALSE)^2</f>
        <v>6.7433278529737195E-6</v>
      </c>
      <c r="F1445" s="8">
        <f t="shared" ca="1" si="110"/>
        <v>1.5886794655946137E-2</v>
      </c>
      <c r="G1445" s="6">
        <f t="shared" si="113"/>
        <v>0</v>
      </c>
    </row>
    <row r="1446" spans="1:7" x14ac:dyDescent="0.25">
      <c r="A1446" s="6">
        <f t="shared" si="114"/>
        <v>1435</v>
      </c>
      <c r="B1446" s="6">
        <f t="shared" si="111"/>
        <v>-101</v>
      </c>
      <c r="C1446" s="6">
        <f t="shared" si="112"/>
        <v>8</v>
      </c>
      <c r="D1446" s="8">
        <f ca="1">VLOOKUP(B1446,Residuals!$A$12:$AW$232,C1446,FALSE)</f>
        <v>-2.5215123090959024E-2</v>
      </c>
      <c r="E1446" s="8">
        <f ca="1">VLOOKUP(B1446,Residuals!$A$12:$AW$232,C1446,FALSE)^2</f>
        <v>6.3580243249221498E-4</v>
      </c>
      <c r="F1446" s="8">
        <f t="shared" ca="1" si="110"/>
        <v>1.4979047299769841</v>
      </c>
      <c r="G1446" s="6">
        <f t="shared" si="113"/>
        <v>0</v>
      </c>
    </row>
    <row r="1447" spans="1:7" x14ac:dyDescent="0.25">
      <c r="A1447" s="6">
        <f t="shared" si="114"/>
        <v>1436</v>
      </c>
      <c r="B1447" s="6">
        <f t="shared" si="111"/>
        <v>-100</v>
      </c>
      <c r="C1447" s="6">
        <f t="shared" si="112"/>
        <v>8</v>
      </c>
      <c r="D1447" s="8">
        <f ca="1">VLOOKUP(B1447,Residuals!$A$12:$AW$232,C1447,FALSE)</f>
        <v>2.3699739013898519E-2</v>
      </c>
      <c r="E1447" s="8">
        <f ca="1">VLOOKUP(B1447,Residuals!$A$12:$AW$232,C1447,FALSE)^2</f>
        <v>5.6167762932690353E-4</v>
      </c>
      <c r="F1447" s="8">
        <f t="shared" ca="1" si="110"/>
        <v>1.3232720334100478</v>
      </c>
      <c r="G1447" s="6">
        <f t="shared" si="113"/>
        <v>0</v>
      </c>
    </row>
    <row r="1448" spans="1:7" x14ac:dyDescent="0.25">
      <c r="A1448" s="6">
        <f t="shared" si="114"/>
        <v>1437</v>
      </c>
      <c r="B1448" s="6">
        <f t="shared" si="111"/>
        <v>-99</v>
      </c>
      <c r="C1448" s="6">
        <f t="shared" si="112"/>
        <v>8</v>
      </c>
      <c r="D1448" s="8">
        <f ca="1">VLOOKUP(B1448,Residuals!$A$12:$AW$232,C1448,FALSE)</f>
        <v>5.754545964438329E-2</v>
      </c>
      <c r="E1448" s="8">
        <f ca="1">VLOOKUP(B1448,Residuals!$A$12:$AW$232,C1448,FALSE)^2</f>
        <v>3.3114799256833459E-3</v>
      </c>
      <c r="F1448" s="8">
        <f t="shared" ca="1" si="110"/>
        <v>7.8016081575240772</v>
      </c>
      <c r="G1448" s="6">
        <f t="shared" si="113"/>
        <v>0</v>
      </c>
    </row>
    <row r="1449" spans="1:7" x14ac:dyDescent="0.25">
      <c r="A1449" s="6">
        <f t="shared" si="114"/>
        <v>1438</v>
      </c>
      <c r="B1449" s="6">
        <f t="shared" si="111"/>
        <v>-98</v>
      </c>
      <c r="C1449" s="6">
        <f t="shared" si="112"/>
        <v>8</v>
      </c>
      <c r="D1449" s="8">
        <f ca="1">VLOOKUP(B1449,Residuals!$A$12:$AW$232,C1449,FALSE)</f>
        <v>1.7508467238160901E-2</v>
      </c>
      <c r="E1449" s="8">
        <f ca="1">VLOOKUP(B1449,Residuals!$A$12:$AW$232,C1449,FALSE)^2</f>
        <v>3.0654642502975357E-4</v>
      </c>
      <c r="F1449" s="8">
        <f t="shared" ca="1" si="110"/>
        <v>0.72220129484205009</v>
      </c>
      <c r="G1449" s="6">
        <f t="shared" si="113"/>
        <v>0</v>
      </c>
    </row>
    <row r="1450" spans="1:7" x14ac:dyDescent="0.25">
      <c r="A1450" s="6">
        <f t="shared" si="114"/>
        <v>1439</v>
      </c>
      <c r="B1450" s="6">
        <f t="shared" si="111"/>
        <v>-97</v>
      </c>
      <c r="C1450" s="6">
        <f t="shared" si="112"/>
        <v>8</v>
      </c>
      <c r="D1450" s="8">
        <f ca="1">VLOOKUP(B1450,Residuals!$A$12:$AW$232,C1450,FALSE)</f>
        <v>-8.727736916228062E-3</v>
      </c>
      <c r="E1450" s="8">
        <f ca="1">VLOOKUP(B1450,Residuals!$A$12:$AW$232,C1450,FALSE)^2</f>
        <v>7.6173391678890118E-5</v>
      </c>
      <c r="F1450" s="8">
        <f t="shared" ca="1" si="110"/>
        <v>0.17945902353180448</v>
      </c>
      <c r="G1450" s="6">
        <f t="shared" si="113"/>
        <v>0</v>
      </c>
    </row>
    <row r="1451" spans="1:7" x14ac:dyDescent="0.25">
      <c r="A1451" s="6">
        <f t="shared" si="114"/>
        <v>1440</v>
      </c>
      <c r="B1451" s="6">
        <f t="shared" si="111"/>
        <v>-96</v>
      </c>
      <c r="C1451" s="6">
        <f t="shared" si="112"/>
        <v>8</v>
      </c>
      <c r="D1451" s="8">
        <f ca="1">VLOOKUP(B1451,Residuals!$A$12:$AW$232,C1451,FALSE)</f>
        <v>2.2479103819342653E-2</v>
      </c>
      <c r="E1451" s="8">
        <f ca="1">VLOOKUP(B1451,Residuals!$A$12:$AW$232,C1451,FALSE)^2</f>
        <v>5.0531010852078548E-4</v>
      </c>
      <c r="F1451" s="8">
        <f t="shared" ca="1" si="110"/>
        <v>1.1904742149091032</v>
      </c>
      <c r="G1451" s="6">
        <f t="shared" si="113"/>
        <v>0</v>
      </c>
    </row>
    <row r="1452" spans="1:7" x14ac:dyDescent="0.25">
      <c r="A1452" s="6">
        <f t="shared" si="114"/>
        <v>1441</v>
      </c>
      <c r="B1452" s="6">
        <f t="shared" si="111"/>
        <v>-95</v>
      </c>
      <c r="C1452" s="6">
        <f t="shared" si="112"/>
        <v>8</v>
      </c>
      <c r="D1452" s="8">
        <f ca="1">VLOOKUP(B1452,Residuals!$A$12:$AW$232,C1452,FALSE)</f>
        <v>3.1392335941489713E-2</v>
      </c>
      <c r="E1452" s="8">
        <f ca="1">VLOOKUP(B1452,Residuals!$A$12:$AW$232,C1452,FALSE)^2</f>
        <v>9.8547875586334687E-4</v>
      </c>
      <c r="F1452" s="8">
        <f t="shared" ca="1" si="110"/>
        <v>2.3217169583848918</v>
      </c>
      <c r="G1452" s="6">
        <f t="shared" si="113"/>
        <v>0</v>
      </c>
    </row>
    <row r="1453" spans="1:7" x14ac:dyDescent="0.25">
      <c r="A1453" s="6">
        <f t="shared" si="114"/>
        <v>1442</v>
      </c>
      <c r="B1453" s="6">
        <f t="shared" si="111"/>
        <v>-94</v>
      </c>
      <c r="C1453" s="6">
        <f t="shared" si="112"/>
        <v>8</v>
      </c>
      <c r="D1453" s="8">
        <f ca="1">VLOOKUP(B1453,Residuals!$A$12:$AW$232,C1453,FALSE)</f>
        <v>-2.1607260460157561E-2</v>
      </c>
      <c r="E1453" s="8">
        <f ca="1">VLOOKUP(B1453,Residuals!$A$12:$AW$232,C1453,FALSE)^2</f>
        <v>4.6687370459308833E-4</v>
      </c>
      <c r="F1453" s="8">
        <f t="shared" ca="1" si="110"/>
        <v>1.0999208160790217</v>
      </c>
      <c r="G1453" s="6">
        <f t="shared" si="113"/>
        <v>0</v>
      </c>
    </row>
    <row r="1454" spans="1:7" x14ac:dyDescent="0.25">
      <c r="A1454" s="6">
        <f t="shared" si="114"/>
        <v>1443</v>
      </c>
      <c r="B1454" s="6">
        <f t="shared" si="111"/>
        <v>-93</v>
      </c>
      <c r="C1454" s="6">
        <f t="shared" si="112"/>
        <v>8</v>
      </c>
      <c r="D1454" s="8">
        <f ca="1">VLOOKUP(B1454,Residuals!$A$12:$AW$232,C1454,FALSE)</f>
        <v>-1.8174741276741273E-2</v>
      </c>
      <c r="E1454" s="8">
        <f ca="1">VLOOKUP(B1454,Residuals!$A$12:$AW$232,C1454,FALSE)^2</f>
        <v>3.30321220476483E-4</v>
      </c>
      <c r="F1454" s="8">
        <f t="shared" ca="1" si="110"/>
        <v>0.77821300026176365</v>
      </c>
      <c r="G1454" s="6">
        <f t="shared" si="113"/>
        <v>0</v>
      </c>
    </row>
    <row r="1455" spans="1:7" x14ac:dyDescent="0.25">
      <c r="A1455" s="6">
        <f t="shared" si="114"/>
        <v>1444</v>
      </c>
      <c r="B1455" s="6">
        <f t="shared" si="111"/>
        <v>-92</v>
      </c>
      <c r="C1455" s="6">
        <f t="shared" si="112"/>
        <v>8</v>
      </c>
      <c r="D1455" s="8">
        <f ca="1">VLOOKUP(B1455,Residuals!$A$12:$AW$232,C1455,FALSE)</f>
        <v>-1.5914003333810951E-2</v>
      </c>
      <c r="E1455" s="8">
        <f ca="1">VLOOKUP(B1455,Residuals!$A$12:$AW$232,C1455,FALSE)^2</f>
        <v>2.5325550210854607E-4</v>
      </c>
      <c r="F1455" s="8">
        <f t="shared" ca="1" si="110"/>
        <v>0.5966517193306462</v>
      </c>
      <c r="G1455" s="6">
        <f t="shared" si="113"/>
        <v>0</v>
      </c>
    </row>
    <row r="1456" spans="1:7" x14ac:dyDescent="0.25">
      <c r="A1456" s="6">
        <f t="shared" si="114"/>
        <v>1445</v>
      </c>
      <c r="B1456" s="6">
        <f t="shared" si="111"/>
        <v>-91</v>
      </c>
      <c r="C1456" s="6">
        <f t="shared" si="112"/>
        <v>8</v>
      </c>
      <c r="D1456" s="8">
        <f ca="1">VLOOKUP(B1456,Residuals!$A$12:$AW$232,C1456,FALSE)</f>
        <v>3.1342211630254219E-2</v>
      </c>
      <c r="E1456" s="8">
        <f ca="1">VLOOKUP(B1456,Residuals!$A$12:$AW$232,C1456,FALSE)^2</f>
        <v>9.823342298756429E-4</v>
      </c>
      <c r="F1456" s="8">
        <f t="shared" ca="1" si="110"/>
        <v>2.3143086816784715</v>
      </c>
      <c r="G1456" s="6">
        <f t="shared" si="113"/>
        <v>0</v>
      </c>
    </row>
    <row r="1457" spans="1:7" x14ac:dyDescent="0.25">
      <c r="A1457" s="6">
        <f t="shared" si="114"/>
        <v>1446</v>
      </c>
      <c r="B1457" s="6">
        <f t="shared" si="111"/>
        <v>-90</v>
      </c>
      <c r="C1457" s="6">
        <f t="shared" si="112"/>
        <v>8</v>
      </c>
      <c r="D1457" s="8">
        <f ca="1">VLOOKUP(B1457,Residuals!$A$12:$AW$232,C1457,FALSE)</f>
        <v>5.7867110476787897E-3</v>
      </c>
      <c r="E1457" s="8">
        <f ca="1">VLOOKUP(B1457,Residuals!$A$12:$AW$232,C1457,FALSE)^2</f>
        <v>3.3486024749327754E-5</v>
      </c>
      <c r="F1457" s="8">
        <f t="shared" ca="1" si="110"/>
        <v>7.8890662093776376E-2</v>
      </c>
      <c r="G1457" s="6">
        <f t="shared" si="113"/>
        <v>0</v>
      </c>
    </row>
    <row r="1458" spans="1:7" x14ac:dyDescent="0.25">
      <c r="A1458" s="6">
        <f t="shared" si="114"/>
        <v>1447</v>
      </c>
      <c r="B1458" s="6">
        <f t="shared" si="111"/>
        <v>-89</v>
      </c>
      <c r="C1458" s="6">
        <f t="shared" si="112"/>
        <v>8</v>
      </c>
      <c r="D1458" s="8">
        <f ca="1">VLOOKUP(B1458,Residuals!$A$12:$AW$232,C1458,FALSE)</f>
        <v>-2.5322630291291819E-2</v>
      </c>
      <c r="E1458" s="8">
        <f ca="1">VLOOKUP(B1458,Residuals!$A$12:$AW$232,C1458,FALSE)^2</f>
        <v>6.4123560486944997E-4</v>
      </c>
      <c r="F1458" s="8">
        <f t="shared" ca="1" si="110"/>
        <v>1.5107048927110898</v>
      </c>
      <c r="G1458" s="6">
        <f t="shared" si="113"/>
        <v>0</v>
      </c>
    </row>
    <row r="1459" spans="1:7" x14ac:dyDescent="0.25">
      <c r="A1459" s="6">
        <f t="shared" si="114"/>
        <v>1448</v>
      </c>
      <c r="B1459" s="6">
        <f t="shared" si="111"/>
        <v>-88</v>
      </c>
      <c r="C1459" s="6">
        <f t="shared" si="112"/>
        <v>8</v>
      </c>
      <c r="D1459" s="8">
        <f ca="1">VLOOKUP(B1459,Residuals!$A$12:$AW$232,C1459,FALSE)</f>
        <v>-1.5265178133862913E-3</v>
      </c>
      <c r="E1459" s="8">
        <f ca="1">VLOOKUP(B1459,Residuals!$A$12:$AW$232,C1459,FALSE)^2</f>
        <v>2.330256634585664E-6</v>
      </c>
      <c r="F1459" s="8">
        <f t="shared" ca="1" si="110"/>
        <v>5.4899167675783525E-3</v>
      </c>
      <c r="G1459" s="6">
        <f t="shared" si="113"/>
        <v>0</v>
      </c>
    </row>
    <row r="1460" spans="1:7" x14ac:dyDescent="0.25">
      <c r="A1460" s="6">
        <f t="shared" si="114"/>
        <v>1449</v>
      </c>
      <c r="B1460" s="6">
        <f t="shared" si="111"/>
        <v>-87</v>
      </c>
      <c r="C1460" s="6">
        <f t="shared" si="112"/>
        <v>8</v>
      </c>
      <c r="D1460" s="8">
        <f ca="1">VLOOKUP(B1460,Residuals!$A$12:$AW$232,C1460,FALSE)</f>
        <v>7.8897706790984658E-3</v>
      </c>
      <c r="E1460" s="8">
        <f ca="1">VLOOKUP(B1460,Residuals!$A$12:$AW$232,C1460,FALSE)^2</f>
        <v>6.2248481368761872E-5</v>
      </c>
      <c r="F1460" s="8">
        <f t="shared" ca="1" si="110"/>
        <v>0.14665293794278503</v>
      </c>
      <c r="G1460" s="6">
        <f t="shared" si="113"/>
        <v>0</v>
      </c>
    </row>
    <row r="1461" spans="1:7" x14ac:dyDescent="0.25">
      <c r="A1461" s="6">
        <f t="shared" si="114"/>
        <v>1450</v>
      </c>
      <c r="B1461" s="6">
        <f t="shared" si="111"/>
        <v>-86</v>
      </c>
      <c r="C1461" s="6">
        <f t="shared" si="112"/>
        <v>8</v>
      </c>
      <c r="D1461" s="8">
        <f ca="1">VLOOKUP(B1461,Residuals!$A$12:$AW$232,C1461,FALSE)</f>
        <v>2.8577340412965623E-2</v>
      </c>
      <c r="E1461" s="8">
        <f ca="1">VLOOKUP(B1461,Residuals!$A$12:$AW$232,C1461,FALSE)^2</f>
        <v>8.1666438507851827E-4</v>
      </c>
      <c r="F1461" s="8">
        <f t="shared" ca="1" si="110"/>
        <v>1.9240024616103306</v>
      </c>
      <c r="G1461" s="6">
        <f t="shared" si="113"/>
        <v>0</v>
      </c>
    </row>
    <row r="1462" spans="1:7" x14ac:dyDescent="0.25">
      <c r="A1462" s="6">
        <f t="shared" si="114"/>
        <v>1451</v>
      </c>
      <c r="B1462" s="6">
        <f t="shared" si="111"/>
        <v>-85</v>
      </c>
      <c r="C1462" s="6">
        <f t="shared" si="112"/>
        <v>8</v>
      </c>
      <c r="D1462" s="8">
        <f ca="1">VLOOKUP(B1462,Residuals!$A$12:$AW$232,C1462,FALSE)</f>
        <v>2.6734567477844926E-3</v>
      </c>
      <c r="E1462" s="8">
        <f ca="1">VLOOKUP(B1462,Residuals!$A$12:$AW$232,C1462,FALSE)^2</f>
        <v>7.1473709822744356E-6</v>
      </c>
      <c r="F1462" s="8">
        <f t="shared" ca="1" si="110"/>
        <v>1.6838691162730349E-2</v>
      </c>
      <c r="G1462" s="6">
        <f t="shared" si="113"/>
        <v>0</v>
      </c>
    </row>
    <row r="1463" spans="1:7" x14ac:dyDescent="0.25">
      <c r="A1463" s="6">
        <f t="shared" si="114"/>
        <v>1452</v>
      </c>
      <c r="B1463" s="6">
        <f t="shared" si="111"/>
        <v>-84</v>
      </c>
      <c r="C1463" s="6">
        <f t="shared" si="112"/>
        <v>8</v>
      </c>
      <c r="D1463" s="8">
        <f ca="1">VLOOKUP(B1463,Residuals!$A$12:$AW$232,C1463,FALSE)</f>
        <v>-2.2848157717382668E-2</v>
      </c>
      <c r="E1463" s="8">
        <f ca="1">VLOOKUP(B1463,Residuals!$A$12:$AW$232,C1463,FALSE)^2</f>
        <v>5.2203831107839314E-4</v>
      </c>
      <c r="F1463" s="8">
        <f t="shared" ca="1" si="110"/>
        <v>1.229884655093854</v>
      </c>
      <c r="G1463" s="6">
        <f t="shared" si="113"/>
        <v>0</v>
      </c>
    </row>
    <row r="1464" spans="1:7" x14ac:dyDescent="0.25">
      <c r="A1464" s="6">
        <f t="shared" si="114"/>
        <v>1453</v>
      </c>
      <c r="B1464" s="6">
        <f t="shared" si="111"/>
        <v>-83</v>
      </c>
      <c r="C1464" s="6">
        <f t="shared" si="112"/>
        <v>8</v>
      </c>
      <c r="D1464" s="8">
        <f ca="1">VLOOKUP(B1464,Residuals!$A$12:$AW$232,C1464,FALSE)</f>
        <v>-1.0431175267388623E-2</v>
      </c>
      <c r="E1464" s="8">
        <f ca="1">VLOOKUP(B1464,Residuals!$A$12:$AW$232,C1464,FALSE)^2</f>
        <v>1.088094174589801E-4</v>
      </c>
      <c r="F1464" s="8">
        <f t="shared" ca="1" si="110"/>
        <v>0.25634714928499774</v>
      </c>
      <c r="G1464" s="6">
        <f t="shared" si="113"/>
        <v>0</v>
      </c>
    </row>
    <row r="1465" spans="1:7" x14ac:dyDescent="0.25">
      <c r="A1465" s="6">
        <f t="shared" si="114"/>
        <v>1454</v>
      </c>
      <c r="B1465" s="6">
        <f t="shared" si="111"/>
        <v>-82</v>
      </c>
      <c r="C1465" s="6">
        <f t="shared" si="112"/>
        <v>8</v>
      </c>
      <c r="D1465" s="8">
        <f ca="1">VLOOKUP(B1465,Residuals!$A$12:$AW$232,C1465,FALSE)</f>
        <v>-1.8430668110814685E-2</v>
      </c>
      <c r="E1465" s="8">
        <f ca="1">VLOOKUP(B1465,Residuals!$A$12:$AW$232,C1465,FALSE)^2</f>
        <v>3.3968952701100136E-4</v>
      </c>
      <c r="F1465" s="8">
        <f t="shared" ca="1" si="110"/>
        <v>0.80028405559718219</v>
      </c>
      <c r="G1465" s="6">
        <f t="shared" si="113"/>
        <v>0</v>
      </c>
    </row>
    <row r="1466" spans="1:7" x14ac:dyDescent="0.25">
      <c r="A1466" s="6">
        <f t="shared" si="114"/>
        <v>1455</v>
      </c>
      <c r="B1466" s="6">
        <f t="shared" si="111"/>
        <v>-81</v>
      </c>
      <c r="C1466" s="6">
        <f t="shared" si="112"/>
        <v>8</v>
      </c>
      <c r="D1466" s="8">
        <f ca="1">VLOOKUP(B1466,Residuals!$A$12:$AW$232,C1466,FALSE)</f>
        <v>-7.1107604818340352E-3</v>
      </c>
      <c r="E1466" s="8">
        <f ca="1">VLOOKUP(B1466,Residuals!$A$12:$AW$232,C1466,FALSE)^2</f>
        <v>5.0562914630012598E-5</v>
      </c>
      <c r="F1466" s="8">
        <f t="shared" ca="1" si="110"/>
        <v>0.1191225844934868</v>
      </c>
      <c r="G1466" s="6">
        <f t="shared" si="113"/>
        <v>0</v>
      </c>
    </row>
    <row r="1467" spans="1:7" x14ac:dyDescent="0.25">
      <c r="A1467" s="6">
        <f t="shared" si="114"/>
        <v>1456</v>
      </c>
      <c r="B1467" s="6">
        <f t="shared" si="111"/>
        <v>-80</v>
      </c>
      <c r="C1467" s="6">
        <f t="shared" si="112"/>
        <v>8</v>
      </c>
      <c r="D1467" s="8">
        <f ca="1">VLOOKUP(B1467,Residuals!$A$12:$AW$232,C1467,FALSE)</f>
        <v>3.986594799273583E-2</v>
      </c>
      <c r="E1467" s="8">
        <f ca="1">VLOOKUP(B1467,Residuals!$A$12:$AW$232,C1467,FALSE)^2</f>
        <v>1.5892938093595179E-3</v>
      </c>
      <c r="F1467" s="8">
        <f t="shared" ca="1" si="110"/>
        <v>3.7442617277056582</v>
      </c>
      <c r="G1467" s="6">
        <f t="shared" si="113"/>
        <v>0</v>
      </c>
    </row>
    <row r="1468" spans="1:7" x14ac:dyDescent="0.25">
      <c r="A1468" s="6">
        <f t="shared" si="114"/>
        <v>1457</v>
      </c>
      <c r="B1468" s="6">
        <f t="shared" si="111"/>
        <v>-79</v>
      </c>
      <c r="C1468" s="6">
        <f t="shared" si="112"/>
        <v>8</v>
      </c>
      <c r="D1468" s="8">
        <f ca="1">VLOOKUP(B1468,Residuals!$A$12:$AW$232,C1468,FALSE)</f>
        <v>2.5937337495915872E-2</v>
      </c>
      <c r="E1468" s="8">
        <f ca="1">VLOOKUP(B1468,Residuals!$A$12:$AW$232,C1468,FALSE)^2</f>
        <v>6.7274547637704348E-4</v>
      </c>
      <c r="F1468" s="8">
        <f t="shared" ca="1" si="110"/>
        <v>1.5849398801224808</v>
      </c>
      <c r="G1468" s="6">
        <f t="shared" si="113"/>
        <v>0</v>
      </c>
    </row>
    <row r="1469" spans="1:7" x14ac:dyDescent="0.25">
      <c r="A1469" s="6">
        <f t="shared" si="114"/>
        <v>1458</v>
      </c>
      <c r="B1469" s="6">
        <f t="shared" si="111"/>
        <v>-78</v>
      </c>
      <c r="C1469" s="6">
        <f t="shared" si="112"/>
        <v>8</v>
      </c>
      <c r="D1469" s="8">
        <f ca="1">VLOOKUP(B1469,Residuals!$A$12:$AW$232,C1469,FALSE)</f>
        <v>-1.3410379539277109E-3</v>
      </c>
      <c r="E1469" s="8">
        <f ca="1">VLOOKUP(B1469,Residuals!$A$12:$AW$232,C1469,FALSE)^2</f>
        <v>1.7983827938746214E-6</v>
      </c>
      <c r="F1469" s="8">
        <f t="shared" ca="1" si="110"/>
        <v>4.2368603131869948E-3</v>
      </c>
      <c r="G1469" s="6">
        <f t="shared" si="113"/>
        <v>0</v>
      </c>
    </row>
    <row r="1470" spans="1:7" x14ac:dyDescent="0.25">
      <c r="A1470" s="6">
        <f t="shared" si="114"/>
        <v>1459</v>
      </c>
      <c r="B1470" s="6">
        <f t="shared" si="111"/>
        <v>-77</v>
      </c>
      <c r="C1470" s="6">
        <f t="shared" si="112"/>
        <v>8</v>
      </c>
      <c r="D1470" s="8">
        <f ca="1">VLOOKUP(B1470,Residuals!$A$12:$AW$232,C1470,FALSE)</f>
        <v>2.8943789452698963E-2</v>
      </c>
      <c r="E1470" s="8">
        <f ca="1">VLOOKUP(B1470,Residuals!$A$12:$AW$232,C1470,FALSE)^2</f>
        <v>8.3774294788216777E-4</v>
      </c>
      <c r="F1470" s="8">
        <f t="shared" ca="1" si="110"/>
        <v>1.9736620371500799</v>
      </c>
      <c r="G1470" s="6">
        <f t="shared" si="113"/>
        <v>0</v>
      </c>
    </row>
    <row r="1471" spans="1:7" x14ac:dyDescent="0.25">
      <c r="A1471" s="6">
        <f t="shared" si="114"/>
        <v>1460</v>
      </c>
      <c r="B1471" s="6">
        <f t="shared" si="111"/>
        <v>-76</v>
      </c>
      <c r="C1471" s="6">
        <f t="shared" si="112"/>
        <v>8</v>
      </c>
      <c r="D1471" s="8">
        <f ca="1">VLOOKUP(B1471,Residuals!$A$12:$AW$232,C1471,FALSE)</f>
        <v>-3.2117455278538029E-2</v>
      </c>
      <c r="E1471" s="8">
        <f ca="1">VLOOKUP(B1471,Residuals!$A$12:$AW$232,C1471,FALSE)^2</f>
        <v>1.0315309335688903E-3</v>
      </c>
      <c r="F1471" s="8">
        <f t="shared" ca="1" si="110"/>
        <v>2.4302125716219782</v>
      </c>
      <c r="G1471" s="6">
        <f t="shared" si="113"/>
        <v>0</v>
      </c>
    </row>
    <row r="1472" spans="1:7" x14ac:dyDescent="0.25">
      <c r="A1472" s="6">
        <f t="shared" si="114"/>
        <v>1461</v>
      </c>
      <c r="B1472" s="6">
        <f t="shared" si="111"/>
        <v>-75</v>
      </c>
      <c r="C1472" s="6">
        <f t="shared" si="112"/>
        <v>8</v>
      </c>
      <c r="D1472" s="8">
        <f ca="1">VLOOKUP(B1472,Residuals!$A$12:$AW$232,C1472,FALSE)</f>
        <v>-4.3680270953053345E-2</v>
      </c>
      <c r="E1472" s="8">
        <f ca="1">VLOOKUP(B1472,Residuals!$A$12:$AW$232,C1472,FALSE)^2</f>
        <v>1.9079660705321557E-3</v>
      </c>
      <c r="F1472" s="8">
        <f t="shared" ca="1" si="110"/>
        <v>4.4950306189976867</v>
      </c>
      <c r="G1472" s="6">
        <f t="shared" si="113"/>
        <v>0</v>
      </c>
    </row>
    <row r="1473" spans="1:7" x14ac:dyDescent="0.25">
      <c r="A1473" s="6">
        <f t="shared" si="114"/>
        <v>1462</v>
      </c>
      <c r="B1473" s="6">
        <f t="shared" si="111"/>
        <v>-74</v>
      </c>
      <c r="C1473" s="6">
        <f t="shared" si="112"/>
        <v>8</v>
      </c>
      <c r="D1473" s="8">
        <f ca="1">VLOOKUP(B1473,Residuals!$A$12:$AW$232,C1473,FALSE)</f>
        <v>-1.5372463624116766E-2</v>
      </c>
      <c r="E1473" s="8">
        <f ca="1">VLOOKUP(B1473,Residuals!$A$12:$AW$232,C1473,FALSE)^2</f>
        <v>2.3631263787479318E-4</v>
      </c>
      <c r="F1473" s="8">
        <f t="shared" ca="1" si="110"/>
        <v>0.55673555170037059</v>
      </c>
      <c r="G1473" s="6">
        <f t="shared" si="113"/>
        <v>0</v>
      </c>
    </row>
    <row r="1474" spans="1:7" x14ac:dyDescent="0.25">
      <c r="A1474" s="6">
        <f t="shared" si="114"/>
        <v>1463</v>
      </c>
      <c r="B1474" s="6">
        <f t="shared" si="111"/>
        <v>-73</v>
      </c>
      <c r="C1474" s="6">
        <f t="shared" si="112"/>
        <v>8</v>
      </c>
      <c r="D1474" s="8">
        <f ca="1">VLOOKUP(B1474,Residuals!$A$12:$AW$232,C1474,FALSE)</f>
        <v>-1.8649646335041462E-2</v>
      </c>
      <c r="E1474" s="8">
        <f ca="1">VLOOKUP(B1474,Residuals!$A$12:$AW$232,C1474,FALSE)^2</f>
        <v>3.4780930842212543E-4</v>
      </c>
      <c r="F1474" s="8">
        <f t="shared" ca="1" si="110"/>
        <v>0.81941367568124945</v>
      </c>
      <c r="G1474" s="6">
        <f t="shared" si="113"/>
        <v>0</v>
      </c>
    </row>
    <row r="1475" spans="1:7" x14ac:dyDescent="0.25">
      <c r="A1475" s="6">
        <f t="shared" si="114"/>
        <v>1464</v>
      </c>
      <c r="B1475" s="6">
        <f t="shared" si="111"/>
        <v>-72</v>
      </c>
      <c r="C1475" s="6">
        <f t="shared" si="112"/>
        <v>8</v>
      </c>
      <c r="D1475" s="8">
        <f ca="1">VLOOKUP(B1475,Residuals!$A$12:$AW$232,C1475,FALSE)</f>
        <v>-8.8587820759602875E-3</v>
      </c>
      <c r="E1475" s="8">
        <f ca="1">VLOOKUP(B1475,Residuals!$A$12:$AW$232,C1475,FALSE)^2</f>
        <v>7.8478019869355256E-5</v>
      </c>
      <c r="F1475" s="8">
        <f t="shared" ca="1" si="110"/>
        <v>0.18488856153121802</v>
      </c>
      <c r="G1475" s="6">
        <f t="shared" si="113"/>
        <v>0</v>
      </c>
    </row>
    <row r="1476" spans="1:7" x14ac:dyDescent="0.25">
      <c r="A1476" s="6">
        <f t="shared" si="114"/>
        <v>1465</v>
      </c>
      <c r="B1476" s="6">
        <f t="shared" si="111"/>
        <v>-71</v>
      </c>
      <c r="C1476" s="6">
        <f t="shared" si="112"/>
        <v>8</v>
      </c>
      <c r="D1476" s="8">
        <f ca="1">VLOOKUP(B1476,Residuals!$A$12:$AW$232,C1476,FALSE)</f>
        <v>3.0004348660214303E-2</v>
      </c>
      <c r="E1476" s="8">
        <f ca="1">VLOOKUP(B1476,Residuals!$A$12:$AW$232,C1476,FALSE)^2</f>
        <v>9.0026093852370391E-4</v>
      </c>
      <c r="F1476" s="8">
        <f t="shared" ca="1" si="110"/>
        <v>2.1209499195250192</v>
      </c>
      <c r="G1476" s="6">
        <f t="shared" si="113"/>
        <v>0</v>
      </c>
    </row>
    <row r="1477" spans="1:7" x14ac:dyDescent="0.25">
      <c r="A1477" s="6">
        <f t="shared" si="114"/>
        <v>1466</v>
      </c>
      <c r="B1477" s="6">
        <f t="shared" si="111"/>
        <v>-70</v>
      </c>
      <c r="C1477" s="6">
        <f t="shared" si="112"/>
        <v>8</v>
      </c>
      <c r="D1477" s="8">
        <f ca="1">VLOOKUP(B1477,Residuals!$A$12:$AW$232,C1477,FALSE)</f>
        <v>9.6828209251721933E-2</v>
      </c>
      <c r="E1477" s="8">
        <f ca="1">VLOOKUP(B1477,Residuals!$A$12:$AW$232,C1477,FALSE)^2</f>
        <v>9.3757021068952492E-3</v>
      </c>
      <c r="F1477" s="8">
        <f t="shared" ca="1" si="110"/>
        <v>22.088478771187351</v>
      </c>
      <c r="G1477" s="6">
        <f t="shared" si="113"/>
        <v>0</v>
      </c>
    </row>
    <row r="1478" spans="1:7" x14ac:dyDescent="0.25">
      <c r="A1478" s="6">
        <f t="shared" si="114"/>
        <v>1467</v>
      </c>
      <c r="B1478" s="6">
        <f t="shared" si="111"/>
        <v>-69</v>
      </c>
      <c r="C1478" s="6">
        <f t="shared" si="112"/>
        <v>8</v>
      </c>
      <c r="D1478" s="8">
        <f ca="1">VLOOKUP(B1478,Residuals!$A$12:$AW$232,C1478,FALSE)</f>
        <v>-1.814067126758365E-2</v>
      </c>
      <c r="E1478" s="8">
        <f ca="1">VLOOKUP(B1478,Residuals!$A$12:$AW$232,C1478,FALSE)^2</f>
        <v>3.29083954038535E-4</v>
      </c>
      <c r="F1478" s="8">
        <f t="shared" ca="1" si="110"/>
        <v>0.77529808966228786</v>
      </c>
      <c r="G1478" s="6">
        <f t="shared" si="113"/>
        <v>0</v>
      </c>
    </row>
    <row r="1479" spans="1:7" x14ac:dyDescent="0.25">
      <c r="A1479" s="6">
        <f t="shared" si="114"/>
        <v>1468</v>
      </c>
      <c r="B1479" s="6">
        <f t="shared" si="111"/>
        <v>-68</v>
      </c>
      <c r="C1479" s="6">
        <f t="shared" si="112"/>
        <v>8</v>
      </c>
      <c r="D1479" s="8">
        <f ca="1">VLOOKUP(B1479,Residuals!$A$12:$AW$232,C1479,FALSE)</f>
        <v>2.7967484822815055E-3</v>
      </c>
      <c r="E1479" s="8">
        <f ca="1">VLOOKUP(B1479,Residuals!$A$12:$AW$232,C1479,FALSE)^2</f>
        <v>7.8218020731439046E-6</v>
      </c>
      <c r="F1479" s="8">
        <f t="shared" ca="1" si="110"/>
        <v>1.8427602229171235E-2</v>
      </c>
      <c r="G1479" s="6">
        <f t="shared" si="113"/>
        <v>0</v>
      </c>
    </row>
    <row r="1480" spans="1:7" x14ac:dyDescent="0.25">
      <c r="A1480" s="6">
        <f t="shared" si="114"/>
        <v>1469</v>
      </c>
      <c r="B1480" s="6">
        <f t="shared" si="111"/>
        <v>-67</v>
      </c>
      <c r="C1480" s="6">
        <f t="shared" si="112"/>
        <v>8</v>
      </c>
      <c r="D1480" s="8">
        <f ca="1">VLOOKUP(B1480,Residuals!$A$12:$AW$232,C1480,FALSE)</f>
        <v>1.0570909796192011E-2</v>
      </c>
      <c r="E1480" s="8">
        <f ca="1">VLOOKUP(B1480,Residuals!$A$12:$AW$232,C1480,FALSE)^2</f>
        <v>1.1174413391922824E-4</v>
      </c>
      <c r="F1480" s="8">
        <f t="shared" ca="1" si="110"/>
        <v>0.26326112985867356</v>
      </c>
      <c r="G1480" s="6">
        <f t="shared" si="113"/>
        <v>0</v>
      </c>
    </row>
    <row r="1481" spans="1:7" x14ac:dyDescent="0.25">
      <c r="A1481" s="6">
        <f t="shared" si="114"/>
        <v>1470</v>
      </c>
      <c r="B1481" s="6">
        <f t="shared" si="111"/>
        <v>-66</v>
      </c>
      <c r="C1481" s="6">
        <f t="shared" si="112"/>
        <v>8</v>
      </c>
      <c r="D1481" s="8">
        <f ca="1">VLOOKUP(B1481,Residuals!$A$12:$AW$232,C1481,FALSE)</f>
        <v>-5.7442431315142366E-3</v>
      </c>
      <c r="E1481" s="8">
        <f ca="1">VLOOKUP(B1481,Residuals!$A$12:$AW$232,C1481,FALSE)^2</f>
        <v>3.2996329153948483E-5</v>
      </c>
      <c r="F1481" s="8">
        <f t="shared" ca="1" si="110"/>
        <v>7.7736974547013976E-2</v>
      </c>
      <c r="G1481" s="6">
        <f t="shared" si="113"/>
        <v>0</v>
      </c>
    </row>
    <row r="1482" spans="1:7" x14ac:dyDescent="0.25">
      <c r="A1482" s="6">
        <f t="shared" si="114"/>
        <v>1471</v>
      </c>
      <c r="B1482" s="6">
        <f t="shared" si="111"/>
        <v>-65</v>
      </c>
      <c r="C1482" s="6">
        <f t="shared" si="112"/>
        <v>8</v>
      </c>
      <c r="D1482" s="8">
        <f ca="1">VLOOKUP(B1482,Residuals!$A$12:$AW$232,C1482,FALSE)</f>
        <v>1.5199267915715185E-2</v>
      </c>
      <c r="E1482" s="8">
        <f ca="1">VLOOKUP(B1482,Residuals!$A$12:$AW$232,C1482,FALSE)^2</f>
        <v>2.3101774517368903E-4</v>
      </c>
      <c r="F1482" s="8">
        <f t="shared" ca="1" si="110"/>
        <v>0.54426116592204676</v>
      </c>
      <c r="G1482" s="6">
        <f t="shared" si="113"/>
        <v>0</v>
      </c>
    </row>
    <row r="1483" spans="1:7" x14ac:dyDescent="0.25">
      <c r="A1483" s="6">
        <f t="shared" si="114"/>
        <v>1472</v>
      </c>
      <c r="B1483" s="6">
        <f t="shared" si="111"/>
        <v>-64</v>
      </c>
      <c r="C1483" s="6">
        <f t="shared" si="112"/>
        <v>8</v>
      </c>
      <c r="D1483" s="8">
        <f ca="1">VLOOKUP(B1483,Residuals!$A$12:$AW$232,C1483,FALSE)</f>
        <v>-1.0653966019871824E-2</v>
      </c>
      <c r="E1483" s="8">
        <f ca="1">VLOOKUP(B1483,Residuals!$A$12:$AW$232,C1483,FALSE)^2</f>
        <v>1.1350699195258348E-4</v>
      </c>
      <c r="F1483" s="8">
        <f t="shared" ref="F1483:F1546" ca="1" si="115">E1483/$F$8</f>
        <v>0.26741429639515585</v>
      </c>
      <c r="G1483" s="6">
        <f t="shared" si="113"/>
        <v>0</v>
      </c>
    </row>
    <row r="1484" spans="1:7" x14ac:dyDescent="0.25">
      <c r="A1484" s="6">
        <f t="shared" si="114"/>
        <v>1473</v>
      </c>
      <c r="B1484" s="6">
        <f t="shared" ref="B1484:B1547" si="116">MOD(A1484,221)-210</f>
        <v>-63</v>
      </c>
      <c r="C1484" s="6">
        <f t="shared" ref="C1484:C1547" si="117">IF(B1484&lt;B1483,IF(ISNUMBER(C1483),C1483+1,2),C1483)</f>
        <v>8</v>
      </c>
      <c r="D1484" s="8">
        <f ca="1">VLOOKUP(B1484,Residuals!$A$12:$AW$232,C1484,FALSE)</f>
        <v>-1.7320380635217108E-2</v>
      </c>
      <c r="E1484" s="8">
        <f ca="1">VLOOKUP(B1484,Residuals!$A$12:$AW$232,C1484,FALSE)^2</f>
        <v>2.9999558534880377E-4</v>
      </c>
      <c r="F1484" s="8">
        <f t="shared" ca="1" si="115"/>
        <v>0.70676798845322031</v>
      </c>
      <c r="G1484" s="6">
        <f t="shared" ref="G1484:G1547" si="118">IF(OR(B1484&lt;-10,B1484&gt;10),0,1)</f>
        <v>0</v>
      </c>
    </row>
    <row r="1485" spans="1:7" x14ac:dyDescent="0.25">
      <c r="A1485" s="6">
        <f t="shared" ref="A1485:A1548" si="119">A1484+1</f>
        <v>1474</v>
      </c>
      <c r="B1485" s="6">
        <f t="shared" si="116"/>
        <v>-62</v>
      </c>
      <c r="C1485" s="6">
        <f t="shared" si="117"/>
        <v>8</v>
      </c>
      <c r="D1485" s="8">
        <f ca="1">VLOOKUP(B1485,Residuals!$A$12:$AW$232,C1485,FALSE)</f>
        <v>-1.0164538042734728E-2</v>
      </c>
      <c r="E1485" s="8">
        <f ca="1">VLOOKUP(B1485,Residuals!$A$12:$AW$232,C1485,FALSE)^2</f>
        <v>1.0331783362220153E-4</v>
      </c>
      <c r="F1485" s="8">
        <f t="shared" ca="1" si="115"/>
        <v>0.24340937335996382</v>
      </c>
      <c r="G1485" s="6">
        <f t="shared" si="118"/>
        <v>0</v>
      </c>
    </row>
    <row r="1486" spans="1:7" x14ac:dyDescent="0.25">
      <c r="A1486" s="6">
        <f t="shared" si="119"/>
        <v>1475</v>
      </c>
      <c r="B1486" s="6">
        <f t="shared" si="116"/>
        <v>-61</v>
      </c>
      <c r="C1486" s="6">
        <f t="shared" si="117"/>
        <v>8</v>
      </c>
      <c r="D1486" s="8">
        <f ca="1">VLOOKUP(B1486,Residuals!$A$12:$AW$232,C1486,FALSE)</f>
        <v>2.177439074737335E-3</v>
      </c>
      <c r="E1486" s="8">
        <f ca="1">VLOOKUP(B1486,Residuals!$A$12:$AW$232,C1486,FALSE)^2</f>
        <v>4.7412409241929815E-6</v>
      </c>
      <c r="F1486" s="8">
        <f t="shared" ca="1" si="115"/>
        <v>1.117002207505092E-2</v>
      </c>
      <c r="G1486" s="6">
        <f t="shared" si="118"/>
        <v>0</v>
      </c>
    </row>
    <row r="1487" spans="1:7" x14ac:dyDescent="0.25">
      <c r="A1487" s="6">
        <f t="shared" si="119"/>
        <v>1476</v>
      </c>
      <c r="B1487" s="6">
        <f t="shared" si="116"/>
        <v>-60</v>
      </c>
      <c r="C1487" s="6">
        <f t="shared" si="117"/>
        <v>8</v>
      </c>
      <c r="D1487" s="8">
        <f ca="1">VLOOKUP(B1487,Residuals!$A$12:$AW$232,C1487,FALSE)</f>
        <v>9.3906173514382348E-3</v>
      </c>
      <c r="E1487" s="8">
        <f ca="1">VLOOKUP(B1487,Residuals!$A$12:$AW$232,C1487,FALSE)^2</f>
        <v>8.8183694241132849E-5</v>
      </c>
      <c r="F1487" s="8">
        <f t="shared" ca="1" si="115"/>
        <v>0.20775443118842488</v>
      </c>
      <c r="G1487" s="6">
        <f t="shared" si="118"/>
        <v>0</v>
      </c>
    </row>
    <row r="1488" spans="1:7" x14ac:dyDescent="0.25">
      <c r="A1488" s="6">
        <f t="shared" si="119"/>
        <v>1477</v>
      </c>
      <c r="B1488" s="6">
        <f t="shared" si="116"/>
        <v>-59</v>
      </c>
      <c r="C1488" s="6">
        <f t="shared" si="117"/>
        <v>8</v>
      </c>
      <c r="D1488" s="8">
        <f ca="1">VLOOKUP(B1488,Residuals!$A$12:$AW$232,C1488,FALSE)</f>
        <v>2.0609428607875707E-2</v>
      </c>
      <c r="E1488" s="8">
        <f ca="1">VLOOKUP(B1488,Residuals!$A$12:$AW$232,C1488,FALSE)^2</f>
        <v>4.2474854754312561E-4</v>
      </c>
      <c r="F1488" s="8">
        <f t="shared" ca="1" si="115"/>
        <v>1.0006769806177047</v>
      </c>
      <c r="G1488" s="6">
        <f t="shared" si="118"/>
        <v>0</v>
      </c>
    </row>
    <row r="1489" spans="1:7" x14ac:dyDescent="0.25">
      <c r="A1489" s="6">
        <f t="shared" si="119"/>
        <v>1478</v>
      </c>
      <c r="B1489" s="6">
        <f t="shared" si="116"/>
        <v>-58</v>
      </c>
      <c r="C1489" s="6">
        <f t="shared" si="117"/>
        <v>8</v>
      </c>
      <c r="D1489" s="8">
        <f ca="1">VLOOKUP(B1489,Residuals!$A$12:$AW$232,C1489,FALSE)</f>
        <v>1.844594373092067E-3</v>
      </c>
      <c r="E1489" s="8">
        <f ca="1">VLOOKUP(B1489,Residuals!$A$12:$AW$232,C1489,FALSE)^2</f>
        <v>3.4025284012429155E-6</v>
      </c>
      <c r="F1489" s="8">
        <f t="shared" ca="1" si="115"/>
        <v>8.0161118071299525E-3</v>
      </c>
      <c r="G1489" s="6">
        <f t="shared" si="118"/>
        <v>0</v>
      </c>
    </row>
    <row r="1490" spans="1:7" x14ac:dyDescent="0.25">
      <c r="A1490" s="6">
        <f t="shared" si="119"/>
        <v>1479</v>
      </c>
      <c r="B1490" s="6">
        <f t="shared" si="116"/>
        <v>-57</v>
      </c>
      <c r="C1490" s="6">
        <f t="shared" si="117"/>
        <v>8</v>
      </c>
      <c r="D1490" s="8">
        <f ca="1">VLOOKUP(B1490,Residuals!$A$12:$AW$232,C1490,FALSE)</f>
        <v>2.4215095596671114E-2</v>
      </c>
      <c r="E1490" s="8">
        <f ca="1">VLOOKUP(B1490,Residuals!$A$12:$AW$232,C1490,FALSE)^2</f>
        <v>5.8637085475592079E-4</v>
      </c>
      <c r="F1490" s="8">
        <f t="shared" ca="1" si="115"/>
        <v>1.3814474937075607</v>
      </c>
      <c r="G1490" s="6">
        <f t="shared" si="118"/>
        <v>0</v>
      </c>
    </row>
    <row r="1491" spans="1:7" x14ac:dyDescent="0.25">
      <c r="A1491" s="6">
        <f t="shared" si="119"/>
        <v>1480</v>
      </c>
      <c r="B1491" s="6">
        <f t="shared" si="116"/>
        <v>-56</v>
      </c>
      <c r="C1491" s="6">
        <f t="shared" si="117"/>
        <v>8</v>
      </c>
      <c r="D1491" s="8">
        <f ca="1">VLOOKUP(B1491,Residuals!$A$12:$AW$232,C1491,FALSE)</f>
        <v>3.4308358192940057E-2</v>
      </c>
      <c r="E1491" s="8">
        <f ca="1">VLOOKUP(B1491,Residuals!$A$12:$AW$232,C1491,FALSE)^2</f>
        <v>1.1770634418950771E-3</v>
      </c>
      <c r="F1491" s="8">
        <f t="shared" ca="1" si="115"/>
        <v>2.7730766775875986</v>
      </c>
      <c r="G1491" s="6">
        <f t="shared" si="118"/>
        <v>0</v>
      </c>
    </row>
    <row r="1492" spans="1:7" x14ac:dyDescent="0.25">
      <c r="A1492" s="6">
        <f t="shared" si="119"/>
        <v>1481</v>
      </c>
      <c r="B1492" s="6">
        <f t="shared" si="116"/>
        <v>-55</v>
      </c>
      <c r="C1492" s="6">
        <f t="shared" si="117"/>
        <v>8</v>
      </c>
      <c r="D1492" s="8">
        <f ca="1">VLOOKUP(B1492,Residuals!$A$12:$AW$232,C1492,FALSE)</f>
        <v>-6.9003474212274082E-2</v>
      </c>
      <c r="E1492" s="8">
        <f ca="1">VLOOKUP(B1492,Residuals!$A$12:$AW$232,C1492,FALSE)^2</f>
        <v>4.7614794533639747E-3</v>
      </c>
      <c r="F1492" s="8">
        <f t="shared" ca="1" si="115"/>
        <v>11.217702591865205</v>
      </c>
      <c r="G1492" s="6">
        <f t="shared" si="118"/>
        <v>0</v>
      </c>
    </row>
    <row r="1493" spans="1:7" x14ac:dyDescent="0.25">
      <c r="A1493" s="6">
        <f t="shared" si="119"/>
        <v>1482</v>
      </c>
      <c r="B1493" s="6">
        <f t="shared" si="116"/>
        <v>-54</v>
      </c>
      <c r="C1493" s="6">
        <f t="shared" si="117"/>
        <v>8</v>
      </c>
      <c r="D1493" s="8">
        <f ca="1">VLOOKUP(B1493,Residuals!$A$12:$AW$232,C1493,FALSE)</f>
        <v>-5.4202190917322403E-3</v>
      </c>
      <c r="E1493" s="8">
        <f ca="1">VLOOKUP(B1493,Residuals!$A$12:$AW$232,C1493,FALSE)^2</f>
        <v>2.9378775002378671E-5</v>
      </c>
      <c r="F1493" s="8">
        <f t="shared" ca="1" si="115"/>
        <v>6.9214277561813864E-2</v>
      </c>
      <c r="G1493" s="6">
        <f t="shared" si="118"/>
        <v>0</v>
      </c>
    </row>
    <row r="1494" spans="1:7" x14ac:dyDescent="0.25">
      <c r="A1494" s="6">
        <f t="shared" si="119"/>
        <v>1483</v>
      </c>
      <c r="B1494" s="6">
        <f t="shared" si="116"/>
        <v>-53</v>
      </c>
      <c r="C1494" s="6">
        <f t="shared" si="117"/>
        <v>8</v>
      </c>
      <c r="D1494" s="8">
        <f ca="1">VLOOKUP(B1494,Residuals!$A$12:$AW$232,C1494,FALSE)</f>
        <v>-4.8340777011562919E-4</v>
      </c>
      <c r="E1494" s="8">
        <f ca="1">VLOOKUP(B1494,Residuals!$A$12:$AW$232,C1494,FALSE)^2</f>
        <v>2.33683072208165E-7</v>
      </c>
      <c r="F1494" s="8">
        <f t="shared" ca="1" si="115"/>
        <v>5.5054048441447172E-4</v>
      </c>
      <c r="G1494" s="6">
        <f t="shared" si="118"/>
        <v>0</v>
      </c>
    </row>
    <row r="1495" spans="1:7" x14ac:dyDescent="0.25">
      <c r="A1495" s="6">
        <f t="shared" si="119"/>
        <v>1484</v>
      </c>
      <c r="B1495" s="6">
        <f t="shared" si="116"/>
        <v>-52</v>
      </c>
      <c r="C1495" s="6">
        <f t="shared" si="117"/>
        <v>8</v>
      </c>
      <c r="D1495" s="8">
        <f ca="1">VLOOKUP(B1495,Residuals!$A$12:$AW$232,C1495,FALSE)</f>
        <v>9.2861048775271827E-3</v>
      </c>
      <c r="E1495" s="8">
        <f ca="1">VLOOKUP(B1495,Residuals!$A$12:$AW$232,C1495,FALSE)^2</f>
        <v>8.6231743796434134E-5</v>
      </c>
      <c r="F1495" s="8">
        <f t="shared" ca="1" si="115"/>
        <v>0.20315577655237063</v>
      </c>
      <c r="G1495" s="6">
        <f t="shared" si="118"/>
        <v>0</v>
      </c>
    </row>
    <row r="1496" spans="1:7" x14ac:dyDescent="0.25">
      <c r="A1496" s="6">
        <f t="shared" si="119"/>
        <v>1485</v>
      </c>
      <c r="B1496" s="6">
        <f t="shared" si="116"/>
        <v>-51</v>
      </c>
      <c r="C1496" s="6">
        <f t="shared" si="117"/>
        <v>8</v>
      </c>
      <c r="D1496" s="8">
        <f ca="1">VLOOKUP(B1496,Residuals!$A$12:$AW$232,C1496,FALSE)</f>
        <v>-2.3632318488513725E-2</v>
      </c>
      <c r="E1496" s="8">
        <f ca="1">VLOOKUP(B1496,Residuals!$A$12:$AW$232,C1496,FALSE)^2</f>
        <v>5.5848647714254766E-4</v>
      </c>
      <c r="F1496" s="8">
        <f t="shared" ca="1" si="115"/>
        <v>1.3157539087431034</v>
      </c>
      <c r="G1496" s="6">
        <f t="shared" si="118"/>
        <v>0</v>
      </c>
    </row>
    <row r="1497" spans="1:7" x14ac:dyDescent="0.25">
      <c r="A1497" s="6">
        <f t="shared" si="119"/>
        <v>1486</v>
      </c>
      <c r="B1497" s="6">
        <f t="shared" si="116"/>
        <v>-50</v>
      </c>
      <c r="C1497" s="6">
        <f t="shared" si="117"/>
        <v>8</v>
      </c>
      <c r="D1497" s="8">
        <f ca="1">VLOOKUP(B1497,Residuals!$A$12:$AW$232,C1497,FALSE)</f>
        <v>1.6985158365292758E-2</v>
      </c>
      <c r="E1497" s="8">
        <f ca="1">VLOOKUP(B1497,Residuals!$A$12:$AW$232,C1497,FALSE)^2</f>
        <v>2.8849560469407454E-4</v>
      </c>
      <c r="F1497" s="8">
        <f t="shared" ca="1" si="115"/>
        <v>0.67967486244890352</v>
      </c>
      <c r="G1497" s="6">
        <f t="shared" si="118"/>
        <v>0</v>
      </c>
    </row>
    <row r="1498" spans="1:7" x14ac:dyDescent="0.25">
      <c r="A1498" s="6">
        <f t="shared" si="119"/>
        <v>1487</v>
      </c>
      <c r="B1498" s="6">
        <f t="shared" si="116"/>
        <v>-49</v>
      </c>
      <c r="C1498" s="6">
        <f t="shared" si="117"/>
        <v>8</v>
      </c>
      <c r="D1498" s="8">
        <f ca="1">VLOOKUP(B1498,Residuals!$A$12:$AW$232,C1498,FALSE)</f>
        <v>2.8744714683323139E-2</v>
      </c>
      <c r="E1498" s="8">
        <f ca="1">VLOOKUP(B1498,Residuals!$A$12:$AW$232,C1498,FALSE)^2</f>
        <v>8.262586222256528E-4</v>
      </c>
      <c r="F1498" s="8">
        <f t="shared" ca="1" si="115"/>
        <v>1.9466057931938248</v>
      </c>
      <c r="G1498" s="6">
        <f t="shared" si="118"/>
        <v>0</v>
      </c>
    </row>
    <row r="1499" spans="1:7" x14ac:dyDescent="0.25">
      <c r="A1499" s="6">
        <f t="shared" si="119"/>
        <v>1488</v>
      </c>
      <c r="B1499" s="6">
        <f t="shared" si="116"/>
        <v>-48</v>
      </c>
      <c r="C1499" s="6">
        <f t="shared" si="117"/>
        <v>8</v>
      </c>
      <c r="D1499" s="8">
        <f ca="1">VLOOKUP(B1499,Residuals!$A$12:$AW$232,C1499,FALSE)</f>
        <v>3.8166434912678127E-3</v>
      </c>
      <c r="E1499" s="8">
        <f ca="1">VLOOKUP(B1499,Residuals!$A$12:$AW$232,C1499,FALSE)^2</f>
        <v>1.4566767539436958E-5</v>
      </c>
      <c r="F1499" s="8">
        <f t="shared" ca="1" si="115"/>
        <v>3.4318254984129812E-2</v>
      </c>
      <c r="G1499" s="6">
        <f t="shared" si="118"/>
        <v>0</v>
      </c>
    </row>
    <row r="1500" spans="1:7" x14ac:dyDescent="0.25">
      <c r="A1500" s="6">
        <f t="shared" si="119"/>
        <v>1489</v>
      </c>
      <c r="B1500" s="6">
        <f t="shared" si="116"/>
        <v>-47</v>
      </c>
      <c r="C1500" s="6">
        <f t="shared" si="117"/>
        <v>8</v>
      </c>
      <c r="D1500" s="8">
        <f ca="1">VLOOKUP(B1500,Residuals!$A$12:$AW$232,C1500,FALSE)</f>
        <v>1.9725135109574903E-2</v>
      </c>
      <c r="E1500" s="8">
        <f ca="1">VLOOKUP(B1500,Residuals!$A$12:$AW$232,C1500,FALSE)^2</f>
        <v>3.8908095509098453E-4</v>
      </c>
      <c r="F1500" s="8">
        <f t="shared" ca="1" si="115"/>
        <v>0.91664670216857713</v>
      </c>
      <c r="G1500" s="6">
        <f t="shared" si="118"/>
        <v>0</v>
      </c>
    </row>
    <row r="1501" spans="1:7" x14ac:dyDescent="0.25">
      <c r="A1501" s="6">
        <f t="shared" si="119"/>
        <v>1490</v>
      </c>
      <c r="B1501" s="6">
        <f t="shared" si="116"/>
        <v>-46</v>
      </c>
      <c r="C1501" s="6">
        <f t="shared" si="117"/>
        <v>8</v>
      </c>
      <c r="D1501" s="8">
        <f ca="1">VLOOKUP(B1501,Residuals!$A$12:$AW$232,C1501,FALSE)</f>
        <v>1.1297971391940461E-2</v>
      </c>
      <c r="E1501" s="8">
        <f ca="1">VLOOKUP(B1501,Residuals!$A$12:$AW$232,C1501,FALSE)^2</f>
        <v>1.2764415757310509E-4</v>
      </c>
      <c r="F1501" s="8">
        <f t="shared" ca="1" si="115"/>
        <v>0.30072044020533484</v>
      </c>
      <c r="G1501" s="6">
        <f t="shared" si="118"/>
        <v>0</v>
      </c>
    </row>
    <row r="1502" spans="1:7" x14ac:dyDescent="0.25">
      <c r="A1502" s="6">
        <f t="shared" si="119"/>
        <v>1491</v>
      </c>
      <c r="B1502" s="6">
        <f t="shared" si="116"/>
        <v>-45</v>
      </c>
      <c r="C1502" s="6">
        <f t="shared" si="117"/>
        <v>8</v>
      </c>
      <c r="D1502" s="8">
        <f ca="1">VLOOKUP(B1502,Residuals!$A$12:$AW$232,C1502,FALSE)</f>
        <v>-2.6238955175350905E-2</v>
      </c>
      <c r="E1502" s="8">
        <f ca="1">VLOOKUP(B1502,Residuals!$A$12:$AW$232,C1502,FALSE)^2</f>
        <v>6.8848276869407402E-4</v>
      </c>
      <c r="F1502" s="8">
        <f t="shared" ca="1" si="115"/>
        <v>1.6220158071621262</v>
      </c>
      <c r="G1502" s="6">
        <f t="shared" si="118"/>
        <v>0</v>
      </c>
    </row>
    <row r="1503" spans="1:7" x14ac:dyDescent="0.25">
      <c r="A1503" s="6">
        <f t="shared" si="119"/>
        <v>1492</v>
      </c>
      <c r="B1503" s="6">
        <f t="shared" si="116"/>
        <v>-44</v>
      </c>
      <c r="C1503" s="6">
        <f t="shared" si="117"/>
        <v>8</v>
      </c>
      <c r="D1503" s="8">
        <f ca="1">VLOOKUP(B1503,Residuals!$A$12:$AW$232,C1503,FALSE)</f>
        <v>-1.649493413424577E-2</v>
      </c>
      <c r="E1503" s="8">
        <f ca="1">VLOOKUP(B1503,Residuals!$A$12:$AW$232,C1503,FALSE)^2</f>
        <v>2.7208285209310624E-4</v>
      </c>
      <c r="F1503" s="8">
        <f t="shared" ca="1" si="115"/>
        <v>0.64100759963808762</v>
      </c>
      <c r="G1503" s="6">
        <f t="shared" si="118"/>
        <v>0</v>
      </c>
    </row>
    <row r="1504" spans="1:7" x14ac:dyDescent="0.25">
      <c r="A1504" s="6">
        <f t="shared" si="119"/>
        <v>1493</v>
      </c>
      <c r="B1504" s="6">
        <f t="shared" si="116"/>
        <v>-43</v>
      </c>
      <c r="C1504" s="6">
        <f t="shared" si="117"/>
        <v>8</v>
      </c>
      <c r="D1504" s="8">
        <f ca="1">VLOOKUP(B1504,Residuals!$A$12:$AW$232,C1504,FALSE)</f>
        <v>-9.463733224295676E-3</v>
      </c>
      <c r="E1504" s="8">
        <f ca="1">VLOOKUP(B1504,Residuals!$A$12:$AW$232,C1504,FALSE)^2</f>
        <v>8.9562246540637834E-5</v>
      </c>
      <c r="F1504" s="8">
        <f t="shared" ca="1" si="115"/>
        <v>0.21100220109999163</v>
      </c>
      <c r="G1504" s="6">
        <f t="shared" si="118"/>
        <v>0</v>
      </c>
    </row>
    <row r="1505" spans="1:7" x14ac:dyDescent="0.25">
      <c r="A1505" s="6">
        <f t="shared" si="119"/>
        <v>1494</v>
      </c>
      <c r="B1505" s="6">
        <f t="shared" si="116"/>
        <v>-42</v>
      </c>
      <c r="C1505" s="6">
        <f t="shared" si="117"/>
        <v>8</v>
      </c>
      <c r="D1505" s="8">
        <f ca="1">VLOOKUP(B1505,Residuals!$A$12:$AW$232,C1505,FALSE)</f>
        <v>-9.6579510214615416E-2</v>
      </c>
      <c r="E1505" s="8">
        <f ca="1">VLOOKUP(B1505,Residuals!$A$12:$AW$232,C1505,FALSE)^2</f>
        <v>9.3276017932950039E-3</v>
      </c>
      <c r="F1505" s="8">
        <f t="shared" ca="1" si="115"/>
        <v>21.975157897322863</v>
      </c>
      <c r="G1505" s="6">
        <f t="shared" si="118"/>
        <v>0</v>
      </c>
    </row>
    <row r="1506" spans="1:7" x14ac:dyDescent="0.25">
      <c r="A1506" s="6">
        <f t="shared" si="119"/>
        <v>1495</v>
      </c>
      <c r="B1506" s="6">
        <f t="shared" si="116"/>
        <v>-41</v>
      </c>
      <c r="C1506" s="6">
        <f t="shared" si="117"/>
        <v>8</v>
      </c>
      <c r="D1506" s="8">
        <f ca="1">VLOOKUP(B1506,Residuals!$A$12:$AW$232,C1506,FALSE)</f>
        <v>8.0207715754189585E-3</v>
      </c>
      <c r="E1506" s="8">
        <f ca="1">VLOOKUP(B1506,Residuals!$A$12:$AW$232,C1506,FALSE)^2</f>
        <v>6.4332776665048714E-5</v>
      </c>
      <c r="F1506" s="8">
        <f t="shared" ca="1" si="115"/>
        <v>0.15156338751552251</v>
      </c>
      <c r="G1506" s="6">
        <f t="shared" si="118"/>
        <v>0</v>
      </c>
    </row>
    <row r="1507" spans="1:7" x14ac:dyDescent="0.25">
      <c r="A1507" s="6">
        <f t="shared" si="119"/>
        <v>1496</v>
      </c>
      <c r="B1507" s="6">
        <f t="shared" si="116"/>
        <v>-40</v>
      </c>
      <c r="C1507" s="6">
        <f t="shared" si="117"/>
        <v>8</v>
      </c>
      <c r="D1507" s="8">
        <f ca="1">VLOOKUP(B1507,Residuals!$A$12:$AW$232,C1507,FALSE)</f>
        <v>-5.9481320989286379E-3</v>
      </c>
      <c r="E1507" s="8">
        <f ca="1">VLOOKUP(B1507,Residuals!$A$12:$AW$232,C1507,FALSE)^2</f>
        <v>3.5380275466305206E-5</v>
      </c>
      <c r="F1507" s="8">
        <f t="shared" ca="1" si="115"/>
        <v>8.3353380327805093E-2</v>
      </c>
      <c r="G1507" s="6">
        <f t="shared" si="118"/>
        <v>0</v>
      </c>
    </row>
    <row r="1508" spans="1:7" x14ac:dyDescent="0.25">
      <c r="A1508" s="6">
        <f t="shared" si="119"/>
        <v>1497</v>
      </c>
      <c r="B1508" s="6">
        <f t="shared" si="116"/>
        <v>-39</v>
      </c>
      <c r="C1508" s="6">
        <f t="shared" si="117"/>
        <v>8</v>
      </c>
      <c r="D1508" s="8">
        <f ca="1">VLOOKUP(B1508,Residuals!$A$12:$AW$232,C1508,FALSE)</f>
        <v>-1.2019585581523568E-2</v>
      </c>
      <c r="E1508" s="8">
        <f ca="1">VLOOKUP(B1508,Residuals!$A$12:$AW$232,C1508,FALSE)^2</f>
        <v>1.4447043755156925E-4</v>
      </c>
      <c r="F1508" s="8">
        <f t="shared" ca="1" si="115"/>
        <v>0.34036194372847073</v>
      </c>
      <c r="G1508" s="6">
        <f t="shared" si="118"/>
        <v>0</v>
      </c>
    </row>
    <row r="1509" spans="1:7" x14ac:dyDescent="0.25">
      <c r="A1509" s="6">
        <f t="shared" si="119"/>
        <v>1498</v>
      </c>
      <c r="B1509" s="6">
        <f t="shared" si="116"/>
        <v>-38</v>
      </c>
      <c r="C1509" s="6">
        <f t="shared" si="117"/>
        <v>8</v>
      </c>
      <c r="D1509" s="8">
        <f ca="1">VLOOKUP(B1509,Residuals!$A$12:$AW$232,C1509,FALSE)</f>
        <v>-3.2896646919685919E-2</v>
      </c>
      <c r="E1509" s="8">
        <f ca="1">VLOOKUP(B1509,Residuals!$A$12:$AW$232,C1509,FALSE)^2</f>
        <v>1.0821893785584811E-3</v>
      </c>
      <c r="F1509" s="8">
        <f t="shared" ca="1" si="115"/>
        <v>2.5495602187609596</v>
      </c>
      <c r="G1509" s="6">
        <f t="shared" si="118"/>
        <v>0</v>
      </c>
    </row>
    <row r="1510" spans="1:7" x14ac:dyDescent="0.25">
      <c r="A1510" s="6">
        <f t="shared" si="119"/>
        <v>1499</v>
      </c>
      <c r="B1510" s="6">
        <f t="shared" si="116"/>
        <v>-37</v>
      </c>
      <c r="C1510" s="6">
        <f t="shared" si="117"/>
        <v>8</v>
      </c>
      <c r="D1510" s="8">
        <f ca="1">VLOOKUP(B1510,Residuals!$A$12:$AW$232,C1510,FALSE)</f>
        <v>-2.7520707907203207E-2</v>
      </c>
      <c r="E1510" s="8">
        <f ca="1">VLOOKUP(B1510,Residuals!$A$12:$AW$232,C1510,FALSE)^2</f>
        <v>7.5738936371359713E-4</v>
      </c>
      <c r="F1510" s="8">
        <f t="shared" ca="1" si="115"/>
        <v>1.7843547812389766</v>
      </c>
      <c r="G1510" s="6">
        <f t="shared" si="118"/>
        <v>0</v>
      </c>
    </row>
    <row r="1511" spans="1:7" x14ac:dyDescent="0.25">
      <c r="A1511" s="6">
        <f t="shared" si="119"/>
        <v>1500</v>
      </c>
      <c r="B1511" s="6">
        <f t="shared" si="116"/>
        <v>-36</v>
      </c>
      <c r="C1511" s="6">
        <f t="shared" si="117"/>
        <v>8</v>
      </c>
      <c r="D1511" s="8">
        <f ca="1">VLOOKUP(B1511,Residuals!$A$12:$AW$232,C1511,FALSE)</f>
        <v>2.8231412737782961E-2</v>
      </c>
      <c r="E1511" s="8">
        <f ca="1">VLOOKUP(B1511,Residuals!$A$12:$AW$232,C1511,FALSE)^2</f>
        <v>7.9701266517105403E-4</v>
      </c>
      <c r="F1511" s="8">
        <f t="shared" ca="1" si="115"/>
        <v>1.8777044251492416</v>
      </c>
      <c r="G1511" s="6">
        <f t="shared" si="118"/>
        <v>0</v>
      </c>
    </row>
    <row r="1512" spans="1:7" x14ac:dyDescent="0.25">
      <c r="A1512" s="6">
        <f t="shared" si="119"/>
        <v>1501</v>
      </c>
      <c r="B1512" s="6">
        <f t="shared" si="116"/>
        <v>-35</v>
      </c>
      <c r="C1512" s="6">
        <f t="shared" si="117"/>
        <v>8</v>
      </c>
      <c r="D1512" s="8">
        <f ca="1">VLOOKUP(B1512,Residuals!$A$12:$AW$232,C1512,FALSE)</f>
        <v>8.5354782062649036E-3</v>
      </c>
      <c r="E1512" s="8">
        <f ca="1">VLOOKUP(B1512,Residuals!$A$12:$AW$232,C1512,FALSE)^2</f>
        <v>7.285438820962313E-5</v>
      </c>
      <c r="F1512" s="8">
        <f t="shared" ca="1" si="115"/>
        <v>0.17163969044756702</v>
      </c>
      <c r="G1512" s="6">
        <f t="shared" si="118"/>
        <v>0</v>
      </c>
    </row>
    <row r="1513" spans="1:7" x14ac:dyDescent="0.25">
      <c r="A1513" s="6">
        <f t="shared" si="119"/>
        <v>1502</v>
      </c>
      <c r="B1513" s="6">
        <f t="shared" si="116"/>
        <v>-34</v>
      </c>
      <c r="C1513" s="6">
        <f t="shared" si="117"/>
        <v>8</v>
      </c>
      <c r="D1513" s="8">
        <f ca="1">VLOOKUP(B1513,Residuals!$A$12:$AW$232,C1513,FALSE)</f>
        <v>-3.296830971881691E-2</v>
      </c>
      <c r="E1513" s="8">
        <f ca="1">VLOOKUP(B1513,Residuals!$A$12:$AW$232,C1513,FALSE)^2</f>
        <v>1.0869094457158376E-3</v>
      </c>
      <c r="F1513" s="8">
        <f t="shared" ca="1" si="115"/>
        <v>2.5606803569666274</v>
      </c>
      <c r="G1513" s="6">
        <f t="shared" si="118"/>
        <v>0</v>
      </c>
    </row>
    <row r="1514" spans="1:7" x14ac:dyDescent="0.25">
      <c r="A1514" s="6">
        <f t="shared" si="119"/>
        <v>1503</v>
      </c>
      <c r="B1514" s="6">
        <f t="shared" si="116"/>
        <v>-33</v>
      </c>
      <c r="C1514" s="6">
        <f t="shared" si="117"/>
        <v>8</v>
      </c>
      <c r="D1514" s="8">
        <f ca="1">VLOOKUP(B1514,Residuals!$A$12:$AW$232,C1514,FALSE)</f>
        <v>-7.6637773351831149E-3</v>
      </c>
      <c r="E1514" s="8">
        <f ca="1">VLOOKUP(B1514,Residuals!$A$12:$AW$232,C1514,FALSE)^2</f>
        <v>5.8733483043266405E-5</v>
      </c>
      <c r="F1514" s="8">
        <f t="shared" ca="1" si="115"/>
        <v>0.13837185509605449</v>
      </c>
      <c r="G1514" s="6">
        <f t="shared" si="118"/>
        <v>0</v>
      </c>
    </row>
    <row r="1515" spans="1:7" x14ac:dyDescent="0.25">
      <c r="A1515" s="6">
        <f t="shared" si="119"/>
        <v>1504</v>
      </c>
      <c r="B1515" s="6">
        <f t="shared" si="116"/>
        <v>-32</v>
      </c>
      <c r="C1515" s="6">
        <f t="shared" si="117"/>
        <v>8</v>
      </c>
      <c r="D1515" s="8">
        <f ca="1">VLOOKUP(B1515,Residuals!$A$12:$AW$232,C1515,FALSE)</f>
        <v>3.9069992344813571E-2</v>
      </c>
      <c r="E1515" s="8">
        <f ca="1">VLOOKUP(B1515,Residuals!$A$12:$AW$232,C1515,FALSE)^2</f>
        <v>1.5264643018237912E-3</v>
      </c>
      <c r="F1515" s="8">
        <f t="shared" ca="1" si="115"/>
        <v>3.5962399339685889</v>
      </c>
      <c r="G1515" s="6">
        <f t="shared" si="118"/>
        <v>0</v>
      </c>
    </row>
    <row r="1516" spans="1:7" x14ac:dyDescent="0.25">
      <c r="A1516" s="6">
        <f t="shared" si="119"/>
        <v>1505</v>
      </c>
      <c r="B1516" s="6">
        <f t="shared" si="116"/>
        <v>-31</v>
      </c>
      <c r="C1516" s="6">
        <f t="shared" si="117"/>
        <v>8</v>
      </c>
      <c r="D1516" s="8">
        <f ca="1">VLOOKUP(B1516,Residuals!$A$12:$AW$232,C1516,FALSE)</f>
        <v>-3.6214701102372411E-2</v>
      </c>
      <c r="E1516" s="8">
        <f ca="1">VLOOKUP(B1516,Residuals!$A$12:$AW$232,C1516,FALSE)^2</f>
        <v>1.3115045759341736E-3</v>
      </c>
      <c r="F1516" s="8">
        <f t="shared" ca="1" si="115"/>
        <v>3.0898103047164915</v>
      </c>
      <c r="G1516" s="6">
        <f t="shared" si="118"/>
        <v>0</v>
      </c>
    </row>
    <row r="1517" spans="1:7" x14ac:dyDescent="0.25">
      <c r="A1517" s="6">
        <f t="shared" si="119"/>
        <v>1506</v>
      </c>
      <c r="B1517" s="6">
        <f t="shared" si="116"/>
        <v>-30</v>
      </c>
      <c r="C1517" s="6">
        <f t="shared" si="117"/>
        <v>8</v>
      </c>
      <c r="D1517" s="8">
        <f ca="1">VLOOKUP(B1517,Residuals!$A$12:$AW$232,C1517,FALSE)</f>
        <v>-7.4413730987007431E-3</v>
      </c>
      <c r="E1517" s="8">
        <f ca="1">VLOOKUP(B1517,Residuals!$A$12:$AW$232,C1517,FALSE)^2</f>
        <v>5.5374033594067099E-5</v>
      </c>
      <c r="F1517" s="8">
        <f t="shared" ca="1" si="115"/>
        <v>0.13045723419668284</v>
      </c>
      <c r="G1517" s="6">
        <f t="shared" si="118"/>
        <v>0</v>
      </c>
    </row>
    <row r="1518" spans="1:7" x14ac:dyDescent="0.25">
      <c r="A1518" s="6">
        <f t="shared" si="119"/>
        <v>1507</v>
      </c>
      <c r="B1518" s="6">
        <f t="shared" si="116"/>
        <v>-29</v>
      </c>
      <c r="C1518" s="6">
        <f t="shared" si="117"/>
        <v>8</v>
      </c>
      <c r="D1518" s="8">
        <f ca="1">VLOOKUP(B1518,Residuals!$A$12:$AW$232,C1518,FALSE)</f>
        <v>4.8091308104542069E-2</v>
      </c>
      <c r="E1518" s="8">
        <f ca="1">VLOOKUP(B1518,Residuals!$A$12:$AW$232,C1518,FALSE)^2</f>
        <v>2.3127739152059936E-3</v>
      </c>
      <c r="F1518" s="8">
        <f t="shared" ca="1" si="115"/>
        <v>5.4487287401135642</v>
      </c>
      <c r="G1518" s="6">
        <f t="shared" si="118"/>
        <v>0</v>
      </c>
    </row>
    <row r="1519" spans="1:7" x14ac:dyDescent="0.25">
      <c r="A1519" s="6">
        <f t="shared" si="119"/>
        <v>1508</v>
      </c>
      <c r="B1519" s="6">
        <f t="shared" si="116"/>
        <v>-28</v>
      </c>
      <c r="C1519" s="6">
        <f t="shared" si="117"/>
        <v>8</v>
      </c>
      <c r="D1519" s="8">
        <f ca="1">VLOOKUP(B1519,Residuals!$A$12:$AW$232,C1519,FALSE)</f>
        <v>-3.7692661046274814E-3</v>
      </c>
      <c r="E1519" s="8">
        <f ca="1">VLOOKUP(B1519,Residuals!$A$12:$AW$232,C1519,FALSE)^2</f>
        <v>1.4207366967493629E-5</v>
      </c>
      <c r="F1519" s="8">
        <f t="shared" ca="1" si="115"/>
        <v>3.3471533126586524E-2</v>
      </c>
      <c r="G1519" s="6">
        <f t="shared" si="118"/>
        <v>0</v>
      </c>
    </row>
    <row r="1520" spans="1:7" x14ac:dyDescent="0.25">
      <c r="A1520" s="6">
        <f t="shared" si="119"/>
        <v>1509</v>
      </c>
      <c r="B1520" s="6">
        <f t="shared" si="116"/>
        <v>-27</v>
      </c>
      <c r="C1520" s="6">
        <f t="shared" si="117"/>
        <v>8</v>
      </c>
      <c r="D1520" s="8">
        <f ca="1">VLOOKUP(B1520,Residuals!$A$12:$AW$232,C1520,FALSE)</f>
        <v>4.0261035552217128E-3</v>
      </c>
      <c r="E1520" s="8">
        <f ca="1">VLOOKUP(B1520,Residuals!$A$12:$AW$232,C1520,FALSE)^2</f>
        <v>1.6209509837368917E-5</v>
      </c>
      <c r="F1520" s="8">
        <f t="shared" ca="1" si="115"/>
        <v>3.8188437500670705E-2</v>
      </c>
      <c r="G1520" s="6">
        <f t="shared" si="118"/>
        <v>0</v>
      </c>
    </row>
    <row r="1521" spans="1:7" x14ac:dyDescent="0.25">
      <c r="A1521" s="6">
        <f t="shared" si="119"/>
        <v>1510</v>
      </c>
      <c r="B1521" s="6">
        <f t="shared" si="116"/>
        <v>-26</v>
      </c>
      <c r="C1521" s="6">
        <f t="shared" si="117"/>
        <v>8</v>
      </c>
      <c r="D1521" s="8">
        <f ca="1">VLOOKUP(B1521,Residuals!$A$12:$AW$232,C1521,FALSE)</f>
        <v>6.0470811459722405E-3</v>
      </c>
      <c r="E1521" s="8">
        <f ca="1">VLOOKUP(B1521,Residuals!$A$12:$AW$232,C1521,FALSE)^2</f>
        <v>3.6567190385972948E-5</v>
      </c>
      <c r="F1521" s="8">
        <f t="shared" ca="1" si="115"/>
        <v>8.6149666377359213E-2</v>
      </c>
      <c r="G1521" s="6">
        <f t="shared" si="118"/>
        <v>0</v>
      </c>
    </row>
    <row r="1522" spans="1:7" x14ac:dyDescent="0.25">
      <c r="A1522" s="6">
        <f t="shared" si="119"/>
        <v>1511</v>
      </c>
      <c r="B1522" s="6">
        <f t="shared" si="116"/>
        <v>-25</v>
      </c>
      <c r="C1522" s="6">
        <f t="shared" si="117"/>
        <v>8</v>
      </c>
      <c r="D1522" s="8">
        <f ca="1">VLOOKUP(B1522,Residuals!$A$12:$AW$232,C1522,FALSE)</f>
        <v>-9.8893755767234595E-3</v>
      </c>
      <c r="E1522" s="8">
        <f ca="1">VLOOKUP(B1522,Residuals!$A$12:$AW$232,C1522,FALSE)^2</f>
        <v>9.7799749297494457E-5</v>
      </c>
      <c r="F1522" s="8">
        <f t="shared" ca="1" si="115"/>
        <v>0.23040916419437246</v>
      </c>
      <c r="G1522" s="6">
        <f t="shared" si="118"/>
        <v>0</v>
      </c>
    </row>
    <row r="1523" spans="1:7" x14ac:dyDescent="0.25">
      <c r="A1523" s="6">
        <f t="shared" si="119"/>
        <v>1512</v>
      </c>
      <c r="B1523" s="6">
        <f t="shared" si="116"/>
        <v>-24</v>
      </c>
      <c r="C1523" s="6">
        <f t="shared" si="117"/>
        <v>8</v>
      </c>
      <c r="D1523" s="8">
        <f ca="1">VLOOKUP(B1523,Residuals!$A$12:$AW$232,C1523,FALSE)</f>
        <v>1.3112063448192091E-2</v>
      </c>
      <c r="E1523" s="8">
        <f ca="1">VLOOKUP(B1523,Residuals!$A$12:$AW$232,C1523,FALSE)^2</f>
        <v>1.7192620786941507E-4</v>
      </c>
      <c r="F1523" s="8">
        <f t="shared" ca="1" si="115"/>
        <v>0.40504576078003024</v>
      </c>
      <c r="G1523" s="6">
        <f t="shared" si="118"/>
        <v>0</v>
      </c>
    </row>
    <row r="1524" spans="1:7" x14ac:dyDescent="0.25">
      <c r="A1524" s="6">
        <f t="shared" si="119"/>
        <v>1513</v>
      </c>
      <c r="B1524" s="6">
        <f t="shared" si="116"/>
        <v>-23</v>
      </c>
      <c r="C1524" s="6">
        <f t="shared" si="117"/>
        <v>8</v>
      </c>
      <c r="D1524" s="8">
        <f ca="1">VLOOKUP(B1524,Residuals!$A$12:$AW$232,C1524,FALSE)</f>
        <v>9.4550738935627321E-3</v>
      </c>
      <c r="E1524" s="8">
        <f ca="1">VLOOKUP(B1524,Residuals!$A$12:$AW$232,C1524,FALSE)^2</f>
        <v>8.9398422332731518E-5</v>
      </c>
      <c r="F1524" s="8">
        <f t="shared" ca="1" si="115"/>
        <v>0.21061624306748503</v>
      </c>
      <c r="G1524" s="6">
        <f t="shared" si="118"/>
        <v>0</v>
      </c>
    </row>
    <row r="1525" spans="1:7" x14ac:dyDescent="0.25">
      <c r="A1525" s="6">
        <f t="shared" si="119"/>
        <v>1514</v>
      </c>
      <c r="B1525" s="6">
        <f t="shared" si="116"/>
        <v>-22</v>
      </c>
      <c r="C1525" s="6">
        <f t="shared" si="117"/>
        <v>8</v>
      </c>
      <c r="D1525" s="8">
        <f ca="1">VLOOKUP(B1525,Residuals!$A$12:$AW$232,C1525,FALSE)</f>
        <v>-7.9457254400034337E-3</v>
      </c>
      <c r="E1525" s="8">
        <f ca="1">VLOOKUP(B1525,Residuals!$A$12:$AW$232,C1525,FALSE)^2</f>
        <v>6.3134552767917765E-5</v>
      </c>
      <c r="F1525" s="8">
        <f t="shared" ca="1" si="115"/>
        <v>0.14874045832972407</v>
      </c>
      <c r="G1525" s="6">
        <f t="shared" si="118"/>
        <v>0</v>
      </c>
    </row>
    <row r="1526" spans="1:7" x14ac:dyDescent="0.25">
      <c r="A1526" s="6">
        <f t="shared" si="119"/>
        <v>1515</v>
      </c>
      <c r="B1526" s="6">
        <f t="shared" si="116"/>
        <v>-21</v>
      </c>
      <c r="C1526" s="6">
        <f t="shared" si="117"/>
        <v>8</v>
      </c>
      <c r="D1526" s="8">
        <f ca="1">VLOOKUP(B1526,Residuals!$A$12:$AW$232,C1526,FALSE)</f>
        <v>9.8769773086700239E-3</v>
      </c>
      <c r="E1526" s="8">
        <f ca="1">VLOOKUP(B1526,Residuals!$A$12:$AW$232,C1526,FALSE)^2</f>
        <v>9.7554680755982545E-5</v>
      </c>
      <c r="F1526" s="8">
        <f t="shared" ca="1" si="115"/>
        <v>0.22983180036444759</v>
      </c>
      <c r="G1526" s="6">
        <f t="shared" si="118"/>
        <v>0</v>
      </c>
    </row>
    <row r="1527" spans="1:7" x14ac:dyDescent="0.25">
      <c r="A1527" s="6">
        <f t="shared" si="119"/>
        <v>1516</v>
      </c>
      <c r="B1527" s="6">
        <f t="shared" si="116"/>
        <v>-20</v>
      </c>
      <c r="C1527" s="6">
        <f t="shared" si="117"/>
        <v>8</v>
      </c>
      <c r="D1527" s="8">
        <f ca="1">VLOOKUP(B1527,Residuals!$A$12:$AW$232,C1527,FALSE)</f>
        <v>-4.0664335923572985E-2</v>
      </c>
      <c r="E1527" s="8">
        <f ca="1">VLOOKUP(B1527,Residuals!$A$12:$AW$232,C1527,FALSE)^2</f>
        <v>1.6535882161051883E-3</v>
      </c>
      <c r="F1527" s="8">
        <f t="shared" ca="1" si="115"/>
        <v>3.8957347184551598</v>
      </c>
      <c r="G1527" s="6">
        <f t="shared" si="118"/>
        <v>0</v>
      </c>
    </row>
    <row r="1528" spans="1:7" x14ac:dyDescent="0.25">
      <c r="A1528" s="6">
        <f t="shared" si="119"/>
        <v>1517</v>
      </c>
      <c r="B1528" s="6">
        <f t="shared" si="116"/>
        <v>-19</v>
      </c>
      <c r="C1528" s="6">
        <f t="shared" si="117"/>
        <v>8</v>
      </c>
      <c r="D1528" s="8">
        <f ca="1">VLOOKUP(B1528,Residuals!$A$12:$AW$232,C1528,FALSE)</f>
        <v>5.7418086478222916E-3</v>
      </c>
      <c r="E1528" s="8">
        <f ca="1">VLOOKUP(B1528,Residuals!$A$12:$AW$232,C1528,FALSE)^2</f>
        <v>3.2968366548206853E-5</v>
      </c>
      <c r="F1528" s="8">
        <f t="shared" ca="1" si="115"/>
        <v>7.7671096662214625E-2</v>
      </c>
      <c r="G1528" s="6">
        <f t="shared" si="118"/>
        <v>0</v>
      </c>
    </row>
    <row r="1529" spans="1:7" x14ac:dyDescent="0.25">
      <c r="A1529" s="6">
        <f t="shared" si="119"/>
        <v>1518</v>
      </c>
      <c r="B1529" s="6">
        <f t="shared" si="116"/>
        <v>-18</v>
      </c>
      <c r="C1529" s="6">
        <f t="shared" si="117"/>
        <v>8</v>
      </c>
      <c r="D1529" s="8">
        <f ca="1">VLOOKUP(B1529,Residuals!$A$12:$AW$232,C1529,FALSE)</f>
        <v>2.5672892934721632E-3</v>
      </c>
      <c r="E1529" s="8">
        <f ca="1">VLOOKUP(B1529,Residuals!$A$12:$AW$232,C1529,FALSE)^2</f>
        <v>6.5909743163767989E-6</v>
      </c>
      <c r="F1529" s="8">
        <f t="shared" ca="1" si="115"/>
        <v>1.5527860698737593E-2</v>
      </c>
      <c r="G1529" s="6">
        <f t="shared" si="118"/>
        <v>0</v>
      </c>
    </row>
    <row r="1530" spans="1:7" x14ac:dyDescent="0.25">
      <c r="A1530" s="6">
        <f t="shared" si="119"/>
        <v>1519</v>
      </c>
      <c r="B1530" s="6">
        <f t="shared" si="116"/>
        <v>-17</v>
      </c>
      <c r="C1530" s="6">
        <f t="shared" si="117"/>
        <v>8</v>
      </c>
      <c r="D1530" s="8">
        <f ca="1">VLOOKUP(B1530,Residuals!$A$12:$AW$232,C1530,FALSE)</f>
        <v>5.4005272727341716E-3</v>
      </c>
      <c r="E1530" s="8">
        <f ca="1">VLOOKUP(B1530,Residuals!$A$12:$AW$232,C1530,FALSE)^2</f>
        <v>2.9165694823545589E-5</v>
      </c>
      <c r="F1530" s="8">
        <f t="shared" ca="1" si="115"/>
        <v>6.8712276010030993E-2</v>
      </c>
      <c r="G1530" s="6">
        <f t="shared" si="118"/>
        <v>0</v>
      </c>
    </row>
    <row r="1531" spans="1:7" x14ac:dyDescent="0.25">
      <c r="A1531" s="6">
        <f t="shared" si="119"/>
        <v>1520</v>
      </c>
      <c r="B1531" s="6">
        <f t="shared" si="116"/>
        <v>-16</v>
      </c>
      <c r="C1531" s="6">
        <f t="shared" si="117"/>
        <v>8</v>
      </c>
      <c r="D1531" s="8">
        <f ca="1">VLOOKUP(B1531,Residuals!$A$12:$AW$232,C1531,FALSE)</f>
        <v>1.965538992426517E-2</v>
      </c>
      <c r="E1531" s="8">
        <f ca="1">VLOOKUP(B1531,Residuals!$A$12:$AW$232,C1531,FALSE)^2</f>
        <v>3.8633435307490477E-4</v>
      </c>
      <c r="F1531" s="8">
        <f t="shared" ca="1" si="115"/>
        <v>0.91017590567425799</v>
      </c>
      <c r="G1531" s="6">
        <f t="shared" si="118"/>
        <v>0</v>
      </c>
    </row>
    <row r="1532" spans="1:7" x14ac:dyDescent="0.25">
      <c r="A1532" s="6">
        <f t="shared" si="119"/>
        <v>1521</v>
      </c>
      <c r="B1532" s="6">
        <f t="shared" si="116"/>
        <v>-15</v>
      </c>
      <c r="C1532" s="6">
        <f t="shared" si="117"/>
        <v>8</v>
      </c>
      <c r="D1532" s="8">
        <f ca="1">VLOOKUP(B1532,Residuals!$A$12:$AW$232,C1532,FALSE)</f>
        <v>1.7935464247168083E-2</v>
      </c>
      <c r="E1532" s="8">
        <f ca="1">VLOOKUP(B1532,Residuals!$A$12:$AW$232,C1532,FALSE)^2</f>
        <v>3.2168087776144455E-4</v>
      </c>
      <c r="F1532" s="8">
        <f t="shared" ca="1" si="115"/>
        <v>0.75785697524508255</v>
      </c>
      <c r="G1532" s="6">
        <f t="shared" si="118"/>
        <v>0</v>
      </c>
    </row>
    <row r="1533" spans="1:7" x14ac:dyDescent="0.25">
      <c r="A1533" s="6">
        <f t="shared" si="119"/>
        <v>1522</v>
      </c>
      <c r="B1533" s="6">
        <f t="shared" si="116"/>
        <v>-14</v>
      </c>
      <c r="C1533" s="6">
        <f t="shared" si="117"/>
        <v>8</v>
      </c>
      <c r="D1533" s="8">
        <f ca="1">VLOOKUP(B1533,Residuals!$A$12:$AW$232,C1533,FALSE)</f>
        <v>1.4350961369106031E-2</v>
      </c>
      <c r="E1533" s="8">
        <f ca="1">VLOOKUP(B1533,Residuals!$A$12:$AW$232,C1533,FALSE)^2</f>
        <v>2.0595009221757366E-4</v>
      </c>
      <c r="F1533" s="8">
        <f t="shared" ca="1" si="115"/>
        <v>0.48520358134313518</v>
      </c>
      <c r="G1533" s="6">
        <f t="shared" si="118"/>
        <v>0</v>
      </c>
    </row>
    <row r="1534" spans="1:7" x14ac:dyDescent="0.25">
      <c r="A1534" s="6">
        <f t="shared" si="119"/>
        <v>1523</v>
      </c>
      <c r="B1534" s="6">
        <f t="shared" si="116"/>
        <v>-13</v>
      </c>
      <c r="C1534" s="6">
        <f t="shared" si="117"/>
        <v>8</v>
      </c>
      <c r="D1534" s="8">
        <f ca="1">VLOOKUP(B1534,Residuals!$A$12:$AW$232,C1534,FALSE)</f>
        <v>-6.7481633999875957E-3</v>
      </c>
      <c r="E1534" s="8">
        <f ca="1">VLOOKUP(B1534,Residuals!$A$12:$AW$232,C1534,FALSE)^2</f>
        <v>4.553770927293215E-5</v>
      </c>
      <c r="F1534" s="8">
        <f t="shared" ca="1" si="115"/>
        <v>0.10728356267035365</v>
      </c>
      <c r="G1534" s="6">
        <f t="shared" si="118"/>
        <v>0</v>
      </c>
    </row>
    <row r="1535" spans="1:7" x14ac:dyDescent="0.25">
      <c r="A1535" s="6">
        <f t="shared" si="119"/>
        <v>1524</v>
      </c>
      <c r="B1535" s="6">
        <f t="shared" si="116"/>
        <v>-12</v>
      </c>
      <c r="C1535" s="6">
        <f t="shared" si="117"/>
        <v>8</v>
      </c>
      <c r="D1535" s="8">
        <f ca="1">VLOOKUP(B1535,Residuals!$A$12:$AW$232,C1535,FALSE)</f>
        <v>2.4889725457049663E-2</v>
      </c>
      <c r="E1535" s="8">
        <f ca="1">VLOOKUP(B1535,Residuals!$A$12:$AW$232,C1535,FALSE)^2</f>
        <v>6.1949843332730612E-4</v>
      </c>
      <c r="F1535" s="8">
        <f t="shared" ca="1" si="115"/>
        <v>1.4594936824273086</v>
      </c>
      <c r="G1535" s="6">
        <f t="shared" si="118"/>
        <v>0</v>
      </c>
    </row>
    <row r="1536" spans="1:7" x14ac:dyDescent="0.25">
      <c r="A1536" s="6">
        <f t="shared" si="119"/>
        <v>1525</v>
      </c>
      <c r="B1536" s="6">
        <f t="shared" si="116"/>
        <v>-11</v>
      </c>
      <c r="C1536" s="6">
        <f t="shared" si="117"/>
        <v>8</v>
      </c>
      <c r="D1536" s="8">
        <f ca="1">VLOOKUP(B1536,Residuals!$A$12:$AW$232,C1536,FALSE)</f>
        <v>2.863279722175667E-2</v>
      </c>
      <c r="E1536" s="8">
        <f ca="1">VLOOKUP(B1536,Residuals!$A$12:$AW$232,C1536,FALSE)^2</f>
        <v>8.198370767422365E-4</v>
      </c>
      <c r="F1536" s="8">
        <f t="shared" ca="1" si="115"/>
        <v>1.9314770946204838</v>
      </c>
      <c r="G1536" s="6">
        <f t="shared" si="118"/>
        <v>0</v>
      </c>
    </row>
    <row r="1537" spans="1:7" x14ac:dyDescent="0.25">
      <c r="A1537" s="6">
        <f t="shared" si="119"/>
        <v>1526</v>
      </c>
      <c r="B1537" s="6">
        <f t="shared" si="116"/>
        <v>-10</v>
      </c>
      <c r="C1537" s="6">
        <f t="shared" si="117"/>
        <v>8</v>
      </c>
      <c r="D1537" s="8">
        <f ca="1">VLOOKUP(B1537,Residuals!$A$12:$AW$232,C1537,FALSE)</f>
        <v>-4.9924985341649481E-3</v>
      </c>
      <c r="E1537" s="8">
        <f ca="1">VLOOKUP(B1537,Residuals!$A$12:$AW$232,C1537,FALSE)^2</f>
        <v>2.4925041613639156E-5</v>
      </c>
      <c r="F1537" s="8">
        <f t="shared" ca="1" si="115"/>
        <v>5.8721602529258017E-2</v>
      </c>
      <c r="G1537" s="6">
        <f t="shared" si="118"/>
        <v>1</v>
      </c>
    </row>
    <row r="1538" spans="1:7" x14ac:dyDescent="0.25">
      <c r="A1538" s="6">
        <f t="shared" si="119"/>
        <v>1527</v>
      </c>
      <c r="B1538" s="6">
        <f t="shared" si="116"/>
        <v>-9</v>
      </c>
      <c r="C1538" s="6">
        <f t="shared" si="117"/>
        <v>8</v>
      </c>
      <c r="D1538" s="8">
        <f ca="1">VLOOKUP(B1538,Residuals!$A$12:$AW$232,C1538,FALSE)</f>
        <v>-3.9258456266446203E-2</v>
      </c>
      <c r="E1538" s="8">
        <f ca="1">VLOOKUP(B1538,Residuals!$A$12:$AW$232,C1538,FALSE)^2</f>
        <v>1.5412263884244692E-3</v>
      </c>
      <c r="F1538" s="8">
        <f t="shared" ca="1" si="115"/>
        <v>3.6310183465909032</v>
      </c>
      <c r="G1538" s="6">
        <f t="shared" si="118"/>
        <v>1</v>
      </c>
    </row>
    <row r="1539" spans="1:7" x14ac:dyDescent="0.25">
      <c r="A1539" s="6">
        <f t="shared" si="119"/>
        <v>1528</v>
      </c>
      <c r="B1539" s="6">
        <f t="shared" si="116"/>
        <v>-8</v>
      </c>
      <c r="C1539" s="6">
        <f t="shared" si="117"/>
        <v>8</v>
      </c>
      <c r="D1539" s="8">
        <f ca="1">VLOOKUP(B1539,Residuals!$A$12:$AW$232,C1539,FALSE)</f>
        <v>2.8669679370763302E-2</v>
      </c>
      <c r="E1539" s="8">
        <f ca="1">VLOOKUP(B1539,Residuals!$A$12:$AW$232,C1539,FALSE)^2</f>
        <v>8.2195051522237085E-4</v>
      </c>
      <c r="F1539" s="8">
        <f t="shared" ca="1" si="115"/>
        <v>1.9364562034349935</v>
      </c>
      <c r="G1539" s="6">
        <f t="shared" si="118"/>
        <v>1</v>
      </c>
    </row>
    <row r="1540" spans="1:7" x14ac:dyDescent="0.25">
      <c r="A1540" s="6">
        <f t="shared" si="119"/>
        <v>1529</v>
      </c>
      <c r="B1540" s="6">
        <f t="shared" si="116"/>
        <v>-7</v>
      </c>
      <c r="C1540" s="6">
        <f t="shared" si="117"/>
        <v>8</v>
      </c>
      <c r="D1540" s="8">
        <f ca="1">VLOOKUP(B1540,Residuals!$A$12:$AW$232,C1540,FALSE)</f>
        <v>7.2329090868612587E-3</v>
      </c>
      <c r="E1540" s="8">
        <f ca="1">VLOOKUP(B1540,Residuals!$A$12:$AW$232,C1540,FALSE)^2</f>
        <v>5.2314973858800169E-5</v>
      </c>
      <c r="F1540" s="8">
        <f t="shared" ca="1" si="115"/>
        <v>0.12325030982431567</v>
      </c>
      <c r="G1540" s="6">
        <f t="shared" si="118"/>
        <v>1</v>
      </c>
    </row>
    <row r="1541" spans="1:7" x14ac:dyDescent="0.25">
      <c r="A1541" s="6">
        <f t="shared" si="119"/>
        <v>1530</v>
      </c>
      <c r="B1541" s="6">
        <f t="shared" si="116"/>
        <v>-6</v>
      </c>
      <c r="C1541" s="6">
        <f t="shared" si="117"/>
        <v>8</v>
      </c>
      <c r="D1541" s="8">
        <f ca="1">VLOOKUP(B1541,Residuals!$A$12:$AW$232,C1541,FALSE)</f>
        <v>-3.332114317661854E-3</v>
      </c>
      <c r="E1541" s="8">
        <f ca="1">VLOOKUP(B1541,Residuals!$A$12:$AW$232,C1541,FALSE)^2</f>
        <v>1.1102985825967124E-5</v>
      </c>
      <c r="F1541" s="8">
        <f t="shared" ca="1" si="115"/>
        <v>2.6157834785866765E-2</v>
      </c>
      <c r="G1541" s="6">
        <f t="shared" si="118"/>
        <v>1</v>
      </c>
    </row>
    <row r="1542" spans="1:7" x14ac:dyDescent="0.25">
      <c r="A1542" s="6">
        <f t="shared" si="119"/>
        <v>1531</v>
      </c>
      <c r="B1542" s="6">
        <f t="shared" si="116"/>
        <v>-5</v>
      </c>
      <c r="C1542" s="6">
        <f t="shared" si="117"/>
        <v>8</v>
      </c>
      <c r="D1542" s="8">
        <f ca="1">VLOOKUP(B1542,Residuals!$A$12:$AW$232,C1542,FALSE)</f>
        <v>-3.3456421204628523E-2</v>
      </c>
      <c r="E1542" s="8">
        <f ca="1">VLOOKUP(B1542,Residuals!$A$12:$AW$232,C1542,FALSE)^2</f>
        <v>1.1193321198215171E-3</v>
      </c>
      <c r="F1542" s="8">
        <f t="shared" ca="1" si="115"/>
        <v>2.6370658415440151</v>
      </c>
      <c r="G1542" s="6">
        <f t="shared" si="118"/>
        <v>1</v>
      </c>
    </row>
    <row r="1543" spans="1:7" x14ac:dyDescent="0.25">
      <c r="A1543" s="6">
        <f t="shared" si="119"/>
        <v>1532</v>
      </c>
      <c r="B1543" s="6">
        <f t="shared" si="116"/>
        <v>-4</v>
      </c>
      <c r="C1543" s="6">
        <f t="shared" si="117"/>
        <v>8</v>
      </c>
      <c r="D1543" s="8">
        <f ca="1">VLOOKUP(B1543,Residuals!$A$12:$AW$232,C1543,FALSE)</f>
        <v>-3.6078474573875051E-2</v>
      </c>
      <c r="E1543" s="8">
        <f ca="1">VLOOKUP(B1543,Residuals!$A$12:$AW$232,C1543,FALSE)^2</f>
        <v>1.3016563275777486E-3</v>
      </c>
      <c r="F1543" s="8">
        <f t="shared" ca="1" si="115"/>
        <v>3.0666085410219845</v>
      </c>
      <c r="G1543" s="6">
        <f t="shared" si="118"/>
        <v>1</v>
      </c>
    </row>
    <row r="1544" spans="1:7" x14ac:dyDescent="0.25">
      <c r="A1544" s="6">
        <f t="shared" si="119"/>
        <v>1533</v>
      </c>
      <c r="B1544" s="6">
        <f t="shared" si="116"/>
        <v>-3</v>
      </c>
      <c r="C1544" s="6">
        <f t="shared" si="117"/>
        <v>8</v>
      </c>
      <c r="D1544" s="8">
        <f ca="1">VLOOKUP(B1544,Residuals!$A$12:$AW$232,C1544,FALSE)</f>
        <v>-2.1449827425073599E-2</v>
      </c>
      <c r="E1544" s="8">
        <f ca="1">VLOOKUP(B1544,Residuals!$A$12:$AW$232,C1544,FALSE)^2</f>
        <v>4.600950965654395E-4</v>
      </c>
      <c r="F1544" s="8">
        <f t="shared" ca="1" si="115"/>
        <v>1.0839509038730009</v>
      </c>
      <c r="G1544" s="6">
        <f t="shared" si="118"/>
        <v>1</v>
      </c>
    </row>
    <row r="1545" spans="1:7" x14ac:dyDescent="0.25">
      <c r="A1545" s="6">
        <f t="shared" si="119"/>
        <v>1534</v>
      </c>
      <c r="B1545" s="6">
        <f t="shared" si="116"/>
        <v>-2</v>
      </c>
      <c r="C1545" s="6">
        <f t="shared" si="117"/>
        <v>8</v>
      </c>
      <c r="D1545" s="8">
        <f ca="1">VLOOKUP(B1545,Residuals!$A$12:$AW$232,C1545,FALSE)</f>
        <v>3.8727225685027712E-2</v>
      </c>
      <c r="E1545" s="8">
        <f ca="1">VLOOKUP(B1545,Residuals!$A$12:$AW$232,C1545,FALSE)^2</f>
        <v>1.4997980092590702E-3</v>
      </c>
      <c r="F1545" s="8">
        <f t="shared" ca="1" si="115"/>
        <v>3.5334160696321866</v>
      </c>
      <c r="G1545" s="6">
        <f t="shared" si="118"/>
        <v>1</v>
      </c>
    </row>
    <row r="1546" spans="1:7" x14ac:dyDescent="0.25">
      <c r="A1546" s="6">
        <f t="shared" si="119"/>
        <v>1535</v>
      </c>
      <c r="B1546" s="6">
        <f t="shared" si="116"/>
        <v>-1</v>
      </c>
      <c r="C1546" s="6">
        <f t="shared" si="117"/>
        <v>8</v>
      </c>
      <c r="D1546" s="8">
        <f ca="1">VLOOKUP(B1546,Residuals!$A$12:$AW$232,C1546,FALSE)</f>
        <v>3.152596999183592E-2</v>
      </c>
      <c r="E1546" s="8">
        <f ca="1">VLOOKUP(B1546,Residuals!$A$12:$AW$232,C1546,FALSE)^2</f>
        <v>9.9388678392613888E-4</v>
      </c>
      <c r="F1546" s="8">
        <f t="shared" ca="1" si="115"/>
        <v>2.341525666816012</v>
      </c>
      <c r="G1546" s="6">
        <f t="shared" si="118"/>
        <v>1</v>
      </c>
    </row>
    <row r="1547" spans="1:7" x14ac:dyDescent="0.25">
      <c r="A1547" s="6">
        <f t="shared" si="119"/>
        <v>1536</v>
      </c>
      <c r="B1547" s="6">
        <f t="shared" si="116"/>
        <v>0</v>
      </c>
      <c r="C1547" s="6">
        <f t="shared" si="117"/>
        <v>8</v>
      </c>
      <c r="D1547" s="8">
        <f ca="1">VLOOKUP(B1547,Residuals!$A$12:$AW$232,C1547,FALSE)</f>
        <v>-1.8055053202601615E-3</v>
      </c>
      <c r="E1547" s="8">
        <f ca="1">VLOOKUP(B1547,Residuals!$A$12:$AW$232,C1547,FALSE)^2</f>
        <v>3.2598494614877481E-6</v>
      </c>
      <c r="F1547" s="8">
        <f t="shared" ref="F1547:F1610" ca="1" si="120">E1547/$F$8</f>
        <v>7.6799705031565932E-3</v>
      </c>
      <c r="G1547" s="6">
        <f t="shared" si="118"/>
        <v>1</v>
      </c>
    </row>
    <row r="1548" spans="1:7" x14ac:dyDescent="0.25">
      <c r="A1548" s="6">
        <f t="shared" si="119"/>
        <v>1537</v>
      </c>
      <c r="B1548" s="6">
        <f t="shared" ref="B1548:B1611" si="121">MOD(A1548,221)-210</f>
        <v>1</v>
      </c>
      <c r="C1548" s="6">
        <f t="shared" ref="C1548:C1611" si="122">IF(B1548&lt;B1547,IF(ISNUMBER(C1547),C1547+1,2),C1547)</f>
        <v>8</v>
      </c>
      <c r="D1548" s="8">
        <f ca="1">VLOOKUP(B1548,Residuals!$A$12:$AW$232,C1548,FALSE)</f>
        <v>2.4255352913098154E-2</v>
      </c>
      <c r="E1548" s="8">
        <f ca="1">VLOOKUP(B1548,Residuals!$A$12:$AW$232,C1548,FALSE)^2</f>
        <v>5.8832214493893906E-4</v>
      </c>
      <c r="F1548" s="8">
        <f t="shared" ca="1" si="120"/>
        <v>1.3860445928146587</v>
      </c>
      <c r="G1548" s="6">
        <f t="shared" ref="G1548:G1611" si="123">IF(OR(B1548&lt;-10,B1548&gt;10),0,1)</f>
        <v>1</v>
      </c>
    </row>
    <row r="1549" spans="1:7" x14ac:dyDescent="0.25">
      <c r="A1549" s="6">
        <f t="shared" ref="A1549:A1612" si="124">A1548+1</f>
        <v>1538</v>
      </c>
      <c r="B1549" s="6">
        <f t="shared" si="121"/>
        <v>2</v>
      </c>
      <c r="C1549" s="6">
        <f t="shared" si="122"/>
        <v>8</v>
      </c>
      <c r="D1549" s="8">
        <f ca="1">VLOOKUP(B1549,Residuals!$A$12:$AW$232,C1549,FALSE)</f>
        <v>-1.9827427085923142E-3</v>
      </c>
      <c r="E1549" s="8">
        <f ca="1">VLOOKUP(B1549,Residuals!$A$12:$AW$232,C1549,FALSE)^2</f>
        <v>3.9312686484759865E-6</v>
      </c>
      <c r="F1549" s="8">
        <f t="shared" ca="1" si="120"/>
        <v>9.2617857410202797E-3</v>
      </c>
      <c r="G1549" s="6">
        <f t="shared" si="123"/>
        <v>1</v>
      </c>
    </row>
    <row r="1550" spans="1:7" x14ac:dyDescent="0.25">
      <c r="A1550" s="6">
        <f t="shared" si="124"/>
        <v>1539</v>
      </c>
      <c r="B1550" s="6">
        <f t="shared" si="121"/>
        <v>3</v>
      </c>
      <c r="C1550" s="6">
        <f t="shared" si="122"/>
        <v>8</v>
      </c>
      <c r="D1550" s="8">
        <f ca="1">VLOOKUP(B1550,Residuals!$A$12:$AW$232,C1550,FALSE)</f>
        <v>3.8239219490656751E-4</v>
      </c>
      <c r="E1550" s="8">
        <f ca="1">VLOOKUP(B1550,Residuals!$A$12:$AW$232,C1550,FALSE)^2</f>
        <v>1.4622379072546231E-7</v>
      </c>
      <c r="F1550" s="8">
        <f t="shared" ca="1" si="120"/>
        <v>3.4449271750075684E-4</v>
      </c>
      <c r="G1550" s="6">
        <f t="shared" si="123"/>
        <v>1</v>
      </c>
    </row>
    <row r="1551" spans="1:7" x14ac:dyDescent="0.25">
      <c r="A1551" s="6">
        <f t="shared" si="124"/>
        <v>1540</v>
      </c>
      <c r="B1551" s="6">
        <f t="shared" si="121"/>
        <v>4</v>
      </c>
      <c r="C1551" s="6">
        <f t="shared" si="122"/>
        <v>8</v>
      </c>
      <c r="D1551" s="8">
        <f ca="1">VLOOKUP(B1551,Residuals!$A$12:$AW$232,C1551,FALSE)</f>
        <v>-4.2804420542352714E-3</v>
      </c>
      <c r="E1551" s="8">
        <f ca="1">VLOOKUP(B1551,Residuals!$A$12:$AW$232,C1551,FALSE)^2</f>
        <v>1.8322184179665871E-5</v>
      </c>
      <c r="F1551" s="8">
        <f t="shared" ca="1" si="120"/>
        <v>4.3165746061481172E-2</v>
      </c>
      <c r="G1551" s="6">
        <f t="shared" si="123"/>
        <v>1</v>
      </c>
    </row>
    <row r="1552" spans="1:7" x14ac:dyDescent="0.25">
      <c r="A1552" s="6">
        <f t="shared" si="124"/>
        <v>1541</v>
      </c>
      <c r="B1552" s="6">
        <f t="shared" si="121"/>
        <v>5</v>
      </c>
      <c r="C1552" s="6">
        <f t="shared" si="122"/>
        <v>8</v>
      </c>
      <c r="D1552" s="8">
        <f ca="1">VLOOKUP(B1552,Residuals!$A$12:$AW$232,C1552,FALSE)</f>
        <v>-2.6723530779784337E-2</v>
      </c>
      <c r="E1552" s="8">
        <f ca="1">VLOOKUP(B1552,Residuals!$A$12:$AW$232,C1552,FALSE)^2</f>
        <v>7.1414709733808078E-4</v>
      </c>
      <c r="F1552" s="8">
        <f t="shared" ca="1" si="120"/>
        <v>1.6824791166792885</v>
      </c>
      <c r="G1552" s="6">
        <f t="shared" si="123"/>
        <v>1</v>
      </c>
    </row>
    <row r="1553" spans="1:7" x14ac:dyDescent="0.25">
      <c r="A1553" s="6">
        <f t="shared" si="124"/>
        <v>1542</v>
      </c>
      <c r="B1553" s="6">
        <f t="shared" si="121"/>
        <v>6</v>
      </c>
      <c r="C1553" s="6">
        <f t="shared" si="122"/>
        <v>8</v>
      </c>
      <c r="D1553" s="8">
        <f ca="1">VLOOKUP(B1553,Residuals!$A$12:$AW$232,C1553,FALSE)</f>
        <v>1.4924427097766075E-2</v>
      </c>
      <c r="E1553" s="8">
        <f ca="1">VLOOKUP(B1553,Residuals!$A$12:$AW$232,C1553,FALSE)^2</f>
        <v>2.2273852419653432E-4</v>
      </c>
      <c r="F1553" s="8">
        <f t="shared" ca="1" si="120"/>
        <v>0.52475591770587782</v>
      </c>
      <c r="G1553" s="6">
        <f t="shared" si="123"/>
        <v>1</v>
      </c>
    </row>
    <row r="1554" spans="1:7" x14ac:dyDescent="0.25">
      <c r="A1554" s="6">
        <f t="shared" si="124"/>
        <v>1543</v>
      </c>
      <c r="B1554" s="6">
        <f t="shared" si="121"/>
        <v>7</v>
      </c>
      <c r="C1554" s="6">
        <f t="shared" si="122"/>
        <v>8</v>
      </c>
      <c r="D1554" s="8">
        <f ca="1">VLOOKUP(B1554,Residuals!$A$12:$AW$232,C1554,FALSE)</f>
        <v>8.741200047353034E-3</v>
      </c>
      <c r="E1554" s="8">
        <f ca="1">VLOOKUP(B1554,Residuals!$A$12:$AW$232,C1554,FALSE)^2</f>
        <v>7.6408578267844678E-5</v>
      </c>
      <c r="F1554" s="8">
        <f t="shared" ca="1" si="120"/>
        <v>0.18001310619336541</v>
      </c>
      <c r="G1554" s="6">
        <f t="shared" si="123"/>
        <v>1</v>
      </c>
    </row>
    <row r="1555" spans="1:7" x14ac:dyDescent="0.25">
      <c r="A1555" s="6">
        <f t="shared" si="124"/>
        <v>1544</v>
      </c>
      <c r="B1555" s="6">
        <f t="shared" si="121"/>
        <v>8</v>
      </c>
      <c r="C1555" s="6">
        <f t="shared" si="122"/>
        <v>8</v>
      </c>
      <c r="D1555" s="8">
        <f ca="1">VLOOKUP(B1555,Residuals!$A$12:$AW$232,C1555,FALSE)</f>
        <v>-1.3009389796731189E-2</v>
      </c>
      <c r="E1555" s="8">
        <f ca="1">VLOOKUP(B1555,Residuals!$A$12:$AW$232,C1555,FALSE)^2</f>
        <v>1.6924422288329359E-4</v>
      </c>
      <c r="F1555" s="8">
        <f t="shared" ca="1" si="120"/>
        <v>0.39872719735350887</v>
      </c>
      <c r="G1555" s="6">
        <f t="shared" si="123"/>
        <v>1</v>
      </c>
    </row>
    <row r="1556" spans="1:7" x14ac:dyDescent="0.25">
      <c r="A1556" s="6">
        <f t="shared" si="124"/>
        <v>1545</v>
      </c>
      <c r="B1556" s="6">
        <f t="shared" si="121"/>
        <v>9</v>
      </c>
      <c r="C1556" s="6">
        <f t="shared" si="122"/>
        <v>8</v>
      </c>
      <c r="D1556" s="8">
        <f ca="1">VLOOKUP(B1556,Residuals!$A$12:$AW$232,C1556,FALSE)</f>
        <v>-7.9541903123911944E-3</v>
      </c>
      <c r="E1556" s="8">
        <f ca="1">VLOOKUP(B1556,Residuals!$A$12:$AW$232,C1556,FALSE)^2</f>
        <v>6.3269143525737932E-5</v>
      </c>
      <c r="F1556" s="8">
        <f t="shared" ca="1" si="120"/>
        <v>0.14905754445970282</v>
      </c>
      <c r="G1556" s="6">
        <f t="shared" si="123"/>
        <v>1</v>
      </c>
    </row>
    <row r="1557" spans="1:7" x14ac:dyDescent="0.25">
      <c r="A1557" s="6">
        <f t="shared" si="124"/>
        <v>1546</v>
      </c>
      <c r="B1557" s="6">
        <f t="shared" si="121"/>
        <v>10</v>
      </c>
      <c r="C1557" s="6">
        <f t="shared" si="122"/>
        <v>8</v>
      </c>
      <c r="D1557" s="8">
        <f ca="1">VLOOKUP(B1557,Residuals!$A$12:$AW$232,C1557,FALSE)</f>
        <v>7.4524287188706979E-3</v>
      </c>
      <c r="E1557" s="8">
        <f ca="1">VLOOKUP(B1557,Residuals!$A$12:$AW$232,C1557,FALSE)^2</f>
        <v>5.5538693809848748E-5</v>
      </c>
      <c r="F1557" s="8">
        <f t="shared" ca="1" si="120"/>
        <v>0.13084516180352065</v>
      </c>
      <c r="G1557" s="6">
        <f t="shared" si="123"/>
        <v>1</v>
      </c>
    </row>
    <row r="1558" spans="1:7" x14ac:dyDescent="0.25">
      <c r="A1558" s="6">
        <f t="shared" si="124"/>
        <v>1547</v>
      </c>
      <c r="B1558" s="6">
        <f t="shared" si="121"/>
        <v>-210</v>
      </c>
      <c r="C1558" s="6">
        <f t="shared" si="122"/>
        <v>9</v>
      </c>
      <c r="D1558" s="8">
        <f ca="1">VLOOKUP(B1558,Residuals!$A$12:$AW$232,C1558,FALSE)</f>
        <v>1.6915869440977743E-3</v>
      </c>
      <c r="E1558" s="8">
        <f ca="1">VLOOKUP(B1558,Residuals!$A$12:$AW$232,C1558,FALSE)^2</f>
        <v>2.8614663894420466E-6</v>
      </c>
      <c r="F1558" s="8">
        <f t="shared" ca="1" si="120"/>
        <v>6.7414086835345449E-3</v>
      </c>
      <c r="G1558" s="6">
        <f t="shared" si="123"/>
        <v>0</v>
      </c>
    </row>
    <row r="1559" spans="1:7" x14ac:dyDescent="0.25">
      <c r="A1559" s="6">
        <f t="shared" si="124"/>
        <v>1548</v>
      </c>
      <c r="B1559" s="6">
        <f t="shared" si="121"/>
        <v>-209</v>
      </c>
      <c r="C1559" s="6">
        <f t="shared" si="122"/>
        <v>9</v>
      </c>
      <c r="D1559" s="8">
        <f ca="1">VLOOKUP(B1559,Residuals!$A$12:$AW$232,C1559,FALSE)</f>
        <v>-1.6474162600270601E-2</v>
      </c>
      <c r="E1559" s="8">
        <f ca="1">VLOOKUP(B1559,Residuals!$A$12:$AW$232,C1559,FALSE)^2</f>
        <v>2.713980333801546E-4</v>
      </c>
      <c r="F1559" s="8">
        <f t="shared" ca="1" si="120"/>
        <v>0.63939421608230906</v>
      </c>
      <c r="G1559" s="6">
        <f t="shared" si="123"/>
        <v>0</v>
      </c>
    </row>
    <row r="1560" spans="1:7" x14ac:dyDescent="0.25">
      <c r="A1560" s="6">
        <f t="shared" si="124"/>
        <v>1549</v>
      </c>
      <c r="B1560" s="6">
        <f t="shared" si="121"/>
        <v>-208</v>
      </c>
      <c r="C1560" s="6">
        <f t="shared" si="122"/>
        <v>9</v>
      </c>
      <c r="D1560" s="8">
        <f ca="1">VLOOKUP(B1560,Residuals!$A$12:$AW$232,C1560,FALSE)</f>
        <v>-4.6206764720977678E-3</v>
      </c>
      <c r="E1560" s="8">
        <f ca="1">VLOOKUP(B1560,Residuals!$A$12:$AW$232,C1560,FALSE)^2</f>
        <v>2.1350651059797875E-5</v>
      </c>
      <c r="F1560" s="8">
        <f t="shared" ca="1" si="120"/>
        <v>5.0300595870952314E-2</v>
      </c>
      <c r="G1560" s="6">
        <f t="shared" si="123"/>
        <v>0</v>
      </c>
    </row>
    <row r="1561" spans="1:7" x14ac:dyDescent="0.25">
      <c r="A1561" s="6">
        <f t="shared" si="124"/>
        <v>1550</v>
      </c>
      <c r="B1561" s="6">
        <f t="shared" si="121"/>
        <v>-207</v>
      </c>
      <c r="C1561" s="6">
        <f t="shared" si="122"/>
        <v>9</v>
      </c>
      <c r="D1561" s="8">
        <f ca="1">VLOOKUP(B1561,Residuals!$A$12:$AW$232,C1561,FALSE)</f>
        <v>3.7100494053443615E-2</v>
      </c>
      <c r="E1561" s="8">
        <f ca="1">VLOOKUP(B1561,Residuals!$A$12:$AW$232,C1561,FALSE)^2</f>
        <v>1.3764466590096051E-3</v>
      </c>
      <c r="F1561" s="8">
        <f t="shared" ca="1" si="120"/>
        <v>3.2428091742425815</v>
      </c>
      <c r="G1561" s="6">
        <f t="shared" si="123"/>
        <v>0</v>
      </c>
    </row>
    <row r="1562" spans="1:7" x14ac:dyDescent="0.25">
      <c r="A1562" s="6">
        <f t="shared" si="124"/>
        <v>1551</v>
      </c>
      <c r="B1562" s="6">
        <f t="shared" si="121"/>
        <v>-206</v>
      </c>
      <c r="C1562" s="6">
        <f t="shared" si="122"/>
        <v>9</v>
      </c>
      <c r="D1562" s="8">
        <f ca="1">VLOOKUP(B1562,Residuals!$A$12:$AW$232,C1562,FALSE)</f>
        <v>6.880593258670996E-3</v>
      </c>
      <c r="E1562" s="8">
        <f ca="1">VLOOKUP(B1562,Residuals!$A$12:$AW$232,C1562,FALSE)^2</f>
        <v>4.7342563591268755E-5</v>
      </c>
      <c r="F1562" s="8">
        <f t="shared" ca="1" si="120"/>
        <v>0.11153566942898717</v>
      </c>
      <c r="G1562" s="6">
        <f t="shared" si="123"/>
        <v>0</v>
      </c>
    </row>
    <row r="1563" spans="1:7" x14ac:dyDescent="0.25">
      <c r="A1563" s="6">
        <f t="shared" si="124"/>
        <v>1552</v>
      </c>
      <c r="B1563" s="6">
        <f t="shared" si="121"/>
        <v>-205</v>
      </c>
      <c r="C1563" s="6">
        <f t="shared" si="122"/>
        <v>9</v>
      </c>
      <c r="D1563" s="8">
        <f ca="1">VLOOKUP(B1563,Residuals!$A$12:$AW$232,C1563,FALSE)</f>
        <v>5.7497382672150375E-4</v>
      </c>
      <c r="E1563" s="8">
        <f ca="1">VLOOKUP(B1563,Residuals!$A$12:$AW$232,C1563,FALSE)^2</f>
        <v>3.3059490141476984E-7</v>
      </c>
      <c r="F1563" s="8">
        <f t="shared" ca="1" si="120"/>
        <v>7.7885777283735367E-4</v>
      </c>
      <c r="G1563" s="6">
        <f t="shared" si="123"/>
        <v>0</v>
      </c>
    </row>
    <row r="1564" spans="1:7" x14ac:dyDescent="0.25">
      <c r="A1564" s="6">
        <f t="shared" si="124"/>
        <v>1553</v>
      </c>
      <c r="B1564" s="6">
        <f t="shared" si="121"/>
        <v>-204</v>
      </c>
      <c r="C1564" s="6">
        <f t="shared" si="122"/>
        <v>9</v>
      </c>
      <c r="D1564" s="8">
        <f ca="1">VLOOKUP(B1564,Residuals!$A$12:$AW$232,C1564,FALSE)</f>
        <v>-2.2227745748827198E-4</v>
      </c>
      <c r="E1564" s="8">
        <f ca="1">VLOOKUP(B1564,Residuals!$A$12:$AW$232,C1564,FALSE)^2</f>
        <v>4.9407268107450556E-8</v>
      </c>
      <c r="F1564" s="8">
        <f t="shared" ca="1" si="120"/>
        <v>1.1639996453504817E-4</v>
      </c>
      <c r="G1564" s="6">
        <f t="shared" si="123"/>
        <v>0</v>
      </c>
    </row>
    <row r="1565" spans="1:7" x14ac:dyDescent="0.25">
      <c r="A1565" s="6">
        <f t="shared" si="124"/>
        <v>1554</v>
      </c>
      <c r="B1565" s="6">
        <f t="shared" si="121"/>
        <v>-203</v>
      </c>
      <c r="C1565" s="6">
        <f t="shared" si="122"/>
        <v>9</v>
      </c>
      <c r="D1565" s="8">
        <f ca="1">VLOOKUP(B1565,Residuals!$A$12:$AW$232,C1565,FALSE)</f>
        <v>-4.0767880338876414E-3</v>
      </c>
      <c r="E1565" s="8">
        <f ca="1">VLOOKUP(B1565,Residuals!$A$12:$AW$232,C1565,FALSE)^2</f>
        <v>1.6620200673249461E-5</v>
      </c>
      <c r="F1565" s="8">
        <f t="shared" ca="1" si="120"/>
        <v>3.9155995525279548E-2</v>
      </c>
      <c r="G1565" s="6">
        <f t="shared" si="123"/>
        <v>0</v>
      </c>
    </row>
    <row r="1566" spans="1:7" x14ac:dyDescent="0.25">
      <c r="A1566" s="6">
        <f t="shared" si="124"/>
        <v>1555</v>
      </c>
      <c r="B1566" s="6">
        <f t="shared" si="121"/>
        <v>-202</v>
      </c>
      <c r="C1566" s="6">
        <f t="shared" si="122"/>
        <v>9</v>
      </c>
      <c r="D1566" s="8">
        <f ca="1">VLOOKUP(B1566,Residuals!$A$12:$AW$232,C1566,FALSE)</f>
        <v>9.8477265485401051E-4</v>
      </c>
      <c r="E1566" s="8">
        <f ca="1">VLOOKUP(B1566,Residuals!$A$12:$AW$232,C1566,FALSE)^2</f>
        <v>9.6977718174821611E-7</v>
      </c>
      <c r="F1566" s="8">
        <f t="shared" ca="1" si="120"/>
        <v>2.2847251808559084E-3</v>
      </c>
      <c r="G1566" s="6">
        <f t="shared" si="123"/>
        <v>0</v>
      </c>
    </row>
    <row r="1567" spans="1:7" x14ac:dyDescent="0.25">
      <c r="A1567" s="6">
        <f t="shared" si="124"/>
        <v>1556</v>
      </c>
      <c r="B1567" s="6">
        <f t="shared" si="121"/>
        <v>-201</v>
      </c>
      <c r="C1567" s="6">
        <f t="shared" si="122"/>
        <v>9</v>
      </c>
      <c r="D1567" s="8">
        <f ca="1">VLOOKUP(B1567,Residuals!$A$12:$AW$232,C1567,FALSE)</f>
        <v>2.2843907053971494E-2</v>
      </c>
      <c r="E1567" s="8">
        <f ca="1">VLOOKUP(B1567,Residuals!$A$12:$AW$232,C1567,FALSE)^2</f>
        <v>5.2184408949048863E-4</v>
      </c>
      <c r="F1567" s="8">
        <f t="shared" ca="1" si="120"/>
        <v>1.2294270830237923</v>
      </c>
      <c r="G1567" s="6">
        <f t="shared" si="123"/>
        <v>0</v>
      </c>
    </row>
    <row r="1568" spans="1:7" x14ac:dyDescent="0.25">
      <c r="A1568" s="6">
        <f t="shared" si="124"/>
        <v>1557</v>
      </c>
      <c r="B1568" s="6">
        <f t="shared" si="121"/>
        <v>-200</v>
      </c>
      <c r="C1568" s="6">
        <f t="shared" si="122"/>
        <v>9</v>
      </c>
      <c r="D1568" s="8">
        <f ca="1">VLOOKUP(B1568,Residuals!$A$12:$AW$232,C1568,FALSE)</f>
        <v>1.7308381569852347E-3</v>
      </c>
      <c r="E1568" s="8">
        <f ca="1">VLOOKUP(B1568,Residuals!$A$12:$AW$232,C1568,FALSE)^2</f>
        <v>2.9958007256760438E-6</v>
      </c>
      <c r="F1568" s="8">
        <f t="shared" ca="1" si="120"/>
        <v>7.0578907027279633E-3</v>
      </c>
      <c r="G1568" s="6">
        <f t="shared" si="123"/>
        <v>0</v>
      </c>
    </row>
    <row r="1569" spans="1:7" x14ac:dyDescent="0.25">
      <c r="A1569" s="6">
        <f t="shared" si="124"/>
        <v>1558</v>
      </c>
      <c r="B1569" s="6">
        <f t="shared" si="121"/>
        <v>-199</v>
      </c>
      <c r="C1569" s="6">
        <f t="shared" si="122"/>
        <v>9</v>
      </c>
      <c r="D1569" s="8">
        <f ca="1">VLOOKUP(B1569,Residuals!$A$12:$AW$232,C1569,FALSE)</f>
        <v>-7.3401794357003981E-3</v>
      </c>
      <c r="E1569" s="8">
        <f ca="1">VLOOKUP(B1569,Residuals!$A$12:$AW$232,C1569,FALSE)^2</f>
        <v>5.3878234148279014E-5</v>
      </c>
      <c r="F1569" s="8">
        <f t="shared" ca="1" si="120"/>
        <v>0.12693323845454582</v>
      </c>
      <c r="G1569" s="6">
        <f t="shared" si="123"/>
        <v>0</v>
      </c>
    </row>
    <row r="1570" spans="1:7" x14ac:dyDescent="0.25">
      <c r="A1570" s="6">
        <f t="shared" si="124"/>
        <v>1559</v>
      </c>
      <c r="B1570" s="6">
        <f t="shared" si="121"/>
        <v>-198</v>
      </c>
      <c r="C1570" s="6">
        <f t="shared" si="122"/>
        <v>9</v>
      </c>
      <c r="D1570" s="8">
        <f ca="1">VLOOKUP(B1570,Residuals!$A$12:$AW$232,C1570,FALSE)</f>
        <v>1.6921365394794E-2</v>
      </c>
      <c r="E1570" s="8">
        <f ca="1">VLOOKUP(B1570,Residuals!$A$12:$AW$232,C1570,FALSE)^2</f>
        <v>2.8633260682413189E-4</v>
      </c>
      <c r="F1570" s="8">
        <f t="shared" ca="1" si="120"/>
        <v>0.67457899528208998</v>
      </c>
      <c r="G1570" s="6">
        <f t="shared" si="123"/>
        <v>0</v>
      </c>
    </row>
    <row r="1571" spans="1:7" x14ac:dyDescent="0.25">
      <c r="A1571" s="6">
        <f t="shared" si="124"/>
        <v>1560</v>
      </c>
      <c r="B1571" s="6">
        <f t="shared" si="121"/>
        <v>-197</v>
      </c>
      <c r="C1571" s="6">
        <f t="shared" si="122"/>
        <v>9</v>
      </c>
      <c r="D1571" s="8">
        <f ca="1">VLOOKUP(B1571,Residuals!$A$12:$AW$232,C1571,FALSE)</f>
        <v>-1.6876959338061152E-2</v>
      </c>
      <c r="E1571" s="8">
        <f ca="1">VLOOKUP(B1571,Residuals!$A$12:$AW$232,C1571,FALSE)^2</f>
        <v>2.8483175649856955E-4</v>
      </c>
      <c r="F1571" s="8">
        <f t="shared" ca="1" si="120"/>
        <v>0.6710431000310525</v>
      </c>
      <c r="G1571" s="6">
        <f t="shared" si="123"/>
        <v>0</v>
      </c>
    </row>
    <row r="1572" spans="1:7" x14ac:dyDescent="0.25">
      <c r="A1572" s="6">
        <f t="shared" si="124"/>
        <v>1561</v>
      </c>
      <c r="B1572" s="6">
        <f t="shared" si="121"/>
        <v>-196</v>
      </c>
      <c r="C1572" s="6">
        <f t="shared" si="122"/>
        <v>9</v>
      </c>
      <c r="D1572" s="8">
        <f ca="1">VLOOKUP(B1572,Residuals!$A$12:$AW$232,C1572,FALSE)</f>
        <v>-8.3855509737573511E-3</v>
      </c>
      <c r="E1572" s="8">
        <f ca="1">VLOOKUP(B1572,Residuals!$A$12:$AW$232,C1572,FALSE)^2</f>
        <v>7.0317465133482861E-5</v>
      </c>
      <c r="F1572" s="8">
        <f t="shared" ca="1" si="120"/>
        <v>0.16566288243121077</v>
      </c>
      <c r="G1572" s="6">
        <f t="shared" si="123"/>
        <v>0</v>
      </c>
    </row>
    <row r="1573" spans="1:7" x14ac:dyDescent="0.25">
      <c r="A1573" s="6">
        <f t="shared" si="124"/>
        <v>1562</v>
      </c>
      <c r="B1573" s="6">
        <f t="shared" si="121"/>
        <v>-195</v>
      </c>
      <c r="C1573" s="6">
        <f t="shared" si="122"/>
        <v>9</v>
      </c>
      <c r="D1573" s="8">
        <f ca="1">VLOOKUP(B1573,Residuals!$A$12:$AW$232,C1573,FALSE)</f>
        <v>9.8830128927459605E-3</v>
      </c>
      <c r="E1573" s="8">
        <f ca="1">VLOOKUP(B1573,Residuals!$A$12:$AW$232,C1573,FALSE)^2</f>
        <v>9.7673943838182874E-5</v>
      </c>
      <c r="F1573" s="8">
        <f t="shared" ca="1" si="120"/>
        <v>0.23011277559481791</v>
      </c>
      <c r="G1573" s="6">
        <f t="shared" si="123"/>
        <v>0</v>
      </c>
    </row>
    <row r="1574" spans="1:7" x14ac:dyDescent="0.25">
      <c r="A1574" s="6">
        <f t="shared" si="124"/>
        <v>1563</v>
      </c>
      <c r="B1574" s="6">
        <f t="shared" si="121"/>
        <v>-194</v>
      </c>
      <c r="C1574" s="6">
        <f t="shared" si="122"/>
        <v>9</v>
      </c>
      <c r="D1574" s="8">
        <f ca="1">VLOOKUP(B1574,Residuals!$A$12:$AW$232,C1574,FALSE)</f>
        <v>2.8287914614985865E-3</v>
      </c>
      <c r="E1574" s="8">
        <f ca="1">VLOOKUP(B1574,Residuals!$A$12:$AW$232,C1574,FALSE)^2</f>
        <v>8.0020611326473086E-6</v>
      </c>
      <c r="F1574" s="8">
        <f t="shared" ca="1" si="120"/>
        <v>1.8852279588131571E-2</v>
      </c>
      <c r="G1574" s="6">
        <f t="shared" si="123"/>
        <v>0</v>
      </c>
    </row>
    <row r="1575" spans="1:7" x14ac:dyDescent="0.25">
      <c r="A1575" s="6">
        <f t="shared" si="124"/>
        <v>1564</v>
      </c>
      <c r="B1575" s="6">
        <f t="shared" si="121"/>
        <v>-193</v>
      </c>
      <c r="C1575" s="6">
        <f t="shared" si="122"/>
        <v>9</v>
      </c>
      <c r="D1575" s="8">
        <f ca="1">VLOOKUP(B1575,Residuals!$A$12:$AW$232,C1575,FALSE)</f>
        <v>-1.3388942452364281E-2</v>
      </c>
      <c r="E1575" s="8">
        <f ca="1">VLOOKUP(B1575,Residuals!$A$12:$AW$232,C1575,FALSE)^2</f>
        <v>1.7926377999272244E-4</v>
      </c>
      <c r="F1575" s="8">
        <f t="shared" ca="1" si="120"/>
        <v>0.42233255212961179</v>
      </c>
      <c r="G1575" s="6">
        <f t="shared" si="123"/>
        <v>0</v>
      </c>
    </row>
    <row r="1576" spans="1:7" x14ac:dyDescent="0.25">
      <c r="A1576" s="6">
        <f t="shared" si="124"/>
        <v>1565</v>
      </c>
      <c r="B1576" s="6">
        <f t="shared" si="121"/>
        <v>-192</v>
      </c>
      <c r="C1576" s="6">
        <f t="shared" si="122"/>
        <v>9</v>
      </c>
      <c r="D1576" s="8">
        <f ca="1">VLOOKUP(B1576,Residuals!$A$12:$AW$232,C1576,FALSE)</f>
        <v>-2.5417641081212045E-2</v>
      </c>
      <c r="E1576" s="8">
        <f ca="1">VLOOKUP(B1576,Residuals!$A$12:$AW$232,C1576,FALSE)^2</f>
        <v>6.460564781333182E-4</v>
      </c>
      <c r="F1576" s="8">
        <f t="shared" ca="1" si="120"/>
        <v>1.5220625228419815</v>
      </c>
      <c r="G1576" s="6">
        <f t="shared" si="123"/>
        <v>0</v>
      </c>
    </row>
    <row r="1577" spans="1:7" x14ac:dyDescent="0.25">
      <c r="A1577" s="6">
        <f t="shared" si="124"/>
        <v>1566</v>
      </c>
      <c r="B1577" s="6">
        <f t="shared" si="121"/>
        <v>-191</v>
      </c>
      <c r="C1577" s="6">
        <f t="shared" si="122"/>
        <v>9</v>
      </c>
      <c r="D1577" s="8">
        <f ca="1">VLOOKUP(B1577,Residuals!$A$12:$AW$232,C1577,FALSE)</f>
        <v>-2.6221641637831809E-2</v>
      </c>
      <c r="E1577" s="8">
        <f ca="1">VLOOKUP(B1577,Residuals!$A$12:$AW$232,C1577,FALSE)^2</f>
        <v>6.875744901828748E-4</v>
      </c>
      <c r="F1577" s="8">
        <f t="shared" ca="1" si="120"/>
        <v>1.6198759684189354</v>
      </c>
      <c r="G1577" s="6">
        <f t="shared" si="123"/>
        <v>0</v>
      </c>
    </row>
    <row r="1578" spans="1:7" x14ac:dyDescent="0.25">
      <c r="A1578" s="6">
        <f t="shared" si="124"/>
        <v>1567</v>
      </c>
      <c r="B1578" s="6">
        <f t="shared" si="121"/>
        <v>-190</v>
      </c>
      <c r="C1578" s="6">
        <f t="shared" si="122"/>
        <v>9</v>
      </c>
      <c r="D1578" s="8">
        <f ca="1">VLOOKUP(B1578,Residuals!$A$12:$AW$232,C1578,FALSE)</f>
        <v>4.3094514555399088E-2</v>
      </c>
      <c r="E1578" s="8">
        <f ca="1">VLOOKUP(B1578,Residuals!$A$12:$AW$232,C1578,FALSE)^2</f>
        <v>1.8571371847655039E-3</v>
      </c>
      <c r="F1578" s="8">
        <f t="shared" ca="1" si="120"/>
        <v>4.3752814256659045</v>
      </c>
      <c r="G1578" s="6">
        <f t="shared" si="123"/>
        <v>0</v>
      </c>
    </row>
    <row r="1579" spans="1:7" x14ac:dyDescent="0.25">
      <c r="A1579" s="6">
        <f t="shared" si="124"/>
        <v>1568</v>
      </c>
      <c r="B1579" s="6">
        <f t="shared" si="121"/>
        <v>-189</v>
      </c>
      <c r="C1579" s="6">
        <f t="shared" si="122"/>
        <v>9</v>
      </c>
      <c r="D1579" s="8">
        <f ca="1">VLOOKUP(B1579,Residuals!$A$12:$AW$232,C1579,FALSE)</f>
        <v>-9.3978088297762327E-3</v>
      </c>
      <c r="E1579" s="8">
        <f ca="1">VLOOKUP(B1579,Residuals!$A$12:$AW$232,C1579,FALSE)^2</f>
        <v>8.8318810801020118E-5</v>
      </c>
      <c r="F1579" s="8">
        <f t="shared" ca="1" si="120"/>
        <v>0.20807275607019676</v>
      </c>
      <c r="G1579" s="6">
        <f t="shared" si="123"/>
        <v>0</v>
      </c>
    </row>
    <row r="1580" spans="1:7" x14ac:dyDescent="0.25">
      <c r="A1580" s="6">
        <f t="shared" si="124"/>
        <v>1569</v>
      </c>
      <c r="B1580" s="6">
        <f t="shared" si="121"/>
        <v>-188</v>
      </c>
      <c r="C1580" s="6">
        <f t="shared" si="122"/>
        <v>9</v>
      </c>
      <c r="D1580" s="8">
        <f ca="1">VLOOKUP(B1580,Residuals!$A$12:$AW$232,C1580,FALSE)</f>
        <v>1.4513720176722349E-2</v>
      </c>
      <c r="E1580" s="8">
        <f ca="1">VLOOKUP(B1580,Residuals!$A$12:$AW$232,C1580,FALSE)^2</f>
        <v>2.1064807336819742E-4</v>
      </c>
      <c r="F1580" s="8">
        <f t="shared" ca="1" si="120"/>
        <v>0.49627168650793918</v>
      </c>
      <c r="G1580" s="6">
        <f t="shared" si="123"/>
        <v>0</v>
      </c>
    </row>
    <row r="1581" spans="1:7" x14ac:dyDescent="0.25">
      <c r="A1581" s="6">
        <f t="shared" si="124"/>
        <v>1570</v>
      </c>
      <c r="B1581" s="6">
        <f t="shared" si="121"/>
        <v>-187</v>
      </c>
      <c r="C1581" s="6">
        <f t="shared" si="122"/>
        <v>9</v>
      </c>
      <c r="D1581" s="8">
        <f ca="1">VLOOKUP(B1581,Residuals!$A$12:$AW$232,C1581,FALSE)</f>
        <v>-3.1076991456776995E-4</v>
      </c>
      <c r="E1581" s="8">
        <f ca="1">VLOOKUP(B1581,Residuals!$A$12:$AW$232,C1581,FALSE)^2</f>
        <v>9.6577939800459036E-8</v>
      </c>
      <c r="F1581" s="8">
        <f t="shared" ca="1" si="120"/>
        <v>2.2753066903422289E-4</v>
      </c>
      <c r="G1581" s="6">
        <f t="shared" si="123"/>
        <v>0</v>
      </c>
    </row>
    <row r="1582" spans="1:7" x14ac:dyDescent="0.25">
      <c r="A1582" s="6">
        <f t="shared" si="124"/>
        <v>1571</v>
      </c>
      <c r="B1582" s="6">
        <f t="shared" si="121"/>
        <v>-186</v>
      </c>
      <c r="C1582" s="6">
        <f t="shared" si="122"/>
        <v>9</v>
      </c>
      <c r="D1582" s="8">
        <f ca="1">VLOOKUP(B1582,Residuals!$A$12:$AW$232,C1582,FALSE)</f>
        <v>-2.5664917989055738E-4</v>
      </c>
      <c r="E1582" s="8">
        <f ca="1">VLOOKUP(B1582,Residuals!$A$12:$AW$232,C1582,FALSE)^2</f>
        <v>6.5868801538495689E-8</v>
      </c>
      <c r="F1582" s="8">
        <f t="shared" ca="1" si="120"/>
        <v>1.5518215146752531E-4</v>
      </c>
      <c r="G1582" s="6">
        <f t="shared" si="123"/>
        <v>0</v>
      </c>
    </row>
    <row r="1583" spans="1:7" x14ac:dyDescent="0.25">
      <c r="A1583" s="6">
        <f t="shared" si="124"/>
        <v>1572</v>
      </c>
      <c r="B1583" s="6">
        <f t="shared" si="121"/>
        <v>-185</v>
      </c>
      <c r="C1583" s="6">
        <f t="shared" si="122"/>
        <v>9</v>
      </c>
      <c r="D1583" s="8">
        <f ca="1">VLOOKUP(B1583,Residuals!$A$12:$AW$232,C1583,FALSE)</f>
        <v>9.6815117786312761E-3</v>
      </c>
      <c r="E1583" s="8">
        <f ca="1">VLOOKUP(B1583,Residuals!$A$12:$AW$232,C1583,FALSE)^2</f>
        <v>9.3731670319776141E-5</v>
      </c>
      <c r="F1583" s="8">
        <f t="shared" ca="1" si="120"/>
        <v>0.22082506317299297</v>
      </c>
      <c r="G1583" s="6">
        <f t="shared" si="123"/>
        <v>0</v>
      </c>
    </row>
    <row r="1584" spans="1:7" x14ac:dyDescent="0.25">
      <c r="A1584" s="6">
        <f t="shared" si="124"/>
        <v>1573</v>
      </c>
      <c r="B1584" s="6">
        <f t="shared" si="121"/>
        <v>-184</v>
      </c>
      <c r="C1584" s="6">
        <f t="shared" si="122"/>
        <v>9</v>
      </c>
      <c r="D1584" s="8">
        <f ca="1">VLOOKUP(B1584,Residuals!$A$12:$AW$232,C1584,FALSE)</f>
        <v>1.0483564254556682E-3</v>
      </c>
      <c r="E1584" s="8">
        <f ca="1">VLOOKUP(B1584,Residuals!$A$12:$AW$232,C1584,FALSE)^2</f>
        <v>1.0990511947941859E-6</v>
      </c>
      <c r="F1584" s="8">
        <f t="shared" ca="1" si="120"/>
        <v>2.5892854431462473E-3</v>
      </c>
      <c r="G1584" s="6">
        <f t="shared" si="123"/>
        <v>0</v>
      </c>
    </row>
    <row r="1585" spans="1:7" x14ac:dyDescent="0.25">
      <c r="A1585" s="6">
        <f t="shared" si="124"/>
        <v>1574</v>
      </c>
      <c r="B1585" s="6">
        <f t="shared" si="121"/>
        <v>-183</v>
      </c>
      <c r="C1585" s="6">
        <f t="shared" si="122"/>
        <v>9</v>
      </c>
      <c r="D1585" s="8">
        <f ca="1">VLOOKUP(B1585,Residuals!$A$12:$AW$232,C1585,FALSE)</f>
        <v>-1.0409733128371155E-3</v>
      </c>
      <c r="E1585" s="8">
        <f ca="1">VLOOKUP(B1585,Residuals!$A$12:$AW$232,C1585,FALSE)^2</f>
        <v>1.0836254380390792E-6</v>
      </c>
      <c r="F1585" s="8">
        <f t="shared" ca="1" si="120"/>
        <v>2.5529434714485662E-3</v>
      </c>
      <c r="G1585" s="6">
        <f t="shared" si="123"/>
        <v>0</v>
      </c>
    </row>
    <row r="1586" spans="1:7" x14ac:dyDescent="0.25">
      <c r="A1586" s="6">
        <f t="shared" si="124"/>
        <v>1575</v>
      </c>
      <c r="B1586" s="6">
        <f t="shared" si="121"/>
        <v>-182</v>
      </c>
      <c r="C1586" s="6">
        <f t="shared" si="122"/>
        <v>9</v>
      </c>
      <c r="D1586" s="8">
        <f ca="1">VLOOKUP(B1586,Residuals!$A$12:$AW$232,C1586,FALSE)</f>
        <v>-1.6209885074150717E-2</v>
      </c>
      <c r="E1586" s="8">
        <f ca="1">VLOOKUP(B1586,Residuals!$A$12:$AW$232,C1586,FALSE)^2</f>
        <v>2.6276037411717421E-4</v>
      </c>
      <c r="F1586" s="8">
        <f t="shared" ca="1" si="120"/>
        <v>0.61904451308537012</v>
      </c>
      <c r="G1586" s="6">
        <f t="shared" si="123"/>
        <v>0</v>
      </c>
    </row>
    <row r="1587" spans="1:7" x14ac:dyDescent="0.25">
      <c r="A1587" s="6">
        <f t="shared" si="124"/>
        <v>1576</v>
      </c>
      <c r="B1587" s="6">
        <f t="shared" si="121"/>
        <v>-181</v>
      </c>
      <c r="C1587" s="6">
        <f t="shared" si="122"/>
        <v>9</v>
      </c>
      <c r="D1587" s="8">
        <f ca="1">VLOOKUP(B1587,Residuals!$A$12:$AW$232,C1587,FALSE)</f>
        <v>-4.19580644782088E-3</v>
      </c>
      <c r="E1587" s="8">
        <f ca="1">VLOOKUP(B1587,Residuals!$A$12:$AW$232,C1587,FALSE)^2</f>
        <v>1.760479174757527E-5</v>
      </c>
      <c r="F1587" s="8">
        <f t="shared" ca="1" si="120"/>
        <v>4.1475621169907467E-2</v>
      </c>
      <c r="G1587" s="6">
        <f t="shared" si="123"/>
        <v>0</v>
      </c>
    </row>
    <row r="1588" spans="1:7" x14ac:dyDescent="0.25">
      <c r="A1588" s="6">
        <f t="shared" si="124"/>
        <v>1577</v>
      </c>
      <c r="B1588" s="6">
        <f t="shared" si="121"/>
        <v>-180</v>
      </c>
      <c r="C1588" s="6">
        <f t="shared" si="122"/>
        <v>9</v>
      </c>
      <c r="D1588" s="8">
        <f ca="1">VLOOKUP(B1588,Residuals!$A$12:$AW$232,C1588,FALSE)</f>
        <v>9.6200728672090469E-4</v>
      </c>
      <c r="E1588" s="8">
        <f ca="1">VLOOKUP(B1588,Residuals!$A$12:$AW$232,C1588,FALSE)^2</f>
        <v>9.2545801970411693E-7</v>
      </c>
      <c r="F1588" s="8">
        <f t="shared" ca="1" si="120"/>
        <v>2.1803124276768217E-3</v>
      </c>
      <c r="G1588" s="6">
        <f t="shared" si="123"/>
        <v>0</v>
      </c>
    </row>
    <row r="1589" spans="1:7" x14ac:dyDescent="0.25">
      <c r="A1589" s="6">
        <f t="shared" si="124"/>
        <v>1578</v>
      </c>
      <c r="B1589" s="6">
        <f t="shared" si="121"/>
        <v>-179</v>
      </c>
      <c r="C1589" s="6">
        <f t="shared" si="122"/>
        <v>9</v>
      </c>
      <c r="D1589" s="8">
        <f ca="1">VLOOKUP(B1589,Residuals!$A$12:$AW$232,C1589,FALSE)</f>
        <v>-2.4378134364714234E-2</v>
      </c>
      <c r="E1589" s="8">
        <f ca="1">VLOOKUP(B1589,Residuals!$A$12:$AW$232,C1589,FALSE)^2</f>
        <v>5.9429343510406104E-4</v>
      </c>
      <c r="F1589" s="8">
        <f t="shared" ca="1" si="120"/>
        <v>1.4001125222929103</v>
      </c>
      <c r="G1589" s="6">
        <f t="shared" si="123"/>
        <v>0</v>
      </c>
    </row>
    <row r="1590" spans="1:7" x14ac:dyDescent="0.25">
      <c r="A1590" s="6">
        <f t="shared" si="124"/>
        <v>1579</v>
      </c>
      <c r="B1590" s="6">
        <f t="shared" si="121"/>
        <v>-178</v>
      </c>
      <c r="C1590" s="6">
        <f t="shared" si="122"/>
        <v>9</v>
      </c>
      <c r="D1590" s="8">
        <f ca="1">VLOOKUP(B1590,Residuals!$A$12:$AW$232,C1590,FALSE)</f>
        <v>1.5245100780307724E-2</v>
      </c>
      <c r="E1590" s="8">
        <f ca="1">VLOOKUP(B1590,Residuals!$A$12:$AW$232,C1590,FALSE)^2</f>
        <v>2.3241309780173917E-4</v>
      </c>
      <c r="F1590" s="8">
        <f t="shared" ca="1" si="120"/>
        <v>0.54754851619742928</v>
      </c>
      <c r="G1590" s="6">
        <f t="shared" si="123"/>
        <v>0</v>
      </c>
    </row>
    <row r="1591" spans="1:7" x14ac:dyDescent="0.25">
      <c r="A1591" s="6">
        <f t="shared" si="124"/>
        <v>1580</v>
      </c>
      <c r="B1591" s="6">
        <f t="shared" si="121"/>
        <v>-177</v>
      </c>
      <c r="C1591" s="6">
        <f t="shared" si="122"/>
        <v>9</v>
      </c>
      <c r="D1591" s="8">
        <f ca="1">VLOOKUP(B1591,Residuals!$A$12:$AW$232,C1591,FALSE)</f>
        <v>6.0009947252299654E-3</v>
      </c>
      <c r="E1591" s="8">
        <f ca="1">VLOOKUP(B1591,Residuals!$A$12:$AW$232,C1591,FALSE)^2</f>
        <v>3.6011937692237867E-5</v>
      </c>
      <c r="F1591" s="8">
        <f t="shared" ca="1" si="120"/>
        <v>8.484153102937371E-2</v>
      </c>
      <c r="G1591" s="6">
        <f t="shared" si="123"/>
        <v>0</v>
      </c>
    </row>
    <row r="1592" spans="1:7" x14ac:dyDescent="0.25">
      <c r="A1592" s="6">
        <f t="shared" si="124"/>
        <v>1581</v>
      </c>
      <c r="B1592" s="6">
        <f t="shared" si="121"/>
        <v>-176</v>
      </c>
      <c r="C1592" s="6">
        <f t="shared" si="122"/>
        <v>9</v>
      </c>
      <c r="D1592" s="8">
        <f ca="1">VLOOKUP(B1592,Residuals!$A$12:$AW$232,C1592,FALSE)</f>
        <v>-3.1060719922859553E-2</v>
      </c>
      <c r="E1592" s="8">
        <f ca="1">VLOOKUP(B1592,Residuals!$A$12:$AW$232,C1592,FALSE)^2</f>
        <v>9.6476832212632438E-4</v>
      </c>
      <c r="F1592" s="8">
        <f t="shared" ca="1" si="120"/>
        <v>2.2729246684073905</v>
      </c>
      <c r="G1592" s="6">
        <f t="shared" si="123"/>
        <v>0</v>
      </c>
    </row>
    <row r="1593" spans="1:7" x14ac:dyDescent="0.25">
      <c r="A1593" s="6">
        <f t="shared" si="124"/>
        <v>1582</v>
      </c>
      <c r="B1593" s="6">
        <f t="shared" si="121"/>
        <v>-175</v>
      </c>
      <c r="C1593" s="6">
        <f t="shared" si="122"/>
        <v>9</v>
      </c>
      <c r="D1593" s="8">
        <f ca="1">VLOOKUP(B1593,Residuals!$A$12:$AW$232,C1593,FALSE)</f>
        <v>-4.491989045959233E-3</v>
      </c>
      <c r="E1593" s="8">
        <f ca="1">VLOOKUP(B1593,Residuals!$A$12:$AW$232,C1593,FALSE)^2</f>
        <v>2.017796558901774E-5</v>
      </c>
      <c r="F1593" s="8">
        <f t="shared" ca="1" si="120"/>
        <v>4.7537833377937849E-2</v>
      </c>
      <c r="G1593" s="6">
        <f t="shared" si="123"/>
        <v>0</v>
      </c>
    </row>
    <row r="1594" spans="1:7" x14ac:dyDescent="0.25">
      <c r="A1594" s="6">
        <f t="shared" si="124"/>
        <v>1583</v>
      </c>
      <c r="B1594" s="6">
        <f t="shared" si="121"/>
        <v>-174</v>
      </c>
      <c r="C1594" s="6">
        <f t="shared" si="122"/>
        <v>9</v>
      </c>
      <c r="D1594" s="8">
        <f ca="1">VLOOKUP(B1594,Residuals!$A$12:$AW$232,C1594,FALSE)</f>
        <v>-7.5938352950161974E-3</v>
      </c>
      <c r="E1594" s="8">
        <f ca="1">VLOOKUP(B1594,Residuals!$A$12:$AW$232,C1594,FALSE)^2</f>
        <v>5.7666334487833739E-5</v>
      </c>
      <c r="F1594" s="8">
        <f t="shared" ca="1" si="120"/>
        <v>0.13585772997308987</v>
      </c>
      <c r="G1594" s="6">
        <f t="shared" si="123"/>
        <v>0</v>
      </c>
    </row>
    <row r="1595" spans="1:7" x14ac:dyDescent="0.25">
      <c r="A1595" s="6">
        <f t="shared" si="124"/>
        <v>1584</v>
      </c>
      <c r="B1595" s="6">
        <f t="shared" si="121"/>
        <v>-173</v>
      </c>
      <c r="C1595" s="6">
        <f t="shared" si="122"/>
        <v>9</v>
      </c>
      <c r="D1595" s="8">
        <f ca="1">VLOOKUP(B1595,Residuals!$A$12:$AW$232,C1595,FALSE)</f>
        <v>-9.1923965079452191E-3</v>
      </c>
      <c r="E1595" s="8">
        <f ca="1">VLOOKUP(B1595,Residuals!$A$12:$AW$232,C1595,FALSE)^2</f>
        <v>8.4500153559283461E-5</v>
      </c>
      <c r="F1595" s="8">
        <f t="shared" ca="1" si="120"/>
        <v>0.19907627469132402</v>
      </c>
      <c r="G1595" s="6">
        <f t="shared" si="123"/>
        <v>0</v>
      </c>
    </row>
    <row r="1596" spans="1:7" x14ac:dyDescent="0.25">
      <c r="A1596" s="6">
        <f t="shared" si="124"/>
        <v>1585</v>
      </c>
      <c r="B1596" s="6">
        <f t="shared" si="121"/>
        <v>-172</v>
      </c>
      <c r="C1596" s="6">
        <f t="shared" si="122"/>
        <v>9</v>
      </c>
      <c r="D1596" s="8">
        <f ca="1">VLOOKUP(B1596,Residuals!$A$12:$AW$232,C1596,FALSE)</f>
        <v>-1.2635243271380943E-2</v>
      </c>
      <c r="E1596" s="8">
        <f ca="1">VLOOKUP(B1596,Residuals!$A$12:$AW$232,C1596,FALSE)^2</f>
        <v>1.5964937252697738E-4</v>
      </c>
      <c r="F1596" s="8">
        <f t="shared" ca="1" si="120"/>
        <v>0.37612242109335609</v>
      </c>
      <c r="G1596" s="6">
        <f t="shared" si="123"/>
        <v>0</v>
      </c>
    </row>
    <row r="1597" spans="1:7" x14ac:dyDescent="0.25">
      <c r="A1597" s="6">
        <f t="shared" si="124"/>
        <v>1586</v>
      </c>
      <c r="B1597" s="6">
        <f t="shared" si="121"/>
        <v>-171</v>
      </c>
      <c r="C1597" s="6">
        <f t="shared" si="122"/>
        <v>9</v>
      </c>
      <c r="D1597" s="8">
        <f ca="1">VLOOKUP(B1597,Residuals!$A$12:$AW$232,C1597,FALSE)</f>
        <v>9.3067666318896961E-3</v>
      </c>
      <c r="E1597" s="8">
        <f ca="1">VLOOKUP(B1597,Residuals!$A$12:$AW$232,C1597,FALSE)^2</f>
        <v>8.6615905140455477E-5</v>
      </c>
      <c r="F1597" s="8">
        <f t="shared" ca="1" si="120"/>
        <v>0.20406083300525066</v>
      </c>
      <c r="G1597" s="6">
        <f t="shared" si="123"/>
        <v>0</v>
      </c>
    </row>
    <row r="1598" spans="1:7" x14ac:dyDescent="0.25">
      <c r="A1598" s="6">
        <f t="shared" si="124"/>
        <v>1587</v>
      </c>
      <c r="B1598" s="6">
        <f t="shared" si="121"/>
        <v>-170</v>
      </c>
      <c r="C1598" s="6">
        <f t="shared" si="122"/>
        <v>9</v>
      </c>
      <c r="D1598" s="8">
        <f ca="1">VLOOKUP(B1598,Residuals!$A$12:$AW$232,C1598,FALSE)</f>
        <v>9.1633895835558574E-3</v>
      </c>
      <c r="E1598" s="8">
        <f ca="1">VLOOKUP(B1598,Residuals!$A$12:$AW$232,C1598,FALSE)^2</f>
        <v>8.3967708660019993E-5</v>
      </c>
      <c r="F1598" s="8">
        <f t="shared" ca="1" si="120"/>
        <v>0.1978218728641202</v>
      </c>
      <c r="G1598" s="6">
        <f t="shared" si="123"/>
        <v>0</v>
      </c>
    </row>
    <row r="1599" spans="1:7" x14ac:dyDescent="0.25">
      <c r="A1599" s="6">
        <f t="shared" si="124"/>
        <v>1588</v>
      </c>
      <c r="B1599" s="6">
        <f t="shared" si="121"/>
        <v>-169</v>
      </c>
      <c r="C1599" s="6">
        <f t="shared" si="122"/>
        <v>9</v>
      </c>
      <c r="D1599" s="8">
        <f ca="1">VLOOKUP(B1599,Residuals!$A$12:$AW$232,C1599,FALSE)</f>
        <v>-4.4653187025371567E-4</v>
      </c>
      <c r="E1599" s="8">
        <f ca="1">VLOOKUP(B1599,Residuals!$A$12:$AW$232,C1599,FALSE)^2</f>
        <v>1.9939071115228117E-7</v>
      </c>
      <c r="F1599" s="8">
        <f t="shared" ca="1" si="120"/>
        <v>4.6975015206808534E-4</v>
      </c>
      <c r="G1599" s="6">
        <f t="shared" si="123"/>
        <v>0</v>
      </c>
    </row>
    <row r="1600" spans="1:7" x14ac:dyDescent="0.25">
      <c r="A1600" s="6">
        <f t="shared" si="124"/>
        <v>1589</v>
      </c>
      <c r="B1600" s="6">
        <f t="shared" si="121"/>
        <v>-168</v>
      </c>
      <c r="C1600" s="6">
        <f t="shared" si="122"/>
        <v>9</v>
      </c>
      <c r="D1600" s="8">
        <f ca="1">VLOOKUP(B1600,Residuals!$A$12:$AW$232,C1600,FALSE)</f>
        <v>1.0750854243879976E-2</v>
      </c>
      <c r="E1600" s="8">
        <f ca="1">VLOOKUP(B1600,Residuals!$A$12:$AW$232,C1600,FALSE)^2</f>
        <v>1.1558086697315208E-4</v>
      </c>
      <c r="F1600" s="8">
        <f t="shared" ca="1" si="120"/>
        <v>0.27230019654894128</v>
      </c>
      <c r="G1600" s="6">
        <f t="shared" si="123"/>
        <v>0</v>
      </c>
    </row>
    <row r="1601" spans="1:7" x14ac:dyDescent="0.25">
      <c r="A1601" s="6">
        <f t="shared" si="124"/>
        <v>1590</v>
      </c>
      <c r="B1601" s="6">
        <f t="shared" si="121"/>
        <v>-167</v>
      </c>
      <c r="C1601" s="6">
        <f t="shared" si="122"/>
        <v>9</v>
      </c>
      <c r="D1601" s="8">
        <f ca="1">VLOOKUP(B1601,Residuals!$A$12:$AW$232,C1601,FALSE)</f>
        <v>1.4823651759898217E-2</v>
      </c>
      <c r="E1601" s="8">
        <f ca="1">VLOOKUP(B1601,Residuals!$A$12:$AW$232,C1601,FALSE)^2</f>
        <v>2.1974065149873352E-4</v>
      </c>
      <c r="F1601" s="8">
        <f t="shared" ca="1" si="120"/>
        <v>0.51769314558608148</v>
      </c>
      <c r="G1601" s="6">
        <f t="shared" si="123"/>
        <v>0</v>
      </c>
    </row>
    <row r="1602" spans="1:7" x14ac:dyDescent="0.25">
      <c r="A1602" s="6">
        <f t="shared" si="124"/>
        <v>1591</v>
      </c>
      <c r="B1602" s="6">
        <f t="shared" si="121"/>
        <v>-166</v>
      </c>
      <c r="C1602" s="6">
        <f t="shared" si="122"/>
        <v>9</v>
      </c>
      <c r="D1602" s="8">
        <f ca="1">VLOOKUP(B1602,Residuals!$A$12:$AW$232,C1602,FALSE)</f>
        <v>-1.2110526548291055E-2</v>
      </c>
      <c r="E1602" s="8">
        <f ca="1">VLOOKUP(B1602,Residuals!$A$12:$AW$232,C1602,FALSE)^2</f>
        <v>1.4666485327686246E-4</v>
      </c>
      <c r="F1602" s="8">
        <f t="shared" ca="1" si="120"/>
        <v>0.34553182909925817</v>
      </c>
      <c r="G1602" s="6">
        <f t="shared" si="123"/>
        <v>0</v>
      </c>
    </row>
    <row r="1603" spans="1:7" x14ac:dyDescent="0.25">
      <c r="A1603" s="6">
        <f t="shared" si="124"/>
        <v>1592</v>
      </c>
      <c r="B1603" s="6">
        <f t="shared" si="121"/>
        <v>-165</v>
      </c>
      <c r="C1603" s="6">
        <f t="shared" si="122"/>
        <v>9</v>
      </c>
      <c r="D1603" s="8">
        <f ca="1">VLOOKUP(B1603,Residuals!$A$12:$AW$232,C1603,FALSE)</f>
        <v>-5.3358639118461434E-3</v>
      </c>
      <c r="E1603" s="8">
        <f ca="1">VLOOKUP(B1603,Residuals!$A$12:$AW$232,C1603,FALSE)^2</f>
        <v>2.8471443685742029E-5</v>
      </c>
      <c r="F1603" s="8">
        <f t="shared" ca="1" si="120"/>
        <v>6.7076670340779979E-2</v>
      </c>
      <c r="G1603" s="6">
        <f t="shared" si="123"/>
        <v>0</v>
      </c>
    </row>
    <row r="1604" spans="1:7" x14ac:dyDescent="0.25">
      <c r="A1604" s="6">
        <f t="shared" si="124"/>
        <v>1593</v>
      </c>
      <c r="B1604" s="6">
        <f t="shared" si="121"/>
        <v>-164</v>
      </c>
      <c r="C1604" s="6">
        <f t="shared" si="122"/>
        <v>9</v>
      </c>
      <c r="D1604" s="8">
        <f ca="1">VLOOKUP(B1604,Residuals!$A$12:$AW$232,C1604,FALSE)</f>
        <v>6.5926059473688757E-3</v>
      </c>
      <c r="E1604" s="8">
        <f ca="1">VLOOKUP(B1604,Residuals!$A$12:$AW$232,C1604,FALSE)^2</f>
        <v>4.3462453177283471E-5</v>
      </c>
      <c r="F1604" s="8">
        <f t="shared" ca="1" si="120"/>
        <v>0.10239440880316741</v>
      </c>
      <c r="G1604" s="6">
        <f t="shared" si="123"/>
        <v>0</v>
      </c>
    </row>
    <row r="1605" spans="1:7" x14ac:dyDescent="0.25">
      <c r="A1605" s="6">
        <f t="shared" si="124"/>
        <v>1594</v>
      </c>
      <c r="B1605" s="6">
        <f t="shared" si="121"/>
        <v>-163</v>
      </c>
      <c r="C1605" s="6">
        <f t="shared" si="122"/>
        <v>9</v>
      </c>
      <c r="D1605" s="8">
        <f ca="1">VLOOKUP(B1605,Residuals!$A$12:$AW$232,C1605,FALSE)</f>
        <v>-2.6518682781371549E-2</v>
      </c>
      <c r="E1605" s="8">
        <f ca="1">VLOOKUP(B1605,Residuals!$A$12:$AW$232,C1605,FALSE)^2</f>
        <v>7.0324053645901192E-4</v>
      </c>
      <c r="F1605" s="8">
        <f t="shared" ca="1" si="120"/>
        <v>1.6567840449185507</v>
      </c>
      <c r="G1605" s="6">
        <f t="shared" si="123"/>
        <v>0</v>
      </c>
    </row>
    <row r="1606" spans="1:7" x14ac:dyDescent="0.25">
      <c r="A1606" s="6">
        <f t="shared" si="124"/>
        <v>1595</v>
      </c>
      <c r="B1606" s="6">
        <f t="shared" si="121"/>
        <v>-162</v>
      </c>
      <c r="C1606" s="6">
        <f t="shared" si="122"/>
        <v>9</v>
      </c>
      <c r="D1606" s="8">
        <f ca="1">VLOOKUP(B1606,Residuals!$A$12:$AW$232,C1606,FALSE)</f>
        <v>-4.8286550731293246E-2</v>
      </c>
      <c r="E1606" s="8">
        <f ca="1">VLOOKUP(B1606,Residuals!$A$12:$AW$232,C1606,FALSE)^2</f>
        <v>2.3315909815257562E-3</v>
      </c>
      <c r="F1606" s="8">
        <f t="shared" ca="1" si="120"/>
        <v>5.4930603928475419</v>
      </c>
      <c r="G1606" s="6">
        <f t="shared" si="123"/>
        <v>0</v>
      </c>
    </row>
    <row r="1607" spans="1:7" x14ac:dyDescent="0.25">
      <c r="A1607" s="6">
        <f t="shared" si="124"/>
        <v>1596</v>
      </c>
      <c r="B1607" s="6">
        <f t="shared" si="121"/>
        <v>-161</v>
      </c>
      <c r="C1607" s="6">
        <f t="shared" si="122"/>
        <v>9</v>
      </c>
      <c r="D1607" s="8">
        <f ca="1">VLOOKUP(B1607,Residuals!$A$12:$AW$232,C1607,FALSE)</f>
        <v>6.4637066411289664E-3</v>
      </c>
      <c r="E1607" s="8">
        <f ca="1">VLOOKUP(B1607,Residuals!$A$12:$AW$232,C1607,FALSE)^2</f>
        <v>4.1779503542574703E-5</v>
      </c>
      <c r="F1607" s="8">
        <f t="shared" ca="1" si="120"/>
        <v>9.8429500697575709E-2</v>
      </c>
      <c r="G1607" s="6">
        <f t="shared" si="123"/>
        <v>0</v>
      </c>
    </row>
    <row r="1608" spans="1:7" x14ac:dyDescent="0.25">
      <c r="A1608" s="6">
        <f t="shared" si="124"/>
        <v>1597</v>
      </c>
      <c r="B1608" s="6">
        <f t="shared" si="121"/>
        <v>-160</v>
      </c>
      <c r="C1608" s="6">
        <f t="shared" si="122"/>
        <v>9</v>
      </c>
      <c r="D1608" s="8">
        <f ca="1">VLOOKUP(B1608,Residuals!$A$12:$AW$232,C1608,FALSE)</f>
        <v>2.0862718514241985E-2</v>
      </c>
      <c r="E1608" s="8">
        <f ca="1">VLOOKUP(B1608,Residuals!$A$12:$AW$232,C1608,FALSE)^2</f>
        <v>4.352530238044953E-4</v>
      </c>
      <c r="F1608" s="8">
        <f t="shared" ca="1" si="120"/>
        <v>1.0254247699839074</v>
      </c>
      <c r="G1608" s="6">
        <f t="shared" si="123"/>
        <v>0</v>
      </c>
    </row>
    <row r="1609" spans="1:7" x14ac:dyDescent="0.25">
      <c r="A1609" s="6">
        <f t="shared" si="124"/>
        <v>1598</v>
      </c>
      <c r="B1609" s="6">
        <f t="shared" si="121"/>
        <v>-159</v>
      </c>
      <c r="C1609" s="6">
        <f t="shared" si="122"/>
        <v>9</v>
      </c>
      <c r="D1609" s="8">
        <f ca="1">VLOOKUP(B1609,Residuals!$A$12:$AW$232,C1609,FALSE)</f>
        <v>-1.8842588593142189E-3</v>
      </c>
      <c r="E1609" s="8">
        <f ca="1">VLOOKUP(B1609,Residuals!$A$12:$AW$232,C1609,FALSE)^2</f>
        <v>3.5504314489041213E-6</v>
      </c>
      <c r="F1609" s="8">
        <f t="shared" ca="1" si="120"/>
        <v>8.3645607330035468E-3</v>
      </c>
      <c r="G1609" s="6">
        <f t="shared" si="123"/>
        <v>0</v>
      </c>
    </row>
    <row r="1610" spans="1:7" x14ac:dyDescent="0.25">
      <c r="A1610" s="6">
        <f t="shared" si="124"/>
        <v>1599</v>
      </c>
      <c r="B1610" s="6">
        <f t="shared" si="121"/>
        <v>-158</v>
      </c>
      <c r="C1610" s="6">
        <f t="shared" si="122"/>
        <v>9</v>
      </c>
      <c r="D1610" s="8">
        <f ca="1">VLOOKUP(B1610,Residuals!$A$12:$AW$232,C1610,FALSE)</f>
        <v>1.1425242291401847E-3</v>
      </c>
      <c r="E1610" s="8">
        <f ca="1">VLOOKUP(B1610,Residuals!$A$12:$AW$232,C1610,FALSE)^2</f>
        <v>1.3053616141723732E-6</v>
      </c>
      <c r="F1610" s="8">
        <f t="shared" ca="1" si="120"/>
        <v>3.0753379293230847E-3</v>
      </c>
      <c r="G1610" s="6">
        <f t="shared" si="123"/>
        <v>0</v>
      </c>
    </row>
    <row r="1611" spans="1:7" x14ac:dyDescent="0.25">
      <c r="A1611" s="6">
        <f t="shared" si="124"/>
        <v>1600</v>
      </c>
      <c r="B1611" s="6">
        <f t="shared" si="121"/>
        <v>-157</v>
      </c>
      <c r="C1611" s="6">
        <f t="shared" si="122"/>
        <v>9</v>
      </c>
      <c r="D1611" s="8">
        <f ca="1">VLOOKUP(B1611,Residuals!$A$12:$AW$232,C1611,FALSE)</f>
        <v>-7.6372433715703E-2</v>
      </c>
      <c r="E1611" s="8">
        <f ca="1">VLOOKUP(B1611,Residuals!$A$12:$AW$232,C1611,FALSE)^2</f>
        <v>5.8327486316594483E-3</v>
      </c>
      <c r="F1611" s="8">
        <f t="shared" ref="F1611:F1674" ca="1" si="125">E1611/$F$8</f>
        <v>13.741535605459401</v>
      </c>
      <c r="G1611" s="6">
        <f t="shared" si="123"/>
        <v>0</v>
      </c>
    </row>
    <row r="1612" spans="1:7" x14ac:dyDescent="0.25">
      <c r="A1612" s="6">
        <f t="shared" si="124"/>
        <v>1601</v>
      </c>
      <c r="B1612" s="6">
        <f t="shared" ref="B1612:B1675" si="126">MOD(A1612,221)-210</f>
        <v>-156</v>
      </c>
      <c r="C1612" s="6">
        <f t="shared" ref="C1612:C1675" si="127">IF(B1612&lt;B1611,IF(ISNUMBER(C1611),C1611+1,2),C1611)</f>
        <v>9</v>
      </c>
      <c r="D1612" s="8">
        <f ca="1">VLOOKUP(B1612,Residuals!$A$12:$AW$232,C1612,FALSE)</f>
        <v>3.1150624981896211E-3</v>
      </c>
      <c r="E1612" s="8">
        <f ca="1">VLOOKUP(B1612,Residuals!$A$12:$AW$232,C1612,FALSE)^2</f>
        <v>9.7036143676273624E-6</v>
      </c>
      <c r="F1612" s="8">
        <f t="shared" ca="1" si="125"/>
        <v>2.2861016435824381E-2</v>
      </c>
      <c r="G1612" s="6">
        <f t="shared" ref="G1612:G1675" si="128">IF(OR(B1612&lt;-10,B1612&gt;10),0,1)</f>
        <v>0</v>
      </c>
    </row>
    <row r="1613" spans="1:7" x14ac:dyDescent="0.25">
      <c r="A1613" s="6">
        <f t="shared" ref="A1613:A1676" si="129">A1612+1</f>
        <v>1602</v>
      </c>
      <c r="B1613" s="6">
        <f t="shared" si="126"/>
        <v>-155</v>
      </c>
      <c r="C1613" s="6">
        <f t="shared" si="127"/>
        <v>9</v>
      </c>
      <c r="D1613" s="8">
        <f ca="1">VLOOKUP(B1613,Residuals!$A$12:$AW$232,C1613,FALSE)</f>
        <v>-4.5373866100216605E-2</v>
      </c>
      <c r="E1613" s="8">
        <f ca="1">VLOOKUP(B1613,Residuals!$A$12:$AW$232,C1613,FALSE)^2</f>
        <v>2.0587877248803856E-3</v>
      </c>
      <c r="F1613" s="8">
        <f t="shared" ca="1" si="125"/>
        <v>4.8503555719797333</v>
      </c>
      <c r="G1613" s="6">
        <f t="shared" si="128"/>
        <v>0</v>
      </c>
    </row>
    <row r="1614" spans="1:7" x14ac:dyDescent="0.25">
      <c r="A1614" s="6">
        <f t="shared" si="129"/>
        <v>1603</v>
      </c>
      <c r="B1614" s="6">
        <f t="shared" si="126"/>
        <v>-154</v>
      </c>
      <c r="C1614" s="6">
        <f t="shared" si="127"/>
        <v>9</v>
      </c>
      <c r="D1614" s="8">
        <f ca="1">VLOOKUP(B1614,Residuals!$A$12:$AW$232,C1614,FALSE)</f>
        <v>-7.9614116222261212E-3</v>
      </c>
      <c r="E1614" s="8">
        <f ca="1">VLOOKUP(B1614,Residuals!$A$12:$AW$232,C1614,FALSE)^2</f>
        <v>6.3384075018517157E-5</v>
      </c>
      <c r="F1614" s="8">
        <f t="shared" ca="1" si="125"/>
        <v>0.1493283147774295</v>
      </c>
      <c r="G1614" s="6">
        <f t="shared" si="128"/>
        <v>0</v>
      </c>
    </row>
    <row r="1615" spans="1:7" x14ac:dyDescent="0.25">
      <c r="A1615" s="6">
        <f t="shared" si="129"/>
        <v>1604</v>
      </c>
      <c r="B1615" s="6">
        <f t="shared" si="126"/>
        <v>-153</v>
      </c>
      <c r="C1615" s="6">
        <f t="shared" si="127"/>
        <v>9</v>
      </c>
      <c r="D1615" s="8">
        <f ca="1">VLOOKUP(B1615,Residuals!$A$12:$AW$232,C1615,FALSE)</f>
        <v>2.5755491444041829E-3</v>
      </c>
      <c r="E1615" s="8">
        <f ca="1">VLOOKUP(B1615,Residuals!$A$12:$AW$232,C1615,FALSE)^2</f>
        <v>6.6334533952411186E-6</v>
      </c>
      <c r="F1615" s="8">
        <f t="shared" ca="1" si="125"/>
        <v>1.5627938348498249E-2</v>
      </c>
      <c r="G1615" s="6">
        <f t="shared" si="128"/>
        <v>0</v>
      </c>
    </row>
    <row r="1616" spans="1:7" x14ac:dyDescent="0.25">
      <c r="A1616" s="6">
        <f t="shared" si="129"/>
        <v>1605</v>
      </c>
      <c r="B1616" s="6">
        <f t="shared" si="126"/>
        <v>-152</v>
      </c>
      <c r="C1616" s="6">
        <f t="shared" si="127"/>
        <v>9</v>
      </c>
      <c r="D1616" s="8">
        <f ca="1">VLOOKUP(B1616,Residuals!$A$12:$AW$232,C1616,FALSE)</f>
        <v>-4.8606821005484175E-3</v>
      </c>
      <c r="E1616" s="8">
        <f ca="1">VLOOKUP(B1616,Residuals!$A$12:$AW$232,C1616,FALSE)^2</f>
        <v>2.3626230482591776E-5</v>
      </c>
      <c r="F1616" s="8">
        <f t="shared" ca="1" si="125"/>
        <v>5.5661697066303618E-2</v>
      </c>
      <c r="G1616" s="6">
        <f t="shared" si="128"/>
        <v>0</v>
      </c>
    </row>
    <row r="1617" spans="1:7" x14ac:dyDescent="0.25">
      <c r="A1617" s="6">
        <f t="shared" si="129"/>
        <v>1606</v>
      </c>
      <c r="B1617" s="6">
        <f t="shared" si="126"/>
        <v>-151</v>
      </c>
      <c r="C1617" s="6">
        <f t="shared" si="127"/>
        <v>9</v>
      </c>
      <c r="D1617" s="8">
        <f ca="1">VLOOKUP(B1617,Residuals!$A$12:$AW$232,C1617,FALSE)</f>
        <v>1.1240968478774972E-2</v>
      </c>
      <c r="E1617" s="8">
        <f ca="1">VLOOKUP(B1617,Residuals!$A$12:$AW$232,C1617,FALSE)^2</f>
        <v>1.2635937234081249E-4</v>
      </c>
      <c r="F1617" s="8">
        <f t="shared" ca="1" si="125"/>
        <v>0.29769357874947022</v>
      </c>
      <c r="G1617" s="6">
        <f t="shared" si="128"/>
        <v>0</v>
      </c>
    </row>
    <row r="1618" spans="1:7" x14ac:dyDescent="0.25">
      <c r="A1618" s="6">
        <f t="shared" si="129"/>
        <v>1607</v>
      </c>
      <c r="B1618" s="6">
        <f t="shared" si="126"/>
        <v>-150</v>
      </c>
      <c r="C1618" s="6">
        <f t="shared" si="127"/>
        <v>9</v>
      </c>
      <c r="D1618" s="8">
        <f ca="1">VLOOKUP(B1618,Residuals!$A$12:$AW$232,C1618,FALSE)</f>
        <v>2.6191959291762969E-2</v>
      </c>
      <c r="E1618" s="8">
        <f ca="1">VLOOKUP(B1618,Residuals!$A$12:$AW$232,C1618,FALSE)^2</f>
        <v>6.8601873154136854E-4</v>
      </c>
      <c r="F1618" s="8">
        <f t="shared" ca="1" si="125"/>
        <v>1.6162107131309362</v>
      </c>
      <c r="G1618" s="6">
        <f t="shared" si="128"/>
        <v>0</v>
      </c>
    </row>
    <row r="1619" spans="1:7" x14ac:dyDescent="0.25">
      <c r="A1619" s="6">
        <f t="shared" si="129"/>
        <v>1608</v>
      </c>
      <c r="B1619" s="6">
        <f t="shared" si="126"/>
        <v>-149</v>
      </c>
      <c r="C1619" s="6">
        <f t="shared" si="127"/>
        <v>9</v>
      </c>
      <c r="D1619" s="8">
        <f ca="1">VLOOKUP(B1619,Residuals!$A$12:$AW$232,C1619,FALSE)</f>
        <v>-5.0517997381269247E-2</v>
      </c>
      <c r="E1619" s="8">
        <f ca="1">VLOOKUP(B1619,Residuals!$A$12:$AW$232,C1619,FALSE)^2</f>
        <v>2.5520680594139267E-3</v>
      </c>
      <c r="F1619" s="8">
        <f t="shared" ca="1" si="125"/>
        <v>6.0124885059575659</v>
      </c>
      <c r="G1619" s="6">
        <f t="shared" si="128"/>
        <v>0</v>
      </c>
    </row>
    <row r="1620" spans="1:7" x14ac:dyDescent="0.25">
      <c r="A1620" s="6">
        <f t="shared" si="129"/>
        <v>1609</v>
      </c>
      <c r="B1620" s="6">
        <f t="shared" si="126"/>
        <v>-148</v>
      </c>
      <c r="C1620" s="6">
        <f t="shared" si="127"/>
        <v>9</v>
      </c>
      <c r="D1620" s="8">
        <f ca="1">VLOOKUP(B1620,Residuals!$A$12:$AW$232,C1620,FALSE)</f>
        <v>-7.1497200942066564E-3</v>
      </c>
      <c r="E1620" s="8">
        <f ca="1">VLOOKUP(B1620,Residuals!$A$12:$AW$232,C1620,FALSE)^2</f>
        <v>5.1118497425502441E-5</v>
      </c>
      <c r="F1620" s="8">
        <f t="shared" ca="1" si="125"/>
        <v>0.12043149753742717</v>
      </c>
      <c r="G1620" s="6">
        <f t="shared" si="128"/>
        <v>0</v>
      </c>
    </row>
    <row r="1621" spans="1:7" x14ac:dyDescent="0.25">
      <c r="A1621" s="6">
        <f t="shared" si="129"/>
        <v>1610</v>
      </c>
      <c r="B1621" s="6">
        <f t="shared" si="126"/>
        <v>-147</v>
      </c>
      <c r="C1621" s="6">
        <f t="shared" si="127"/>
        <v>9</v>
      </c>
      <c r="D1621" s="8">
        <f ca="1">VLOOKUP(B1621,Residuals!$A$12:$AW$232,C1621,FALSE)</f>
        <v>3.894785069916238E-2</v>
      </c>
      <c r="E1621" s="8">
        <f ca="1">VLOOKUP(B1621,Residuals!$A$12:$AW$232,C1621,FALSE)^2</f>
        <v>1.5169350740842436E-3</v>
      </c>
      <c r="F1621" s="8">
        <f t="shared" ca="1" si="125"/>
        <v>3.5737897598663202</v>
      </c>
      <c r="G1621" s="6">
        <f t="shared" si="128"/>
        <v>0</v>
      </c>
    </row>
    <row r="1622" spans="1:7" x14ac:dyDescent="0.25">
      <c r="A1622" s="6">
        <f t="shared" si="129"/>
        <v>1611</v>
      </c>
      <c r="B1622" s="6">
        <f t="shared" si="126"/>
        <v>-146</v>
      </c>
      <c r="C1622" s="6">
        <f t="shared" si="127"/>
        <v>9</v>
      </c>
      <c r="D1622" s="8">
        <f ca="1">VLOOKUP(B1622,Residuals!$A$12:$AW$232,C1622,FALSE)</f>
        <v>6.6224427246728557E-3</v>
      </c>
      <c r="E1622" s="8">
        <f ca="1">VLOOKUP(B1622,Residuals!$A$12:$AW$232,C1622,FALSE)^2</f>
        <v>4.3856747641572439E-5</v>
      </c>
      <c r="F1622" s="8">
        <f t="shared" ca="1" si="125"/>
        <v>0.10332333815744354</v>
      </c>
      <c r="G1622" s="6">
        <f t="shared" si="128"/>
        <v>0</v>
      </c>
    </row>
    <row r="1623" spans="1:7" x14ac:dyDescent="0.25">
      <c r="A1623" s="6">
        <f t="shared" si="129"/>
        <v>1612</v>
      </c>
      <c r="B1623" s="6">
        <f t="shared" si="126"/>
        <v>-145</v>
      </c>
      <c r="C1623" s="6">
        <f t="shared" si="127"/>
        <v>9</v>
      </c>
      <c r="D1623" s="8">
        <f ca="1">VLOOKUP(B1623,Residuals!$A$12:$AW$232,C1623,FALSE)</f>
        <v>5.8071914288655262E-3</v>
      </c>
      <c r="E1623" s="8">
        <f ca="1">VLOOKUP(B1623,Residuals!$A$12:$AW$232,C1623,FALSE)^2</f>
        <v>3.3723472291489231E-5</v>
      </c>
      <c r="F1623" s="8">
        <f t="shared" ca="1" si="125"/>
        <v>7.9450071398221647E-2</v>
      </c>
      <c r="G1623" s="6">
        <f t="shared" si="128"/>
        <v>0</v>
      </c>
    </row>
    <row r="1624" spans="1:7" x14ac:dyDescent="0.25">
      <c r="A1624" s="6">
        <f t="shared" si="129"/>
        <v>1613</v>
      </c>
      <c r="B1624" s="6">
        <f t="shared" si="126"/>
        <v>-144</v>
      </c>
      <c r="C1624" s="6">
        <f t="shared" si="127"/>
        <v>9</v>
      </c>
      <c r="D1624" s="8">
        <f ca="1">VLOOKUP(B1624,Residuals!$A$12:$AW$232,C1624,FALSE)</f>
        <v>4.8911900412345396E-4</v>
      </c>
      <c r="E1624" s="8">
        <f ca="1">VLOOKUP(B1624,Residuals!$A$12:$AW$232,C1624,FALSE)^2</f>
        <v>2.3923740019471938E-7</v>
      </c>
      <c r="F1624" s="8">
        <f t="shared" ca="1" si="125"/>
        <v>5.6362608103650922E-4</v>
      </c>
      <c r="G1624" s="6">
        <f t="shared" si="128"/>
        <v>0</v>
      </c>
    </row>
    <row r="1625" spans="1:7" x14ac:dyDescent="0.25">
      <c r="A1625" s="6">
        <f t="shared" si="129"/>
        <v>1614</v>
      </c>
      <c r="B1625" s="6">
        <f t="shared" si="126"/>
        <v>-143</v>
      </c>
      <c r="C1625" s="6">
        <f t="shared" si="127"/>
        <v>9</v>
      </c>
      <c r="D1625" s="8">
        <f ca="1">VLOOKUP(B1625,Residuals!$A$12:$AW$232,C1625,FALSE)</f>
        <v>1.402407990231434E-2</v>
      </c>
      <c r="E1625" s="8">
        <f ca="1">VLOOKUP(B1625,Residuals!$A$12:$AW$232,C1625,FALSE)^2</f>
        <v>1.9667481710649697E-4</v>
      </c>
      <c r="F1625" s="8">
        <f t="shared" ca="1" si="125"/>
        <v>0.46335170133968823</v>
      </c>
      <c r="G1625" s="6">
        <f t="shared" si="128"/>
        <v>0</v>
      </c>
    </row>
    <row r="1626" spans="1:7" x14ac:dyDescent="0.25">
      <c r="A1626" s="6">
        <f t="shared" si="129"/>
        <v>1615</v>
      </c>
      <c r="B1626" s="6">
        <f t="shared" si="126"/>
        <v>-142</v>
      </c>
      <c r="C1626" s="6">
        <f t="shared" si="127"/>
        <v>9</v>
      </c>
      <c r="D1626" s="8">
        <f ca="1">VLOOKUP(B1626,Residuals!$A$12:$AW$232,C1626,FALSE)</f>
        <v>3.9088021602392574E-2</v>
      </c>
      <c r="E1626" s="8">
        <f ca="1">VLOOKUP(B1626,Residuals!$A$12:$AW$232,C1626,FALSE)^2</f>
        <v>1.5278734327891085E-3</v>
      </c>
      <c r="F1626" s="8">
        <f t="shared" ca="1" si="125"/>
        <v>3.5995597450140298</v>
      </c>
      <c r="G1626" s="6">
        <f t="shared" si="128"/>
        <v>0</v>
      </c>
    </row>
    <row r="1627" spans="1:7" x14ac:dyDescent="0.25">
      <c r="A1627" s="6">
        <f t="shared" si="129"/>
        <v>1616</v>
      </c>
      <c r="B1627" s="6">
        <f t="shared" si="126"/>
        <v>-141</v>
      </c>
      <c r="C1627" s="6">
        <f t="shared" si="127"/>
        <v>9</v>
      </c>
      <c r="D1627" s="8">
        <f ca="1">VLOOKUP(B1627,Residuals!$A$12:$AW$232,C1627,FALSE)</f>
        <v>1.650021822438856E-2</v>
      </c>
      <c r="E1627" s="8">
        <f ca="1">VLOOKUP(B1627,Residuals!$A$12:$AW$232,C1627,FALSE)^2</f>
        <v>2.7225720145244439E-4</v>
      </c>
      <c r="F1627" s="8">
        <f t="shared" ca="1" si="125"/>
        <v>0.6414183541691727</v>
      </c>
      <c r="G1627" s="6">
        <f t="shared" si="128"/>
        <v>0</v>
      </c>
    </row>
    <row r="1628" spans="1:7" x14ac:dyDescent="0.25">
      <c r="A1628" s="6">
        <f t="shared" si="129"/>
        <v>1617</v>
      </c>
      <c r="B1628" s="6">
        <f t="shared" si="126"/>
        <v>-140</v>
      </c>
      <c r="C1628" s="6">
        <f t="shared" si="127"/>
        <v>9</v>
      </c>
      <c r="D1628" s="8">
        <f ca="1">VLOOKUP(B1628,Residuals!$A$12:$AW$232,C1628,FALSE)</f>
        <v>7.9073183627356124E-3</v>
      </c>
      <c r="E1628" s="8">
        <f ca="1">VLOOKUP(B1628,Residuals!$A$12:$AW$232,C1628,FALSE)^2</f>
        <v>6.2525683689655808E-5</v>
      </c>
      <c r="F1628" s="8">
        <f t="shared" ca="1" si="125"/>
        <v>0.14730600664212931</v>
      </c>
      <c r="G1628" s="6">
        <f t="shared" si="128"/>
        <v>0</v>
      </c>
    </row>
    <row r="1629" spans="1:7" x14ac:dyDescent="0.25">
      <c r="A1629" s="6">
        <f t="shared" si="129"/>
        <v>1618</v>
      </c>
      <c r="B1629" s="6">
        <f t="shared" si="126"/>
        <v>-139</v>
      </c>
      <c r="C1629" s="6">
        <f t="shared" si="127"/>
        <v>9</v>
      </c>
      <c r="D1629" s="8">
        <f ca="1">VLOOKUP(B1629,Residuals!$A$12:$AW$232,C1629,FALSE)</f>
        <v>1.6676859629572778E-3</v>
      </c>
      <c r="E1629" s="8">
        <f ca="1">VLOOKUP(B1629,Residuals!$A$12:$AW$232,C1629,FALSE)^2</f>
        <v>2.7811764710447433E-6</v>
      </c>
      <c r="F1629" s="8">
        <f t="shared" ca="1" si="125"/>
        <v>6.5522514195942893E-3</v>
      </c>
      <c r="G1629" s="6">
        <f t="shared" si="128"/>
        <v>0</v>
      </c>
    </row>
    <row r="1630" spans="1:7" x14ac:dyDescent="0.25">
      <c r="A1630" s="6">
        <f t="shared" si="129"/>
        <v>1619</v>
      </c>
      <c r="B1630" s="6">
        <f t="shared" si="126"/>
        <v>-138</v>
      </c>
      <c r="C1630" s="6">
        <f t="shared" si="127"/>
        <v>9</v>
      </c>
      <c r="D1630" s="8">
        <f ca="1">VLOOKUP(B1630,Residuals!$A$12:$AW$232,C1630,FALSE)</f>
        <v>-2.0116327177776387E-2</v>
      </c>
      <c r="E1630" s="8">
        <f ca="1">VLOOKUP(B1630,Residuals!$A$12:$AW$232,C1630,FALSE)^2</f>
        <v>4.0466661912334491E-4</v>
      </c>
      <c r="F1630" s="8">
        <f t="shared" ca="1" si="125"/>
        <v>0.95336540389230895</v>
      </c>
      <c r="G1630" s="6">
        <f t="shared" si="128"/>
        <v>0</v>
      </c>
    </row>
    <row r="1631" spans="1:7" x14ac:dyDescent="0.25">
      <c r="A1631" s="6">
        <f t="shared" si="129"/>
        <v>1620</v>
      </c>
      <c r="B1631" s="6">
        <f t="shared" si="126"/>
        <v>-137</v>
      </c>
      <c r="C1631" s="6">
        <f t="shared" si="127"/>
        <v>9</v>
      </c>
      <c r="D1631" s="8">
        <f ca="1">VLOOKUP(B1631,Residuals!$A$12:$AW$232,C1631,FALSE)</f>
        <v>-2.5067878253388996E-2</v>
      </c>
      <c r="E1631" s="8">
        <f ca="1">VLOOKUP(B1631,Residuals!$A$12:$AW$232,C1631,FALSE)^2</f>
        <v>6.2839852012673287E-4</v>
      </c>
      <c r="F1631" s="8">
        <f t="shared" ca="1" si="125"/>
        <v>1.4804616457957569</v>
      </c>
      <c r="G1631" s="6">
        <f t="shared" si="128"/>
        <v>0</v>
      </c>
    </row>
    <row r="1632" spans="1:7" x14ac:dyDescent="0.25">
      <c r="A1632" s="6">
        <f t="shared" si="129"/>
        <v>1621</v>
      </c>
      <c r="B1632" s="6">
        <f t="shared" si="126"/>
        <v>-136</v>
      </c>
      <c r="C1632" s="6">
        <f t="shared" si="127"/>
        <v>9</v>
      </c>
      <c r="D1632" s="8">
        <f ca="1">VLOOKUP(B1632,Residuals!$A$12:$AW$232,C1632,FALSE)</f>
        <v>-5.1254670273926635E-3</v>
      </c>
      <c r="E1632" s="8">
        <f ca="1">VLOOKUP(B1632,Residuals!$A$12:$AW$232,C1632,FALSE)^2</f>
        <v>2.6270412248889388E-5</v>
      </c>
      <c r="F1632" s="8">
        <f t="shared" ca="1" si="125"/>
        <v>6.1891198830131146E-2</v>
      </c>
      <c r="G1632" s="6">
        <f t="shared" si="128"/>
        <v>0</v>
      </c>
    </row>
    <row r="1633" spans="1:7" x14ac:dyDescent="0.25">
      <c r="A1633" s="6">
        <f t="shared" si="129"/>
        <v>1622</v>
      </c>
      <c r="B1633" s="6">
        <f t="shared" si="126"/>
        <v>-135</v>
      </c>
      <c r="C1633" s="6">
        <f t="shared" si="127"/>
        <v>9</v>
      </c>
      <c r="D1633" s="8">
        <f ca="1">VLOOKUP(B1633,Residuals!$A$12:$AW$232,C1633,FALSE)</f>
        <v>1.7493743143692904E-2</v>
      </c>
      <c r="E1633" s="8">
        <f ca="1">VLOOKUP(B1633,Residuals!$A$12:$AW$232,C1633,FALSE)^2</f>
        <v>3.0603104917750247E-4</v>
      </c>
      <c r="F1633" s="8">
        <f t="shared" ca="1" si="125"/>
        <v>0.72098710646001318</v>
      </c>
      <c r="G1633" s="6">
        <f t="shared" si="128"/>
        <v>0</v>
      </c>
    </row>
    <row r="1634" spans="1:7" x14ac:dyDescent="0.25">
      <c r="A1634" s="6">
        <f t="shared" si="129"/>
        <v>1623</v>
      </c>
      <c r="B1634" s="6">
        <f t="shared" si="126"/>
        <v>-134</v>
      </c>
      <c r="C1634" s="6">
        <f t="shared" si="127"/>
        <v>9</v>
      </c>
      <c r="D1634" s="8">
        <f ca="1">VLOOKUP(B1634,Residuals!$A$12:$AW$232,C1634,FALSE)</f>
        <v>1.4382741357597803E-2</v>
      </c>
      <c r="E1634" s="8">
        <f ca="1">VLOOKUP(B1634,Residuals!$A$12:$AW$232,C1634,FALSE)^2</f>
        <v>2.0686324895955428E-4</v>
      </c>
      <c r="F1634" s="8">
        <f t="shared" ca="1" si="125"/>
        <v>0.48735491284663629</v>
      </c>
      <c r="G1634" s="6">
        <f t="shared" si="128"/>
        <v>0</v>
      </c>
    </row>
    <row r="1635" spans="1:7" x14ac:dyDescent="0.25">
      <c r="A1635" s="6">
        <f t="shared" si="129"/>
        <v>1624</v>
      </c>
      <c r="B1635" s="6">
        <f t="shared" si="126"/>
        <v>-133</v>
      </c>
      <c r="C1635" s="6">
        <f t="shared" si="127"/>
        <v>9</v>
      </c>
      <c r="D1635" s="8">
        <f ca="1">VLOOKUP(B1635,Residuals!$A$12:$AW$232,C1635,FALSE)</f>
        <v>4.7968362828566388E-3</v>
      </c>
      <c r="E1635" s="8">
        <f ca="1">VLOOKUP(B1635,Residuals!$A$12:$AW$232,C1635,FALSE)^2</f>
        <v>2.3009638324529894E-5</v>
      </c>
      <c r="F1635" s="8">
        <f t="shared" ca="1" si="125"/>
        <v>5.4209050359043782E-2</v>
      </c>
      <c r="G1635" s="6">
        <f t="shared" si="128"/>
        <v>0</v>
      </c>
    </row>
    <row r="1636" spans="1:7" x14ac:dyDescent="0.25">
      <c r="A1636" s="6">
        <f t="shared" si="129"/>
        <v>1625</v>
      </c>
      <c r="B1636" s="6">
        <f t="shared" si="126"/>
        <v>-132</v>
      </c>
      <c r="C1636" s="6">
        <f t="shared" si="127"/>
        <v>9</v>
      </c>
      <c r="D1636" s="8">
        <f ca="1">VLOOKUP(B1636,Residuals!$A$12:$AW$232,C1636,FALSE)</f>
        <v>-1.1485636025847856E-2</v>
      </c>
      <c r="E1636" s="8">
        <f ca="1">VLOOKUP(B1636,Residuals!$A$12:$AW$232,C1636,FALSE)^2</f>
        <v>1.3191983491825412E-4</v>
      </c>
      <c r="F1636" s="8">
        <f t="shared" ca="1" si="125"/>
        <v>0.31079362802572369</v>
      </c>
      <c r="G1636" s="6">
        <f t="shared" si="128"/>
        <v>0</v>
      </c>
    </row>
    <row r="1637" spans="1:7" x14ac:dyDescent="0.25">
      <c r="A1637" s="6">
        <f t="shared" si="129"/>
        <v>1626</v>
      </c>
      <c r="B1637" s="6">
        <f t="shared" si="126"/>
        <v>-131</v>
      </c>
      <c r="C1637" s="6">
        <f t="shared" si="127"/>
        <v>9</v>
      </c>
      <c r="D1637" s="8">
        <f ca="1">VLOOKUP(B1637,Residuals!$A$12:$AW$232,C1637,FALSE)</f>
        <v>-7.6332053896682912E-3</v>
      </c>
      <c r="E1637" s="8">
        <f ca="1">VLOOKUP(B1637,Residuals!$A$12:$AW$232,C1637,FALSE)^2</f>
        <v>5.826582452086105E-5</v>
      </c>
      <c r="F1637" s="8">
        <f t="shared" ca="1" si="125"/>
        <v>0.13727008530574528</v>
      </c>
      <c r="G1637" s="6">
        <f t="shared" si="128"/>
        <v>0</v>
      </c>
    </row>
    <row r="1638" spans="1:7" x14ac:dyDescent="0.25">
      <c r="A1638" s="6">
        <f t="shared" si="129"/>
        <v>1627</v>
      </c>
      <c r="B1638" s="6">
        <f t="shared" si="126"/>
        <v>-130</v>
      </c>
      <c r="C1638" s="6">
        <f t="shared" si="127"/>
        <v>9</v>
      </c>
      <c r="D1638" s="8">
        <f ca="1">VLOOKUP(B1638,Residuals!$A$12:$AW$232,C1638,FALSE)</f>
        <v>2.6504560491194172E-2</v>
      </c>
      <c r="E1638" s="8">
        <f ca="1">VLOOKUP(B1638,Residuals!$A$12:$AW$232,C1638,FALSE)^2</f>
        <v>7.024917268313711E-4</v>
      </c>
      <c r="F1638" s="8">
        <f t="shared" ca="1" si="125"/>
        <v>1.6550199033774451</v>
      </c>
      <c r="G1638" s="6">
        <f t="shared" si="128"/>
        <v>0</v>
      </c>
    </row>
    <row r="1639" spans="1:7" x14ac:dyDescent="0.25">
      <c r="A1639" s="6">
        <f t="shared" si="129"/>
        <v>1628</v>
      </c>
      <c r="B1639" s="6">
        <f t="shared" si="126"/>
        <v>-129</v>
      </c>
      <c r="C1639" s="6">
        <f t="shared" si="127"/>
        <v>9</v>
      </c>
      <c r="D1639" s="8">
        <f ca="1">VLOOKUP(B1639,Residuals!$A$12:$AW$232,C1639,FALSE)</f>
        <v>2.580794160204682E-2</v>
      </c>
      <c r="E1639" s="8">
        <f ca="1">VLOOKUP(B1639,Residuals!$A$12:$AW$232,C1639,FALSE)^2</f>
        <v>6.6604984973465898E-4</v>
      </c>
      <c r="F1639" s="8">
        <f t="shared" ca="1" si="125"/>
        <v>1.569165466082455</v>
      </c>
      <c r="G1639" s="6">
        <f t="shared" si="128"/>
        <v>0</v>
      </c>
    </row>
    <row r="1640" spans="1:7" x14ac:dyDescent="0.25">
      <c r="A1640" s="6">
        <f t="shared" si="129"/>
        <v>1629</v>
      </c>
      <c r="B1640" s="6">
        <f t="shared" si="126"/>
        <v>-128</v>
      </c>
      <c r="C1640" s="6">
        <f t="shared" si="127"/>
        <v>9</v>
      </c>
      <c r="D1640" s="8">
        <f ca="1">VLOOKUP(B1640,Residuals!$A$12:$AW$232,C1640,FALSE)</f>
        <v>1.3842204934551797E-2</v>
      </c>
      <c r="E1640" s="8">
        <f ca="1">VLOOKUP(B1640,Residuals!$A$12:$AW$232,C1640,FALSE)^2</f>
        <v>1.9160663745013012E-4</v>
      </c>
      <c r="F1640" s="8">
        <f t="shared" ca="1" si="125"/>
        <v>0.45141143516315391</v>
      </c>
      <c r="G1640" s="6">
        <f t="shared" si="128"/>
        <v>0</v>
      </c>
    </row>
    <row r="1641" spans="1:7" x14ac:dyDescent="0.25">
      <c r="A1641" s="6">
        <f t="shared" si="129"/>
        <v>1630</v>
      </c>
      <c r="B1641" s="6">
        <f t="shared" si="126"/>
        <v>-127</v>
      </c>
      <c r="C1641" s="6">
        <f t="shared" si="127"/>
        <v>9</v>
      </c>
      <c r="D1641" s="8">
        <f ca="1">VLOOKUP(B1641,Residuals!$A$12:$AW$232,C1641,FALSE)</f>
        <v>-2.0058148962565629E-2</v>
      </c>
      <c r="E1641" s="8">
        <f ca="1">VLOOKUP(B1641,Residuals!$A$12:$AW$232,C1641,FALSE)^2</f>
        <v>4.0232933980447264E-4</v>
      </c>
      <c r="F1641" s="8">
        <f t="shared" ca="1" si="125"/>
        <v>0.94785894218644084</v>
      </c>
      <c r="G1641" s="6">
        <f t="shared" si="128"/>
        <v>0</v>
      </c>
    </row>
    <row r="1642" spans="1:7" x14ac:dyDescent="0.25">
      <c r="A1642" s="6">
        <f t="shared" si="129"/>
        <v>1631</v>
      </c>
      <c r="B1642" s="6">
        <f t="shared" si="126"/>
        <v>-126</v>
      </c>
      <c r="C1642" s="6">
        <f t="shared" si="127"/>
        <v>9</v>
      </c>
      <c r="D1642" s="8">
        <f ca="1">VLOOKUP(B1642,Residuals!$A$12:$AW$232,C1642,FALSE)</f>
        <v>-7.1730412475568377E-3</v>
      </c>
      <c r="E1642" s="8">
        <f ca="1">VLOOKUP(B1642,Residuals!$A$12:$AW$232,C1642,FALSE)^2</f>
        <v>5.1452520739151752E-5</v>
      </c>
      <c r="F1642" s="8">
        <f t="shared" ca="1" si="125"/>
        <v>0.12121843240251831</v>
      </c>
      <c r="G1642" s="6">
        <f t="shared" si="128"/>
        <v>0</v>
      </c>
    </row>
    <row r="1643" spans="1:7" x14ac:dyDescent="0.25">
      <c r="A1643" s="6">
        <f t="shared" si="129"/>
        <v>1632</v>
      </c>
      <c r="B1643" s="6">
        <f t="shared" si="126"/>
        <v>-125</v>
      </c>
      <c r="C1643" s="6">
        <f t="shared" si="127"/>
        <v>9</v>
      </c>
      <c r="D1643" s="8">
        <f ca="1">VLOOKUP(B1643,Residuals!$A$12:$AW$232,C1643,FALSE)</f>
        <v>2.7589794620146154E-2</v>
      </c>
      <c r="E1643" s="8">
        <f ca="1">VLOOKUP(B1643,Residuals!$A$12:$AW$232,C1643,FALSE)^2</f>
        <v>7.6119676718184562E-4</v>
      </c>
      <c r="F1643" s="8">
        <f t="shared" ca="1" si="125"/>
        <v>1.7933247495381937</v>
      </c>
      <c r="G1643" s="6">
        <f t="shared" si="128"/>
        <v>0</v>
      </c>
    </row>
    <row r="1644" spans="1:7" x14ac:dyDescent="0.25">
      <c r="A1644" s="6">
        <f t="shared" si="129"/>
        <v>1633</v>
      </c>
      <c r="B1644" s="6">
        <f t="shared" si="126"/>
        <v>-124</v>
      </c>
      <c r="C1644" s="6">
        <f t="shared" si="127"/>
        <v>9</v>
      </c>
      <c r="D1644" s="8">
        <f ca="1">VLOOKUP(B1644,Residuals!$A$12:$AW$232,C1644,FALSE)</f>
        <v>-2.0588884841807351E-2</v>
      </c>
      <c r="E1644" s="8">
        <f ca="1">VLOOKUP(B1644,Residuals!$A$12:$AW$232,C1644,FALSE)^2</f>
        <v>4.2390217902920453E-4</v>
      </c>
      <c r="F1644" s="8">
        <f t="shared" ca="1" si="125"/>
        <v>0.99868299736832244</v>
      </c>
      <c r="G1644" s="6">
        <f t="shared" si="128"/>
        <v>0</v>
      </c>
    </row>
    <row r="1645" spans="1:7" x14ac:dyDescent="0.25">
      <c r="A1645" s="6">
        <f t="shared" si="129"/>
        <v>1634</v>
      </c>
      <c r="B1645" s="6">
        <f t="shared" si="126"/>
        <v>-123</v>
      </c>
      <c r="C1645" s="6">
        <f t="shared" si="127"/>
        <v>9</v>
      </c>
      <c r="D1645" s="8">
        <f ca="1">VLOOKUP(B1645,Residuals!$A$12:$AW$232,C1645,FALSE)</f>
        <v>7.4920906443781349E-3</v>
      </c>
      <c r="E1645" s="8">
        <f ca="1">VLOOKUP(B1645,Residuals!$A$12:$AW$232,C1645,FALSE)^2</f>
        <v>5.6131422223578374E-5</v>
      </c>
      <c r="F1645" s="8">
        <f t="shared" ca="1" si="125"/>
        <v>0.13224158724819404</v>
      </c>
      <c r="G1645" s="6">
        <f t="shared" si="128"/>
        <v>0</v>
      </c>
    </row>
    <row r="1646" spans="1:7" x14ac:dyDescent="0.25">
      <c r="A1646" s="6">
        <f t="shared" si="129"/>
        <v>1635</v>
      </c>
      <c r="B1646" s="6">
        <f t="shared" si="126"/>
        <v>-122</v>
      </c>
      <c r="C1646" s="6">
        <f t="shared" si="127"/>
        <v>9</v>
      </c>
      <c r="D1646" s="8">
        <f ca="1">VLOOKUP(B1646,Residuals!$A$12:$AW$232,C1646,FALSE)</f>
        <v>-6.5280426309638337E-3</v>
      </c>
      <c r="E1646" s="8">
        <f ca="1">VLOOKUP(B1646,Residuals!$A$12:$AW$232,C1646,FALSE)^2</f>
        <v>4.2615340591681212E-5</v>
      </c>
      <c r="F1646" s="8">
        <f t="shared" ca="1" si="125"/>
        <v>0.10039867257450459</v>
      </c>
      <c r="G1646" s="6">
        <f t="shared" si="128"/>
        <v>0</v>
      </c>
    </row>
    <row r="1647" spans="1:7" x14ac:dyDescent="0.25">
      <c r="A1647" s="6">
        <f t="shared" si="129"/>
        <v>1636</v>
      </c>
      <c r="B1647" s="6">
        <f t="shared" si="126"/>
        <v>-121</v>
      </c>
      <c r="C1647" s="6">
        <f t="shared" si="127"/>
        <v>9</v>
      </c>
      <c r="D1647" s="8">
        <f ca="1">VLOOKUP(B1647,Residuals!$A$12:$AW$232,C1647,FALSE)</f>
        <v>-1.2745569976896005E-2</v>
      </c>
      <c r="E1647" s="8">
        <f ca="1">VLOOKUP(B1647,Residuals!$A$12:$AW$232,C1647,FALSE)^2</f>
        <v>1.6244955403595283E-4</v>
      </c>
      <c r="F1647" s="8">
        <f t="shared" ca="1" si="125"/>
        <v>0.38271944701325894</v>
      </c>
      <c r="G1647" s="6">
        <f t="shared" si="128"/>
        <v>0</v>
      </c>
    </row>
    <row r="1648" spans="1:7" x14ac:dyDescent="0.25">
      <c r="A1648" s="6">
        <f t="shared" si="129"/>
        <v>1637</v>
      </c>
      <c r="B1648" s="6">
        <f t="shared" si="126"/>
        <v>-120</v>
      </c>
      <c r="C1648" s="6">
        <f t="shared" si="127"/>
        <v>9</v>
      </c>
      <c r="D1648" s="8">
        <f ca="1">VLOOKUP(B1648,Residuals!$A$12:$AW$232,C1648,FALSE)</f>
        <v>-1.661758144216403E-2</v>
      </c>
      <c r="E1648" s="8">
        <f ca="1">VLOOKUP(B1648,Residuals!$A$12:$AW$232,C1648,FALSE)^2</f>
        <v>2.7614401298695437E-4</v>
      </c>
      <c r="F1648" s="8">
        <f t="shared" ca="1" si="125"/>
        <v>0.65057540215222343</v>
      </c>
      <c r="G1648" s="6">
        <f t="shared" si="128"/>
        <v>0</v>
      </c>
    </row>
    <row r="1649" spans="1:7" x14ac:dyDescent="0.25">
      <c r="A1649" s="6">
        <f t="shared" si="129"/>
        <v>1638</v>
      </c>
      <c r="B1649" s="6">
        <f t="shared" si="126"/>
        <v>-119</v>
      </c>
      <c r="C1649" s="6">
        <f t="shared" si="127"/>
        <v>9</v>
      </c>
      <c r="D1649" s="8">
        <f ca="1">VLOOKUP(B1649,Residuals!$A$12:$AW$232,C1649,FALSE)</f>
        <v>-2.0358666423726093E-2</v>
      </c>
      <c r="E1649" s="8">
        <f ca="1">VLOOKUP(B1649,Residuals!$A$12:$AW$232,C1649,FALSE)^2</f>
        <v>4.1447529855255218E-4</v>
      </c>
      <c r="F1649" s="8">
        <f t="shared" ca="1" si="125"/>
        <v>0.97647394604469751</v>
      </c>
      <c r="G1649" s="6">
        <f t="shared" si="128"/>
        <v>0</v>
      </c>
    </row>
    <row r="1650" spans="1:7" x14ac:dyDescent="0.25">
      <c r="A1650" s="6">
        <f t="shared" si="129"/>
        <v>1639</v>
      </c>
      <c r="B1650" s="6">
        <f t="shared" si="126"/>
        <v>-118</v>
      </c>
      <c r="C1650" s="6">
        <f t="shared" si="127"/>
        <v>9</v>
      </c>
      <c r="D1650" s="8">
        <f ca="1">VLOOKUP(B1650,Residuals!$A$12:$AW$232,C1650,FALSE)</f>
        <v>-2.8049631363574919E-4</v>
      </c>
      <c r="E1650" s="8">
        <f ca="1">VLOOKUP(B1650,Residuals!$A$12:$AW$232,C1650,FALSE)^2</f>
        <v>7.8678181963244577E-8</v>
      </c>
      <c r="F1650" s="8">
        <f t="shared" ca="1" si="125"/>
        <v>1.8536012900544687E-4</v>
      </c>
      <c r="G1650" s="6">
        <f t="shared" si="128"/>
        <v>0</v>
      </c>
    </row>
    <row r="1651" spans="1:7" x14ac:dyDescent="0.25">
      <c r="A1651" s="6">
        <f t="shared" si="129"/>
        <v>1640</v>
      </c>
      <c r="B1651" s="6">
        <f t="shared" si="126"/>
        <v>-117</v>
      </c>
      <c r="C1651" s="6">
        <f t="shared" si="127"/>
        <v>9</v>
      </c>
      <c r="D1651" s="8">
        <f ca="1">VLOOKUP(B1651,Residuals!$A$12:$AW$232,C1651,FALSE)</f>
        <v>1.4317853708503907E-2</v>
      </c>
      <c r="E1651" s="8">
        <f ca="1">VLOOKUP(B1651,Residuals!$A$12:$AW$232,C1651,FALSE)^2</f>
        <v>2.0500093481811907E-4</v>
      </c>
      <c r="F1651" s="8">
        <f t="shared" ca="1" si="125"/>
        <v>0.48296743488398636</v>
      </c>
      <c r="G1651" s="6">
        <f t="shared" si="128"/>
        <v>0</v>
      </c>
    </row>
    <row r="1652" spans="1:7" x14ac:dyDescent="0.25">
      <c r="A1652" s="6">
        <f t="shared" si="129"/>
        <v>1641</v>
      </c>
      <c r="B1652" s="6">
        <f t="shared" si="126"/>
        <v>-116</v>
      </c>
      <c r="C1652" s="6">
        <f t="shared" si="127"/>
        <v>9</v>
      </c>
      <c r="D1652" s="8">
        <f ca="1">VLOOKUP(B1652,Residuals!$A$12:$AW$232,C1652,FALSE)</f>
        <v>2.7862413713666905E-3</v>
      </c>
      <c r="E1652" s="8">
        <f ca="1">VLOOKUP(B1652,Residuals!$A$12:$AW$232,C1652,FALSE)^2</f>
        <v>7.7631409795153356E-6</v>
      </c>
      <c r="F1652" s="8">
        <f t="shared" ca="1" si="125"/>
        <v>1.8289400918321527E-2</v>
      </c>
      <c r="G1652" s="6">
        <f t="shared" si="128"/>
        <v>0</v>
      </c>
    </row>
    <row r="1653" spans="1:7" x14ac:dyDescent="0.25">
      <c r="A1653" s="6">
        <f t="shared" si="129"/>
        <v>1642</v>
      </c>
      <c r="B1653" s="6">
        <f t="shared" si="126"/>
        <v>-115</v>
      </c>
      <c r="C1653" s="6">
        <f t="shared" si="127"/>
        <v>9</v>
      </c>
      <c r="D1653" s="8">
        <f ca="1">VLOOKUP(B1653,Residuals!$A$12:$AW$232,C1653,FALSE)</f>
        <v>6.3512637070935081E-3</v>
      </c>
      <c r="E1653" s="8">
        <f ca="1">VLOOKUP(B1653,Residuals!$A$12:$AW$232,C1653,FALSE)^2</f>
        <v>4.0338550677043169E-5</v>
      </c>
      <c r="F1653" s="8">
        <f t="shared" ca="1" si="125"/>
        <v>9.5034719547568078E-2</v>
      </c>
      <c r="G1653" s="6">
        <f t="shared" si="128"/>
        <v>0</v>
      </c>
    </row>
    <row r="1654" spans="1:7" x14ac:dyDescent="0.25">
      <c r="A1654" s="6">
        <f t="shared" si="129"/>
        <v>1643</v>
      </c>
      <c r="B1654" s="6">
        <f t="shared" si="126"/>
        <v>-114</v>
      </c>
      <c r="C1654" s="6">
        <f t="shared" si="127"/>
        <v>9</v>
      </c>
      <c r="D1654" s="8">
        <f ca="1">VLOOKUP(B1654,Residuals!$A$12:$AW$232,C1654,FALSE)</f>
        <v>-9.7269393109524187E-3</v>
      </c>
      <c r="E1654" s="8">
        <f ca="1">VLOOKUP(B1654,Residuals!$A$12:$AW$232,C1654,FALSE)^2</f>
        <v>9.4613348358951518E-5</v>
      </c>
      <c r="F1654" s="8">
        <f t="shared" ca="1" si="125"/>
        <v>0.22290223312030016</v>
      </c>
      <c r="G1654" s="6">
        <f t="shared" si="128"/>
        <v>0</v>
      </c>
    </row>
    <row r="1655" spans="1:7" x14ac:dyDescent="0.25">
      <c r="A1655" s="6">
        <f t="shared" si="129"/>
        <v>1644</v>
      </c>
      <c r="B1655" s="6">
        <f t="shared" si="126"/>
        <v>-113</v>
      </c>
      <c r="C1655" s="6">
        <f t="shared" si="127"/>
        <v>9</v>
      </c>
      <c r="D1655" s="8">
        <f ca="1">VLOOKUP(B1655,Residuals!$A$12:$AW$232,C1655,FALSE)</f>
        <v>2.9477722014609105E-4</v>
      </c>
      <c r="E1655" s="8">
        <f ca="1">VLOOKUP(B1655,Residuals!$A$12:$AW$232,C1655,FALSE)^2</f>
        <v>8.689360951705703E-8</v>
      </c>
      <c r="F1655" s="8">
        <f t="shared" ca="1" si="125"/>
        <v>2.0471508451167574E-4</v>
      </c>
      <c r="G1655" s="6">
        <f t="shared" si="128"/>
        <v>0</v>
      </c>
    </row>
    <row r="1656" spans="1:7" x14ac:dyDescent="0.25">
      <c r="A1656" s="6">
        <f t="shared" si="129"/>
        <v>1645</v>
      </c>
      <c r="B1656" s="6">
        <f t="shared" si="126"/>
        <v>-112</v>
      </c>
      <c r="C1656" s="6">
        <f t="shared" si="127"/>
        <v>9</v>
      </c>
      <c r="D1656" s="8">
        <f ca="1">VLOOKUP(B1656,Residuals!$A$12:$AW$232,C1656,FALSE)</f>
        <v>-2.0194602580536011E-2</v>
      </c>
      <c r="E1656" s="8">
        <f ca="1">VLOOKUP(B1656,Residuals!$A$12:$AW$232,C1656,FALSE)^2</f>
        <v>4.0782197338579173E-4</v>
      </c>
      <c r="F1656" s="8">
        <f t="shared" ca="1" si="125"/>
        <v>0.96079919123399227</v>
      </c>
      <c r="G1656" s="6">
        <f t="shared" si="128"/>
        <v>0</v>
      </c>
    </row>
    <row r="1657" spans="1:7" x14ac:dyDescent="0.25">
      <c r="A1657" s="6">
        <f t="shared" si="129"/>
        <v>1646</v>
      </c>
      <c r="B1657" s="6">
        <f t="shared" si="126"/>
        <v>-111</v>
      </c>
      <c r="C1657" s="6">
        <f t="shared" si="127"/>
        <v>9</v>
      </c>
      <c r="D1657" s="8">
        <f ca="1">VLOOKUP(B1657,Residuals!$A$12:$AW$232,C1657,FALSE)</f>
        <v>-3.3237268905900827E-2</v>
      </c>
      <c r="E1657" s="8">
        <f ca="1">VLOOKUP(B1657,Residuals!$A$12:$AW$232,C1657,FALSE)^2</f>
        <v>1.1047160443231621E-3</v>
      </c>
      <c r="F1657" s="8">
        <f t="shared" ca="1" si="125"/>
        <v>2.6026314205606464</v>
      </c>
      <c r="G1657" s="6">
        <f t="shared" si="128"/>
        <v>0</v>
      </c>
    </row>
    <row r="1658" spans="1:7" x14ac:dyDescent="0.25">
      <c r="A1658" s="6">
        <f t="shared" si="129"/>
        <v>1647</v>
      </c>
      <c r="B1658" s="6">
        <f t="shared" si="126"/>
        <v>-110</v>
      </c>
      <c r="C1658" s="6">
        <f t="shared" si="127"/>
        <v>9</v>
      </c>
      <c r="D1658" s="8">
        <f ca="1">VLOOKUP(B1658,Residuals!$A$12:$AW$232,C1658,FALSE)</f>
        <v>1.2919844454440858E-2</v>
      </c>
      <c r="E1658" s="8">
        <f ca="1">VLOOKUP(B1658,Residuals!$A$12:$AW$232,C1658,FALSE)^2</f>
        <v>1.6692238072694618E-4</v>
      </c>
      <c r="F1658" s="8">
        <f t="shared" ca="1" si="125"/>
        <v>0.39325710449051038</v>
      </c>
      <c r="G1658" s="6">
        <f t="shared" si="128"/>
        <v>0</v>
      </c>
    </row>
    <row r="1659" spans="1:7" x14ac:dyDescent="0.25">
      <c r="A1659" s="6">
        <f t="shared" si="129"/>
        <v>1648</v>
      </c>
      <c r="B1659" s="6">
        <f t="shared" si="126"/>
        <v>-109</v>
      </c>
      <c r="C1659" s="6">
        <f t="shared" si="127"/>
        <v>9</v>
      </c>
      <c r="D1659" s="8">
        <f ca="1">VLOOKUP(B1659,Residuals!$A$12:$AW$232,C1659,FALSE)</f>
        <v>7.8486385317812733E-3</v>
      </c>
      <c r="E1659" s="8">
        <f ca="1">VLOOKUP(B1659,Residuals!$A$12:$AW$232,C1659,FALSE)^2</f>
        <v>6.1601126802561705E-5</v>
      </c>
      <c r="F1659" s="8">
        <f t="shared" ca="1" si="125"/>
        <v>0.14512781721796728</v>
      </c>
      <c r="G1659" s="6">
        <f t="shared" si="128"/>
        <v>0</v>
      </c>
    </row>
    <row r="1660" spans="1:7" x14ac:dyDescent="0.25">
      <c r="A1660" s="6">
        <f t="shared" si="129"/>
        <v>1649</v>
      </c>
      <c r="B1660" s="6">
        <f t="shared" si="126"/>
        <v>-108</v>
      </c>
      <c r="C1660" s="6">
        <f t="shared" si="127"/>
        <v>9</v>
      </c>
      <c r="D1660" s="8">
        <f ca="1">VLOOKUP(B1660,Residuals!$A$12:$AW$232,C1660,FALSE)</f>
        <v>-1.1769631946407887E-2</v>
      </c>
      <c r="E1660" s="8">
        <f ca="1">VLOOKUP(B1660,Residuals!$A$12:$AW$232,C1660,FALSE)^2</f>
        <v>1.3852423615390511E-4</v>
      </c>
      <c r="F1660" s="8">
        <f t="shared" ca="1" si="125"/>
        <v>0.32635312157904317</v>
      </c>
      <c r="G1660" s="6">
        <f t="shared" si="128"/>
        <v>0</v>
      </c>
    </row>
    <row r="1661" spans="1:7" x14ac:dyDescent="0.25">
      <c r="A1661" s="6">
        <f t="shared" si="129"/>
        <v>1650</v>
      </c>
      <c r="B1661" s="6">
        <f t="shared" si="126"/>
        <v>-107</v>
      </c>
      <c r="C1661" s="6">
        <f t="shared" si="127"/>
        <v>9</v>
      </c>
      <c r="D1661" s="8">
        <f ca="1">VLOOKUP(B1661,Residuals!$A$12:$AW$232,C1661,FALSE)</f>
        <v>1.4450212433932961E-3</v>
      </c>
      <c r="E1661" s="8">
        <f ca="1">VLOOKUP(B1661,Residuals!$A$12:$AW$232,C1661,FALSE)^2</f>
        <v>2.0880863938579076E-6</v>
      </c>
      <c r="F1661" s="8">
        <f t="shared" ca="1" si="125"/>
        <v>4.9193811255175421E-3</v>
      </c>
      <c r="G1661" s="6">
        <f t="shared" si="128"/>
        <v>0</v>
      </c>
    </row>
    <row r="1662" spans="1:7" x14ac:dyDescent="0.25">
      <c r="A1662" s="6">
        <f t="shared" si="129"/>
        <v>1651</v>
      </c>
      <c r="B1662" s="6">
        <f t="shared" si="126"/>
        <v>-106</v>
      </c>
      <c r="C1662" s="6">
        <f t="shared" si="127"/>
        <v>9</v>
      </c>
      <c r="D1662" s="8">
        <f ca="1">VLOOKUP(B1662,Residuals!$A$12:$AW$232,C1662,FALSE)</f>
        <v>1.0682019887656984E-2</v>
      </c>
      <c r="E1662" s="8">
        <f ca="1">VLOOKUP(B1662,Residuals!$A$12:$AW$232,C1662,FALSE)^2</f>
        <v>1.1410554888029932E-4</v>
      </c>
      <c r="F1662" s="8">
        <f t="shared" ca="1" si="125"/>
        <v>0.26882445339891509</v>
      </c>
      <c r="G1662" s="6">
        <f t="shared" si="128"/>
        <v>0</v>
      </c>
    </row>
    <row r="1663" spans="1:7" x14ac:dyDescent="0.25">
      <c r="A1663" s="6">
        <f t="shared" si="129"/>
        <v>1652</v>
      </c>
      <c r="B1663" s="6">
        <f t="shared" si="126"/>
        <v>-105</v>
      </c>
      <c r="C1663" s="6">
        <f t="shared" si="127"/>
        <v>9</v>
      </c>
      <c r="D1663" s="8">
        <f ca="1">VLOOKUP(B1663,Residuals!$A$12:$AW$232,C1663,FALSE)</f>
        <v>-2.6814386028962692E-2</v>
      </c>
      <c r="E1663" s="8">
        <f ca="1">VLOOKUP(B1663,Residuals!$A$12:$AW$232,C1663,FALSE)^2</f>
        <v>7.1901129811022962E-4</v>
      </c>
      <c r="F1663" s="8">
        <f t="shared" ca="1" si="125"/>
        <v>1.6939388232985277</v>
      </c>
      <c r="G1663" s="6">
        <f t="shared" si="128"/>
        <v>0</v>
      </c>
    </row>
    <row r="1664" spans="1:7" x14ac:dyDescent="0.25">
      <c r="A1664" s="6">
        <f t="shared" si="129"/>
        <v>1653</v>
      </c>
      <c r="B1664" s="6">
        <f t="shared" si="126"/>
        <v>-104</v>
      </c>
      <c r="C1664" s="6">
        <f t="shared" si="127"/>
        <v>9</v>
      </c>
      <c r="D1664" s="8">
        <f ca="1">VLOOKUP(B1664,Residuals!$A$12:$AW$232,C1664,FALSE)</f>
        <v>-1.3571956275891098E-2</v>
      </c>
      <c r="E1664" s="8">
        <f ca="1">VLOOKUP(B1664,Residuals!$A$12:$AW$232,C1664,FALSE)^2</f>
        <v>1.8419799715469975E-4</v>
      </c>
      <c r="F1664" s="8">
        <f t="shared" ca="1" si="125"/>
        <v>0.43395721231955209</v>
      </c>
      <c r="G1664" s="6">
        <f t="shared" si="128"/>
        <v>0</v>
      </c>
    </row>
    <row r="1665" spans="1:7" x14ac:dyDescent="0.25">
      <c r="A1665" s="6">
        <f t="shared" si="129"/>
        <v>1654</v>
      </c>
      <c r="B1665" s="6">
        <f t="shared" si="126"/>
        <v>-103</v>
      </c>
      <c r="C1665" s="6">
        <f t="shared" si="127"/>
        <v>9</v>
      </c>
      <c r="D1665" s="8">
        <f ca="1">VLOOKUP(B1665,Residuals!$A$12:$AW$232,C1665,FALSE)</f>
        <v>-6.36562339149142E-3</v>
      </c>
      <c r="E1665" s="8">
        <f ca="1">VLOOKUP(B1665,Residuals!$A$12:$AW$232,C1665,FALSE)^2</f>
        <v>4.0521161162302728E-5</v>
      </c>
      <c r="F1665" s="8">
        <f t="shared" ca="1" si="125"/>
        <v>9.5464936696221456E-2</v>
      </c>
      <c r="G1665" s="6">
        <f t="shared" si="128"/>
        <v>0</v>
      </c>
    </row>
    <row r="1666" spans="1:7" x14ac:dyDescent="0.25">
      <c r="A1666" s="6">
        <f t="shared" si="129"/>
        <v>1655</v>
      </c>
      <c r="B1666" s="6">
        <f t="shared" si="126"/>
        <v>-102</v>
      </c>
      <c r="C1666" s="6">
        <f t="shared" si="127"/>
        <v>9</v>
      </c>
      <c r="D1666" s="8">
        <f ca="1">VLOOKUP(B1666,Residuals!$A$12:$AW$232,C1666,FALSE)</f>
        <v>1.38668925801806E-2</v>
      </c>
      <c r="E1666" s="8">
        <f ca="1">VLOOKUP(B1666,Residuals!$A$12:$AW$232,C1666,FALSE)^2</f>
        <v>1.922907098302678E-4</v>
      </c>
      <c r="F1666" s="8">
        <f t="shared" ca="1" si="125"/>
        <v>0.45302306041258605</v>
      </c>
      <c r="G1666" s="6">
        <f t="shared" si="128"/>
        <v>0</v>
      </c>
    </row>
    <row r="1667" spans="1:7" x14ac:dyDescent="0.25">
      <c r="A1667" s="6">
        <f t="shared" si="129"/>
        <v>1656</v>
      </c>
      <c r="B1667" s="6">
        <f t="shared" si="126"/>
        <v>-101</v>
      </c>
      <c r="C1667" s="6">
        <f t="shared" si="127"/>
        <v>9</v>
      </c>
      <c r="D1667" s="8">
        <f ca="1">VLOOKUP(B1667,Residuals!$A$12:$AW$232,C1667,FALSE)</f>
        <v>1.5229819211817732E-2</v>
      </c>
      <c r="E1667" s="8">
        <f ca="1">VLOOKUP(B1667,Residuals!$A$12:$AW$232,C1667,FALSE)^2</f>
        <v>2.319473932246525E-4</v>
      </c>
      <c r="F1667" s="8">
        <f t="shared" ca="1" si="125"/>
        <v>0.54645134976153553</v>
      </c>
      <c r="G1667" s="6">
        <f t="shared" si="128"/>
        <v>0</v>
      </c>
    </row>
    <row r="1668" spans="1:7" x14ac:dyDescent="0.25">
      <c r="A1668" s="6">
        <f t="shared" si="129"/>
        <v>1657</v>
      </c>
      <c r="B1668" s="6">
        <f t="shared" si="126"/>
        <v>-100</v>
      </c>
      <c r="C1668" s="6">
        <f t="shared" si="127"/>
        <v>9</v>
      </c>
      <c r="D1668" s="8">
        <f ca="1">VLOOKUP(B1668,Residuals!$A$12:$AW$232,C1668,FALSE)</f>
        <v>-4.6907676022695044E-3</v>
      </c>
      <c r="E1668" s="8">
        <f ca="1">VLOOKUP(B1668,Residuals!$A$12:$AW$232,C1668,FALSE)^2</f>
        <v>2.2003300698501197E-5</v>
      </c>
      <c r="F1668" s="8">
        <f t="shared" ca="1" si="125"/>
        <v>5.1838191405149087E-2</v>
      </c>
      <c r="G1668" s="6">
        <f t="shared" si="128"/>
        <v>0</v>
      </c>
    </row>
    <row r="1669" spans="1:7" x14ac:dyDescent="0.25">
      <c r="A1669" s="6">
        <f t="shared" si="129"/>
        <v>1658</v>
      </c>
      <c r="B1669" s="6">
        <f t="shared" si="126"/>
        <v>-99</v>
      </c>
      <c r="C1669" s="6">
        <f t="shared" si="127"/>
        <v>9</v>
      </c>
      <c r="D1669" s="8">
        <f ca="1">VLOOKUP(B1669,Residuals!$A$12:$AW$232,C1669,FALSE)</f>
        <v>1.0879175668466856E-2</v>
      </c>
      <c r="E1669" s="8">
        <f ca="1">VLOOKUP(B1669,Residuals!$A$12:$AW$232,C1669,FALSE)^2</f>
        <v>1.1835646322536127E-4</v>
      </c>
      <c r="F1669" s="8">
        <f t="shared" ca="1" si="125"/>
        <v>0.27883930137493834</v>
      </c>
      <c r="G1669" s="6">
        <f t="shared" si="128"/>
        <v>0</v>
      </c>
    </row>
    <row r="1670" spans="1:7" x14ac:dyDescent="0.25">
      <c r="A1670" s="6">
        <f t="shared" si="129"/>
        <v>1659</v>
      </c>
      <c r="B1670" s="6">
        <f t="shared" si="126"/>
        <v>-98</v>
      </c>
      <c r="C1670" s="6">
        <f t="shared" si="127"/>
        <v>9</v>
      </c>
      <c r="D1670" s="8">
        <f ca="1">VLOOKUP(B1670,Residuals!$A$12:$AW$232,C1670,FALSE)</f>
        <v>-1.0733206549815088E-2</v>
      </c>
      <c r="E1670" s="8">
        <f ca="1">VLOOKUP(B1670,Residuals!$A$12:$AW$232,C1670,FALSE)^2</f>
        <v>1.1520172284099351E-4</v>
      </c>
      <c r="F1670" s="8">
        <f t="shared" ca="1" si="125"/>
        <v>0.27140696028578759</v>
      </c>
      <c r="G1670" s="6">
        <f t="shared" si="128"/>
        <v>0</v>
      </c>
    </row>
    <row r="1671" spans="1:7" x14ac:dyDescent="0.25">
      <c r="A1671" s="6">
        <f t="shared" si="129"/>
        <v>1660</v>
      </c>
      <c r="B1671" s="6">
        <f t="shared" si="126"/>
        <v>-97</v>
      </c>
      <c r="C1671" s="6">
        <f t="shared" si="127"/>
        <v>9</v>
      </c>
      <c r="D1671" s="8">
        <f ca="1">VLOOKUP(B1671,Residuals!$A$12:$AW$232,C1671,FALSE)</f>
        <v>8.3308717783416692E-4</v>
      </c>
      <c r="E1671" s="8">
        <f ca="1">VLOOKUP(B1671,Residuals!$A$12:$AW$232,C1671,FALSE)^2</f>
        <v>6.9403424587169682E-7</v>
      </c>
      <c r="F1671" s="8">
        <f t="shared" ca="1" si="125"/>
        <v>1.6350946874836832E-3</v>
      </c>
      <c r="G1671" s="6">
        <f t="shared" si="128"/>
        <v>0</v>
      </c>
    </row>
    <row r="1672" spans="1:7" x14ac:dyDescent="0.25">
      <c r="A1672" s="6">
        <f t="shared" si="129"/>
        <v>1661</v>
      </c>
      <c r="B1672" s="6">
        <f t="shared" si="126"/>
        <v>-96</v>
      </c>
      <c r="C1672" s="6">
        <f t="shared" si="127"/>
        <v>9</v>
      </c>
      <c r="D1672" s="8">
        <f ca="1">VLOOKUP(B1672,Residuals!$A$12:$AW$232,C1672,FALSE)</f>
        <v>-1.6790737969696077E-2</v>
      </c>
      <c r="E1672" s="8">
        <f ca="1">VLOOKUP(B1672,Residuals!$A$12:$AW$232,C1672,FALSE)^2</f>
        <v>2.8192888156699353E-4</v>
      </c>
      <c r="F1672" s="8">
        <f t="shared" ca="1" si="125"/>
        <v>0.66420413580517623</v>
      </c>
      <c r="G1672" s="6">
        <f t="shared" si="128"/>
        <v>0</v>
      </c>
    </row>
    <row r="1673" spans="1:7" x14ac:dyDescent="0.25">
      <c r="A1673" s="6">
        <f t="shared" si="129"/>
        <v>1662</v>
      </c>
      <c r="B1673" s="6">
        <f t="shared" si="126"/>
        <v>-95</v>
      </c>
      <c r="C1673" s="6">
        <f t="shared" si="127"/>
        <v>9</v>
      </c>
      <c r="D1673" s="8">
        <f ca="1">VLOOKUP(B1673,Residuals!$A$12:$AW$232,C1673,FALSE)</f>
        <v>-1.4633129078143417E-3</v>
      </c>
      <c r="E1673" s="8">
        <f ca="1">VLOOKUP(B1673,Residuals!$A$12:$AW$232,C1673,FALSE)^2</f>
        <v>2.1412846661760641E-6</v>
      </c>
      <c r="F1673" s="8">
        <f t="shared" ca="1" si="125"/>
        <v>5.0447124228823817E-3</v>
      </c>
      <c r="G1673" s="6">
        <f t="shared" si="128"/>
        <v>0</v>
      </c>
    </row>
    <row r="1674" spans="1:7" x14ac:dyDescent="0.25">
      <c r="A1674" s="6">
        <f t="shared" si="129"/>
        <v>1663</v>
      </c>
      <c r="B1674" s="6">
        <f t="shared" si="126"/>
        <v>-94</v>
      </c>
      <c r="C1674" s="6">
        <f t="shared" si="127"/>
        <v>9</v>
      </c>
      <c r="D1674" s="8">
        <f ca="1">VLOOKUP(B1674,Residuals!$A$12:$AW$232,C1674,FALSE)</f>
        <v>2.2329332453825849E-2</v>
      </c>
      <c r="E1674" s="8">
        <f ca="1">VLOOKUP(B1674,Residuals!$A$12:$AW$232,C1674,FALSE)^2</f>
        <v>4.9859908783348025E-4</v>
      </c>
      <c r="F1674" s="8">
        <f t="shared" ca="1" si="125"/>
        <v>1.1746635336081772</v>
      </c>
      <c r="G1674" s="6">
        <f t="shared" si="128"/>
        <v>0</v>
      </c>
    </row>
    <row r="1675" spans="1:7" x14ac:dyDescent="0.25">
      <c r="A1675" s="6">
        <f t="shared" si="129"/>
        <v>1664</v>
      </c>
      <c r="B1675" s="6">
        <f t="shared" si="126"/>
        <v>-93</v>
      </c>
      <c r="C1675" s="6">
        <f t="shared" si="127"/>
        <v>9</v>
      </c>
      <c r="D1675" s="8">
        <f ca="1">VLOOKUP(B1675,Residuals!$A$12:$AW$232,C1675,FALSE)</f>
        <v>9.9868204690483514E-4</v>
      </c>
      <c r="E1675" s="8">
        <f ca="1">VLOOKUP(B1675,Residuals!$A$12:$AW$232,C1675,FALSE)^2</f>
        <v>9.9736583081003127E-7</v>
      </c>
      <c r="F1675" s="8">
        <f t="shared" ref="F1675:F1738" ca="1" si="130">E1675/$F$8</f>
        <v>2.3497220506561414E-3</v>
      </c>
      <c r="G1675" s="6">
        <f t="shared" si="128"/>
        <v>0</v>
      </c>
    </row>
    <row r="1676" spans="1:7" x14ac:dyDescent="0.25">
      <c r="A1676" s="6">
        <f t="shared" si="129"/>
        <v>1665</v>
      </c>
      <c r="B1676" s="6">
        <f t="shared" ref="B1676:B1739" si="131">MOD(A1676,221)-210</f>
        <v>-92</v>
      </c>
      <c r="C1676" s="6">
        <f t="shared" ref="C1676:C1739" si="132">IF(B1676&lt;B1675,IF(ISNUMBER(C1675),C1675+1,2),C1675)</f>
        <v>9</v>
      </c>
      <c r="D1676" s="8">
        <f ca="1">VLOOKUP(B1676,Residuals!$A$12:$AW$232,C1676,FALSE)</f>
        <v>-2.1730578847077221E-2</v>
      </c>
      <c r="E1676" s="8">
        <f ca="1">VLOOKUP(B1676,Residuals!$A$12:$AW$232,C1676,FALSE)^2</f>
        <v>4.7221805702903996E-4</v>
      </c>
      <c r="F1676" s="8">
        <f t="shared" ca="1" si="130"/>
        <v>1.1125117254297405</v>
      </c>
      <c r="G1676" s="6">
        <f t="shared" ref="G1676:G1739" si="133">IF(OR(B1676&lt;-10,B1676&gt;10),0,1)</f>
        <v>0</v>
      </c>
    </row>
    <row r="1677" spans="1:7" x14ac:dyDescent="0.25">
      <c r="A1677" s="6">
        <f t="shared" ref="A1677:A1740" si="134">A1676+1</f>
        <v>1666</v>
      </c>
      <c r="B1677" s="6">
        <f t="shared" si="131"/>
        <v>-91</v>
      </c>
      <c r="C1677" s="6">
        <f t="shared" si="132"/>
        <v>9</v>
      </c>
      <c r="D1677" s="8">
        <f ca="1">VLOOKUP(B1677,Residuals!$A$12:$AW$232,C1677,FALSE)</f>
        <v>1.3284336280966095E-2</v>
      </c>
      <c r="E1677" s="8">
        <f ca="1">VLOOKUP(B1677,Residuals!$A$12:$AW$232,C1677,FALSE)^2</f>
        <v>1.764735904257921E-4</v>
      </c>
      <c r="F1677" s="8">
        <f t="shared" ca="1" si="130"/>
        <v>0.41575906650538286</v>
      </c>
      <c r="G1677" s="6">
        <f t="shared" si="133"/>
        <v>0</v>
      </c>
    </row>
    <row r="1678" spans="1:7" x14ac:dyDescent="0.25">
      <c r="A1678" s="6">
        <f t="shared" si="134"/>
        <v>1667</v>
      </c>
      <c r="B1678" s="6">
        <f t="shared" si="131"/>
        <v>-90</v>
      </c>
      <c r="C1678" s="6">
        <f t="shared" si="132"/>
        <v>9</v>
      </c>
      <c r="D1678" s="8">
        <f ca="1">VLOOKUP(B1678,Residuals!$A$12:$AW$232,C1678,FALSE)</f>
        <v>1.979166804102186E-3</v>
      </c>
      <c r="E1678" s="8">
        <f ca="1">VLOOKUP(B1678,Residuals!$A$12:$AW$232,C1678,FALSE)^2</f>
        <v>3.9171012384600606E-6</v>
      </c>
      <c r="F1678" s="8">
        <f t="shared" ca="1" si="130"/>
        <v>9.228408343593229E-3</v>
      </c>
      <c r="G1678" s="6">
        <f t="shared" si="133"/>
        <v>0</v>
      </c>
    </row>
    <row r="1679" spans="1:7" x14ac:dyDescent="0.25">
      <c r="A1679" s="6">
        <f t="shared" si="134"/>
        <v>1668</v>
      </c>
      <c r="B1679" s="6">
        <f t="shared" si="131"/>
        <v>-89</v>
      </c>
      <c r="C1679" s="6">
        <f t="shared" si="132"/>
        <v>9</v>
      </c>
      <c r="D1679" s="8">
        <f ca="1">VLOOKUP(B1679,Residuals!$A$12:$AW$232,C1679,FALSE)</f>
        <v>1.2670019693735709E-2</v>
      </c>
      <c r="E1679" s="8">
        <f ca="1">VLOOKUP(B1679,Residuals!$A$12:$AW$232,C1679,FALSE)^2</f>
        <v>1.6052939903965071E-4</v>
      </c>
      <c r="F1679" s="8">
        <f t="shared" ca="1" si="130"/>
        <v>0.37819570016319459</v>
      </c>
      <c r="G1679" s="6">
        <f t="shared" si="133"/>
        <v>0</v>
      </c>
    </row>
    <row r="1680" spans="1:7" x14ac:dyDescent="0.25">
      <c r="A1680" s="6">
        <f t="shared" si="134"/>
        <v>1669</v>
      </c>
      <c r="B1680" s="6">
        <f t="shared" si="131"/>
        <v>-88</v>
      </c>
      <c r="C1680" s="6">
        <f t="shared" si="132"/>
        <v>9</v>
      </c>
      <c r="D1680" s="8">
        <f ca="1">VLOOKUP(B1680,Residuals!$A$12:$AW$232,C1680,FALSE)</f>
        <v>-1.6159267666572382E-2</v>
      </c>
      <c r="E1680" s="8">
        <f ca="1">VLOOKUP(B1680,Residuals!$A$12:$AW$232,C1680,FALSE)^2</f>
        <v>2.6112193151993162E-4</v>
      </c>
      <c r="F1680" s="8">
        <f t="shared" ca="1" si="130"/>
        <v>0.61518446035391805</v>
      </c>
      <c r="G1680" s="6">
        <f t="shared" si="133"/>
        <v>0</v>
      </c>
    </row>
    <row r="1681" spans="1:7" x14ac:dyDescent="0.25">
      <c r="A1681" s="6">
        <f t="shared" si="134"/>
        <v>1670</v>
      </c>
      <c r="B1681" s="6">
        <f t="shared" si="131"/>
        <v>-87</v>
      </c>
      <c r="C1681" s="6">
        <f t="shared" si="132"/>
        <v>9</v>
      </c>
      <c r="D1681" s="8">
        <f ca="1">VLOOKUP(B1681,Residuals!$A$12:$AW$232,C1681,FALSE)</f>
        <v>-1.3595643284364333E-2</v>
      </c>
      <c r="E1681" s="8">
        <f ca="1">VLOOKUP(B1681,Residuals!$A$12:$AW$232,C1681,FALSE)^2</f>
        <v>1.8484151631568101E-4</v>
      </c>
      <c r="F1681" s="8">
        <f t="shared" ca="1" si="130"/>
        <v>0.43547329710596322</v>
      </c>
      <c r="G1681" s="6">
        <f t="shared" si="133"/>
        <v>0</v>
      </c>
    </row>
    <row r="1682" spans="1:7" x14ac:dyDescent="0.25">
      <c r="A1682" s="6">
        <f t="shared" si="134"/>
        <v>1671</v>
      </c>
      <c r="B1682" s="6">
        <f t="shared" si="131"/>
        <v>-86</v>
      </c>
      <c r="C1682" s="6">
        <f t="shared" si="132"/>
        <v>9</v>
      </c>
      <c r="D1682" s="8">
        <f ca="1">VLOOKUP(B1682,Residuals!$A$12:$AW$232,C1682,FALSE)</f>
        <v>-3.1349052000990134E-2</v>
      </c>
      <c r="E1682" s="8">
        <f ca="1">VLOOKUP(B1682,Residuals!$A$12:$AW$232,C1682,FALSE)^2</f>
        <v>9.8276306136078342E-4</v>
      </c>
      <c r="F1682" s="8">
        <f t="shared" ca="1" si="130"/>
        <v>2.3153189777659482</v>
      </c>
      <c r="G1682" s="6">
        <f t="shared" si="133"/>
        <v>0</v>
      </c>
    </row>
    <row r="1683" spans="1:7" x14ac:dyDescent="0.25">
      <c r="A1683" s="6">
        <f t="shared" si="134"/>
        <v>1672</v>
      </c>
      <c r="B1683" s="6">
        <f t="shared" si="131"/>
        <v>-85</v>
      </c>
      <c r="C1683" s="6">
        <f t="shared" si="132"/>
        <v>9</v>
      </c>
      <c r="D1683" s="8">
        <f ca="1">VLOOKUP(B1683,Residuals!$A$12:$AW$232,C1683,FALSE)</f>
        <v>6.4326306247407435E-3</v>
      </c>
      <c r="E1683" s="8">
        <f ca="1">VLOOKUP(B1683,Residuals!$A$12:$AW$232,C1683,FALSE)^2</f>
        <v>4.1378736754352489E-5</v>
      </c>
      <c r="F1683" s="8">
        <f t="shared" ca="1" si="130"/>
        <v>9.7485323014356348E-2</v>
      </c>
      <c r="G1683" s="6">
        <f t="shared" si="133"/>
        <v>0</v>
      </c>
    </row>
    <row r="1684" spans="1:7" x14ac:dyDescent="0.25">
      <c r="A1684" s="6">
        <f t="shared" si="134"/>
        <v>1673</v>
      </c>
      <c r="B1684" s="6">
        <f t="shared" si="131"/>
        <v>-84</v>
      </c>
      <c r="C1684" s="6">
        <f t="shared" si="132"/>
        <v>9</v>
      </c>
      <c r="D1684" s="8">
        <f ca="1">VLOOKUP(B1684,Residuals!$A$12:$AW$232,C1684,FALSE)</f>
        <v>2.9454636642314059E-2</v>
      </c>
      <c r="E1684" s="8">
        <f ca="1">VLOOKUP(B1684,Residuals!$A$12:$AW$232,C1684,FALSE)^2</f>
        <v>8.6757561973074999E-4</v>
      </c>
      <c r="F1684" s="8">
        <f t="shared" ca="1" si="130"/>
        <v>2.0439456629844144</v>
      </c>
      <c r="G1684" s="6">
        <f t="shared" si="133"/>
        <v>0</v>
      </c>
    </row>
    <row r="1685" spans="1:7" x14ac:dyDescent="0.25">
      <c r="A1685" s="6">
        <f t="shared" si="134"/>
        <v>1674</v>
      </c>
      <c r="B1685" s="6">
        <f t="shared" si="131"/>
        <v>-83</v>
      </c>
      <c r="C1685" s="6">
        <f t="shared" si="132"/>
        <v>9</v>
      </c>
      <c r="D1685" s="8">
        <f ca="1">VLOOKUP(B1685,Residuals!$A$12:$AW$232,C1685,FALSE)</f>
        <v>-1.3569434057987259E-2</v>
      </c>
      <c r="E1685" s="8">
        <f ca="1">VLOOKUP(B1685,Residuals!$A$12:$AW$232,C1685,FALSE)^2</f>
        <v>1.8412954065406457E-4</v>
      </c>
      <c r="F1685" s="8">
        <f t="shared" ca="1" si="130"/>
        <v>0.43379593373542152</v>
      </c>
      <c r="G1685" s="6">
        <f t="shared" si="133"/>
        <v>0</v>
      </c>
    </row>
    <row r="1686" spans="1:7" x14ac:dyDescent="0.25">
      <c r="A1686" s="6">
        <f t="shared" si="134"/>
        <v>1675</v>
      </c>
      <c r="B1686" s="6">
        <f t="shared" si="131"/>
        <v>-82</v>
      </c>
      <c r="C1686" s="6">
        <f t="shared" si="132"/>
        <v>9</v>
      </c>
      <c r="D1686" s="8">
        <f ca="1">VLOOKUP(B1686,Residuals!$A$12:$AW$232,C1686,FALSE)</f>
        <v>3.2979852931951319E-2</v>
      </c>
      <c r="E1686" s="8">
        <f ca="1">VLOOKUP(B1686,Residuals!$A$12:$AW$232,C1686,FALSE)^2</f>
        <v>1.0876706994131381E-3</v>
      </c>
      <c r="F1686" s="8">
        <f t="shared" ca="1" si="130"/>
        <v>2.5624738158394242</v>
      </c>
      <c r="G1686" s="6">
        <f t="shared" si="133"/>
        <v>0</v>
      </c>
    </row>
    <row r="1687" spans="1:7" x14ac:dyDescent="0.25">
      <c r="A1687" s="6">
        <f t="shared" si="134"/>
        <v>1676</v>
      </c>
      <c r="B1687" s="6">
        <f t="shared" si="131"/>
        <v>-81</v>
      </c>
      <c r="C1687" s="6">
        <f t="shared" si="132"/>
        <v>9</v>
      </c>
      <c r="D1687" s="8">
        <f ca="1">VLOOKUP(B1687,Residuals!$A$12:$AW$232,C1687,FALSE)</f>
        <v>-5.4946605781232673E-3</v>
      </c>
      <c r="E1687" s="8">
        <f ca="1">VLOOKUP(B1687,Residuals!$A$12:$AW$232,C1687,FALSE)^2</f>
        <v>3.0191294868781918E-5</v>
      </c>
      <c r="F1687" s="8">
        <f t="shared" ca="1" si="130"/>
        <v>7.1128515835981829E-2</v>
      </c>
      <c r="G1687" s="6">
        <f t="shared" si="133"/>
        <v>0</v>
      </c>
    </row>
    <row r="1688" spans="1:7" x14ac:dyDescent="0.25">
      <c r="A1688" s="6">
        <f t="shared" si="134"/>
        <v>1677</v>
      </c>
      <c r="B1688" s="6">
        <f t="shared" si="131"/>
        <v>-80</v>
      </c>
      <c r="C1688" s="6">
        <f t="shared" si="132"/>
        <v>9</v>
      </c>
      <c r="D1688" s="8">
        <f ca="1">VLOOKUP(B1688,Residuals!$A$12:$AW$232,C1688,FALSE)</f>
        <v>-3.4797524805552607E-2</v>
      </c>
      <c r="E1688" s="8">
        <f ca="1">VLOOKUP(B1688,Residuals!$A$12:$AW$232,C1688,FALSE)^2</f>
        <v>1.210867732593049E-3</v>
      </c>
      <c r="F1688" s="8">
        <f t="shared" ca="1" si="130"/>
        <v>2.8527171513296192</v>
      </c>
      <c r="G1688" s="6">
        <f t="shared" si="133"/>
        <v>0</v>
      </c>
    </row>
    <row r="1689" spans="1:7" x14ac:dyDescent="0.25">
      <c r="A1689" s="6">
        <f t="shared" si="134"/>
        <v>1678</v>
      </c>
      <c r="B1689" s="6">
        <f t="shared" si="131"/>
        <v>-79</v>
      </c>
      <c r="C1689" s="6">
        <f t="shared" si="132"/>
        <v>9</v>
      </c>
      <c r="D1689" s="8">
        <f ca="1">VLOOKUP(B1689,Residuals!$A$12:$AW$232,C1689,FALSE)</f>
        <v>-2.1230168623463188E-2</v>
      </c>
      <c r="E1689" s="8">
        <f ca="1">VLOOKUP(B1689,Residuals!$A$12:$AW$232,C1689,FALSE)^2</f>
        <v>4.5072005978068083E-4</v>
      </c>
      <c r="F1689" s="8">
        <f t="shared" ca="1" si="130"/>
        <v>1.0618639925528399</v>
      </c>
      <c r="G1689" s="6">
        <f t="shared" si="133"/>
        <v>0</v>
      </c>
    </row>
    <row r="1690" spans="1:7" x14ac:dyDescent="0.25">
      <c r="A1690" s="6">
        <f t="shared" si="134"/>
        <v>1679</v>
      </c>
      <c r="B1690" s="6">
        <f t="shared" si="131"/>
        <v>-78</v>
      </c>
      <c r="C1690" s="6">
        <f t="shared" si="132"/>
        <v>9</v>
      </c>
      <c r="D1690" s="8">
        <f ca="1">VLOOKUP(B1690,Residuals!$A$12:$AW$232,C1690,FALSE)</f>
        <v>-1.2205920811284075E-2</v>
      </c>
      <c r="E1690" s="8">
        <f ca="1">VLOOKUP(B1690,Residuals!$A$12:$AW$232,C1690,FALSE)^2</f>
        <v>1.489845028513377E-4</v>
      </c>
      <c r="F1690" s="8">
        <f t="shared" ca="1" si="130"/>
        <v>0.3509967563973117</v>
      </c>
      <c r="G1690" s="6">
        <f t="shared" si="133"/>
        <v>0</v>
      </c>
    </row>
    <row r="1691" spans="1:7" x14ac:dyDescent="0.25">
      <c r="A1691" s="6">
        <f t="shared" si="134"/>
        <v>1680</v>
      </c>
      <c r="B1691" s="6">
        <f t="shared" si="131"/>
        <v>-77</v>
      </c>
      <c r="C1691" s="6">
        <f t="shared" si="132"/>
        <v>9</v>
      </c>
      <c r="D1691" s="8">
        <f ca="1">VLOOKUP(B1691,Residuals!$A$12:$AW$232,C1691,FALSE)</f>
        <v>-8.815581282072129E-3</v>
      </c>
      <c r="E1691" s="8">
        <f ca="1">VLOOKUP(B1691,Residuals!$A$12:$AW$232,C1691,FALSE)^2</f>
        <v>7.7714473340820487E-5</v>
      </c>
      <c r="F1691" s="8">
        <f t="shared" ca="1" si="130"/>
        <v>0.1830897009132009</v>
      </c>
      <c r="G1691" s="6">
        <f t="shared" si="133"/>
        <v>0</v>
      </c>
    </row>
    <row r="1692" spans="1:7" x14ac:dyDescent="0.25">
      <c r="A1692" s="6">
        <f t="shared" si="134"/>
        <v>1681</v>
      </c>
      <c r="B1692" s="6">
        <f t="shared" si="131"/>
        <v>-76</v>
      </c>
      <c r="C1692" s="6">
        <f t="shared" si="132"/>
        <v>9</v>
      </c>
      <c r="D1692" s="8">
        <f ca="1">VLOOKUP(B1692,Residuals!$A$12:$AW$232,C1692,FALSE)</f>
        <v>1.5441225938994347E-2</v>
      </c>
      <c r="E1692" s="8">
        <f ca="1">VLOOKUP(B1692,Residuals!$A$12:$AW$232,C1692,FALSE)^2</f>
        <v>2.3843145849907185E-4</v>
      </c>
      <c r="F1692" s="8">
        <f t="shared" ca="1" si="130"/>
        <v>0.56172734045877337</v>
      </c>
      <c r="G1692" s="6">
        <f t="shared" si="133"/>
        <v>0</v>
      </c>
    </row>
    <row r="1693" spans="1:7" x14ac:dyDescent="0.25">
      <c r="A1693" s="6">
        <f t="shared" si="134"/>
        <v>1682</v>
      </c>
      <c r="B1693" s="6">
        <f t="shared" si="131"/>
        <v>-75</v>
      </c>
      <c r="C1693" s="6">
        <f t="shared" si="132"/>
        <v>9</v>
      </c>
      <c r="D1693" s="8">
        <f ca="1">VLOOKUP(B1693,Residuals!$A$12:$AW$232,C1693,FALSE)</f>
        <v>-2.2471472467283211E-3</v>
      </c>
      <c r="E1693" s="8">
        <f ca="1">VLOOKUP(B1693,Residuals!$A$12:$AW$232,C1693,FALSE)^2</f>
        <v>5.0496707484786739E-6</v>
      </c>
      <c r="F1693" s="8">
        <f t="shared" ca="1" si="130"/>
        <v>1.1896660522866495E-2</v>
      </c>
      <c r="G1693" s="6">
        <f t="shared" si="133"/>
        <v>0</v>
      </c>
    </row>
    <row r="1694" spans="1:7" x14ac:dyDescent="0.25">
      <c r="A1694" s="6">
        <f t="shared" si="134"/>
        <v>1683</v>
      </c>
      <c r="B1694" s="6">
        <f t="shared" si="131"/>
        <v>-74</v>
      </c>
      <c r="C1694" s="6">
        <f t="shared" si="132"/>
        <v>9</v>
      </c>
      <c r="D1694" s="8">
        <f ca="1">VLOOKUP(B1694,Residuals!$A$12:$AW$232,C1694,FALSE)</f>
        <v>3.6429942515495806E-2</v>
      </c>
      <c r="E1694" s="8">
        <f ca="1">VLOOKUP(B1694,Residuals!$A$12:$AW$232,C1694,FALSE)^2</f>
        <v>1.3271407116823288E-3</v>
      </c>
      <c r="F1694" s="8">
        <f t="shared" ca="1" si="130"/>
        <v>3.1266479141668309</v>
      </c>
      <c r="G1694" s="6">
        <f t="shared" si="133"/>
        <v>0</v>
      </c>
    </row>
    <row r="1695" spans="1:7" x14ac:dyDescent="0.25">
      <c r="A1695" s="6">
        <f t="shared" si="134"/>
        <v>1684</v>
      </c>
      <c r="B1695" s="6">
        <f t="shared" si="131"/>
        <v>-73</v>
      </c>
      <c r="C1695" s="6">
        <f t="shared" si="132"/>
        <v>9</v>
      </c>
      <c r="D1695" s="8">
        <f ca="1">VLOOKUP(B1695,Residuals!$A$12:$AW$232,C1695,FALSE)</f>
        <v>-8.7997506896847592E-3</v>
      </c>
      <c r="E1695" s="8">
        <f ca="1">VLOOKUP(B1695,Residuals!$A$12:$AW$232,C1695,FALSE)^2</f>
        <v>7.7435612200607394E-5</v>
      </c>
      <c r="F1695" s="8">
        <f t="shared" ca="1" si="130"/>
        <v>0.1824327241550362</v>
      </c>
      <c r="G1695" s="6">
        <f t="shared" si="133"/>
        <v>0</v>
      </c>
    </row>
    <row r="1696" spans="1:7" x14ac:dyDescent="0.25">
      <c r="A1696" s="6">
        <f t="shared" si="134"/>
        <v>1685</v>
      </c>
      <c r="B1696" s="6">
        <f t="shared" si="131"/>
        <v>-72</v>
      </c>
      <c r="C1696" s="6">
        <f t="shared" si="132"/>
        <v>9</v>
      </c>
      <c r="D1696" s="8">
        <f ca="1">VLOOKUP(B1696,Residuals!$A$12:$AW$232,C1696,FALSE)</f>
        <v>9.2391586535218295E-3</v>
      </c>
      <c r="E1696" s="8">
        <f ca="1">VLOOKUP(B1696,Residuals!$A$12:$AW$232,C1696,FALSE)^2</f>
        <v>8.5362052624947301E-5</v>
      </c>
      <c r="F1696" s="8">
        <f t="shared" ca="1" si="130"/>
        <v>0.20110684680184582</v>
      </c>
      <c r="G1696" s="6">
        <f t="shared" si="133"/>
        <v>0</v>
      </c>
    </row>
    <row r="1697" spans="1:7" x14ac:dyDescent="0.25">
      <c r="A1697" s="6">
        <f t="shared" si="134"/>
        <v>1686</v>
      </c>
      <c r="B1697" s="6">
        <f t="shared" si="131"/>
        <v>-71</v>
      </c>
      <c r="C1697" s="6">
        <f t="shared" si="132"/>
        <v>9</v>
      </c>
      <c r="D1697" s="8">
        <f ca="1">VLOOKUP(B1697,Residuals!$A$12:$AW$232,C1697,FALSE)</f>
        <v>-1.501172658575676E-2</v>
      </c>
      <c r="E1697" s="8">
        <f ca="1">VLOOKUP(B1697,Residuals!$A$12:$AW$232,C1697,FALSE)^2</f>
        <v>2.2535193508551633E-4</v>
      </c>
      <c r="F1697" s="8">
        <f t="shared" ca="1" si="130"/>
        <v>0.53091292549937574</v>
      </c>
      <c r="G1697" s="6">
        <f t="shared" si="133"/>
        <v>0</v>
      </c>
    </row>
    <row r="1698" spans="1:7" x14ac:dyDescent="0.25">
      <c r="A1698" s="6">
        <f t="shared" si="134"/>
        <v>1687</v>
      </c>
      <c r="B1698" s="6">
        <f t="shared" si="131"/>
        <v>-70</v>
      </c>
      <c r="C1698" s="6">
        <f t="shared" si="132"/>
        <v>9</v>
      </c>
      <c r="D1698" s="8">
        <f ca="1">VLOOKUP(B1698,Residuals!$A$12:$AW$232,C1698,FALSE)</f>
        <v>1.9434074652172825E-2</v>
      </c>
      <c r="E1698" s="8">
        <f ca="1">VLOOKUP(B1698,Residuals!$A$12:$AW$232,C1698,FALSE)^2</f>
        <v>3.776832575862263E-4</v>
      </c>
      <c r="F1698" s="8">
        <f t="shared" ca="1" si="130"/>
        <v>0.88979454789747303</v>
      </c>
      <c r="G1698" s="6">
        <f t="shared" si="133"/>
        <v>0</v>
      </c>
    </row>
    <row r="1699" spans="1:7" x14ac:dyDescent="0.25">
      <c r="A1699" s="6">
        <f t="shared" si="134"/>
        <v>1688</v>
      </c>
      <c r="B1699" s="6">
        <f t="shared" si="131"/>
        <v>-69</v>
      </c>
      <c r="C1699" s="6">
        <f t="shared" si="132"/>
        <v>9</v>
      </c>
      <c r="D1699" s="8">
        <f ca="1">VLOOKUP(B1699,Residuals!$A$12:$AW$232,C1699,FALSE)</f>
        <v>-7.1393308601563552E-3</v>
      </c>
      <c r="E1699" s="8">
        <f ca="1">VLOOKUP(B1699,Residuals!$A$12:$AW$232,C1699,FALSE)^2</f>
        <v>5.0970045130780882E-5</v>
      </c>
      <c r="F1699" s="8">
        <f t="shared" ca="1" si="130"/>
        <v>0.12008175462504521</v>
      </c>
      <c r="G1699" s="6">
        <f t="shared" si="133"/>
        <v>0</v>
      </c>
    </row>
    <row r="1700" spans="1:7" x14ac:dyDescent="0.25">
      <c r="A1700" s="6">
        <f t="shared" si="134"/>
        <v>1689</v>
      </c>
      <c r="B1700" s="6">
        <f t="shared" si="131"/>
        <v>-68</v>
      </c>
      <c r="C1700" s="6">
        <f t="shared" si="132"/>
        <v>9</v>
      </c>
      <c r="D1700" s="8">
        <f ca="1">VLOOKUP(B1700,Residuals!$A$12:$AW$232,C1700,FALSE)</f>
        <v>5.2422424880270426E-3</v>
      </c>
      <c r="E1700" s="8">
        <f ca="1">VLOOKUP(B1700,Residuals!$A$12:$AW$232,C1700,FALSE)^2</f>
        <v>2.7481106303275959E-5</v>
      </c>
      <c r="F1700" s="8">
        <f t="shared" ca="1" si="130"/>
        <v>6.4743506808117468E-2</v>
      </c>
      <c r="G1700" s="6">
        <f t="shared" si="133"/>
        <v>0</v>
      </c>
    </row>
    <row r="1701" spans="1:7" x14ac:dyDescent="0.25">
      <c r="A1701" s="6">
        <f t="shared" si="134"/>
        <v>1690</v>
      </c>
      <c r="B1701" s="6">
        <f t="shared" si="131"/>
        <v>-67</v>
      </c>
      <c r="C1701" s="6">
        <f t="shared" si="132"/>
        <v>9</v>
      </c>
      <c r="D1701" s="8">
        <f ca="1">VLOOKUP(B1701,Residuals!$A$12:$AW$232,C1701,FALSE)</f>
        <v>-1.014350978860672E-2</v>
      </c>
      <c r="E1701" s="8">
        <f ca="1">VLOOKUP(B1701,Residuals!$A$12:$AW$232,C1701,FALSE)^2</f>
        <v>1.0289079083156035E-4</v>
      </c>
      <c r="F1701" s="8">
        <f t="shared" ca="1" si="130"/>
        <v>0.24240329130787633</v>
      </c>
      <c r="G1701" s="6">
        <f t="shared" si="133"/>
        <v>0</v>
      </c>
    </row>
    <row r="1702" spans="1:7" x14ac:dyDescent="0.25">
      <c r="A1702" s="6">
        <f t="shared" si="134"/>
        <v>1691</v>
      </c>
      <c r="B1702" s="6">
        <f t="shared" si="131"/>
        <v>-66</v>
      </c>
      <c r="C1702" s="6">
        <f t="shared" si="132"/>
        <v>9</v>
      </c>
      <c r="D1702" s="8">
        <f ca="1">VLOOKUP(B1702,Residuals!$A$12:$AW$232,C1702,FALSE)</f>
        <v>5.0859667650567E-4</v>
      </c>
      <c r="E1702" s="8">
        <f ca="1">VLOOKUP(B1702,Residuals!$A$12:$AW$232,C1702,FALSE)^2</f>
        <v>2.5867057935261315E-7</v>
      </c>
      <c r="F1702" s="8">
        <f t="shared" ca="1" si="130"/>
        <v>6.0940925123451821E-4</v>
      </c>
      <c r="G1702" s="6">
        <f t="shared" si="133"/>
        <v>0</v>
      </c>
    </row>
    <row r="1703" spans="1:7" x14ac:dyDescent="0.25">
      <c r="A1703" s="6">
        <f t="shared" si="134"/>
        <v>1692</v>
      </c>
      <c r="B1703" s="6">
        <f t="shared" si="131"/>
        <v>-65</v>
      </c>
      <c r="C1703" s="6">
        <f t="shared" si="132"/>
        <v>9</v>
      </c>
      <c r="D1703" s="8">
        <f ca="1">VLOOKUP(B1703,Residuals!$A$12:$AW$232,C1703,FALSE)</f>
        <v>-4.6999994262101477E-3</v>
      </c>
      <c r="E1703" s="8">
        <f ca="1">VLOOKUP(B1703,Residuals!$A$12:$AW$232,C1703,FALSE)^2</f>
        <v>2.2089994606375719E-5</v>
      </c>
      <c r="F1703" s="8">
        <f t="shared" ca="1" si="130"/>
        <v>5.2042436006976757E-2</v>
      </c>
      <c r="G1703" s="6">
        <f t="shared" si="133"/>
        <v>0</v>
      </c>
    </row>
    <row r="1704" spans="1:7" x14ac:dyDescent="0.25">
      <c r="A1704" s="6">
        <f t="shared" si="134"/>
        <v>1693</v>
      </c>
      <c r="B1704" s="6">
        <f t="shared" si="131"/>
        <v>-64</v>
      </c>
      <c r="C1704" s="6">
        <f t="shared" si="132"/>
        <v>9</v>
      </c>
      <c r="D1704" s="8">
        <f ca="1">VLOOKUP(B1704,Residuals!$A$12:$AW$232,C1704,FALSE)</f>
        <v>-2.0079413685284157E-3</v>
      </c>
      <c r="E1704" s="8">
        <f ca="1">VLOOKUP(B1704,Residuals!$A$12:$AW$232,C1704,FALSE)^2</f>
        <v>4.0318285394477674E-6</v>
      </c>
      <c r="F1704" s="8">
        <f t="shared" ca="1" si="130"/>
        <v>9.4986976001683564E-3</v>
      </c>
      <c r="G1704" s="6">
        <f t="shared" si="133"/>
        <v>0</v>
      </c>
    </row>
    <row r="1705" spans="1:7" x14ac:dyDescent="0.25">
      <c r="A1705" s="6">
        <f t="shared" si="134"/>
        <v>1694</v>
      </c>
      <c r="B1705" s="6">
        <f t="shared" si="131"/>
        <v>-63</v>
      </c>
      <c r="C1705" s="6">
        <f t="shared" si="132"/>
        <v>9</v>
      </c>
      <c r="D1705" s="8">
        <f ca="1">VLOOKUP(B1705,Residuals!$A$12:$AW$232,C1705,FALSE)</f>
        <v>9.6366236058069085E-3</v>
      </c>
      <c r="E1705" s="8">
        <f ca="1">VLOOKUP(B1705,Residuals!$A$12:$AW$232,C1705,FALSE)^2</f>
        <v>9.2864514519994939E-5</v>
      </c>
      <c r="F1705" s="8">
        <f t="shared" ca="1" si="130"/>
        <v>0.21878210657556735</v>
      </c>
      <c r="G1705" s="6">
        <f t="shared" si="133"/>
        <v>0</v>
      </c>
    </row>
    <row r="1706" spans="1:7" x14ac:dyDescent="0.25">
      <c r="A1706" s="6">
        <f t="shared" si="134"/>
        <v>1695</v>
      </c>
      <c r="B1706" s="6">
        <f t="shared" si="131"/>
        <v>-62</v>
      </c>
      <c r="C1706" s="6">
        <f t="shared" si="132"/>
        <v>9</v>
      </c>
      <c r="D1706" s="8">
        <f ca="1">VLOOKUP(B1706,Residuals!$A$12:$AW$232,C1706,FALSE)</f>
        <v>3.9820095555837327E-2</v>
      </c>
      <c r="E1706" s="8">
        <f ca="1">VLOOKUP(B1706,Residuals!$A$12:$AW$232,C1706,FALSE)^2</f>
        <v>1.5856400100760157E-3</v>
      </c>
      <c r="F1706" s="8">
        <f t="shared" ca="1" si="130"/>
        <v>3.7356536398005975</v>
      </c>
      <c r="G1706" s="6">
        <f t="shared" si="133"/>
        <v>0</v>
      </c>
    </row>
    <row r="1707" spans="1:7" x14ac:dyDescent="0.25">
      <c r="A1707" s="6">
        <f t="shared" si="134"/>
        <v>1696</v>
      </c>
      <c r="B1707" s="6">
        <f t="shared" si="131"/>
        <v>-61</v>
      </c>
      <c r="C1707" s="6">
        <f t="shared" si="132"/>
        <v>9</v>
      </c>
      <c r="D1707" s="8">
        <f ca="1">VLOOKUP(B1707,Residuals!$A$12:$AW$232,C1707,FALSE)</f>
        <v>1.6227692262784147E-2</v>
      </c>
      <c r="E1707" s="8">
        <f ca="1">VLOOKUP(B1707,Residuals!$A$12:$AW$232,C1707,FALSE)^2</f>
        <v>2.6333799617562446E-4</v>
      </c>
      <c r="F1707" s="8">
        <f t="shared" ca="1" si="130"/>
        <v>0.62040534904521416</v>
      </c>
      <c r="G1707" s="6">
        <f t="shared" si="133"/>
        <v>0</v>
      </c>
    </row>
    <row r="1708" spans="1:7" x14ac:dyDescent="0.25">
      <c r="A1708" s="6">
        <f t="shared" si="134"/>
        <v>1697</v>
      </c>
      <c r="B1708" s="6">
        <f t="shared" si="131"/>
        <v>-60</v>
      </c>
      <c r="C1708" s="6">
        <f t="shared" si="132"/>
        <v>9</v>
      </c>
      <c r="D1708" s="8">
        <f ca="1">VLOOKUP(B1708,Residuals!$A$12:$AW$232,C1708,FALSE)</f>
        <v>-7.6156631752845941E-3</v>
      </c>
      <c r="E1708" s="8">
        <f ca="1">VLOOKUP(B1708,Residuals!$A$12:$AW$232,C1708,FALSE)^2</f>
        <v>5.7998325599385828E-5</v>
      </c>
      <c r="F1708" s="8">
        <f t="shared" ca="1" si="130"/>
        <v>0.13663987711643266</v>
      </c>
      <c r="G1708" s="6">
        <f t="shared" si="133"/>
        <v>0</v>
      </c>
    </row>
    <row r="1709" spans="1:7" x14ac:dyDescent="0.25">
      <c r="A1709" s="6">
        <f t="shared" si="134"/>
        <v>1698</v>
      </c>
      <c r="B1709" s="6">
        <f t="shared" si="131"/>
        <v>-59</v>
      </c>
      <c r="C1709" s="6">
        <f t="shared" si="132"/>
        <v>9</v>
      </c>
      <c r="D1709" s="8">
        <f ca="1">VLOOKUP(B1709,Residuals!$A$12:$AW$232,C1709,FALSE)</f>
        <v>6.1873099815630914E-3</v>
      </c>
      <c r="E1709" s="8">
        <f ca="1">VLOOKUP(B1709,Residuals!$A$12:$AW$232,C1709,FALSE)^2</f>
        <v>3.8282804807950261E-5</v>
      </c>
      <c r="F1709" s="8">
        <f t="shared" ca="1" si="130"/>
        <v>9.0191530368699036E-2</v>
      </c>
      <c r="G1709" s="6">
        <f t="shared" si="133"/>
        <v>0</v>
      </c>
    </row>
    <row r="1710" spans="1:7" x14ac:dyDescent="0.25">
      <c r="A1710" s="6">
        <f t="shared" si="134"/>
        <v>1699</v>
      </c>
      <c r="B1710" s="6">
        <f t="shared" si="131"/>
        <v>-58</v>
      </c>
      <c r="C1710" s="6">
        <f t="shared" si="132"/>
        <v>9</v>
      </c>
      <c r="D1710" s="8">
        <f ca="1">VLOOKUP(B1710,Residuals!$A$12:$AW$232,C1710,FALSE)</f>
        <v>-9.1439390127955114E-3</v>
      </c>
      <c r="E1710" s="8">
        <f ca="1">VLOOKUP(B1710,Residuals!$A$12:$AW$232,C1710,FALSE)^2</f>
        <v>8.3611620669723756E-5</v>
      </c>
      <c r="F1710" s="8">
        <f t="shared" ca="1" si="130"/>
        <v>0.1969829552103107</v>
      </c>
      <c r="G1710" s="6">
        <f t="shared" si="133"/>
        <v>0</v>
      </c>
    </row>
    <row r="1711" spans="1:7" x14ac:dyDescent="0.25">
      <c r="A1711" s="6">
        <f t="shared" si="134"/>
        <v>1700</v>
      </c>
      <c r="B1711" s="6">
        <f t="shared" si="131"/>
        <v>-57</v>
      </c>
      <c r="C1711" s="6">
        <f t="shared" si="132"/>
        <v>9</v>
      </c>
      <c r="D1711" s="8">
        <f ca="1">VLOOKUP(B1711,Residuals!$A$12:$AW$232,C1711,FALSE)</f>
        <v>1.990852463963665E-2</v>
      </c>
      <c r="E1711" s="8">
        <f ca="1">VLOOKUP(B1711,Residuals!$A$12:$AW$232,C1711,FALSE)^2</f>
        <v>3.963493533270196E-4</v>
      </c>
      <c r="F1711" s="8">
        <f t="shared" ca="1" si="130"/>
        <v>0.93377052482278911</v>
      </c>
      <c r="G1711" s="6">
        <f t="shared" si="133"/>
        <v>0</v>
      </c>
    </row>
    <row r="1712" spans="1:7" x14ac:dyDescent="0.25">
      <c r="A1712" s="6">
        <f t="shared" si="134"/>
        <v>1701</v>
      </c>
      <c r="B1712" s="6">
        <f t="shared" si="131"/>
        <v>-56</v>
      </c>
      <c r="C1712" s="6">
        <f t="shared" si="132"/>
        <v>9</v>
      </c>
      <c r="D1712" s="8">
        <f ca="1">VLOOKUP(B1712,Residuals!$A$12:$AW$232,C1712,FALSE)</f>
        <v>1.8886196126375789E-2</v>
      </c>
      <c r="E1712" s="8">
        <f ca="1">VLOOKUP(B1712,Residuals!$A$12:$AW$232,C1712,FALSE)^2</f>
        <v>3.5668840412393188E-4</v>
      </c>
      <c r="F1712" s="8">
        <f t="shared" ca="1" si="130"/>
        <v>0.84033218553582922</v>
      </c>
      <c r="G1712" s="6">
        <f t="shared" si="133"/>
        <v>0</v>
      </c>
    </row>
    <row r="1713" spans="1:7" x14ac:dyDescent="0.25">
      <c r="A1713" s="6">
        <f t="shared" si="134"/>
        <v>1702</v>
      </c>
      <c r="B1713" s="6">
        <f t="shared" si="131"/>
        <v>-55</v>
      </c>
      <c r="C1713" s="6">
        <f t="shared" si="132"/>
        <v>9</v>
      </c>
      <c r="D1713" s="8">
        <f ca="1">VLOOKUP(B1713,Residuals!$A$12:$AW$232,C1713,FALSE)</f>
        <v>-1.0356292602180633E-2</v>
      </c>
      <c r="E1713" s="8">
        <f ca="1">VLOOKUP(B1713,Residuals!$A$12:$AW$232,C1713,FALSE)^2</f>
        <v>1.0725279646198131E-4</v>
      </c>
      <c r="F1713" s="8">
        <f t="shared" ca="1" si="130"/>
        <v>0.25267986234957929</v>
      </c>
      <c r="G1713" s="6">
        <f t="shared" si="133"/>
        <v>0</v>
      </c>
    </row>
    <row r="1714" spans="1:7" x14ac:dyDescent="0.25">
      <c r="A1714" s="6">
        <f t="shared" si="134"/>
        <v>1703</v>
      </c>
      <c r="B1714" s="6">
        <f t="shared" si="131"/>
        <v>-54</v>
      </c>
      <c r="C1714" s="6">
        <f t="shared" si="132"/>
        <v>9</v>
      </c>
      <c r="D1714" s="8">
        <f ca="1">VLOOKUP(B1714,Residuals!$A$12:$AW$232,C1714,FALSE)</f>
        <v>3.9431600891188774E-3</v>
      </c>
      <c r="E1714" s="8">
        <f ca="1">VLOOKUP(B1714,Residuals!$A$12:$AW$232,C1714,FALSE)^2</f>
        <v>1.5548511488419992E-5</v>
      </c>
      <c r="F1714" s="8">
        <f t="shared" ca="1" si="130"/>
        <v>3.6631173006547058E-2</v>
      </c>
      <c r="G1714" s="6">
        <f t="shared" si="133"/>
        <v>0</v>
      </c>
    </row>
    <row r="1715" spans="1:7" x14ac:dyDescent="0.25">
      <c r="A1715" s="6">
        <f t="shared" si="134"/>
        <v>1704</v>
      </c>
      <c r="B1715" s="6">
        <f t="shared" si="131"/>
        <v>-53</v>
      </c>
      <c r="C1715" s="6">
        <f t="shared" si="132"/>
        <v>9</v>
      </c>
      <c r="D1715" s="8">
        <f ca="1">VLOOKUP(B1715,Residuals!$A$12:$AW$232,C1715,FALSE)</f>
        <v>7.7776172344627657E-3</v>
      </c>
      <c r="E1715" s="8">
        <f ca="1">VLOOKUP(B1715,Residuals!$A$12:$AW$232,C1715,FALSE)^2</f>
        <v>6.0491329845812238E-5</v>
      </c>
      <c r="F1715" s="8">
        <f t="shared" ca="1" si="130"/>
        <v>0.14251321553374133</v>
      </c>
      <c r="G1715" s="6">
        <f t="shared" si="133"/>
        <v>0</v>
      </c>
    </row>
    <row r="1716" spans="1:7" x14ac:dyDescent="0.25">
      <c r="A1716" s="6">
        <f t="shared" si="134"/>
        <v>1705</v>
      </c>
      <c r="B1716" s="6">
        <f t="shared" si="131"/>
        <v>-52</v>
      </c>
      <c r="C1716" s="6">
        <f t="shared" si="132"/>
        <v>9</v>
      </c>
      <c r="D1716" s="8">
        <f ca="1">VLOOKUP(B1716,Residuals!$A$12:$AW$232,C1716,FALSE)</f>
        <v>-1.3028078406846244E-2</v>
      </c>
      <c r="E1716" s="8">
        <f ca="1">VLOOKUP(B1716,Residuals!$A$12:$AW$232,C1716,FALSE)^2</f>
        <v>1.6973082697493337E-4</v>
      </c>
      <c r="F1716" s="8">
        <f t="shared" ca="1" si="130"/>
        <v>0.3998736015401621</v>
      </c>
      <c r="G1716" s="6">
        <f t="shared" si="133"/>
        <v>0</v>
      </c>
    </row>
    <row r="1717" spans="1:7" x14ac:dyDescent="0.25">
      <c r="A1717" s="6">
        <f t="shared" si="134"/>
        <v>1706</v>
      </c>
      <c r="B1717" s="6">
        <f t="shared" si="131"/>
        <v>-51</v>
      </c>
      <c r="C1717" s="6">
        <f t="shared" si="132"/>
        <v>9</v>
      </c>
      <c r="D1717" s="8">
        <f ca="1">VLOOKUP(B1717,Residuals!$A$12:$AW$232,C1717,FALSE)</f>
        <v>7.1228914967271404E-3</v>
      </c>
      <c r="E1717" s="8">
        <f ca="1">VLOOKUP(B1717,Residuals!$A$12:$AW$232,C1717,FALSE)^2</f>
        <v>5.07355832741478E-5</v>
      </c>
      <c r="F1717" s="8">
        <f t="shared" ca="1" si="130"/>
        <v>0.11952937938062652</v>
      </c>
      <c r="G1717" s="6">
        <f t="shared" si="133"/>
        <v>0</v>
      </c>
    </row>
    <row r="1718" spans="1:7" x14ac:dyDescent="0.25">
      <c r="A1718" s="6">
        <f t="shared" si="134"/>
        <v>1707</v>
      </c>
      <c r="B1718" s="6">
        <f t="shared" si="131"/>
        <v>-50</v>
      </c>
      <c r="C1718" s="6">
        <f t="shared" si="132"/>
        <v>9</v>
      </c>
      <c r="D1718" s="8">
        <f ca="1">VLOOKUP(B1718,Residuals!$A$12:$AW$232,C1718,FALSE)</f>
        <v>-4.531886528250679E-3</v>
      </c>
      <c r="E1718" s="8">
        <f ca="1">VLOOKUP(B1718,Residuals!$A$12:$AW$232,C1718,FALSE)^2</f>
        <v>2.0537995504939994E-5</v>
      </c>
      <c r="F1718" s="8">
        <f t="shared" ca="1" si="130"/>
        <v>4.8386037924559748E-2</v>
      </c>
      <c r="G1718" s="6">
        <f t="shared" si="133"/>
        <v>0</v>
      </c>
    </row>
    <row r="1719" spans="1:7" x14ac:dyDescent="0.25">
      <c r="A1719" s="6">
        <f t="shared" si="134"/>
        <v>1708</v>
      </c>
      <c r="B1719" s="6">
        <f t="shared" si="131"/>
        <v>-49</v>
      </c>
      <c r="C1719" s="6">
        <f t="shared" si="132"/>
        <v>9</v>
      </c>
      <c r="D1719" s="8">
        <f ca="1">VLOOKUP(B1719,Residuals!$A$12:$AW$232,C1719,FALSE)</f>
        <v>-5.2133393953210927E-3</v>
      </c>
      <c r="E1719" s="8">
        <f ca="1">VLOOKUP(B1719,Residuals!$A$12:$AW$232,C1719,FALSE)^2</f>
        <v>2.7178907650806897E-5</v>
      </c>
      <c r="F1719" s="8">
        <f t="shared" ca="1" si="130"/>
        <v>6.4031548552230144E-2</v>
      </c>
      <c r="G1719" s="6">
        <f t="shared" si="133"/>
        <v>0</v>
      </c>
    </row>
    <row r="1720" spans="1:7" x14ac:dyDescent="0.25">
      <c r="A1720" s="6">
        <f t="shared" si="134"/>
        <v>1709</v>
      </c>
      <c r="B1720" s="6">
        <f t="shared" si="131"/>
        <v>-48</v>
      </c>
      <c r="C1720" s="6">
        <f t="shared" si="132"/>
        <v>9</v>
      </c>
      <c r="D1720" s="8">
        <f ca="1">VLOOKUP(B1720,Residuals!$A$12:$AW$232,C1720,FALSE)</f>
        <v>-8.9573622832408075E-3</v>
      </c>
      <c r="E1720" s="8">
        <f ca="1">VLOOKUP(B1720,Residuals!$A$12:$AW$232,C1720,FALSE)^2</f>
        <v>8.0234339073224974E-5</v>
      </c>
      <c r="F1720" s="8">
        <f t="shared" ca="1" si="130"/>
        <v>0.18902632305646677</v>
      </c>
      <c r="G1720" s="6">
        <f t="shared" si="133"/>
        <v>0</v>
      </c>
    </row>
    <row r="1721" spans="1:7" x14ac:dyDescent="0.25">
      <c r="A1721" s="6">
        <f t="shared" si="134"/>
        <v>1710</v>
      </c>
      <c r="B1721" s="6">
        <f t="shared" si="131"/>
        <v>-47</v>
      </c>
      <c r="C1721" s="6">
        <f t="shared" si="132"/>
        <v>9</v>
      </c>
      <c r="D1721" s="8">
        <f ca="1">VLOOKUP(B1721,Residuals!$A$12:$AW$232,C1721,FALSE)</f>
        <v>8.7907159211578429E-4</v>
      </c>
      <c r="E1721" s="8">
        <f ca="1">VLOOKUP(B1721,Residuals!$A$12:$AW$232,C1721,FALSE)^2</f>
        <v>7.7276686406497982E-7</v>
      </c>
      <c r="F1721" s="8">
        <f t="shared" ca="1" si="130"/>
        <v>1.8205830643257058E-3</v>
      </c>
      <c r="G1721" s="6">
        <f t="shared" si="133"/>
        <v>0</v>
      </c>
    </row>
    <row r="1722" spans="1:7" x14ac:dyDescent="0.25">
      <c r="A1722" s="6">
        <f t="shared" si="134"/>
        <v>1711</v>
      </c>
      <c r="B1722" s="6">
        <f t="shared" si="131"/>
        <v>-46</v>
      </c>
      <c r="C1722" s="6">
        <f t="shared" si="132"/>
        <v>9</v>
      </c>
      <c r="D1722" s="8">
        <f ca="1">VLOOKUP(B1722,Residuals!$A$12:$AW$232,C1722,FALSE)</f>
        <v>-1.1344529990387932E-2</v>
      </c>
      <c r="E1722" s="8">
        <f ca="1">VLOOKUP(B1722,Residuals!$A$12:$AW$232,C1722,FALSE)^2</f>
        <v>1.2869836070281121E-4</v>
      </c>
      <c r="F1722" s="8">
        <f t="shared" ca="1" si="130"/>
        <v>0.30320406683783074</v>
      </c>
      <c r="G1722" s="6">
        <f t="shared" si="133"/>
        <v>0</v>
      </c>
    </row>
    <row r="1723" spans="1:7" x14ac:dyDescent="0.25">
      <c r="A1723" s="6">
        <f t="shared" si="134"/>
        <v>1712</v>
      </c>
      <c r="B1723" s="6">
        <f t="shared" si="131"/>
        <v>-45</v>
      </c>
      <c r="C1723" s="6">
        <f t="shared" si="132"/>
        <v>9</v>
      </c>
      <c r="D1723" s="8">
        <f ca="1">VLOOKUP(B1723,Residuals!$A$12:$AW$232,C1723,FALSE)</f>
        <v>6.0959836072712551E-3</v>
      </c>
      <c r="E1723" s="8">
        <f ca="1">VLOOKUP(B1723,Residuals!$A$12:$AW$232,C1723,FALSE)^2</f>
        <v>3.7161016140119865E-5</v>
      </c>
      <c r="F1723" s="8">
        <f t="shared" ca="1" si="130"/>
        <v>8.7548677077007198E-2</v>
      </c>
      <c r="G1723" s="6">
        <f t="shared" si="133"/>
        <v>0</v>
      </c>
    </row>
    <row r="1724" spans="1:7" x14ac:dyDescent="0.25">
      <c r="A1724" s="6">
        <f t="shared" si="134"/>
        <v>1713</v>
      </c>
      <c r="B1724" s="6">
        <f t="shared" si="131"/>
        <v>-44</v>
      </c>
      <c r="C1724" s="6">
        <f t="shared" si="132"/>
        <v>9</v>
      </c>
      <c r="D1724" s="8">
        <f ca="1">VLOOKUP(B1724,Residuals!$A$12:$AW$232,C1724,FALSE)</f>
        <v>2.2784324871694676E-2</v>
      </c>
      <c r="E1724" s="8">
        <f ca="1">VLOOKUP(B1724,Residuals!$A$12:$AW$232,C1724,FALSE)^2</f>
        <v>5.1912545985892465E-4</v>
      </c>
      <c r="F1724" s="8">
        <f t="shared" ca="1" si="130"/>
        <v>1.2230221874523599</v>
      </c>
      <c r="G1724" s="6">
        <f t="shared" si="133"/>
        <v>0</v>
      </c>
    </row>
    <row r="1725" spans="1:7" x14ac:dyDescent="0.25">
      <c r="A1725" s="6">
        <f t="shared" si="134"/>
        <v>1714</v>
      </c>
      <c r="B1725" s="6">
        <f t="shared" si="131"/>
        <v>-43</v>
      </c>
      <c r="C1725" s="6">
        <f t="shared" si="132"/>
        <v>9</v>
      </c>
      <c r="D1725" s="8">
        <f ca="1">VLOOKUP(B1725,Residuals!$A$12:$AW$232,C1725,FALSE)</f>
        <v>1.3476826588084913E-2</v>
      </c>
      <c r="E1725" s="8">
        <f ca="1">VLOOKUP(B1725,Residuals!$A$12:$AW$232,C1725,FALSE)^2</f>
        <v>1.8162485488531244E-4</v>
      </c>
      <c r="F1725" s="8">
        <f t="shared" ca="1" si="130"/>
        <v>0.42789507449300929</v>
      </c>
      <c r="G1725" s="6">
        <f t="shared" si="133"/>
        <v>0</v>
      </c>
    </row>
    <row r="1726" spans="1:7" x14ac:dyDescent="0.25">
      <c r="A1726" s="6">
        <f t="shared" si="134"/>
        <v>1715</v>
      </c>
      <c r="B1726" s="6">
        <f t="shared" si="131"/>
        <v>-42</v>
      </c>
      <c r="C1726" s="6">
        <f t="shared" si="132"/>
        <v>9</v>
      </c>
      <c r="D1726" s="8">
        <f ca="1">VLOOKUP(B1726,Residuals!$A$12:$AW$232,C1726,FALSE)</f>
        <v>2.5887872055260128E-3</v>
      </c>
      <c r="E1726" s="8">
        <f ca="1">VLOOKUP(B1726,Residuals!$A$12:$AW$232,C1726,FALSE)^2</f>
        <v>6.7018191954951825E-6</v>
      </c>
      <c r="F1726" s="8">
        <f t="shared" ca="1" si="130"/>
        <v>1.5789003249064633E-2</v>
      </c>
      <c r="G1726" s="6">
        <f t="shared" si="133"/>
        <v>0</v>
      </c>
    </row>
    <row r="1727" spans="1:7" x14ac:dyDescent="0.25">
      <c r="A1727" s="6">
        <f t="shared" si="134"/>
        <v>1716</v>
      </c>
      <c r="B1727" s="6">
        <f t="shared" si="131"/>
        <v>-41</v>
      </c>
      <c r="C1727" s="6">
        <f t="shared" si="132"/>
        <v>9</v>
      </c>
      <c r="D1727" s="8">
        <f ca="1">VLOOKUP(B1727,Residuals!$A$12:$AW$232,C1727,FALSE)</f>
        <v>7.123040209315543E-3</v>
      </c>
      <c r="E1727" s="8">
        <f ca="1">VLOOKUP(B1727,Residuals!$A$12:$AW$232,C1727,FALSE)^2</f>
        <v>5.0737701823526011E-5</v>
      </c>
      <c r="F1727" s="8">
        <f t="shared" ca="1" si="130"/>
        <v>0.11953437053034874</v>
      </c>
      <c r="G1727" s="6">
        <f t="shared" si="133"/>
        <v>0</v>
      </c>
    </row>
    <row r="1728" spans="1:7" x14ac:dyDescent="0.25">
      <c r="A1728" s="6">
        <f t="shared" si="134"/>
        <v>1717</v>
      </c>
      <c r="B1728" s="6">
        <f t="shared" si="131"/>
        <v>-40</v>
      </c>
      <c r="C1728" s="6">
        <f t="shared" si="132"/>
        <v>9</v>
      </c>
      <c r="D1728" s="8">
        <f ca="1">VLOOKUP(B1728,Residuals!$A$12:$AW$232,C1728,FALSE)</f>
        <v>2.3279519263173377E-2</v>
      </c>
      <c r="E1728" s="8">
        <f ca="1">VLOOKUP(B1728,Residuals!$A$12:$AW$232,C1728,FALSE)^2</f>
        <v>5.419360171244604E-4</v>
      </c>
      <c r="F1728" s="8">
        <f t="shared" ca="1" si="130"/>
        <v>1.2767622171775139</v>
      </c>
      <c r="G1728" s="6">
        <f t="shared" si="133"/>
        <v>0</v>
      </c>
    </row>
    <row r="1729" spans="1:7" x14ac:dyDescent="0.25">
      <c r="A1729" s="6">
        <f t="shared" si="134"/>
        <v>1718</v>
      </c>
      <c r="B1729" s="6">
        <f t="shared" si="131"/>
        <v>-39</v>
      </c>
      <c r="C1729" s="6">
        <f t="shared" si="132"/>
        <v>9</v>
      </c>
      <c r="D1729" s="8">
        <f ca="1">VLOOKUP(B1729,Residuals!$A$12:$AW$232,C1729,FALSE)</f>
        <v>1.8175456712516518E-2</v>
      </c>
      <c r="E1729" s="8">
        <f ca="1">VLOOKUP(B1729,Residuals!$A$12:$AW$232,C1729,FALSE)^2</f>
        <v>3.3034722670856174E-4</v>
      </c>
      <c r="F1729" s="8">
        <f t="shared" ca="1" si="130"/>
        <v>0.77827426907114361</v>
      </c>
      <c r="G1729" s="6">
        <f t="shared" si="133"/>
        <v>0</v>
      </c>
    </row>
    <row r="1730" spans="1:7" x14ac:dyDescent="0.25">
      <c r="A1730" s="6">
        <f t="shared" si="134"/>
        <v>1719</v>
      </c>
      <c r="B1730" s="6">
        <f t="shared" si="131"/>
        <v>-38</v>
      </c>
      <c r="C1730" s="6">
        <f t="shared" si="132"/>
        <v>9</v>
      </c>
      <c r="D1730" s="8">
        <f ca="1">VLOOKUP(B1730,Residuals!$A$12:$AW$232,C1730,FALSE)</f>
        <v>5.7052494141172586E-3</v>
      </c>
      <c r="E1730" s="8">
        <f ca="1">VLOOKUP(B1730,Residuals!$A$12:$AW$232,C1730,FALSE)^2</f>
        <v>3.2549870877285321E-5</v>
      </c>
      <c r="F1730" s="8">
        <f t="shared" ca="1" si="130"/>
        <v>7.6685151008482125E-2</v>
      </c>
      <c r="G1730" s="6">
        <f t="shared" si="133"/>
        <v>0</v>
      </c>
    </row>
    <row r="1731" spans="1:7" x14ac:dyDescent="0.25">
      <c r="A1731" s="6">
        <f t="shared" si="134"/>
        <v>1720</v>
      </c>
      <c r="B1731" s="6">
        <f t="shared" si="131"/>
        <v>-37</v>
      </c>
      <c r="C1731" s="6">
        <f t="shared" si="132"/>
        <v>9</v>
      </c>
      <c r="D1731" s="8">
        <f ca="1">VLOOKUP(B1731,Residuals!$A$12:$AW$232,C1731,FALSE)</f>
        <v>-3.9983229061157834E-3</v>
      </c>
      <c r="E1731" s="8">
        <f ca="1">VLOOKUP(B1731,Residuals!$A$12:$AW$232,C1731,FALSE)^2</f>
        <v>1.5986586061570163E-5</v>
      </c>
      <c r="F1731" s="8">
        <f t="shared" ca="1" si="130"/>
        <v>3.7663245143534869E-2</v>
      </c>
      <c r="G1731" s="6">
        <f t="shared" si="133"/>
        <v>0</v>
      </c>
    </row>
    <row r="1732" spans="1:7" x14ac:dyDescent="0.25">
      <c r="A1732" s="6">
        <f t="shared" si="134"/>
        <v>1721</v>
      </c>
      <c r="B1732" s="6">
        <f t="shared" si="131"/>
        <v>-36</v>
      </c>
      <c r="C1732" s="6">
        <f t="shared" si="132"/>
        <v>9</v>
      </c>
      <c r="D1732" s="8">
        <f ca="1">VLOOKUP(B1732,Residuals!$A$12:$AW$232,C1732,FALSE)</f>
        <v>6.2111674740126669E-3</v>
      </c>
      <c r="E1732" s="8">
        <f ca="1">VLOOKUP(B1732,Residuals!$A$12:$AW$232,C1732,FALSE)^2</f>
        <v>3.857860139023289E-5</v>
      </c>
      <c r="F1732" s="8">
        <f t="shared" ca="1" si="130"/>
        <v>9.0888405808409775E-2</v>
      </c>
      <c r="G1732" s="6">
        <f t="shared" si="133"/>
        <v>0</v>
      </c>
    </row>
    <row r="1733" spans="1:7" x14ac:dyDescent="0.25">
      <c r="A1733" s="6">
        <f t="shared" si="134"/>
        <v>1722</v>
      </c>
      <c r="B1733" s="6">
        <f t="shared" si="131"/>
        <v>-35</v>
      </c>
      <c r="C1733" s="6">
        <f t="shared" si="132"/>
        <v>9</v>
      </c>
      <c r="D1733" s="8">
        <f ca="1">VLOOKUP(B1733,Residuals!$A$12:$AW$232,C1733,FALSE)</f>
        <v>8.9998677713232483E-3</v>
      </c>
      <c r="E1733" s="8">
        <f ca="1">VLOOKUP(B1733,Residuals!$A$12:$AW$232,C1733,FALSE)^2</f>
        <v>8.0997619901302894E-5</v>
      </c>
      <c r="F1733" s="8">
        <f t="shared" ca="1" si="130"/>
        <v>0.19082455770334769</v>
      </c>
      <c r="G1733" s="6">
        <f t="shared" si="133"/>
        <v>0</v>
      </c>
    </row>
    <row r="1734" spans="1:7" x14ac:dyDescent="0.25">
      <c r="A1734" s="6">
        <f t="shared" si="134"/>
        <v>1723</v>
      </c>
      <c r="B1734" s="6">
        <f t="shared" si="131"/>
        <v>-34</v>
      </c>
      <c r="C1734" s="6">
        <f t="shared" si="132"/>
        <v>9</v>
      </c>
      <c r="D1734" s="8">
        <f ca="1">VLOOKUP(B1734,Residuals!$A$12:$AW$232,C1734,FALSE)</f>
        <v>9.8400326485023875E-3</v>
      </c>
      <c r="E1734" s="8">
        <f ca="1">VLOOKUP(B1734,Residuals!$A$12:$AW$232,C1734,FALSE)^2</f>
        <v>9.6826242523592908E-5</v>
      </c>
      <c r="F1734" s="8">
        <f t="shared" ca="1" si="130"/>
        <v>0.22811565236307002</v>
      </c>
      <c r="G1734" s="6">
        <f t="shared" si="133"/>
        <v>0</v>
      </c>
    </row>
    <row r="1735" spans="1:7" x14ac:dyDescent="0.25">
      <c r="A1735" s="6">
        <f t="shared" si="134"/>
        <v>1724</v>
      </c>
      <c r="B1735" s="6">
        <f t="shared" si="131"/>
        <v>-33</v>
      </c>
      <c r="C1735" s="6">
        <f t="shared" si="132"/>
        <v>9</v>
      </c>
      <c r="D1735" s="8">
        <f ca="1">VLOOKUP(B1735,Residuals!$A$12:$AW$232,C1735,FALSE)</f>
        <v>-2.1537047484463858E-3</v>
      </c>
      <c r="E1735" s="8">
        <f ca="1">VLOOKUP(B1735,Residuals!$A$12:$AW$232,C1735,FALSE)^2</f>
        <v>4.63844414348051E-6</v>
      </c>
      <c r="F1735" s="8">
        <f t="shared" ca="1" si="130"/>
        <v>1.0927840264811459E-2</v>
      </c>
      <c r="G1735" s="6">
        <f t="shared" si="133"/>
        <v>0</v>
      </c>
    </row>
    <row r="1736" spans="1:7" x14ac:dyDescent="0.25">
      <c r="A1736" s="6">
        <f t="shared" si="134"/>
        <v>1725</v>
      </c>
      <c r="B1736" s="6">
        <f t="shared" si="131"/>
        <v>-32</v>
      </c>
      <c r="C1736" s="6">
        <f t="shared" si="132"/>
        <v>9</v>
      </c>
      <c r="D1736" s="8">
        <f ca="1">VLOOKUP(B1736,Residuals!$A$12:$AW$232,C1736,FALSE)</f>
        <v>7.6907967470018247E-3</v>
      </c>
      <c r="E1736" s="8">
        <f ca="1">VLOOKUP(B1736,Residuals!$A$12:$AW$232,C1736,FALSE)^2</f>
        <v>5.9148354603693851E-5</v>
      </c>
      <c r="F1736" s="8">
        <f t="shared" ca="1" si="130"/>
        <v>0.13934926260653113</v>
      </c>
      <c r="G1736" s="6">
        <f t="shared" si="133"/>
        <v>0</v>
      </c>
    </row>
    <row r="1737" spans="1:7" x14ac:dyDescent="0.25">
      <c r="A1737" s="6">
        <f t="shared" si="134"/>
        <v>1726</v>
      </c>
      <c r="B1737" s="6">
        <f t="shared" si="131"/>
        <v>-31</v>
      </c>
      <c r="C1737" s="6">
        <f t="shared" si="132"/>
        <v>9</v>
      </c>
      <c r="D1737" s="8">
        <f ca="1">VLOOKUP(B1737,Residuals!$A$12:$AW$232,C1737,FALSE)</f>
        <v>-9.1211273530124627E-3</v>
      </c>
      <c r="E1737" s="8">
        <f ca="1">VLOOKUP(B1737,Residuals!$A$12:$AW$232,C1737,FALSE)^2</f>
        <v>8.3194964189872139E-5</v>
      </c>
      <c r="F1737" s="8">
        <f t="shared" ca="1" si="130"/>
        <v>0.19600134255825005</v>
      </c>
      <c r="G1737" s="6">
        <f t="shared" si="133"/>
        <v>0</v>
      </c>
    </row>
    <row r="1738" spans="1:7" x14ac:dyDescent="0.25">
      <c r="A1738" s="6">
        <f t="shared" si="134"/>
        <v>1727</v>
      </c>
      <c r="B1738" s="6">
        <f t="shared" si="131"/>
        <v>-30</v>
      </c>
      <c r="C1738" s="6">
        <f t="shared" si="132"/>
        <v>9</v>
      </c>
      <c r="D1738" s="8">
        <f ca="1">VLOOKUP(B1738,Residuals!$A$12:$AW$232,C1738,FALSE)</f>
        <v>1.8054535639484517E-2</v>
      </c>
      <c r="E1738" s="8">
        <f ca="1">VLOOKUP(B1738,Residuals!$A$12:$AW$232,C1738,FALSE)^2</f>
        <v>3.2596625715741663E-4</v>
      </c>
      <c r="F1738" s="8">
        <f t="shared" ca="1" si="130"/>
        <v>0.76795302039830882</v>
      </c>
      <c r="G1738" s="6">
        <f t="shared" si="133"/>
        <v>0</v>
      </c>
    </row>
    <row r="1739" spans="1:7" x14ac:dyDescent="0.25">
      <c r="A1739" s="6">
        <f t="shared" si="134"/>
        <v>1728</v>
      </c>
      <c r="B1739" s="6">
        <f t="shared" si="131"/>
        <v>-29</v>
      </c>
      <c r="C1739" s="6">
        <f t="shared" si="132"/>
        <v>9</v>
      </c>
      <c r="D1739" s="8">
        <f ca="1">VLOOKUP(B1739,Residuals!$A$12:$AW$232,C1739,FALSE)</f>
        <v>-1.7971927550588906E-2</v>
      </c>
      <c r="E1739" s="8">
        <f ca="1">VLOOKUP(B1739,Residuals!$A$12:$AW$232,C1739,FALSE)^2</f>
        <v>3.2299017988361657E-4</v>
      </c>
      <c r="F1739" s="8">
        <f t="shared" ref="F1739:F1802" ca="1" si="135">E1739/$F$8</f>
        <v>0.76094159672739237</v>
      </c>
      <c r="G1739" s="6">
        <f t="shared" si="133"/>
        <v>0</v>
      </c>
    </row>
    <row r="1740" spans="1:7" x14ac:dyDescent="0.25">
      <c r="A1740" s="6">
        <f t="shared" si="134"/>
        <v>1729</v>
      </c>
      <c r="B1740" s="6">
        <f t="shared" ref="B1740:B1803" si="136">MOD(A1740,221)-210</f>
        <v>-28</v>
      </c>
      <c r="C1740" s="6">
        <f t="shared" ref="C1740:C1803" si="137">IF(B1740&lt;B1739,IF(ISNUMBER(C1739),C1739+1,2),C1739)</f>
        <v>9</v>
      </c>
      <c r="D1740" s="8">
        <f ca="1">VLOOKUP(B1740,Residuals!$A$12:$AW$232,C1740,FALSE)</f>
        <v>2.0640115387507457E-2</v>
      </c>
      <c r="E1740" s="8">
        <f ca="1">VLOOKUP(B1740,Residuals!$A$12:$AW$232,C1740,FALSE)^2</f>
        <v>4.260143632096221E-4</v>
      </c>
      <c r="F1740" s="8">
        <f t="shared" ca="1" si="135"/>
        <v>1.0036591511430546</v>
      </c>
      <c r="G1740" s="6">
        <f t="shared" ref="G1740:G1803" si="138">IF(OR(B1740&lt;-10,B1740&gt;10),0,1)</f>
        <v>0</v>
      </c>
    </row>
    <row r="1741" spans="1:7" x14ac:dyDescent="0.25">
      <c r="A1741" s="6">
        <f t="shared" ref="A1741:A1804" si="139">A1740+1</f>
        <v>1730</v>
      </c>
      <c r="B1741" s="6">
        <f t="shared" si="136"/>
        <v>-27</v>
      </c>
      <c r="C1741" s="6">
        <f t="shared" si="137"/>
        <v>9</v>
      </c>
      <c r="D1741" s="8">
        <f ca="1">VLOOKUP(B1741,Residuals!$A$12:$AW$232,C1741,FALSE)</f>
        <v>-7.1648938488275984E-4</v>
      </c>
      <c r="E1741" s="8">
        <f ca="1">VLOOKUP(B1741,Residuals!$A$12:$AW$232,C1741,FALSE)^2</f>
        <v>5.1335703864967558E-7</v>
      </c>
      <c r="F1741" s="8">
        <f t="shared" ca="1" si="135"/>
        <v>1.2094322026201779E-3</v>
      </c>
      <c r="G1741" s="6">
        <f t="shared" si="138"/>
        <v>0</v>
      </c>
    </row>
    <row r="1742" spans="1:7" x14ac:dyDescent="0.25">
      <c r="A1742" s="6">
        <f t="shared" si="139"/>
        <v>1731</v>
      </c>
      <c r="B1742" s="6">
        <f t="shared" si="136"/>
        <v>-26</v>
      </c>
      <c r="C1742" s="6">
        <f t="shared" si="137"/>
        <v>9</v>
      </c>
      <c r="D1742" s="8">
        <f ca="1">VLOOKUP(B1742,Residuals!$A$12:$AW$232,C1742,FALSE)</f>
        <v>1.5630758716092374E-2</v>
      </c>
      <c r="E1742" s="8">
        <f ca="1">VLOOKUP(B1742,Residuals!$A$12:$AW$232,C1742,FALSE)^2</f>
        <v>2.4432061804069774E-4</v>
      </c>
      <c r="F1742" s="8">
        <f t="shared" ca="1" si="135"/>
        <v>0.57560177610446983</v>
      </c>
      <c r="G1742" s="6">
        <f t="shared" si="138"/>
        <v>0</v>
      </c>
    </row>
    <row r="1743" spans="1:7" x14ac:dyDescent="0.25">
      <c r="A1743" s="6">
        <f t="shared" si="139"/>
        <v>1732</v>
      </c>
      <c r="B1743" s="6">
        <f t="shared" si="136"/>
        <v>-25</v>
      </c>
      <c r="C1743" s="6">
        <f t="shared" si="137"/>
        <v>9</v>
      </c>
      <c r="D1743" s="8">
        <f ca="1">VLOOKUP(B1743,Residuals!$A$12:$AW$232,C1743,FALSE)</f>
        <v>-1.7064360206671566E-2</v>
      </c>
      <c r="E1743" s="8">
        <f ca="1">VLOOKUP(B1743,Residuals!$A$12:$AW$232,C1743,FALSE)^2</f>
        <v>2.9119238926303604E-4</v>
      </c>
      <c r="F1743" s="8">
        <f t="shared" ca="1" si="135"/>
        <v>0.6860282926264859</v>
      </c>
      <c r="G1743" s="6">
        <f t="shared" si="138"/>
        <v>0</v>
      </c>
    </row>
    <row r="1744" spans="1:7" x14ac:dyDescent="0.25">
      <c r="A1744" s="6">
        <f t="shared" si="139"/>
        <v>1733</v>
      </c>
      <c r="B1744" s="6">
        <f t="shared" si="136"/>
        <v>-24</v>
      </c>
      <c r="C1744" s="6">
        <f t="shared" si="137"/>
        <v>9</v>
      </c>
      <c r="D1744" s="8">
        <f ca="1">VLOOKUP(B1744,Residuals!$A$12:$AW$232,C1744,FALSE)</f>
        <v>3.5525517170254629E-2</v>
      </c>
      <c r="E1744" s="8">
        <f ca="1">VLOOKUP(B1744,Residuals!$A$12:$AW$232,C1744,FALSE)^2</f>
        <v>1.2620623702140565E-3</v>
      </c>
      <c r="F1744" s="8">
        <f t="shared" ca="1" si="135"/>
        <v>2.9733280296827838</v>
      </c>
      <c r="G1744" s="6">
        <f t="shared" si="138"/>
        <v>0</v>
      </c>
    </row>
    <row r="1745" spans="1:7" x14ac:dyDescent="0.25">
      <c r="A1745" s="6">
        <f t="shared" si="139"/>
        <v>1734</v>
      </c>
      <c r="B1745" s="6">
        <f t="shared" si="136"/>
        <v>-23</v>
      </c>
      <c r="C1745" s="6">
        <f t="shared" si="137"/>
        <v>9</v>
      </c>
      <c r="D1745" s="8">
        <f ca="1">VLOOKUP(B1745,Residuals!$A$12:$AW$232,C1745,FALSE)</f>
        <v>-8.7489467051478607E-3</v>
      </c>
      <c r="E1745" s="8">
        <f ca="1">VLOOKUP(B1745,Residuals!$A$12:$AW$232,C1745,FALSE)^2</f>
        <v>7.6544068449517611E-5</v>
      </c>
      <c r="F1745" s="8">
        <f t="shared" ca="1" si="135"/>
        <v>0.18033231130114991</v>
      </c>
      <c r="G1745" s="6">
        <f t="shared" si="138"/>
        <v>0</v>
      </c>
    </row>
    <row r="1746" spans="1:7" x14ac:dyDescent="0.25">
      <c r="A1746" s="6">
        <f t="shared" si="139"/>
        <v>1735</v>
      </c>
      <c r="B1746" s="6">
        <f t="shared" si="136"/>
        <v>-22</v>
      </c>
      <c r="C1746" s="6">
        <f t="shared" si="137"/>
        <v>9</v>
      </c>
      <c r="D1746" s="8">
        <f ca="1">VLOOKUP(B1746,Residuals!$A$12:$AW$232,C1746,FALSE)</f>
        <v>-2.3411476465173248E-2</v>
      </c>
      <c r="E1746" s="8">
        <f ca="1">VLOOKUP(B1746,Residuals!$A$12:$AW$232,C1746,FALSE)^2</f>
        <v>5.480972302793609E-4</v>
      </c>
      <c r="F1746" s="8">
        <f t="shared" ca="1" si="135"/>
        <v>1.2912775915382984</v>
      </c>
      <c r="G1746" s="6">
        <f t="shared" si="138"/>
        <v>0</v>
      </c>
    </row>
    <row r="1747" spans="1:7" x14ac:dyDescent="0.25">
      <c r="A1747" s="6">
        <f t="shared" si="139"/>
        <v>1736</v>
      </c>
      <c r="B1747" s="6">
        <f t="shared" si="136"/>
        <v>-21</v>
      </c>
      <c r="C1747" s="6">
        <f t="shared" si="137"/>
        <v>9</v>
      </c>
      <c r="D1747" s="8">
        <f ca="1">VLOOKUP(B1747,Residuals!$A$12:$AW$232,C1747,FALSE)</f>
        <v>-1.0976543688283725E-2</v>
      </c>
      <c r="E1747" s="8">
        <f ca="1">VLOOKUP(B1747,Residuals!$A$12:$AW$232,C1747,FALSE)^2</f>
        <v>1.2048451134080129E-4</v>
      </c>
      <c r="F1747" s="8">
        <f t="shared" ca="1" si="135"/>
        <v>0.28385282943780121</v>
      </c>
      <c r="G1747" s="6">
        <f t="shared" si="138"/>
        <v>0</v>
      </c>
    </row>
    <row r="1748" spans="1:7" x14ac:dyDescent="0.25">
      <c r="A1748" s="6">
        <f t="shared" si="139"/>
        <v>1737</v>
      </c>
      <c r="B1748" s="6">
        <f t="shared" si="136"/>
        <v>-20</v>
      </c>
      <c r="C1748" s="6">
        <f t="shared" si="137"/>
        <v>9</v>
      </c>
      <c r="D1748" s="8">
        <f ca="1">VLOOKUP(B1748,Residuals!$A$12:$AW$232,C1748,FALSE)</f>
        <v>-3.1208813922232341E-2</v>
      </c>
      <c r="E1748" s="8">
        <f ca="1">VLOOKUP(B1748,Residuals!$A$12:$AW$232,C1748,FALSE)^2</f>
        <v>9.7399006643252321E-4</v>
      </c>
      <c r="F1748" s="8">
        <f t="shared" ca="1" si="135"/>
        <v>2.2946504336907161</v>
      </c>
      <c r="G1748" s="6">
        <f t="shared" si="138"/>
        <v>0</v>
      </c>
    </row>
    <row r="1749" spans="1:7" x14ac:dyDescent="0.25">
      <c r="A1749" s="6">
        <f t="shared" si="139"/>
        <v>1738</v>
      </c>
      <c r="B1749" s="6">
        <f t="shared" si="136"/>
        <v>-19</v>
      </c>
      <c r="C1749" s="6">
        <f t="shared" si="137"/>
        <v>9</v>
      </c>
      <c r="D1749" s="8">
        <f ca="1">VLOOKUP(B1749,Residuals!$A$12:$AW$232,C1749,FALSE)</f>
        <v>-6.8546137261243714E-3</v>
      </c>
      <c r="E1749" s="8">
        <f ca="1">VLOOKUP(B1749,Residuals!$A$12:$AW$232,C1749,FALSE)^2</f>
        <v>4.6985729334372638E-5</v>
      </c>
      <c r="F1749" s="8">
        <f t="shared" ca="1" si="135"/>
        <v>0.11069499362482679</v>
      </c>
      <c r="G1749" s="6">
        <f t="shared" si="138"/>
        <v>0</v>
      </c>
    </row>
    <row r="1750" spans="1:7" x14ac:dyDescent="0.25">
      <c r="A1750" s="6">
        <f t="shared" si="139"/>
        <v>1739</v>
      </c>
      <c r="B1750" s="6">
        <f t="shared" si="136"/>
        <v>-18</v>
      </c>
      <c r="C1750" s="6">
        <f t="shared" si="137"/>
        <v>9</v>
      </c>
      <c r="D1750" s="8">
        <f ca="1">VLOOKUP(B1750,Residuals!$A$12:$AW$232,C1750,FALSE)</f>
        <v>6.3484733415274533E-3</v>
      </c>
      <c r="E1750" s="8">
        <f ca="1">VLOOKUP(B1750,Residuals!$A$12:$AW$232,C1750,FALSE)^2</f>
        <v>4.0303113768084746E-5</v>
      </c>
      <c r="F1750" s="8">
        <f t="shared" ca="1" si="135"/>
        <v>9.4951232742812516E-2</v>
      </c>
      <c r="G1750" s="6">
        <f t="shared" si="138"/>
        <v>0</v>
      </c>
    </row>
    <row r="1751" spans="1:7" x14ac:dyDescent="0.25">
      <c r="A1751" s="6">
        <f t="shared" si="139"/>
        <v>1740</v>
      </c>
      <c r="B1751" s="6">
        <f t="shared" si="136"/>
        <v>-17</v>
      </c>
      <c r="C1751" s="6">
        <f t="shared" si="137"/>
        <v>9</v>
      </c>
      <c r="D1751" s="8">
        <f ca="1">VLOOKUP(B1751,Residuals!$A$12:$AW$232,C1751,FALSE)</f>
        <v>-5.0490061424687538E-2</v>
      </c>
      <c r="E1751" s="8">
        <f ca="1">VLOOKUP(B1751,Residuals!$A$12:$AW$232,C1751,FALSE)^2</f>
        <v>2.5492463026687206E-3</v>
      </c>
      <c r="F1751" s="8">
        <f t="shared" ca="1" si="135"/>
        <v>6.0058406503353075</v>
      </c>
      <c r="G1751" s="6">
        <f t="shared" si="138"/>
        <v>0</v>
      </c>
    </row>
    <row r="1752" spans="1:7" x14ac:dyDescent="0.25">
      <c r="A1752" s="6">
        <f t="shared" si="139"/>
        <v>1741</v>
      </c>
      <c r="B1752" s="6">
        <f t="shared" si="136"/>
        <v>-16</v>
      </c>
      <c r="C1752" s="6">
        <f t="shared" si="137"/>
        <v>9</v>
      </c>
      <c r="D1752" s="8">
        <f ca="1">VLOOKUP(B1752,Residuals!$A$12:$AW$232,C1752,FALSE)</f>
        <v>2.3936833754141795E-2</v>
      </c>
      <c r="E1752" s="8">
        <f ca="1">VLOOKUP(B1752,Residuals!$A$12:$AW$232,C1752,FALSE)^2</f>
        <v>5.7297201017342204E-4</v>
      </c>
      <c r="F1752" s="8">
        <f t="shared" ca="1" si="135"/>
        <v>1.3498807810769085</v>
      </c>
      <c r="G1752" s="6">
        <f t="shared" si="138"/>
        <v>0</v>
      </c>
    </row>
    <row r="1753" spans="1:7" x14ac:dyDescent="0.25">
      <c r="A1753" s="6">
        <f t="shared" si="139"/>
        <v>1742</v>
      </c>
      <c r="B1753" s="6">
        <f t="shared" si="136"/>
        <v>-15</v>
      </c>
      <c r="C1753" s="6">
        <f t="shared" si="137"/>
        <v>9</v>
      </c>
      <c r="D1753" s="8">
        <f ca="1">VLOOKUP(B1753,Residuals!$A$12:$AW$232,C1753,FALSE)</f>
        <v>-6.2318319606282674E-2</v>
      </c>
      <c r="E1753" s="8">
        <f ca="1">VLOOKUP(B1753,Residuals!$A$12:$AW$232,C1753,FALSE)^2</f>
        <v>3.8835729585507957E-3</v>
      </c>
      <c r="F1753" s="8">
        <f t="shared" ca="1" si="135"/>
        <v>9.1494181313865539</v>
      </c>
      <c r="G1753" s="6">
        <f t="shared" si="138"/>
        <v>0</v>
      </c>
    </row>
    <row r="1754" spans="1:7" x14ac:dyDescent="0.25">
      <c r="A1754" s="6">
        <f t="shared" si="139"/>
        <v>1743</v>
      </c>
      <c r="B1754" s="6">
        <f t="shared" si="136"/>
        <v>-14</v>
      </c>
      <c r="C1754" s="6">
        <f t="shared" si="137"/>
        <v>9</v>
      </c>
      <c r="D1754" s="8">
        <f ca="1">VLOOKUP(B1754,Residuals!$A$12:$AW$232,C1754,FALSE)</f>
        <v>6.639073951899996E-3</v>
      </c>
      <c r="E1754" s="8">
        <f ca="1">VLOOKUP(B1754,Residuals!$A$12:$AW$232,C1754,FALSE)^2</f>
        <v>4.4077302938797032E-5</v>
      </c>
      <c r="F1754" s="8">
        <f t="shared" ca="1" si="135"/>
        <v>0.10384295054967553</v>
      </c>
      <c r="G1754" s="6">
        <f t="shared" si="138"/>
        <v>0</v>
      </c>
    </row>
    <row r="1755" spans="1:7" x14ac:dyDescent="0.25">
      <c r="A1755" s="6">
        <f t="shared" si="139"/>
        <v>1744</v>
      </c>
      <c r="B1755" s="6">
        <f t="shared" si="136"/>
        <v>-13</v>
      </c>
      <c r="C1755" s="6">
        <f t="shared" si="137"/>
        <v>9</v>
      </c>
      <c r="D1755" s="8">
        <f ca="1">VLOOKUP(B1755,Residuals!$A$12:$AW$232,C1755,FALSE)</f>
        <v>8.2612424078996743E-3</v>
      </c>
      <c r="E1755" s="8">
        <f ca="1">VLOOKUP(B1755,Residuals!$A$12:$AW$232,C1755,FALSE)^2</f>
        <v>6.8248126122080012E-5</v>
      </c>
      <c r="F1755" s="8">
        <f t="shared" ca="1" si="135"/>
        <v>0.16078766878826176</v>
      </c>
      <c r="G1755" s="6">
        <f t="shared" si="138"/>
        <v>0</v>
      </c>
    </row>
    <row r="1756" spans="1:7" x14ac:dyDescent="0.25">
      <c r="A1756" s="6">
        <f t="shared" si="139"/>
        <v>1745</v>
      </c>
      <c r="B1756" s="6">
        <f t="shared" si="136"/>
        <v>-12</v>
      </c>
      <c r="C1756" s="6">
        <f t="shared" si="137"/>
        <v>9</v>
      </c>
      <c r="D1756" s="8">
        <f ca="1">VLOOKUP(B1756,Residuals!$A$12:$AW$232,C1756,FALSE)</f>
        <v>5.232956229059344E-3</v>
      </c>
      <c r="E1756" s="8">
        <f ca="1">VLOOKUP(B1756,Residuals!$A$12:$AW$232,C1756,FALSE)^2</f>
        <v>2.7383830895250988E-5</v>
      </c>
      <c r="F1756" s="8">
        <f t="shared" ca="1" si="135"/>
        <v>6.4514332954189457E-2</v>
      </c>
      <c r="G1756" s="6">
        <f t="shared" si="138"/>
        <v>0</v>
      </c>
    </row>
    <row r="1757" spans="1:7" x14ac:dyDescent="0.25">
      <c r="A1757" s="6">
        <f t="shared" si="139"/>
        <v>1746</v>
      </c>
      <c r="B1757" s="6">
        <f t="shared" si="136"/>
        <v>-11</v>
      </c>
      <c r="C1757" s="6">
        <f t="shared" si="137"/>
        <v>9</v>
      </c>
      <c r="D1757" s="8">
        <f ca="1">VLOOKUP(B1757,Residuals!$A$12:$AW$232,C1757,FALSE)</f>
        <v>1.3218909430901017E-2</v>
      </c>
      <c r="E1757" s="8">
        <f ca="1">VLOOKUP(B1757,Residuals!$A$12:$AW$232,C1757,FALSE)^2</f>
        <v>1.7473956654236387E-4</v>
      </c>
      <c r="F1757" s="8">
        <f t="shared" ca="1" si="135"/>
        <v>0.41167383114901762</v>
      </c>
      <c r="G1757" s="6">
        <f t="shared" si="138"/>
        <v>0</v>
      </c>
    </row>
    <row r="1758" spans="1:7" x14ac:dyDescent="0.25">
      <c r="A1758" s="6">
        <f t="shared" si="139"/>
        <v>1747</v>
      </c>
      <c r="B1758" s="6">
        <f t="shared" si="136"/>
        <v>-10</v>
      </c>
      <c r="C1758" s="6">
        <f t="shared" si="137"/>
        <v>9</v>
      </c>
      <c r="D1758" s="8">
        <f ca="1">VLOOKUP(B1758,Residuals!$A$12:$AW$232,C1758,FALSE)</f>
        <v>-5.8601973751983517E-3</v>
      </c>
      <c r="E1758" s="8">
        <f ca="1">VLOOKUP(B1758,Residuals!$A$12:$AW$232,C1758,FALSE)^2</f>
        <v>3.4341913276281649E-5</v>
      </c>
      <c r="F1758" s="8">
        <f t="shared" ca="1" si="135"/>
        <v>8.0907073808075644E-2</v>
      </c>
      <c r="G1758" s="6">
        <f t="shared" si="138"/>
        <v>1</v>
      </c>
    </row>
    <row r="1759" spans="1:7" x14ac:dyDescent="0.25">
      <c r="A1759" s="6">
        <f t="shared" si="139"/>
        <v>1748</v>
      </c>
      <c r="B1759" s="6">
        <f t="shared" si="136"/>
        <v>-9</v>
      </c>
      <c r="C1759" s="6">
        <f t="shared" si="137"/>
        <v>9</v>
      </c>
      <c r="D1759" s="8">
        <f ca="1">VLOOKUP(B1759,Residuals!$A$12:$AW$232,C1759,FALSE)</f>
        <v>-1.5952962855629624E-2</v>
      </c>
      <c r="E1759" s="8">
        <f ca="1">VLOOKUP(B1759,Residuals!$A$12:$AW$232,C1759,FALSE)^2</f>
        <v>2.544970238730985E-4</v>
      </c>
      <c r="F1759" s="8">
        <f t="shared" ca="1" si="135"/>
        <v>0.59957665517306336</v>
      </c>
      <c r="G1759" s="6">
        <f t="shared" si="138"/>
        <v>1</v>
      </c>
    </row>
    <row r="1760" spans="1:7" x14ac:dyDescent="0.25">
      <c r="A1760" s="6">
        <f t="shared" si="139"/>
        <v>1749</v>
      </c>
      <c r="B1760" s="6">
        <f t="shared" si="136"/>
        <v>-8</v>
      </c>
      <c r="C1760" s="6">
        <f t="shared" si="137"/>
        <v>9</v>
      </c>
      <c r="D1760" s="8">
        <f ca="1">VLOOKUP(B1760,Residuals!$A$12:$AW$232,C1760,FALSE)</f>
        <v>1.5142294948810314E-2</v>
      </c>
      <c r="E1760" s="8">
        <f ca="1">VLOOKUP(B1760,Residuals!$A$12:$AW$232,C1760,FALSE)^2</f>
        <v>2.2928909631676634E-4</v>
      </c>
      <c r="F1760" s="8">
        <f t="shared" ca="1" si="135"/>
        <v>0.54018859374093064</v>
      </c>
      <c r="G1760" s="6">
        <f t="shared" si="138"/>
        <v>1</v>
      </c>
    </row>
    <row r="1761" spans="1:7" x14ac:dyDescent="0.25">
      <c r="A1761" s="6">
        <f t="shared" si="139"/>
        <v>1750</v>
      </c>
      <c r="B1761" s="6">
        <f t="shared" si="136"/>
        <v>-7</v>
      </c>
      <c r="C1761" s="6">
        <f t="shared" si="137"/>
        <v>9</v>
      </c>
      <c r="D1761" s="8">
        <f ca="1">VLOOKUP(B1761,Residuals!$A$12:$AW$232,C1761,FALSE)</f>
        <v>-1.9419608379854791E-2</v>
      </c>
      <c r="E1761" s="8">
        <f ca="1">VLOOKUP(B1761,Residuals!$A$12:$AW$232,C1761,FALSE)^2</f>
        <v>3.7712118962692642E-4</v>
      </c>
      <c r="F1761" s="8">
        <f t="shared" ca="1" si="135"/>
        <v>0.88847035627476467</v>
      </c>
      <c r="G1761" s="6">
        <f t="shared" si="138"/>
        <v>1</v>
      </c>
    </row>
    <row r="1762" spans="1:7" x14ac:dyDescent="0.25">
      <c r="A1762" s="6">
        <f t="shared" si="139"/>
        <v>1751</v>
      </c>
      <c r="B1762" s="6">
        <f t="shared" si="136"/>
        <v>-6</v>
      </c>
      <c r="C1762" s="6">
        <f t="shared" si="137"/>
        <v>9</v>
      </c>
      <c r="D1762" s="8">
        <f ca="1">VLOOKUP(B1762,Residuals!$A$12:$AW$232,C1762,FALSE)</f>
        <v>2.0237863842280388E-3</v>
      </c>
      <c r="E1762" s="8">
        <f ca="1">VLOOKUP(B1762,Residuals!$A$12:$AW$232,C1762,FALSE)^2</f>
        <v>4.0957113289867993E-6</v>
      </c>
      <c r="F1762" s="8">
        <f t="shared" ca="1" si="135"/>
        <v>9.6492008504304762E-3</v>
      </c>
      <c r="G1762" s="6">
        <f t="shared" si="138"/>
        <v>1</v>
      </c>
    </row>
    <row r="1763" spans="1:7" x14ac:dyDescent="0.25">
      <c r="A1763" s="6">
        <f t="shared" si="139"/>
        <v>1752</v>
      </c>
      <c r="B1763" s="6">
        <f t="shared" si="136"/>
        <v>-5</v>
      </c>
      <c r="C1763" s="6">
        <f t="shared" si="137"/>
        <v>9</v>
      </c>
      <c r="D1763" s="8">
        <f ca="1">VLOOKUP(B1763,Residuals!$A$12:$AW$232,C1763,FALSE)</f>
        <v>2.1928490068008025E-2</v>
      </c>
      <c r="E1763" s="8">
        <f ca="1">VLOOKUP(B1763,Residuals!$A$12:$AW$232,C1763,FALSE)^2</f>
        <v>4.8085867666272658E-4</v>
      </c>
      <c r="F1763" s="8">
        <f t="shared" ca="1" si="135"/>
        <v>1.1328684028468086</v>
      </c>
      <c r="G1763" s="6">
        <f t="shared" si="138"/>
        <v>1</v>
      </c>
    </row>
    <row r="1764" spans="1:7" x14ac:dyDescent="0.25">
      <c r="A1764" s="6">
        <f t="shared" si="139"/>
        <v>1753</v>
      </c>
      <c r="B1764" s="6">
        <f t="shared" si="136"/>
        <v>-4</v>
      </c>
      <c r="C1764" s="6">
        <f t="shared" si="137"/>
        <v>9</v>
      </c>
      <c r="D1764" s="8">
        <f ca="1">VLOOKUP(B1764,Residuals!$A$12:$AW$232,C1764,FALSE)</f>
        <v>8.9533994533006912E-3</v>
      </c>
      <c r="E1764" s="8">
        <f ca="1">VLOOKUP(B1764,Residuals!$A$12:$AW$232,C1764,FALSE)^2</f>
        <v>8.0163361770365114E-5</v>
      </c>
      <c r="F1764" s="8">
        <f t="shared" ca="1" si="135"/>
        <v>0.18885910564388461</v>
      </c>
      <c r="G1764" s="6">
        <f t="shared" si="138"/>
        <v>1</v>
      </c>
    </row>
    <row r="1765" spans="1:7" x14ac:dyDescent="0.25">
      <c r="A1765" s="6">
        <f t="shared" si="139"/>
        <v>1754</v>
      </c>
      <c r="B1765" s="6">
        <f t="shared" si="136"/>
        <v>-3</v>
      </c>
      <c r="C1765" s="6">
        <f t="shared" si="137"/>
        <v>9</v>
      </c>
      <c r="D1765" s="8">
        <f ca="1">VLOOKUP(B1765,Residuals!$A$12:$AW$232,C1765,FALSE)</f>
        <v>1.5262780744624845E-2</v>
      </c>
      <c r="E1765" s="8">
        <f ca="1">VLOOKUP(B1765,Residuals!$A$12:$AW$232,C1765,FALSE)^2</f>
        <v>2.3295247605849092E-4</v>
      </c>
      <c r="F1765" s="8">
        <f t="shared" ca="1" si="135"/>
        <v>0.54881925251542074</v>
      </c>
      <c r="G1765" s="6">
        <f t="shared" si="138"/>
        <v>1</v>
      </c>
    </row>
    <row r="1766" spans="1:7" x14ac:dyDescent="0.25">
      <c r="A1766" s="6">
        <f t="shared" si="139"/>
        <v>1755</v>
      </c>
      <c r="B1766" s="6">
        <f t="shared" si="136"/>
        <v>-2</v>
      </c>
      <c r="C1766" s="6">
        <f t="shared" si="137"/>
        <v>9</v>
      </c>
      <c r="D1766" s="8">
        <f ca="1">VLOOKUP(B1766,Residuals!$A$12:$AW$232,C1766,FALSE)</f>
        <v>2.4329002932418634E-2</v>
      </c>
      <c r="E1766" s="8">
        <f ca="1">VLOOKUP(B1766,Residuals!$A$12:$AW$232,C1766,FALSE)^2</f>
        <v>5.919003836856345E-4</v>
      </c>
      <c r="F1766" s="8">
        <f t="shared" ca="1" si="135"/>
        <v>1.3944746655381184</v>
      </c>
      <c r="G1766" s="6">
        <f t="shared" si="138"/>
        <v>1</v>
      </c>
    </row>
    <row r="1767" spans="1:7" x14ac:dyDescent="0.25">
      <c r="A1767" s="6">
        <f t="shared" si="139"/>
        <v>1756</v>
      </c>
      <c r="B1767" s="6">
        <f t="shared" si="136"/>
        <v>-1</v>
      </c>
      <c r="C1767" s="6">
        <f t="shared" si="137"/>
        <v>9</v>
      </c>
      <c r="D1767" s="8">
        <f ca="1">VLOOKUP(B1767,Residuals!$A$12:$AW$232,C1767,FALSE)</f>
        <v>5.4653662963424943E-2</v>
      </c>
      <c r="E1767" s="8">
        <f ca="1">VLOOKUP(B1767,Residuals!$A$12:$AW$232,C1767,FALSE)^2</f>
        <v>2.9870228753196473E-3</v>
      </c>
      <c r="F1767" s="8">
        <f t="shared" ca="1" si="135"/>
        <v>7.0372107196138094</v>
      </c>
      <c r="G1767" s="6">
        <f t="shared" si="138"/>
        <v>1</v>
      </c>
    </row>
    <row r="1768" spans="1:7" x14ac:dyDescent="0.25">
      <c r="A1768" s="6">
        <f t="shared" si="139"/>
        <v>1757</v>
      </c>
      <c r="B1768" s="6">
        <f t="shared" si="136"/>
        <v>0</v>
      </c>
      <c r="C1768" s="6">
        <f t="shared" si="137"/>
        <v>9</v>
      </c>
      <c r="D1768" s="8">
        <f ca="1">VLOOKUP(B1768,Residuals!$A$12:$AW$232,C1768,FALSE)</f>
        <v>-7.2662113844870974E-3</v>
      </c>
      <c r="E1768" s="8">
        <f ca="1">VLOOKUP(B1768,Residuals!$A$12:$AW$232,C1768,FALSE)^2</f>
        <v>5.2797827884049898E-5</v>
      </c>
      <c r="F1768" s="8">
        <f t="shared" ca="1" si="135"/>
        <v>0.12438787912469555</v>
      </c>
      <c r="G1768" s="6">
        <f t="shared" si="138"/>
        <v>1</v>
      </c>
    </row>
    <row r="1769" spans="1:7" x14ac:dyDescent="0.25">
      <c r="A1769" s="6">
        <f t="shared" si="139"/>
        <v>1758</v>
      </c>
      <c r="B1769" s="6">
        <f t="shared" si="136"/>
        <v>1</v>
      </c>
      <c r="C1769" s="6">
        <f t="shared" si="137"/>
        <v>9</v>
      </c>
      <c r="D1769" s="8">
        <f ca="1">VLOOKUP(B1769,Residuals!$A$12:$AW$232,C1769,FALSE)</f>
        <v>3.9542262778467493E-2</v>
      </c>
      <c r="E1769" s="8">
        <f ca="1">VLOOKUP(B1769,Residuals!$A$12:$AW$232,C1769,FALSE)^2</f>
        <v>1.5635905456413757E-3</v>
      </c>
      <c r="F1769" s="8">
        <f t="shared" ca="1" si="135"/>
        <v>3.6837066899585791</v>
      </c>
      <c r="G1769" s="6">
        <f t="shared" si="138"/>
        <v>1</v>
      </c>
    </row>
    <row r="1770" spans="1:7" x14ac:dyDescent="0.25">
      <c r="A1770" s="6">
        <f t="shared" si="139"/>
        <v>1759</v>
      </c>
      <c r="B1770" s="6">
        <f t="shared" si="136"/>
        <v>2</v>
      </c>
      <c r="C1770" s="6">
        <f t="shared" si="137"/>
        <v>9</v>
      </c>
      <c r="D1770" s="8">
        <f ca="1">VLOOKUP(B1770,Residuals!$A$12:$AW$232,C1770,FALSE)</f>
        <v>-8.8561949489510405E-3</v>
      </c>
      <c r="E1770" s="8">
        <f ca="1">VLOOKUP(B1770,Residuals!$A$12:$AW$232,C1770,FALSE)^2</f>
        <v>7.8432188973825924E-5</v>
      </c>
      <c r="F1770" s="8">
        <f t="shared" ca="1" si="135"/>
        <v>0.18478058724284768</v>
      </c>
      <c r="G1770" s="6">
        <f t="shared" si="138"/>
        <v>1</v>
      </c>
    </row>
    <row r="1771" spans="1:7" x14ac:dyDescent="0.25">
      <c r="A1771" s="6">
        <f t="shared" si="139"/>
        <v>1760</v>
      </c>
      <c r="B1771" s="6">
        <f t="shared" si="136"/>
        <v>3</v>
      </c>
      <c r="C1771" s="6">
        <f t="shared" si="137"/>
        <v>9</v>
      </c>
      <c r="D1771" s="8">
        <f ca="1">VLOOKUP(B1771,Residuals!$A$12:$AW$232,C1771,FALSE)</f>
        <v>-5.3450136171786955E-2</v>
      </c>
      <c r="E1771" s="8">
        <f ca="1">VLOOKUP(B1771,Residuals!$A$12:$AW$232,C1771,FALSE)^2</f>
        <v>2.8569170567825683E-3</v>
      </c>
      <c r="F1771" s="8">
        <f t="shared" ca="1" si="135"/>
        <v>6.7306907835067644</v>
      </c>
      <c r="G1771" s="6">
        <f t="shared" si="138"/>
        <v>1</v>
      </c>
    </row>
    <row r="1772" spans="1:7" x14ac:dyDescent="0.25">
      <c r="A1772" s="6">
        <f t="shared" si="139"/>
        <v>1761</v>
      </c>
      <c r="B1772" s="6">
        <f t="shared" si="136"/>
        <v>4</v>
      </c>
      <c r="C1772" s="6">
        <f t="shared" si="137"/>
        <v>9</v>
      </c>
      <c r="D1772" s="8">
        <f ca="1">VLOOKUP(B1772,Residuals!$A$12:$AW$232,C1772,FALSE)</f>
        <v>2.2694536699957246E-2</v>
      </c>
      <c r="E1772" s="8">
        <f ca="1">VLOOKUP(B1772,Residuals!$A$12:$AW$232,C1772,FALSE)^2</f>
        <v>5.1504199602570629E-4</v>
      </c>
      <c r="F1772" s="8">
        <f t="shared" ca="1" si="135"/>
        <v>1.2134018408196934</v>
      </c>
      <c r="G1772" s="6">
        <f t="shared" si="138"/>
        <v>1</v>
      </c>
    </row>
    <row r="1773" spans="1:7" x14ac:dyDescent="0.25">
      <c r="A1773" s="6">
        <f t="shared" si="139"/>
        <v>1762</v>
      </c>
      <c r="B1773" s="6">
        <f t="shared" si="136"/>
        <v>5</v>
      </c>
      <c r="C1773" s="6">
        <f t="shared" si="137"/>
        <v>9</v>
      </c>
      <c r="D1773" s="8">
        <f ca="1">VLOOKUP(B1773,Residuals!$A$12:$AW$232,C1773,FALSE)</f>
        <v>4.195553987767435E-3</v>
      </c>
      <c r="E1773" s="8">
        <f ca="1">VLOOKUP(B1773,Residuals!$A$12:$AW$232,C1773,FALSE)^2</f>
        <v>1.7602673264271226E-5</v>
      </c>
      <c r="F1773" s="8">
        <f t="shared" ca="1" si="135"/>
        <v>4.1470630175851238E-2</v>
      </c>
      <c r="G1773" s="6">
        <f t="shared" si="138"/>
        <v>1</v>
      </c>
    </row>
    <row r="1774" spans="1:7" x14ac:dyDescent="0.25">
      <c r="A1774" s="6">
        <f t="shared" si="139"/>
        <v>1763</v>
      </c>
      <c r="B1774" s="6">
        <f t="shared" si="136"/>
        <v>6</v>
      </c>
      <c r="C1774" s="6">
        <f t="shared" si="137"/>
        <v>9</v>
      </c>
      <c r="D1774" s="8">
        <f ca="1">VLOOKUP(B1774,Residuals!$A$12:$AW$232,C1774,FALSE)</f>
        <v>-1.0685137562033053E-2</v>
      </c>
      <c r="E1774" s="8">
        <f ca="1">VLOOKUP(B1774,Residuals!$A$12:$AW$232,C1774,FALSE)^2</f>
        <v>1.1417216471956965E-4</v>
      </c>
      <c r="F1774" s="8">
        <f t="shared" ca="1" si="135"/>
        <v>0.26898139551746486</v>
      </c>
      <c r="G1774" s="6">
        <f t="shared" si="138"/>
        <v>1</v>
      </c>
    </row>
    <row r="1775" spans="1:7" x14ac:dyDescent="0.25">
      <c r="A1775" s="6">
        <f t="shared" si="139"/>
        <v>1764</v>
      </c>
      <c r="B1775" s="6">
        <f t="shared" si="136"/>
        <v>7</v>
      </c>
      <c r="C1775" s="6">
        <f t="shared" si="137"/>
        <v>9</v>
      </c>
      <c r="D1775" s="8">
        <f ca="1">VLOOKUP(B1775,Residuals!$A$12:$AW$232,C1775,FALSE)</f>
        <v>1.3030446173841147E-2</v>
      </c>
      <c r="E1775" s="8">
        <f ca="1">VLOOKUP(B1775,Residuals!$A$12:$AW$232,C1775,FALSE)^2</f>
        <v>1.697925274893714E-4</v>
      </c>
      <c r="F1775" s="8">
        <f t="shared" ca="1" si="135"/>
        <v>0.40001896350748967</v>
      </c>
      <c r="G1775" s="6">
        <f t="shared" si="138"/>
        <v>1</v>
      </c>
    </row>
    <row r="1776" spans="1:7" x14ac:dyDescent="0.25">
      <c r="A1776" s="6">
        <f t="shared" si="139"/>
        <v>1765</v>
      </c>
      <c r="B1776" s="6">
        <f t="shared" si="136"/>
        <v>8</v>
      </c>
      <c r="C1776" s="6">
        <f t="shared" si="137"/>
        <v>9</v>
      </c>
      <c r="D1776" s="8">
        <f ca="1">VLOOKUP(B1776,Residuals!$A$12:$AW$232,C1776,FALSE)</f>
        <v>1.2441734854718348E-2</v>
      </c>
      <c r="E1776" s="8">
        <f ca="1">VLOOKUP(B1776,Residuals!$A$12:$AW$232,C1776,FALSE)^2</f>
        <v>1.5479676619511339E-4</v>
      </c>
      <c r="F1776" s="8">
        <f t="shared" ca="1" si="135"/>
        <v>0.36469003014020518</v>
      </c>
      <c r="G1776" s="6">
        <f t="shared" si="138"/>
        <v>1</v>
      </c>
    </row>
    <row r="1777" spans="1:7" x14ac:dyDescent="0.25">
      <c r="A1777" s="6">
        <f t="shared" si="139"/>
        <v>1766</v>
      </c>
      <c r="B1777" s="6">
        <f t="shared" si="136"/>
        <v>9</v>
      </c>
      <c r="C1777" s="6">
        <f t="shared" si="137"/>
        <v>9</v>
      </c>
      <c r="D1777" s="8">
        <f ca="1">VLOOKUP(B1777,Residuals!$A$12:$AW$232,C1777,FALSE)</f>
        <v>3.3543984219550583E-3</v>
      </c>
      <c r="E1777" s="8">
        <f ca="1">VLOOKUP(B1777,Residuals!$A$12:$AW$232,C1777,FALSE)^2</f>
        <v>1.1251988773214585E-5</v>
      </c>
      <c r="F1777" s="8">
        <f t="shared" ca="1" si="135"/>
        <v>2.6508874995932675E-2</v>
      </c>
      <c r="G1777" s="6">
        <f t="shared" si="138"/>
        <v>1</v>
      </c>
    </row>
    <row r="1778" spans="1:7" x14ac:dyDescent="0.25">
      <c r="A1778" s="6">
        <f t="shared" si="139"/>
        <v>1767</v>
      </c>
      <c r="B1778" s="6">
        <f t="shared" si="136"/>
        <v>10</v>
      </c>
      <c r="C1778" s="6">
        <f t="shared" si="137"/>
        <v>9</v>
      </c>
      <c r="D1778" s="8">
        <f ca="1">VLOOKUP(B1778,Residuals!$A$12:$AW$232,C1778,FALSE)</f>
        <v>-1.5001252849448567E-2</v>
      </c>
      <c r="E1778" s="8">
        <f ca="1">VLOOKUP(B1778,Residuals!$A$12:$AW$232,C1778,FALSE)^2</f>
        <v>2.2503758705308874E-4</v>
      </c>
      <c r="F1778" s="8">
        <f t="shared" ca="1" si="135"/>
        <v>0.53017234417950476</v>
      </c>
      <c r="G1778" s="6">
        <f t="shared" si="138"/>
        <v>1</v>
      </c>
    </row>
    <row r="1779" spans="1:7" x14ac:dyDescent="0.25">
      <c r="A1779" s="6">
        <f t="shared" si="139"/>
        <v>1768</v>
      </c>
      <c r="B1779" s="6">
        <f t="shared" si="136"/>
        <v>-210</v>
      </c>
      <c r="C1779" s="6">
        <f t="shared" si="137"/>
        <v>10</v>
      </c>
      <c r="D1779" s="8">
        <f ca="1">VLOOKUP(B1779,Residuals!$A$12:$AW$232,C1779,FALSE)</f>
        <v>9.5571118742618262E-3</v>
      </c>
      <c r="E1779" s="8">
        <f ca="1">VLOOKUP(B1779,Residuals!$A$12:$AW$232,C1779,FALSE)^2</f>
        <v>9.1338387377156393E-5</v>
      </c>
      <c r="F1779" s="8">
        <f t="shared" ca="1" si="135"/>
        <v>0.21518666096388023</v>
      </c>
      <c r="G1779" s="6">
        <f t="shared" si="138"/>
        <v>0</v>
      </c>
    </row>
    <row r="1780" spans="1:7" x14ac:dyDescent="0.25">
      <c r="A1780" s="6">
        <f t="shared" si="139"/>
        <v>1769</v>
      </c>
      <c r="B1780" s="6">
        <f t="shared" si="136"/>
        <v>-209</v>
      </c>
      <c r="C1780" s="6">
        <f t="shared" si="137"/>
        <v>10</v>
      </c>
      <c r="D1780" s="8">
        <f ca="1">VLOOKUP(B1780,Residuals!$A$12:$AW$232,C1780,FALSE)</f>
        <v>-1.1563205175063349E-2</v>
      </c>
      <c r="E1780" s="8">
        <f ca="1">VLOOKUP(B1780,Residuals!$A$12:$AW$232,C1780,FALSE)^2</f>
        <v>1.3370771392061181E-4</v>
      </c>
      <c r="F1780" s="8">
        <f t="shared" ca="1" si="135"/>
        <v>0.31500574216275301</v>
      </c>
      <c r="G1780" s="6">
        <f t="shared" si="138"/>
        <v>0</v>
      </c>
    </row>
    <row r="1781" spans="1:7" x14ac:dyDescent="0.25">
      <c r="A1781" s="6">
        <f t="shared" si="139"/>
        <v>1770</v>
      </c>
      <c r="B1781" s="6">
        <f t="shared" si="136"/>
        <v>-208</v>
      </c>
      <c r="C1781" s="6">
        <f t="shared" si="137"/>
        <v>10</v>
      </c>
      <c r="D1781" s="8">
        <f ca="1">VLOOKUP(B1781,Residuals!$A$12:$AW$232,C1781,FALSE)</f>
        <v>-1.5611891125299425E-2</v>
      </c>
      <c r="E1781" s="8">
        <f ca="1">VLOOKUP(B1781,Residuals!$A$12:$AW$232,C1781,FALSE)^2</f>
        <v>2.4373114450820294E-4</v>
      </c>
      <c r="F1781" s="8">
        <f t="shared" ca="1" si="135"/>
        <v>0.57421301892551546</v>
      </c>
      <c r="G1781" s="6">
        <f t="shared" si="138"/>
        <v>0</v>
      </c>
    </row>
    <row r="1782" spans="1:7" x14ac:dyDescent="0.25">
      <c r="A1782" s="6">
        <f t="shared" si="139"/>
        <v>1771</v>
      </c>
      <c r="B1782" s="6">
        <f t="shared" si="136"/>
        <v>-207</v>
      </c>
      <c r="C1782" s="6">
        <f t="shared" si="137"/>
        <v>10</v>
      </c>
      <c r="D1782" s="8">
        <f ca="1">VLOOKUP(B1782,Residuals!$A$12:$AW$232,C1782,FALSE)</f>
        <v>4.3549597574534058E-3</v>
      </c>
      <c r="E1782" s="8">
        <f ca="1">VLOOKUP(B1782,Residuals!$A$12:$AW$232,C1782,FALSE)^2</f>
        <v>1.8965674489038629E-5</v>
      </c>
      <c r="F1782" s="8">
        <f t="shared" ca="1" si="135"/>
        <v>4.4681762875581059E-2</v>
      </c>
      <c r="G1782" s="6">
        <f t="shared" si="138"/>
        <v>0</v>
      </c>
    </row>
    <row r="1783" spans="1:7" x14ac:dyDescent="0.25">
      <c r="A1783" s="6">
        <f t="shared" si="139"/>
        <v>1772</v>
      </c>
      <c r="B1783" s="6">
        <f t="shared" si="136"/>
        <v>-206</v>
      </c>
      <c r="C1783" s="6">
        <f t="shared" si="137"/>
        <v>10</v>
      </c>
      <c r="D1783" s="8">
        <f ca="1">VLOOKUP(B1783,Residuals!$A$12:$AW$232,C1783,FALSE)</f>
        <v>2.05952485281281E-2</v>
      </c>
      <c r="E1783" s="8">
        <f ca="1">VLOOKUP(B1783,Residuals!$A$12:$AW$232,C1783,FALSE)^2</f>
        <v>4.2416426193536271E-4</v>
      </c>
      <c r="F1783" s="8">
        <f t="shared" ca="1" si="135"/>
        <v>0.99930044581569888</v>
      </c>
      <c r="G1783" s="6">
        <f t="shared" si="138"/>
        <v>0</v>
      </c>
    </row>
    <row r="1784" spans="1:7" x14ac:dyDescent="0.25">
      <c r="A1784" s="6">
        <f t="shared" si="139"/>
        <v>1773</v>
      </c>
      <c r="B1784" s="6">
        <f t="shared" si="136"/>
        <v>-205</v>
      </c>
      <c r="C1784" s="6">
        <f t="shared" si="137"/>
        <v>10</v>
      </c>
      <c r="D1784" s="8">
        <f ca="1">VLOOKUP(B1784,Residuals!$A$12:$AW$232,C1784,FALSE)</f>
        <v>-5.4641506222182785E-2</v>
      </c>
      <c r="E1784" s="8">
        <f ca="1">VLOOKUP(B1784,Residuals!$A$12:$AW$232,C1784,FALSE)^2</f>
        <v>2.9856942022288401E-3</v>
      </c>
      <c r="F1784" s="8">
        <f t="shared" ca="1" si="135"/>
        <v>7.0340804615248116</v>
      </c>
      <c r="G1784" s="6">
        <f t="shared" si="138"/>
        <v>0</v>
      </c>
    </row>
    <row r="1785" spans="1:7" x14ac:dyDescent="0.25">
      <c r="A1785" s="6">
        <f t="shared" si="139"/>
        <v>1774</v>
      </c>
      <c r="B1785" s="6">
        <f t="shared" si="136"/>
        <v>-204</v>
      </c>
      <c r="C1785" s="6">
        <f t="shared" si="137"/>
        <v>10</v>
      </c>
      <c r="D1785" s="8">
        <f ca="1">VLOOKUP(B1785,Residuals!$A$12:$AW$232,C1785,FALSE)</f>
        <v>2.5091990687918016E-2</v>
      </c>
      <c r="E1785" s="8">
        <f ca="1">VLOOKUP(B1785,Residuals!$A$12:$AW$232,C1785,FALSE)^2</f>
        <v>6.2960799668256441E-4</v>
      </c>
      <c r="F1785" s="8">
        <f t="shared" ca="1" si="135"/>
        <v>1.4833110854348519</v>
      </c>
      <c r="G1785" s="6">
        <f t="shared" si="138"/>
        <v>0</v>
      </c>
    </row>
    <row r="1786" spans="1:7" x14ac:dyDescent="0.25">
      <c r="A1786" s="6">
        <f t="shared" si="139"/>
        <v>1775</v>
      </c>
      <c r="B1786" s="6">
        <f t="shared" si="136"/>
        <v>-203</v>
      </c>
      <c r="C1786" s="6">
        <f t="shared" si="137"/>
        <v>10</v>
      </c>
      <c r="D1786" s="8">
        <f ca="1">VLOOKUP(B1786,Residuals!$A$12:$AW$232,C1786,FALSE)</f>
        <v>-7.3757013068914802E-3</v>
      </c>
      <c r="E1786" s="8">
        <f ca="1">VLOOKUP(B1786,Residuals!$A$12:$AW$232,C1786,FALSE)^2</f>
        <v>5.4400969768480689E-5</v>
      </c>
      <c r="F1786" s="8">
        <f t="shared" ca="1" si="135"/>
        <v>0.12816476591970244</v>
      </c>
      <c r="G1786" s="6">
        <f t="shared" si="138"/>
        <v>0</v>
      </c>
    </row>
    <row r="1787" spans="1:7" x14ac:dyDescent="0.25">
      <c r="A1787" s="6">
        <f t="shared" si="139"/>
        <v>1776</v>
      </c>
      <c r="B1787" s="6">
        <f t="shared" si="136"/>
        <v>-202</v>
      </c>
      <c r="C1787" s="6">
        <f t="shared" si="137"/>
        <v>10</v>
      </c>
      <c r="D1787" s="8">
        <f ca="1">VLOOKUP(B1787,Residuals!$A$12:$AW$232,C1787,FALSE)</f>
        <v>-2.4532676886697389E-2</v>
      </c>
      <c r="E1787" s="8">
        <f ca="1">VLOOKUP(B1787,Residuals!$A$12:$AW$232,C1787,FALSE)^2</f>
        <v>6.0185223522709632E-4</v>
      </c>
      <c r="F1787" s="8">
        <f t="shared" ca="1" si="135"/>
        <v>1.4179205108733623</v>
      </c>
      <c r="G1787" s="6">
        <f t="shared" si="138"/>
        <v>0</v>
      </c>
    </row>
    <row r="1788" spans="1:7" x14ac:dyDescent="0.25">
      <c r="A1788" s="6">
        <f t="shared" si="139"/>
        <v>1777</v>
      </c>
      <c r="B1788" s="6">
        <f t="shared" si="136"/>
        <v>-201</v>
      </c>
      <c r="C1788" s="6">
        <f t="shared" si="137"/>
        <v>10</v>
      </c>
      <c r="D1788" s="8">
        <f ca="1">VLOOKUP(B1788,Residuals!$A$12:$AW$232,C1788,FALSE)</f>
        <v>4.8874742318797248E-3</v>
      </c>
      <c r="E1788" s="8">
        <f ca="1">VLOOKUP(B1788,Residuals!$A$12:$AW$232,C1788,FALSE)^2</f>
        <v>2.3887404367288304E-5</v>
      </c>
      <c r="F1788" s="8">
        <f t="shared" ca="1" si="135"/>
        <v>5.627700392459907E-2</v>
      </c>
      <c r="G1788" s="6">
        <f t="shared" si="138"/>
        <v>0</v>
      </c>
    </row>
    <row r="1789" spans="1:7" x14ac:dyDescent="0.25">
      <c r="A1789" s="6">
        <f t="shared" si="139"/>
        <v>1778</v>
      </c>
      <c r="B1789" s="6">
        <f t="shared" si="136"/>
        <v>-200</v>
      </c>
      <c r="C1789" s="6">
        <f t="shared" si="137"/>
        <v>10</v>
      </c>
      <c r="D1789" s="8">
        <f ca="1">VLOOKUP(B1789,Residuals!$A$12:$AW$232,C1789,FALSE)</f>
        <v>-9.0814419553235538E-3</v>
      </c>
      <c r="E1789" s="8">
        <f ca="1">VLOOKUP(B1789,Residuals!$A$12:$AW$232,C1789,FALSE)^2</f>
        <v>8.2472587987910889E-5</v>
      </c>
      <c r="F1789" s="8">
        <f t="shared" ca="1" si="135"/>
        <v>0.19429947626387439</v>
      </c>
      <c r="G1789" s="6">
        <f t="shared" si="138"/>
        <v>0</v>
      </c>
    </row>
    <row r="1790" spans="1:7" x14ac:dyDescent="0.25">
      <c r="A1790" s="6">
        <f t="shared" si="139"/>
        <v>1779</v>
      </c>
      <c r="B1790" s="6">
        <f t="shared" si="136"/>
        <v>-199</v>
      </c>
      <c r="C1790" s="6">
        <f t="shared" si="137"/>
        <v>10</v>
      </c>
      <c r="D1790" s="8">
        <f ca="1">VLOOKUP(B1790,Residuals!$A$12:$AW$232,C1790,FALSE)</f>
        <v>-3.4302265155973032E-2</v>
      </c>
      <c r="E1790" s="8">
        <f ca="1">VLOOKUP(B1790,Residuals!$A$12:$AW$232,C1790,FALSE)^2</f>
        <v>1.1766453948306816E-3</v>
      </c>
      <c r="F1790" s="8">
        <f t="shared" ca="1" si="135"/>
        <v>2.7720917888185252</v>
      </c>
      <c r="G1790" s="6">
        <f t="shared" si="138"/>
        <v>0</v>
      </c>
    </row>
    <row r="1791" spans="1:7" x14ac:dyDescent="0.25">
      <c r="A1791" s="6">
        <f t="shared" si="139"/>
        <v>1780</v>
      </c>
      <c r="B1791" s="6">
        <f t="shared" si="136"/>
        <v>-198</v>
      </c>
      <c r="C1791" s="6">
        <f t="shared" si="137"/>
        <v>10</v>
      </c>
      <c r="D1791" s="8">
        <f ca="1">VLOOKUP(B1791,Residuals!$A$12:$AW$232,C1791,FALSE)</f>
        <v>1.0879266898821406E-2</v>
      </c>
      <c r="E1791" s="8">
        <f ca="1">VLOOKUP(B1791,Residuals!$A$12:$AW$232,C1791,FALSE)^2</f>
        <v>1.1835844825579115E-4</v>
      </c>
      <c r="F1791" s="8">
        <f t="shared" ca="1" si="135"/>
        <v>0.27884397796363652</v>
      </c>
      <c r="G1791" s="6">
        <f t="shared" si="138"/>
        <v>0</v>
      </c>
    </row>
    <row r="1792" spans="1:7" x14ac:dyDescent="0.25">
      <c r="A1792" s="6">
        <f t="shared" si="139"/>
        <v>1781</v>
      </c>
      <c r="B1792" s="6">
        <f t="shared" si="136"/>
        <v>-197</v>
      </c>
      <c r="C1792" s="6">
        <f t="shared" si="137"/>
        <v>10</v>
      </c>
      <c r="D1792" s="8">
        <f ca="1">VLOOKUP(B1792,Residuals!$A$12:$AW$232,C1792,FALSE)</f>
        <v>8.5220031511794875E-3</v>
      </c>
      <c r="E1792" s="8">
        <f ca="1">VLOOKUP(B1792,Residuals!$A$12:$AW$232,C1792,FALSE)^2</f>
        <v>7.2624537708713114E-5</v>
      </c>
      <c r="F1792" s="8">
        <f t="shared" ca="1" si="135"/>
        <v>0.171098179225046</v>
      </c>
      <c r="G1792" s="6">
        <f t="shared" si="138"/>
        <v>0</v>
      </c>
    </row>
    <row r="1793" spans="1:7" x14ac:dyDescent="0.25">
      <c r="A1793" s="6">
        <f t="shared" si="139"/>
        <v>1782</v>
      </c>
      <c r="B1793" s="6">
        <f t="shared" si="136"/>
        <v>-196</v>
      </c>
      <c r="C1793" s="6">
        <f t="shared" si="137"/>
        <v>10</v>
      </c>
      <c r="D1793" s="8">
        <f ca="1">VLOOKUP(B1793,Residuals!$A$12:$AW$232,C1793,FALSE)</f>
        <v>-9.0461361386352419E-3</v>
      </c>
      <c r="E1793" s="8">
        <f ca="1">VLOOKUP(B1793,Residuals!$A$12:$AW$232,C1793,FALSE)^2</f>
        <v>8.1832579038722527E-5</v>
      </c>
      <c r="F1793" s="8">
        <f t="shared" ca="1" si="135"/>
        <v>0.19279166128358396</v>
      </c>
      <c r="G1793" s="6">
        <f t="shared" si="138"/>
        <v>0</v>
      </c>
    </row>
    <row r="1794" spans="1:7" x14ac:dyDescent="0.25">
      <c r="A1794" s="6">
        <f t="shared" si="139"/>
        <v>1783</v>
      </c>
      <c r="B1794" s="6">
        <f t="shared" si="136"/>
        <v>-195</v>
      </c>
      <c r="C1794" s="6">
        <f t="shared" si="137"/>
        <v>10</v>
      </c>
      <c r="D1794" s="8">
        <f ca="1">VLOOKUP(B1794,Residuals!$A$12:$AW$232,C1794,FALSE)</f>
        <v>-1.0394279255029353E-2</v>
      </c>
      <c r="E1794" s="8">
        <f ca="1">VLOOKUP(B1794,Residuals!$A$12:$AW$232,C1794,FALSE)^2</f>
        <v>1.0804104123153356E-4</v>
      </c>
      <c r="F1794" s="8">
        <f t="shared" ca="1" si="135"/>
        <v>0.25453691024425901</v>
      </c>
      <c r="G1794" s="6">
        <f t="shared" si="138"/>
        <v>0</v>
      </c>
    </row>
    <row r="1795" spans="1:7" x14ac:dyDescent="0.25">
      <c r="A1795" s="6">
        <f t="shared" si="139"/>
        <v>1784</v>
      </c>
      <c r="B1795" s="6">
        <f t="shared" si="136"/>
        <v>-194</v>
      </c>
      <c r="C1795" s="6">
        <f t="shared" si="137"/>
        <v>10</v>
      </c>
      <c r="D1795" s="8">
        <f ca="1">VLOOKUP(B1795,Residuals!$A$12:$AW$232,C1795,FALSE)</f>
        <v>2.5022022155928948E-2</v>
      </c>
      <c r="E1795" s="8">
        <f ca="1">VLOOKUP(B1795,Residuals!$A$12:$AW$232,C1795,FALSE)^2</f>
        <v>6.261015927717992E-4</v>
      </c>
      <c r="F1795" s="8">
        <f t="shared" ca="1" si="135"/>
        <v>1.4750502504101144</v>
      </c>
      <c r="G1795" s="6">
        <f t="shared" si="138"/>
        <v>0</v>
      </c>
    </row>
    <row r="1796" spans="1:7" x14ac:dyDescent="0.25">
      <c r="A1796" s="6">
        <f t="shared" si="139"/>
        <v>1785</v>
      </c>
      <c r="B1796" s="6">
        <f t="shared" si="136"/>
        <v>-193</v>
      </c>
      <c r="C1796" s="6">
        <f t="shared" si="137"/>
        <v>10</v>
      </c>
      <c r="D1796" s="8">
        <f ca="1">VLOOKUP(B1796,Residuals!$A$12:$AW$232,C1796,FALSE)</f>
        <v>5.4876743289409932E-2</v>
      </c>
      <c r="E1796" s="8">
        <f ca="1">VLOOKUP(B1796,Residuals!$A$12:$AW$232,C1796,FALSE)^2</f>
        <v>3.0114569540517981E-3</v>
      </c>
      <c r="F1796" s="8">
        <f t="shared" ca="1" si="135"/>
        <v>7.094775648961523</v>
      </c>
      <c r="G1796" s="6">
        <f t="shared" si="138"/>
        <v>0</v>
      </c>
    </row>
    <row r="1797" spans="1:7" x14ac:dyDescent="0.25">
      <c r="A1797" s="6">
        <f t="shared" si="139"/>
        <v>1786</v>
      </c>
      <c r="B1797" s="6">
        <f t="shared" si="136"/>
        <v>-192</v>
      </c>
      <c r="C1797" s="6">
        <f t="shared" si="137"/>
        <v>10</v>
      </c>
      <c r="D1797" s="8">
        <f ca="1">VLOOKUP(B1797,Residuals!$A$12:$AW$232,C1797,FALSE)</f>
        <v>1.5373483987576823E-3</v>
      </c>
      <c r="E1797" s="8">
        <f ca="1">VLOOKUP(B1797,Residuals!$A$12:$AW$232,C1797,FALSE)^2</f>
        <v>2.3634400991628095E-6</v>
      </c>
      <c r="F1797" s="8">
        <f t="shared" ca="1" si="135"/>
        <v>5.5680946197018402E-3</v>
      </c>
      <c r="G1797" s="6">
        <f t="shared" si="138"/>
        <v>0</v>
      </c>
    </row>
    <row r="1798" spans="1:7" x14ac:dyDescent="0.25">
      <c r="A1798" s="6">
        <f t="shared" si="139"/>
        <v>1787</v>
      </c>
      <c r="B1798" s="6">
        <f t="shared" si="136"/>
        <v>-191</v>
      </c>
      <c r="C1798" s="6">
        <f t="shared" si="137"/>
        <v>10</v>
      </c>
      <c r="D1798" s="8">
        <f ca="1">VLOOKUP(B1798,Residuals!$A$12:$AW$232,C1798,FALSE)</f>
        <v>3.6315671932076604E-2</v>
      </c>
      <c r="E1798" s="8">
        <f ca="1">VLOOKUP(B1798,Residuals!$A$12:$AW$232,C1798,FALSE)^2</f>
        <v>1.3188280278782164E-3</v>
      </c>
      <c r="F1798" s="8">
        <f t="shared" ca="1" si="135"/>
        <v>3.1070638299408939</v>
      </c>
      <c r="G1798" s="6">
        <f t="shared" si="138"/>
        <v>0</v>
      </c>
    </row>
    <row r="1799" spans="1:7" x14ac:dyDescent="0.25">
      <c r="A1799" s="6">
        <f t="shared" si="139"/>
        <v>1788</v>
      </c>
      <c r="B1799" s="6">
        <f t="shared" si="136"/>
        <v>-190</v>
      </c>
      <c r="C1799" s="6">
        <f t="shared" si="137"/>
        <v>10</v>
      </c>
      <c r="D1799" s="8">
        <f ca="1">VLOOKUP(B1799,Residuals!$A$12:$AW$232,C1799,FALSE)</f>
        <v>5.8833829038783363E-3</v>
      </c>
      <c r="E1799" s="8">
        <f ca="1">VLOOKUP(B1799,Residuals!$A$12:$AW$232,C1799,FALSE)^2</f>
        <v>3.4614194393647885E-5</v>
      </c>
      <c r="F1799" s="8">
        <f t="shared" ca="1" si="135"/>
        <v>8.1548548506414895E-2</v>
      </c>
      <c r="G1799" s="6">
        <f t="shared" si="138"/>
        <v>0</v>
      </c>
    </row>
    <row r="1800" spans="1:7" x14ac:dyDescent="0.25">
      <c r="A1800" s="6">
        <f t="shared" si="139"/>
        <v>1789</v>
      </c>
      <c r="B1800" s="6">
        <f t="shared" si="136"/>
        <v>-189</v>
      </c>
      <c r="C1800" s="6">
        <f t="shared" si="137"/>
        <v>10</v>
      </c>
      <c r="D1800" s="8">
        <f ca="1">VLOOKUP(B1800,Residuals!$A$12:$AW$232,C1800,FALSE)</f>
        <v>-7.8669444383404254E-3</v>
      </c>
      <c r="E1800" s="8">
        <f ca="1">VLOOKUP(B1800,Residuals!$A$12:$AW$232,C1800,FALSE)^2</f>
        <v>6.1888814795935354E-5</v>
      </c>
      <c r="F1800" s="8">
        <f t="shared" ca="1" si="135"/>
        <v>0.14580558940632274</v>
      </c>
      <c r="G1800" s="6">
        <f t="shared" si="138"/>
        <v>0</v>
      </c>
    </row>
    <row r="1801" spans="1:7" x14ac:dyDescent="0.25">
      <c r="A1801" s="6">
        <f t="shared" si="139"/>
        <v>1790</v>
      </c>
      <c r="B1801" s="6">
        <f t="shared" si="136"/>
        <v>-188</v>
      </c>
      <c r="C1801" s="6">
        <f t="shared" si="137"/>
        <v>10</v>
      </c>
      <c r="D1801" s="8">
        <f ca="1">VLOOKUP(B1801,Residuals!$A$12:$AW$232,C1801,FALSE)</f>
        <v>-4.5294373241959876E-3</v>
      </c>
      <c r="E1801" s="8">
        <f ca="1">VLOOKUP(B1801,Residuals!$A$12:$AW$232,C1801,FALSE)^2</f>
        <v>2.0515802473819707E-5</v>
      </c>
      <c r="F1801" s="8">
        <f t="shared" ca="1" si="135"/>
        <v>4.8333752741948385E-2</v>
      </c>
      <c r="G1801" s="6">
        <f t="shared" si="138"/>
        <v>0</v>
      </c>
    </row>
    <row r="1802" spans="1:7" x14ac:dyDescent="0.25">
      <c r="A1802" s="6">
        <f t="shared" si="139"/>
        <v>1791</v>
      </c>
      <c r="B1802" s="6">
        <f t="shared" si="136"/>
        <v>-187</v>
      </c>
      <c r="C1802" s="6">
        <f t="shared" si="137"/>
        <v>10</v>
      </c>
      <c r="D1802" s="8">
        <f ca="1">VLOOKUP(B1802,Residuals!$A$12:$AW$232,C1802,FALSE)</f>
        <v>-1.4234510381760889E-2</v>
      </c>
      <c r="E1802" s="8">
        <f ca="1">VLOOKUP(B1802,Residuals!$A$12:$AW$232,C1802,FALSE)^2</f>
        <v>2.0262128580845852E-4</v>
      </c>
      <c r="F1802" s="8">
        <f t="shared" ca="1" si="135"/>
        <v>0.47736115323878481</v>
      </c>
      <c r="G1802" s="6">
        <f t="shared" si="138"/>
        <v>0</v>
      </c>
    </row>
    <row r="1803" spans="1:7" x14ac:dyDescent="0.25">
      <c r="A1803" s="6">
        <f t="shared" si="139"/>
        <v>1792</v>
      </c>
      <c r="B1803" s="6">
        <f t="shared" si="136"/>
        <v>-186</v>
      </c>
      <c r="C1803" s="6">
        <f t="shared" si="137"/>
        <v>10</v>
      </c>
      <c r="D1803" s="8">
        <f ca="1">VLOOKUP(B1803,Residuals!$A$12:$AW$232,C1803,FALSE)</f>
        <v>-1.5906128566694856E-2</v>
      </c>
      <c r="E1803" s="8">
        <f ca="1">VLOOKUP(B1803,Residuals!$A$12:$AW$232,C1803,FALSE)^2</f>
        <v>2.5300492598022618E-4</v>
      </c>
      <c r="F1803" s="8">
        <f t="shared" ref="F1803:F1866" ca="1" si="140">E1803/$F$8</f>
        <v>0.59606138002294906</v>
      </c>
      <c r="G1803" s="6">
        <f t="shared" si="138"/>
        <v>0</v>
      </c>
    </row>
    <row r="1804" spans="1:7" x14ac:dyDescent="0.25">
      <c r="A1804" s="6">
        <f t="shared" si="139"/>
        <v>1793</v>
      </c>
      <c r="B1804" s="6">
        <f t="shared" ref="B1804:B1867" si="141">MOD(A1804,221)-210</f>
        <v>-185</v>
      </c>
      <c r="C1804" s="6">
        <f t="shared" ref="C1804:C1867" si="142">IF(B1804&lt;B1803,IF(ISNUMBER(C1803),C1803+1,2),C1803)</f>
        <v>10</v>
      </c>
      <c r="D1804" s="8">
        <f ca="1">VLOOKUP(B1804,Residuals!$A$12:$AW$232,C1804,FALSE)</f>
        <v>6.0510560109658489E-3</v>
      </c>
      <c r="E1804" s="8">
        <f ca="1">VLOOKUP(B1804,Residuals!$A$12:$AW$232,C1804,FALSE)^2</f>
        <v>3.6615278847845931E-5</v>
      </c>
      <c r="F1804" s="8">
        <f t="shared" ca="1" si="140"/>
        <v>8.6262959329408029E-2</v>
      </c>
      <c r="G1804" s="6">
        <f t="shared" ref="G1804:G1867" si="143">IF(OR(B1804&lt;-10,B1804&gt;10),0,1)</f>
        <v>0</v>
      </c>
    </row>
    <row r="1805" spans="1:7" x14ac:dyDescent="0.25">
      <c r="A1805" s="6">
        <f t="shared" ref="A1805:A1868" si="144">A1804+1</f>
        <v>1794</v>
      </c>
      <c r="B1805" s="6">
        <f t="shared" si="141"/>
        <v>-184</v>
      </c>
      <c r="C1805" s="6">
        <f t="shared" si="142"/>
        <v>10</v>
      </c>
      <c r="D1805" s="8">
        <f ca="1">VLOOKUP(B1805,Residuals!$A$12:$AW$232,C1805,FALSE)</f>
        <v>1.7049199599538337E-3</v>
      </c>
      <c r="E1805" s="8">
        <f ca="1">VLOOKUP(B1805,Residuals!$A$12:$AW$232,C1805,FALSE)^2</f>
        <v>2.9067520698489819E-6</v>
      </c>
      <c r="F1805" s="8">
        <f t="shared" ca="1" si="140"/>
        <v>6.8480984843518845E-3</v>
      </c>
      <c r="G1805" s="6">
        <f t="shared" si="143"/>
        <v>0</v>
      </c>
    </row>
    <row r="1806" spans="1:7" x14ac:dyDescent="0.25">
      <c r="A1806" s="6">
        <f t="shared" si="144"/>
        <v>1795</v>
      </c>
      <c r="B1806" s="6">
        <f t="shared" si="141"/>
        <v>-183</v>
      </c>
      <c r="C1806" s="6">
        <f t="shared" si="142"/>
        <v>10</v>
      </c>
      <c r="D1806" s="8">
        <f ca="1">VLOOKUP(B1806,Residuals!$A$12:$AW$232,C1806,FALSE)</f>
        <v>1.458437654320959E-2</v>
      </c>
      <c r="E1806" s="8">
        <f ca="1">VLOOKUP(B1806,Residuals!$A$12:$AW$232,C1806,FALSE)^2</f>
        <v>2.1270403915412211E-4</v>
      </c>
      <c r="F1806" s="8">
        <f t="shared" ca="1" si="140"/>
        <v>0.5011153937950219</v>
      </c>
      <c r="G1806" s="6">
        <f t="shared" si="143"/>
        <v>0</v>
      </c>
    </row>
    <row r="1807" spans="1:7" x14ac:dyDescent="0.25">
      <c r="A1807" s="6">
        <f t="shared" si="144"/>
        <v>1796</v>
      </c>
      <c r="B1807" s="6">
        <f t="shared" si="141"/>
        <v>-182</v>
      </c>
      <c r="C1807" s="6">
        <f t="shared" si="142"/>
        <v>10</v>
      </c>
      <c r="D1807" s="8">
        <f ca="1">VLOOKUP(B1807,Residuals!$A$12:$AW$232,C1807,FALSE)</f>
        <v>2.2009367645317569E-2</v>
      </c>
      <c r="E1807" s="8">
        <f ca="1">VLOOKUP(B1807,Residuals!$A$12:$AW$232,C1807,FALSE)^2</f>
        <v>4.8441226414675182E-4</v>
      </c>
      <c r="F1807" s="8">
        <f t="shared" ca="1" si="140"/>
        <v>1.1412403989712077</v>
      </c>
      <c r="G1807" s="6">
        <f t="shared" si="143"/>
        <v>0</v>
      </c>
    </row>
    <row r="1808" spans="1:7" x14ac:dyDescent="0.25">
      <c r="A1808" s="6">
        <f t="shared" si="144"/>
        <v>1797</v>
      </c>
      <c r="B1808" s="6">
        <f t="shared" si="141"/>
        <v>-181</v>
      </c>
      <c r="C1808" s="6">
        <f t="shared" si="142"/>
        <v>10</v>
      </c>
      <c r="D1808" s="8">
        <f ca="1">VLOOKUP(B1808,Residuals!$A$12:$AW$232,C1808,FALSE)</f>
        <v>2.0487023521898462E-3</v>
      </c>
      <c r="E1808" s="8">
        <f ca="1">VLOOKUP(B1808,Residuals!$A$12:$AW$232,C1808,FALSE)^2</f>
        <v>4.1971813278682087E-6</v>
      </c>
      <c r="F1808" s="8">
        <f t="shared" ca="1" si="140"/>
        <v>9.8882568582526597E-3</v>
      </c>
      <c r="G1808" s="6">
        <f t="shared" si="143"/>
        <v>0</v>
      </c>
    </row>
    <row r="1809" spans="1:7" x14ac:dyDescent="0.25">
      <c r="A1809" s="6">
        <f t="shared" si="144"/>
        <v>1798</v>
      </c>
      <c r="B1809" s="6">
        <f t="shared" si="141"/>
        <v>-180</v>
      </c>
      <c r="C1809" s="6">
        <f t="shared" si="142"/>
        <v>10</v>
      </c>
      <c r="D1809" s="8">
        <f ca="1">VLOOKUP(B1809,Residuals!$A$12:$AW$232,C1809,FALSE)</f>
        <v>2.28681869221793E-3</v>
      </c>
      <c r="E1809" s="8">
        <f ca="1">VLOOKUP(B1809,Residuals!$A$12:$AW$232,C1809,FALSE)^2</f>
        <v>5.2295397310773238E-6</v>
      </c>
      <c r="F1809" s="8">
        <f t="shared" ca="1" si="140"/>
        <v>1.2320418888739E-2</v>
      </c>
      <c r="G1809" s="6">
        <f t="shared" si="143"/>
        <v>0</v>
      </c>
    </row>
    <row r="1810" spans="1:7" x14ac:dyDescent="0.25">
      <c r="A1810" s="6">
        <f t="shared" si="144"/>
        <v>1799</v>
      </c>
      <c r="B1810" s="6">
        <f t="shared" si="141"/>
        <v>-179</v>
      </c>
      <c r="C1810" s="6">
        <f t="shared" si="142"/>
        <v>10</v>
      </c>
      <c r="D1810" s="8">
        <f ca="1">VLOOKUP(B1810,Residuals!$A$12:$AW$232,C1810,FALSE)</f>
        <v>1.140191582608624E-2</v>
      </c>
      <c r="E1810" s="8">
        <f ca="1">VLOOKUP(B1810,Residuals!$A$12:$AW$232,C1810,FALSE)^2</f>
        <v>1.3000368450515585E-4</v>
      </c>
      <c r="F1810" s="8">
        <f t="shared" ca="1" si="140"/>
        <v>0.30627931568521155</v>
      </c>
      <c r="G1810" s="6">
        <f t="shared" si="143"/>
        <v>0</v>
      </c>
    </row>
    <row r="1811" spans="1:7" x14ac:dyDescent="0.25">
      <c r="A1811" s="6">
        <f t="shared" si="144"/>
        <v>1800</v>
      </c>
      <c r="B1811" s="6">
        <f t="shared" si="141"/>
        <v>-178</v>
      </c>
      <c r="C1811" s="6">
        <f t="shared" si="142"/>
        <v>10</v>
      </c>
      <c r="D1811" s="8">
        <f ca="1">VLOOKUP(B1811,Residuals!$A$12:$AW$232,C1811,FALSE)</f>
        <v>-1.1626519592155462E-2</v>
      </c>
      <c r="E1811" s="8">
        <f ca="1">VLOOKUP(B1811,Residuals!$A$12:$AW$232,C1811,FALSE)^2</f>
        <v>1.3517595782677481E-4</v>
      </c>
      <c r="F1811" s="8">
        <f t="shared" ca="1" si="140"/>
        <v>0.31846481903853768</v>
      </c>
      <c r="G1811" s="6">
        <f t="shared" si="143"/>
        <v>0</v>
      </c>
    </row>
    <row r="1812" spans="1:7" x14ac:dyDescent="0.25">
      <c r="A1812" s="6">
        <f t="shared" si="144"/>
        <v>1801</v>
      </c>
      <c r="B1812" s="6">
        <f t="shared" si="141"/>
        <v>-177</v>
      </c>
      <c r="C1812" s="6">
        <f t="shared" si="142"/>
        <v>10</v>
      </c>
      <c r="D1812" s="8">
        <f ca="1">VLOOKUP(B1812,Residuals!$A$12:$AW$232,C1812,FALSE)</f>
        <v>-9.3496471604583228E-3</v>
      </c>
      <c r="E1812" s="8">
        <f ca="1">VLOOKUP(B1812,Residuals!$A$12:$AW$232,C1812,FALSE)^2</f>
        <v>8.7415902025066378E-5</v>
      </c>
      <c r="F1812" s="8">
        <f t="shared" ca="1" si="140"/>
        <v>0.20594556803642747</v>
      </c>
      <c r="G1812" s="6">
        <f t="shared" si="143"/>
        <v>0</v>
      </c>
    </row>
    <row r="1813" spans="1:7" x14ac:dyDescent="0.25">
      <c r="A1813" s="6">
        <f t="shared" si="144"/>
        <v>1802</v>
      </c>
      <c r="B1813" s="6">
        <f t="shared" si="141"/>
        <v>-176</v>
      </c>
      <c r="C1813" s="6">
        <f t="shared" si="142"/>
        <v>10</v>
      </c>
      <c r="D1813" s="8">
        <f ca="1">VLOOKUP(B1813,Residuals!$A$12:$AW$232,C1813,FALSE)</f>
        <v>-7.5381995301293196E-3</v>
      </c>
      <c r="E1813" s="8">
        <f ca="1">VLOOKUP(B1813,Residuals!$A$12:$AW$232,C1813,FALSE)^2</f>
        <v>5.6824452156041893E-5</v>
      </c>
      <c r="F1813" s="8">
        <f t="shared" ca="1" si="140"/>
        <v>0.13387431584563528</v>
      </c>
      <c r="G1813" s="6">
        <f t="shared" si="143"/>
        <v>0</v>
      </c>
    </row>
    <row r="1814" spans="1:7" x14ac:dyDescent="0.25">
      <c r="A1814" s="6">
        <f t="shared" si="144"/>
        <v>1803</v>
      </c>
      <c r="B1814" s="6">
        <f t="shared" si="141"/>
        <v>-175</v>
      </c>
      <c r="C1814" s="6">
        <f t="shared" si="142"/>
        <v>10</v>
      </c>
      <c r="D1814" s="8">
        <f ca="1">VLOOKUP(B1814,Residuals!$A$12:$AW$232,C1814,FALSE)</f>
        <v>6.5038180841536647E-3</v>
      </c>
      <c r="E1814" s="8">
        <f ca="1">VLOOKUP(B1814,Residuals!$A$12:$AW$232,C1814,FALSE)^2</f>
        <v>4.2299649671764244E-5</v>
      </c>
      <c r="F1814" s="8">
        <f t="shared" ca="1" si="140"/>
        <v>9.9654927508445568E-2</v>
      </c>
      <c r="G1814" s="6">
        <f t="shared" si="143"/>
        <v>0</v>
      </c>
    </row>
    <row r="1815" spans="1:7" x14ac:dyDescent="0.25">
      <c r="A1815" s="6">
        <f t="shared" si="144"/>
        <v>1804</v>
      </c>
      <c r="B1815" s="6">
        <f t="shared" si="141"/>
        <v>-174</v>
      </c>
      <c r="C1815" s="6">
        <f t="shared" si="142"/>
        <v>10</v>
      </c>
      <c r="D1815" s="8">
        <f ca="1">VLOOKUP(B1815,Residuals!$A$12:$AW$232,C1815,FALSE)</f>
        <v>1.6222777626420156E-2</v>
      </c>
      <c r="E1815" s="8">
        <f ca="1">VLOOKUP(B1815,Residuals!$A$12:$AW$232,C1815,FALSE)^2</f>
        <v>2.6317851391627838E-4</v>
      </c>
      <c r="F1815" s="8">
        <f t="shared" ca="1" si="140"/>
        <v>0.62002962033073672</v>
      </c>
      <c r="G1815" s="6">
        <f t="shared" si="143"/>
        <v>0</v>
      </c>
    </row>
    <row r="1816" spans="1:7" x14ac:dyDescent="0.25">
      <c r="A1816" s="6">
        <f t="shared" si="144"/>
        <v>1805</v>
      </c>
      <c r="B1816" s="6">
        <f t="shared" si="141"/>
        <v>-173</v>
      </c>
      <c r="C1816" s="6">
        <f t="shared" si="142"/>
        <v>10</v>
      </c>
      <c r="D1816" s="8">
        <f ca="1">VLOOKUP(B1816,Residuals!$A$12:$AW$232,C1816,FALSE)</f>
        <v>-4.4316720234163758E-3</v>
      </c>
      <c r="E1816" s="8">
        <f ca="1">VLOOKUP(B1816,Residuals!$A$12:$AW$232,C1816,FALSE)^2</f>
        <v>1.9639716923131395E-5</v>
      </c>
      <c r="F1816" s="8">
        <f t="shared" ca="1" si="140"/>
        <v>4.6269758294653504E-2</v>
      </c>
      <c r="G1816" s="6">
        <f t="shared" si="143"/>
        <v>0</v>
      </c>
    </row>
    <row r="1817" spans="1:7" x14ac:dyDescent="0.25">
      <c r="A1817" s="6">
        <f t="shared" si="144"/>
        <v>1806</v>
      </c>
      <c r="B1817" s="6">
        <f t="shared" si="141"/>
        <v>-172</v>
      </c>
      <c r="C1817" s="6">
        <f t="shared" si="142"/>
        <v>10</v>
      </c>
      <c r="D1817" s="8">
        <f ca="1">VLOOKUP(B1817,Residuals!$A$12:$AW$232,C1817,FALSE)</f>
        <v>2.7060186308553915E-3</v>
      </c>
      <c r="E1817" s="8">
        <f ca="1">VLOOKUP(B1817,Residuals!$A$12:$AW$232,C1817,FALSE)^2</f>
        <v>7.3225368305364876E-6</v>
      </c>
      <c r="F1817" s="8">
        <f t="shared" ca="1" si="140"/>
        <v>1.7251369282903113E-2</v>
      </c>
      <c r="G1817" s="6">
        <f t="shared" si="143"/>
        <v>0</v>
      </c>
    </row>
    <row r="1818" spans="1:7" x14ac:dyDescent="0.25">
      <c r="A1818" s="6">
        <f t="shared" si="144"/>
        <v>1807</v>
      </c>
      <c r="B1818" s="6">
        <f t="shared" si="141"/>
        <v>-171</v>
      </c>
      <c r="C1818" s="6">
        <f t="shared" si="142"/>
        <v>10</v>
      </c>
      <c r="D1818" s="8">
        <f ca="1">VLOOKUP(B1818,Residuals!$A$12:$AW$232,C1818,FALSE)</f>
        <v>-5.4626862185895532E-3</v>
      </c>
      <c r="E1818" s="8">
        <f ca="1">VLOOKUP(B1818,Residuals!$A$12:$AW$232,C1818,FALSE)^2</f>
        <v>2.984094072276823E-5</v>
      </c>
      <c r="F1818" s="8">
        <f t="shared" ca="1" si="140"/>
        <v>7.030310670625603E-2</v>
      </c>
      <c r="G1818" s="6">
        <f t="shared" si="143"/>
        <v>0</v>
      </c>
    </row>
    <row r="1819" spans="1:7" x14ac:dyDescent="0.25">
      <c r="A1819" s="6">
        <f t="shared" si="144"/>
        <v>1808</v>
      </c>
      <c r="B1819" s="6">
        <f t="shared" si="141"/>
        <v>-170</v>
      </c>
      <c r="C1819" s="6">
        <f t="shared" si="142"/>
        <v>10</v>
      </c>
      <c r="D1819" s="8">
        <f ca="1">VLOOKUP(B1819,Residuals!$A$12:$AW$232,C1819,FALSE)</f>
        <v>-4.5660324495193933E-3</v>
      </c>
      <c r="E1819" s="8">
        <f ca="1">VLOOKUP(B1819,Residuals!$A$12:$AW$232,C1819,FALSE)^2</f>
        <v>2.0848652330064072E-5</v>
      </c>
      <c r="F1819" s="8">
        <f t="shared" ca="1" si="140"/>
        <v>4.9117923025925242E-2</v>
      </c>
      <c r="G1819" s="6">
        <f t="shared" si="143"/>
        <v>0</v>
      </c>
    </row>
    <row r="1820" spans="1:7" x14ac:dyDescent="0.25">
      <c r="A1820" s="6">
        <f t="shared" si="144"/>
        <v>1809</v>
      </c>
      <c r="B1820" s="6">
        <f t="shared" si="141"/>
        <v>-169</v>
      </c>
      <c r="C1820" s="6">
        <f t="shared" si="142"/>
        <v>10</v>
      </c>
      <c r="D1820" s="8">
        <f ca="1">VLOOKUP(B1820,Residuals!$A$12:$AW$232,C1820,FALSE)</f>
        <v>-2.2063350400160043E-2</v>
      </c>
      <c r="E1820" s="8">
        <f ca="1">VLOOKUP(B1820,Residuals!$A$12:$AW$232,C1820,FALSE)^2</f>
        <v>4.8679143088024233E-4</v>
      </c>
      <c r="F1820" s="8">
        <f t="shared" ca="1" si="140"/>
        <v>1.1468455444084942</v>
      </c>
      <c r="G1820" s="6">
        <f t="shared" si="143"/>
        <v>0</v>
      </c>
    </row>
    <row r="1821" spans="1:7" x14ac:dyDescent="0.25">
      <c r="A1821" s="6">
        <f t="shared" si="144"/>
        <v>1810</v>
      </c>
      <c r="B1821" s="6">
        <f t="shared" si="141"/>
        <v>-168</v>
      </c>
      <c r="C1821" s="6">
        <f t="shared" si="142"/>
        <v>10</v>
      </c>
      <c r="D1821" s="8">
        <f ca="1">VLOOKUP(B1821,Residuals!$A$12:$AW$232,C1821,FALSE)</f>
        <v>-1.1617241249585974E-2</v>
      </c>
      <c r="E1821" s="8">
        <f ca="1">VLOOKUP(B1821,Residuals!$A$12:$AW$232,C1821,FALSE)^2</f>
        <v>1.3496029425108188E-4</v>
      </c>
      <c r="F1821" s="8">
        <f t="shared" ca="1" si="140"/>
        <v>0.31795673118985185</v>
      </c>
      <c r="G1821" s="6">
        <f t="shared" si="143"/>
        <v>0</v>
      </c>
    </row>
    <row r="1822" spans="1:7" x14ac:dyDescent="0.25">
      <c r="A1822" s="6">
        <f t="shared" si="144"/>
        <v>1811</v>
      </c>
      <c r="B1822" s="6">
        <f t="shared" si="141"/>
        <v>-167</v>
      </c>
      <c r="C1822" s="6">
        <f t="shared" si="142"/>
        <v>10</v>
      </c>
      <c r="D1822" s="8">
        <f ca="1">VLOOKUP(B1822,Residuals!$A$12:$AW$232,C1822,FALSE)</f>
        <v>-2.2878760231170737E-2</v>
      </c>
      <c r="E1822" s="8">
        <f ca="1">VLOOKUP(B1822,Residuals!$A$12:$AW$232,C1822,FALSE)^2</f>
        <v>5.2343766971539964E-4</v>
      </c>
      <c r="F1822" s="8">
        <f t="shared" ca="1" si="140"/>
        <v>1.233181443237759</v>
      </c>
      <c r="G1822" s="6">
        <f t="shared" si="143"/>
        <v>0</v>
      </c>
    </row>
    <row r="1823" spans="1:7" x14ac:dyDescent="0.25">
      <c r="A1823" s="6">
        <f t="shared" si="144"/>
        <v>1812</v>
      </c>
      <c r="B1823" s="6">
        <f t="shared" si="141"/>
        <v>-166</v>
      </c>
      <c r="C1823" s="6">
        <f t="shared" si="142"/>
        <v>10</v>
      </c>
      <c r="D1823" s="8">
        <f ca="1">VLOOKUP(B1823,Residuals!$A$12:$AW$232,C1823,FALSE)</f>
        <v>2.0363692781146411E-2</v>
      </c>
      <c r="E1823" s="8">
        <f ca="1">VLOOKUP(B1823,Residuals!$A$12:$AW$232,C1823,FALSE)^2</f>
        <v>4.1467998368491444E-4</v>
      </c>
      <c r="F1823" s="8">
        <f t="shared" ca="1" si="140"/>
        <v>0.9769561694717448</v>
      </c>
      <c r="G1823" s="6">
        <f t="shared" si="143"/>
        <v>0</v>
      </c>
    </row>
    <row r="1824" spans="1:7" x14ac:dyDescent="0.25">
      <c r="A1824" s="6">
        <f t="shared" si="144"/>
        <v>1813</v>
      </c>
      <c r="B1824" s="6">
        <f t="shared" si="141"/>
        <v>-165</v>
      </c>
      <c r="C1824" s="6">
        <f t="shared" si="142"/>
        <v>10</v>
      </c>
      <c r="D1824" s="8">
        <f ca="1">VLOOKUP(B1824,Residuals!$A$12:$AW$232,C1824,FALSE)</f>
        <v>2.2805094170722448E-2</v>
      </c>
      <c r="E1824" s="8">
        <f ca="1">VLOOKUP(B1824,Residuals!$A$12:$AW$232,C1824,FALSE)^2</f>
        <v>5.2007232013551901E-4</v>
      </c>
      <c r="F1824" s="8">
        <f t="shared" ca="1" si="140"/>
        <v>1.2252529220555268</v>
      </c>
      <c r="G1824" s="6">
        <f t="shared" si="143"/>
        <v>0</v>
      </c>
    </row>
    <row r="1825" spans="1:7" x14ac:dyDescent="0.25">
      <c r="A1825" s="6">
        <f t="shared" si="144"/>
        <v>1814</v>
      </c>
      <c r="B1825" s="6">
        <f t="shared" si="141"/>
        <v>-164</v>
      </c>
      <c r="C1825" s="6">
        <f t="shared" si="142"/>
        <v>10</v>
      </c>
      <c r="D1825" s="8">
        <f ca="1">VLOOKUP(B1825,Residuals!$A$12:$AW$232,C1825,FALSE)</f>
        <v>1.6670701445707814E-2</v>
      </c>
      <c r="E1825" s="8">
        <f ca="1">VLOOKUP(B1825,Residuals!$A$12:$AW$232,C1825,FALSE)^2</f>
        <v>2.779122866919246E-4</v>
      </c>
      <c r="F1825" s="8">
        <f t="shared" ca="1" si="140"/>
        <v>0.65474132762090476</v>
      </c>
      <c r="G1825" s="6">
        <f t="shared" si="143"/>
        <v>0</v>
      </c>
    </row>
    <row r="1826" spans="1:7" x14ac:dyDescent="0.25">
      <c r="A1826" s="6">
        <f t="shared" si="144"/>
        <v>1815</v>
      </c>
      <c r="B1826" s="6">
        <f t="shared" si="141"/>
        <v>-163</v>
      </c>
      <c r="C1826" s="6">
        <f t="shared" si="142"/>
        <v>10</v>
      </c>
      <c r="D1826" s="8">
        <f ca="1">VLOOKUP(B1826,Residuals!$A$12:$AW$232,C1826,FALSE)</f>
        <v>-1.4975969085870207E-2</v>
      </c>
      <c r="E1826" s="8">
        <f ca="1">VLOOKUP(B1826,Residuals!$A$12:$AW$232,C1826,FALSE)^2</f>
        <v>2.2427965006094013E-4</v>
      </c>
      <c r="F1826" s="8">
        <f t="shared" ca="1" si="140"/>
        <v>0.52838669922512216</v>
      </c>
      <c r="G1826" s="6">
        <f t="shared" si="143"/>
        <v>0</v>
      </c>
    </row>
    <row r="1827" spans="1:7" x14ac:dyDescent="0.25">
      <c r="A1827" s="6">
        <f t="shared" si="144"/>
        <v>1816</v>
      </c>
      <c r="B1827" s="6">
        <f t="shared" si="141"/>
        <v>-162</v>
      </c>
      <c r="C1827" s="6">
        <f t="shared" si="142"/>
        <v>10</v>
      </c>
      <c r="D1827" s="8">
        <f ca="1">VLOOKUP(B1827,Residuals!$A$12:$AW$232,C1827,FALSE)</f>
        <v>-2.853010674361587E-3</v>
      </c>
      <c r="E1827" s="8">
        <f ca="1">VLOOKUP(B1827,Residuals!$A$12:$AW$232,C1827,FALSE)^2</f>
        <v>8.1396699080211571E-6</v>
      </c>
      <c r="F1827" s="8">
        <f t="shared" ca="1" si="140"/>
        <v>1.917647595005938E-2</v>
      </c>
      <c r="G1827" s="6">
        <f t="shared" si="143"/>
        <v>0</v>
      </c>
    </row>
    <row r="1828" spans="1:7" x14ac:dyDescent="0.25">
      <c r="A1828" s="6">
        <f t="shared" si="144"/>
        <v>1817</v>
      </c>
      <c r="B1828" s="6">
        <f t="shared" si="141"/>
        <v>-161</v>
      </c>
      <c r="C1828" s="6">
        <f t="shared" si="142"/>
        <v>10</v>
      </c>
      <c r="D1828" s="8">
        <f ca="1">VLOOKUP(B1828,Residuals!$A$12:$AW$232,C1828,FALSE)</f>
        <v>-2.4675007316685715E-2</v>
      </c>
      <c r="E1828" s="8">
        <f ca="1">VLOOKUP(B1828,Residuals!$A$12:$AW$232,C1828,FALSE)^2</f>
        <v>6.0885598607849354E-4</v>
      </c>
      <c r="F1828" s="8">
        <f t="shared" ca="1" si="140"/>
        <v>1.4344208433536361</v>
      </c>
      <c r="G1828" s="6">
        <f t="shared" si="143"/>
        <v>0</v>
      </c>
    </row>
    <row r="1829" spans="1:7" x14ac:dyDescent="0.25">
      <c r="A1829" s="6">
        <f t="shared" si="144"/>
        <v>1818</v>
      </c>
      <c r="B1829" s="6">
        <f t="shared" si="141"/>
        <v>-160</v>
      </c>
      <c r="C1829" s="6">
        <f t="shared" si="142"/>
        <v>10</v>
      </c>
      <c r="D1829" s="8">
        <f ca="1">VLOOKUP(B1829,Residuals!$A$12:$AW$232,C1829,FALSE)</f>
        <v>-1.1622705940875043E-2</v>
      </c>
      <c r="E1829" s="8">
        <f ca="1">VLOOKUP(B1829,Residuals!$A$12:$AW$232,C1829,FALSE)^2</f>
        <v>1.3508729338805201E-4</v>
      </c>
      <c r="F1829" s="8">
        <f t="shared" ca="1" si="140"/>
        <v>0.31825593200798158</v>
      </c>
      <c r="G1829" s="6">
        <f t="shared" si="143"/>
        <v>0</v>
      </c>
    </row>
    <row r="1830" spans="1:7" x14ac:dyDescent="0.25">
      <c r="A1830" s="6">
        <f t="shared" si="144"/>
        <v>1819</v>
      </c>
      <c r="B1830" s="6">
        <f t="shared" si="141"/>
        <v>-159</v>
      </c>
      <c r="C1830" s="6">
        <f t="shared" si="142"/>
        <v>10</v>
      </c>
      <c r="D1830" s="8">
        <f ca="1">VLOOKUP(B1830,Residuals!$A$12:$AW$232,C1830,FALSE)</f>
        <v>1.6198226812321678E-3</v>
      </c>
      <c r="E1830" s="8">
        <f ca="1">VLOOKUP(B1830,Residuals!$A$12:$AW$232,C1830,FALSE)^2</f>
        <v>2.6238255186341691E-6</v>
      </c>
      <c r="F1830" s="8">
        <f t="shared" ca="1" si="140"/>
        <v>6.1815439107250642E-3</v>
      </c>
      <c r="G1830" s="6">
        <f t="shared" si="143"/>
        <v>0</v>
      </c>
    </row>
    <row r="1831" spans="1:7" x14ac:dyDescent="0.25">
      <c r="A1831" s="6">
        <f t="shared" si="144"/>
        <v>1820</v>
      </c>
      <c r="B1831" s="6">
        <f t="shared" si="141"/>
        <v>-158</v>
      </c>
      <c r="C1831" s="6">
        <f t="shared" si="142"/>
        <v>10</v>
      </c>
      <c r="D1831" s="8">
        <f ca="1">VLOOKUP(B1831,Residuals!$A$12:$AW$232,C1831,FALSE)</f>
        <v>-2.1295486927280699E-2</v>
      </c>
      <c r="E1831" s="8">
        <f ca="1">VLOOKUP(B1831,Residuals!$A$12:$AW$232,C1831,FALSE)^2</f>
        <v>4.5349776346998317E-4</v>
      </c>
      <c r="F1831" s="8">
        <f t="shared" ca="1" si="140"/>
        <v>1.0684080623488161</v>
      </c>
      <c r="G1831" s="6">
        <f t="shared" si="143"/>
        <v>0</v>
      </c>
    </row>
    <row r="1832" spans="1:7" x14ac:dyDescent="0.25">
      <c r="A1832" s="6">
        <f t="shared" si="144"/>
        <v>1821</v>
      </c>
      <c r="B1832" s="6">
        <f t="shared" si="141"/>
        <v>-157</v>
      </c>
      <c r="C1832" s="6">
        <f t="shared" si="142"/>
        <v>10</v>
      </c>
      <c r="D1832" s="8">
        <f ca="1">VLOOKUP(B1832,Residuals!$A$12:$AW$232,C1832,FALSE)</f>
        <v>4.3765924305784595E-3</v>
      </c>
      <c r="E1832" s="8">
        <f ca="1">VLOOKUP(B1832,Residuals!$A$12:$AW$232,C1832,FALSE)^2</f>
        <v>1.9154561303396669E-5</v>
      </c>
      <c r="F1832" s="8">
        <f t="shared" ca="1" si="140"/>
        <v>4.5126766603465755E-2</v>
      </c>
      <c r="G1832" s="6">
        <f t="shared" si="143"/>
        <v>0</v>
      </c>
    </row>
    <row r="1833" spans="1:7" x14ac:dyDescent="0.25">
      <c r="A1833" s="6">
        <f t="shared" si="144"/>
        <v>1822</v>
      </c>
      <c r="B1833" s="6">
        <f t="shared" si="141"/>
        <v>-156</v>
      </c>
      <c r="C1833" s="6">
        <f t="shared" si="142"/>
        <v>10</v>
      </c>
      <c r="D1833" s="8">
        <f ca="1">VLOOKUP(B1833,Residuals!$A$12:$AW$232,C1833,FALSE)</f>
        <v>-2.640438576062187E-2</v>
      </c>
      <c r="E1833" s="8">
        <f ca="1">VLOOKUP(B1833,Residuals!$A$12:$AW$232,C1833,FALSE)^2</f>
        <v>6.9719158739573101E-4</v>
      </c>
      <c r="F1833" s="8">
        <f t="shared" ca="1" si="140"/>
        <v>1.642533156670511</v>
      </c>
      <c r="G1833" s="6">
        <f t="shared" si="143"/>
        <v>0</v>
      </c>
    </row>
    <row r="1834" spans="1:7" x14ac:dyDescent="0.25">
      <c r="A1834" s="6">
        <f t="shared" si="144"/>
        <v>1823</v>
      </c>
      <c r="B1834" s="6">
        <f t="shared" si="141"/>
        <v>-155</v>
      </c>
      <c r="C1834" s="6">
        <f t="shared" si="142"/>
        <v>10</v>
      </c>
      <c r="D1834" s="8">
        <f ca="1">VLOOKUP(B1834,Residuals!$A$12:$AW$232,C1834,FALSE)</f>
        <v>-1.378355554613811E-4</v>
      </c>
      <c r="E1834" s="8">
        <f ca="1">VLOOKUP(B1834,Residuals!$A$12:$AW$232,C1834,FALSE)^2</f>
        <v>1.8998640349347464E-8</v>
      </c>
      <c r="F1834" s="8">
        <f t="shared" ca="1" si="140"/>
        <v>4.4759428067723856E-5</v>
      </c>
      <c r="G1834" s="6">
        <f t="shared" si="143"/>
        <v>0</v>
      </c>
    </row>
    <row r="1835" spans="1:7" x14ac:dyDescent="0.25">
      <c r="A1835" s="6">
        <f t="shared" si="144"/>
        <v>1824</v>
      </c>
      <c r="B1835" s="6">
        <f t="shared" si="141"/>
        <v>-154</v>
      </c>
      <c r="C1835" s="6">
        <f t="shared" si="142"/>
        <v>10</v>
      </c>
      <c r="D1835" s="8">
        <f ca="1">VLOOKUP(B1835,Residuals!$A$12:$AW$232,C1835,FALSE)</f>
        <v>6.8182158290950173E-3</v>
      </c>
      <c r="E1835" s="8">
        <f ca="1">VLOOKUP(B1835,Residuals!$A$12:$AW$232,C1835,FALSE)^2</f>
        <v>4.6488067092121856E-5</v>
      </c>
      <c r="F1835" s="8">
        <f t="shared" ca="1" si="140"/>
        <v>0.10952253723192439</v>
      </c>
      <c r="G1835" s="6">
        <f t="shared" si="143"/>
        <v>0</v>
      </c>
    </row>
    <row r="1836" spans="1:7" x14ac:dyDescent="0.25">
      <c r="A1836" s="6">
        <f t="shared" si="144"/>
        <v>1825</v>
      </c>
      <c r="B1836" s="6">
        <f t="shared" si="141"/>
        <v>-153</v>
      </c>
      <c r="C1836" s="6">
        <f t="shared" si="142"/>
        <v>10</v>
      </c>
      <c r="D1836" s="8">
        <f ca="1">VLOOKUP(B1836,Residuals!$A$12:$AW$232,C1836,FALSE)</f>
        <v>-6.0788883080777067E-4</v>
      </c>
      <c r="E1836" s="8">
        <f ca="1">VLOOKUP(B1836,Residuals!$A$12:$AW$232,C1836,FALSE)^2</f>
        <v>3.6952883062083846E-7</v>
      </c>
      <c r="F1836" s="8">
        <f t="shared" ca="1" si="140"/>
        <v>8.7058330538330433E-4</v>
      </c>
      <c r="G1836" s="6">
        <f t="shared" si="143"/>
        <v>0</v>
      </c>
    </row>
    <row r="1837" spans="1:7" x14ac:dyDescent="0.25">
      <c r="A1837" s="6">
        <f t="shared" si="144"/>
        <v>1826</v>
      </c>
      <c r="B1837" s="6">
        <f t="shared" si="141"/>
        <v>-152</v>
      </c>
      <c r="C1837" s="6">
        <f t="shared" si="142"/>
        <v>10</v>
      </c>
      <c r="D1837" s="8">
        <f ca="1">VLOOKUP(B1837,Residuals!$A$12:$AW$232,C1837,FALSE)</f>
        <v>5.0341756686447456E-3</v>
      </c>
      <c r="E1837" s="8">
        <f ca="1">VLOOKUP(B1837,Residuals!$A$12:$AW$232,C1837,FALSE)^2</f>
        <v>2.534292466277477E-5</v>
      </c>
      <c r="F1837" s="8">
        <f t="shared" ca="1" si="140"/>
        <v>5.9706104890194026E-2</v>
      </c>
      <c r="G1837" s="6">
        <f t="shared" si="143"/>
        <v>0</v>
      </c>
    </row>
    <row r="1838" spans="1:7" x14ac:dyDescent="0.25">
      <c r="A1838" s="6">
        <f t="shared" si="144"/>
        <v>1827</v>
      </c>
      <c r="B1838" s="6">
        <f t="shared" si="141"/>
        <v>-151</v>
      </c>
      <c r="C1838" s="6">
        <f t="shared" si="142"/>
        <v>10</v>
      </c>
      <c r="D1838" s="8">
        <f ca="1">VLOOKUP(B1838,Residuals!$A$12:$AW$232,C1838,FALSE)</f>
        <v>1.5180044201332956E-2</v>
      </c>
      <c r="E1838" s="8">
        <f ca="1">VLOOKUP(B1838,Residuals!$A$12:$AW$232,C1838,FALSE)^2</f>
        <v>2.3043374195442229E-4</v>
      </c>
      <c r="F1838" s="8">
        <f t="shared" ca="1" si="140"/>
        <v>0.54288529640699557</v>
      </c>
      <c r="G1838" s="6">
        <f t="shared" si="143"/>
        <v>0</v>
      </c>
    </row>
    <row r="1839" spans="1:7" x14ac:dyDescent="0.25">
      <c r="A1839" s="6">
        <f t="shared" si="144"/>
        <v>1828</v>
      </c>
      <c r="B1839" s="6">
        <f t="shared" si="141"/>
        <v>-150</v>
      </c>
      <c r="C1839" s="6">
        <f t="shared" si="142"/>
        <v>10</v>
      </c>
      <c r="D1839" s="8">
        <f ca="1">VLOOKUP(B1839,Residuals!$A$12:$AW$232,C1839,FALSE)</f>
        <v>-3.266449382868743E-3</v>
      </c>
      <c r="E1839" s="8">
        <f ca="1">VLOOKUP(B1839,Residuals!$A$12:$AW$232,C1839,FALSE)^2</f>
        <v>1.0669691570843592E-5</v>
      </c>
      <c r="F1839" s="8">
        <f t="shared" ca="1" si="140"/>
        <v>2.5137024733792389E-2</v>
      </c>
      <c r="G1839" s="6">
        <f t="shared" si="143"/>
        <v>0</v>
      </c>
    </row>
    <row r="1840" spans="1:7" x14ac:dyDescent="0.25">
      <c r="A1840" s="6">
        <f t="shared" si="144"/>
        <v>1829</v>
      </c>
      <c r="B1840" s="6">
        <f t="shared" si="141"/>
        <v>-149</v>
      </c>
      <c r="C1840" s="6">
        <f t="shared" si="142"/>
        <v>10</v>
      </c>
      <c r="D1840" s="8">
        <f ca="1">VLOOKUP(B1840,Residuals!$A$12:$AW$232,C1840,FALSE)</f>
        <v>8.8196655184498325E-3</v>
      </c>
      <c r="E1840" s="8">
        <f ca="1">VLOOKUP(B1840,Residuals!$A$12:$AW$232,C1840,FALSE)^2</f>
        <v>7.7786499857332951E-5</v>
      </c>
      <c r="F1840" s="8">
        <f t="shared" ca="1" si="140"/>
        <v>0.18325939019756693</v>
      </c>
      <c r="G1840" s="6">
        <f t="shared" si="143"/>
        <v>0</v>
      </c>
    </row>
    <row r="1841" spans="1:7" x14ac:dyDescent="0.25">
      <c r="A1841" s="6">
        <f t="shared" si="144"/>
        <v>1830</v>
      </c>
      <c r="B1841" s="6">
        <f t="shared" si="141"/>
        <v>-148</v>
      </c>
      <c r="C1841" s="6">
        <f t="shared" si="142"/>
        <v>10</v>
      </c>
      <c r="D1841" s="8">
        <f ca="1">VLOOKUP(B1841,Residuals!$A$12:$AW$232,C1841,FALSE)</f>
        <v>-1.9101022264940128E-2</v>
      </c>
      <c r="E1841" s="8">
        <f ca="1">VLOOKUP(B1841,Residuals!$A$12:$AW$232,C1841,FALSE)^2</f>
        <v>3.6484905156573848E-4</v>
      </c>
      <c r="F1841" s="8">
        <f t="shared" ca="1" si="140"/>
        <v>0.85955808304433923</v>
      </c>
      <c r="G1841" s="6">
        <f t="shared" si="143"/>
        <v>0</v>
      </c>
    </row>
    <row r="1842" spans="1:7" x14ac:dyDescent="0.25">
      <c r="A1842" s="6">
        <f t="shared" si="144"/>
        <v>1831</v>
      </c>
      <c r="B1842" s="6">
        <f t="shared" si="141"/>
        <v>-147</v>
      </c>
      <c r="C1842" s="6">
        <f t="shared" si="142"/>
        <v>10</v>
      </c>
      <c r="D1842" s="8">
        <f ca="1">VLOOKUP(B1842,Residuals!$A$12:$AW$232,C1842,FALSE)</f>
        <v>-1.9226666540966102E-3</v>
      </c>
      <c r="E1842" s="8">
        <f ca="1">VLOOKUP(B1842,Residuals!$A$12:$AW$232,C1842,FALSE)^2</f>
        <v>3.6966470627750539E-6</v>
      </c>
      <c r="F1842" s="8">
        <f t="shared" ca="1" si="140"/>
        <v>8.7090341864240646E-3</v>
      </c>
      <c r="G1842" s="6">
        <f t="shared" si="143"/>
        <v>0</v>
      </c>
    </row>
    <row r="1843" spans="1:7" x14ac:dyDescent="0.25">
      <c r="A1843" s="6">
        <f t="shared" si="144"/>
        <v>1832</v>
      </c>
      <c r="B1843" s="6">
        <f t="shared" si="141"/>
        <v>-146</v>
      </c>
      <c r="C1843" s="6">
        <f t="shared" si="142"/>
        <v>10</v>
      </c>
      <c r="D1843" s="8">
        <f ca="1">VLOOKUP(B1843,Residuals!$A$12:$AW$232,C1843,FALSE)</f>
        <v>1.7973596353411281E-2</v>
      </c>
      <c r="E1843" s="8">
        <f ca="1">VLOOKUP(B1843,Residuals!$A$12:$AW$232,C1843,FALSE)^2</f>
        <v>3.2305016587535931E-4</v>
      </c>
      <c r="F1843" s="8">
        <f t="shared" ca="1" si="140"/>
        <v>0.76108291940275807</v>
      </c>
      <c r="G1843" s="6">
        <f t="shared" si="143"/>
        <v>0</v>
      </c>
    </row>
    <row r="1844" spans="1:7" x14ac:dyDescent="0.25">
      <c r="A1844" s="6">
        <f t="shared" si="144"/>
        <v>1833</v>
      </c>
      <c r="B1844" s="6">
        <f t="shared" si="141"/>
        <v>-145</v>
      </c>
      <c r="C1844" s="6">
        <f t="shared" si="142"/>
        <v>10</v>
      </c>
      <c r="D1844" s="8">
        <f ca="1">VLOOKUP(B1844,Residuals!$A$12:$AW$232,C1844,FALSE)</f>
        <v>7.1860485051477054E-3</v>
      </c>
      <c r="E1844" s="8">
        <f ca="1">VLOOKUP(B1844,Residuals!$A$12:$AW$232,C1844,FALSE)^2</f>
        <v>5.1639293118335571E-5</v>
      </c>
      <c r="F1844" s="8">
        <f t="shared" ca="1" si="140"/>
        <v>0.12165845467344903</v>
      </c>
      <c r="G1844" s="6">
        <f t="shared" si="143"/>
        <v>0</v>
      </c>
    </row>
    <row r="1845" spans="1:7" x14ac:dyDescent="0.25">
      <c r="A1845" s="6">
        <f t="shared" si="144"/>
        <v>1834</v>
      </c>
      <c r="B1845" s="6">
        <f t="shared" si="141"/>
        <v>-144</v>
      </c>
      <c r="C1845" s="6">
        <f t="shared" si="142"/>
        <v>10</v>
      </c>
      <c r="D1845" s="8">
        <f ca="1">VLOOKUP(B1845,Residuals!$A$12:$AW$232,C1845,FALSE)</f>
        <v>-1.647731766005458E-3</v>
      </c>
      <c r="E1845" s="8">
        <f ca="1">VLOOKUP(B1845,Residuals!$A$12:$AW$232,C1845,FALSE)^2</f>
        <v>2.7150199727034654E-6</v>
      </c>
      <c r="F1845" s="8">
        <f t="shared" ca="1" si="140"/>
        <v>6.3963914751840765E-3</v>
      </c>
      <c r="G1845" s="6">
        <f t="shared" si="143"/>
        <v>0</v>
      </c>
    </row>
    <row r="1846" spans="1:7" x14ac:dyDescent="0.25">
      <c r="A1846" s="6">
        <f t="shared" si="144"/>
        <v>1835</v>
      </c>
      <c r="B1846" s="6">
        <f t="shared" si="141"/>
        <v>-143</v>
      </c>
      <c r="C1846" s="6">
        <f t="shared" si="142"/>
        <v>10</v>
      </c>
      <c r="D1846" s="8">
        <f ca="1">VLOOKUP(B1846,Residuals!$A$12:$AW$232,C1846,FALSE)</f>
        <v>1.236447350829278E-2</v>
      </c>
      <c r="E1846" s="8">
        <f ca="1">VLOOKUP(B1846,Residuals!$A$12:$AW$232,C1846,FALSE)^2</f>
        <v>1.5288020513727396E-4</v>
      </c>
      <c r="F1846" s="8">
        <f t="shared" ca="1" si="140"/>
        <v>0.36017475035026425</v>
      </c>
      <c r="G1846" s="6">
        <f t="shared" si="143"/>
        <v>0</v>
      </c>
    </row>
    <row r="1847" spans="1:7" x14ac:dyDescent="0.25">
      <c r="A1847" s="6">
        <f t="shared" si="144"/>
        <v>1836</v>
      </c>
      <c r="B1847" s="6">
        <f t="shared" si="141"/>
        <v>-142</v>
      </c>
      <c r="C1847" s="6">
        <f t="shared" si="142"/>
        <v>10</v>
      </c>
      <c r="D1847" s="8">
        <f ca="1">VLOOKUP(B1847,Residuals!$A$12:$AW$232,C1847,FALSE)</f>
        <v>8.0164299829694422E-3</v>
      </c>
      <c r="E1847" s="8">
        <f ca="1">VLOOKUP(B1847,Residuals!$A$12:$AW$232,C1847,FALSE)^2</f>
        <v>6.4263149671851455E-5</v>
      </c>
      <c r="F1847" s="8">
        <f t="shared" ca="1" si="140"/>
        <v>0.15139935133523386</v>
      </c>
      <c r="G1847" s="6">
        <f t="shared" si="143"/>
        <v>0</v>
      </c>
    </row>
    <row r="1848" spans="1:7" x14ac:dyDescent="0.25">
      <c r="A1848" s="6">
        <f t="shared" si="144"/>
        <v>1837</v>
      </c>
      <c r="B1848" s="6">
        <f t="shared" si="141"/>
        <v>-141</v>
      </c>
      <c r="C1848" s="6">
        <f t="shared" si="142"/>
        <v>10</v>
      </c>
      <c r="D1848" s="8">
        <f ca="1">VLOOKUP(B1848,Residuals!$A$12:$AW$232,C1848,FALSE)</f>
        <v>-1.3698579057296871E-2</v>
      </c>
      <c r="E1848" s="8">
        <f ca="1">VLOOKUP(B1848,Residuals!$A$12:$AW$232,C1848,FALSE)^2</f>
        <v>1.8765106818901243E-4</v>
      </c>
      <c r="F1848" s="8">
        <f t="shared" ca="1" si="140"/>
        <v>0.44209239892928059</v>
      </c>
      <c r="G1848" s="6">
        <f t="shared" si="143"/>
        <v>0</v>
      </c>
    </row>
    <row r="1849" spans="1:7" x14ac:dyDescent="0.25">
      <c r="A1849" s="6">
        <f t="shared" si="144"/>
        <v>1838</v>
      </c>
      <c r="B1849" s="6">
        <f t="shared" si="141"/>
        <v>-140</v>
      </c>
      <c r="C1849" s="6">
        <f t="shared" si="142"/>
        <v>10</v>
      </c>
      <c r="D1849" s="8">
        <f ca="1">VLOOKUP(B1849,Residuals!$A$12:$AW$232,C1849,FALSE)</f>
        <v>2.0330885451082248E-3</v>
      </c>
      <c r="E1849" s="8">
        <f ca="1">VLOOKUP(B1849,Residuals!$A$12:$AW$232,C1849,FALSE)^2</f>
        <v>4.133449032250278E-6</v>
      </c>
      <c r="F1849" s="8">
        <f t="shared" ca="1" si="140"/>
        <v>9.7381081608276018E-3</v>
      </c>
      <c r="G1849" s="6">
        <f t="shared" si="143"/>
        <v>0</v>
      </c>
    </row>
    <row r="1850" spans="1:7" x14ac:dyDescent="0.25">
      <c r="A1850" s="6">
        <f t="shared" si="144"/>
        <v>1839</v>
      </c>
      <c r="B1850" s="6">
        <f t="shared" si="141"/>
        <v>-139</v>
      </c>
      <c r="C1850" s="6">
        <f t="shared" si="142"/>
        <v>10</v>
      </c>
      <c r="D1850" s="8">
        <f ca="1">VLOOKUP(B1850,Residuals!$A$12:$AW$232,C1850,FALSE)</f>
        <v>-1.4001247886171809E-2</v>
      </c>
      <c r="E1850" s="8">
        <f ca="1">VLOOKUP(B1850,Residuals!$A$12:$AW$232,C1850,FALSE)^2</f>
        <v>1.9603494237003055E-4</v>
      </c>
      <c r="F1850" s="8">
        <f t="shared" ca="1" si="140"/>
        <v>0.46184420255490249</v>
      </c>
      <c r="G1850" s="6">
        <f t="shared" si="143"/>
        <v>0</v>
      </c>
    </row>
    <row r="1851" spans="1:7" x14ac:dyDescent="0.25">
      <c r="A1851" s="6">
        <f t="shared" si="144"/>
        <v>1840</v>
      </c>
      <c r="B1851" s="6">
        <f t="shared" si="141"/>
        <v>-138</v>
      </c>
      <c r="C1851" s="6">
        <f t="shared" si="142"/>
        <v>10</v>
      </c>
      <c r="D1851" s="8">
        <f ca="1">VLOOKUP(B1851,Residuals!$A$12:$AW$232,C1851,FALSE)</f>
        <v>1.8041070276757408E-2</v>
      </c>
      <c r="E1851" s="8">
        <f ca="1">VLOOKUP(B1851,Residuals!$A$12:$AW$232,C1851,FALSE)^2</f>
        <v>3.2548021673089962E-4</v>
      </c>
      <c r="F1851" s="8">
        <f t="shared" ca="1" si="140"/>
        <v>0.76680794416608034</v>
      </c>
      <c r="G1851" s="6">
        <f t="shared" si="143"/>
        <v>0</v>
      </c>
    </row>
    <row r="1852" spans="1:7" x14ac:dyDescent="0.25">
      <c r="A1852" s="6">
        <f t="shared" si="144"/>
        <v>1841</v>
      </c>
      <c r="B1852" s="6">
        <f t="shared" si="141"/>
        <v>-137</v>
      </c>
      <c r="C1852" s="6">
        <f t="shared" si="142"/>
        <v>10</v>
      </c>
      <c r="D1852" s="8">
        <f ca="1">VLOOKUP(B1852,Residuals!$A$12:$AW$232,C1852,FALSE)</f>
        <v>-2.0290711558367022E-2</v>
      </c>
      <c r="E1852" s="8">
        <f ca="1">VLOOKUP(B1852,Residuals!$A$12:$AW$232,C1852,FALSE)^2</f>
        <v>4.1171297554484906E-4</v>
      </c>
      <c r="F1852" s="8">
        <f t="shared" ca="1" si="140"/>
        <v>0.96996611202659877</v>
      </c>
      <c r="G1852" s="6">
        <f t="shared" si="143"/>
        <v>0</v>
      </c>
    </row>
    <row r="1853" spans="1:7" x14ac:dyDescent="0.25">
      <c r="A1853" s="6">
        <f t="shared" si="144"/>
        <v>1842</v>
      </c>
      <c r="B1853" s="6">
        <f t="shared" si="141"/>
        <v>-136</v>
      </c>
      <c r="C1853" s="6">
        <f t="shared" si="142"/>
        <v>10</v>
      </c>
      <c r="D1853" s="8">
        <f ca="1">VLOOKUP(B1853,Residuals!$A$12:$AW$232,C1853,FALSE)</f>
        <v>7.4930114470188871E-3</v>
      </c>
      <c r="E1853" s="8">
        <f ca="1">VLOOKUP(B1853,Residuals!$A$12:$AW$232,C1853,FALSE)^2</f>
        <v>5.6145220545156077E-5</v>
      </c>
      <c r="F1853" s="8">
        <f t="shared" ca="1" si="140"/>
        <v>0.13227409509984847</v>
      </c>
      <c r="G1853" s="6">
        <f t="shared" si="143"/>
        <v>0</v>
      </c>
    </row>
    <row r="1854" spans="1:7" x14ac:dyDescent="0.25">
      <c r="A1854" s="6">
        <f t="shared" si="144"/>
        <v>1843</v>
      </c>
      <c r="B1854" s="6">
        <f t="shared" si="141"/>
        <v>-135</v>
      </c>
      <c r="C1854" s="6">
        <f t="shared" si="142"/>
        <v>10</v>
      </c>
      <c r="D1854" s="8">
        <f ca="1">VLOOKUP(B1854,Residuals!$A$12:$AW$232,C1854,FALSE)</f>
        <v>7.595886353029508E-3</v>
      </c>
      <c r="E1854" s="8">
        <f ca="1">VLOOKUP(B1854,Residuals!$A$12:$AW$232,C1854,FALSE)^2</f>
        <v>5.7697489488139922E-5</v>
      </c>
      <c r="F1854" s="8">
        <f t="shared" ca="1" si="140"/>
        <v>0.13593112890951442</v>
      </c>
      <c r="G1854" s="6">
        <f t="shared" si="143"/>
        <v>0</v>
      </c>
    </row>
    <row r="1855" spans="1:7" x14ac:dyDescent="0.25">
      <c r="A1855" s="6">
        <f t="shared" si="144"/>
        <v>1844</v>
      </c>
      <c r="B1855" s="6">
        <f t="shared" si="141"/>
        <v>-134</v>
      </c>
      <c r="C1855" s="6">
        <f t="shared" si="142"/>
        <v>10</v>
      </c>
      <c r="D1855" s="8">
        <f ca="1">VLOOKUP(B1855,Residuals!$A$12:$AW$232,C1855,FALSE)</f>
        <v>1.4604565028038287E-3</v>
      </c>
      <c r="E1855" s="8">
        <f ca="1">VLOOKUP(B1855,Residuals!$A$12:$AW$232,C1855,FALSE)^2</f>
        <v>2.1329331965819896E-6</v>
      </c>
      <c r="F1855" s="8">
        <f t="shared" ca="1" si="140"/>
        <v>5.0250369621292861E-3</v>
      </c>
      <c r="G1855" s="6">
        <f t="shared" si="143"/>
        <v>0</v>
      </c>
    </row>
    <row r="1856" spans="1:7" x14ac:dyDescent="0.25">
      <c r="A1856" s="6">
        <f t="shared" si="144"/>
        <v>1845</v>
      </c>
      <c r="B1856" s="6">
        <f t="shared" si="141"/>
        <v>-133</v>
      </c>
      <c r="C1856" s="6">
        <f t="shared" si="142"/>
        <v>10</v>
      </c>
      <c r="D1856" s="8">
        <f ca="1">VLOOKUP(B1856,Residuals!$A$12:$AW$232,C1856,FALSE)</f>
        <v>3.0851152263050049E-3</v>
      </c>
      <c r="E1856" s="8">
        <f ca="1">VLOOKUP(B1856,Residuals!$A$12:$AW$232,C1856,FALSE)^2</f>
        <v>9.5179359595789822E-6</v>
      </c>
      <c r="F1856" s="8">
        <f t="shared" ca="1" si="140"/>
        <v>2.2423571482082919E-2</v>
      </c>
      <c r="G1856" s="6">
        <f t="shared" si="143"/>
        <v>0</v>
      </c>
    </row>
    <row r="1857" spans="1:7" x14ac:dyDescent="0.25">
      <c r="A1857" s="6">
        <f t="shared" si="144"/>
        <v>1846</v>
      </c>
      <c r="B1857" s="6">
        <f t="shared" si="141"/>
        <v>-132</v>
      </c>
      <c r="C1857" s="6">
        <f t="shared" si="142"/>
        <v>10</v>
      </c>
      <c r="D1857" s="8">
        <f ca="1">VLOOKUP(B1857,Residuals!$A$12:$AW$232,C1857,FALSE)</f>
        <v>-1.5486739078015649E-2</v>
      </c>
      <c r="E1857" s="8">
        <f ca="1">VLOOKUP(B1857,Residuals!$A$12:$AW$232,C1857,FALSE)^2</f>
        <v>2.3983908727053698E-4</v>
      </c>
      <c r="F1857" s="8">
        <f t="shared" ca="1" si="140"/>
        <v>0.56504361244371126</v>
      </c>
      <c r="G1857" s="6">
        <f t="shared" si="143"/>
        <v>0</v>
      </c>
    </row>
    <row r="1858" spans="1:7" x14ac:dyDescent="0.25">
      <c r="A1858" s="6">
        <f t="shared" si="144"/>
        <v>1847</v>
      </c>
      <c r="B1858" s="6">
        <f t="shared" si="141"/>
        <v>-131</v>
      </c>
      <c r="C1858" s="6">
        <f t="shared" si="142"/>
        <v>10</v>
      </c>
      <c r="D1858" s="8">
        <f ca="1">VLOOKUP(B1858,Residuals!$A$12:$AW$232,C1858,FALSE)</f>
        <v>4.2005680327617777E-3</v>
      </c>
      <c r="E1858" s="8">
        <f ca="1">VLOOKUP(B1858,Residuals!$A$12:$AW$232,C1858,FALSE)^2</f>
        <v>1.7644771797860152E-5</v>
      </c>
      <c r="F1858" s="8">
        <f t="shared" ca="1" si="140"/>
        <v>4.1569811288356212E-2</v>
      </c>
      <c r="G1858" s="6">
        <f t="shared" si="143"/>
        <v>0</v>
      </c>
    </row>
    <row r="1859" spans="1:7" x14ac:dyDescent="0.25">
      <c r="A1859" s="6">
        <f t="shared" si="144"/>
        <v>1848</v>
      </c>
      <c r="B1859" s="6">
        <f t="shared" si="141"/>
        <v>-130</v>
      </c>
      <c r="C1859" s="6">
        <f t="shared" si="142"/>
        <v>10</v>
      </c>
      <c r="D1859" s="8">
        <f ca="1">VLOOKUP(B1859,Residuals!$A$12:$AW$232,C1859,FALSE)</f>
        <v>1.7358234302580506E-3</v>
      </c>
      <c r="E1859" s="8">
        <f ca="1">VLOOKUP(B1859,Residuals!$A$12:$AW$232,C1859,FALSE)^2</f>
        <v>3.0130829810328255E-6</v>
      </c>
      <c r="F1859" s="8">
        <f t="shared" ca="1" si="140"/>
        <v>7.0986064513955498E-3</v>
      </c>
      <c r="G1859" s="6">
        <f t="shared" si="143"/>
        <v>0</v>
      </c>
    </row>
    <row r="1860" spans="1:7" x14ac:dyDescent="0.25">
      <c r="A1860" s="6">
        <f t="shared" si="144"/>
        <v>1849</v>
      </c>
      <c r="B1860" s="6">
        <f t="shared" si="141"/>
        <v>-129</v>
      </c>
      <c r="C1860" s="6">
        <f t="shared" si="142"/>
        <v>10</v>
      </c>
      <c r="D1860" s="8">
        <f ca="1">VLOOKUP(B1860,Residuals!$A$12:$AW$232,C1860,FALSE)</f>
        <v>-9.7180355293389718E-3</v>
      </c>
      <c r="E1860" s="8">
        <f ca="1">VLOOKUP(B1860,Residuals!$A$12:$AW$232,C1860,FALSE)^2</f>
        <v>9.4440214549494595E-5</v>
      </c>
      <c r="F1860" s="8">
        <f t="shared" ca="1" si="140"/>
        <v>0.22249434233717133</v>
      </c>
      <c r="G1860" s="6">
        <f t="shared" si="143"/>
        <v>0</v>
      </c>
    </row>
    <row r="1861" spans="1:7" x14ac:dyDescent="0.25">
      <c r="A1861" s="6">
        <f t="shared" si="144"/>
        <v>1850</v>
      </c>
      <c r="B1861" s="6">
        <f t="shared" si="141"/>
        <v>-128</v>
      </c>
      <c r="C1861" s="6">
        <f t="shared" si="142"/>
        <v>10</v>
      </c>
      <c r="D1861" s="8">
        <f ca="1">VLOOKUP(B1861,Residuals!$A$12:$AW$232,C1861,FALSE)</f>
        <v>-4.428068202981722E-3</v>
      </c>
      <c r="E1861" s="8">
        <f ca="1">VLOOKUP(B1861,Residuals!$A$12:$AW$232,C1861,FALSE)^2</f>
        <v>1.9607788010257775E-5</v>
      </c>
      <c r="F1861" s="8">
        <f t="shared" ca="1" si="140"/>
        <v>4.6194536075970023E-2</v>
      </c>
      <c r="G1861" s="6">
        <f t="shared" si="143"/>
        <v>0</v>
      </c>
    </row>
    <row r="1862" spans="1:7" x14ac:dyDescent="0.25">
      <c r="A1862" s="6">
        <f t="shared" si="144"/>
        <v>1851</v>
      </c>
      <c r="B1862" s="6">
        <f t="shared" si="141"/>
        <v>-127</v>
      </c>
      <c r="C1862" s="6">
        <f t="shared" si="142"/>
        <v>10</v>
      </c>
      <c r="D1862" s="8">
        <f ca="1">VLOOKUP(B1862,Residuals!$A$12:$AW$232,C1862,FALSE)</f>
        <v>-6.1702746415820409E-4</v>
      </c>
      <c r="E1862" s="8">
        <f ca="1">VLOOKUP(B1862,Residuals!$A$12:$AW$232,C1862,FALSE)^2</f>
        <v>3.8072289152550384E-7</v>
      </c>
      <c r="F1862" s="8">
        <f t="shared" ca="1" si="140"/>
        <v>8.9695570649385534E-4</v>
      </c>
      <c r="G1862" s="6">
        <f t="shared" si="143"/>
        <v>0</v>
      </c>
    </row>
    <row r="1863" spans="1:7" x14ac:dyDescent="0.25">
      <c r="A1863" s="6">
        <f t="shared" si="144"/>
        <v>1852</v>
      </c>
      <c r="B1863" s="6">
        <f t="shared" si="141"/>
        <v>-126</v>
      </c>
      <c r="C1863" s="6">
        <f t="shared" si="142"/>
        <v>10</v>
      </c>
      <c r="D1863" s="8">
        <f ca="1">VLOOKUP(B1863,Residuals!$A$12:$AW$232,C1863,FALSE)</f>
        <v>3.2864359125484716E-3</v>
      </c>
      <c r="E1863" s="8">
        <f ca="1">VLOOKUP(B1863,Residuals!$A$12:$AW$232,C1863,FALSE)^2</f>
        <v>1.0800661007288305E-5</v>
      </c>
      <c r="F1863" s="8">
        <f t="shared" ca="1" si="140"/>
        <v>2.5445579291477817E-2</v>
      </c>
      <c r="G1863" s="6">
        <f t="shared" si="143"/>
        <v>0</v>
      </c>
    </row>
    <row r="1864" spans="1:7" x14ac:dyDescent="0.25">
      <c r="A1864" s="6">
        <f t="shared" si="144"/>
        <v>1853</v>
      </c>
      <c r="B1864" s="6">
        <f t="shared" si="141"/>
        <v>-125</v>
      </c>
      <c r="C1864" s="6">
        <f t="shared" si="142"/>
        <v>10</v>
      </c>
      <c r="D1864" s="8">
        <f ca="1">VLOOKUP(B1864,Residuals!$A$12:$AW$232,C1864,FALSE)</f>
        <v>-2.9321025357056454E-3</v>
      </c>
      <c r="E1864" s="8">
        <f ca="1">VLOOKUP(B1864,Residuals!$A$12:$AW$232,C1864,FALSE)^2</f>
        <v>8.5972252798914763E-6</v>
      </c>
      <c r="F1864" s="8">
        <f t="shared" ca="1" si="140"/>
        <v>2.0254443445503527E-2</v>
      </c>
      <c r="G1864" s="6">
        <f t="shared" si="143"/>
        <v>0</v>
      </c>
    </row>
    <row r="1865" spans="1:7" x14ac:dyDescent="0.25">
      <c r="A1865" s="6">
        <f t="shared" si="144"/>
        <v>1854</v>
      </c>
      <c r="B1865" s="6">
        <f t="shared" si="141"/>
        <v>-124</v>
      </c>
      <c r="C1865" s="6">
        <f t="shared" si="142"/>
        <v>10</v>
      </c>
      <c r="D1865" s="8">
        <f ca="1">VLOOKUP(B1865,Residuals!$A$12:$AW$232,C1865,FALSE)</f>
        <v>1.4005367763396011E-2</v>
      </c>
      <c r="E1865" s="8">
        <f ca="1">VLOOKUP(B1865,Residuals!$A$12:$AW$232,C1865,FALSE)^2</f>
        <v>1.9615032618797217E-4</v>
      </c>
      <c r="F1865" s="8">
        <f t="shared" ca="1" si="140"/>
        <v>0.46211603851812783</v>
      </c>
      <c r="G1865" s="6">
        <f t="shared" si="143"/>
        <v>0</v>
      </c>
    </row>
    <row r="1866" spans="1:7" x14ac:dyDescent="0.25">
      <c r="A1866" s="6">
        <f t="shared" si="144"/>
        <v>1855</v>
      </c>
      <c r="B1866" s="6">
        <f t="shared" si="141"/>
        <v>-123</v>
      </c>
      <c r="C1866" s="6">
        <f t="shared" si="142"/>
        <v>10</v>
      </c>
      <c r="D1866" s="8">
        <f ca="1">VLOOKUP(B1866,Residuals!$A$12:$AW$232,C1866,FALSE)</f>
        <v>2.0287701372185267E-2</v>
      </c>
      <c r="E1866" s="8">
        <f ca="1">VLOOKUP(B1866,Residuals!$A$12:$AW$232,C1866,FALSE)^2</f>
        <v>4.1159082696696798E-4</v>
      </c>
      <c r="F1866" s="8">
        <f t="shared" ca="1" si="140"/>
        <v>0.96967833877626552</v>
      </c>
      <c r="G1866" s="6">
        <f t="shared" si="143"/>
        <v>0</v>
      </c>
    </row>
    <row r="1867" spans="1:7" x14ac:dyDescent="0.25">
      <c r="A1867" s="6">
        <f t="shared" si="144"/>
        <v>1856</v>
      </c>
      <c r="B1867" s="6">
        <f t="shared" si="141"/>
        <v>-122</v>
      </c>
      <c r="C1867" s="6">
        <f t="shared" si="142"/>
        <v>10</v>
      </c>
      <c r="D1867" s="8">
        <f ca="1">VLOOKUP(B1867,Residuals!$A$12:$AW$232,C1867,FALSE)</f>
        <v>-8.1809934469719969E-3</v>
      </c>
      <c r="E1867" s="8">
        <f ca="1">VLOOKUP(B1867,Residuals!$A$12:$AW$232,C1867,FALSE)^2</f>
        <v>6.6928653779398749E-5</v>
      </c>
      <c r="F1867" s="8">
        <f t="shared" ref="F1867:F1930" ca="1" si="145">E1867/$F$8</f>
        <v>0.15767908699905905</v>
      </c>
      <c r="G1867" s="6">
        <f t="shared" si="143"/>
        <v>0</v>
      </c>
    </row>
    <row r="1868" spans="1:7" x14ac:dyDescent="0.25">
      <c r="A1868" s="6">
        <f t="shared" si="144"/>
        <v>1857</v>
      </c>
      <c r="B1868" s="6">
        <f t="shared" ref="B1868:B1931" si="146">MOD(A1868,221)-210</f>
        <v>-121</v>
      </c>
      <c r="C1868" s="6">
        <f t="shared" ref="C1868:C1931" si="147">IF(B1868&lt;B1867,IF(ISNUMBER(C1867),C1867+1,2),C1867)</f>
        <v>10</v>
      </c>
      <c r="D1868" s="8">
        <f ca="1">VLOOKUP(B1868,Residuals!$A$12:$AW$232,C1868,FALSE)</f>
        <v>-1.7700376716301917E-2</v>
      </c>
      <c r="E1868" s="8">
        <f ca="1">VLOOKUP(B1868,Residuals!$A$12:$AW$232,C1868,FALSE)^2</f>
        <v>3.1330333589900302E-4</v>
      </c>
      <c r="F1868" s="8">
        <f t="shared" ca="1" si="145"/>
        <v>0.7381200901058691</v>
      </c>
      <c r="G1868" s="6">
        <f t="shared" ref="G1868:G1931" si="148">IF(OR(B1868&lt;-10,B1868&gt;10),0,1)</f>
        <v>0</v>
      </c>
    </row>
    <row r="1869" spans="1:7" x14ac:dyDescent="0.25">
      <c r="A1869" s="6">
        <f t="shared" ref="A1869:A1932" si="149">A1868+1</f>
        <v>1858</v>
      </c>
      <c r="B1869" s="6">
        <f t="shared" si="146"/>
        <v>-120</v>
      </c>
      <c r="C1869" s="6">
        <f t="shared" si="147"/>
        <v>10</v>
      </c>
      <c r="D1869" s="8">
        <f ca="1">VLOOKUP(B1869,Residuals!$A$12:$AW$232,C1869,FALSE)</f>
        <v>-5.6475410358743372E-2</v>
      </c>
      <c r="E1869" s="8">
        <f ca="1">VLOOKUP(B1869,Residuals!$A$12:$AW$232,C1869,FALSE)^2</f>
        <v>3.1894719751884583E-3</v>
      </c>
      <c r="F1869" s="8">
        <f t="shared" ca="1" si="145"/>
        <v>7.5141662151824553</v>
      </c>
      <c r="G1869" s="6">
        <f t="shared" si="148"/>
        <v>0</v>
      </c>
    </row>
    <row r="1870" spans="1:7" x14ac:dyDescent="0.25">
      <c r="A1870" s="6">
        <f t="shared" si="149"/>
        <v>1859</v>
      </c>
      <c r="B1870" s="6">
        <f t="shared" si="146"/>
        <v>-119</v>
      </c>
      <c r="C1870" s="6">
        <f t="shared" si="147"/>
        <v>10</v>
      </c>
      <c r="D1870" s="8">
        <f ca="1">VLOOKUP(B1870,Residuals!$A$12:$AW$232,C1870,FALSE)</f>
        <v>-1.4678641261399304E-2</v>
      </c>
      <c r="E1870" s="8">
        <f ca="1">VLOOKUP(B1870,Residuals!$A$12:$AW$232,C1870,FALSE)^2</f>
        <v>2.1546250928085415E-4</v>
      </c>
      <c r="F1870" s="8">
        <f t="shared" ca="1" si="145"/>
        <v>0.50761415070310079</v>
      </c>
      <c r="G1870" s="6">
        <f t="shared" si="148"/>
        <v>0</v>
      </c>
    </row>
    <row r="1871" spans="1:7" x14ac:dyDescent="0.25">
      <c r="A1871" s="6">
        <f t="shared" si="149"/>
        <v>1860</v>
      </c>
      <c r="B1871" s="6">
        <f t="shared" si="146"/>
        <v>-118</v>
      </c>
      <c r="C1871" s="6">
        <f t="shared" si="147"/>
        <v>10</v>
      </c>
      <c r="D1871" s="8">
        <f ca="1">VLOOKUP(B1871,Residuals!$A$12:$AW$232,C1871,FALSE)</f>
        <v>1.7761106597533598E-2</v>
      </c>
      <c r="E1871" s="8">
        <f ca="1">VLOOKUP(B1871,Residuals!$A$12:$AW$232,C1871,FALSE)^2</f>
        <v>3.1545690756895151E-4</v>
      </c>
      <c r="F1871" s="8">
        <f t="shared" ca="1" si="145"/>
        <v>0.74319374982452668</v>
      </c>
      <c r="G1871" s="6">
        <f t="shared" si="148"/>
        <v>0</v>
      </c>
    </row>
    <row r="1872" spans="1:7" x14ac:dyDescent="0.25">
      <c r="A1872" s="6">
        <f t="shared" si="149"/>
        <v>1861</v>
      </c>
      <c r="B1872" s="6">
        <f t="shared" si="146"/>
        <v>-117</v>
      </c>
      <c r="C1872" s="6">
        <f t="shared" si="147"/>
        <v>10</v>
      </c>
      <c r="D1872" s="8">
        <f ca="1">VLOOKUP(B1872,Residuals!$A$12:$AW$232,C1872,FALSE)</f>
        <v>1.0761050737625653E-2</v>
      </c>
      <c r="E1872" s="8">
        <f ca="1">VLOOKUP(B1872,Residuals!$A$12:$AW$232,C1872,FALSE)^2</f>
        <v>1.1580021297775361E-4</v>
      </c>
      <c r="F1872" s="8">
        <f t="shared" ca="1" si="145"/>
        <v>0.27281695993486649</v>
      </c>
      <c r="G1872" s="6">
        <f t="shared" si="148"/>
        <v>0</v>
      </c>
    </row>
    <row r="1873" spans="1:7" x14ac:dyDescent="0.25">
      <c r="A1873" s="6">
        <f t="shared" si="149"/>
        <v>1862</v>
      </c>
      <c r="B1873" s="6">
        <f t="shared" si="146"/>
        <v>-116</v>
      </c>
      <c r="C1873" s="6">
        <f t="shared" si="147"/>
        <v>10</v>
      </c>
      <c r="D1873" s="8">
        <f ca="1">VLOOKUP(B1873,Residuals!$A$12:$AW$232,C1873,FALSE)</f>
        <v>-9.1284282278974501E-3</v>
      </c>
      <c r="E1873" s="8">
        <f ca="1">VLOOKUP(B1873,Residuals!$A$12:$AW$232,C1873,FALSE)^2</f>
        <v>8.3328201911874982E-5</v>
      </c>
      <c r="F1873" s="8">
        <f t="shared" ca="1" si="145"/>
        <v>0.19631524103331111</v>
      </c>
      <c r="G1873" s="6">
        <f t="shared" si="148"/>
        <v>0</v>
      </c>
    </row>
    <row r="1874" spans="1:7" x14ac:dyDescent="0.25">
      <c r="A1874" s="6">
        <f t="shared" si="149"/>
        <v>1863</v>
      </c>
      <c r="B1874" s="6">
        <f t="shared" si="146"/>
        <v>-115</v>
      </c>
      <c r="C1874" s="6">
        <f t="shared" si="147"/>
        <v>10</v>
      </c>
      <c r="D1874" s="8">
        <f ca="1">VLOOKUP(B1874,Residuals!$A$12:$AW$232,C1874,FALSE)</f>
        <v>-1.1853614174104122E-2</v>
      </c>
      <c r="E1874" s="8">
        <f ca="1">VLOOKUP(B1874,Residuals!$A$12:$AW$232,C1874,FALSE)^2</f>
        <v>1.4050816898852214E-4</v>
      </c>
      <c r="F1874" s="8">
        <f t="shared" ca="1" si="145"/>
        <v>0.33102712442184584</v>
      </c>
      <c r="G1874" s="6">
        <f t="shared" si="148"/>
        <v>0</v>
      </c>
    </row>
    <row r="1875" spans="1:7" x14ac:dyDescent="0.25">
      <c r="A1875" s="6">
        <f t="shared" si="149"/>
        <v>1864</v>
      </c>
      <c r="B1875" s="6">
        <f t="shared" si="146"/>
        <v>-114</v>
      </c>
      <c r="C1875" s="6">
        <f t="shared" si="147"/>
        <v>10</v>
      </c>
      <c r="D1875" s="8">
        <f ca="1">VLOOKUP(B1875,Residuals!$A$12:$AW$232,C1875,FALSE)</f>
        <v>-8.9814410215279909E-3</v>
      </c>
      <c r="E1875" s="8">
        <f ca="1">VLOOKUP(B1875,Residuals!$A$12:$AW$232,C1875,FALSE)^2</f>
        <v>8.0666282823185759E-5</v>
      </c>
      <c r="F1875" s="8">
        <f t="shared" ca="1" si="145"/>
        <v>0.19004395141566338</v>
      </c>
      <c r="G1875" s="6">
        <f t="shared" si="148"/>
        <v>0</v>
      </c>
    </row>
    <row r="1876" spans="1:7" x14ac:dyDescent="0.25">
      <c r="A1876" s="6">
        <f t="shared" si="149"/>
        <v>1865</v>
      </c>
      <c r="B1876" s="6">
        <f t="shared" si="146"/>
        <v>-113</v>
      </c>
      <c r="C1876" s="6">
        <f t="shared" si="147"/>
        <v>10</v>
      </c>
      <c r="D1876" s="8">
        <f ca="1">VLOOKUP(B1876,Residuals!$A$12:$AW$232,C1876,FALSE)</f>
        <v>-4.0783029982540591E-3</v>
      </c>
      <c r="E1876" s="8">
        <f ca="1">VLOOKUP(B1876,Residuals!$A$12:$AW$232,C1876,FALSE)^2</f>
        <v>1.6632555345568047E-5</v>
      </c>
      <c r="F1876" s="8">
        <f t="shared" ca="1" si="145"/>
        <v>3.9185102243274927E-2</v>
      </c>
      <c r="G1876" s="6">
        <f t="shared" si="148"/>
        <v>0</v>
      </c>
    </row>
    <row r="1877" spans="1:7" x14ac:dyDescent="0.25">
      <c r="A1877" s="6">
        <f t="shared" si="149"/>
        <v>1866</v>
      </c>
      <c r="B1877" s="6">
        <f t="shared" si="146"/>
        <v>-112</v>
      </c>
      <c r="C1877" s="6">
        <f t="shared" si="147"/>
        <v>10</v>
      </c>
      <c r="D1877" s="8">
        <f ca="1">VLOOKUP(B1877,Residuals!$A$12:$AW$232,C1877,FALSE)</f>
        <v>-2.5769219517803275E-2</v>
      </c>
      <c r="E1877" s="8">
        <f ca="1">VLOOKUP(B1877,Residuals!$A$12:$AW$232,C1877,FALSE)^2</f>
        <v>6.6405267455673332E-4</v>
      </c>
      <c r="F1877" s="8">
        <f t="shared" ca="1" si="145"/>
        <v>1.5644602652327491</v>
      </c>
      <c r="G1877" s="6">
        <f t="shared" si="148"/>
        <v>0</v>
      </c>
    </row>
    <row r="1878" spans="1:7" x14ac:dyDescent="0.25">
      <c r="A1878" s="6">
        <f t="shared" si="149"/>
        <v>1867</v>
      </c>
      <c r="B1878" s="6">
        <f t="shared" si="146"/>
        <v>-111</v>
      </c>
      <c r="C1878" s="6">
        <f t="shared" si="147"/>
        <v>10</v>
      </c>
      <c r="D1878" s="8">
        <f ca="1">VLOOKUP(B1878,Residuals!$A$12:$AW$232,C1878,FALSE)</f>
        <v>2.0078780196890935E-2</v>
      </c>
      <c r="E1878" s="8">
        <f ca="1">VLOOKUP(B1878,Residuals!$A$12:$AW$232,C1878,FALSE)^2</f>
        <v>4.0315741419505956E-4</v>
      </c>
      <c r="F1878" s="8">
        <f t="shared" ca="1" si="145"/>
        <v>0.94980982579909223</v>
      </c>
      <c r="G1878" s="6">
        <f t="shared" si="148"/>
        <v>0</v>
      </c>
    </row>
    <row r="1879" spans="1:7" x14ac:dyDescent="0.25">
      <c r="A1879" s="6">
        <f t="shared" si="149"/>
        <v>1868</v>
      </c>
      <c r="B1879" s="6">
        <f t="shared" si="146"/>
        <v>-110</v>
      </c>
      <c r="C1879" s="6">
        <f t="shared" si="147"/>
        <v>10</v>
      </c>
      <c r="D1879" s="8">
        <f ca="1">VLOOKUP(B1879,Residuals!$A$12:$AW$232,C1879,FALSE)</f>
        <v>1.3816648217720584E-2</v>
      </c>
      <c r="E1879" s="8">
        <f ca="1">VLOOKUP(B1879,Residuals!$A$12:$AW$232,C1879,FALSE)^2</f>
        <v>1.9089976797224137E-4</v>
      </c>
      <c r="F1879" s="8">
        <f t="shared" ca="1" si="145"/>
        <v>0.44974610159364309</v>
      </c>
      <c r="G1879" s="6">
        <f t="shared" si="148"/>
        <v>0</v>
      </c>
    </row>
    <row r="1880" spans="1:7" x14ac:dyDescent="0.25">
      <c r="A1880" s="6">
        <f t="shared" si="149"/>
        <v>1869</v>
      </c>
      <c r="B1880" s="6">
        <f t="shared" si="146"/>
        <v>-109</v>
      </c>
      <c r="C1880" s="6">
        <f t="shared" si="147"/>
        <v>10</v>
      </c>
      <c r="D1880" s="8">
        <f ca="1">VLOOKUP(B1880,Residuals!$A$12:$AW$232,C1880,FALSE)</f>
        <v>-1.1352759917253104E-2</v>
      </c>
      <c r="E1880" s="8">
        <f ca="1">VLOOKUP(B1880,Residuals!$A$12:$AW$232,C1880,FALSE)^2</f>
        <v>1.2888515773878869E-4</v>
      </c>
      <c r="F1880" s="8">
        <f t="shared" ca="1" si="145"/>
        <v>0.30364414719839111</v>
      </c>
      <c r="G1880" s="6">
        <f t="shared" si="148"/>
        <v>0</v>
      </c>
    </row>
    <row r="1881" spans="1:7" x14ac:dyDescent="0.25">
      <c r="A1881" s="6">
        <f t="shared" si="149"/>
        <v>1870</v>
      </c>
      <c r="B1881" s="6">
        <f t="shared" si="146"/>
        <v>-108</v>
      </c>
      <c r="C1881" s="6">
        <f t="shared" si="147"/>
        <v>10</v>
      </c>
      <c r="D1881" s="8">
        <f ca="1">VLOOKUP(B1881,Residuals!$A$12:$AW$232,C1881,FALSE)</f>
        <v>-2.0403801259645145E-2</v>
      </c>
      <c r="E1881" s="8">
        <f ca="1">VLOOKUP(B1881,Residuals!$A$12:$AW$232,C1881,FALSE)^2</f>
        <v>4.1631510584309682E-4</v>
      </c>
      <c r="F1881" s="8">
        <f t="shared" ca="1" si="145"/>
        <v>0.98080839948796372</v>
      </c>
      <c r="G1881" s="6">
        <f t="shared" si="148"/>
        <v>0</v>
      </c>
    </row>
    <row r="1882" spans="1:7" x14ac:dyDescent="0.25">
      <c r="A1882" s="6">
        <f t="shared" si="149"/>
        <v>1871</v>
      </c>
      <c r="B1882" s="6">
        <f t="shared" si="146"/>
        <v>-107</v>
      </c>
      <c r="C1882" s="6">
        <f t="shared" si="147"/>
        <v>10</v>
      </c>
      <c r="D1882" s="8">
        <f ca="1">VLOOKUP(B1882,Residuals!$A$12:$AW$232,C1882,FALSE)</f>
        <v>3.9741040614146052E-3</v>
      </c>
      <c r="E1882" s="8">
        <f ca="1">VLOOKUP(B1882,Residuals!$A$12:$AW$232,C1882,FALSE)^2</f>
        <v>1.5793503090952059E-5</v>
      </c>
      <c r="F1882" s="8">
        <f t="shared" ca="1" si="145"/>
        <v>3.7208355573777822E-2</v>
      </c>
      <c r="G1882" s="6">
        <f t="shared" si="148"/>
        <v>0</v>
      </c>
    </row>
    <row r="1883" spans="1:7" x14ac:dyDescent="0.25">
      <c r="A1883" s="6">
        <f t="shared" si="149"/>
        <v>1872</v>
      </c>
      <c r="B1883" s="6">
        <f t="shared" si="146"/>
        <v>-106</v>
      </c>
      <c r="C1883" s="6">
        <f t="shared" si="147"/>
        <v>10</v>
      </c>
      <c r="D1883" s="8">
        <f ca="1">VLOOKUP(B1883,Residuals!$A$12:$AW$232,C1883,FALSE)</f>
        <v>1.1211042242394095E-3</v>
      </c>
      <c r="E1883" s="8">
        <f ca="1">VLOOKUP(B1883,Residuals!$A$12:$AW$232,C1883,FALSE)^2</f>
        <v>1.2568746816074483E-6</v>
      </c>
      <c r="F1883" s="8">
        <f t="shared" ca="1" si="145"/>
        <v>2.9611062090284862E-3</v>
      </c>
      <c r="G1883" s="6">
        <f t="shared" si="148"/>
        <v>0</v>
      </c>
    </row>
    <row r="1884" spans="1:7" x14ac:dyDescent="0.25">
      <c r="A1884" s="6">
        <f t="shared" si="149"/>
        <v>1873</v>
      </c>
      <c r="B1884" s="6">
        <f t="shared" si="146"/>
        <v>-105</v>
      </c>
      <c r="C1884" s="6">
        <f t="shared" si="147"/>
        <v>10</v>
      </c>
      <c r="D1884" s="8">
        <f ca="1">VLOOKUP(B1884,Residuals!$A$12:$AW$232,C1884,FALSE)</f>
        <v>-2.2793734499573639E-2</v>
      </c>
      <c r="E1884" s="8">
        <f ca="1">VLOOKUP(B1884,Residuals!$A$12:$AW$232,C1884,FALSE)^2</f>
        <v>5.1955433243705356E-4</v>
      </c>
      <c r="F1884" s="8">
        <f t="shared" ca="1" si="145"/>
        <v>1.2240325803519572</v>
      </c>
      <c r="G1884" s="6">
        <f t="shared" si="148"/>
        <v>0</v>
      </c>
    </row>
    <row r="1885" spans="1:7" x14ac:dyDescent="0.25">
      <c r="A1885" s="6">
        <f t="shared" si="149"/>
        <v>1874</v>
      </c>
      <c r="B1885" s="6">
        <f t="shared" si="146"/>
        <v>-104</v>
      </c>
      <c r="C1885" s="6">
        <f t="shared" si="147"/>
        <v>10</v>
      </c>
      <c r="D1885" s="8">
        <f ca="1">VLOOKUP(B1885,Residuals!$A$12:$AW$232,C1885,FALSE)</f>
        <v>2.8116127100487165E-2</v>
      </c>
      <c r="E1885" s="8">
        <f ca="1">VLOOKUP(B1885,Residuals!$A$12:$AW$232,C1885,FALSE)^2</f>
        <v>7.905166031307488E-4</v>
      </c>
      <c r="F1885" s="8">
        <f t="shared" ca="1" si="145"/>
        <v>1.8624001709357816</v>
      </c>
      <c r="G1885" s="6">
        <f t="shared" si="148"/>
        <v>0</v>
      </c>
    </row>
    <row r="1886" spans="1:7" x14ac:dyDescent="0.25">
      <c r="A1886" s="6">
        <f t="shared" si="149"/>
        <v>1875</v>
      </c>
      <c r="B1886" s="6">
        <f t="shared" si="146"/>
        <v>-103</v>
      </c>
      <c r="C1886" s="6">
        <f t="shared" si="147"/>
        <v>10</v>
      </c>
      <c r="D1886" s="8">
        <f ca="1">VLOOKUP(B1886,Residuals!$A$12:$AW$232,C1886,FALSE)</f>
        <v>2.3260604549054629E-2</v>
      </c>
      <c r="E1886" s="8">
        <f ca="1">VLOOKUP(B1886,Residuals!$A$12:$AW$232,C1886,FALSE)^2</f>
        <v>5.4105572398750084E-4</v>
      </c>
      <c r="F1886" s="8">
        <f t="shared" ca="1" si="145"/>
        <v>1.2746883099600639</v>
      </c>
      <c r="G1886" s="6">
        <f t="shared" si="148"/>
        <v>0</v>
      </c>
    </row>
    <row r="1887" spans="1:7" x14ac:dyDescent="0.25">
      <c r="A1887" s="6">
        <f t="shared" si="149"/>
        <v>1876</v>
      </c>
      <c r="B1887" s="6">
        <f t="shared" si="146"/>
        <v>-102</v>
      </c>
      <c r="C1887" s="6">
        <f t="shared" si="147"/>
        <v>10</v>
      </c>
      <c r="D1887" s="8">
        <f ca="1">VLOOKUP(B1887,Residuals!$A$12:$AW$232,C1887,FALSE)</f>
        <v>-1.9628693428689545E-3</v>
      </c>
      <c r="E1887" s="8">
        <f ca="1">VLOOKUP(B1887,Residuals!$A$12:$AW$232,C1887,FALSE)^2</f>
        <v>3.8528560571748015E-6</v>
      </c>
      <c r="F1887" s="8">
        <f t="shared" ca="1" si="145"/>
        <v>9.0770513244824262E-3</v>
      </c>
      <c r="G1887" s="6">
        <f t="shared" si="148"/>
        <v>0</v>
      </c>
    </row>
    <row r="1888" spans="1:7" x14ac:dyDescent="0.25">
      <c r="A1888" s="6">
        <f t="shared" si="149"/>
        <v>1877</v>
      </c>
      <c r="B1888" s="6">
        <f t="shared" si="146"/>
        <v>-101</v>
      </c>
      <c r="C1888" s="6">
        <f t="shared" si="147"/>
        <v>10</v>
      </c>
      <c r="D1888" s="8">
        <f ca="1">VLOOKUP(B1888,Residuals!$A$12:$AW$232,C1888,FALSE)</f>
        <v>-2.4461686800868188E-2</v>
      </c>
      <c r="E1888" s="8">
        <f ca="1">VLOOKUP(B1888,Residuals!$A$12:$AW$232,C1888,FALSE)^2</f>
        <v>5.9837412114376889E-4</v>
      </c>
      <c r="F1888" s="8">
        <f t="shared" ca="1" si="145"/>
        <v>1.4097263246441685</v>
      </c>
      <c r="G1888" s="6">
        <f t="shared" si="148"/>
        <v>0</v>
      </c>
    </row>
    <row r="1889" spans="1:7" x14ac:dyDescent="0.25">
      <c r="A1889" s="6">
        <f t="shared" si="149"/>
        <v>1878</v>
      </c>
      <c r="B1889" s="6">
        <f t="shared" si="146"/>
        <v>-100</v>
      </c>
      <c r="C1889" s="6">
        <f t="shared" si="147"/>
        <v>10</v>
      </c>
      <c r="D1889" s="8">
        <f ca="1">VLOOKUP(B1889,Residuals!$A$12:$AW$232,C1889,FALSE)</f>
        <v>-2.7752412547402572E-2</v>
      </c>
      <c r="E1889" s="8">
        <f ca="1">VLOOKUP(B1889,Residuals!$A$12:$AW$232,C1889,FALSE)^2</f>
        <v>7.7019640220122774E-4</v>
      </c>
      <c r="F1889" s="8">
        <f t="shared" ca="1" si="145"/>
        <v>1.8145272413417524</v>
      </c>
      <c r="G1889" s="6">
        <f t="shared" si="148"/>
        <v>0</v>
      </c>
    </row>
    <row r="1890" spans="1:7" x14ac:dyDescent="0.25">
      <c r="A1890" s="6">
        <f t="shared" si="149"/>
        <v>1879</v>
      </c>
      <c r="B1890" s="6">
        <f t="shared" si="146"/>
        <v>-99</v>
      </c>
      <c r="C1890" s="6">
        <f t="shared" si="147"/>
        <v>10</v>
      </c>
      <c r="D1890" s="8">
        <f ca="1">VLOOKUP(B1890,Residuals!$A$12:$AW$232,C1890,FALSE)</f>
        <v>-4.0351418436728043E-3</v>
      </c>
      <c r="E1890" s="8">
        <f ca="1">VLOOKUP(B1890,Residuals!$A$12:$AW$232,C1890,FALSE)^2</f>
        <v>1.6282369698559158E-5</v>
      </c>
      <c r="F1890" s="8">
        <f t="shared" ca="1" si="145"/>
        <v>3.8360090085066349E-2</v>
      </c>
      <c r="G1890" s="6">
        <f t="shared" si="148"/>
        <v>0</v>
      </c>
    </row>
    <row r="1891" spans="1:7" x14ac:dyDescent="0.25">
      <c r="A1891" s="6">
        <f t="shared" si="149"/>
        <v>1880</v>
      </c>
      <c r="B1891" s="6">
        <f t="shared" si="146"/>
        <v>-98</v>
      </c>
      <c r="C1891" s="6">
        <f t="shared" si="147"/>
        <v>10</v>
      </c>
      <c r="D1891" s="8">
        <f ca="1">VLOOKUP(B1891,Residuals!$A$12:$AW$232,C1891,FALSE)</f>
        <v>4.5828705480057633E-4</v>
      </c>
      <c r="E1891" s="8">
        <f ca="1">VLOOKUP(B1891,Residuals!$A$12:$AW$232,C1891,FALSE)^2</f>
        <v>2.1002702459778645E-7</v>
      </c>
      <c r="F1891" s="8">
        <f t="shared" ca="1" si="145"/>
        <v>4.9480854034302359E-4</v>
      </c>
      <c r="G1891" s="6">
        <f t="shared" si="148"/>
        <v>0</v>
      </c>
    </row>
    <row r="1892" spans="1:7" x14ac:dyDescent="0.25">
      <c r="A1892" s="6">
        <f t="shared" si="149"/>
        <v>1881</v>
      </c>
      <c r="B1892" s="6">
        <f t="shared" si="146"/>
        <v>-97</v>
      </c>
      <c r="C1892" s="6">
        <f t="shared" si="147"/>
        <v>10</v>
      </c>
      <c r="D1892" s="8">
        <f ca="1">VLOOKUP(B1892,Residuals!$A$12:$AW$232,C1892,FALSE)</f>
        <v>7.0949465244505554E-3</v>
      </c>
      <c r="E1892" s="8">
        <f ca="1">VLOOKUP(B1892,Residuals!$A$12:$AW$232,C1892,FALSE)^2</f>
        <v>5.0338266184813013E-5</v>
      </c>
      <c r="F1892" s="8">
        <f t="shared" ca="1" si="145"/>
        <v>0.11859332893948174</v>
      </c>
      <c r="G1892" s="6">
        <f t="shared" si="148"/>
        <v>0</v>
      </c>
    </row>
    <row r="1893" spans="1:7" x14ac:dyDescent="0.25">
      <c r="A1893" s="6">
        <f t="shared" si="149"/>
        <v>1882</v>
      </c>
      <c r="B1893" s="6">
        <f t="shared" si="146"/>
        <v>-96</v>
      </c>
      <c r="C1893" s="6">
        <f t="shared" si="147"/>
        <v>10</v>
      </c>
      <c r="D1893" s="8">
        <f ca="1">VLOOKUP(B1893,Residuals!$A$12:$AW$232,C1893,FALSE)</f>
        <v>7.7293704908732372E-3</v>
      </c>
      <c r="E1893" s="8">
        <f ca="1">VLOOKUP(B1893,Residuals!$A$12:$AW$232,C1893,FALSE)^2</f>
        <v>5.9743168185181989E-5</v>
      </c>
      <c r="F1893" s="8">
        <f t="shared" ca="1" si="145"/>
        <v>0.14075060055623539</v>
      </c>
      <c r="G1893" s="6">
        <f t="shared" si="148"/>
        <v>0</v>
      </c>
    </row>
    <row r="1894" spans="1:7" x14ac:dyDescent="0.25">
      <c r="A1894" s="6">
        <f t="shared" si="149"/>
        <v>1883</v>
      </c>
      <c r="B1894" s="6">
        <f t="shared" si="146"/>
        <v>-95</v>
      </c>
      <c r="C1894" s="6">
        <f t="shared" si="147"/>
        <v>10</v>
      </c>
      <c r="D1894" s="8">
        <f ca="1">VLOOKUP(B1894,Residuals!$A$12:$AW$232,C1894,FALSE)</f>
        <v>1.2567596052295155E-4</v>
      </c>
      <c r="E1894" s="8">
        <f ca="1">VLOOKUP(B1894,Residuals!$A$12:$AW$232,C1894,FALSE)^2</f>
        <v>1.5794447053366476E-8</v>
      </c>
      <c r="F1894" s="8">
        <f t="shared" ca="1" si="145"/>
        <v>3.7210579481226456E-5</v>
      </c>
      <c r="G1894" s="6">
        <f t="shared" si="148"/>
        <v>0</v>
      </c>
    </row>
    <row r="1895" spans="1:7" x14ac:dyDescent="0.25">
      <c r="A1895" s="6">
        <f t="shared" si="149"/>
        <v>1884</v>
      </c>
      <c r="B1895" s="6">
        <f t="shared" si="146"/>
        <v>-94</v>
      </c>
      <c r="C1895" s="6">
        <f t="shared" si="147"/>
        <v>10</v>
      </c>
      <c r="D1895" s="8">
        <f ca="1">VLOOKUP(B1895,Residuals!$A$12:$AW$232,C1895,FALSE)</f>
        <v>-4.333887565542132E-4</v>
      </c>
      <c r="E1895" s="8">
        <f ca="1">VLOOKUP(B1895,Residuals!$A$12:$AW$232,C1895,FALSE)^2</f>
        <v>1.8782581430760707E-7</v>
      </c>
      <c r="F1895" s="8">
        <f t="shared" ca="1" si="145"/>
        <v>4.425040881965928E-4</v>
      </c>
      <c r="G1895" s="6">
        <f t="shared" si="148"/>
        <v>0</v>
      </c>
    </row>
    <row r="1896" spans="1:7" x14ac:dyDescent="0.25">
      <c r="A1896" s="6">
        <f t="shared" si="149"/>
        <v>1885</v>
      </c>
      <c r="B1896" s="6">
        <f t="shared" si="146"/>
        <v>-93</v>
      </c>
      <c r="C1896" s="6">
        <f t="shared" si="147"/>
        <v>10</v>
      </c>
      <c r="D1896" s="8">
        <f ca="1">VLOOKUP(B1896,Residuals!$A$12:$AW$232,C1896,FALSE)</f>
        <v>5.8623677261650771E-3</v>
      </c>
      <c r="E1896" s="8">
        <f ca="1">VLOOKUP(B1896,Residuals!$A$12:$AW$232,C1896,FALSE)^2</f>
        <v>3.4367355356781894E-5</v>
      </c>
      <c r="F1896" s="8">
        <f t="shared" ca="1" si="145"/>
        <v>8.0967013516976077E-2</v>
      </c>
      <c r="G1896" s="6">
        <f t="shared" si="148"/>
        <v>0</v>
      </c>
    </row>
    <row r="1897" spans="1:7" x14ac:dyDescent="0.25">
      <c r="A1897" s="6">
        <f t="shared" si="149"/>
        <v>1886</v>
      </c>
      <c r="B1897" s="6">
        <f t="shared" si="146"/>
        <v>-92</v>
      </c>
      <c r="C1897" s="6">
        <f t="shared" si="147"/>
        <v>10</v>
      </c>
      <c r="D1897" s="8">
        <f ca="1">VLOOKUP(B1897,Residuals!$A$12:$AW$232,C1897,FALSE)</f>
        <v>9.2176521032949852E-3</v>
      </c>
      <c r="E1897" s="8">
        <f ca="1">VLOOKUP(B1897,Residuals!$A$12:$AW$232,C1897,FALSE)^2</f>
        <v>8.496511029737846E-5</v>
      </c>
      <c r="F1897" s="8">
        <f t="shared" ca="1" si="145"/>
        <v>0.20017167927242507</v>
      </c>
      <c r="G1897" s="6">
        <f t="shared" si="148"/>
        <v>0</v>
      </c>
    </row>
    <row r="1898" spans="1:7" x14ac:dyDescent="0.25">
      <c r="A1898" s="6">
        <f t="shared" si="149"/>
        <v>1887</v>
      </c>
      <c r="B1898" s="6">
        <f t="shared" si="146"/>
        <v>-91</v>
      </c>
      <c r="C1898" s="6">
        <f t="shared" si="147"/>
        <v>10</v>
      </c>
      <c r="D1898" s="8">
        <f ca="1">VLOOKUP(B1898,Residuals!$A$12:$AW$232,C1898,FALSE)</f>
        <v>-8.4328789877598665E-3</v>
      </c>
      <c r="E1898" s="8">
        <f ca="1">VLOOKUP(B1898,Residuals!$A$12:$AW$232,C1898,FALSE)^2</f>
        <v>7.1113448022201866E-5</v>
      </c>
      <c r="F1898" s="8">
        <f t="shared" ca="1" si="145"/>
        <v>0.16753816077722047</v>
      </c>
      <c r="G1898" s="6">
        <f t="shared" si="148"/>
        <v>0</v>
      </c>
    </row>
    <row r="1899" spans="1:7" x14ac:dyDescent="0.25">
      <c r="A1899" s="6">
        <f t="shared" si="149"/>
        <v>1888</v>
      </c>
      <c r="B1899" s="6">
        <f t="shared" si="146"/>
        <v>-90</v>
      </c>
      <c r="C1899" s="6">
        <f t="shared" si="147"/>
        <v>10</v>
      </c>
      <c r="D1899" s="8">
        <f ca="1">VLOOKUP(B1899,Residuals!$A$12:$AW$232,C1899,FALSE)</f>
        <v>-1.4211364520118737E-2</v>
      </c>
      <c r="E1899" s="8">
        <f ca="1">VLOOKUP(B1899,Residuals!$A$12:$AW$232,C1899,FALSE)^2</f>
        <v>2.0196288152368966E-4</v>
      </c>
      <c r="F1899" s="8">
        <f t="shared" ca="1" si="145"/>
        <v>0.47581000017300212</v>
      </c>
      <c r="G1899" s="6">
        <f t="shared" si="148"/>
        <v>0</v>
      </c>
    </row>
    <row r="1900" spans="1:7" x14ac:dyDescent="0.25">
      <c r="A1900" s="6">
        <f t="shared" si="149"/>
        <v>1889</v>
      </c>
      <c r="B1900" s="6">
        <f t="shared" si="146"/>
        <v>-89</v>
      </c>
      <c r="C1900" s="6">
        <f t="shared" si="147"/>
        <v>10</v>
      </c>
      <c r="D1900" s="8">
        <f ca="1">VLOOKUP(B1900,Residuals!$A$12:$AW$232,C1900,FALSE)</f>
        <v>-2.6671171551362515E-2</v>
      </c>
      <c r="E1900" s="8">
        <f ca="1">VLOOKUP(B1900,Residuals!$A$12:$AW$232,C1900,FALSE)^2</f>
        <v>7.1135139192220914E-4</v>
      </c>
      <c r="F1900" s="8">
        <f t="shared" ca="1" si="145"/>
        <v>1.6758926361122963</v>
      </c>
      <c r="G1900" s="6">
        <f t="shared" si="148"/>
        <v>0</v>
      </c>
    </row>
    <row r="1901" spans="1:7" x14ac:dyDescent="0.25">
      <c r="A1901" s="6">
        <f t="shared" si="149"/>
        <v>1890</v>
      </c>
      <c r="B1901" s="6">
        <f t="shared" si="146"/>
        <v>-88</v>
      </c>
      <c r="C1901" s="6">
        <f t="shared" si="147"/>
        <v>10</v>
      </c>
      <c r="D1901" s="8">
        <f ca="1">VLOOKUP(B1901,Residuals!$A$12:$AW$232,C1901,FALSE)</f>
        <v>-4.0955483727202211E-3</v>
      </c>
      <c r="E1901" s="8">
        <f ca="1">VLOOKUP(B1901,Residuals!$A$12:$AW$232,C1901,FALSE)^2</f>
        <v>1.6773516473291252E-5</v>
      </c>
      <c r="F1901" s="8">
        <f t="shared" ca="1" si="145"/>
        <v>3.9517196505846126E-2</v>
      </c>
      <c r="G1901" s="6">
        <f t="shared" si="148"/>
        <v>0</v>
      </c>
    </row>
    <row r="1902" spans="1:7" x14ac:dyDescent="0.25">
      <c r="A1902" s="6">
        <f t="shared" si="149"/>
        <v>1891</v>
      </c>
      <c r="B1902" s="6">
        <f t="shared" si="146"/>
        <v>-87</v>
      </c>
      <c r="C1902" s="6">
        <f t="shared" si="147"/>
        <v>10</v>
      </c>
      <c r="D1902" s="8">
        <f ca="1">VLOOKUP(B1902,Residuals!$A$12:$AW$232,C1902,FALSE)</f>
        <v>-1.0639655181442064E-2</v>
      </c>
      <c r="E1902" s="8">
        <f ca="1">VLOOKUP(B1902,Residuals!$A$12:$AW$232,C1902,FALSE)^2</f>
        <v>1.1320226237998696E-4</v>
      </c>
      <c r="F1902" s="8">
        <f t="shared" ca="1" si="145"/>
        <v>0.26669637547376684</v>
      </c>
      <c r="G1902" s="6">
        <f t="shared" si="148"/>
        <v>0</v>
      </c>
    </row>
    <row r="1903" spans="1:7" x14ac:dyDescent="0.25">
      <c r="A1903" s="6">
        <f t="shared" si="149"/>
        <v>1892</v>
      </c>
      <c r="B1903" s="6">
        <f t="shared" si="146"/>
        <v>-86</v>
      </c>
      <c r="C1903" s="6">
        <f t="shared" si="147"/>
        <v>10</v>
      </c>
      <c r="D1903" s="8">
        <f ca="1">VLOOKUP(B1903,Residuals!$A$12:$AW$232,C1903,FALSE)</f>
        <v>2.832100749755713E-3</v>
      </c>
      <c r="E1903" s="8">
        <f ca="1">VLOOKUP(B1903,Residuals!$A$12:$AW$232,C1903,FALSE)^2</f>
        <v>8.0207946567668719E-6</v>
      </c>
      <c r="F1903" s="8">
        <f t="shared" ca="1" si="145"/>
        <v>1.8896414421459968E-2</v>
      </c>
      <c r="G1903" s="6">
        <f t="shared" si="148"/>
        <v>0</v>
      </c>
    </row>
    <row r="1904" spans="1:7" x14ac:dyDescent="0.25">
      <c r="A1904" s="6">
        <f t="shared" si="149"/>
        <v>1893</v>
      </c>
      <c r="B1904" s="6">
        <f t="shared" si="146"/>
        <v>-85</v>
      </c>
      <c r="C1904" s="6">
        <f t="shared" si="147"/>
        <v>10</v>
      </c>
      <c r="D1904" s="8">
        <f ca="1">VLOOKUP(B1904,Residuals!$A$12:$AW$232,C1904,FALSE)</f>
        <v>-5.7713003844113604E-3</v>
      </c>
      <c r="E1904" s="8">
        <f ca="1">VLOOKUP(B1904,Residuals!$A$12:$AW$232,C1904,FALSE)^2</f>
        <v>3.3307908127106715E-5</v>
      </c>
      <c r="F1904" s="8">
        <f t="shared" ca="1" si="145"/>
        <v>7.8471032162719626E-2</v>
      </c>
      <c r="G1904" s="6">
        <f t="shared" si="148"/>
        <v>0</v>
      </c>
    </row>
    <row r="1905" spans="1:7" x14ac:dyDescent="0.25">
      <c r="A1905" s="6">
        <f t="shared" si="149"/>
        <v>1894</v>
      </c>
      <c r="B1905" s="6">
        <f t="shared" si="146"/>
        <v>-84</v>
      </c>
      <c r="C1905" s="6">
        <f t="shared" si="147"/>
        <v>10</v>
      </c>
      <c r="D1905" s="8">
        <f ca="1">VLOOKUP(B1905,Residuals!$A$12:$AW$232,C1905,FALSE)</f>
        <v>-2.8897387557596008E-2</v>
      </c>
      <c r="E1905" s="8">
        <f ca="1">VLOOKUP(B1905,Residuals!$A$12:$AW$232,C1905,FALSE)^2</f>
        <v>8.350590076539045E-4</v>
      </c>
      <c r="F1905" s="8">
        <f t="shared" ca="1" si="145"/>
        <v>1.9673388673139212</v>
      </c>
      <c r="G1905" s="6">
        <f t="shared" si="148"/>
        <v>0</v>
      </c>
    </row>
    <row r="1906" spans="1:7" x14ac:dyDescent="0.25">
      <c r="A1906" s="6">
        <f t="shared" si="149"/>
        <v>1895</v>
      </c>
      <c r="B1906" s="6">
        <f t="shared" si="146"/>
        <v>-83</v>
      </c>
      <c r="C1906" s="6">
        <f t="shared" si="147"/>
        <v>10</v>
      </c>
      <c r="D1906" s="8">
        <f ca="1">VLOOKUP(B1906,Residuals!$A$12:$AW$232,C1906,FALSE)</f>
        <v>-1.6617397874922148E-2</v>
      </c>
      <c r="E1906" s="8">
        <f ca="1">VLOOKUP(B1906,Residuals!$A$12:$AW$232,C1906,FALSE)^2</f>
        <v>2.7613791213346709E-4</v>
      </c>
      <c r="F1906" s="8">
        <f t="shared" ca="1" si="145"/>
        <v>0.65056102898089152</v>
      </c>
      <c r="G1906" s="6">
        <f t="shared" si="148"/>
        <v>0</v>
      </c>
    </row>
    <row r="1907" spans="1:7" x14ac:dyDescent="0.25">
      <c r="A1907" s="6">
        <f t="shared" si="149"/>
        <v>1896</v>
      </c>
      <c r="B1907" s="6">
        <f t="shared" si="146"/>
        <v>-82</v>
      </c>
      <c r="C1907" s="6">
        <f t="shared" si="147"/>
        <v>10</v>
      </c>
      <c r="D1907" s="8">
        <f ca="1">VLOOKUP(B1907,Residuals!$A$12:$AW$232,C1907,FALSE)</f>
        <v>1.4727808527661149E-2</v>
      </c>
      <c r="E1907" s="8">
        <f ca="1">VLOOKUP(B1907,Residuals!$A$12:$AW$232,C1907,FALSE)^2</f>
        <v>2.1690834402744846E-4</v>
      </c>
      <c r="F1907" s="8">
        <f t="shared" ca="1" si="145"/>
        <v>0.51102043321321877</v>
      </c>
      <c r="G1907" s="6">
        <f t="shared" si="148"/>
        <v>0</v>
      </c>
    </row>
    <row r="1908" spans="1:7" x14ac:dyDescent="0.25">
      <c r="A1908" s="6">
        <f t="shared" si="149"/>
        <v>1897</v>
      </c>
      <c r="B1908" s="6">
        <f t="shared" si="146"/>
        <v>-81</v>
      </c>
      <c r="C1908" s="6">
        <f t="shared" si="147"/>
        <v>10</v>
      </c>
      <c r="D1908" s="8">
        <f ca="1">VLOOKUP(B1908,Residuals!$A$12:$AW$232,C1908,FALSE)</f>
        <v>-1.4162503369552666E-2</v>
      </c>
      <c r="E1908" s="8">
        <f ca="1">VLOOKUP(B1908,Residuals!$A$12:$AW$232,C1908,FALSE)^2</f>
        <v>2.0057650169259063E-4</v>
      </c>
      <c r="F1908" s="8">
        <f t="shared" ca="1" si="145"/>
        <v>0.4725437891608677</v>
      </c>
      <c r="G1908" s="6">
        <f t="shared" si="148"/>
        <v>0</v>
      </c>
    </row>
    <row r="1909" spans="1:7" x14ac:dyDescent="0.25">
      <c r="A1909" s="6">
        <f t="shared" si="149"/>
        <v>1898</v>
      </c>
      <c r="B1909" s="6">
        <f t="shared" si="146"/>
        <v>-80</v>
      </c>
      <c r="C1909" s="6">
        <f t="shared" si="147"/>
        <v>10</v>
      </c>
      <c r="D1909" s="8">
        <f ca="1">VLOOKUP(B1909,Residuals!$A$12:$AW$232,C1909,FALSE)</f>
        <v>7.5895071588205926E-3</v>
      </c>
      <c r="E1909" s="8">
        <f ca="1">VLOOKUP(B1909,Residuals!$A$12:$AW$232,C1909,FALSE)^2</f>
        <v>5.7600618913789025E-5</v>
      </c>
      <c r="F1909" s="8">
        <f t="shared" ca="1" si="145"/>
        <v>0.13570290881455971</v>
      </c>
      <c r="G1909" s="6">
        <f t="shared" si="148"/>
        <v>0</v>
      </c>
    </row>
    <row r="1910" spans="1:7" x14ac:dyDescent="0.25">
      <c r="A1910" s="6">
        <f t="shared" si="149"/>
        <v>1899</v>
      </c>
      <c r="B1910" s="6">
        <f t="shared" si="146"/>
        <v>-79</v>
      </c>
      <c r="C1910" s="6">
        <f t="shared" si="147"/>
        <v>10</v>
      </c>
      <c r="D1910" s="8">
        <f ca="1">VLOOKUP(B1910,Residuals!$A$12:$AW$232,C1910,FALSE)</f>
        <v>-1.0149593683734583E-2</v>
      </c>
      <c r="E1910" s="8">
        <f ca="1">VLOOKUP(B1910,Residuals!$A$12:$AW$232,C1910,FALSE)^2</f>
        <v>1.0301425194490495E-4</v>
      </c>
      <c r="F1910" s="8">
        <f t="shared" ca="1" si="145"/>
        <v>0.2426941567972111</v>
      </c>
      <c r="G1910" s="6">
        <f t="shared" si="148"/>
        <v>0</v>
      </c>
    </row>
    <row r="1911" spans="1:7" x14ac:dyDescent="0.25">
      <c r="A1911" s="6">
        <f t="shared" si="149"/>
        <v>1900</v>
      </c>
      <c r="B1911" s="6">
        <f t="shared" si="146"/>
        <v>-78</v>
      </c>
      <c r="C1911" s="6">
        <f t="shared" si="147"/>
        <v>10</v>
      </c>
      <c r="D1911" s="8">
        <f ca="1">VLOOKUP(B1911,Residuals!$A$12:$AW$232,C1911,FALSE)</f>
        <v>-2.0318711709399306E-2</v>
      </c>
      <c r="E1911" s="8">
        <f ca="1">VLOOKUP(B1911,Residuals!$A$12:$AW$232,C1911,FALSE)^2</f>
        <v>4.1285004552968048E-4</v>
      </c>
      <c r="F1911" s="8">
        <f t="shared" ca="1" si="145"/>
        <v>0.97264496700033254</v>
      </c>
      <c r="G1911" s="6">
        <f t="shared" si="148"/>
        <v>0</v>
      </c>
    </row>
    <row r="1912" spans="1:7" x14ac:dyDescent="0.25">
      <c r="A1912" s="6">
        <f t="shared" si="149"/>
        <v>1901</v>
      </c>
      <c r="B1912" s="6">
        <f t="shared" si="146"/>
        <v>-77</v>
      </c>
      <c r="C1912" s="6">
        <f t="shared" si="147"/>
        <v>10</v>
      </c>
      <c r="D1912" s="8">
        <f ca="1">VLOOKUP(B1912,Residuals!$A$12:$AW$232,C1912,FALSE)</f>
        <v>8.9292735238419019E-3</v>
      </c>
      <c r="E1912" s="8">
        <f ca="1">VLOOKUP(B1912,Residuals!$A$12:$AW$232,C1912,FALSE)^2</f>
        <v>7.9731925663583978E-5</v>
      </c>
      <c r="F1912" s="8">
        <f t="shared" ca="1" si="145"/>
        <v>0.18784267325545045</v>
      </c>
      <c r="G1912" s="6">
        <f t="shared" si="148"/>
        <v>0</v>
      </c>
    </row>
    <row r="1913" spans="1:7" x14ac:dyDescent="0.25">
      <c r="A1913" s="6">
        <f t="shared" si="149"/>
        <v>1902</v>
      </c>
      <c r="B1913" s="6">
        <f t="shared" si="146"/>
        <v>-76</v>
      </c>
      <c r="C1913" s="6">
        <f t="shared" si="147"/>
        <v>10</v>
      </c>
      <c r="D1913" s="8">
        <f ca="1">VLOOKUP(B1913,Residuals!$A$12:$AW$232,C1913,FALSE)</f>
        <v>9.3622366862805943E-3</v>
      </c>
      <c r="E1913" s="8">
        <f ca="1">VLOOKUP(B1913,Residuals!$A$12:$AW$232,C1913,FALSE)^2</f>
        <v>8.7651475769938249E-5</v>
      </c>
      <c r="F1913" s="8">
        <f t="shared" ca="1" si="145"/>
        <v>0.20650056280944021</v>
      </c>
      <c r="G1913" s="6">
        <f t="shared" si="148"/>
        <v>0</v>
      </c>
    </row>
    <row r="1914" spans="1:7" x14ac:dyDescent="0.25">
      <c r="A1914" s="6">
        <f t="shared" si="149"/>
        <v>1903</v>
      </c>
      <c r="B1914" s="6">
        <f t="shared" si="146"/>
        <v>-75</v>
      </c>
      <c r="C1914" s="6">
        <f t="shared" si="147"/>
        <v>10</v>
      </c>
      <c r="D1914" s="8">
        <f ca="1">VLOOKUP(B1914,Residuals!$A$12:$AW$232,C1914,FALSE)</f>
        <v>-1.4324033332133513E-2</v>
      </c>
      <c r="E1914" s="8">
        <f ca="1">VLOOKUP(B1914,Residuals!$A$12:$AW$232,C1914,FALSE)^2</f>
        <v>2.0517793090007192E-4</v>
      </c>
      <c r="F1914" s="8">
        <f t="shared" ca="1" si="145"/>
        <v>0.48338442490289102</v>
      </c>
      <c r="G1914" s="6">
        <f t="shared" si="148"/>
        <v>0</v>
      </c>
    </row>
    <row r="1915" spans="1:7" x14ac:dyDescent="0.25">
      <c r="A1915" s="6">
        <f t="shared" si="149"/>
        <v>1904</v>
      </c>
      <c r="B1915" s="6">
        <f t="shared" si="146"/>
        <v>-74</v>
      </c>
      <c r="C1915" s="6">
        <f t="shared" si="147"/>
        <v>10</v>
      </c>
      <c r="D1915" s="8">
        <f ca="1">VLOOKUP(B1915,Residuals!$A$12:$AW$232,C1915,FALSE)</f>
        <v>1.2914020812087108E-2</v>
      </c>
      <c r="E1915" s="8">
        <f ca="1">VLOOKUP(B1915,Residuals!$A$12:$AW$232,C1915,FALSE)^2</f>
        <v>1.6677193353501895E-4</v>
      </c>
      <c r="F1915" s="8">
        <f t="shared" ca="1" si="145"/>
        <v>0.39290266174401722</v>
      </c>
      <c r="G1915" s="6">
        <f t="shared" si="148"/>
        <v>0</v>
      </c>
    </row>
    <row r="1916" spans="1:7" x14ac:dyDescent="0.25">
      <c r="A1916" s="6">
        <f t="shared" si="149"/>
        <v>1905</v>
      </c>
      <c r="B1916" s="6">
        <f t="shared" si="146"/>
        <v>-73</v>
      </c>
      <c r="C1916" s="6">
        <f t="shared" si="147"/>
        <v>10</v>
      </c>
      <c r="D1916" s="8">
        <f ca="1">VLOOKUP(B1916,Residuals!$A$12:$AW$232,C1916,FALSE)</f>
        <v>7.4444828726204868E-3</v>
      </c>
      <c r="E1916" s="8">
        <f ca="1">VLOOKUP(B1916,Residuals!$A$12:$AW$232,C1916,FALSE)^2</f>
        <v>5.5420325240739778E-5</v>
      </c>
      <c r="F1916" s="8">
        <f t="shared" ca="1" si="145"/>
        <v>0.130566293981556</v>
      </c>
      <c r="G1916" s="6">
        <f t="shared" si="148"/>
        <v>0</v>
      </c>
    </row>
    <row r="1917" spans="1:7" x14ac:dyDescent="0.25">
      <c r="A1917" s="6">
        <f t="shared" si="149"/>
        <v>1906</v>
      </c>
      <c r="B1917" s="6">
        <f t="shared" si="146"/>
        <v>-72</v>
      </c>
      <c r="C1917" s="6">
        <f t="shared" si="147"/>
        <v>10</v>
      </c>
      <c r="D1917" s="8">
        <f ca="1">VLOOKUP(B1917,Residuals!$A$12:$AW$232,C1917,FALSE)</f>
        <v>2.0837921009549967E-2</v>
      </c>
      <c r="E1917" s="8">
        <f ca="1">VLOOKUP(B1917,Residuals!$A$12:$AW$232,C1917,FALSE)^2</f>
        <v>4.3421895200024393E-4</v>
      </c>
      <c r="F1917" s="8">
        <f t="shared" ca="1" si="145"/>
        <v>1.0229885713039928</v>
      </c>
      <c r="G1917" s="6">
        <f t="shared" si="148"/>
        <v>0</v>
      </c>
    </row>
    <row r="1918" spans="1:7" x14ac:dyDescent="0.25">
      <c r="A1918" s="6">
        <f t="shared" si="149"/>
        <v>1907</v>
      </c>
      <c r="B1918" s="6">
        <f t="shared" si="146"/>
        <v>-71</v>
      </c>
      <c r="C1918" s="6">
        <f t="shared" si="147"/>
        <v>10</v>
      </c>
      <c r="D1918" s="8">
        <f ca="1">VLOOKUP(B1918,Residuals!$A$12:$AW$232,C1918,FALSE)</f>
        <v>1.1602243793629573E-2</v>
      </c>
      <c r="E1918" s="8">
        <f ca="1">VLOOKUP(B1918,Residuals!$A$12:$AW$232,C1918,FALSE)^2</f>
        <v>1.3461206104681595E-4</v>
      </c>
      <c r="F1918" s="8">
        <f t="shared" ca="1" si="145"/>
        <v>0.31713631884609855</v>
      </c>
      <c r="G1918" s="6">
        <f t="shared" si="148"/>
        <v>0</v>
      </c>
    </row>
    <row r="1919" spans="1:7" x14ac:dyDescent="0.25">
      <c r="A1919" s="6">
        <f t="shared" si="149"/>
        <v>1908</v>
      </c>
      <c r="B1919" s="6">
        <f t="shared" si="146"/>
        <v>-70</v>
      </c>
      <c r="C1919" s="6">
        <f t="shared" si="147"/>
        <v>10</v>
      </c>
      <c r="D1919" s="8">
        <f ca="1">VLOOKUP(B1919,Residuals!$A$12:$AW$232,C1919,FALSE)</f>
        <v>-2.2546811683326156E-2</v>
      </c>
      <c r="E1919" s="8">
        <f ca="1">VLOOKUP(B1919,Residuals!$A$12:$AW$232,C1919,FALSE)^2</f>
        <v>5.0835871708337281E-4</v>
      </c>
      <c r="F1919" s="8">
        <f t="shared" ca="1" si="145"/>
        <v>1.197656517071503</v>
      </c>
      <c r="G1919" s="6">
        <f t="shared" si="148"/>
        <v>0</v>
      </c>
    </row>
    <row r="1920" spans="1:7" x14ac:dyDescent="0.25">
      <c r="A1920" s="6">
        <f t="shared" si="149"/>
        <v>1909</v>
      </c>
      <c r="B1920" s="6">
        <f t="shared" si="146"/>
        <v>-69</v>
      </c>
      <c r="C1920" s="6">
        <f t="shared" si="147"/>
        <v>10</v>
      </c>
      <c r="D1920" s="8">
        <f ca="1">VLOOKUP(B1920,Residuals!$A$12:$AW$232,C1920,FALSE)</f>
        <v>3.0882348694004608E-2</v>
      </c>
      <c r="E1920" s="8">
        <f ca="1">VLOOKUP(B1920,Residuals!$A$12:$AW$232,C1920,FALSE)^2</f>
        <v>9.5371946085808814E-4</v>
      </c>
      <c r="F1920" s="8">
        <f t="shared" ca="1" si="145"/>
        <v>2.2468943471805942</v>
      </c>
      <c r="G1920" s="6">
        <f t="shared" si="148"/>
        <v>0</v>
      </c>
    </row>
    <row r="1921" spans="1:7" x14ac:dyDescent="0.25">
      <c r="A1921" s="6">
        <f t="shared" si="149"/>
        <v>1910</v>
      </c>
      <c r="B1921" s="6">
        <f t="shared" si="146"/>
        <v>-68</v>
      </c>
      <c r="C1921" s="6">
        <f t="shared" si="147"/>
        <v>10</v>
      </c>
      <c r="D1921" s="8">
        <f ca="1">VLOOKUP(B1921,Residuals!$A$12:$AW$232,C1921,FALSE)</f>
        <v>-1.0065775417774651E-2</v>
      </c>
      <c r="E1921" s="8">
        <f ca="1">VLOOKUP(B1921,Residuals!$A$12:$AW$232,C1921,FALSE)^2</f>
        <v>1.0131983476107645E-4</v>
      </c>
      <c r="F1921" s="8">
        <f t="shared" ca="1" si="145"/>
        <v>0.23870223197197529</v>
      </c>
      <c r="G1921" s="6">
        <f t="shared" si="148"/>
        <v>0</v>
      </c>
    </row>
    <row r="1922" spans="1:7" x14ac:dyDescent="0.25">
      <c r="A1922" s="6">
        <f t="shared" si="149"/>
        <v>1911</v>
      </c>
      <c r="B1922" s="6">
        <f t="shared" si="146"/>
        <v>-67</v>
      </c>
      <c r="C1922" s="6">
        <f t="shared" si="147"/>
        <v>10</v>
      </c>
      <c r="D1922" s="8">
        <f ca="1">VLOOKUP(B1922,Residuals!$A$12:$AW$232,C1922,FALSE)</f>
        <v>5.8827843027931303E-3</v>
      </c>
      <c r="E1922" s="8">
        <f ca="1">VLOOKUP(B1922,Residuals!$A$12:$AW$232,C1922,FALSE)^2</f>
        <v>3.4607151153189258E-5</v>
      </c>
      <c r="F1922" s="8">
        <f t="shared" ca="1" si="145"/>
        <v>8.1531955139264672E-2</v>
      </c>
      <c r="G1922" s="6">
        <f t="shared" si="148"/>
        <v>0</v>
      </c>
    </row>
    <row r="1923" spans="1:7" x14ac:dyDescent="0.25">
      <c r="A1923" s="6">
        <f t="shared" si="149"/>
        <v>1912</v>
      </c>
      <c r="B1923" s="6">
        <f t="shared" si="146"/>
        <v>-66</v>
      </c>
      <c r="C1923" s="6">
        <f t="shared" si="147"/>
        <v>10</v>
      </c>
      <c r="D1923" s="8">
        <f ca="1">VLOOKUP(B1923,Residuals!$A$12:$AW$232,C1923,FALSE)</f>
        <v>7.0714779485212854E-3</v>
      </c>
      <c r="E1923" s="8">
        <f ca="1">VLOOKUP(B1923,Residuals!$A$12:$AW$232,C1923,FALSE)^2</f>
        <v>5.0005800376422805E-5</v>
      </c>
      <c r="F1923" s="8">
        <f t="shared" ca="1" si="145"/>
        <v>0.11781006344458382</v>
      </c>
      <c r="G1923" s="6">
        <f t="shared" si="148"/>
        <v>0</v>
      </c>
    </row>
    <row r="1924" spans="1:7" x14ac:dyDescent="0.25">
      <c r="A1924" s="6">
        <f t="shared" si="149"/>
        <v>1913</v>
      </c>
      <c r="B1924" s="6">
        <f t="shared" si="146"/>
        <v>-65</v>
      </c>
      <c r="C1924" s="6">
        <f t="shared" si="147"/>
        <v>10</v>
      </c>
      <c r="D1924" s="8">
        <f ca="1">VLOOKUP(B1924,Residuals!$A$12:$AW$232,C1924,FALSE)</f>
        <v>-2.0393051941023768E-2</v>
      </c>
      <c r="E1924" s="8">
        <f ca="1">VLOOKUP(B1924,Residuals!$A$12:$AW$232,C1924,FALSE)^2</f>
        <v>4.1587656746929326E-4</v>
      </c>
      <c r="F1924" s="8">
        <f t="shared" ca="1" si="145"/>
        <v>0.97977523467004712</v>
      </c>
      <c r="G1924" s="6">
        <f t="shared" si="148"/>
        <v>0</v>
      </c>
    </row>
    <row r="1925" spans="1:7" x14ac:dyDescent="0.25">
      <c r="A1925" s="6">
        <f t="shared" si="149"/>
        <v>1914</v>
      </c>
      <c r="B1925" s="6">
        <f t="shared" si="146"/>
        <v>-64</v>
      </c>
      <c r="C1925" s="6">
        <f t="shared" si="147"/>
        <v>10</v>
      </c>
      <c r="D1925" s="8">
        <f ca="1">VLOOKUP(B1925,Residuals!$A$12:$AW$232,C1925,FALSE)</f>
        <v>1.041685510399323E-2</v>
      </c>
      <c r="E1925" s="8">
        <f ca="1">VLOOKUP(B1925,Residuals!$A$12:$AW$232,C1925,FALSE)^2</f>
        <v>1.085108702575898E-4</v>
      </c>
      <c r="F1925" s="8">
        <f t="shared" ca="1" si="145"/>
        <v>0.25564379358481426</v>
      </c>
      <c r="G1925" s="6">
        <f t="shared" si="148"/>
        <v>0</v>
      </c>
    </row>
    <row r="1926" spans="1:7" x14ac:dyDescent="0.25">
      <c r="A1926" s="6">
        <f t="shared" si="149"/>
        <v>1915</v>
      </c>
      <c r="B1926" s="6">
        <f t="shared" si="146"/>
        <v>-63</v>
      </c>
      <c r="C1926" s="6">
        <f t="shared" si="147"/>
        <v>10</v>
      </c>
      <c r="D1926" s="8">
        <f ca="1">VLOOKUP(B1926,Residuals!$A$12:$AW$232,C1926,FALSE)</f>
        <v>1.193318517020164E-2</v>
      </c>
      <c r="E1926" s="8">
        <f ca="1">VLOOKUP(B1926,Residuals!$A$12:$AW$232,C1926,FALSE)^2</f>
        <v>1.4240090830632034E-4</v>
      </c>
      <c r="F1926" s="8">
        <f t="shared" ca="1" si="145"/>
        <v>0.33548628190828417</v>
      </c>
      <c r="G1926" s="6">
        <f t="shared" si="148"/>
        <v>0</v>
      </c>
    </row>
    <row r="1927" spans="1:7" x14ac:dyDescent="0.25">
      <c r="A1927" s="6">
        <f t="shared" si="149"/>
        <v>1916</v>
      </c>
      <c r="B1927" s="6">
        <f t="shared" si="146"/>
        <v>-62</v>
      </c>
      <c r="C1927" s="6">
        <f t="shared" si="147"/>
        <v>10</v>
      </c>
      <c r="D1927" s="8">
        <f ca="1">VLOOKUP(B1927,Residuals!$A$12:$AW$232,C1927,FALSE)</f>
        <v>1.0763392513838246E-2</v>
      </c>
      <c r="E1927" s="8">
        <f ca="1">VLOOKUP(B1927,Residuals!$A$12:$AW$232,C1927,FALSE)^2</f>
        <v>1.1585061840694921E-4</v>
      </c>
      <c r="F1927" s="8">
        <f t="shared" ca="1" si="145"/>
        <v>0.27293571149502122</v>
      </c>
      <c r="G1927" s="6">
        <f t="shared" si="148"/>
        <v>0</v>
      </c>
    </row>
    <row r="1928" spans="1:7" x14ac:dyDescent="0.25">
      <c r="A1928" s="6">
        <f t="shared" si="149"/>
        <v>1917</v>
      </c>
      <c r="B1928" s="6">
        <f t="shared" si="146"/>
        <v>-61</v>
      </c>
      <c r="C1928" s="6">
        <f t="shared" si="147"/>
        <v>10</v>
      </c>
      <c r="D1928" s="8">
        <f ca="1">VLOOKUP(B1928,Residuals!$A$12:$AW$232,C1928,FALSE)</f>
        <v>-1.0814095104682751E-2</v>
      </c>
      <c r="E1928" s="8">
        <f ca="1">VLOOKUP(B1928,Residuals!$A$12:$AW$232,C1928,FALSE)^2</f>
        <v>1.1694465293312345E-4</v>
      </c>
      <c r="F1928" s="8">
        <f t="shared" ca="1" si="145"/>
        <v>0.27551317802828201</v>
      </c>
      <c r="G1928" s="6">
        <f t="shared" si="148"/>
        <v>0</v>
      </c>
    </row>
    <row r="1929" spans="1:7" x14ac:dyDescent="0.25">
      <c r="A1929" s="6">
        <f t="shared" si="149"/>
        <v>1918</v>
      </c>
      <c r="B1929" s="6">
        <f t="shared" si="146"/>
        <v>-60</v>
      </c>
      <c r="C1929" s="6">
        <f t="shared" si="147"/>
        <v>10</v>
      </c>
      <c r="D1929" s="8">
        <f ca="1">VLOOKUP(B1929,Residuals!$A$12:$AW$232,C1929,FALSE)</f>
        <v>2.5836320351893156E-3</v>
      </c>
      <c r="E1929" s="8">
        <f ca="1">VLOOKUP(B1929,Residuals!$A$12:$AW$232,C1929,FALSE)^2</f>
        <v>6.675154493256485E-6</v>
      </c>
      <c r="F1929" s="8">
        <f t="shared" ca="1" si="145"/>
        <v>1.5726183131421781E-2</v>
      </c>
      <c r="G1929" s="6">
        <f t="shared" si="148"/>
        <v>0</v>
      </c>
    </row>
    <row r="1930" spans="1:7" x14ac:dyDescent="0.25">
      <c r="A1930" s="6">
        <f t="shared" si="149"/>
        <v>1919</v>
      </c>
      <c r="B1930" s="6">
        <f t="shared" si="146"/>
        <v>-59</v>
      </c>
      <c r="C1930" s="6">
        <f t="shared" si="147"/>
        <v>10</v>
      </c>
      <c r="D1930" s="8">
        <f ca="1">VLOOKUP(B1930,Residuals!$A$12:$AW$232,C1930,FALSE)</f>
        <v>-1.8419577827665408E-2</v>
      </c>
      <c r="E1930" s="8">
        <f ca="1">VLOOKUP(B1930,Residuals!$A$12:$AW$232,C1930,FALSE)^2</f>
        <v>3.3928084734942312E-4</v>
      </c>
      <c r="F1930" s="8">
        <f t="shared" ca="1" si="145"/>
        <v>0.79932123575435166</v>
      </c>
      <c r="G1930" s="6">
        <f t="shared" si="148"/>
        <v>0</v>
      </c>
    </row>
    <row r="1931" spans="1:7" x14ac:dyDescent="0.25">
      <c r="A1931" s="6">
        <f t="shared" si="149"/>
        <v>1920</v>
      </c>
      <c r="B1931" s="6">
        <f t="shared" si="146"/>
        <v>-58</v>
      </c>
      <c r="C1931" s="6">
        <f t="shared" si="147"/>
        <v>10</v>
      </c>
      <c r="D1931" s="8">
        <f ca="1">VLOOKUP(B1931,Residuals!$A$12:$AW$232,C1931,FALSE)</f>
        <v>2.279720434063427E-3</v>
      </c>
      <c r="E1931" s="8">
        <f ca="1">VLOOKUP(B1931,Residuals!$A$12:$AW$232,C1931,FALSE)^2</f>
        <v>5.1971252574863403E-6</v>
      </c>
      <c r="F1931" s="8">
        <f t="shared" ref="F1931:F1994" ca="1" si="150">E1931/$F$8</f>
        <v>1.22440527239835E-2</v>
      </c>
      <c r="G1931" s="6">
        <f t="shared" si="148"/>
        <v>0</v>
      </c>
    </row>
    <row r="1932" spans="1:7" x14ac:dyDescent="0.25">
      <c r="A1932" s="6">
        <f t="shared" si="149"/>
        <v>1921</v>
      </c>
      <c r="B1932" s="6">
        <f t="shared" ref="B1932:B1995" si="151">MOD(A1932,221)-210</f>
        <v>-57</v>
      </c>
      <c r="C1932" s="6">
        <f t="shared" ref="C1932:C1995" si="152">IF(B1932&lt;B1931,IF(ISNUMBER(C1931),C1931+1,2),C1931)</f>
        <v>10</v>
      </c>
      <c r="D1932" s="8">
        <f ca="1">VLOOKUP(B1932,Residuals!$A$12:$AW$232,C1932,FALSE)</f>
        <v>1.8740028555292127E-2</v>
      </c>
      <c r="E1932" s="8">
        <f ca="1">VLOOKUP(B1932,Residuals!$A$12:$AW$232,C1932,FALSE)^2</f>
        <v>3.5118867025316433E-4</v>
      </c>
      <c r="F1932" s="8">
        <f t="shared" ca="1" si="150"/>
        <v>0.82737520871781711</v>
      </c>
      <c r="G1932" s="6">
        <f t="shared" ref="G1932:G1995" si="153">IF(OR(B1932&lt;-10,B1932&gt;10),0,1)</f>
        <v>0</v>
      </c>
    </row>
    <row r="1933" spans="1:7" x14ac:dyDescent="0.25">
      <c r="A1933" s="6">
        <f t="shared" ref="A1933:A1996" si="154">A1932+1</f>
        <v>1922</v>
      </c>
      <c r="B1933" s="6">
        <f t="shared" si="151"/>
        <v>-56</v>
      </c>
      <c r="C1933" s="6">
        <f t="shared" si="152"/>
        <v>10</v>
      </c>
      <c r="D1933" s="8">
        <f ca="1">VLOOKUP(B1933,Residuals!$A$12:$AW$232,C1933,FALSE)</f>
        <v>2.7665926630471363E-3</v>
      </c>
      <c r="E1933" s="8">
        <f ca="1">VLOOKUP(B1933,Residuals!$A$12:$AW$232,C1933,FALSE)^2</f>
        <v>7.6540349632262448E-6</v>
      </c>
      <c r="F1933" s="8">
        <f t="shared" ca="1" si="150"/>
        <v>1.803235500355873E-2</v>
      </c>
      <c r="G1933" s="6">
        <f t="shared" si="153"/>
        <v>0</v>
      </c>
    </row>
    <row r="1934" spans="1:7" x14ac:dyDescent="0.25">
      <c r="A1934" s="6">
        <f t="shared" si="154"/>
        <v>1923</v>
      </c>
      <c r="B1934" s="6">
        <f t="shared" si="151"/>
        <v>-55</v>
      </c>
      <c r="C1934" s="6">
        <f t="shared" si="152"/>
        <v>10</v>
      </c>
      <c r="D1934" s="8">
        <f ca="1">VLOOKUP(B1934,Residuals!$A$12:$AW$232,C1934,FALSE)</f>
        <v>-1.7483640373397266E-2</v>
      </c>
      <c r="E1934" s="8">
        <f ca="1">VLOOKUP(B1934,Residuals!$A$12:$AW$232,C1934,FALSE)^2</f>
        <v>3.0567768070628688E-4</v>
      </c>
      <c r="F1934" s="8">
        <f t="shared" ca="1" si="150"/>
        <v>0.72015459579725316</v>
      </c>
      <c r="G1934" s="6">
        <f t="shared" si="153"/>
        <v>0</v>
      </c>
    </row>
    <row r="1935" spans="1:7" x14ac:dyDescent="0.25">
      <c r="A1935" s="6">
        <f t="shared" si="154"/>
        <v>1924</v>
      </c>
      <c r="B1935" s="6">
        <f t="shared" si="151"/>
        <v>-54</v>
      </c>
      <c r="C1935" s="6">
        <f t="shared" si="152"/>
        <v>10</v>
      </c>
      <c r="D1935" s="8">
        <f ca="1">VLOOKUP(B1935,Residuals!$A$12:$AW$232,C1935,FALSE)</f>
        <v>-1.7434163033720435E-2</v>
      </c>
      <c r="E1935" s="8">
        <f ca="1">VLOOKUP(B1935,Residuals!$A$12:$AW$232,C1935,FALSE)^2</f>
        <v>3.0395004068634415E-4</v>
      </c>
      <c r="F1935" s="8">
        <f t="shared" ca="1" si="150"/>
        <v>0.71608440036338861</v>
      </c>
      <c r="G1935" s="6">
        <f t="shared" si="153"/>
        <v>0</v>
      </c>
    </row>
    <row r="1936" spans="1:7" x14ac:dyDescent="0.25">
      <c r="A1936" s="6">
        <f t="shared" si="154"/>
        <v>1925</v>
      </c>
      <c r="B1936" s="6">
        <f t="shared" si="151"/>
        <v>-53</v>
      </c>
      <c r="C1936" s="6">
        <f t="shared" si="152"/>
        <v>10</v>
      </c>
      <c r="D1936" s="8">
        <f ca="1">VLOOKUP(B1936,Residuals!$A$12:$AW$232,C1936,FALSE)</f>
        <v>2.7009536113488195E-3</v>
      </c>
      <c r="E1936" s="8">
        <f ca="1">VLOOKUP(B1936,Residuals!$A$12:$AW$232,C1936,FALSE)^2</f>
        <v>7.2951504106582297E-6</v>
      </c>
      <c r="F1936" s="8">
        <f t="shared" ca="1" si="150"/>
        <v>1.7186848850491463E-2</v>
      </c>
      <c r="G1936" s="6">
        <f t="shared" si="153"/>
        <v>0</v>
      </c>
    </row>
    <row r="1937" spans="1:7" x14ac:dyDescent="0.25">
      <c r="A1937" s="6">
        <f t="shared" si="154"/>
        <v>1926</v>
      </c>
      <c r="B1937" s="6">
        <f t="shared" si="151"/>
        <v>-52</v>
      </c>
      <c r="C1937" s="6">
        <f t="shared" si="152"/>
        <v>10</v>
      </c>
      <c r="D1937" s="8">
        <f ca="1">VLOOKUP(B1937,Residuals!$A$12:$AW$232,C1937,FALSE)</f>
        <v>-1.381423507840933E-2</v>
      </c>
      <c r="E1937" s="8">
        <f ca="1">VLOOKUP(B1937,Residuals!$A$12:$AW$232,C1937,FALSE)^2</f>
        <v>1.9083309080155484E-4</v>
      </c>
      <c r="F1937" s="8">
        <f t="shared" ca="1" si="150"/>
        <v>0.44958901498269488</v>
      </c>
      <c r="G1937" s="6">
        <f t="shared" si="153"/>
        <v>0</v>
      </c>
    </row>
    <row r="1938" spans="1:7" x14ac:dyDescent="0.25">
      <c r="A1938" s="6">
        <f t="shared" si="154"/>
        <v>1927</v>
      </c>
      <c r="B1938" s="6">
        <f t="shared" si="151"/>
        <v>-51</v>
      </c>
      <c r="C1938" s="6">
        <f t="shared" si="152"/>
        <v>10</v>
      </c>
      <c r="D1938" s="8">
        <f ca="1">VLOOKUP(B1938,Residuals!$A$12:$AW$232,C1938,FALSE)</f>
        <v>3.5725009726349684E-3</v>
      </c>
      <c r="E1938" s="8">
        <f ca="1">VLOOKUP(B1938,Residuals!$A$12:$AW$232,C1938,FALSE)^2</f>
        <v>1.2762763199477795E-5</v>
      </c>
      <c r="F1938" s="8">
        <f t="shared" ca="1" si="150"/>
        <v>3.0068150713324075E-2</v>
      </c>
      <c r="G1938" s="6">
        <f t="shared" si="153"/>
        <v>0</v>
      </c>
    </row>
    <row r="1939" spans="1:7" x14ac:dyDescent="0.25">
      <c r="A1939" s="6">
        <f t="shared" si="154"/>
        <v>1928</v>
      </c>
      <c r="B1939" s="6">
        <f t="shared" si="151"/>
        <v>-50</v>
      </c>
      <c r="C1939" s="6">
        <f t="shared" si="152"/>
        <v>10</v>
      </c>
      <c r="D1939" s="8">
        <f ca="1">VLOOKUP(B1939,Residuals!$A$12:$AW$232,C1939,FALSE)</f>
        <v>8.3071601819870357E-3</v>
      </c>
      <c r="E1939" s="8">
        <f ca="1">VLOOKUP(B1939,Residuals!$A$12:$AW$232,C1939,FALSE)^2</f>
        <v>6.9008910289190882E-5</v>
      </c>
      <c r="F1939" s="8">
        <f t="shared" ca="1" si="150"/>
        <v>0.16258002148175499</v>
      </c>
      <c r="G1939" s="6">
        <f t="shared" si="153"/>
        <v>0</v>
      </c>
    </row>
    <row r="1940" spans="1:7" x14ac:dyDescent="0.25">
      <c r="A1940" s="6">
        <f t="shared" si="154"/>
        <v>1929</v>
      </c>
      <c r="B1940" s="6">
        <f t="shared" si="151"/>
        <v>-49</v>
      </c>
      <c r="C1940" s="6">
        <f t="shared" si="152"/>
        <v>10</v>
      </c>
      <c r="D1940" s="8">
        <f ca="1">VLOOKUP(B1940,Residuals!$A$12:$AW$232,C1940,FALSE)</f>
        <v>2.9049250992033183E-2</v>
      </c>
      <c r="E1940" s="8">
        <f ca="1">VLOOKUP(B1940,Residuals!$A$12:$AW$232,C1940,FALSE)^2</f>
        <v>8.4385898319814091E-4</v>
      </c>
      <c r="F1940" s="8">
        <f t="shared" ca="1" si="150"/>
        <v>1.9880709757768043</v>
      </c>
      <c r="G1940" s="6">
        <f t="shared" si="153"/>
        <v>0</v>
      </c>
    </row>
    <row r="1941" spans="1:7" x14ac:dyDescent="0.25">
      <c r="A1941" s="6">
        <f t="shared" si="154"/>
        <v>1930</v>
      </c>
      <c r="B1941" s="6">
        <f t="shared" si="151"/>
        <v>-48</v>
      </c>
      <c r="C1941" s="6">
        <f t="shared" si="152"/>
        <v>10</v>
      </c>
      <c r="D1941" s="8">
        <f ca="1">VLOOKUP(B1941,Residuals!$A$12:$AW$232,C1941,FALSE)</f>
        <v>-8.2081378732063569E-3</v>
      </c>
      <c r="E1941" s="8">
        <f ca="1">VLOOKUP(B1941,Residuals!$A$12:$AW$232,C1941,FALSE)^2</f>
        <v>6.7373527345564575E-5</v>
      </c>
      <c r="F1941" s="8">
        <f t="shared" ca="1" si="150"/>
        <v>0.15872717707381617</v>
      </c>
      <c r="G1941" s="6">
        <f t="shared" si="153"/>
        <v>0</v>
      </c>
    </row>
    <row r="1942" spans="1:7" x14ac:dyDescent="0.25">
      <c r="A1942" s="6">
        <f t="shared" si="154"/>
        <v>1931</v>
      </c>
      <c r="B1942" s="6">
        <f t="shared" si="151"/>
        <v>-47</v>
      </c>
      <c r="C1942" s="6">
        <f t="shared" si="152"/>
        <v>10</v>
      </c>
      <c r="D1942" s="8">
        <f ca="1">VLOOKUP(B1942,Residuals!$A$12:$AW$232,C1942,FALSE)</f>
        <v>2.4509089001496211E-2</v>
      </c>
      <c r="E1942" s="8">
        <f ca="1">VLOOKUP(B1942,Residuals!$A$12:$AW$232,C1942,FALSE)^2</f>
        <v>6.0069544368326249E-4</v>
      </c>
      <c r="F1942" s="8">
        <f t="shared" ca="1" si="150"/>
        <v>1.4151951933272908</v>
      </c>
      <c r="G1942" s="6">
        <f t="shared" si="153"/>
        <v>0</v>
      </c>
    </row>
    <row r="1943" spans="1:7" x14ac:dyDescent="0.25">
      <c r="A1943" s="6">
        <f t="shared" si="154"/>
        <v>1932</v>
      </c>
      <c r="B1943" s="6">
        <f t="shared" si="151"/>
        <v>-46</v>
      </c>
      <c r="C1943" s="6">
        <f t="shared" si="152"/>
        <v>10</v>
      </c>
      <c r="D1943" s="8">
        <f ca="1">VLOOKUP(B1943,Residuals!$A$12:$AW$232,C1943,FALSE)</f>
        <v>-5.4717724071263237E-3</v>
      </c>
      <c r="E1943" s="8">
        <f ca="1">VLOOKUP(B1943,Residuals!$A$12:$AW$232,C1943,FALSE)^2</f>
        <v>2.9940293275389001E-5</v>
      </c>
      <c r="F1943" s="8">
        <f t="shared" ca="1" si="150"/>
        <v>7.0537174163221542E-2</v>
      </c>
      <c r="G1943" s="6">
        <f t="shared" si="153"/>
        <v>0</v>
      </c>
    </row>
    <row r="1944" spans="1:7" x14ac:dyDescent="0.25">
      <c r="A1944" s="6">
        <f t="shared" si="154"/>
        <v>1933</v>
      </c>
      <c r="B1944" s="6">
        <f t="shared" si="151"/>
        <v>-45</v>
      </c>
      <c r="C1944" s="6">
        <f t="shared" si="152"/>
        <v>10</v>
      </c>
      <c r="D1944" s="8">
        <f ca="1">VLOOKUP(B1944,Residuals!$A$12:$AW$232,C1944,FALSE)</f>
        <v>1.4103273004028496E-2</v>
      </c>
      <c r="E1944" s="8">
        <f ca="1">VLOOKUP(B1944,Residuals!$A$12:$AW$232,C1944,FALSE)^2</f>
        <v>1.9890230942615894E-4</v>
      </c>
      <c r="F1944" s="8">
        <f t="shared" ca="1" si="150"/>
        <v>0.46859951278408674</v>
      </c>
      <c r="G1944" s="6">
        <f t="shared" si="153"/>
        <v>0</v>
      </c>
    </row>
    <row r="1945" spans="1:7" x14ac:dyDescent="0.25">
      <c r="A1945" s="6">
        <f t="shared" si="154"/>
        <v>1934</v>
      </c>
      <c r="B1945" s="6">
        <f t="shared" si="151"/>
        <v>-44</v>
      </c>
      <c r="C1945" s="6">
        <f t="shared" si="152"/>
        <v>10</v>
      </c>
      <c r="D1945" s="8">
        <f ca="1">VLOOKUP(B1945,Residuals!$A$12:$AW$232,C1945,FALSE)</f>
        <v>1.6926086769506389E-2</v>
      </c>
      <c r="E1945" s="8">
        <f ca="1">VLOOKUP(B1945,Residuals!$A$12:$AW$232,C1945,FALSE)^2</f>
        <v>2.8649241332885921E-4</v>
      </c>
      <c r="F1945" s="8">
        <f t="shared" ca="1" si="150"/>
        <v>0.67495548789532811</v>
      </c>
      <c r="G1945" s="6">
        <f t="shared" si="153"/>
        <v>0</v>
      </c>
    </row>
    <row r="1946" spans="1:7" x14ac:dyDescent="0.25">
      <c r="A1946" s="6">
        <f t="shared" si="154"/>
        <v>1935</v>
      </c>
      <c r="B1946" s="6">
        <f t="shared" si="151"/>
        <v>-43</v>
      </c>
      <c r="C1946" s="6">
        <f t="shared" si="152"/>
        <v>10</v>
      </c>
      <c r="D1946" s="8">
        <f ca="1">VLOOKUP(B1946,Residuals!$A$12:$AW$232,C1946,FALSE)</f>
        <v>8.8962394741703976E-3</v>
      </c>
      <c r="E1946" s="8">
        <f ca="1">VLOOKUP(B1946,Residuals!$A$12:$AW$232,C1946,FALSE)^2</f>
        <v>7.9143076781787591E-5</v>
      </c>
      <c r="F1946" s="8">
        <f t="shared" ca="1" si="150"/>
        <v>0.18645538770854392</v>
      </c>
      <c r="G1946" s="6">
        <f t="shared" si="153"/>
        <v>0</v>
      </c>
    </row>
    <row r="1947" spans="1:7" x14ac:dyDescent="0.25">
      <c r="A1947" s="6">
        <f t="shared" si="154"/>
        <v>1936</v>
      </c>
      <c r="B1947" s="6">
        <f t="shared" si="151"/>
        <v>-42</v>
      </c>
      <c r="C1947" s="6">
        <f t="shared" si="152"/>
        <v>10</v>
      </c>
      <c r="D1947" s="8">
        <f ca="1">VLOOKUP(B1947,Residuals!$A$12:$AW$232,C1947,FALSE)</f>
        <v>1.1553699469270772E-2</v>
      </c>
      <c r="E1947" s="8">
        <f ca="1">VLOOKUP(B1947,Residuals!$A$12:$AW$232,C1947,FALSE)^2</f>
        <v>1.3348797142622771E-4</v>
      </c>
      <c r="F1947" s="8">
        <f t="shared" ca="1" si="150"/>
        <v>0.31448804467546182</v>
      </c>
      <c r="G1947" s="6">
        <f t="shared" si="153"/>
        <v>0</v>
      </c>
    </row>
    <row r="1948" spans="1:7" x14ac:dyDescent="0.25">
      <c r="A1948" s="6">
        <f t="shared" si="154"/>
        <v>1937</v>
      </c>
      <c r="B1948" s="6">
        <f t="shared" si="151"/>
        <v>-41</v>
      </c>
      <c r="C1948" s="6">
        <f t="shared" si="152"/>
        <v>10</v>
      </c>
      <c r="D1948" s="8">
        <f ca="1">VLOOKUP(B1948,Residuals!$A$12:$AW$232,C1948,FALSE)</f>
        <v>-7.7992811698596428E-3</v>
      </c>
      <c r="E1948" s="8">
        <f ca="1">VLOOKUP(B1948,Residuals!$A$12:$AW$232,C1948,FALSE)^2</f>
        <v>6.08287867665272E-5</v>
      </c>
      <c r="F1948" s="8">
        <f t="shared" ca="1" si="150"/>
        <v>0.14330823972973417</v>
      </c>
      <c r="G1948" s="6">
        <f t="shared" si="153"/>
        <v>0</v>
      </c>
    </row>
    <row r="1949" spans="1:7" x14ac:dyDescent="0.25">
      <c r="A1949" s="6">
        <f t="shared" si="154"/>
        <v>1938</v>
      </c>
      <c r="B1949" s="6">
        <f t="shared" si="151"/>
        <v>-40</v>
      </c>
      <c r="C1949" s="6">
        <f t="shared" si="152"/>
        <v>10</v>
      </c>
      <c r="D1949" s="8">
        <f ca="1">VLOOKUP(B1949,Residuals!$A$12:$AW$232,C1949,FALSE)</f>
        <v>-5.2589534456041042E-3</v>
      </c>
      <c r="E1949" s="8">
        <f ca="1">VLOOKUP(B1949,Residuals!$A$12:$AW$232,C1949,FALSE)^2</f>
        <v>2.7656591343031278E-5</v>
      </c>
      <c r="F1949" s="8">
        <f t="shared" ca="1" si="150"/>
        <v>6.5156936920454947E-2</v>
      </c>
      <c r="G1949" s="6">
        <f t="shared" si="153"/>
        <v>0</v>
      </c>
    </row>
    <row r="1950" spans="1:7" x14ac:dyDescent="0.25">
      <c r="A1950" s="6">
        <f t="shared" si="154"/>
        <v>1939</v>
      </c>
      <c r="B1950" s="6">
        <f t="shared" si="151"/>
        <v>-39</v>
      </c>
      <c r="C1950" s="6">
        <f t="shared" si="152"/>
        <v>10</v>
      </c>
      <c r="D1950" s="8">
        <f ca="1">VLOOKUP(B1950,Residuals!$A$12:$AW$232,C1950,FALSE)</f>
        <v>1.6657312498447971E-2</v>
      </c>
      <c r="E1950" s="8">
        <f ca="1">VLOOKUP(B1950,Residuals!$A$12:$AW$232,C1950,FALSE)^2</f>
        <v>2.7746605967095099E-4</v>
      </c>
      <c r="F1950" s="8">
        <f t="shared" ca="1" si="150"/>
        <v>0.65369004890411864</v>
      </c>
      <c r="G1950" s="6">
        <f t="shared" si="153"/>
        <v>0</v>
      </c>
    </row>
    <row r="1951" spans="1:7" x14ac:dyDescent="0.25">
      <c r="A1951" s="6">
        <f t="shared" si="154"/>
        <v>1940</v>
      </c>
      <c r="B1951" s="6">
        <f t="shared" si="151"/>
        <v>-38</v>
      </c>
      <c r="C1951" s="6">
        <f t="shared" si="152"/>
        <v>10</v>
      </c>
      <c r="D1951" s="8">
        <f ca="1">VLOOKUP(B1951,Residuals!$A$12:$AW$232,C1951,FALSE)</f>
        <v>-5.4186919876645263E-3</v>
      </c>
      <c r="E1951" s="8">
        <f ca="1">VLOOKUP(B1951,Residuals!$A$12:$AW$232,C1951,FALSE)^2</f>
        <v>2.9362222857179736E-5</v>
      </c>
      <c r="F1951" s="8">
        <f t="shared" ca="1" si="150"/>
        <v>6.9175281900083596E-2</v>
      </c>
      <c r="G1951" s="6">
        <f t="shared" si="153"/>
        <v>0</v>
      </c>
    </row>
    <row r="1952" spans="1:7" x14ac:dyDescent="0.25">
      <c r="A1952" s="6">
        <f t="shared" si="154"/>
        <v>1941</v>
      </c>
      <c r="B1952" s="6">
        <f t="shared" si="151"/>
        <v>-37</v>
      </c>
      <c r="C1952" s="6">
        <f t="shared" si="152"/>
        <v>10</v>
      </c>
      <c r="D1952" s="8">
        <f ca="1">VLOOKUP(B1952,Residuals!$A$12:$AW$232,C1952,FALSE)</f>
        <v>7.6004175429742436E-3</v>
      </c>
      <c r="E1952" s="8">
        <f ca="1">VLOOKUP(B1952,Residuals!$A$12:$AW$232,C1952,FALSE)^2</f>
        <v>5.7766346827550636E-5</v>
      </c>
      <c r="F1952" s="8">
        <f t="shared" ca="1" si="150"/>
        <v>0.13609335184092511</v>
      </c>
      <c r="G1952" s="6">
        <f t="shared" si="153"/>
        <v>0</v>
      </c>
    </row>
    <row r="1953" spans="1:7" x14ac:dyDescent="0.25">
      <c r="A1953" s="6">
        <f t="shared" si="154"/>
        <v>1942</v>
      </c>
      <c r="B1953" s="6">
        <f t="shared" si="151"/>
        <v>-36</v>
      </c>
      <c r="C1953" s="6">
        <f t="shared" si="152"/>
        <v>10</v>
      </c>
      <c r="D1953" s="8">
        <f ca="1">VLOOKUP(B1953,Residuals!$A$12:$AW$232,C1953,FALSE)</f>
        <v>-1.0355720176188335E-2</v>
      </c>
      <c r="E1953" s="8">
        <f ca="1">VLOOKUP(B1953,Residuals!$A$12:$AW$232,C1953,FALSE)^2</f>
        <v>1.0724094036751416E-4</v>
      </c>
      <c r="F1953" s="8">
        <f t="shared" ca="1" si="150"/>
        <v>0.25265193024508609</v>
      </c>
      <c r="G1953" s="6">
        <f t="shared" si="153"/>
        <v>0</v>
      </c>
    </row>
    <row r="1954" spans="1:7" x14ac:dyDescent="0.25">
      <c r="A1954" s="6">
        <f t="shared" si="154"/>
        <v>1943</v>
      </c>
      <c r="B1954" s="6">
        <f t="shared" si="151"/>
        <v>-35</v>
      </c>
      <c r="C1954" s="6">
        <f t="shared" si="152"/>
        <v>10</v>
      </c>
      <c r="D1954" s="8">
        <f ca="1">VLOOKUP(B1954,Residuals!$A$12:$AW$232,C1954,FALSE)</f>
        <v>1.4373939263036258E-2</v>
      </c>
      <c r="E1954" s="8">
        <f ca="1">VLOOKUP(B1954,Residuals!$A$12:$AW$232,C1954,FALSE)^2</f>
        <v>2.0661012993745533E-4</v>
      </c>
      <c r="F1954" s="8">
        <f t="shared" ca="1" si="150"/>
        <v>0.48675858266437672</v>
      </c>
      <c r="G1954" s="6">
        <f t="shared" si="153"/>
        <v>0</v>
      </c>
    </row>
    <row r="1955" spans="1:7" x14ac:dyDescent="0.25">
      <c r="A1955" s="6">
        <f t="shared" si="154"/>
        <v>1944</v>
      </c>
      <c r="B1955" s="6">
        <f t="shared" si="151"/>
        <v>-34</v>
      </c>
      <c r="C1955" s="6">
        <f t="shared" si="152"/>
        <v>10</v>
      </c>
      <c r="D1955" s="8">
        <f ca="1">VLOOKUP(B1955,Residuals!$A$12:$AW$232,C1955,FALSE)</f>
        <v>-2.3718981946609596E-2</v>
      </c>
      <c r="E1955" s="8">
        <f ca="1">VLOOKUP(B1955,Residuals!$A$12:$AW$232,C1955,FALSE)^2</f>
        <v>5.6259010458359197E-4</v>
      </c>
      <c r="F1955" s="8">
        <f t="shared" ca="1" si="150"/>
        <v>1.3254217593832924</v>
      </c>
      <c r="G1955" s="6">
        <f t="shared" si="153"/>
        <v>0</v>
      </c>
    </row>
    <row r="1956" spans="1:7" x14ac:dyDescent="0.25">
      <c r="A1956" s="6">
        <f t="shared" si="154"/>
        <v>1945</v>
      </c>
      <c r="B1956" s="6">
        <f t="shared" si="151"/>
        <v>-33</v>
      </c>
      <c r="C1956" s="6">
        <f t="shared" si="152"/>
        <v>10</v>
      </c>
      <c r="D1956" s="8">
        <f ca="1">VLOOKUP(B1956,Residuals!$A$12:$AW$232,C1956,FALSE)</f>
        <v>1.5307276701394364E-2</v>
      </c>
      <c r="E1956" s="8">
        <f ca="1">VLOOKUP(B1956,Residuals!$A$12:$AW$232,C1956,FALSE)^2</f>
        <v>2.3431272001305073E-4</v>
      </c>
      <c r="F1956" s="8">
        <f t="shared" ca="1" si="150"/>
        <v>0.55202388928516555</v>
      </c>
      <c r="G1956" s="6">
        <f t="shared" si="153"/>
        <v>0</v>
      </c>
    </row>
    <row r="1957" spans="1:7" x14ac:dyDescent="0.25">
      <c r="A1957" s="6">
        <f t="shared" si="154"/>
        <v>1946</v>
      </c>
      <c r="B1957" s="6">
        <f t="shared" si="151"/>
        <v>-32</v>
      </c>
      <c r="C1957" s="6">
        <f t="shared" si="152"/>
        <v>10</v>
      </c>
      <c r="D1957" s="8">
        <f ca="1">VLOOKUP(B1957,Residuals!$A$12:$AW$232,C1957,FALSE)</f>
        <v>8.0121974966989341E-3</v>
      </c>
      <c r="E1957" s="8">
        <f ca="1">VLOOKUP(B1957,Residuals!$A$12:$AW$232,C1957,FALSE)^2</f>
        <v>6.4195308726108661E-5</v>
      </c>
      <c r="F1957" s="8">
        <f t="shared" ca="1" si="150"/>
        <v>0.15123952295408735</v>
      </c>
      <c r="G1957" s="6">
        <f t="shared" si="153"/>
        <v>0</v>
      </c>
    </row>
    <row r="1958" spans="1:7" x14ac:dyDescent="0.25">
      <c r="A1958" s="6">
        <f t="shared" si="154"/>
        <v>1947</v>
      </c>
      <c r="B1958" s="6">
        <f t="shared" si="151"/>
        <v>-31</v>
      </c>
      <c r="C1958" s="6">
        <f t="shared" si="152"/>
        <v>10</v>
      </c>
      <c r="D1958" s="8">
        <f ca="1">VLOOKUP(B1958,Residuals!$A$12:$AW$232,C1958,FALSE)</f>
        <v>2.7315417739872085E-2</v>
      </c>
      <c r="E1958" s="8">
        <f ca="1">VLOOKUP(B1958,Residuals!$A$12:$AW$232,C1958,FALSE)^2</f>
        <v>7.4613204630371861E-4</v>
      </c>
      <c r="F1958" s="8">
        <f t="shared" ca="1" si="150"/>
        <v>1.75783335235892</v>
      </c>
      <c r="G1958" s="6">
        <f t="shared" si="153"/>
        <v>0</v>
      </c>
    </row>
    <row r="1959" spans="1:7" x14ac:dyDescent="0.25">
      <c r="A1959" s="6">
        <f t="shared" si="154"/>
        <v>1948</v>
      </c>
      <c r="B1959" s="6">
        <f t="shared" si="151"/>
        <v>-30</v>
      </c>
      <c r="C1959" s="6">
        <f t="shared" si="152"/>
        <v>10</v>
      </c>
      <c r="D1959" s="8">
        <f ca="1">VLOOKUP(B1959,Residuals!$A$12:$AW$232,C1959,FALSE)</f>
        <v>7.5166573205143472E-3</v>
      </c>
      <c r="E1959" s="8">
        <f ca="1">VLOOKUP(B1959,Residuals!$A$12:$AW$232,C1959,FALSE)^2</f>
        <v>5.6500137274041924E-5</v>
      </c>
      <c r="F1959" s="8">
        <f t="shared" ca="1" si="150"/>
        <v>0.13311025334614865</v>
      </c>
      <c r="G1959" s="6">
        <f t="shared" si="153"/>
        <v>0</v>
      </c>
    </row>
    <row r="1960" spans="1:7" x14ac:dyDescent="0.25">
      <c r="A1960" s="6">
        <f t="shared" si="154"/>
        <v>1949</v>
      </c>
      <c r="B1960" s="6">
        <f t="shared" si="151"/>
        <v>-29</v>
      </c>
      <c r="C1960" s="6">
        <f t="shared" si="152"/>
        <v>10</v>
      </c>
      <c r="D1960" s="8">
        <f ca="1">VLOOKUP(B1960,Residuals!$A$12:$AW$232,C1960,FALSE)</f>
        <v>-2.7296540619205042E-2</v>
      </c>
      <c r="E1960" s="8">
        <f ca="1">VLOOKUP(B1960,Residuals!$A$12:$AW$232,C1960,FALSE)^2</f>
        <v>7.451011297759108E-4</v>
      </c>
      <c r="F1960" s="8">
        <f t="shared" ca="1" si="150"/>
        <v>1.7554045872830115</v>
      </c>
      <c r="G1960" s="6">
        <f t="shared" si="153"/>
        <v>0</v>
      </c>
    </row>
    <row r="1961" spans="1:7" x14ac:dyDescent="0.25">
      <c r="A1961" s="6">
        <f t="shared" si="154"/>
        <v>1950</v>
      </c>
      <c r="B1961" s="6">
        <f t="shared" si="151"/>
        <v>-28</v>
      </c>
      <c r="C1961" s="6">
        <f t="shared" si="152"/>
        <v>10</v>
      </c>
      <c r="D1961" s="8">
        <f ca="1">VLOOKUP(B1961,Residuals!$A$12:$AW$232,C1961,FALSE)</f>
        <v>9.9420455580399823E-3</v>
      </c>
      <c r="E1961" s="8">
        <f ca="1">VLOOKUP(B1961,Residuals!$A$12:$AW$232,C1961,FALSE)^2</f>
        <v>9.8844269878142543E-5</v>
      </c>
      <c r="F1961" s="8">
        <f t="shared" ca="1" si="150"/>
        <v>0.23286997943878446</v>
      </c>
      <c r="G1961" s="6">
        <f t="shared" si="153"/>
        <v>0</v>
      </c>
    </row>
    <row r="1962" spans="1:7" x14ac:dyDescent="0.25">
      <c r="A1962" s="6">
        <f t="shared" si="154"/>
        <v>1951</v>
      </c>
      <c r="B1962" s="6">
        <f t="shared" si="151"/>
        <v>-27</v>
      </c>
      <c r="C1962" s="6">
        <f t="shared" si="152"/>
        <v>10</v>
      </c>
      <c r="D1962" s="8">
        <f ca="1">VLOOKUP(B1962,Residuals!$A$12:$AW$232,C1962,FALSE)</f>
        <v>-4.1189422007022235E-3</v>
      </c>
      <c r="E1962" s="8">
        <f ca="1">VLOOKUP(B1962,Residuals!$A$12:$AW$232,C1962,FALSE)^2</f>
        <v>1.6965684852725675E-5</v>
      </c>
      <c r="F1962" s="8">
        <f t="shared" ca="1" si="150"/>
        <v>3.9969931364658359E-2</v>
      </c>
      <c r="G1962" s="6">
        <f t="shared" si="153"/>
        <v>0</v>
      </c>
    </row>
    <row r="1963" spans="1:7" x14ac:dyDescent="0.25">
      <c r="A1963" s="6">
        <f t="shared" si="154"/>
        <v>1952</v>
      </c>
      <c r="B1963" s="6">
        <f t="shared" si="151"/>
        <v>-26</v>
      </c>
      <c r="C1963" s="6">
        <f t="shared" si="152"/>
        <v>10</v>
      </c>
      <c r="D1963" s="8">
        <f ca="1">VLOOKUP(B1963,Residuals!$A$12:$AW$232,C1963,FALSE)</f>
        <v>2.1480747353931712E-2</v>
      </c>
      <c r="E1963" s="8">
        <f ca="1">VLOOKUP(B1963,Residuals!$A$12:$AW$232,C1963,FALSE)^2</f>
        <v>4.6142250688344425E-4</v>
      </c>
      <c r="F1963" s="8">
        <f t="shared" ca="1" si="150"/>
        <v>1.0870781869602419</v>
      </c>
      <c r="G1963" s="6">
        <f t="shared" si="153"/>
        <v>0</v>
      </c>
    </row>
    <row r="1964" spans="1:7" x14ac:dyDescent="0.25">
      <c r="A1964" s="6">
        <f t="shared" si="154"/>
        <v>1953</v>
      </c>
      <c r="B1964" s="6">
        <f t="shared" si="151"/>
        <v>-25</v>
      </c>
      <c r="C1964" s="6">
        <f t="shared" si="152"/>
        <v>10</v>
      </c>
      <c r="D1964" s="8">
        <f ca="1">VLOOKUP(B1964,Residuals!$A$12:$AW$232,C1964,FALSE)</f>
        <v>-2.9335515837341924E-2</v>
      </c>
      <c r="E1964" s="8">
        <f ca="1">VLOOKUP(B1964,Residuals!$A$12:$AW$232,C1964,FALSE)^2</f>
        <v>8.6057248944293886E-4</v>
      </c>
      <c r="F1964" s="8">
        <f t="shared" ca="1" si="150"/>
        <v>2.0274467925072464</v>
      </c>
      <c r="G1964" s="6">
        <f t="shared" si="153"/>
        <v>0</v>
      </c>
    </row>
    <row r="1965" spans="1:7" x14ac:dyDescent="0.25">
      <c r="A1965" s="6">
        <f t="shared" si="154"/>
        <v>1954</v>
      </c>
      <c r="B1965" s="6">
        <f t="shared" si="151"/>
        <v>-24</v>
      </c>
      <c r="C1965" s="6">
        <f t="shared" si="152"/>
        <v>10</v>
      </c>
      <c r="D1965" s="8">
        <f ca="1">VLOOKUP(B1965,Residuals!$A$12:$AW$232,C1965,FALSE)</f>
        <v>4.0015005794646639E-2</v>
      </c>
      <c r="E1965" s="8">
        <f ca="1">VLOOKUP(B1965,Residuals!$A$12:$AW$232,C1965,FALSE)^2</f>
        <v>1.6012006887456041E-3</v>
      </c>
      <c r="F1965" s="8">
        <f t="shared" ca="1" si="150"/>
        <v>3.7723134778094964</v>
      </c>
      <c r="G1965" s="6">
        <f t="shared" si="153"/>
        <v>0</v>
      </c>
    </row>
    <row r="1966" spans="1:7" x14ac:dyDescent="0.25">
      <c r="A1966" s="6">
        <f t="shared" si="154"/>
        <v>1955</v>
      </c>
      <c r="B1966" s="6">
        <f t="shared" si="151"/>
        <v>-23</v>
      </c>
      <c r="C1966" s="6">
        <f t="shared" si="152"/>
        <v>10</v>
      </c>
      <c r="D1966" s="8">
        <f ca="1">VLOOKUP(B1966,Residuals!$A$12:$AW$232,C1966,FALSE)</f>
        <v>6.2852517538937759E-3</v>
      </c>
      <c r="E1966" s="8">
        <f ca="1">VLOOKUP(B1966,Residuals!$A$12:$AW$232,C1966,FALSE)^2</f>
        <v>3.9504389609824783E-5</v>
      </c>
      <c r="F1966" s="8">
        <f t="shared" ca="1" si="150"/>
        <v>9.306949616323576E-2</v>
      </c>
      <c r="G1966" s="6">
        <f t="shared" si="153"/>
        <v>0</v>
      </c>
    </row>
    <row r="1967" spans="1:7" x14ac:dyDescent="0.25">
      <c r="A1967" s="6">
        <f t="shared" si="154"/>
        <v>1956</v>
      </c>
      <c r="B1967" s="6">
        <f t="shared" si="151"/>
        <v>-22</v>
      </c>
      <c r="C1967" s="6">
        <f t="shared" si="152"/>
        <v>10</v>
      </c>
      <c r="D1967" s="8">
        <f ca="1">VLOOKUP(B1967,Residuals!$A$12:$AW$232,C1967,FALSE)</f>
        <v>1.6364666267667353E-3</v>
      </c>
      <c r="E1967" s="8">
        <f ca="1">VLOOKUP(B1967,Residuals!$A$12:$AW$232,C1967,FALSE)^2</f>
        <v>2.6780230205212976E-6</v>
      </c>
      <c r="F1967" s="8">
        <f t="shared" ca="1" si="150"/>
        <v>6.3092293209734123E-3</v>
      </c>
      <c r="G1967" s="6">
        <f t="shared" si="153"/>
        <v>0</v>
      </c>
    </row>
    <row r="1968" spans="1:7" x14ac:dyDescent="0.25">
      <c r="A1968" s="6">
        <f t="shared" si="154"/>
        <v>1957</v>
      </c>
      <c r="B1968" s="6">
        <f t="shared" si="151"/>
        <v>-21</v>
      </c>
      <c r="C1968" s="6">
        <f t="shared" si="152"/>
        <v>10</v>
      </c>
      <c r="D1968" s="8">
        <f ca="1">VLOOKUP(B1968,Residuals!$A$12:$AW$232,C1968,FALSE)</f>
        <v>1.8325209108493338E-2</v>
      </c>
      <c r="E1968" s="8">
        <f ca="1">VLOOKUP(B1968,Residuals!$A$12:$AW$232,C1968,FALSE)^2</f>
        <v>3.358132888700072E-4</v>
      </c>
      <c r="F1968" s="8">
        <f t="shared" ca="1" si="150"/>
        <v>0.79115191776758453</v>
      </c>
      <c r="G1968" s="6">
        <f t="shared" si="153"/>
        <v>0</v>
      </c>
    </row>
    <row r="1969" spans="1:7" x14ac:dyDescent="0.25">
      <c r="A1969" s="6">
        <f t="shared" si="154"/>
        <v>1958</v>
      </c>
      <c r="B1969" s="6">
        <f t="shared" si="151"/>
        <v>-20</v>
      </c>
      <c r="C1969" s="6">
        <f t="shared" si="152"/>
        <v>10</v>
      </c>
      <c r="D1969" s="8">
        <f ca="1">VLOOKUP(B1969,Residuals!$A$12:$AW$232,C1969,FALSE)</f>
        <v>1.9310491738640648E-2</v>
      </c>
      <c r="E1969" s="8">
        <f ca="1">VLOOKUP(B1969,Residuals!$A$12:$AW$232,C1969,FALSE)^2</f>
        <v>3.728950911881087E-4</v>
      </c>
      <c r="F1969" s="8">
        <f t="shared" ca="1" si="150"/>
        <v>0.87851397278620202</v>
      </c>
      <c r="G1969" s="6">
        <f t="shared" si="153"/>
        <v>0</v>
      </c>
    </row>
    <row r="1970" spans="1:7" x14ac:dyDescent="0.25">
      <c r="A1970" s="6">
        <f t="shared" si="154"/>
        <v>1959</v>
      </c>
      <c r="B1970" s="6">
        <f t="shared" si="151"/>
        <v>-19</v>
      </c>
      <c r="C1970" s="6">
        <f t="shared" si="152"/>
        <v>10</v>
      </c>
      <c r="D1970" s="8">
        <f ca="1">VLOOKUP(B1970,Residuals!$A$12:$AW$232,C1970,FALSE)</f>
        <v>3.4874476593740045E-2</v>
      </c>
      <c r="E1970" s="8">
        <f ca="1">VLOOKUP(B1970,Residuals!$A$12:$AW$232,C1970,FALSE)^2</f>
        <v>1.2162291176873222E-3</v>
      </c>
      <c r="F1970" s="8">
        <f t="shared" ca="1" si="150"/>
        <v>2.8653481883963705</v>
      </c>
      <c r="G1970" s="6">
        <f t="shared" si="153"/>
        <v>0</v>
      </c>
    </row>
    <row r="1971" spans="1:7" x14ac:dyDescent="0.25">
      <c r="A1971" s="6">
        <f t="shared" si="154"/>
        <v>1960</v>
      </c>
      <c r="B1971" s="6">
        <f t="shared" si="151"/>
        <v>-18</v>
      </c>
      <c r="C1971" s="6">
        <f t="shared" si="152"/>
        <v>10</v>
      </c>
      <c r="D1971" s="8">
        <f ca="1">VLOOKUP(B1971,Residuals!$A$12:$AW$232,C1971,FALSE)</f>
        <v>8.0146180560789135E-3</v>
      </c>
      <c r="E1971" s="8">
        <f ca="1">VLOOKUP(B1971,Residuals!$A$12:$AW$232,C1971,FALSE)^2</f>
        <v>6.4234102584826141E-5</v>
      </c>
      <c r="F1971" s="8">
        <f t="shared" ca="1" si="150"/>
        <v>0.15133091849065239</v>
      </c>
      <c r="G1971" s="6">
        <f t="shared" si="153"/>
        <v>0</v>
      </c>
    </row>
    <row r="1972" spans="1:7" x14ac:dyDescent="0.25">
      <c r="A1972" s="6">
        <f t="shared" si="154"/>
        <v>1961</v>
      </c>
      <c r="B1972" s="6">
        <f t="shared" si="151"/>
        <v>-17</v>
      </c>
      <c r="C1972" s="6">
        <f t="shared" si="152"/>
        <v>10</v>
      </c>
      <c r="D1972" s="8">
        <f ca="1">VLOOKUP(B1972,Residuals!$A$12:$AW$232,C1972,FALSE)</f>
        <v>-2.6123240321654001E-2</v>
      </c>
      <c r="E1972" s="8">
        <f ca="1">VLOOKUP(B1972,Residuals!$A$12:$AW$232,C1972,FALSE)^2</f>
        <v>6.8242368490288943E-4</v>
      </c>
      <c r="F1972" s="8">
        <f t="shared" ca="1" si="150"/>
        <v>1.6077410422252156</v>
      </c>
      <c r="G1972" s="6">
        <f t="shared" si="153"/>
        <v>0</v>
      </c>
    </row>
    <row r="1973" spans="1:7" x14ac:dyDescent="0.25">
      <c r="A1973" s="6">
        <f t="shared" si="154"/>
        <v>1962</v>
      </c>
      <c r="B1973" s="6">
        <f t="shared" si="151"/>
        <v>-16</v>
      </c>
      <c r="C1973" s="6">
        <f t="shared" si="152"/>
        <v>10</v>
      </c>
      <c r="D1973" s="8">
        <f ca="1">VLOOKUP(B1973,Residuals!$A$12:$AW$232,C1973,FALSE)</f>
        <v>3.0964525382437122E-3</v>
      </c>
      <c r="E1973" s="8">
        <f ca="1">VLOOKUP(B1973,Residuals!$A$12:$AW$232,C1973,FALSE)^2</f>
        <v>9.5880183215959277E-6</v>
      </c>
      <c r="F1973" s="8">
        <f t="shared" ca="1" si="150"/>
        <v>2.258868047850757E-2</v>
      </c>
      <c r="G1973" s="6">
        <f t="shared" si="153"/>
        <v>0</v>
      </c>
    </row>
    <row r="1974" spans="1:7" x14ac:dyDescent="0.25">
      <c r="A1974" s="6">
        <f t="shared" si="154"/>
        <v>1963</v>
      </c>
      <c r="B1974" s="6">
        <f t="shared" si="151"/>
        <v>-15</v>
      </c>
      <c r="C1974" s="6">
        <f t="shared" si="152"/>
        <v>10</v>
      </c>
      <c r="D1974" s="8">
        <f ca="1">VLOOKUP(B1974,Residuals!$A$12:$AW$232,C1974,FALSE)</f>
        <v>1.3261252709584073E-2</v>
      </c>
      <c r="E1974" s="8">
        <f ca="1">VLOOKUP(B1974,Residuals!$A$12:$AW$232,C1974,FALSE)^2</f>
        <v>1.7586082342745091E-4</v>
      </c>
      <c r="F1974" s="8">
        <f t="shared" ca="1" si="150"/>
        <v>0.41431543159887391</v>
      </c>
      <c r="G1974" s="6">
        <f t="shared" si="153"/>
        <v>0</v>
      </c>
    </row>
    <row r="1975" spans="1:7" x14ac:dyDescent="0.25">
      <c r="A1975" s="6">
        <f t="shared" si="154"/>
        <v>1964</v>
      </c>
      <c r="B1975" s="6">
        <f t="shared" si="151"/>
        <v>-14</v>
      </c>
      <c r="C1975" s="6">
        <f t="shared" si="152"/>
        <v>10</v>
      </c>
      <c r="D1975" s="8">
        <f ca="1">VLOOKUP(B1975,Residuals!$A$12:$AW$232,C1975,FALSE)</f>
        <v>8.4958247619432905E-3</v>
      </c>
      <c r="E1975" s="8">
        <f ca="1">VLOOKUP(B1975,Residuals!$A$12:$AW$232,C1975,FALSE)^2</f>
        <v>7.2179038385648773E-5</v>
      </c>
      <c r="F1975" s="8">
        <f t="shared" ca="1" si="150"/>
        <v>0.17004861491211332</v>
      </c>
      <c r="G1975" s="6">
        <f t="shared" si="153"/>
        <v>0</v>
      </c>
    </row>
    <row r="1976" spans="1:7" x14ac:dyDescent="0.25">
      <c r="A1976" s="6">
        <f t="shared" si="154"/>
        <v>1965</v>
      </c>
      <c r="B1976" s="6">
        <f t="shared" si="151"/>
        <v>-13</v>
      </c>
      <c r="C1976" s="6">
        <f t="shared" si="152"/>
        <v>10</v>
      </c>
      <c r="D1976" s="8">
        <f ca="1">VLOOKUP(B1976,Residuals!$A$12:$AW$232,C1976,FALSE)</f>
        <v>-3.0229337251531331E-3</v>
      </c>
      <c r="E1976" s="8">
        <f ca="1">VLOOKUP(B1976,Residuals!$A$12:$AW$232,C1976,FALSE)^2</f>
        <v>9.1381283066681987E-6</v>
      </c>
      <c r="F1976" s="8">
        <f t="shared" ca="1" si="150"/>
        <v>2.1528772011834767E-2</v>
      </c>
      <c r="G1976" s="6">
        <f t="shared" si="153"/>
        <v>0</v>
      </c>
    </row>
    <row r="1977" spans="1:7" x14ac:dyDescent="0.25">
      <c r="A1977" s="6">
        <f t="shared" si="154"/>
        <v>1966</v>
      </c>
      <c r="B1977" s="6">
        <f t="shared" si="151"/>
        <v>-12</v>
      </c>
      <c r="C1977" s="6">
        <f t="shared" si="152"/>
        <v>10</v>
      </c>
      <c r="D1977" s="8">
        <f ca="1">VLOOKUP(B1977,Residuals!$A$12:$AW$232,C1977,FALSE)</f>
        <v>-1.3907089411411947E-2</v>
      </c>
      <c r="E1977" s="8">
        <f ca="1">VLOOKUP(B1977,Residuals!$A$12:$AW$232,C1977,FALSE)^2</f>
        <v>1.9340713589700631E-4</v>
      </c>
      <c r="F1977" s="8">
        <f t="shared" ca="1" si="150"/>
        <v>0.45565327980240838</v>
      </c>
      <c r="G1977" s="6">
        <f t="shared" si="153"/>
        <v>0</v>
      </c>
    </row>
    <row r="1978" spans="1:7" x14ac:dyDescent="0.25">
      <c r="A1978" s="6">
        <f t="shared" si="154"/>
        <v>1967</v>
      </c>
      <c r="B1978" s="6">
        <f t="shared" si="151"/>
        <v>-11</v>
      </c>
      <c r="C1978" s="6">
        <f t="shared" si="152"/>
        <v>10</v>
      </c>
      <c r="D1978" s="8">
        <f ca="1">VLOOKUP(B1978,Residuals!$A$12:$AW$232,C1978,FALSE)</f>
        <v>-6.9357401813595326E-3</v>
      </c>
      <c r="E1978" s="8">
        <f ca="1">VLOOKUP(B1978,Residuals!$A$12:$AW$232,C1978,FALSE)^2</f>
        <v>4.810449186332516E-5</v>
      </c>
      <c r="F1978" s="8">
        <f t="shared" ca="1" si="150"/>
        <v>0.11333071755131478</v>
      </c>
      <c r="G1978" s="6">
        <f t="shared" si="153"/>
        <v>0</v>
      </c>
    </row>
    <row r="1979" spans="1:7" x14ac:dyDescent="0.25">
      <c r="A1979" s="6">
        <f t="shared" si="154"/>
        <v>1968</v>
      </c>
      <c r="B1979" s="6">
        <f t="shared" si="151"/>
        <v>-10</v>
      </c>
      <c r="C1979" s="6">
        <f t="shared" si="152"/>
        <v>10</v>
      </c>
      <c r="D1979" s="8">
        <f ca="1">VLOOKUP(B1979,Residuals!$A$12:$AW$232,C1979,FALSE)</f>
        <v>1.8136826514478241E-3</v>
      </c>
      <c r="E1979" s="8">
        <f ca="1">VLOOKUP(B1979,Residuals!$A$12:$AW$232,C1979,FALSE)^2</f>
        <v>3.2894447601628094E-6</v>
      </c>
      <c r="F1979" s="8">
        <f t="shared" ca="1" si="150"/>
        <v>7.7496948948936424E-3</v>
      </c>
      <c r="G1979" s="6">
        <f t="shared" si="153"/>
        <v>1</v>
      </c>
    </row>
    <row r="1980" spans="1:7" x14ac:dyDescent="0.25">
      <c r="A1980" s="6">
        <f t="shared" si="154"/>
        <v>1969</v>
      </c>
      <c r="B1980" s="6">
        <f t="shared" si="151"/>
        <v>-9</v>
      </c>
      <c r="C1980" s="6">
        <f t="shared" si="152"/>
        <v>10</v>
      </c>
      <c r="D1980" s="8">
        <f ca="1">VLOOKUP(B1980,Residuals!$A$12:$AW$232,C1980,FALSE)</f>
        <v>1.3725891441245324E-2</v>
      </c>
      <c r="E1980" s="8">
        <f ca="1">VLOOKUP(B1980,Residuals!$A$12:$AW$232,C1980,FALSE)^2</f>
        <v>1.8840009585685164E-4</v>
      </c>
      <c r="F1980" s="8">
        <f t="shared" ca="1" si="150"/>
        <v>0.44385705415738674</v>
      </c>
      <c r="G1980" s="6">
        <f t="shared" si="153"/>
        <v>1</v>
      </c>
    </row>
    <row r="1981" spans="1:7" x14ac:dyDescent="0.25">
      <c r="A1981" s="6">
        <f t="shared" si="154"/>
        <v>1970</v>
      </c>
      <c r="B1981" s="6">
        <f t="shared" si="151"/>
        <v>-8</v>
      </c>
      <c r="C1981" s="6">
        <f t="shared" si="152"/>
        <v>10</v>
      </c>
      <c r="D1981" s="8">
        <f ca="1">VLOOKUP(B1981,Residuals!$A$12:$AW$232,C1981,FALSE)</f>
        <v>2.0908836951392343E-3</v>
      </c>
      <c r="E1981" s="8">
        <f ca="1">VLOOKUP(B1981,Residuals!$A$12:$AW$232,C1981,FALSE)^2</f>
        <v>4.3717946265990988E-6</v>
      </c>
      <c r="F1981" s="8">
        <f t="shared" ca="1" si="150"/>
        <v>1.0299633211533736E-2</v>
      </c>
      <c r="G1981" s="6">
        <f t="shared" si="153"/>
        <v>1</v>
      </c>
    </row>
    <row r="1982" spans="1:7" x14ac:dyDescent="0.25">
      <c r="A1982" s="6">
        <f t="shared" si="154"/>
        <v>1971</v>
      </c>
      <c r="B1982" s="6">
        <f t="shared" si="151"/>
        <v>-7</v>
      </c>
      <c r="C1982" s="6">
        <f t="shared" si="152"/>
        <v>10</v>
      </c>
      <c r="D1982" s="8">
        <f ca="1">VLOOKUP(B1982,Residuals!$A$12:$AW$232,C1982,FALSE)</f>
        <v>-1.0399359239595307E-3</v>
      </c>
      <c r="E1982" s="8">
        <f ca="1">VLOOKUP(B1982,Residuals!$A$12:$AW$232,C1982,FALSE)^2</f>
        <v>1.0814667259415629E-6</v>
      </c>
      <c r="F1982" s="8">
        <f t="shared" ca="1" si="150"/>
        <v>2.5478577012528572E-3</v>
      </c>
      <c r="G1982" s="6">
        <f t="shared" si="153"/>
        <v>1</v>
      </c>
    </row>
    <row r="1983" spans="1:7" x14ac:dyDescent="0.25">
      <c r="A1983" s="6">
        <f t="shared" si="154"/>
        <v>1972</v>
      </c>
      <c r="B1983" s="6">
        <f t="shared" si="151"/>
        <v>-6</v>
      </c>
      <c r="C1983" s="6">
        <f t="shared" si="152"/>
        <v>10</v>
      </c>
      <c r="D1983" s="8">
        <f ca="1">VLOOKUP(B1983,Residuals!$A$12:$AW$232,C1983,FALSE)</f>
        <v>-3.2593260251202134E-2</v>
      </c>
      <c r="E1983" s="8">
        <f ca="1">VLOOKUP(B1983,Residuals!$A$12:$AW$232,C1983,FALSE)^2</f>
        <v>1.062320613802593E-3</v>
      </c>
      <c r="F1983" s="8">
        <f t="shared" ca="1" si="150"/>
        <v>2.502750840272133</v>
      </c>
      <c r="G1983" s="6">
        <f t="shared" si="153"/>
        <v>1</v>
      </c>
    </row>
    <row r="1984" spans="1:7" x14ac:dyDescent="0.25">
      <c r="A1984" s="6">
        <f t="shared" si="154"/>
        <v>1973</v>
      </c>
      <c r="B1984" s="6">
        <f t="shared" si="151"/>
        <v>-5</v>
      </c>
      <c r="C1984" s="6">
        <f t="shared" si="152"/>
        <v>10</v>
      </c>
      <c r="D1984" s="8">
        <f ca="1">VLOOKUP(B1984,Residuals!$A$12:$AW$232,C1984,FALSE)</f>
        <v>1.9739131149926318E-2</v>
      </c>
      <c r="E1984" s="8">
        <f ca="1">VLOOKUP(B1984,Residuals!$A$12:$AW$232,C1984,FALSE)^2</f>
        <v>3.8963329855399149E-4</v>
      </c>
      <c r="F1984" s="8">
        <f t="shared" ca="1" si="150"/>
        <v>0.91794798357853802</v>
      </c>
      <c r="G1984" s="6">
        <f t="shared" si="153"/>
        <v>1</v>
      </c>
    </row>
    <row r="1985" spans="1:7" x14ac:dyDescent="0.25">
      <c r="A1985" s="6">
        <f t="shared" si="154"/>
        <v>1974</v>
      </c>
      <c r="B1985" s="6">
        <f t="shared" si="151"/>
        <v>-4</v>
      </c>
      <c r="C1985" s="6">
        <f t="shared" si="152"/>
        <v>10</v>
      </c>
      <c r="D1985" s="8">
        <f ca="1">VLOOKUP(B1985,Residuals!$A$12:$AW$232,C1985,FALSE)</f>
        <v>8.4380632370706418E-3</v>
      </c>
      <c r="E1985" s="8">
        <f ca="1">VLOOKUP(B1985,Residuals!$A$12:$AW$232,C1985,FALSE)^2</f>
        <v>7.1200911192803077E-5</v>
      </c>
      <c r="F1985" s="8">
        <f t="shared" ca="1" si="150"/>
        <v>0.16774421770661724</v>
      </c>
      <c r="G1985" s="6">
        <f t="shared" si="153"/>
        <v>1</v>
      </c>
    </row>
    <row r="1986" spans="1:7" x14ac:dyDescent="0.25">
      <c r="A1986" s="6">
        <f t="shared" si="154"/>
        <v>1975</v>
      </c>
      <c r="B1986" s="6">
        <f t="shared" si="151"/>
        <v>-3</v>
      </c>
      <c r="C1986" s="6">
        <f t="shared" si="152"/>
        <v>10</v>
      </c>
      <c r="D1986" s="8">
        <f ca="1">VLOOKUP(B1986,Residuals!$A$12:$AW$232,C1986,FALSE)</f>
        <v>2.5432862551252478E-3</v>
      </c>
      <c r="E1986" s="8">
        <f ca="1">VLOOKUP(B1986,Residuals!$A$12:$AW$232,C1986,FALSE)^2</f>
        <v>6.468304975509007E-6</v>
      </c>
      <c r="F1986" s="8">
        <f t="shared" ca="1" si="150"/>
        <v>1.5238860568321648E-2</v>
      </c>
      <c r="G1986" s="6">
        <f t="shared" si="153"/>
        <v>1</v>
      </c>
    </row>
    <row r="1987" spans="1:7" x14ac:dyDescent="0.25">
      <c r="A1987" s="6">
        <f t="shared" si="154"/>
        <v>1976</v>
      </c>
      <c r="B1987" s="6">
        <f t="shared" si="151"/>
        <v>-2</v>
      </c>
      <c r="C1987" s="6">
        <f t="shared" si="152"/>
        <v>10</v>
      </c>
      <c r="D1987" s="8">
        <f ca="1">VLOOKUP(B1987,Residuals!$A$12:$AW$232,C1987,FALSE)</f>
        <v>-1.4287114619401391E-2</v>
      </c>
      <c r="E1987" s="8">
        <f ca="1">VLOOKUP(B1987,Residuals!$A$12:$AW$232,C1987,FALSE)^2</f>
        <v>2.0412164414791297E-4</v>
      </c>
      <c r="F1987" s="8">
        <f t="shared" ca="1" si="150"/>
        <v>0.48089588940599309</v>
      </c>
      <c r="G1987" s="6">
        <f t="shared" si="153"/>
        <v>1</v>
      </c>
    </row>
    <row r="1988" spans="1:7" x14ac:dyDescent="0.25">
      <c r="A1988" s="6">
        <f t="shared" si="154"/>
        <v>1977</v>
      </c>
      <c r="B1988" s="6">
        <f t="shared" si="151"/>
        <v>-1</v>
      </c>
      <c r="C1988" s="6">
        <f t="shared" si="152"/>
        <v>10</v>
      </c>
      <c r="D1988" s="8">
        <f ca="1">VLOOKUP(B1988,Residuals!$A$12:$AW$232,C1988,FALSE)</f>
        <v>6.5761117492247403E-3</v>
      </c>
      <c r="E1988" s="8">
        <f ca="1">VLOOKUP(B1988,Residuals!$A$12:$AW$232,C1988,FALSE)^2</f>
        <v>4.3245245738291671E-5</v>
      </c>
      <c r="F1988" s="8">
        <f t="shared" ca="1" si="150"/>
        <v>0.10188268372376393</v>
      </c>
      <c r="G1988" s="6">
        <f t="shared" si="153"/>
        <v>1</v>
      </c>
    </row>
    <row r="1989" spans="1:7" x14ac:dyDescent="0.25">
      <c r="A1989" s="6">
        <f t="shared" si="154"/>
        <v>1978</v>
      </c>
      <c r="B1989" s="6">
        <f t="shared" si="151"/>
        <v>0</v>
      </c>
      <c r="C1989" s="6">
        <f t="shared" si="152"/>
        <v>10</v>
      </c>
      <c r="D1989" s="8">
        <f ca="1">VLOOKUP(B1989,Residuals!$A$12:$AW$232,C1989,FALSE)</f>
        <v>-4.3567331989023718E-3</v>
      </c>
      <c r="E1989" s="8">
        <f ca="1">VLOOKUP(B1989,Residuals!$A$12:$AW$232,C1989,FALSE)^2</f>
        <v>1.8981124166418094E-5</v>
      </c>
      <c r="F1989" s="8">
        <f t="shared" ca="1" si="150"/>
        <v>4.4718161202546569E-2</v>
      </c>
      <c r="G1989" s="6">
        <f t="shared" si="153"/>
        <v>1</v>
      </c>
    </row>
    <row r="1990" spans="1:7" x14ac:dyDescent="0.25">
      <c r="A1990" s="6">
        <f t="shared" si="154"/>
        <v>1979</v>
      </c>
      <c r="B1990" s="6">
        <f t="shared" si="151"/>
        <v>1</v>
      </c>
      <c r="C1990" s="6">
        <f t="shared" si="152"/>
        <v>10</v>
      </c>
      <c r="D1990" s="8">
        <f ca="1">VLOOKUP(B1990,Residuals!$A$12:$AW$232,C1990,FALSE)</f>
        <v>1.1537291621045416E-2</v>
      </c>
      <c r="E1990" s="8">
        <f ca="1">VLOOKUP(B1990,Residuals!$A$12:$AW$232,C1990,FALSE)^2</f>
        <v>1.3310909794904478E-4</v>
      </c>
      <c r="F1990" s="8">
        <f t="shared" ca="1" si="150"/>
        <v>0.3135954460559337</v>
      </c>
      <c r="G1990" s="6">
        <f t="shared" si="153"/>
        <v>1</v>
      </c>
    </row>
    <row r="1991" spans="1:7" x14ac:dyDescent="0.25">
      <c r="A1991" s="6">
        <f t="shared" si="154"/>
        <v>1980</v>
      </c>
      <c r="B1991" s="6">
        <f t="shared" si="151"/>
        <v>2</v>
      </c>
      <c r="C1991" s="6">
        <f t="shared" si="152"/>
        <v>10</v>
      </c>
      <c r="D1991" s="8">
        <f ca="1">VLOOKUP(B1991,Residuals!$A$12:$AW$232,C1991,FALSE)</f>
        <v>-2.9592607374956545E-2</v>
      </c>
      <c r="E1991" s="8">
        <f ca="1">VLOOKUP(B1991,Residuals!$A$12:$AW$232,C1991,FALSE)^2</f>
        <v>8.7572241124833248E-4</v>
      </c>
      <c r="F1991" s="8">
        <f t="shared" ca="1" si="150"/>
        <v>2.0631389169335845</v>
      </c>
      <c r="G1991" s="6">
        <f t="shared" si="153"/>
        <v>1</v>
      </c>
    </row>
    <row r="1992" spans="1:7" x14ac:dyDescent="0.25">
      <c r="A1992" s="6">
        <f t="shared" si="154"/>
        <v>1981</v>
      </c>
      <c r="B1992" s="6">
        <f t="shared" si="151"/>
        <v>3</v>
      </c>
      <c r="C1992" s="6">
        <f t="shared" si="152"/>
        <v>10</v>
      </c>
      <c r="D1992" s="8">
        <f ca="1">VLOOKUP(B1992,Residuals!$A$12:$AW$232,C1992,FALSE)</f>
        <v>3.5661385963315945E-2</v>
      </c>
      <c r="E1992" s="8">
        <f ca="1">VLOOKUP(B1992,Residuals!$A$12:$AW$232,C1992,FALSE)^2</f>
        <v>1.2717344488245876E-3</v>
      </c>
      <c r="F1992" s="8">
        <f t="shared" ca="1" si="150"/>
        <v>2.9961147501466145</v>
      </c>
      <c r="G1992" s="6">
        <f t="shared" si="153"/>
        <v>1</v>
      </c>
    </row>
    <row r="1993" spans="1:7" x14ac:dyDescent="0.25">
      <c r="A1993" s="6">
        <f t="shared" si="154"/>
        <v>1982</v>
      </c>
      <c r="B1993" s="6">
        <f t="shared" si="151"/>
        <v>4</v>
      </c>
      <c r="C1993" s="6">
        <f t="shared" si="152"/>
        <v>10</v>
      </c>
      <c r="D1993" s="8">
        <f ca="1">VLOOKUP(B1993,Residuals!$A$12:$AW$232,C1993,FALSE)</f>
        <v>8.9593042497500101E-3</v>
      </c>
      <c r="E1993" s="8">
        <f ca="1">VLOOKUP(B1993,Residuals!$A$12:$AW$232,C1993,FALSE)^2</f>
        <v>8.0269132639588589E-5</v>
      </c>
      <c r="F1993" s="8">
        <f t="shared" ca="1" si="150"/>
        <v>0.1891082941924131</v>
      </c>
      <c r="G1993" s="6">
        <f t="shared" si="153"/>
        <v>1</v>
      </c>
    </row>
    <row r="1994" spans="1:7" x14ac:dyDescent="0.25">
      <c r="A1994" s="6">
        <f t="shared" si="154"/>
        <v>1983</v>
      </c>
      <c r="B1994" s="6">
        <f t="shared" si="151"/>
        <v>5</v>
      </c>
      <c r="C1994" s="6">
        <f t="shared" si="152"/>
        <v>10</v>
      </c>
      <c r="D1994" s="8">
        <f ca="1">VLOOKUP(B1994,Residuals!$A$12:$AW$232,C1994,FALSE)</f>
        <v>-9.6281461824215125E-3</v>
      </c>
      <c r="E1994" s="8">
        <f ca="1">VLOOKUP(B1994,Residuals!$A$12:$AW$232,C1994,FALSE)^2</f>
        <v>9.2701198910077949E-5</v>
      </c>
      <c r="F1994" s="8">
        <f t="shared" ca="1" si="150"/>
        <v>0.21839734676328598</v>
      </c>
      <c r="G1994" s="6">
        <f t="shared" si="153"/>
        <v>1</v>
      </c>
    </row>
    <row r="1995" spans="1:7" x14ac:dyDescent="0.25">
      <c r="A1995" s="6">
        <f t="shared" si="154"/>
        <v>1984</v>
      </c>
      <c r="B1995" s="6">
        <f t="shared" si="151"/>
        <v>6</v>
      </c>
      <c r="C1995" s="6">
        <f t="shared" si="152"/>
        <v>10</v>
      </c>
      <c r="D1995" s="8">
        <f ca="1">VLOOKUP(B1995,Residuals!$A$12:$AW$232,C1995,FALSE)</f>
        <v>-8.0199137498305675E-3</v>
      </c>
      <c r="E1995" s="8">
        <f ca="1">VLOOKUP(B1995,Residuals!$A$12:$AW$232,C1995,FALSE)^2</f>
        <v>6.4319016554721398E-5</v>
      </c>
      <c r="F1995" s="8">
        <f t="shared" ref="F1995:F2058" ca="1" si="155">E1995/$F$8</f>
        <v>0.15153096968682139</v>
      </c>
      <c r="G1995" s="6">
        <f t="shared" si="153"/>
        <v>1</v>
      </c>
    </row>
    <row r="1996" spans="1:7" x14ac:dyDescent="0.25">
      <c r="A1996" s="6">
        <f t="shared" si="154"/>
        <v>1985</v>
      </c>
      <c r="B1996" s="6">
        <f t="shared" ref="B1996:B2059" si="156">MOD(A1996,221)-210</f>
        <v>7</v>
      </c>
      <c r="C1996" s="6">
        <f t="shared" ref="C1996:C2059" si="157">IF(B1996&lt;B1995,IF(ISNUMBER(C1995),C1995+1,2),C1995)</f>
        <v>10</v>
      </c>
      <c r="D1996" s="8">
        <f ca="1">VLOOKUP(B1996,Residuals!$A$12:$AW$232,C1996,FALSE)</f>
        <v>1.2996979505869786E-2</v>
      </c>
      <c r="E1996" s="8">
        <f ca="1">VLOOKUP(B1996,Residuals!$A$12:$AW$232,C1996,FALSE)^2</f>
        <v>1.6892147627599923E-4</v>
      </c>
      <c r="F1996" s="8">
        <f t="shared" ca="1" si="155"/>
        <v>0.39796682959625562</v>
      </c>
      <c r="G1996" s="6">
        <f t="shared" ref="G1996:G2059" si="158">IF(OR(B1996&lt;-10,B1996&gt;10),0,1)</f>
        <v>1</v>
      </c>
    </row>
    <row r="1997" spans="1:7" x14ac:dyDescent="0.25">
      <c r="A1997" s="6">
        <f t="shared" ref="A1997:A2060" si="159">A1996+1</f>
        <v>1986</v>
      </c>
      <c r="B1997" s="6">
        <f t="shared" si="156"/>
        <v>8</v>
      </c>
      <c r="C1997" s="6">
        <f t="shared" si="157"/>
        <v>10</v>
      </c>
      <c r="D1997" s="8">
        <f ca="1">VLOOKUP(B1997,Residuals!$A$12:$AW$232,C1997,FALSE)</f>
        <v>-7.4338723859565838E-3</v>
      </c>
      <c r="E1997" s="8">
        <f ca="1">VLOOKUP(B1997,Residuals!$A$12:$AW$232,C1997,FALSE)^2</f>
        <v>5.526245865068783E-5</v>
      </c>
      <c r="F1997" s="8">
        <f t="shared" ca="1" si="155"/>
        <v>0.13019437166754841</v>
      </c>
      <c r="G1997" s="6">
        <f t="shared" si="158"/>
        <v>1</v>
      </c>
    </row>
    <row r="1998" spans="1:7" x14ac:dyDescent="0.25">
      <c r="A1998" s="6">
        <f t="shared" si="159"/>
        <v>1987</v>
      </c>
      <c r="B1998" s="6">
        <f t="shared" si="156"/>
        <v>9</v>
      </c>
      <c r="C1998" s="6">
        <f t="shared" si="157"/>
        <v>10</v>
      </c>
      <c r="D1998" s="8">
        <f ca="1">VLOOKUP(B1998,Residuals!$A$12:$AW$232,C1998,FALSE)</f>
        <v>4.8317021511901492E-3</v>
      </c>
      <c r="E1998" s="8">
        <f ca="1">VLOOKUP(B1998,Residuals!$A$12:$AW$232,C1998,FALSE)^2</f>
        <v>2.3345345677815515E-5</v>
      </c>
      <c r="F1998" s="8">
        <f t="shared" ca="1" si="155"/>
        <v>5.499995270020578E-2</v>
      </c>
      <c r="G1998" s="6">
        <f t="shared" si="158"/>
        <v>1</v>
      </c>
    </row>
    <row r="1999" spans="1:7" x14ac:dyDescent="0.25">
      <c r="A1999" s="6">
        <f t="shared" si="159"/>
        <v>1988</v>
      </c>
      <c r="B1999" s="6">
        <f t="shared" si="156"/>
        <v>10</v>
      </c>
      <c r="C1999" s="6">
        <f t="shared" si="157"/>
        <v>10</v>
      </c>
      <c r="D1999" s="8">
        <f ca="1">VLOOKUP(B1999,Residuals!$A$12:$AW$232,C1999,FALSE)</f>
        <v>-1.4955390599103705E-2</v>
      </c>
      <c r="E1999" s="8">
        <f ca="1">VLOOKUP(B1999,Residuals!$A$12:$AW$232,C1999,FALSE)^2</f>
        <v>2.2366370797175948E-4</v>
      </c>
      <c r="F1999" s="8">
        <f t="shared" ca="1" si="155"/>
        <v>0.52693558403331775</v>
      </c>
      <c r="G1999" s="6">
        <f t="shared" si="158"/>
        <v>1</v>
      </c>
    </row>
    <row r="2000" spans="1:7" x14ac:dyDescent="0.25">
      <c r="A2000" s="6">
        <f t="shared" si="159"/>
        <v>1989</v>
      </c>
      <c r="B2000" s="6">
        <f t="shared" si="156"/>
        <v>-210</v>
      </c>
      <c r="C2000" s="6">
        <f t="shared" si="157"/>
        <v>11</v>
      </c>
      <c r="D2000" s="8">
        <f ca="1">VLOOKUP(B2000,Residuals!$A$12:$AW$232,C2000,FALSE)</f>
        <v>-1.5411975876568161E-2</v>
      </c>
      <c r="E2000" s="8">
        <f ca="1">VLOOKUP(B2000,Residuals!$A$12:$AW$232,C2000,FALSE)^2</f>
        <v>2.3752900041991895E-4</v>
      </c>
      <c r="F2000" s="8">
        <f t="shared" ca="1" si="155"/>
        <v>0.55960121423420028</v>
      </c>
      <c r="G2000" s="6">
        <f t="shared" si="158"/>
        <v>0</v>
      </c>
    </row>
    <row r="2001" spans="1:7" x14ac:dyDescent="0.25">
      <c r="A2001" s="6">
        <f t="shared" si="159"/>
        <v>1990</v>
      </c>
      <c r="B2001" s="6">
        <f t="shared" si="156"/>
        <v>-209</v>
      </c>
      <c r="C2001" s="6">
        <f t="shared" si="157"/>
        <v>11</v>
      </c>
      <c r="D2001" s="8">
        <f ca="1">VLOOKUP(B2001,Residuals!$A$12:$AW$232,C2001,FALSE)</f>
        <v>4.2028804031780789E-2</v>
      </c>
      <c r="E2001" s="8">
        <f ca="1">VLOOKUP(B2001,Residuals!$A$12:$AW$232,C2001,FALSE)^2</f>
        <v>1.766420368341833E-3</v>
      </c>
      <c r="F2001" s="8">
        <f t="shared" ca="1" si="155"/>
        <v>4.1615591410926474</v>
      </c>
      <c r="G2001" s="6">
        <f t="shared" si="158"/>
        <v>0</v>
      </c>
    </row>
    <row r="2002" spans="1:7" x14ac:dyDescent="0.25">
      <c r="A2002" s="6">
        <f t="shared" si="159"/>
        <v>1991</v>
      </c>
      <c r="B2002" s="6">
        <f t="shared" si="156"/>
        <v>-208</v>
      </c>
      <c r="C2002" s="6">
        <f t="shared" si="157"/>
        <v>11</v>
      </c>
      <c r="D2002" s="8">
        <f ca="1">VLOOKUP(B2002,Residuals!$A$12:$AW$232,C2002,FALSE)</f>
        <v>1.0384854255710958E-2</v>
      </c>
      <c r="E2002" s="8">
        <f ca="1">VLOOKUP(B2002,Residuals!$A$12:$AW$232,C2002,FALSE)^2</f>
        <v>1.0784519791235801E-4</v>
      </c>
      <c r="F2002" s="8">
        <f t="shared" ca="1" si="155"/>
        <v>0.25407551749214646</v>
      </c>
      <c r="G2002" s="6">
        <f t="shared" si="158"/>
        <v>0</v>
      </c>
    </row>
    <row r="2003" spans="1:7" x14ac:dyDescent="0.25">
      <c r="A2003" s="6">
        <f t="shared" si="159"/>
        <v>1992</v>
      </c>
      <c r="B2003" s="6">
        <f t="shared" si="156"/>
        <v>-207</v>
      </c>
      <c r="C2003" s="6">
        <f t="shared" si="157"/>
        <v>11</v>
      </c>
      <c r="D2003" s="8">
        <f ca="1">VLOOKUP(B2003,Residuals!$A$12:$AW$232,C2003,FALSE)</f>
        <v>5.7358582494945022E-3</v>
      </c>
      <c r="E2003" s="8">
        <f ca="1">VLOOKUP(B2003,Residuals!$A$12:$AW$232,C2003,FALSE)^2</f>
        <v>3.2900069858294137E-5</v>
      </c>
      <c r="F2003" s="8">
        <f t="shared" ca="1" si="155"/>
        <v>7.751019458063399E-2</v>
      </c>
      <c r="G2003" s="6">
        <f t="shared" si="158"/>
        <v>0</v>
      </c>
    </row>
    <row r="2004" spans="1:7" x14ac:dyDescent="0.25">
      <c r="A2004" s="6">
        <f t="shared" si="159"/>
        <v>1993</v>
      </c>
      <c r="B2004" s="6">
        <f t="shared" si="156"/>
        <v>-206</v>
      </c>
      <c r="C2004" s="6">
        <f t="shared" si="157"/>
        <v>11</v>
      </c>
      <c r="D2004" s="8">
        <f ca="1">VLOOKUP(B2004,Residuals!$A$12:$AW$232,C2004,FALSE)</f>
        <v>-2.2745925646489525E-2</v>
      </c>
      <c r="E2004" s="8">
        <f ca="1">VLOOKUP(B2004,Residuals!$A$12:$AW$232,C2004,FALSE)^2</f>
        <v>5.1737713351562994E-4</v>
      </c>
      <c r="F2004" s="8">
        <f t="shared" ca="1" si="155"/>
        <v>1.2189032565308484</v>
      </c>
      <c r="G2004" s="6">
        <f t="shared" si="158"/>
        <v>0</v>
      </c>
    </row>
    <row r="2005" spans="1:7" x14ac:dyDescent="0.25">
      <c r="A2005" s="6">
        <f t="shared" si="159"/>
        <v>1994</v>
      </c>
      <c r="B2005" s="6">
        <f t="shared" si="156"/>
        <v>-205</v>
      </c>
      <c r="C2005" s="6">
        <f t="shared" si="157"/>
        <v>11</v>
      </c>
      <c r="D2005" s="8">
        <f ca="1">VLOOKUP(B2005,Residuals!$A$12:$AW$232,C2005,FALSE)</f>
        <v>-2.1044191782333105E-2</v>
      </c>
      <c r="E2005" s="8">
        <f ca="1">VLOOKUP(B2005,Residuals!$A$12:$AW$232,C2005,FALSE)^2</f>
        <v>4.4285800777161616E-4</v>
      </c>
      <c r="F2005" s="8">
        <f t="shared" ca="1" si="155"/>
        <v>1.0433415643741033</v>
      </c>
      <c r="G2005" s="6">
        <f t="shared" si="158"/>
        <v>0</v>
      </c>
    </row>
    <row r="2006" spans="1:7" x14ac:dyDescent="0.25">
      <c r="A2006" s="6">
        <f t="shared" si="159"/>
        <v>1995</v>
      </c>
      <c r="B2006" s="6">
        <f t="shared" si="156"/>
        <v>-204</v>
      </c>
      <c r="C2006" s="6">
        <f t="shared" si="157"/>
        <v>11</v>
      </c>
      <c r="D2006" s="8">
        <f ca="1">VLOOKUP(B2006,Residuals!$A$12:$AW$232,C2006,FALSE)</f>
        <v>3.7129769482190433E-2</v>
      </c>
      <c r="E2006" s="8">
        <f ca="1">VLOOKUP(B2006,Residuals!$A$12:$AW$232,C2006,FALSE)^2</f>
        <v>1.3786197818006002E-3</v>
      </c>
      <c r="F2006" s="8">
        <f t="shared" ca="1" si="155"/>
        <v>3.2479288949940308</v>
      </c>
      <c r="G2006" s="6">
        <f t="shared" si="158"/>
        <v>0</v>
      </c>
    </row>
    <row r="2007" spans="1:7" x14ac:dyDescent="0.25">
      <c r="A2007" s="6">
        <f t="shared" si="159"/>
        <v>1996</v>
      </c>
      <c r="B2007" s="6">
        <f t="shared" si="156"/>
        <v>-203</v>
      </c>
      <c r="C2007" s="6">
        <f t="shared" si="157"/>
        <v>11</v>
      </c>
      <c r="D2007" s="8">
        <f ca="1">VLOOKUP(B2007,Residuals!$A$12:$AW$232,C2007,FALSE)</f>
        <v>-2.6079436716819917E-2</v>
      </c>
      <c r="E2007" s="8">
        <f ca="1">VLOOKUP(B2007,Residuals!$A$12:$AW$232,C2007,FALSE)^2</f>
        <v>6.8013701946661477E-4</v>
      </c>
      <c r="F2007" s="8">
        <f t="shared" ca="1" si="155"/>
        <v>1.6023538231807013</v>
      </c>
      <c r="G2007" s="6">
        <f t="shared" si="158"/>
        <v>0</v>
      </c>
    </row>
    <row r="2008" spans="1:7" x14ac:dyDescent="0.25">
      <c r="A2008" s="6">
        <f t="shared" si="159"/>
        <v>1997</v>
      </c>
      <c r="B2008" s="6">
        <f t="shared" si="156"/>
        <v>-202</v>
      </c>
      <c r="C2008" s="6">
        <f t="shared" si="157"/>
        <v>11</v>
      </c>
      <c r="D2008" s="8">
        <f ca="1">VLOOKUP(B2008,Residuals!$A$12:$AW$232,C2008,FALSE)</f>
        <v>-9.9164836574873079E-3</v>
      </c>
      <c r="E2008" s="8">
        <f ca="1">VLOOKUP(B2008,Residuals!$A$12:$AW$232,C2008,FALSE)^2</f>
        <v>9.8336648129212858E-5</v>
      </c>
      <c r="F2008" s="8">
        <f t="shared" ca="1" si="155"/>
        <v>0.23167405916559444</v>
      </c>
      <c r="G2008" s="6">
        <f t="shared" si="158"/>
        <v>0</v>
      </c>
    </row>
    <row r="2009" spans="1:7" x14ac:dyDescent="0.25">
      <c r="A2009" s="6">
        <f t="shared" si="159"/>
        <v>1998</v>
      </c>
      <c r="B2009" s="6">
        <f t="shared" si="156"/>
        <v>-201</v>
      </c>
      <c r="C2009" s="6">
        <f t="shared" si="157"/>
        <v>11</v>
      </c>
      <c r="D2009" s="8">
        <f ca="1">VLOOKUP(B2009,Residuals!$A$12:$AW$232,C2009,FALSE)</f>
        <v>-3.5474500619660258E-3</v>
      </c>
      <c r="E2009" s="8">
        <f ca="1">VLOOKUP(B2009,Residuals!$A$12:$AW$232,C2009,FALSE)^2</f>
        <v>1.258440194214276E-5</v>
      </c>
      <c r="F2009" s="8">
        <f t="shared" ca="1" si="155"/>
        <v>2.9647944439561414E-2</v>
      </c>
      <c r="G2009" s="6">
        <f t="shared" si="158"/>
        <v>0</v>
      </c>
    </row>
    <row r="2010" spans="1:7" x14ac:dyDescent="0.25">
      <c r="A2010" s="6">
        <f t="shared" si="159"/>
        <v>1999</v>
      </c>
      <c r="B2010" s="6">
        <f t="shared" si="156"/>
        <v>-200</v>
      </c>
      <c r="C2010" s="6">
        <f t="shared" si="157"/>
        <v>11</v>
      </c>
      <c r="D2010" s="8">
        <f ca="1">VLOOKUP(B2010,Residuals!$A$12:$AW$232,C2010,FALSE)</f>
        <v>-6.8587018147782827E-2</v>
      </c>
      <c r="E2010" s="8">
        <f ca="1">VLOOKUP(B2010,Residuals!$A$12:$AW$232,C2010,FALSE)^2</f>
        <v>4.7041790584042911E-3</v>
      </c>
      <c r="F2010" s="8">
        <f t="shared" ca="1" si="155"/>
        <v>11.082706989059439</v>
      </c>
      <c r="G2010" s="6">
        <f t="shared" si="158"/>
        <v>0</v>
      </c>
    </row>
    <row r="2011" spans="1:7" x14ac:dyDescent="0.25">
      <c r="A2011" s="6">
        <f t="shared" si="159"/>
        <v>2000</v>
      </c>
      <c r="B2011" s="6">
        <f t="shared" si="156"/>
        <v>-199</v>
      </c>
      <c r="C2011" s="6">
        <f t="shared" si="157"/>
        <v>11</v>
      </c>
      <c r="D2011" s="8">
        <f ca="1">VLOOKUP(B2011,Residuals!$A$12:$AW$232,C2011,FALSE)</f>
        <v>-3.7793569577069377E-2</v>
      </c>
      <c r="E2011" s="8">
        <f ca="1">VLOOKUP(B2011,Residuals!$A$12:$AW$232,C2011,FALSE)^2</f>
        <v>1.428353901376784E-3</v>
      </c>
      <c r="F2011" s="8">
        <f t="shared" ca="1" si="155"/>
        <v>3.3650988980441827</v>
      </c>
      <c r="G2011" s="6">
        <f t="shared" si="158"/>
        <v>0</v>
      </c>
    </row>
    <row r="2012" spans="1:7" x14ac:dyDescent="0.25">
      <c r="A2012" s="6">
        <f t="shared" si="159"/>
        <v>2001</v>
      </c>
      <c r="B2012" s="6">
        <f t="shared" si="156"/>
        <v>-198</v>
      </c>
      <c r="C2012" s="6">
        <f t="shared" si="157"/>
        <v>11</v>
      </c>
      <c r="D2012" s="8">
        <f ca="1">VLOOKUP(B2012,Residuals!$A$12:$AW$232,C2012,FALSE)</f>
        <v>-1.3131681197841548E-2</v>
      </c>
      <c r="E2012" s="8">
        <f ca="1">VLOOKUP(B2012,Residuals!$A$12:$AW$232,C2012,FALSE)^2</f>
        <v>1.7244105108174524E-4</v>
      </c>
      <c r="F2012" s="8">
        <f t="shared" ca="1" si="155"/>
        <v>0.40625869430078287</v>
      </c>
      <c r="G2012" s="6">
        <f t="shared" si="158"/>
        <v>0</v>
      </c>
    </row>
    <row r="2013" spans="1:7" x14ac:dyDescent="0.25">
      <c r="A2013" s="6">
        <f t="shared" si="159"/>
        <v>2002</v>
      </c>
      <c r="B2013" s="6">
        <f t="shared" si="156"/>
        <v>-197</v>
      </c>
      <c r="C2013" s="6">
        <f t="shared" si="157"/>
        <v>11</v>
      </c>
      <c r="D2013" s="8">
        <f ca="1">VLOOKUP(B2013,Residuals!$A$12:$AW$232,C2013,FALSE)</f>
        <v>3.0610071402632982E-2</v>
      </c>
      <c r="E2013" s="8">
        <f ca="1">VLOOKUP(B2013,Residuals!$A$12:$AW$232,C2013,FALSE)^2</f>
        <v>9.3697647127428951E-4</v>
      </c>
      <c r="F2013" s="8">
        <f t="shared" ca="1" si="155"/>
        <v>2.207449069827343</v>
      </c>
      <c r="G2013" s="6">
        <f t="shared" si="158"/>
        <v>0</v>
      </c>
    </row>
    <row r="2014" spans="1:7" x14ac:dyDescent="0.25">
      <c r="A2014" s="6">
        <f t="shared" si="159"/>
        <v>2003</v>
      </c>
      <c r="B2014" s="6">
        <f t="shared" si="156"/>
        <v>-196</v>
      </c>
      <c r="C2014" s="6">
        <f t="shared" si="157"/>
        <v>11</v>
      </c>
      <c r="D2014" s="8">
        <f ca="1">VLOOKUP(B2014,Residuals!$A$12:$AW$232,C2014,FALSE)</f>
        <v>2.8431129705982685E-2</v>
      </c>
      <c r="E2014" s="8">
        <f ca="1">VLOOKUP(B2014,Residuals!$A$12:$AW$232,C2014,FALSE)^2</f>
        <v>8.083291363584111E-4</v>
      </c>
      <c r="F2014" s="8">
        <f t="shared" ca="1" si="155"/>
        <v>1.9043652160678075</v>
      </c>
      <c r="G2014" s="6">
        <f t="shared" si="158"/>
        <v>0</v>
      </c>
    </row>
    <row r="2015" spans="1:7" x14ac:dyDescent="0.25">
      <c r="A2015" s="6">
        <f t="shared" si="159"/>
        <v>2004</v>
      </c>
      <c r="B2015" s="6">
        <f t="shared" si="156"/>
        <v>-195</v>
      </c>
      <c r="C2015" s="6">
        <f t="shared" si="157"/>
        <v>11</v>
      </c>
      <c r="D2015" s="8">
        <f ca="1">VLOOKUP(B2015,Residuals!$A$12:$AW$232,C2015,FALSE)</f>
        <v>3.1882121476500311E-2</v>
      </c>
      <c r="E2015" s="8">
        <f ca="1">VLOOKUP(B2015,Residuals!$A$12:$AW$232,C2015,FALSE)^2</f>
        <v>1.0164696698423223E-3</v>
      </c>
      <c r="F2015" s="8">
        <f t="shared" ca="1" si="155"/>
        <v>2.3947293192427366</v>
      </c>
      <c r="G2015" s="6">
        <f t="shared" si="158"/>
        <v>0</v>
      </c>
    </row>
    <row r="2016" spans="1:7" x14ac:dyDescent="0.25">
      <c r="A2016" s="6">
        <f t="shared" si="159"/>
        <v>2005</v>
      </c>
      <c r="B2016" s="6">
        <f t="shared" si="156"/>
        <v>-194</v>
      </c>
      <c r="C2016" s="6">
        <f t="shared" si="157"/>
        <v>11</v>
      </c>
      <c r="D2016" s="8">
        <f ca="1">VLOOKUP(B2016,Residuals!$A$12:$AW$232,C2016,FALSE)</f>
        <v>-3.7985054984759632E-2</v>
      </c>
      <c r="E2016" s="8">
        <f ca="1">VLOOKUP(B2016,Residuals!$A$12:$AW$232,C2016,FALSE)^2</f>
        <v>1.4428644021952125E-3</v>
      </c>
      <c r="F2016" s="8">
        <f t="shared" ca="1" si="155"/>
        <v>3.3992845926868736</v>
      </c>
      <c r="G2016" s="6">
        <f t="shared" si="158"/>
        <v>0</v>
      </c>
    </row>
    <row r="2017" spans="1:7" x14ac:dyDescent="0.25">
      <c r="A2017" s="6">
        <f t="shared" si="159"/>
        <v>2006</v>
      </c>
      <c r="B2017" s="6">
        <f t="shared" si="156"/>
        <v>-193</v>
      </c>
      <c r="C2017" s="6">
        <f t="shared" si="157"/>
        <v>11</v>
      </c>
      <c r="D2017" s="8">
        <f ca="1">VLOOKUP(B2017,Residuals!$A$12:$AW$232,C2017,FALSE)</f>
        <v>-3.5985692933940402E-3</v>
      </c>
      <c r="E2017" s="8">
        <f ca="1">VLOOKUP(B2017,Residuals!$A$12:$AW$232,C2017,FALSE)^2</f>
        <v>1.2949700959358482E-5</v>
      </c>
      <c r="F2017" s="8">
        <f t="shared" ca="1" si="155"/>
        <v>3.0508562609263167E-2</v>
      </c>
      <c r="G2017" s="6">
        <f t="shared" si="158"/>
        <v>0</v>
      </c>
    </row>
    <row r="2018" spans="1:7" x14ac:dyDescent="0.25">
      <c r="A2018" s="6">
        <f t="shared" si="159"/>
        <v>2007</v>
      </c>
      <c r="B2018" s="6">
        <f t="shared" si="156"/>
        <v>-192</v>
      </c>
      <c r="C2018" s="6">
        <f t="shared" si="157"/>
        <v>11</v>
      </c>
      <c r="D2018" s="8">
        <f ca="1">VLOOKUP(B2018,Residuals!$A$12:$AW$232,C2018,FALSE)</f>
        <v>2.1609640879060844E-2</v>
      </c>
      <c r="E2018" s="8">
        <f ca="1">VLOOKUP(B2018,Residuals!$A$12:$AW$232,C2018,FALSE)^2</f>
        <v>4.6697657892197755E-4</v>
      </c>
      <c r="F2018" s="8">
        <f t="shared" ca="1" si="155"/>
        <v>1.1001631805871792</v>
      </c>
      <c r="G2018" s="6">
        <f t="shared" si="158"/>
        <v>0</v>
      </c>
    </row>
    <row r="2019" spans="1:7" x14ac:dyDescent="0.25">
      <c r="A2019" s="6">
        <f t="shared" si="159"/>
        <v>2008</v>
      </c>
      <c r="B2019" s="6">
        <f t="shared" si="156"/>
        <v>-191</v>
      </c>
      <c r="C2019" s="6">
        <f t="shared" si="157"/>
        <v>11</v>
      </c>
      <c r="D2019" s="8">
        <f ca="1">VLOOKUP(B2019,Residuals!$A$12:$AW$232,C2019,FALSE)</f>
        <v>-4.1646882303854077E-2</v>
      </c>
      <c r="E2019" s="8">
        <f ca="1">VLOOKUP(B2019,Residuals!$A$12:$AW$232,C2019,FALSE)^2</f>
        <v>1.7344628056310738E-3</v>
      </c>
      <c r="F2019" s="8">
        <f t="shared" ca="1" si="155"/>
        <v>4.0862694254567007</v>
      </c>
      <c r="G2019" s="6">
        <f t="shared" si="158"/>
        <v>0</v>
      </c>
    </row>
    <row r="2020" spans="1:7" x14ac:dyDescent="0.25">
      <c r="A2020" s="6">
        <f t="shared" si="159"/>
        <v>2009</v>
      </c>
      <c r="B2020" s="6">
        <f t="shared" si="156"/>
        <v>-190</v>
      </c>
      <c r="C2020" s="6">
        <f t="shared" si="157"/>
        <v>11</v>
      </c>
      <c r="D2020" s="8">
        <f ca="1">VLOOKUP(B2020,Residuals!$A$12:$AW$232,C2020,FALSE)</f>
        <v>-1.8493818057851996E-5</v>
      </c>
      <c r="E2020" s="8">
        <f ca="1">VLOOKUP(B2020,Residuals!$A$12:$AW$232,C2020,FALSE)^2</f>
        <v>3.4202130635693256E-10</v>
      </c>
      <c r="F2020" s="8">
        <f t="shared" ca="1" si="155"/>
        <v>8.0577755976299986E-7</v>
      </c>
      <c r="G2020" s="6">
        <f t="shared" si="158"/>
        <v>0</v>
      </c>
    </row>
    <row r="2021" spans="1:7" x14ac:dyDescent="0.25">
      <c r="A2021" s="6">
        <f t="shared" si="159"/>
        <v>2010</v>
      </c>
      <c r="B2021" s="6">
        <f t="shared" si="156"/>
        <v>-189</v>
      </c>
      <c r="C2021" s="6">
        <f t="shared" si="157"/>
        <v>11</v>
      </c>
      <c r="D2021" s="8">
        <f ca="1">VLOOKUP(B2021,Residuals!$A$12:$AW$232,C2021,FALSE)</f>
        <v>1.8812061231384463E-3</v>
      </c>
      <c r="E2021" s="8">
        <f ca="1">VLOOKUP(B2021,Residuals!$A$12:$AW$232,C2021,FALSE)^2</f>
        <v>3.5389364777335832E-6</v>
      </c>
      <c r="F2021" s="8">
        <f t="shared" ca="1" si="155"/>
        <v>8.33747940898312E-3</v>
      </c>
      <c r="G2021" s="6">
        <f t="shared" si="158"/>
        <v>0</v>
      </c>
    </row>
    <row r="2022" spans="1:7" x14ac:dyDescent="0.25">
      <c r="A2022" s="6">
        <f t="shared" si="159"/>
        <v>2011</v>
      </c>
      <c r="B2022" s="6">
        <f t="shared" si="156"/>
        <v>-188</v>
      </c>
      <c r="C2022" s="6">
        <f t="shared" si="157"/>
        <v>11</v>
      </c>
      <c r="D2022" s="8">
        <f ca="1">VLOOKUP(B2022,Residuals!$A$12:$AW$232,C2022,FALSE)</f>
        <v>-3.9492185870649062E-3</v>
      </c>
      <c r="E2022" s="8">
        <f ca="1">VLOOKUP(B2022,Residuals!$A$12:$AW$232,C2022,FALSE)^2</f>
        <v>1.5596327448418933E-5</v>
      </c>
      <c r="F2022" s="8">
        <f t="shared" ca="1" si="155"/>
        <v>3.6743823963810707E-2</v>
      </c>
      <c r="G2022" s="6">
        <f t="shared" si="158"/>
        <v>0</v>
      </c>
    </row>
    <row r="2023" spans="1:7" x14ac:dyDescent="0.25">
      <c r="A2023" s="6">
        <f t="shared" si="159"/>
        <v>2012</v>
      </c>
      <c r="B2023" s="6">
        <f t="shared" si="156"/>
        <v>-187</v>
      </c>
      <c r="C2023" s="6">
        <f t="shared" si="157"/>
        <v>11</v>
      </c>
      <c r="D2023" s="8">
        <f ca="1">VLOOKUP(B2023,Residuals!$A$12:$AW$232,C2023,FALSE)</f>
        <v>-3.3344269766551984E-2</v>
      </c>
      <c r="E2023" s="8">
        <f ca="1">VLOOKUP(B2023,Residuals!$A$12:$AW$232,C2023,FALSE)^2</f>
        <v>1.1118403262645928E-3</v>
      </c>
      <c r="F2023" s="8">
        <f t="shared" ca="1" si="155"/>
        <v>2.6194157156064026</v>
      </c>
      <c r="G2023" s="6">
        <f t="shared" si="158"/>
        <v>0</v>
      </c>
    </row>
    <row r="2024" spans="1:7" x14ac:dyDescent="0.25">
      <c r="A2024" s="6">
        <f t="shared" si="159"/>
        <v>2013</v>
      </c>
      <c r="B2024" s="6">
        <f t="shared" si="156"/>
        <v>-186</v>
      </c>
      <c r="C2024" s="6">
        <f t="shared" si="157"/>
        <v>11</v>
      </c>
      <c r="D2024" s="8">
        <f ca="1">VLOOKUP(B2024,Residuals!$A$12:$AW$232,C2024,FALSE)</f>
        <v>8.2256315495817384E-3</v>
      </c>
      <c r="E2024" s="8">
        <f ca="1">VLOOKUP(B2024,Residuals!$A$12:$AW$232,C2024,FALSE)^2</f>
        <v>6.7661014389474477E-5</v>
      </c>
      <c r="F2024" s="8">
        <f t="shared" ca="1" si="155"/>
        <v>0.15940447583971074</v>
      </c>
      <c r="G2024" s="6">
        <f t="shared" si="158"/>
        <v>0</v>
      </c>
    </row>
    <row r="2025" spans="1:7" x14ac:dyDescent="0.25">
      <c r="A2025" s="6">
        <f t="shared" si="159"/>
        <v>2014</v>
      </c>
      <c r="B2025" s="6">
        <f t="shared" si="156"/>
        <v>-185</v>
      </c>
      <c r="C2025" s="6">
        <f t="shared" si="157"/>
        <v>11</v>
      </c>
      <c r="D2025" s="8">
        <f ca="1">VLOOKUP(B2025,Residuals!$A$12:$AW$232,C2025,FALSE)</f>
        <v>3.356702966824178E-2</v>
      </c>
      <c r="E2025" s="8">
        <f ca="1">VLOOKUP(B2025,Residuals!$A$12:$AW$232,C2025,FALSE)^2</f>
        <v>1.1267454807486238E-3</v>
      </c>
      <c r="F2025" s="8">
        <f t="shared" ca="1" si="155"/>
        <v>2.6545311858557885</v>
      </c>
      <c r="G2025" s="6">
        <f t="shared" si="158"/>
        <v>0</v>
      </c>
    </row>
    <row r="2026" spans="1:7" x14ac:dyDescent="0.25">
      <c r="A2026" s="6">
        <f t="shared" si="159"/>
        <v>2015</v>
      </c>
      <c r="B2026" s="6">
        <f t="shared" si="156"/>
        <v>-184</v>
      </c>
      <c r="C2026" s="6">
        <f t="shared" si="157"/>
        <v>11</v>
      </c>
      <c r="D2026" s="8">
        <f ca="1">VLOOKUP(B2026,Residuals!$A$12:$AW$232,C2026,FALSE)</f>
        <v>1.4619520335208497E-2</v>
      </c>
      <c r="E2026" s="8">
        <f ca="1">VLOOKUP(B2026,Residuals!$A$12:$AW$232,C2026,FALSE)^2</f>
        <v>2.1373037483157477E-4</v>
      </c>
      <c r="F2026" s="8">
        <f t="shared" ca="1" si="155"/>
        <v>0.50353336671748206</v>
      </c>
      <c r="G2026" s="6">
        <f t="shared" si="158"/>
        <v>0</v>
      </c>
    </row>
    <row r="2027" spans="1:7" x14ac:dyDescent="0.25">
      <c r="A2027" s="6">
        <f t="shared" si="159"/>
        <v>2016</v>
      </c>
      <c r="B2027" s="6">
        <f t="shared" si="156"/>
        <v>-183</v>
      </c>
      <c r="C2027" s="6">
        <f t="shared" si="157"/>
        <v>11</v>
      </c>
      <c r="D2027" s="8">
        <f ca="1">VLOOKUP(B2027,Residuals!$A$12:$AW$232,C2027,FALSE)</f>
        <v>2.042246686134153E-2</v>
      </c>
      <c r="E2027" s="8">
        <f ca="1">VLOOKUP(B2027,Residuals!$A$12:$AW$232,C2027,FALSE)^2</f>
        <v>4.1707715270259294E-4</v>
      </c>
      <c r="F2027" s="8">
        <f t="shared" ca="1" si="155"/>
        <v>0.98260372699375664</v>
      </c>
      <c r="G2027" s="6">
        <f t="shared" si="158"/>
        <v>0</v>
      </c>
    </row>
    <row r="2028" spans="1:7" x14ac:dyDescent="0.25">
      <c r="A2028" s="6">
        <f t="shared" si="159"/>
        <v>2017</v>
      </c>
      <c r="B2028" s="6">
        <f t="shared" si="156"/>
        <v>-182</v>
      </c>
      <c r="C2028" s="6">
        <f t="shared" si="157"/>
        <v>11</v>
      </c>
      <c r="D2028" s="8">
        <f ca="1">VLOOKUP(B2028,Residuals!$A$12:$AW$232,C2028,FALSE)</f>
        <v>-7.0657070250377055E-4</v>
      </c>
      <c r="E2028" s="8">
        <f ca="1">VLOOKUP(B2028,Residuals!$A$12:$AW$232,C2028,FALSE)^2</f>
        <v>4.9924215763667184E-7</v>
      </c>
      <c r="F2028" s="8">
        <f t="shared" ca="1" si="155"/>
        <v>1.176178559740006E-3</v>
      </c>
      <c r="G2028" s="6">
        <f t="shared" si="158"/>
        <v>0</v>
      </c>
    </row>
    <row r="2029" spans="1:7" x14ac:dyDescent="0.25">
      <c r="A2029" s="6">
        <f t="shared" si="159"/>
        <v>2018</v>
      </c>
      <c r="B2029" s="6">
        <f t="shared" si="156"/>
        <v>-181</v>
      </c>
      <c r="C2029" s="6">
        <f t="shared" si="157"/>
        <v>11</v>
      </c>
      <c r="D2029" s="8">
        <f ca="1">VLOOKUP(B2029,Residuals!$A$12:$AW$232,C2029,FALSE)</f>
        <v>-1.8148792559362754E-2</v>
      </c>
      <c r="E2029" s="8">
        <f ca="1">VLOOKUP(B2029,Residuals!$A$12:$AW$232,C2029,FALSE)^2</f>
        <v>3.2937867136278087E-4</v>
      </c>
      <c r="F2029" s="8">
        <f t="shared" ca="1" si="155"/>
        <v>0.77599242244780997</v>
      </c>
      <c r="G2029" s="6">
        <f t="shared" si="158"/>
        <v>0</v>
      </c>
    </row>
    <row r="2030" spans="1:7" x14ac:dyDescent="0.25">
      <c r="A2030" s="6">
        <f t="shared" si="159"/>
        <v>2019</v>
      </c>
      <c r="B2030" s="6">
        <f t="shared" si="156"/>
        <v>-180</v>
      </c>
      <c r="C2030" s="6">
        <f t="shared" si="157"/>
        <v>11</v>
      </c>
      <c r="D2030" s="8">
        <f ca="1">VLOOKUP(B2030,Residuals!$A$12:$AW$232,C2030,FALSE)</f>
        <v>-1.4120485862240333E-2</v>
      </c>
      <c r="E2030" s="8">
        <f ca="1">VLOOKUP(B2030,Residuals!$A$12:$AW$232,C2030,FALSE)^2</f>
        <v>1.9938812098572913E-4</v>
      </c>
      <c r="F2030" s="8">
        <f t="shared" ca="1" si="155"/>
        <v>0.46974404982227524</v>
      </c>
      <c r="G2030" s="6">
        <f t="shared" si="158"/>
        <v>0</v>
      </c>
    </row>
    <row r="2031" spans="1:7" x14ac:dyDescent="0.25">
      <c r="A2031" s="6">
        <f t="shared" si="159"/>
        <v>2020</v>
      </c>
      <c r="B2031" s="6">
        <f t="shared" si="156"/>
        <v>-179</v>
      </c>
      <c r="C2031" s="6">
        <f t="shared" si="157"/>
        <v>11</v>
      </c>
      <c r="D2031" s="8">
        <f ca="1">VLOOKUP(B2031,Residuals!$A$12:$AW$232,C2031,FALSE)</f>
        <v>-4.600302639140354E-3</v>
      </c>
      <c r="E2031" s="8">
        <f ca="1">VLOOKUP(B2031,Residuals!$A$12:$AW$232,C2031,FALSE)^2</f>
        <v>2.1162784371681706E-5</v>
      </c>
      <c r="F2031" s="8">
        <f t="shared" ca="1" si="155"/>
        <v>4.9857995487007152E-2</v>
      </c>
      <c r="G2031" s="6">
        <f t="shared" si="158"/>
        <v>0</v>
      </c>
    </row>
    <row r="2032" spans="1:7" x14ac:dyDescent="0.25">
      <c r="A2032" s="6">
        <f t="shared" si="159"/>
        <v>2021</v>
      </c>
      <c r="B2032" s="6">
        <f t="shared" si="156"/>
        <v>-178</v>
      </c>
      <c r="C2032" s="6">
        <f t="shared" si="157"/>
        <v>11</v>
      </c>
      <c r="D2032" s="8">
        <f ca="1">VLOOKUP(B2032,Residuals!$A$12:$AW$232,C2032,FALSE)</f>
        <v>7.3656733046558211E-3</v>
      </c>
      <c r="E2032" s="8">
        <f ca="1">VLOOKUP(B2032,Residuals!$A$12:$AW$232,C2032,FALSE)^2</f>
        <v>5.4253143230919404E-5</v>
      </c>
      <c r="F2032" s="8">
        <f t="shared" ca="1" si="155"/>
        <v>0.12781649724611274</v>
      </c>
      <c r="G2032" s="6">
        <f t="shared" si="158"/>
        <v>0</v>
      </c>
    </row>
    <row r="2033" spans="1:7" x14ac:dyDescent="0.25">
      <c r="A2033" s="6">
        <f t="shared" si="159"/>
        <v>2022</v>
      </c>
      <c r="B2033" s="6">
        <f t="shared" si="156"/>
        <v>-177</v>
      </c>
      <c r="C2033" s="6">
        <f t="shared" si="157"/>
        <v>11</v>
      </c>
      <c r="D2033" s="8">
        <f ca="1">VLOOKUP(B2033,Residuals!$A$12:$AW$232,C2033,FALSE)</f>
        <v>-2.3578831905348478E-2</v>
      </c>
      <c r="E2033" s="8">
        <f ca="1">VLOOKUP(B2033,Residuals!$A$12:$AW$232,C2033,FALSE)^2</f>
        <v>5.5596131402067936E-4</v>
      </c>
      <c r="F2033" s="8">
        <f t="shared" ca="1" si="155"/>
        <v>1.3098048063318661</v>
      </c>
      <c r="G2033" s="6">
        <f t="shared" si="158"/>
        <v>0</v>
      </c>
    </row>
    <row r="2034" spans="1:7" x14ac:dyDescent="0.25">
      <c r="A2034" s="6">
        <f t="shared" si="159"/>
        <v>2023</v>
      </c>
      <c r="B2034" s="6">
        <f t="shared" si="156"/>
        <v>-176</v>
      </c>
      <c r="C2034" s="6">
        <f t="shared" si="157"/>
        <v>11</v>
      </c>
      <c r="D2034" s="8">
        <f ca="1">VLOOKUP(B2034,Residuals!$A$12:$AW$232,C2034,FALSE)</f>
        <v>-1.3053291808644783E-2</v>
      </c>
      <c r="E2034" s="8">
        <f ca="1">VLOOKUP(B2034,Residuals!$A$12:$AW$232,C2034,FALSE)^2</f>
        <v>1.7038842704163298E-4</v>
      </c>
      <c r="F2034" s="8">
        <f t="shared" ca="1" si="155"/>
        <v>0.40142285992610666</v>
      </c>
      <c r="G2034" s="6">
        <f t="shared" si="158"/>
        <v>0</v>
      </c>
    </row>
    <row r="2035" spans="1:7" x14ac:dyDescent="0.25">
      <c r="A2035" s="6">
        <f t="shared" si="159"/>
        <v>2024</v>
      </c>
      <c r="B2035" s="6">
        <f t="shared" si="156"/>
        <v>-175</v>
      </c>
      <c r="C2035" s="6">
        <f t="shared" si="157"/>
        <v>11</v>
      </c>
      <c r="D2035" s="8">
        <f ca="1">VLOOKUP(B2035,Residuals!$A$12:$AW$232,C2035,FALSE)</f>
        <v>-9.0413337140954238E-3</v>
      </c>
      <c r="E2035" s="8">
        <f ca="1">VLOOKUP(B2035,Residuals!$A$12:$AW$232,C2035,FALSE)^2</f>
        <v>8.1745715329638552E-5</v>
      </c>
      <c r="F2035" s="8">
        <f t="shared" ca="1" si="155"/>
        <v>0.19258701664233871</v>
      </c>
      <c r="G2035" s="6">
        <f t="shared" si="158"/>
        <v>0</v>
      </c>
    </row>
    <row r="2036" spans="1:7" x14ac:dyDescent="0.25">
      <c r="A2036" s="6">
        <f t="shared" si="159"/>
        <v>2025</v>
      </c>
      <c r="B2036" s="6">
        <f t="shared" si="156"/>
        <v>-174</v>
      </c>
      <c r="C2036" s="6">
        <f t="shared" si="157"/>
        <v>11</v>
      </c>
      <c r="D2036" s="8">
        <f ca="1">VLOOKUP(B2036,Residuals!$A$12:$AW$232,C2036,FALSE)</f>
        <v>2.1280301862523512E-2</v>
      </c>
      <c r="E2036" s="8">
        <f ca="1">VLOOKUP(B2036,Residuals!$A$12:$AW$232,C2036,FALSE)^2</f>
        <v>4.5285124736012169E-4</v>
      </c>
      <c r="F2036" s="8">
        <f t="shared" ca="1" si="155"/>
        <v>1.0668849169667327</v>
      </c>
      <c r="G2036" s="6">
        <f t="shared" si="158"/>
        <v>0</v>
      </c>
    </row>
    <row r="2037" spans="1:7" x14ac:dyDescent="0.25">
      <c r="A2037" s="6">
        <f t="shared" si="159"/>
        <v>2026</v>
      </c>
      <c r="B2037" s="6">
        <f t="shared" si="156"/>
        <v>-173</v>
      </c>
      <c r="C2037" s="6">
        <f t="shared" si="157"/>
        <v>11</v>
      </c>
      <c r="D2037" s="8">
        <f ca="1">VLOOKUP(B2037,Residuals!$A$12:$AW$232,C2037,FALSE)</f>
        <v>3.2156652696754594E-3</v>
      </c>
      <c r="E2037" s="8">
        <f ca="1">VLOOKUP(B2037,Residuals!$A$12:$AW$232,C2037,FALSE)^2</f>
        <v>1.0340503126596945E-5</v>
      </c>
      <c r="F2037" s="8">
        <f t="shared" ca="1" si="155"/>
        <v>2.4361480472726897E-2</v>
      </c>
      <c r="G2037" s="6">
        <f t="shared" si="158"/>
        <v>0</v>
      </c>
    </row>
    <row r="2038" spans="1:7" x14ac:dyDescent="0.25">
      <c r="A2038" s="6">
        <f t="shared" si="159"/>
        <v>2027</v>
      </c>
      <c r="B2038" s="6">
        <f t="shared" si="156"/>
        <v>-172</v>
      </c>
      <c r="C2038" s="6">
        <f t="shared" si="157"/>
        <v>11</v>
      </c>
      <c r="D2038" s="8">
        <f ca="1">VLOOKUP(B2038,Residuals!$A$12:$AW$232,C2038,FALSE)</f>
        <v>3.8726878455461626E-2</v>
      </c>
      <c r="E2038" s="8">
        <f ca="1">VLOOKUP(B2038,Residuals!$A$12:$AW$232,C2038,FALSE)^2</f>
        <v>1.499771114904098E-3</v>
      </c>
      <c r="F2038" s="8">
        <f t="shared" ca="1" si="155"/>
        <v>3.5333527084692467</v>
      </c>
      <c r="G2038" s="6">
        <f t="shared" si="158"/>
        <v>0</v>
      </c>
    </row>
    <row r="2039" spans="1:7" x14ac:dyDescent="0.25">
      <c r="A2039" s="6">
        <f t="shared" si="159"/>
        <v>2028</v>
      </c>
      <c r="B2039" s="6">
        <f t="shared" si="156"/>
        <v>-171</v>
      </c>
      <c r="C2039" s="6">
        <f t="shared" si="157"/>
        <v>11</v>
      </c>
      <c r="D2039" s="8">
        <f ca="1">VLOOKUP(B2039,Residuals!$A$12:$AW$232,C2039,FALSE)</f>
        <v>1.075081748250201E-2</v>
      </c>
      <c r="E2039" s="8">
        <f ca="1">VLOOKUP(B2039,Residuals!$A$12:$AW$232,C2039,FALSE)^2</f>
        <v>1.1558007654207086E-4</v>
      </c>
      <c r="F2039" s="8">
        <f t="shared" ca="1" si="155"/>
        <v>0.27229833435025375</v>
      </c>
      <c r="G2039" s="6">
        <f t="shared" si="158"/>
        <v>0</v>
      </c>
    </row>
    <row r="2040" spans="1:7" x14ac:dyDescent="0.25">
      <c r="A2040" s="6">
        <f t="shared" si="159"/>
        <v>2029</v>
      </c>
      <c r="B2040" s="6">
        <f t="shared" si="156"/>
        <v>-170</v>
      </c>
      <c r="C2040" s="6">
        <f t="shared" si="157"/>
        <v>11</v>
      </c>
      <c r="D2040" s="8">
        <f ca="1">VLOOKUP(B2040,Residuals!$A$12:$AW$232,C2040,FALSE)</f>
        <v>1.1629153988915531E-2</v>
      </c>
      <c r="E2040" s="8">
        <f ca="1">VLOOKUP(B2040,Residuals!$A$12:$AW$232,C2040,FALSE)^2</f>
        <v>1.3523722249791001E-4</v>
      </c>
      <c r="F2040" s="8">
        <f t="shared" ca="1" si="155"/>
        <v>0.31860915419044039</v>
      </c>
      <c r="G2040" s="6">
        <f t="shared" si="158"/>
        <v>0</v>
      </c>
    </row>
    <row r="2041" spans="1:7" x14ac:dyDescent="0.25">
      <c r="A2041" s="6">
        <f t="shared" si="159"/>
        <v>2030</v>
      </c>
      <c r="B2041" s="6">
        <f t="shared" si="156"/>
        <v>-169</v>
      </c>
      <c r="C2041" s="6">
        <f t="shared" si="157"/>
        <v>11</v>
      </c>
      <c r="D2041" s="8">
        <f ca="1">VLOOKUP(B2041,Residuals!$A$12:$AW$232,C2041,FALSE)</f>
        <v>-3.6517910499180038E-2</v>
      </c>
      <c r="E2041" s="8">
        <f ca="1">VLOOKUP(B2041,Residuals!$A$12:$AW$232,C2041,FALSE)^2</f>
        <v>1.3335577872261237E-3</v>
      </c>
      <c r="F2041" s="8">
        <f t="shared" ca="1" si="155"/>
        <v>3.1417660818844224</v>
      </c>
      <c r="G2041" s="6">
        <f t="shared" si="158"/>
        <v>0</v>
      </c>
    </row>
    <row r="2042" spans="1:7" x14ac:dyDescent="0.25">
      <c r="A2042" s="6">
        <f t="shared" si="159"/>
        <v>2031</v>
      </c>
      <c r="B2042" s="6">
        <f t="shared" si="156"/>
        <v>-168</v>
      </c>
      <c r="C2042" s="6">
        <f t="shared" si="157"/>
        <v>11</v>
      </c>
      <c r="D2042" s="8">
        <f ca="1">VLOOKUP(B2042,Residuals!$A$12:$AW$232,C2042,FALSE)</f>
        <v>-3.2128521660265419E-2</v>
      </c>
      <c r="E2042" s="8">
        <f ca="1">VLOOKUP(B2042,Residuals!$A$12:$AW$232,C2042,FALSE)^2</f>
        <v>1.0322419040741443E-3</v>
      </c>
      <c r="F2042" s="8">
        <f t="shared" ca="1" si="155"/>
        <v>2.4318875669165378</v>
      </c>
      <c r="G2042" s="6">
        <f t="shared" si="158"/>
        <v>0</v>
      </c>
    </row>
    <row r="2043" spans="1:7" x14ac:dyDescent="0.25">
      <c r="A2043" s="6">
        <f t="shared" si="159"/>
        <v>2032</v>
      </c>
      <c r="B2043" s="6">
        <f t="shared" si="156"/>
        <v>-167</v>
      </c>
      <c r="C2043" s="6">
        <f t="shared" si="157"/>
        <v>11</v>
      </c>
      <c r="D2043" s="8">
        <f ca="1">VLOOKUP(B2043,Residuals!$A$12:$AW$232,C2043,FALSE)</f>
        <v>-7.7301273055603616E-3</v>
      </c>
      <c r="E2043" s="8">
        <f ca="1">VLOOKUP(B2043,Residuals!$A$12:$AW$232,C2043,FALSE)^2</f>
        <v>5.9754868160169897E-5</v>
      </c>
      <c r="F2043" s="8">
        <f t="shared" ca="1" si="155"/>
        <v>0.1407781648544818</v>
      </c>
      <c r="G2043" s="6">
        <f t="shared" si="158"/>
        <v>0</v>
      </c>
    </row>
    <row r="2044" spans="1:7" x14ac:dyDescent="0.25">
      <c r="A2044" s="6">
        <f t="shared" si="159"/>
        <v>2033</v>
      </c>
      <c r="B2044" s="6">
        <f t="shared" si="156"/>
        <v>-166</v>
      </c>
      <c r="C2044" s="6">
        <f t="shared" si="157"/>
        <v>11</v>
      </c>
      <c r="D2044" s="8">
        <f ca="1">VLOOKUP(B2044,Residuals!$A$12:$AW$232,C2044,FALSE)</f>
        <v>-4.9564167799742251E-2</v>
      </c>
      <c r="E2044" s="8">
        <f ca="1">VLOOKUP(B2044,Residuals!$A$12:$AW$232,C2044,FALSE)^2</f>
        <v>2.4566067296810067E-3</v>
      </c>
      <c r="F2044" s="8">
        <f t="shared" ca="1" si="155"/>
        <v>5.7875884898057963</v>
      </c>
      <c r="G2044" s="6">
        <f t="shared" si="158"/>
        <v>0</v>
      </c>
    </row>
    <row r="2045" spans="1:7" x14ac:dyDescent="0.25">
      <c r="A2045" s="6">
        <f t="shared" si="159"/>
        <v>2034</v>
      </c>
      <c r="B2045" s="6">
        <f t="shared" si="156"/>
        <v>-165</v>
      </c>
      <c r="C2045" s="6">
        <f t="shared" si="157"/>
        <v>11</v>
      </c>
      <c r="D2045" s="8">
        <f ca="1">VLOOKUP(B2045,Residuals!$A$12:$AW$232,C2045,FALSE)</f>
        <v>1.1148660216167471E-2</v>
      </c>
      <c r="E2045" s="8">
        <f ca="1">VLOOKUP(B2045,Residuals!$A$12:$AW$232,C2045,FALSE)^2</f>
        <v>1.2429262461555532E-4</v>
      </c>
      <c r="F2045" s="8">
        <f t="shared" ca="1" si="155"/>
        <v>0.29282446999001327</v>
      </c>
      <c r="G2045" s="6">
        <f t="shared" si="158"/>
        <v>0</v>
      </c>
    </row>
    <row r="2046" spans="1:7" x14ac:dyDescent="0.25">
      <c r="A2046" s="6">
        <f t="shared" si="159"/>
        <v>2035</v>
      </c>
      <c r="B2046" s="6">
        <f t="shared" si="156"/>
        <v>-164</v>
      </c>
      <c r="C2046" s="6">
        <f t="shared" si="157"/>
        <v>11</v>
      </c>
      <c r="D2046" s="8">
        <f ca="1">VLOOKUP(B2046,Residuals!$A$12:$AW$232,C2046,FALSE)</f>
        <v>-9.781975804429574E-2</v>
      </c>
      <c r="E2046" s="8">
        <f ca="1">VLOOKUP(B2046,Residuals!$A$12:$AW$232,C2046,FALSE)^2</f>
        <v>9.5687050638445618E-3</v>
      </c>
      <c r="F2046" s="8">
        <f t="shared" ca="1" si="155"/>
        <v>22.543179834504624</v>
      </c>
      <c r="G2046" s="6">
        <f t="shared" si="158"/>
        <v>0</v>
      </c>
    </row>
    <row r="2047" spans="1:7" x14ac:dyDescent="0.25">
      <c r="A2047" s="6">
        <f t="shared" si="159"/>
        <v>2036</v>
      </c>
      <c r="B2047" s="6">
        <f t="shared" si="156"/>
        <v>-163</v>
      </c>
      <c r="C2047" s="6">
        <f t="shared" si="157"/>
        <v>11</v>
      </c>
      <c r="D2047" s="8">
        <f ca="1">VLOOKUP(B2047,Residuals!$A$12:$AW$232,C2047,FALSE)</f>
        <v>-1.0620045669104365E-2</v>
      </c>
      <c r="E2047" s="8">
        <f ca="1">VLOOKUP(B2047,Residuals!$A$12:$AW$232,C2047,FALSE)^2</f>
        <v>1.1278537001386239E-4</v>
      </c>
      <c r="F2047" s="8">
        <f t="shared" ca="1" si="155"/>
        <v>0.26571420709063953</v>
      </c>
      <c r="G2047" s="6">
        <f t="shared" si="158"/>
        <v>0</v>
      </c>
    </row>
    <row r="2048" spans="1:7" x14ac:dyDescent="0.25">
      <c r="A2048" s="6">
        <f t="shared" si="159"/>
        <v>2037</v>
      </c>
      <c r="B2048" s="6">
        <f t="shared" si="156"/>
        <v>-162</v>
      </c>
      <c r="C2048" s="6">
        <f t="shared" si="157"/>
        <v>11</v>
      </c>
      <c r="D2048" s="8">
        <f ca="1">VLOOKUP(B2048,Residuals!$A$12:$AW$232,C2048,FALSE)</f>
        <v>1.5617595379197446E-2</v>
      </c>
      <c r="E2048" s="8">
        <f ca="1">VLOOKUP(B2048,Residuals!$A$12:$AW$232,C2048,FALSE)^2</f>
        <v>2.4390928542832941E-4</v>
      </c>
      <c r="F2048" s="8">
        <f t="shared" ca="1" si="155"/>
        <v>0.57463270610068706</v>
      </c>
      <c r="G2048" s="6">
        <f t="shared" si="158"/>
        <v>0</v>
      </c>
    </row>
    <row r="2049" spans="1:7" x14ac:dyDescent="0.25">
      <c r="A2049" s="6">
        <f t="shared" si="159"/>
        <v>2038</v>
      </c>
      <c r="B2049" s="6">
        <f t="shared" si="156"/>
        <v>-161</v>
      </c>
      <c r="C2049" s="6">
        <f t="shared" si="157"/>
        <v>11</v>
      </c>
      <c r="D2049" s="8">
        <f ca="1">VLOOKUP(B2049,Residuals!$A$12:$AW$232,C2049,FALSE)</f>
        <v>1.8273492031960277E-2</v>
      </c>
      <c r="E2049" s="8">
        <f ca="1">VLOOKUP(B2049,Residuals!$A$12:$AW$232,C2049,FALSE)^2</f>
        <v>3.3392051104211572E-4</v>
      </c>
      <c r="F2049" s="8">
        <f t="shared" ca="1" si="155"/>
        <v>0.78669266955414063</v>
      </c>
      <c r="G2049" s="6">
        <f t="shared" si="158"/>
        <v>0</v>
      </c>
    </row>
    <row r="2050" spans="1:7" x14ac:dyDescent="0.25">
      <c r="A2050" s="6">
        <f t="shared" si="159"/>
        <v>2039</v>
      </c>
      <c r="B2050" s="6">
        <f t="shared" si="156"/>
        <v>-160</v>
      </c>
      <c r="C2050" s="6">
        <f t="shared" si="157"/>
        <v>11</v>
      </c>
      <c r="D2050" s="8">
        <f ca="1">VLOOKUP(B2050,Residuals!$A$12:$AW$232,C2050,FALSE)</f>
        <v>5.4811747482921572E-2</v>
      </c>
      <c r="E2050" s="8">
        <f ca="1">VLOOKUP(B2050,Residuals!$A$12:$AW$232,C2050,FALSE)^2</f>
        <v>3.0043276621315594E-3</v>
      </c>
      <c r="F2050" s="8">
        <f t="shared" ca="1" si="155"/>
        <v>7.0779795507665968</v>
      </c>
      <c r="G2050" s="6">
        <f t="shared" si="158"/>
        <v>0</v>
      </c>
    </row>
    <row r="2051" spans="1:7" x14ac:dyDescent="0.25">
      <c r="A2051" s="6">
        <f t="shared" si="159"/>
        <v>2040</v>
      </c>
      <c r="B2051" s="6">
        <f t="shared" si="156"/>
        <v>-159</v>
      </c>
      <c r="C2051" s="6">
        <f t="shared" si="157"/>
        <v>11</v>
      </c>
      <c r="D2051" s="8">
        <f ca="1">VLOOKUP(B2051,Residuals!$A$12:$AW$232,C2051,FALSE)</f>
        <v>7.1882960125230252E-2</v>
      </c>
      <c r="E2051" s="8">
        <f ca="1">VLOOKUP(B2051,Residuals!$A$12:$AW$232,C2051,FALSE)^2</f>
        <v>5.1671599563654427E-3</v>
      </c>
      <c r="F2051" s="8">
        <f t="shared" ca="1" si="155"/>
        <v>12.173456633137738</v>
      </c>
      <c r="G2051" s="6">
        <f t="shared" si="158"/>
        <v>0</v>
      </c>
    </row>
    <row r="2052" spans="1:7" x14ac:dyDescent="0.25">
      <c r="A2052" s="6">
        <f t="shared" si="159"/>
        <v>2041</v>
      </c>
      <c r="B2052" s="6">
        <f t="shared" si="156"/>
        <v>-158</v>
      </c>
      <c r="C2052" s="6">
        <f t="shared" si="157"/>
        <v>11</v>
      </c>
      <c r="D2052" s="8">
        <f ca="1">VLOOKUP(B2052,Residuals!$A$12:$AW$232,C2052,FALSE)</f>
        <v>-2.1602151645001084E-2</v>
      </c>
      <c r="E2052" s="8">
        <f ca="1">VLOOKUP(B2052,Residuals!$A$12:$AW$232,C2052,FALSE)^2</f>
        <v>4.6665295569362305E-4</v>
      </c>
      <c r="F2052" s="8">
        <f t="shared" ca="1" si="155"/>
        <v>1.0994007475738572</v>
      </c>
      <c r="G2052" s="6">
        <f t="shared" si="158"/>
        <v>0</v>
      </c>
    </row>
    <row r="2053" spans="1:7" x14ac:dyDescent="0.25">
      <c r="A2053" s="6">
        <f t="shared" si="159"/>
        <v>2042</v>
      </c>
      <c r="B2053" s="6">
        <f t="shared" si="156"/>
        <v>-157</v>
      </c>
      <c r="C2053" s="6">
        <f t="shared" si="157"/>
        <v>11</v>
      </c>
      <c r="D2053" s="8">
        <f ca="1">VLOOKUP(B2053,Residuals!$A$12:$AW$232,C2053,FALSE)</f>
        <v>-6.4878615403216443E-3</v>
      </c>
      <c r="E2053" s="8">
        <f ca="1">VLOOKUP(B2053,Residuals!$A$12:$AW$232,C2053,FALSE)^2</f>
        <v>4.2092347366384737E-5</v>
      </c>
      <c r="F2053" s="8">
        <f t="shared" ca="1" si="155"/>
        <v>9.9166538210301608E-2</v>
      </c>
      <c r="G2053" s="6">
        <f t="shared" si="158"/>
        <v>0</v>
      </c>
    </row>
    <row r="2054" spans="1:7" x14ac:dyDescent="0.25">
      <c r="A2054" s="6">
        <f t="shared" si="159"/>
        <v>2043</v>
      </c>
      <c r="B2054" s="6">
        <f t="shared" si="156"/>
        <v>-156</v>
      </c>
      <c r="C2054" s="6">
        <f t="shared" si="157"/>
        <v>11</v>
      </c>
      <c r="D2054" s="8">
        <f ca="1">VLOOKUP(B2054,Residuals!$A$12:$AW$232,C2054,FALSE)</f>
        <v>-4.1139180026093812E-2</v>
      </c>
      <c r="E2054" s="8">
        <f ca="1">VLOOKUP(B2054,Residuals!$A$12:$AW$232,C2054,FALSE)^2</f>
        <v>1.6924321332193561E-3</v>
      </c>
      <c r="F2054" s="8">
        <f t="shared" ca="1" si="155"/>
        <v>3.9872481889967473</v>
      </c>
      <c r="G2054" s="6">
        <f t="shared" si="158"/>
        <v>0</v>
      </c>
    </row>
    <row r="2055" spans="1:7" x14ac:dyDescent="0.25">
      <c r="A2055" s="6">
        <f t="shared" si="159"/>
        <v>2044</v>
      </c>
      <c r="B2055" s="6">
        <f t="shared" si="156"/>
        <v>-155</v>
      </c>
      <c r="C2055" s="6">
        <f t="shared" si="157"/>
        <v>11</v>
      </c>
      <c r="D2055" s="8">
        <f ca="1">VLOOKUP(B2055,Residuals!$A$12:$AW$232,C2055,FALSE)</f>
        <v>-1.6014362100373759E-2</v>
      </c>
      <c r="E2055" s="8">
        <f ca="1">VLOOKUP(B2055,Residuals!$A$12:$AW$232,C2055,FALSE)^2</f>
        <v>2.5645979348188741E-4</v>
      </c>
      <c r="F2055" s="8">
        <f t="shared" ca="1" si="155"/>
        <v>0.60420079898033952</v>
      </c>
      <c r="G2055" s="6">
        <f t="shared" si="158"/>
        <v>0</v>
      </c>
    </row>
    <row r="2056" spans="1:7" x14ac:dyDescent="0.25">
      <c r="A2056" s="6">
        <f t="shared" si="159"/>
        <v>2045</v>
      </c>
      <c r="B2056" s="6">
        <f t="shared" si="156"/>
        <v>-154</v>
      </c>
      <c r="C2056" s="6">
        <f t="shared" si="157"/>
        <v>11</v>
      </c>
      <c r="D2056" s="8">
        <f ca="1">VLOOKUP(B2056,Residuals!$A$12:$AW$232,C2056,FALSE)</f>
        <v>5.5089487181442118E-2</v>
      </c>
      <c r="E2056" s="8">
        <f ca="1">VLOOKUP(B2056,Residuals!$A$12:$AW$232,C2056,FALSE)^2</f>
        <v>3.0348515979142753E-3</v>
      </c>
      <c r="F2056" s="8">
        <f t="shared" ca="1" si="155"/>
        <v>7.1498917446335239</v>
      </c>
      <c r="G2056" s="6">
        <f t="shared" si="158"/>
        <v>0</v>
      </c>
    </row>
    <row r="2057" spans="1:7" x14ac:dyDescent="0.25">
      <c r="A2057" s="6">
        <f t="shared" si="159"/>
        <v>2046</v>
      </c>
      <c r="B2057" s="6">
        <f t="shared" si="156"/>
        <v>-153</v>
      </c>
      <c r="C2057" s="6">
        <f t="shared" si="157"/>
        <v>11</v>
      </c>
      <c r="D2057" s="8">
        <f ca="1">VLOOKUP(B2057,Residuals!$A$12:$AW$232,C2057,FALSE)</f>
        <v>-2.8378479341449117E-2</v>
      </c>
      <c r="E2057" s="8">
        <f ca="1">VLOOKUP(B2057,Residuals!$A$12:$AW$232,C2057,FALSE)^2</f>
        <v>8.0533808973305427E-4</v>
      </c>
      <c r="F2057" s="8">
        <f t="shared" ca="1" si="155"/>
        <v>1.8973185256829628</v>
      </c>
      <c r="G2057" s="6">
        <f t="shared" si="158"/>
        <v>0</v>
      </c>
    </row>
    <row r="2058" spans="1:7" x14ac:dyDescent="0.25">
      <c r="A2058" s="6">
        <f t="shared" si="159"/>
        <v>2047</v>
      </c>
      <c r="B2058" s="6">
        <f t="shared" si="156"/>
        <v>-152</v>
      </c>
      <c r="C2058" s="6">
        <f t="shared" si="157"/>
        <v>11</v>
      </c>
      <c r="D2058" s="8">
        <f ca="1">VLOOKUP(B2058,Residuals!$A$12:$AW$232,C2058,FALSE)</f>
        <v>-2.0777418522645912E-2</v>
      </c>
      <c r="E2058" s="8">
        <f ca="1">VLOOKUP(B2058,Residuals!$A$12:$AW$232,C2058,FALSE)^2</f>
        <v>4.3170112046518941E-4</v>
      </c>
      <c r="F2058" s="8">
        <f t="shared" ca="1" si="155"/>
        <v>1.0170567415831471</v>
      </c>
      <c r="G2058" s="6">
        <f t="shared" si="158"/>
        <v>0</v>
      </c>
    </row>
    <row r="2059" spans="1:7" x14ac:dyDescent="0.25">
      <c r="A2059" s="6">
        <f t="shared" si="159"/>
        <v>2048</v>
      </c>
      <c r="B2059" s="6">
        <f t="shared" si="156"/>
        <v>-151</v>
      </c>
      <c r="C2059" s="6">
        <f t="shared" si="157"/>
        <v>11</v>
      </c>
      <c r="D2059" s="8">
        <f ca="1">VLOOKUP(B2059,Residuals!$A$12:$AW$232,C2059,FALSE)</f>
        <v>-2.0793521548985457E-2</v>
      </c>
      <c r="E2059" s="8">
        <f ca="1">VLOOKUP(B2059,Residuals!$A$12:$AW$232,C2059,FALSE)^2</f>
        <v>4.3237053840812257E-4</v>
      </c>
      <c r="F2059" s="8">
        <f t="shared" ref="F2059:F2122" ca="1" si="160">E2059/$F$8</f>
        <v>1.0186338420341796</v>
      </c>
      <c r="G2059" s="6">
        <f t="shared" si="158"/>
        <v>0</v>
      </c>
    </row>
    <row r="2060" spans="1:7" x14ac:dyDescent="0.25">
      <c r="A2060" s="6">
        <f t="shared" si="159"/>
        <v>2049</v>
      </c>
      <c r="B2060" s="6">
        <f t="shared" ref="B2060:B2123" si="161">MOD(A2060,221)-210</f>
        <v>-150</v>
      </c>
      <c r="C2060" s="6">
        <f t="shared" ref="C2060:C2123" si="162">IF(B2060&lt;B2059,IF(ISNUMBER(C2059),C2059+1,2),C2059)</f>
        <v>11</v>
      </c>
      <c r="D2060" s="8">
        <f ca="1">VLOOKUP(B2060,Residuals!$A$12:$AW$232,C2060,FALSE)</f>
        <v>1.3019162133668763E-2</v>
      </c>
      <c r="E2060" s="8">
        <f ca="1">VLOOKUP(B2060,Residuals!$A$12:$AW$232,C2060,FALSE)^2</f>
        <v>1.6949858266275457E-4</v>
      </c>
      <c r="F2060" s="8">
        <f t="shared" ca="1" si="160"/>
        <v>0.39932645067073358</v>
      </c>
      <c r="G2060" s="6">
        <f t="shared" ref="G2060:G2123" si="163">IF(OR(B2060&lt;-10,B2060&gt;10),0,1)</f>
        <v>0</v>
      </c>
    </row>
    <row r="2061" spans="1:7" x14ac:dyDescent="0.25">
      <c r="A2061" s="6">
        <f t="shared" ref="A2061:A2124" si="164">A2060+1</f>
        <v>2050</v>
      </c>
      <c r="B2061" s="6">
        <f t="shared" si="161"/>
        <v>-149</v>
      </c>
      <c r="C2061" s="6">
        <f t="shared" si="162"/>
        <v>11</v>
      </c>
      <c r="D2061" s="8">
        <f ca="1">VLOOKUP(B2061,Residuals!$A$12:$AW$232,C2061,FALSE)</f>
        <v>4.1922128053279396E-3</v>
      </c>
      <c r="E2061" s="8">
        <f ca="1">VLOOKUP(B2061,Residuals!$A$12:$AW$232,C2061,FALSE)^2</f>
        <v>1.7574648205155555E-5</v>
      </c>
      <c r="F2061" s="8">
        <f t="shared" ca="1" si="160"/>
        <v>4.1404605155401564E-2</v>
      </c>
      <c r="G2061" s="6">
        <f t="shared" si="163"/>
        <v>0</v>
      </c>
    </row>
    <row r="2062" spans="1:7" x14ac:dyDescent="0.25">
      <c r="A2062" s="6">
        <f t="shared" si="164"/>
        <v>2051</v>
      </c>
      <c r="B2062" s="6">
        <f t="shared" si="161"/>
        <v>-148</v>
      </c>
      <c r="C2062" s="6">
        <f t="shared" si="162"/>
        <v>11</v>
      </c>
      <c r="D2062" s="8">
        <f ca="1">VLOOKUP(B2062,Residuals!$A$12:$AW$232,C2062,FALSE)</f>
        <v>4.1060977218296761E-2</v>
      </c>
      <c r="E2062" s="8">
        <f ca="1">VLOOKUP(B2062,Residuals!$A$12:$AW$232,C2062,FALSE)^2</f>
        <v>1.6860038501214855E-3</v>
      </c>
      <c r="F2062" s="8">
        <f t="shared" ca="1" si="160"/>
        <v>3.9721036170891062</v>
      </c>
      <c r="G2062" s="6">
        <f t="shared" si="163"/>
        <v>0</v>
      </c>
    </row>
    <row r="2063" spans="1:7" x14ac:dyDescent="0.25">
      <c r="A2063" s="6">
        <f t="shared" si="164"/>
        <v>2052</v>
      </c>
      <c r="B2063" s="6">
        <f t="shared" si="161"/>
        <v>-147</v>
      </c>
      <c r="C2063" s="6">
        <f t="shared" si="162"/>
        <v>11</v>
      </c>
      <c r="D2063" s="8">
        <f ca="1">VLOOKUP(B2063,Residuals!$A$12:$AW$232,C2063,FALSE)</f>
        <v>-1.5287619110588149E-2</v>
      </c>
      <c r="E2063" s="8">
        <f ca="1">VLOOKUP(B2063,Residuals!$A$12:$AW$232,C2063,FALSE)^2</f>
        <v>2.3371129807041996E-4</v>
      </c>
      <c r="F2063" s="8">
        <f t="shared" ca="1" si="160"/>
        <v>0.55060698251265239</v>
      </c>
      <c r="G2063" s="6">
        <f t="shared" si="163"/>
        <v>0</v>
      </c>
    </row>
    <row r="2064" spans="1:7" x14ac:dyDescent="0.25">
      <c r="A2064" s="6">
        <f t="shared" si="164"/>
        <v>2053</v>
      </c>
      <c r="B2064" s="6">
        <f t="shared" si="161"/>
        <v>-146</v>
      </c>
      <c r="C2064" s="6">
        <f t="shared" si="162"/>
        <v>11</v>
      </c>
      <c r="D2064" s="8">
        <f ca="1">VLOOKUP(B2064,Residuals!$A$12:$AW$232,C2064,FALSE)</f>
        <v>2.6379675123642331E-2</v>
      </c>
      <c r="E2064" s="8">
        <f ca="1">VLOOKUP(B2064,Residuals!$A$12:$AW$232,C2064,FALSE)^2</f>
        <v>6.9588725962891403E-4</v>
      </c>
      <c r="F2064" s="8">
        <f t="shared" ca="1" si="160"/>
        <v>1.6394602544110826</v>
      </c>
      <c r="G2064" s="6">
        <f t="shared" si="163"/>
        <v>0</v>
      </c>
    </row>
    <row r="2065" spans="1:7" x14ac:dyDescent="0.25">
      <c r="A2065" s="6">
        <f t="shared" si="164"/>
        <v>2054</v>
      </c>
      <c r="B2065" s="6">
        <f t="shared" si="161"/>
        <v>-145</v>
      </c>
      <c r="C2065" s="6">
        <f t="shared" si="162"/>
        <v>11</v>
      </c>
      <c r="D2065" s="8">
        <f ca="1">VLOOKUP(B2065,Residuals!$A$12:$AW$232,C2065,FALSE)</f>
        <v>4.567030346167282E-2</v>
      </c>
      <c r="E2065" s="8">
        <f ca="1">VLOOKUP(B2065,Residuals!$A$12:$AW$232,C2065,FALSE)^2</f>
        <v>2.0857766182812844E-3</v>
      </c>
      <c r="F2065" s="8">
        <f t="shared" ca="1" si="160"/>
        <v>4.9139394606471392</v>
      </c>
      <c r="G2065" s="6">
        <f t="shared" si="163"/>
        <v>0</v>
      </c>
    </row>
    <row r="2066" spans="1:7" x14ac:dyDescent="0.25">
      <c r="A2066" s="6">
        <f t="shared" si="164"/>
        <v>2055</v>
      </c>
      <c r="B2066" s="6">
        <f t="shared" si="161"/>
        <v>-144</v>
      </c>
      <c r="C2066" s="6">
        <f t="shared" si="162"/>
        <v>11</v>
      </c>
      <c r="D2066" s="8">
        <f ca="1">VLOOKUP(B2066,Residuals!$A$12:$AW$232,C2066,FALSE)</f>
        <v>-3.8284093761238504E-3</v>
      </c>
      <c r="E2066" s="8">
        <f ca="1">VLOOKUP(B2066,Residuals!$A$12:$AW$232,C2066,FALSE)^2</f>
        <v>1.465671835119301E-5</v>
      </c>
      <c r="F2066" s="8">
        <f t="shared" ca="1" si="160"/>
        <v>3.4530172616886443E-2</v>
      </c>
      <c r="G2066" s="6">
        <f t="shared" si="163"/>
        <v>0</v>
      </c>
    </row>
    <row r="2067" spans="1:7" x14ac:dyDescent="0.25">
      <c r="A2067" s="6">
        <f t="shared" si="164"/>
        <v>2056</v>
      </c>
      <c r="B2067" s="6">
        <f t="shared" si="161"/>
        <v>-143</v>
      </c>
      <c r="C2067" s="6">
        <f t="shared" si="162"/>
        <v>11</v>
      </c>
      <c r="D2067" s="8">
        <f ca="1">VLOOKUP(B2067,Residuals!$A$12:$AW$232,C2067,FALSE)</f>
        <v>-3.5330916485470584E-4</v>
      </c>
      <c r="E2067" s="8">
        <f ca="1">VLOOKUP(B2067,Residuals!$A$12:$AW$232,C2067,FALSE)^2</f>
        <v>1.2482736597032972E-7</v>
      </c>
      <c r="F2067" s="8">
        <f t="shared" ca="1" si="160"/>
        <v>2.9408428210097226E-4</v>
      </c>
      <c r="G2067" s="6">
        <f t="shared" si="163"/>
        <v>0</v>
      </c>
    </row>
    <row r="2068" spans="1:7" x14ac:dyDescent="0.25">
      <c r="A2068" s="6">
        <f t="shared" si="164"/>
        <v>2057</v>
      </c>
      <c r="B2068" s="6">
        <f t="shared" si="161"/>
        <v>-142</v>
      </c>
      <c r="C2068" s="6">
        <f t="shared" si="162"/>
        <v>11</v>
      </c>
      <c r="D2068" s="8">
        <f ca="1">VLOOKUP(B2068,Residuals!$A$12:$AW$232,C2068,FALSE)</f>
        <v>-2.8466634014925652E-2</v>
      </c>
      <c r="E2068" s="8">
        <f ca="1">VLOOKUP(B2068,Residuals!$A$12:$AW$232,C2068,FALSE)^2</f>
        <v>8.1034925213972211E-4</v>
      </c>
      <c r="F2068" s="8">
        <f t="shared" ca="1" si="160"/>
        <v>1.9091244633265287</v>
      </c>
      <c r="G2068" s="6">
        <f t="shared" si="163"/>
        <v>0</v>
      </c>
    </row>
    <row r="2069" spans="1:7" x14ac:dyDescent="0.25">
      <c r="A2069" s="6">
        <f t="shared" si="164"/>
        <v>2058</v>
      </c>
      <c r="B2069" s="6">
        <f t="shared" si="161"/>
        <v>-141</v>
      </c>
      <c r="C2069" s="6">
        <f t="shared" si="162"/>
        <v>11</v>
      </c>
      <c r="D2069" s="8">
        <f ca="1">VLOOKUP(B2069,Residuals!$A$12:$AW$232,C2069,FALSE)</f>
        <v>-1.7167124919768802E-2</v>
      </c>
      <c r="E2069" s="8">
        <f ca="1">VLOOKUP(B2069,Residuals!$A$12:$AW$232,C2069,FALSE)^2</f>
        <v>2.9471017801094697E-4</v>
      </c>
      <c r="F2069" s="8">
        <f t="shared" ca="1" si="160"/>
        <v>0.69431594950741504</v>
      </c>
      <c r="G2069" s="6">
        <f t="shared" si="163"/>
        <v>0</v>
      </c>
    </row>
    <row r="2070" spans="1:7" x14ac:dyDescent="0.25">
      <c r="A2070" s="6">
        <f t="shared" si="164"/>
        <v>2059</v>
      </c>
      <c r="B2070" s="6">
        <f t="shared" si="161"/>
        <v>-140</v>
      </c>
      <c r="C2070" s="6">
        <f t="shared" si="162"/>
        <v>11</v>
      </c>
      <c r="D2070" s="8">
        <f ca="1">VLOOKUP(B2070,Residuals!$A$12:$AW$232,C2070,FALSE)</f>
        <v>-2.8558741891566711E-2</v>
      </c>
      <c r="E2070" s="8">
        <f ca="1">VLOOKUP(B2070,Residuals!$A$12:$AW$232,C2070,FALSE)^2</f>
        <v>8.1560173842912741E-4</v>
      </c>
      <c r="F2070" s="8">
        <f t="shared" ca="1" si="160"/>
        <v>1.921498942653699</v>
      </c>
      <c r="G2070" s="6">
        <f t="shared" si="163"/>
        <v>0</v>
      </c>
    </row>
    <row r="2071" spans="1:7" x14ac:dyDescent="0.25">
      <c r="A2071" s="6">
        <f t="shared" si="164"/>
        <v>2060</v>
      </c>
      <c r="B2071" s="6">
        <f t="shared" si="161"/>
        <v>-139</v>
      </c>
      <c r="C2071" s="6">
        <f t="shared" si="162"/>
        <v>11</v>
      </c>
      <c r="D2071" s="8">
        <f ca="1">VLOOKUP(B2071,Residuals!$A$12:$AW$232,C2071,FALSE)</f>
        <v>-1.8356646822290532E-2</v>
      </c>
      <c r="E2071" s="8">
        <f ca="1">VLOOKUP(B2071,Residuals!$A$12:$AW$232,C2071,FALSE)^2</f>
        <v>3.3696648255830908E-4</v>
      </c>
      <c r="F2071" s="8">
        <f t="shared" ca="1" si="160"/>
        <v>0.79386875902519982</v>
      </c>
      <c r="G2071" s="6">
        <f t="shared" si="163"/>
        <v>0</v>
      </c>
    </row>
    <row r="2072" spans="1:7" x14ac:dyDescent="0.25">
      <c r="A2072" s="6">
        <f t="shared" si="164"/>
        <v>2061</v>
      </c>
      <c r="B2072" s="6">
        <f t="shared" si="161"/>
        <v>-138</v>
      </c>
      <c r="C2072" s="6">
        <f t="shared" si="162"/>
        <v>11</v>
      </c>
      <c r="D2072" s="8">
        <f ca="1">VLOOKUP(B2072,Residuals!$A$12:$AW$232,C2072,FALSE)</f>
        <v>6.1768668535891226E-3</v>
      </c>
      <c r="E2072" s="8">
        <f ca="1">VLOOKUP(B2072,Residuals!$A$12:$AW$232,C2072,FALSE)^2</f>
        <v>3.8153684126967986E-5</v>
      </c>
      <c r="F2072" s="8">
        <f t="shared" ca="1" si="160"/>
        <v>8.9887331345705257E-2</v>
      </c>
      <c r="G2072" s="6">
        <f t="shared" si="163"/>
        <v>0</v>
      </c>
    </row>
    <row r="2073" spans="1:7" x14ac:dyDescent="0.25">
      <c r="A2073" s="6">
        <f t="shared" si="164"/>
        <v>2062</v>
      </c>
      <c r="B2073" s="6">
        <f t="shared" si="161"/>
        <v>-137</v>
      </c>
      <c r="C2073" s="6">
        <f t="shared" si="162"/>
        <v>11</v>
      </c>
      <c r="D2073" s="8">
        <f ca="1">VLOOKUP(B2073,Residuals!$A$12:$AW$232,C2073,FALSE)</f>
        <v>-3.6663092505304695E-2</v>
      </c>
      <c r="E2073" s="8">
        <f ca="1">VLOOKUP(B2073,Residuals!$A$12:$AW$232,C2073,FALSE)^2</f>
        <v>1.3441823520525292E-3</v>
      </c>
      <c r="F2073" s="8">
        <f t="shared" ca="1" si="160"/>
        <v>3.1667967912590909</v>
      </c>
      <c r="G2073" s="6">
        <f t="shared" si="163"/>
        <v>0</v>
      </c>
    </row>
    <row r="2074" spans="1:7" x14ac:dyDescent="0.25">
      <c r="A2074" s="6">
        <f t="shared" si="164"/>
        <v>2063</v>
      </c>
      <c r="B2074" s="6">
        <f t="shared" si="161"/>
        <v>-136</v>
      </c>
      <c r="C2074" s="6">
        <f t="shared" si="162"/>
        <v>11</v>
      </c>
      <c r="D2074" s="8">
        <f ca="1">VLOOKUP(B2074,Residuals!$A$12:$AW$232,C2074,FALSE)</f>
        <v>-2.7234652158161302E-3</v>
      </c>
      <c r="E2074" s="8">
        <f ca="1">VLOOKUP(B2074,Residuals!$A$12:$AW$232,C2074,FALSE)^2</f>
        <v>7.4172627817604006E-6</v>
      </c>
      <c r="F2074" s="8">
        <f t="shared" ca="1" si="160"/>
        <v>1.7474536800261748E-2</v>
      </c>
      <c r="G2074" s="6">
        <f t="shared" si="163"/>
        <v>0</v>
      </c>
    </row>
    <row r="2075" spans="1:7" x14ac:dyDescent="0.25">
      <c r="A2075" s="6">
        <f t="shared" si="164"/>
        <v>2064</v>
      </c>
      <c r="B2075" s="6">
        <f t="shared" si="161"/>
        <v>-135</v>
      </c>
      <c r="C2075" s="6">
        <f t="shared" si="162"/>
        <v>11</v>
      </c>
      <c r="D2075" s="8">
        <f ca="1">VLOOKUP(B2075,Residuals!$A$12:$AW$232,C2075,FALSE)</f>
        <v>-2.1228057756257784E-2</v>
      </c>
      <c r="E2075" s="8">
        <f ca="1">VLOOKUP(B2075,Residuals!$A$12:$AW$232,C2075,FALSE)^2</f>
        <v>4.5063043610301626E-4</v>
      </c>
      <c r="F2075" s="8">
        <f t="shared" ca="1" si="160"/>
        <v>1.0616528456244372</v>
      </c>
      <c r="G2075" s="6">
        <f t="shared" si="163"/>
        <v>0</v>
      </c>
    </row>
    <row r="2076" spans="1:7" x14ac:dyDescent="0.25">
      <c r="A2076" s="6">
        <f t="shared" si="164"/>
        <v>2065</v>
      </c>
      <c r="B2076" s="6">
        <f t="shared" si="161"/>
        <v>-134</v>
      </c>
      <c r="C2076" s="6">
        <f t="shared" si="162"/>
        <v>11</v>
      </c>
      <c r="D2076" s="8">
        <f ca="1">VLOOKUP(B2076,Residuals!$A$12:$AW$232,C2076,FALSE)</f>
        <v>-5.4050670260585732E-3</v>
      </c>
      <c r="E2076" s="8">
        <f ca="1">VLOOKUP(B2076,Residuals!$A$12:$AW$232,C2076,FALSE)^2</f>
        <v>2.9214749556185669E-5</v>
      </c>
      <c r="F2076" s="8">
        <f t="shared" ca="1" si="160"/>
        <v>6.8827845426400344E-2</v>
      </c>
      <c r="G2076" s="6">
        <f t="shared" si="163"/>
        <v>0</v>
      </c>
    </row>
    <row r="2077" spans="1:7" x14ac:dyDescent="0.25">
      <c r="A2077" s="6">
        <f t="shared" si="164"/>
        <v>2066</v>
      </c>
      <c r="B2077" s="6">
        <f t="shared" si="161"/>
        <v>-133</v>
      </c>
      <c r="C2077" s="6">
        <f t="shared" si="162"/>
        <v>11</v>
      </c>
      <c r="D2077" s="8">
        <f ca="1">VLOOKUP(B2077,Residuals!$A$12:$AW$232,C2077,FALSE)</f>
        <v>-2.2967221845493893E-2</v>
      </c>
      <c r="E2077" s="8">
        <f ca="1">VLOOKUP(B2077,Residuals!$A$12:$AW$232,C2077,FALSE)^2</f>
        <v>5.2749327930013193E-4</v>
      </c>
      <c r="F2077" s="8">
        <f t="shared" ca="1" si="160"/>
        <v>1.2427361672675146</v>
      </c>
      <c r="G2077" s="6">
        <f t="shared" si="163"/>
        <v>0</v>
      </c>
    </row>
    <row r="2078" spans="1:7" x14ac:dyDescent="0.25">
      <c r="A2078" s="6">
        <f t="shared" si="164"/>
        <v>2067</v>
      </c>
      <c r="B2078" s="6">
        <f t="shared" si="161"/>
        <v>-132</v>
      </c>
      <c r="C2078" s="6">
        <f t="shared" si="162"/>
        <v>11</v>
      </c>
      <c r="D2078" s="8">
        <f ca="1">VLOOKUP(B2078,Residuals!$A$12:$AW$232,C2078,FALSE)</f>
        <v>-2.060065617088977E-2</v>
      </c>
      <c r="E2078" s="8">
        <f ca="1">VLOOKUP(B2078,Residuals!$A$12:$AW$232,C2078,FALSE)^2</f>
        <v>4.2438703467121872E-4</v>
      </c>
      <c r="F2078" s="8">
        <f t="shared" ca="1" si="160"/>
        <v>0.99982528233361001</v>
      </c>
      <c r="G2078" s="6">
        <f t="shared" si="163"/>
        <v>0</v>
      </c>
    </row>
    <row r="2079" spans="1:7" x14ac:dyDescent="0.25">
      <c r="A2079" s="6">
        <f t="shared" si="164"/>
        <v>2068</v>
      </c>
      <c r="B2079" s="6">
        <f t="shared" si="161"/>
        <v>-131</v>
      </c>
      <c r="C2079" s="6">
        <f t="shared" si="162"/>
        <v>11</v>
      </c>
      <c r="D2079" s="8">
        <f ca="1">VLOOKUP(B2079,Residuals!$A$12:$AW$232,C2079,FALSE)</f>
        <v>-3.8917374889968999E-2</v>
      </c>
      <c r="E2079" s="8">
        <f ca="1">VLOOKUP(B2079,Residuals!$A$12:$AW$232,C2079,FALSE)^2</f>
        <v>1.5145620683263896E-3</v>
      </c>
      <c r="F2079" s="8">
        <f t="shared" ca="1" si="160"/>
        <v>3.5681991292438182</v>
      </c>
      <c r="G2079" s="6">
        <f t="shared" si="163"/>
        <v>0</v>
      </c>
    </row>
    <row r="2080" spans="1:7" x14ac:dyDescent="0.25">
      <c r="A2080" s="6">
        <f t="shared" si="164"/>
        <v>2069</v>
      </c>
      <c r="B2080" s="6">
        <f t="shared" si="161"/>
        <v>-130</v>
      </c>
      <c r="C2080" s="6">
        <f t="shared" si="162"/>
        <v>11</v>
      </c>
      <c r="D2080" s="8">
        <f ca="1">VLOOKUP(B2080,Residuals!$A$12:$AW$232,C2080,FALSE)</f>
        <v>-0.10247211237890391</v>
      </c>
      <c r="E2080" s="8">
        <f ca="1">VLOOKUP(B2080,Residuals!$A$12:$AW$232,C2080,FALSE)^2</f>
        <v>1.0500533815394713E-2</v>
      </c>
      <c r="F2080" s="8">
        <f t="shared" ca="1" si="160"/>
        <v>24.738501247485551</v>
      </c>
      <c r="G2080" s="6">
        <f t="shared" si="163"/>
        <v>0</v>
      </c>
    </row>
    <row r="2081" spans="1:7" x14ac:dyDescent="0.25">
      <c r="A2081" s="6">
        <f t="shared" si="164"/>
        <v>2070</v>
      </c>
      <c r="B2081" s="6">
        <f t="shared" si="161"/>
        <v>-129</v>
      </c>
      <c r="C2081" s="6">
        <f t="shared" si="162"/>
        <v>11</v>
      </c>
      <c r="D2081" s="8">
        <f ca="1">VLOOKUP(B2081,Residuals!$A$12:$AW$232,C2081,FALSE)</f>
        <v>-3.0720853322480255E-3</v>
      </c>
      <c r="E2081" s="8">
        <f ca="1">VLOOKUP(B2081,Residuals!$A$12:$AW$232,C2081,FALSE)^2</f>
        <v>9.4377082886134609E-6</v>
      </c>
      <c r="F2081" s="8">
        <f t="shared" ca="1" si="160"/>
        <v>2.2234560868607856E-2</v>
      </c>
      <c r="G2081" s="6">
        <f t="shared" si="163"/>
        <v>0</v>
      </c>
    </row>
    <row r="2082" spans="1:7" x14ac:dyDescent="0.25">
      <c r="A2082" s="6">
        <f t="shared" si="164"/>
        <v>2071</v>
      </c>
      <c r="B2082" s="6">
        <f t="shared" si="161"/>
        <v>-128</v>
      </c>
      <c r="C2082" s="6">
        <f t="shared" si="162"/>
        <v>11</v>
      </c>
      <c r="D2082" s="8">
        <f ca="1">VLOOKUP(B2082,Residuals!$A$12:$AW$232,C2082,FALSE)</f>
        <v>3.824700166976619E-2</v>
      </c>
      <c r="E2082" s="8">
        <f ca="1">VLOOKUP(B2082,Residuals!$A$12:$AW$232,C2082,FALSE)^2</f>
        <v>1.4628331367270977E-3</v>
      </c>
      <c r="F2082" s="8">
        <f t="shared" ca="1" si="160"/>
        <v>3.4463294927664778</v>
      </c>
      <c r="G2082" s="6">
        <f t="shared" si="163"/>
        <v>0</v>
      </c>
    </row>
    <row r="2083" spans="1:7" x14ac:dyDescent="0.25">
      <c r="A2083" s="6">
        <f t="shared" si="164"/>
        <v>2072</v>
      </c>
      <c r="B2083" s="6">
        <f t="shared" si="161"/>
        <v>-127</v>
      </c>
      <c r="C2083" s="6">
        <f t="shared" si="162"/>
        <v>11</v>
      </c>
      <c r="D2083" s="8">
        <f ca="1">VLOOKUP(B2083,Residuals!$A$12:$AW$232,C2083,FALSE)</f>
        <v>-4.8946918074022121E-2</v>
      </c>
      <c r="E2083" s="8">
        <f ca="1">VLOOKUP(B2083,Residuals!$A$12:$AW$232,C2083,FALSE)^2</f>
        <v>2.3958007889450334E-3</v>
      </c>
      <c r="F2083" s="8">
        <f t="shared" ca="1" si="160"/>
        <v>5.6443340736782996</v>
      </c>
      <c r="G2083" s="6">
        <f t="shared" si="163"/>
        <v>0</v>
      </c>
    </row>
    <row r="2084" spans="1:7" x14ac:dyDescent="0.25">
      <c r="A2084" s="6">
        <f t="shared" si="164"/>
        <v>2073</v>
      </c>
      <c r="B2084" s="6">
        <f t="shared" si="161"/>
        <v>-126</v>
      </c>
      <c r="C2084" s="6">
        <f t="shared" si="162"/>
        <v>11</v>
      </c>
      <c r="D2084" s="8">
        <f ca="1">VLOOKUP(B2084,Residuals!$A$12:$AW$232,C2084,FALSE)</f>
        <v>1.5225548891516066E-2</v>
      </c>
      <c r="E2084" s="8">
        <f ca="1">VLOOKUP(B2084,Residuals!$A$12:$AW$232,C2084,FALSE)^2</f>
        <v>2.318173390479461E-4</v>
      </c>
      <c r="F2084" s="8">
        <f t="shared" ca="1" si="160"/>
        <v>0.54614495148986142</v>
      </c>
      <c r="G2084" s="6">
        <f t="shared" si="163"/>
        <v>0</v>
      </c>
    </row>
    <row r="2085" spans="1:7" x14ac:dyDescent="0.25">
      <c r="A2085" s="6">
        <f t="shared" si="164"/>
        <v>2074</v>
      </c>
      <c r="B2085" s="6">
        <f t="shared" si="161"/>
        <v>-125</v>
      </c>
      <c r="C2085" s="6">
        <f t="shared" si="162"/>
        <v>11</v>
      </c>
      <c r="D2085" s="8">
        <f ca="1">VLOOKUP(B2085,Residuals!$A$12:$AW$232,C2085,FALSE)</f>
        <v>9.0766060504698445E-3</v>
      </c>
      <c r="E2085" s="8">
        <f ca="1">VLOOKUP(B2085,Residuals!$A$12:$AW$232,C2085,FALSE)^2</f>
        <v>8.2384777395425786E-5</v>
      </c>
      <c r="F2085" s="8">
        <f t="shared" ca="1" si="160"/>
        <v>0.19409260083354624</v>
      </c>
      <c r="G2085" s="6">
        <f t="shared" si="163"/>
        <v>0</v>
      </c>
    </row>
    <row r="2086" spans="1:7" x14ac:dyDescent="0.25">
      <c r="A2086" s="6">
        <f t="shared" si="164"/>
        <v>2075</v>
      </c>
      <c r="B2086" s="6">
        <f t="shared" si="161"/>
        <v>-124</v>
      </c>
      <c r="C2086" s="6">
        <f t="shared" si="162"/>
        <v>11</v>
      </c>
      <c r="D2086" s="8">
        <f ca="1">VLOOKUP(B2086,Residuals!$A$12:$AW$232,C2086,FALSE)</f>
        <v>3.7194648751539181E-3</v>
      </c>
      <c r="E2086" s="8">
        <f ca="1">VLOOKUP(B2086,Residuals!$A$12:$AW$232,C2086,FALSE)^2</f>
        <v>1.3834418957503752E-5</v>
      </c>
      <c r="F2086" s="8">
        <f t="shared" ca="1" si="160"/>
        <v>3.2592894480915444E-2</v>
      </c>
      <c r="G2086" s="6">
        <f t="shared" si="163"/>
        <v>0</v>
      </c>
    </row>
    <row r="2087" spans="1:7" x14ac:dyDescent="0.25">
      <c r="A2087" s="6">
        <f t="shared" si="164"/>
        <v>2076</v>
      </c>
      <c r="B2087" s="6">
        <f t="shared" si="161"/>
        <v>-123</v>
      </c>
      <c r="C2087" s="6">
        <f t="shared" si="162"/>
        <v>11</v>
      </c>
      <c r="D2087" s="8">
        <f ca="1">VLOOKUP(B2087,Residuals!$A$12:$AW$232,C2087,FALSE)</f>
        <v>-4.4009336884836478E-2</v>
      </c>
      <c r="E2087" s="8">
        <f ca="1">VLOOKUP(B2087,Residuals!$A$12:$AW$232,C2087,FALSE)^2</f>
        <v>1.9368217330430284E-3</v>
      </c>
      <c r="F2087" s="8">
        <f t="shared" ca="1" si="160"/>
        <v>4.5630124812126995</v>
      </c>
      <c r="G2087" s="6">
        <f t="shared" si="163"/>
        <v>0</v>
      </c>
    </row>
    <row r="2088" spans="1:7" x14ac:dyDescent="0.25">
      <c r="A2088" s="6">
        <f t="shared" si="164"/>
        <v>2077</v>
      </c>
      <c r="B2088" s="6">
        <f t="shared" si="161"/>
        <v>-122</v>
      </c>
      <c r="C2088" s="6">
        <f t="shared" si="162"/>
        <v>11</v>
      </c>
      <c r="D2088" s="8">
        <f ca="1">VLOOKUP(B2088,Residuals!$A$12:$AW$232,C2088,FALSE)</f>
        <v>-1.9381393525987379E-2</v>
      </c>
      <c r="E2088" s="8">
        <f ca="1">VLOOKUP(B2088,Residuals!$A$12:$AW$232,C2088,FALSE)^2</f>
        <v>3.7563841500918546E-4</v>
      </c>
      <c r="F2088" s="8">
        <f t="shared" ca="1" si="160"/>
        <v>0.88497704608924377</v>
      </c>
      <c r="G2088" s="6">
        <f t="shared" si="163"/>
        <v>0</v>
      </c>
    </row>
    <row r="2089" spans="1:7" x14ac:dyDescent="0.25">
      <c r="A2089" s="6">
        <f t="shared" si="164"/>
        <v>2078</v>
      </c>
      <c r="B2089" s="6">
        <f t="shared" si="161"/>
        <v>-121</v>
      </c>
      <c r="C2089" s="6">
        <f t="shared" si="162"/>
        <v>11</v>
      </c>
      <c r="D2089" s="8">
        <f ca="1">VLOOKUP(B2089,Residuals!$A$12:$AW$232,C2089,FALSE)</f>
        <v>-1.1977351176071774E-2</v>
      </c>
      <c r="E2089" s="8">
        <f ca="1">VLOOKUP(B2089,Residuals!$A$12:$AW$232,C2089,FALSE)^2</f>
        <v>1.4345694119494791E-4</v>
      </c>
      <c r="F2089" s="8">
        <f t="shared" ca="1" si="160"/>
        <v>0.33797421932098959</v>
      </c>
      <c r="G2089" s="6">
        <f t="shared" si="163"/>
        <v>0</v>
      </c>
    </row>
    <row r="2090" spans="1:7" x14ac:dyDescent="0.25">
      <c r="A2090" s="6">
        <f t="shared" si="164"/>
        <v>2079</v>
      </c>
      <c r="B2090" s="6">
        <f t="shared" si="161"/>
        <v>-120</v>
      </c>
      <c r="C2090" s="6">
        <f t="shared" si="162"/>
        <v>11</v>
      </c>
      <c r="D2090" s="8">
        <f ca="1">VLOOKUP(B2090,Residuals!$A$12:$AW$232,C2090,FALSE)</f>
        <v>3.5522588289814562E-2</v>
      </c>
      <c r="E2090" s="8">
        <f ca="1">VLOOKUP(B2090,Residuals!$A$12:$AW$232,C2090,FALSE)^2</f>
        <v>1.2618542788076707E-3</v>
      </c>
      <c r="F2090" s="8">
        <f t="shared" ca="1" si="160"/>
        <v>2.9728377813195133</v>
      </c>
      <c r="G2090" s="6">
        <f t="shared" si="163"/>
        <v>0</v>
      </c>
    </row>
    <row r="2091" spans="1:7" x14ac:dyDescent="0.25">
      <c r="A2091" s="6">
        <f t="shared" si="164"/>
        <v>2080</v>
      </c>
      <c r="B2091" s="6">
        <f t="shared" si="161"/>
        <v>-119</v>
      </c>
      <c r="C2091" s="6">
        <f t="shared" si="162"/>
        <v>11</v>
      </c>
      <c r="D2091" s="8">
        <f ca="1">VLOOKUP(B2091,Residuals!$A$12:$AW$232,C2091,FALSE)</f>
        <v>2.9406014331213447E-2</v>
      </c>
      <c r="E2091" s="8">
        <f ca="1">VLOOKUP(B2091,Residuals!$A$12:$AW$232,C2091,FALSE)^2</f>
        <v>8.6471367884753062E-4</v>
      </c>
      <c r="F2091" s="8">
        <f t="shared" ca="1" si="160"/>
        <v>2.0372031364277214</v>
      </c>
      <c r="G2091" s="6">
        <f t="shared" si="163"/>
        <v>0</v>
      </c>
    </row>
    <row r="2092" spans="1:7" x14ac:dyDescent="0.25">
      <c r="A2092" s="6">
        <f t="shared" si="164"/>
        <v>2081</v>
      </c>
      <c r="B2092" s="6">
        <f t="shared" si="161"/>
        <v>-118</v>
      </c>
      <c r="C2092" s="6">
        <f t="shared" si="162"/>
        <v>11</v>
      </c>
      <c r="D2092" s="8">
        <f ca="1">VLOOKUP(B2092,Residuals!$A$12:$AW$232,C2092,FALSE)</f>
        <v>1.6227591604413984E-2</v>
      </c>
      <c r="E2092" s="8">
        <f ca="1">VLOOKUP(B2092,Residuals!$A$12:$AW$232,C2092,FALSE)^2</f>
        <v>2.6333472927964719E-4</v>
      </c>
      <c r="F2092" s="8">
        <f t="shared" ca="1" si="160"/>
        <v>0.62039765247362744</v>
      </c>
      <c r="G2092" s="6">
        <f t="shared" si="163"/>
        <v>0</v>
      </c>
    </row>
    <row r="2093" spans="1:7" x14ac:dyDescent="0.25">
      <c r="A2093" s="6">
        <f t="shared" si="164"/>
        <v>2082</v>
      </c>
      <c r="B2093" s="6">
        <f t="shared" si="161"/>
        <v>-117</v>
      </c>
      <c r="C2093" s="6">
        <f t="shared" si="162"/>
        <v>11</v>
      </c>
      <c r="D2093" s="8">
        <f ca="1">VLOOKUP(B2093,Residuals!$A$12:$AW$232,C2093,FALSE)</f>
        <v>-6.4301140383457578E-2</v>
      </c>
      <c r="E2093" s="8">
        <f ca="1">VLOOKUP(B2093,Residuals!$A$12:$AW$232,C2093,FALSE)^2</f>
        <v>4.1346366546131186E-3</v>
      </c>
      <c r="F2093" s="8">
        <f t="shared" ca="1" si="160"/>
        <v>9.7409061135623087</v>
      </c>
      <c r="G2093" s="6">
        <f t="shared" si="163"/>
        <v>0</v>
      </c>
    </row>
    <row r="2094" spans="1:7" x14ac:dyDescent="0.25">
      <c r="A2094" s="6">
        <f t="shared" si="164"/>
        <v>2083</v>
      </c>
      <c r="B2094" s="6">
        <f t="shared" si="161"/>
        <v>-116</v>
      </c>
      <c r="C2094" s="6">
        <f t="shared" si="162"/>
        <v>11</v>
      </c>
      <c r="D2094" s="8">
        <f ca="1">VLOOKUP(B2094,Residuals!$A$12:$AW$232,C2094,FALSE)</f>
        <v>7.6216518262803637E-3</v>
      </c>
      <c r="E2094" s="8">
        <f ca="1">VLOOKUP(B2094,Residuals!$A$12:$AW$232,C2094,FALSE)^2</f>
        <v>5.8089576561042804E-5</v>
      </c>
      <c r="F2094" s="8">
        <f t="shared" ca="1" si="160"/>
        <v>0.13685485780869763</v>
      </c>
      <c r="G2094" s="6">
        <f t="shared" si="163"/>
        <v>0</v>
      </c>
    </row>
    <row r="2095" spans="1:7" x14ac:dyDescent="0.25">
      <c r="A2095" s="6">
        <f t="shared" si="164"/>
        <v>2084</v>
      </c>
      <c r="B2095" s="6">
        <f t="shared" si="161"/>
        <v>-115</v>
      </c>
      <c r="C2095" s="6">
        <f t="shared" si="162"/>
        <v>11</v>
      </c>
      <c r="D2095" s="8">
        <f ca="1">VLOOKUP(B2095,Residuals!$A$12:$AW$232,C2095,FALSE)</f>
        <v>-7.6580868344599526E-2</v>
      </c>
      <c r="E2095" s="8">
        <f ca="1">VLOOKUP(B2095,Residuals!$A$12:$AW$232,C2095,FALSE)^2</f>
        <v>5.8646293964128857E-3</v>
      </c>
      <c r="F2095" s="8">
        <f t="shared" ca="1" si="160"/>
        <v>13.816644390640153</v>
      </c>
      <c r="G2095" s="6">
        <f t="shared" si="163"/>
        <v>0</v>
      </c>
    </row>
    <row r="2096" spans="1:7" x14ac:dyDescent="0.25">
      <c r="A2096" s="6">
        <f t="shared" si="164"/>
        <v>2085</v>
      </c>
      <c r="B2096" s="6">
        <f t="shared" si="161"/>
        <v>-114</v>
      </c>
      <c r="C2096" s="6">
        <f t="shared" si="162"/>
        <v>11</v>
      </c>
      <c r="D2096" s="8">
        <f ca="1">VLOOKUP(B2096,Residuals!$A$12:$AW$232,C2096,FALSE)</f>
        <v>-6.6633884383360976E-3</v>
      </c>
      <c r="E2096" s="8">
        <f ca="1">VLOOKUP(B2096,Residuals!$A$12:$AW$232,C2096,FALSE)^2</f>
        <v>4.4400745480151177E-5</v>
      </c>
      <c r="F2096" s="8">
        <f t="shared" ca="1" si="160"/>
        <v>0.10460495787744095</v>
      </c>
      <c r="G2096" s="6">
        <f t="shared" si="163"/>
        <v>0</v>
      </c>
    </row>
    <row r="2097" spans="1:7" x14ac:dyDescent="0.25">
      <c r="A2097" s="6">
        <f t="shared" si="164"/>
        <v>2086</v>
      </c>
      <c r="B2097" s="6">
        <f t="shared" si="161"/>
        <v>-113</v>
      </c>
      <c r="C2097" s="6">
        <f t="shared" si="162"/>
        <v>11</v>
      </c>
      <c r="D2097" s="8">
        <f ca="1">VLOOKUP(B2097,Residuals!$A$12:$AW$232,C2097,FALSE)</f>
        <v>-1.9315920254243717E-2</v>
      </c>
      <c r="E2097" s="8">
        <f ca="1">VLOOKUP(B2097,Residuals!$A$12:$AW$232,C2097,FALSE)^2</f>
        <v>3.7310477526830265E-4</v>
      </c>
      <c r="F2097" s="8">
        <f t="shared" ca="1" si="160"/>
        <v>0.8790079733742342</v>
      </c>
      <c r="G2097" s="6">
        <f t="shared" si="163"/>
        <v>0</v>
      </c>
    </row>
    <row r="2098" spans="1:7" x14ac:dyDescent="0.25">
      <c r="A2098" s="6">
        <f t="shared" si="164"/>
        <v>2087</v>
      </c>
      <c r="B2098" s="6">
        <f t="shared" si="161"/>
        <v>-112</v>
      </c>
      <c r="C2098" s="6">
        <f t="shared" si="162"/>
        <v>11</v>
      </c>
      <c r="D2098" s="8">
        <f ca="1">VLOOKUP(B2098,Residuals!$A$12:$AW$232,C2098,FALSE)</f>
        <v>1.1114827824132036E-2</v>
      </c>
      <c r="E2098" s="8">
        <f ca="1">VLOOKUP(B2098,Residuals!$A$12:$AW$232,C2098,FALSE)^2</f>
        <v>1.2353939756009968E-4</v>
      </c>
      <c r="F2098" s="8">
        <f t="shared" ca="1" si="160"/>
        <v>0.29104992130719193</v>
      </c>
      <c r="G2098" s="6">
        <f t="shared" si="163"/>
        <v>0</v>
      </c>
    </row>
    <row r="2099" spans="1:7" x14ac:dyDescent="0.25">
      <c r="A2099" s="6">
        <f t="shared" si="164"/>
        <v>2088</v>
      </c>
      <c r="B2099" s="6">
        <f t="shared" si="161"/>
        <v>-111</v>
      </c>
      <c r="C2099" s="6">
        <f t="shared" si="162"/>
        <v>11</v>
      </c>
      <c r="D2099" s="8">
        <f ca="1">VLOOKUP(B2099,Residuals!$A$12:$AW$232,C2099,FALSE)</f>
        <v>4.4238022423146048E-2</v>
      </c>
      <c r="E2099" s="8">
        <f ca="1">VLOOKUP(B2099,Residuals!$A$12:$AW$232,C2099,FALSE)^2</f>
        <v>1.9570026279107726E-3</v>
      </c>
      <c r="F2099" s="8">
        <f t="shared" ca="1" si="160"/>
        <v>4.6105572157603021</v>
      </c>
      <c r="G2099" s="6">
        <f t="shared" si="163"/>
        <v>0</v>
      </c>
    </row>
    <row r="2100" spans="1:7" x14ac:dyDescent="0.25">
      <c r="A2100" s="6">
        <f t="shared" si="164"/>
        <v>2089</v>
      </c>
      <c r="B2100" s="6">
        <f t="shared" si="161"/>
        <v>-110</v>
      </c>
      <c r="C2100" s="6">
        <f t="shared" si="162"/>
        <v>11</v>
      </c>
      <c r="D2100" s="8">
        <f ca="1">VLOOKUP(B2100,Residuals!$A$12:$AW$232,C2100,FALSE)</f>
        <v>3.3931175076151329E-2</v>
      </c>
      <c r="E2100" s="8">
        <f ca="1">VLOOKUP(B2100,Residuals!$A$12:$AW$232,C2100,FALSE)^2</f>
        <v>1.1513246420484331E-3</v>
      </c>
      <c r="F2100" s="8">
        <f t="shared" ca="1" si="160"/>
        <v>2.7124379192816668</v>
      </c>
      <c r="G2100" s="6">
        <f t="shared" si="163"/>
        <v>0</v>
      </c>
    </row>
    <row r="2101" spans="1:7" x14ac:dyDescent="0.25">
      <c r="A2101" s="6">
        <f t="shared" si="164"/>
        <v>2090</v>
      </c>
      <c r="B2101" s="6">
        <f t="shared" si="161"/>
        <v>-109</v>
      </c>
      <c r="C2101" s="6">
        <f t="shared" si="162"/>
        <v>11</v>
      </c>
      <c r="D2101" s="8">
        <f ca="1">VLOOKUP(B2101,Residuals!$A$12:$AW$232,C2101,FALSE)</f>
        <v>5.4217876428950908E-2</v>
      </c>
      <c r="E2101" s="8">
        <f ca="1">VLOOKUP(B2101,Residuals!$A$12:$AW$232,C2101,FALSE)^2</f>
        <v>2.9395781244649904E-3</v>
      </c>
      <c r="F2101" s="8">
        <f t="shared" ca="1" si="160"/>
        <v>6.9254343043534918</v>
      </c>
      <c r="G2101" s="6">
        <f t="shared" si="163"/>
        <v>0</v>
      </c>
    </row>
    <row r="2102" spans="1:7" x14ac:dyDescent="0.25">
      <c r="A2102" s="6">
        <f t="shared" si="164"/>
        <v>2091</v>
      </c>
      <c r="B2102" s="6">
        <f t="shared" si="161"/>
        <v>-108</v>
      </c>
      <c r="C2102" s="6">
        <f t="shared" si="162"/>
        <v>11</v>
      </c>
      <c r="D2102" s="8">
        <f ca="1">VLOOKUP(B2102,Residuals!$A$12:$AW$232,C2102,FALSE)</f>
        <v>-9.730943597281088E-3</v>
      </c>
      <c r="E2102" s="8">
        <f ca="1">VLOOKUP(B2102,Residuals!$A$12:$AW$232,C2102,FALSE)^2</f>
        <v>9.4691263293465798E-5</v>
      </c>
      <c r="F2102" s="8">
        <f t="shared" ca="1" si="160"/>
        <v>0.22308579509329751</v>
      </c>
      <c r="G2102" s="6">
        <f t="shared" si="163"/>
        <v>0</v>
      </c>
    </row>
    <row r="2103" spans="1:7" x14ac:dyDescent="0.25">
      <c r="A2103" s="6">
        <f t="shared" si="164"/>
        <v>2092</v>
      </c>
      <c r="B2103" s="6">
        <f t="shared" si="161"/>
        <v>-107</v>
      </c>
      <c r="C2103" s="6">
        <f t="shared" si="162"/>
        <v>11</v>
      </c>
      <c r="D2103" s="8">
        <f ca="1">VLOOKUP(B2103,Residuals!$A$12:$AW$232,C2103,FALSE)</f>
        <v>-1.7935072843040342E-2</v>
      </c>
      <c r="E2103" s="8">
        <f ca="1">VLOOKUP(B2103,Residuals!$A$12:$AW$232,C2103,FALSE)^2</f>
        <v>3.2166683788516318E-4</v>
      </c>
      <c r="F2103" s="8">
        <f t="shared" ca="1" si="160"/>
        <v>0.75782389830794705</v>
      </c>
      <c r="G2103" s="6">
        <f t="shared" si="163"/>
        <v>0</v>
      </c>
    </row>
    <row r="2104" spans="1:7" x14ac:dyDescent="0.25">
      <c r="A2104" s="6">
        <f t="shared" si="164"/>
        <v>2093</v>
      </c>
      <c r="B2104" s="6">
        <f t="shared" si="161"/>
        <v>-106</v>
      </c>
      <c r="C2104" s="6">
        <f t="shared" si="162"/>
        <v>11</v>
      </c>
      <c r="D2104" s="8">
        <f ca="1">VLOOKUP(B2104,Residuals!$A$12:$AW$232,C2104,FALSE)</f>
        <v>-1.9398386998834481E-2</v>
      </c>
      <c r="E2104" s="8">
        <f ca="1">VLOOKUP(B2104,Residuals!$A$12:$AW$232,C2104,FALSE)^2</f>
        <v>3.7629741815655061E-4</v>
      </c>
      <c r="F2104" s="8">
        <f t="shared" ca="1" si="160"/>
        <v>0.88652961003216335</v>
      </c>
      <c r="G2104" s="6">
        <f t="shared" si="163"/>
        <v>0</v>
      </c>
    </row>
    <row r="2105" spans="1:7" x14ac:dyDescent="0.25">
      <c r="A2105" s="6">
        <f t="shared" si="164"/>
        <v>2094</v>
      </c>
      <c r="B2105" s="6">
        <f t="shared" si="161"/>
        <v>-105</v>
      </c>
      <c r="C2105" s="6">
        <f t="shared" si="162"/>
        <v>11</v>
      </c>
      <c r="D2105" s="8">
        <f ca="1">VLOOKUP(B2105,Residuals!$A$12:$AW$232,C2105,FALSE)</f>
        <v>1.4135113211036606E-2</v>
      </c>
      <c r="E2105" s="8">
        <f ca="1">VLOOKUP(B2105,Residuals!$A$12:$AW$232,C2105,FALSE)^2</f>
        <v>1.9980142548882161E-4</v>
      </c>
      <c r="F2105" s="8">
        <f t="shared" ca="1" si="160"/>
        <v>0.47071776545855598</v>
      </c>
      <c r="G2105" s="6">
        <f t="shared" si="163"/>
        <v>0</v>
      </c>
    </row>
    <row r="2106" spans="1:7" x14ac:dyDescent="0.25">
      <c r="A2106" s="6">
        <f t="shared" si="164"/>
        <v>2095</v>
      </c>
      <c r="B2106" s="6">
        <f t="shared" si="161"/>
        <v>-104</v>
      </c>
      <c r="C2106" s="6">
        <f t="shared" si="162"/>
        <v>11</v>
      </c>
      <c r="D2106" s="8">
        <f ca="1">VLOOKUP(B2106,Residuals!$A$12:$AW$232,C2106,FALSE)</f>
        <v>7.8967636053535101E-2</v>
      </c>
      <c r="E2106" s="8">
        <f ca="1">VLOOKUP(B2106,Residuals!$A$12:$AW$232,C2106,FALSE)^2</f>
        <v>6.2358875438835769E-3</v>
      </c>
      <c r="F2106" s="8">
        <f t="shared" ca="1" si="160"/>
        <v>14.691301841947796</v>
      </c>
      <c r="G2106" s="6">
        <f t="shared" si="163"/>
        <v>0</v>
      </c>
    </row>
    <row r="2107" spans="1:7" x14ac:dyDescent="0.25">
      <c r="A2107" s="6">
        <f t="shared" si="164"/>
        <v>2096</v>
      </c>
      <c r="B2107" s="6">
        <f t="shared" si="161"/>
        <v>-103</v>
      </c>
      <c r="C2107" s="6">
        <f t="shared" si="162"/>
        <v>11</v>
      </c>
      <c r="D2107" s="8">
        <f ca="1">VLOOKUP(B2107,Residuals!$A$12:$AW$232,C2107,FALSE)</f>
        <v>-2.8069322415899788E-2</v>
      </c>
      <c r="E2107" s="8">
        <f ca="1">VLOOKUP(B2107,Residuals!$A$12:$AW$232,C2107,FALSE)^2</f>
        <v>7.8788686088773427E-4</v>
      </c>
      <c r="F2107" s="8">
        <f t="shared" ca="1" si="160"/>
        <v>1.8562046876486364</v>
      </c>
      <c r="G2107" s="6">
        <f t="shared" si="163"/>
        <v>0</v>
      </c>
    </row>
    <row r="2108" spans="1:7" x14ac:dyDescent="0.25">
      <c r="A2108" s="6">
        <f t="shared" si="164"/>
        <v>2097</v>
      </c>
      <c r="B2108" s="6">
        <f t="shared" si="161"/>
        <v>-102</v>
      </c>
      <c r="C2108" s="6">
        <f t="shared" si="162"/>
        <v>11</v>
      </c>
      <c r="D2108" s="8">
        <f ca="1">VLOOKUP(B2108,Residuals!$A$12:$AW$232,C2108,FALSE)</f>
        <v>-2.5524282359649215E-2</v>
      </c>
      <c r="E2108" s="8">
        <f ca="1">VLOOKUP(B2108,Residuals!$A$12:$AW$232,C2108,FALSE)^2</f>
        <v>6.5148898997510014E-4</v>
      </c>
      <c r="F2108" s="8">
        <f t="shared" ca="1" si="160"/>
        <v>1.5348611294021424</v>
      </c>
      <c r="G2108" s="6">
        <f t="shared" si="163"/>
        <v>0</v>
      </c>
    </row>
    <row r="2109" spans="1:7" x14ac:dyDescent="0.25">
      <c r="A2109" s="6">
        <f t="shared" si="164"/>
        <v>2098</v>
      </c>
      <c r="B2109" s="6">
        <f t="shared" si="161"/>
        <v>-101</v>
      </c>
      <c r="C2109" s="6">
        <f t="shared" si="162"/>
        <v>11</v>
      </c>
      <c r="D2109" s="8">
        <f ca="1">VLOOKUP(B2109,Residuals!$A$12:$AW$232,C2109,FALSE)</f>
        <v>1.1897972455034425E-2</v>
      </c>
      <c r="E2109" s="8">
        <f ca="1">VLOOKUP(B2109,Residuals!$A$12:$AW$232,C2109,FALSE)^2</f>
        <v>1.415617485407579E-4</v>
      </c>
      <c r="F2109" s="8">
        <f t="shared" ca="1" si="160"/>
        <v>0.33350928195074192</v>
      </c>
      <c r="G2109" s="6">
        <f t="shared" si="163"/>
        <v>0</v>
      </c>
    </row>
    <row r="2110" spans="1:7" x14ac:dyDescent="0.25">
      <c r="A2110" s="6">
        <f t="shared" si="164"/>
        <v>2099</v>
      </c>
      <c r="B2110" s="6">
        <f t="shared" si="161"/>
        <v>-100</v>
      </c>
      <c r="C2110" s="6">
        <f t="shared" si="162"/>
        <v>11</v>
      </c>
      <c r="D2110" s="8">
        <f ca="1">VLOOKUP(B2110,Residuals!$A$12:$AW$232,C2110,FALSE)</f>
        <v>1.4959451980281382E-2</v>
      </c>
      <c r="E2110" s="8">
        <f ca="1">VLOOKUP(B2110,Residuals!$A$12:$AW$232,C2110,FALSE)^2</f>
        <v>2.2378520355034458E-4</v>
      </c>
      <c r="F2110" s="8">
        <f t="shared" ca="1" si="160"/>
        <v>0.52722181886434938</v>
      </c>
      <c r="G2110" s="6">
        <f t="shared" si="163"/>
        <v>0</v>
      </c>
    </row>
    <row r="2111" spans="1:7" x14ac:dyDescent="0.25">
      <c r="A2111" s="6">
        <f t="shared" si="164"/>
        <v>2100</v>
      </c>
      <c r="B2111" s="6">
        <f t="shared" si="161"/>
        <v>-99</v>
      </c>
      <c r="C2111" s="6">
        <f t="shared" si="162"/>
        <v>11</v>
      </c>
      <c r="D2111" s="8">
        <f ca="1">VLOOKUP(B2111,Residuals!$A$12:$AW$232,C2111,FALSE)</f>
        <v>-6.3104167075940423E-2</v>
      </c>
      <c r="E2111" s="8">
        <f ca="1">VLOOKUP(B2111,Residuals!$A$12:$AW$232,C2111,FALSE)^2</f>
        <v>3.9821359023482035E-3</v>
      </c>
      <c r="F2111" s="8">
        <f t="shared" ca="1" si="160"/>
        <v>9.3816253268448691</v>
      </c>
      <c r="G2111" s="6">
        <f t="shared" si="163"/>
        <v>0</v>
      </c>
    </row>
    <row r="2112" spans="1:7" x14ac:dyDescent="0.25">
      <c r="A2112" s="6">
        <f t="shared" si="164"/>
        <v>2101</v>
      </c>
      <c r="B2112" s="6">
        <f t="shared" si="161"/>
        <v>-98</v>
      </c>
      <c r="C2112" s="6">
        <f t="shared" si="162"/>
        <v>11</v>
      </c>
      <c r="D2112" s="8">
        <f ca="1">VLOOKUP(B2112,Residuals!$A$12:$AW$232,C2112,FALSE)</f>
        <v>-6.3259740933985942E-3</v>
      </c>
      <c r="E2112" s="8">
        <f ca="1">VLOOKUP(B2112,Residuals!$A$12:$AW$232,C2112,FALSE)^2</f>
        <v>4.0017948230350169E-5</v>
      </c>
      <c r="F2112" s="8">
        <f t="shared" ca="1" si="160"/>
        <v>9.4279403278233864E-2</v>
      </c>
      <c r="G2112" s="6">
        <f t="shared" si="163"/>
        <v>0</v>
      </c>
    </row>
    <row r="2113" spans="1:7" x14ac:dyDescent="0.25">
      <c r="A2113" s="6">
        <f t="shared" si="164"/>
        <v>2102</v>
      </c>
      <c r="B2113" s="6">
        <f t="shared" si="161"/>
        <v>-97</v>
      </c>
      <c r="C2113" s="6">
        <f t="shared" si="162"/>
        <v>11</v>
      </c>
      <c r="D2113" s="8">
        <f ca="1">VLOOKUP(B2113,Residuals!$A$12:$AW$232,C2113,FALSE)</f>
        <v>3.6461718560564125E-3</v>
      </c>
      <c r="E2113" s="8">
        <f ca="1">VLOOKUP(B2113,Residuals!$A$12:$AW$232,C2113,FALSE)^2</f>
        <v>1.3294569203897864E-5</v>
      </c>
      <c r="F2113" s="8">
        <f t="shared" ca="1" si="160"/>
        <v>3.1321047350300585E-2</v>
      </c>
      <c r="G2113" s="6">
        <f t="shared" si="163"/>
        <v>0</v>
      </c>
    </row>
    <row r="2114" spans="1:7" x14ac:dyDescent="0.25">
      <c r="A2114" s="6">
        <f t="shared" si="164"/>
        <v>2103</v>
      </c>
      <c r="B2114" s="6">
        <f t="shared" si="161"/>
        <v>-96</v>
      </c>
      <c r="C2114" s="6">
        <f t="shared" si="162"/>
        <v>11</v>
      </c>
      <c r="D2114" s="8">
        <f ca="1">VLOOKUP(B2114,Residuals!$A$12:$AW$232,C2114,FALSE)</f>
        <v>-7.6431353025339571E-2</v>
      </c>
      <c r="E2114" s="8">
        <f ca="1">VLOOKUP(B2114,Residuals!$A$12:$AW$232,C2114,FALSE)^2</f>
        <v>5.8417517252840846E-3</v>
      </c>
      <c r="F2114" s="8">
        <f t="shared" ca="1" si="160"/>
        <v>13.762746245487794</v>
      </c>
      <c r="G2114" s="6">
        <f t="shared" si="163"/>
        <v>0</v>
      </c>
    </row>
    <row r="2115" spans="1:7" x14ac:dyDescent="0.25">
      <c r="A2115" s="6">
        <f t="shared" si="164"/>
        <v>2104</v>
      </c>
      <c r="B2115" s="6">
        <f t="shared" si="161"/>
        <v>-95</v>
      </c>
      <c r="C2115" s="6">
        <f t="shared" si="162"/>
        <v>11</v>
      </c>
      <c r="D2115" s="8">
        <f ca="1">VLOOKUP(B2115,Residuals!$A$12:$AW$232,C2115,FALSE)</f>
        <v>-2.8236568950697191E-2</v>
      </c>
      <c r="E2115" s="8">
        <f ca="1">VLOOKUP(B2115,Residuals!$A$12:$AW$232,C2115,FALSE)^2</f>
        <v>7.9730382610747666E-4</v>
      </c>
      <c r="F2115" s="8">
        <f t="shared" ca="1" si="160"/>
        <v>1.878390379341242</v>
      </c>
      <c r="G2115" s="6">
        <f t="shared" si="163"/>
        <v>0</v>
      </c>
    </row>
    <row r="2116" spans="1:7" x14ac:dyDescent="0.25">
      <c r="A2116" s="6">
        <f t="shared" si="164"/>
        <v>2105</v>
      </c>
      <c r="B2116" s="6">
        <f t="shared" si="161"/>
        <v>-94</v>
      </c>
      <c r="C2116" s="6">
        <f t="shared" si="162"/>
        <v>11</v>
      </c>
      <c r="D2116" s="8">
        <f ca="1">VLOOKUP(B2116,Residuals!$A$12:$AW$232,C2116,FALSE)</f>
        <v>3.7698586786450036E-2</v>
      </c>
      <c r="E2116" s="8">
        <f ca="1">VLOOKUP(B2116,Residuals!$A$12:$AW$232,C2116,FALSE)^2</f>
        <v>1.4211834456955054E-3</v>
      </c>
      <c r="F2116" s="8">
        <f t="shared" ca="1" si="160"/>
        <v>3.348205820993539</v>
      </c>
      <c r="G2116" s="6">
        <f t="shared" si="163"/>
        <v>0</v>
      </c>
    </row>
    <row r="2117" spans="1:7" x14ac:dyDescent="0.25">
      <c r="A2117" s="6">
        <f t="shared" si="164"/>
        <v>2106</v>
      </c>
      <c r="B2117" s="6">
        <f t="shared" si="161"/>
        <v>-93</v>
      </c>
      <c r="C2117" s="6">
        <f t="shared" si="162"/>
        <v>11</v>
      </c>
      <c r="D2117" s="8">
        <f ca="1">VLOOKUP(B2117,Residuals!$A$12:$AW$232,C2117,FALSE)</f>
        <v>4.0054237199809106E-2</v>
      </c>
      <c r="E2117" s="8">
        <f ca="1">VLOOKUP(B2117,Residuals!$A$12:$AW$232,C2117,FALSE)^2</f>
        <v>1.6043419176585715E-3</v>
      </c>
      <c r="F2117" s="8">
        <f t="shared" ca="1" si="160"/>
        <v>3.7797139868453469</v>
      </c>
      <c r="G2117" s="6">
        <f t="shared" si="163"/>
        <v>0</v>
      </c>
    </row>
    <row r="2118" spans="1:7" x14ac:dyDescent="0.25">
      <c r="A2118" s="6">
        <f t="shared" si="164"/>
        <v>2107</v>
      </c>
      <c r="B2118" s="6">
        <f t="shared" si="161"/>
        <v>-92</v>
      </c>
      <c r="C2118" s="6">
        <f t="shared" si="162"/>
        <v>11</v>
      </c>
      <c r="D2118" s="8">
        <f ca="1">VLOOKUP(B2118,Residuals!$A$12:$AW$232,C2118,FALSE)</f>
        <v>1.7810350785736319E-2</v>
      </c>
      <c r="E2118" s="8">
        <f ca="1">VLOOKUP(B2118,Residuals!$A$12:$AW$232,C2118,FALSE)^2</f>
        <v>3.1720859511097832E-4</v>
      </c>
      <c r="F2118" s="8">
        <f t="shared" ca="1" si="160"/>
        <v>0.74732059948812224</v>
      </c>
      <c r="G2118" s="6">
        <f t="shared" si="163"/>
        <v>0</v>
      </c>
    </row>
    <row r="2119" spans="1:7" x14ac:dyDescent="0.25">
      <c r="A2119" s="6">
        <f t="shared" si="164"/>
        <v>2108</v>
      </c>
      <c r="B2119" s="6">
        <f t="shared" si="161"/>
        <v>-91</v>
      </c>
      <c r="C2119" s="6">
        <f t="shared" si="162"/>
        <v>11</v>
      </c>
      <c r="D2119" s="8">
        <f ca="1">VLOOKUP(B2119,Residuals!$A$12:$AW$232,C2119,FALSE)</f>
        <v>2.7044341407100082E-2</v>
      </c>
      <c r="E2119" s="8">
        <f ca="1">VLOOKUP(B2119,Residuals!$A$12:$AW$232,C2119,FALSE)^2</f>
        <v>7.3139640214378804E-4</v>
      </c>
      <c r="F2119" s="8">
        <f t="shared" ca="1" si="160"/>
        <v>1.723117236222186</v>
      </c>
      <c r="G2119" s="6">
        <f t="shared" si="163"/>
        <v>0</v>
      </c>
    </row>
    <row r="2120" spans="1:7" x14ac:dyDescent="0.25">
      <c r="A2120" s="6">
        <f t="shared" si="164"/>
        <v>2109</v>
      </c>
      <c r="B2120" s="6">
        <f t="shared" si="161"/>
        <v>-90</v>
      </c>
      <c r="C2120" s="6">
        <f t="shared" si="162"/>
        <v>11</v>
      </c>
      <c r="D2120" s="8">
        <f ca="1">VLOOKUP(B2120,Residuals!$A$12:$AW$232,C2120,FALSE)</f>
        <v>-1.4636957082012552E-2</v>
      </c>
      <c r="E2120" s="8">
        <f ca="1">VLOOKUP(B2120,Residuals!$A$12:$AW$232,C2120,FALSE)^2</f>
        <v>2.1424051262067741E-4</v>
      </c>
      <c r="F2120" s="8">
        <f t="shared" ca="1" si="160"/>
        <v>0.50473521460007287</v>
      </c>
      <c r="G2120" s="6">
        <f t="shared" si="163"/>
        <v>0</v>
      </c>
    </row>
    <row r="2121" spans="1:7" x14ac:dyDescent="0.25">
      <c r="A2121" s="6">
        <f t="shared" si="164"/>
        <v>2110</v>
      </c>
      <c r="B2121" s="6">
        <f t="shared" si="161"/>
        <v>-89</v>
      </c>
      <c r="C2121" s="6">
        <f t="shared" si="162"/>
        <v>11</v>
      </c>
      <c r="D2121" s="8">
        <f ca="1">VLOOKUP(B2121,Residuals!$A$12:$AW$232,C2121,FALSE)</f>
        <v>5.8379890547177495E-3</v>
      </c>
      <c r="E2121" s="8">
        <f ca="1">VLOOKUP(B2121,Residuals!$A$12:$AW$232,C2121,FALSE)^2</f>
        <v>3.408211620300424E-5</v>
      </c>
      <c r="F2121" s="8">
        <f t="shared" ca="1" si="160"/>
        <v>8.0295010618302964E-2</v>
      </c>
      <c r="G2121" s="6">
        <f t="shared" si="163"/>
        <v>0</v>
      </c>
    </row>
    <row r="2122" spans="1:7" x14ac:dyDescent="0.25">
      <c r="A2122" s="6">
        <f t="shared" si="164"/>
        <v>2111</v>
      </c>
      <c r="B2122" s="6">
        <f t="shared" si="161"/>
        <v>-88</v>
      </c>
      <c r="C2122" s="6">
        <f t="shared" si="162"/>
        <v>11</v>
      </c>
      <c r="D2122" s="8">
        <f ca="1">VLOOKUP(B2122,Residuals!$A$12:$AW$232,C2122,FALSE)</f>
        <v>-4.9415148221694542E-3</v>
      </c>
      <c r="E2122" s="8">
        <f ca="1">VLOOKUP(B2122,Residuals!$A$12:$AW$232,C2122,FALSE)^2</f>
        <v>2.4418568737720414E-5</v>
      </c>
      <c r="F2122" s="8">
        <f t="shared" ca="1" si="160"/>
        <v>5.752838891812101E-2</v>
      </c>
      <c r="G2122" s="6">
        <f t="shared" si="163"/>
        <v>0</v>
      </c>
    </row>
    <row r="2123" spans="1:7" x14ac:dyDescent="0.25">
      <c r="A2123" s="6">
        <f t="shared" si="164"/>
        <v>2112</v>
      </c>
      <c r="B2123" s="6">
        <f t="shared" si="161"/>
        <v>-87</v>
      </c>
      <c r="C2123" s="6">
        <f t="shared" si="162"/>
        <v>11</v>
      </c>
      <c r="D2123" s="8">
        <f ca="1">VLOOKUP(B2123,Residuals!$A$12:$AW$232,C2123,FALSE)</f>
        <v>-5.9328479965590694E-4</v>
      </c>
      <c r="E2123" s="8">
        <f ca="1">VLOOKUP(B2123,Residuals!$A$12:$AW$232,C2123,FALSE)^2</f>
        <v>3.5198685350274961E-7</v>
      </c>
      <c r="F2123" s="8">
        <f t="shared" ref="F2123:F2186" ca="1" si="165">E2123/$F$8</f>
        <v>8.2925567095552149E-4</v>
      </c>
      <c r="G2123" s="6">
        <f t="shared" si="163"/>
        <v>0</v>
      </c>
    </row>
    <row r="2124" spans="1:7" x14ac:dyDescent="0.25">
      <c r="A2124" s="6">
        <f t="shared" si="164"/>
        <v>2113</v>
      </c>
      <c r="B2124" s="6">
        <f t="shared" ref="B2124:B2187" si="166">MOD(A2124,221)-210</f>
        <v>-86</v>
      </c>
      <c r="C2124" s="6">
        <f t="shared" ref="C2124:C2187" si="167">IF(B2124&lt;B2123,IF(ISNUMBER(C2123),C2123+1,2),C2123)</f>
        <v>11</v>
      </c>
      <c r="D2124" s="8">
        <f ca="1">VLOOKUP(B2124,Residuals!$A$12:$AW$232,C2124,FALSE)</f>
        <v>-8.0227201662873282E-2</v>
      </c>
      <c r="E2124" s="8">
        <f ca="1">VLOOKUP(B2124,Residuals!$A$12:$AW$232,C2124,FALSE)^2</f>
        <v>6.4364038866553371E-3</v>
      </c>
      <c r="F2124" s="8">
        <f t="shared" ca="1" si="165"/>
        <v>15.163703901024826</v>
      </c>
      <c r="G2124" s="6">
        <f t="shared" ref="G2124:G2187" si="168">IF(OR(B2124&lt;-10,B2124&gt;10),0,1)</f>
        <v>0</v>
      </c>
    </row>
    <row r="2125" spans="1:7" x14ac:dyDescent="0.25">
      <c r="A2125" s="6">
        <f t="shared" ref="A2125:A2188" si="169">A2124+1</f>
        <v>2114</v>
      </c>
      <c r="B2125" s="6">
        <f t="shared" si="166"/>
        <v>-85</v>
      </c>
      <c r="C2125" s="6">
        <f t="shared" si="167"/>
        <v>11</v>
      </c>
      <c r="D2125" s="8">
        <f ca="1">VLOOKUP(B2125,Residuals!$A$12:$AW$232,C2125,FALSE)</f>
        <v>-4.7995736402727928E-3</v>
      </c>
      <c r="E2125" s="8">
        <f ca="1">VLOOKUP(B2125,Residuals!$A$12:$AW$232,C2125,FALSE)^2</f>
        <v>2.3035907128401426E-5</v>
      </c>
      <c r="F2125" s="8">
        <f t="shared" ca="1" si="165"/>
        <v>5.4270937768652716E-2</v>
      </c>
      <c r="G2125" s="6">
        <f t="shared" si="168"/>
        <v>0</v>
      </c>
    </row>
    <row r="2126" spans="1:7" x14ac:dyDescent="0.25">
      <c r="A2126" s="6">
        <f t="shared" si="169"/>
        <v>2115</v>
      </c>
      <c r="B2126" s="6">
        <f t="shared" si="166"/>
        <v>-84</v>
      </c>
      <c r="C2126" s="6">
        <f t="shared" si="167"/>
        <v>11</v>
      </c>
      <c r="D2126" s="8">
        <f ca="1">VLOOKUP(B2126,Residuals!$A$12:$AW$232,C2126,FALSE)</f>
        <v>-1.651704952108099E-2</v>
      </c>
      <c r="E2126" s="8">
        <f ca="1">VLOOKUP(B2126,Residuals!$A$12:$AW$232,C2126,FALSE)^2</f>
        <v>2.7281292488184173E-4</v>
      </c>
      <c r="F2126" s="8">
        <f t="shared" ca="1" si="165"/>
        <v>0.64272759853646833</v>
      </c>
      <c r="G2126" s="6">
        <f t="shared" si="168"/>
        <v>0</v>
      </c>
    </row>
    <row r="2127" spans="1:7" x14ac:dyDescent="0.25">
      <c r="A2127" s="6">
        <f t="shared" si="169"/>
        <v>2116</v>
      </c>
      <c r="B2127" s="6">
        <f t="shared" si="166"/>
        <v>-83</v>
      </c>
      <c r="C2127" s="6">
        <f t="shared" si="167"/>
        <v>11</v>
      </c>
      <c r="D2127" s="8">
        <f ca="1">VLOOKUP(B2127,Residuals!$A$12:$AW$232,C2127,FALSE)</f>
        <v>1.8173995382643221E-2</v>
      </c>
      <c r="E2127" s="8">
        <f ca="1">VLOOKUP(B2127,Residuals!$A$12:$AW$232,C2127,FALSE)^2</f>
        <v>3.302941081683371E-4</v>
      </c>
      <c r="F2127" s="8">
        <f t="shared" ca="1" si="165"/>
        <v>0.77814912561684746</v>
      </c>
      <c r="G2127" s="6">
        <f t="shared" si="168"/>
        <v>0</v>
      </c>
    </row>
    <row r="2128" spans="1:7" x14ac:dyDescent="0.25">
      <c r="A2128" s="6">
        <f t="shared" si="169"/>
        <v>2117</v>
      </c>
      <c r="B2128" s="6">
        <f t="shared" si="166"/>
        <v>-82</v>
      </c>
      <c r="C2128" s="6">
        <f t="shared" si="167"/>
        <v>11</v>
      </c>
      <c r="D2128" s="8">
        <f ca="1">VLOOKUP(B2128,Residuals!$A$12:$AW$232,C2128,FALSE)</f>
        <v>1.6975006024921534E-2</v>
      </c>
      <c r="E2128" s="8">
        <f ca="1">VLOOKUP(B2128,Residuals!$A$12:$AW$232,C2128,FALSE)^2</f>
        <v>2.8815082954612237E-4</v>
      </c>
      <c r="F2128" s="8">
        <f t="shared" ca="1" si="165"/>
        <v>0.67886259703671914</v>
      </c>
      <c r="G2128" s="6">
        <f t="shared" si="168"/>
        <v>0</v>
      </c>
    </row>
    <row r="2129" spans="1:7" x14ac:dyDescent="0.25">
      <c r="A2129" s="6">
        <f t="shared" si="169"/>
        <v>2118</v>
      </c>
      <c r="B2129" s="6">
        <f t="shared" si="166"/>
        <v>-81</v>
      </c>
      <c r="C2129" s="6">
        <f t="shared" si="167"/>
        <v>11</v>
      </c>
      <c r="D2129" s="8">
        <f ca="1">VLOOKUP(B2129,Residuals!$A$12:$AW$232,C2129,FALSE)</f>
        <v>2.8969154848064504E-2</v>
      </c>
      <c r="E2129" s="8">
        <f ca="1">VLOOKUP(B2129,Residuals!$A$12:$AW$232,C2129,FALSE)^2</f>
        <v>8.3921193261113922E-4</v>
      </c>
      <c r="F2129" s="8">
        <f t="shared" ca="1" si="165"/>
        <v>1.977122859351035</v>
      </c>
      <c r="G2129" s="6">
        <f t="shared" si="168"/>
        <v>0</v>
      </c>
    </row>
    <row r="2130" spans="1:7" x14ac:dyDescent="0.25">
      <c r="A2130" s="6">
        <f t="shared" si="169"/>
        <v>2119</v>
      </c>
      <c r="B2130" s="6">
        <f t="shared" si="166"/>
        <v>-80</v>
      </c>
      <c r="C2130" s="6">
        <f t="shared" si="167"/>
        <v>11</v>
      </c>
      <c r="D2130" s="8">
        <f ca="1">VLOOKUP(B2130,Residuals!$A$12:$AW$232,C2130,FALSE)</f>
        <v>4.8027318379493512E-2</v>
      </c>
      <c r="E2130" s="8">
        <f ca="1">VLOOKUP(B2130,Residuals!$A$12:$AW$232,C2130,FALSE)^2</f>
        <v>2.3066233107252353E-3</v>
      </c>
      <c r="F2130" s="8">
        <f t="shared" ca="1" si="165"/>
        <v>5.4342383590248478</v>
      </c>
      <c r="G2130" s="6">
        <f t="shared" si="168"/>
        <v>0</v>
      </c>
    </row>
    <row r="2131" spans="1:7" x14ac:dyDescent="0.25">
      <c r="A2131" s="6">
        <f t="shared" si="169"/>
        <v>2120</v>
      </c>
      <c r="B2131" s="6">
        <f t="shared" si="166"/>
        <v>-79</v>
      </c>
      <c r="C2131" s="6">
        <f t="shared" si="167"/>
        <v>11</v>
      </c>
      <c r="D2131" s="8">
        <f ca="1">VLOOKUP(B2131,Residuals!$A$12:$AW$232,C2131,FALSE)</f>
        <v>6.7341641872656746E-2</v>
      </c>
      <c r="E2131" s="8">
        <f ca="1">VLOOKUP(B2131,Residuals!$A$12:$AW$232,C2131,FALSE)^2</f>
        <v>4.5348967301051561E-3</v>
      </c>
      <c r="F2131" s="8">
        <f t="shared" ca="1" si="165"/>
        <v>10.683890018091187</v>
      </c>
      <c r="G2131" s="6">
        <f t="shared" si="168"/>
        <v>0</v>
      </c>
    </row>
    <row r="2132" spans="1:7" x14ac:dyDescent="0.25">
      <c r="A2132" s="6">
        <f t="shared" si="169"/>
        <v>2121</v>
      </c>
      <c r="B2132" s="6">
        <f t="shared" si="166"/>
        <v>-78</v>
      </c>
      <c r="C2132" s="6">
        <f t="shared" si="167"/>
        <v>11</v>
      </c>
      <c r="D2132" s="8">
        <f ca="1">VLOOKUP(B2132,Residuals!$A$12:$AW$232,C2132,FALSE)</f>
        <v>1.2490282919135696E-2</v>
      </c>
      <c r="E2132" s="8">
        <f ca="1">VLOOKUP(B2132,Residuals!$A$12:$AW$232,C2132,FALSE)^2</f>
        <v>1.5600716740005294E-4</v>
      </c>
      <c r="F2132" s="8">
        <f t="shared" ca="1" si="165"/>
        <v>0.36754164818599017</v>
      </c>
      <c r="G2132" s="6">
        <f t="shared" si="168"/>
        <v>0</v>
      </c>
    </row>
    <row r="2133" spans="1:7" x14ac:dyDescent="0.25">
      <c r="A2133" s="6">
        <f t="shared" si="169"/>
        <v>2122</v>
      </c>
      <c r="B2133" s="6">
        <f t="shared" si="166"/>
        <v>-77</v>
      </c>
      <c r="C2133" s="6">
        <f t="shared" si="167"/>
        <v>11</v>
      </c>
      <c r="D2133" s="8">
        <f ca="1">VLOOKUP(B2133,Residuals!$A$12:$AW$232,C2133,FALSE)</f>
        <v>-4.2024989587847728E-2</v>
      </c>
      <c r="E2133" s="8">
        <f ca="1">VLOOKUP(B2133,Residuals!$A$12:$AW$232,C2133,FALSE)^2</f>
        <v>1.76609974985871E-3</v>
      </c>
      <c r="F2133" s="8">
        <f t="shared" ca="1" si="165"/>
        <v>4.1608037870426395</v>
      </c>
      <c r="G2133" s="6">
        <f t="shared" si="168"/>
        <v>0</v>
      </c>
    </row>
    <row r="2134" spans="1:7" x14ac:dyDescent="0.25">
      <c r="A2134" s="6">
        <f t="shared" si="169"/>
        <v>2123</v>
      </c>
      <c r="B2134" s="6">
        <f t="shared" si="166"/>
        <v>-76</v>
      </c>
      <c r="C2134" s="6">
        <f t="shared" si="167"/>
        <v>11</v>
      </c>
      <c r="D2134" s="8">
        <f ca="1">VLOOKUP(B2134,Residuals!$A$12:$AW$232,C2134,FALSE)</f>
        <v>2.5009351692263822E-2</v>
      </c>
      <c r="E2134" s="8">
        <f ca="1">VLOOKUP(B2134,Residuals!$A$12:$AW$232,C2134,FALSE)^2</f>
        <v>6.2546767206733927E-4</v>
      </c>
      <c r="F2134" s="8">
        <f t="shared" ca="1" si="165"/>
        <v>1.4735567788958284</v>
      </c>
      <c r="G2134" s="6">
        <f t="shared" si="168"/>
        <v>0</v>
      </c>
    </row>
    <row r="2135" spans="1:7" x14ac:dyDescent="0.25">
      <c r="A2135" s="6">
        <f t="shared" si="169"/>
        <v>2124</v>
      </c>
      <c r="B2135" s="6">
        <f t="shared" si="166"/>
        <v>-75</v>
      </c>
      <c r="C2135" s="6">
        <f t="shared" si="167"/>
        <v>11</v>
      </c>
      <c r="D2135" s="8">
        <f ca="1">VLOOKUP(B2135,Residuals!$A$12:$AW$232,C2135,FALSE)</f>
        <v>-2.9531355946957803E-2</v>
      </c>
      <c r="E2135" s="8">
        <f ca="1">VLOOKUP(B2135,Residuals!$A$12:$AW$232,C2135,FALSE)^2</f>
        <v>8.7210098406592001E-4</v>
      </c>
      <c r="F2135" s="8">
        <f t="shared" ca="1" si="165"/>
        <v>2.0546070953667184</v>
      </c>
      <c r="G2135" s="6">
        <f t="shared" si="168"/>
        <v>0</v>
      </c>
    </row>
    <row r="2136" spans="1:7" x14ac:dyDescent="0.25">
      <c r="A2136" s="6">
        <f t="shared" si="169"/>
        <v>2125</v>
      </c>
      <c r="B2136" s="6">
        <f t="shared" si="166"/>
        <v>-74</v>
      </c>
      <c r="C2136" s="6">
        <f t="shared" si="167"/>
        <v>11</v>
      </c>
      <c r="D2136" s="8">
        <f ca="1">VLOOKUP(B2136,Residuals!$A$12:$AW$232,C2136,FALSE)</f>
        <v>5.0241638274776838E-2</v>
      </c>
      <c r="E2136" s="8">
        <f ca="1">VLOOKUP(B2136,Residuals!$A$12:$AW$232,C2136,FALSE)^2</f>
        <v>2.5242222165335212E-3</v>
      </c>
      <c r="F2136" s="8">
        <f t="shared" ca="1" si="165"/>
        <v>5.9468857060480733</v>
      </c>
      <c r="G2136" s="6">
        <f t="shared" si="168"/>
        <v>0</v>
      </c>
    </row>
    <row r="2137" spans="1:7" x14ac:dyDescent="0.25">
      <c r="A2137" s="6">
        <f t="shared" si="169"/>
        <v>2126</v>
      </c>
      <c r="B2137" s="6">
        <f t="shared" si="166"/>
        <v>-73</v>
      </c>
      <c r="C2137" s="6">
        <f t="shared" si="167"/>
        <v>11</v>
      </c>
      <c r="D2137" s="8">
        <f ca="1">VLOOKUP(B2137,Residuals!$A$12:$AW$232,C2137,FALSE)</f>
        <v>3.5323830766686964E-2</v>
      </c>
      <c r="E2137" s="8">
        <f ca="1">VLOOKUP(B2137,Residuals!$A$12:$AW$232,C2137,FALSE)^2</f>
        <v>1.2477730200335406E-3</v>
      </c>
      <c r="F2137" s="8">
        <f t="shared" ca="1" si="165"/>
        <v>2.9396633500120997</v>
      </c>
      <c r="G2137" s="6">
        <f t="shared" si="168"/>
        <v>0</v>
      </c>
    </row>
    <row r="2138" spans="1:7" x14ac:dyDescent="0.25">
      <c r="A2138" s="6">
        <f t="shared" si="169"/>
        <v>2127</v>
      </c>
      <c r="B2138" s="6">
        <f t="shared" si="166"/>
        <v>-72</v>
      </c>
      <c r="C2138" s="6">
        <f t="shared" si="167"/>
        <v>11</v>
      </c>
      <c r="D2138" s="8">
        <f ca="1">VLOOKUP(B2138,Residuals!$A$12:$AW$232,C2138,FALSE)</f>
        <v>1.6142713321100344E-2</v>
      </c>
      <c r="E2138" s="8">
        <f ca="1">VLOOKUP(B2138,Residuals!$A$12:$AW$232,C2138,FALSE)^2</f>
        <v>2.6058719336723049E-4</v>
      </c>
      <c r="F2138" s="8">
        <f t="shared" ca="1" si="165"/>
        <v>0.6139246557868131</v>
      </c>
      <c r="G2138" s="6">
        <f t="shared" si="168"/>
        <v>0</v>
      </c>
    </row>
    <row r="2139" spans="1:7" x14ac:dyDescent="0.25">
      <c r="A2139" s="6">
        <f t="shared" si="169"/>
        <v>2128</v>
      </c>
      <c r="B2139" s="6">
        <f t="shared" si="166"/>
        <v>-71</v>
      </c>
      <c r="C2139" s="6">
        <f t="shared" si="167"/>
        <v>11</v>
      </c>
      <c r="D2139" s="8">
        <f ca="1">VLOOKUP(B2139,Residuals!$A$12:$AW$232,C2139,FALSE)</f>
        <v>-3.4374600508826944E-2</v>
      </c>
      <c r="E2139" s="8">
        <f ca="1">VLOOKUP(B2139,Residuals!$A$12:$AW$232,C2139,FALSE)^2</f>
        <v>1.1816131601414457E-3</v>
      </c>
      <c r="F2139" s="8">
        <f t="shared" ca="1" si="165"/>
        <v>2.7837954860303165</v>
      </c>
      <c r="G2139" s="6">
        <f t="shared" si="168"/>
        <v>0</v>
      </c>
    </row>
    <row r="2140" spans="1:7" x14ac:dyDescent="0.25">
      <c r="A2140" s="6">
        <f t="shared" si="169"/>
        <v>2129</v>
      </c>
      <c r="B2140" s="6">
        <f t="shared" si="166"/>
        <v>-70</v>
      </c>
      <c r="C2140" s="6">
        <f t="shared" si="167"/>
        <v>11</v>
      </c>
      <c r="D2140" s="8">
        <f ca="1">VLOOKUP(B2140,Residuals!$A$12:$AW$232,C2140,FALSE)</f>
        <v>-9.9228893921592398E-3</v>
      </c>
      <c r="E2140" s="8">
        <f ca="1">VLOOKUP(B2140,Residuals!$A$12:$AW$232,C2140,FALSE)^2</f>
        <v>9.8463733889026368E-5</v>
      </c>
      <c r="F2140" s="8">
        <f t="shared" ca="1" si="165"/>
        <v>0.23197346406090319</v>
      </c>
      <c r="G2140" s="6">
        <f t="shared" si="168"/>
        <v>0</v>
      </c>
    </row>
    <row r="2141" spans="1:7" x14ac:dyDescent="0.25">
      <c r="A2141" s="6">
        <f t="shared" si="169"/>
        <v>2130</v>
      </c>
      <c r="B2141" s="6">
        <f t="shared" si="166"/>
        <v>-69</v>
      </c>
      <c r="C2141" s="6">
        <f t="shared" si="167"/>
        <v>11</v>
      </c>
      <c r="D2141" s="8">
        <f ca="1">VLOOKUP(B2141,Residuals!$A$12:$AW$232,C2141,FALSE)</f>
        <v>8.1610687511261479E-4</v>
      </c>
      <c r="E2141" s="8">
        <f ca="1">VLOOKUP(B2141,Residuals!$A$12:$AW$232,C2141,FALSE)^2</f>
        <v>6.6603043160607708E-7</v>
      </c>
      <c r="F2141" s="8">
        <f t="shared" ca="1" si="165"/>
        <v>1.5691197183703299E-3</v>
      </c>
      <c r="G2141" s="6">
        <f t="shared" si="168"/>
        <v>0</v>
      </c>
    </row>
    <row r="2142" spans="1:7" x14ac:dyDescent="0.25">
      <c r="A2142" s="6">
        <f t="shared" si="169"/>
        <v>2131</v>
      </c>
      <c r="B2142" s="6">
        <f t="shared" si="166"/>
        <v>-68</v>
      </c>
      <c r="C2142" s="6">
        <f t="shared" si="167"/>
        <v>11</v>
      </c>
      <c r="D2142" s="8">
        <f ca="1">VLOOKUP(B2142,Residuals!$A$12:$AW$232,C2142,FALSE)</f>
        <v>-3.6745590112912418E-3</v>
      </c>
      <c r="E2142" s="8">
        <f ca="1">VLOOKUP(B2142,Residuals!$A$12:$AW$232,C2142,FALSE)^2</f>
        <v>1.3502383927461668E-5</v>
      </c>
      <c r="F2142" s="8">
        <f t="shared" ca="1" si="165"/>
        <v>3.1810643868773948E-2</v>
      </c>
      <c r="G2142" s="6">
        <f t="shared" si="168"/>
        <v>0</v>
      </c>
    </row>
    <row r="2143" spans="1:7" x14ac:dyDescent="0.25">
      <c r="A2143" s="6">
        <f t="shared" si="169"/>
        <v>2132</v>
      </c>
      <c r="B2143" s="6">
        <f t="shared" si="166"/>
        <v>-67</v>
      </c>
      <c r="C2143" s="6">
        <f t="shared" si="167"/>
        <v>11</v>
      </c>
      <c r="D2143" s="8">
        <f ca="1">VLOOKUP(B2143,Residuals!$A$12:$AW$232,C2143,FALSE)</f>
        <v>0.10207307090842573</v>
      </c>
      <c r="E2143" s="8">
        <f ca="1">VLOOKUP(B2143,Residuals!$A$12:$AW$232,C2143,FALSE)^2</f>
        <v>1.0418911804676505E-2</v>
      </c>
      <c r="F2143" s="8">
        <f t="shared" ca="1" si="165"/>
        <v>24.546205669996496</v>
      </c>
      <c r="G2143" s="6">
        <f t="shared" si="168"/>
        <v>0</v>
      </c>
    </row>
    <row r="2144" spans="1:7" x14ac:dyDescent="0.25">
      <c r="A2144" s="6">
        <f t="shared" si="169"/>
        <v>2133</v>
      </c>
      <c r="B2144" s="6">
        <f t="shared" si="166"/>
        <v>-66</v>
      </c>
      <c r="C2144" s="6">
        <f t="shared" si="167"/>
        <v>11</v>
      </c>
      <c r="D2144" s="8">
        <f ca="1">VLOOKUP(B2144,Residuals!$A$12:$AW$232,C2144,FALSE)</f>
        <v>3.9187462565542557E-2</v>
      </c>
      <c r="E2144" s="8">
        <f ca="1">VLOOKUP(B2144,Residuals!$A$12:$AW$232,C2144,FALSE)^2</f>
        <v>1.5356572223257992E-3</v>
      </c>
      <c r="F2144" s="8">
        <f t="shared" ca="1" si="165"/>
        <v>3.6178977924456071</v>
      </c>
      <c r="G2144" s="6">
        <f t="shared" si="168"/>
        <v>0</v>
      </c>
    </row>
    <row r="2145" spans="1:7" x14ac:dyDescent="0.25">
      <c r="A2145" s="6">
        <f t="shared" si="169"/>
        <v>2134</v>
      </c>
      <c r="B2145" s="6">
        <f t="shared" si="166"/>
        <v>-65</v>
      </c>
      <c r="C2145" s="6">
        <f t="shared" si="167"/>
        <v>11</v>
      </c>
      <c r="D2145" s="8">
        <f ca="1">VLOOKUP(B2145,Residuals!$A$12:$AW$232,C2145,FALSE)</f>
        <v>0.12646966153319819</v>
      </c>
      <c r="E2145" s="8">
        <f ca="1">VLOOKUP(B2145,Residuals!$A$12:$AW$232,C2145,FALSE)^2</f>
        <v>1.5994575288321711E-2</v>
      </c>
      <c r="F2145" s="8">
        <f t="shared" ca="1" si="165"/>
        <v>37.682067186245675</v>
      </c>
      <c r="G2145" s="6">
        <f t="shared" si="168"/>
        <v>0</v>
      </c>
    </row>
    <row r="2146" spans="1:7" x14ac:dyDescent="0.25">
      <c r="A2146" s="6">
        <f t="shared" si="169"/>
        <v>2135</v>
      </c>
      <c r="B2146" s="6">
        <f t="shared" si="166"/>
        <v>-64</v>
      </c>
      <c r="C2146" s="6">
        <f t="shared" si="167"/>
        <v>11</v>
      </c>
      <c r="D2146" s="8">
        <f ca="1">VLOOKUP(B2146,Residuals!$A$12:$AW$232,C2146,FALSE)</f>
        <v>-6.7766548124520987E-2</v>
      </c>
      <c r="E2146" s="8">
        <f ca="1">VLOOKUP(B2146,Residuals!$A$12:$AW$232,C2146,FALSE)^2</f>
        <v>4.5923050447130185E-3</v>
      </c>
      <c r="F2146" s="8">
        <f t="shared" ca="1" si="165"/>
        <v>10.819139871813912</v>
      </c>
      <c r="G2146" s="6">
        <f t="shared" si="168"/>
        <v>0</v>
      </c>
    </row>
    <row r="2147" spans="1:7" x14ac:dyDescent="0.25">
      <c r="A2147" s="6">
        <f t="shared" si="169"/>
        <v>2136</v>
      </c>
      <c r="B2147" s="6">
        <f t="shared" si="166"/>
        <v>-63</v>
      </c>
      <c r="C2147" s="6">
        <f t="shared" si="167"/>
        <v>11</v>
      </c>
      <c r="D2147" s="8">
        <f ca="1">VLOOKUP(B2147,Residuals!$A$12:$AW$232,C2147,FALSE)</f>
        <v>-3.1812170915744399E-3</v>
      </c>
      <c r="E2147" s="8">
        <f ca="1">VLOOKUP(B2147,Residuals!$A$12:$AW$232,C2147,FALSE)^2</f>
        <v>1.0120142183725339E-5</v>
      </c>
      <c r="F2147" s="8">
        <f t="shared" ca="1" si="165"/>
        <v>2.384232596534994E-2</v>
      </c>
      <c r="G2147" s="6">
        <f t="shared" si="168"/>
        <v>0</v>
      </c>
    </row>
    <row r="2148" spans="1:7" x14ac:dyDescent="0.25">
      <c r="A2148" s="6">
        <f t="shared" si="169"/>
        <v>2137</v>
      </c>
      <c r="B2148" s="6">
        <f t="shared" si="166"/>
        <v>-62</v>
      </c>
      <c r="C2148" s="6">
        <f t="shared" si="167"/>
        <v>11</v>
      </c>
      <c r="D2148" s="8">
        <f ca="1">VLOOKUP(B2148,Residuals!$A$12:$AW$232,C2148,FALSE)</f>
        <v>3.9523099097828612E-3</v>
      </c>
      <c r="E2148" s="8">
        <f ca="1">VLOOKUP(B2148,Residuals!$A$12:$AW$232,C2148,FALSE)^2</f>
        <v>1.5620753622967809E-5</v>
      </c>
      <c r="F2148" s="8">
        <f t="shared" ca="1" si="165"/>
        <v>3.6801370271472011E-2</v>
      </c>
      <c r="G2148" s="6">
        <f t="shared" si="168"/>
        <v>0</v>
      </c>
    </row>
    <row r="2149" spans="1:7" x14ac:dyDescent="0.25">
      <c r="A2149" s="6">
        <f t="shared" si="169"/>
        <v>2138</v>
      </c>
      <c r="B2149" s="6">
        <f t="shared" si="166"/>
        <v>-61</v>
      </c>
      <c r="C2149" s="6">
        <f t="shared" si="167"/>
        <v>11</v>
      </c>
      <c r="D2149" s="8">
        <f ca="1">VLOOKUP(B2149,Residuals!$A$12:$AW$232,C2149,FALSE)</f>
        <v>-3.2824055941625442E-2</v>
      </c>
      <c r="E2149" s="8">
        <f ca="1">VLOOKUP(B2149,Residuals!$A$12:$AW$232,C2149,FALSE)^2</f>
        <v>1.0774186484589566E-3</v>
      </c>
      <c r="F2149" s="8">
        <f t="shared" ca="1" si="165"/>
        <v>2.5383207223131241</v>
      </c>
      <c r="G2149" s="6">
        <f t="shared" si="168"/>
        <v>0</v>
      </c>
    </row>
    <row r="2150" spans="1:7" x14ac:dyDescent="0.25">
      <c r="A2150" s="6">
        <f t="shared" si="169"/>
        <v>2139</v>
      </c>
      <c r="B2150" s="6">
        <f t="shared" si="166"/>
        <v>-60</v>
      </c>
      <c r="C2150" s="6">
        <f t="shared" si="167"/>
        <v>11</v>
      </c>
      <c r="D2150" s="8">
        <f ca="1">VLOOKUP(B2150,Residuals!$A$12:$AW$232,C2150,FALSE)</f>
        <v>4.6014790176433867E-2</v>
      </c>
      <c r="E2150" s="8">
        <f ca="1">VLOOKUP(B2150,Residuals!$A$12:$AW$232,C2150,FALSE)^2</f>
        <v>2.1173609149812349E-3</v>
      </c>
      <c r="F2150" s="8">
        <f t="shared" ca="1" si="165"/>
        <v>4.9883497884503942</v>
      </c>
      <c r="G2150" s="6">
        <f t="shared" si="168"/>
        <v>0</v>
      </c>
    </row>
    <row r="2151" spans="1:7" x14ac:dyDescent="0.25">
      <c r="A2151" s="6">
        <f t="shared" si="169"/>
        <v>2140</v>
      </c>
      <c r="B2151" s="6">
        <f t="shared" si="166"/>
        <v>-59</v>
      </c>
      <c r="C2151" s="6">
        <f t="shared" si="167"/>
        <v>11</v>
      </c>
      <c r="D2151" s="8">
        <f ca="1">VLOOKUP(B2151,Residuals!$A$12:$AW$232,C2151,FALSE)</f>
        <v>3.5869606078529563E-2</v>
      </c>
      <c r="E2151" s="8">
        <f ca="1">VLOOKUP(B2151,Residuals!$A$12:$AW$232,C2151,FALSE)^2</f>
        <v>1.286628640228885E-3</v>
      </c>
      <c r="F2151" s="8">
        <f t="shared" ca="1" si="165"/>
        <v>3.0312043921698901</v>
      </c>
      <c r="G2151" s="6">
        <f t="shared" si="168"/>
        <v>0</v>
      </c>
    </row>
    <row r="2152" spans="1:7" x14ac:dyDescent="0.25">
      <c r="A2152" s="6">
        <f t="shared" si="169"/>
        <v>2141</v>
      </c>
      <c r="B2152" s="6">
        <f t="shared" si="166"/>
        <v>-58</v>
      </c>
      <c r="C2152" s="6">
        <f t="shared" si="167"/>
        <v>11</v>
      </c>
      <c r="D2152" s="8">
        <f ca="1">VLOOKUP(B2152,Residuals!$A$12:$AW$232,C2152,FALSE)</f>
        <v>5.3661166490704917E-2</v>
      </c>
      <c r="E2152" s="8">
        <f ca="1">VLOOKUP(B2152,Residuals!$A$12:$AW$232,C2152,FALSE)^2</f>
        <v>2.8795207891431523E-3</v>
      </c>
      <c r="F2152" s="8">
        <f t="shared" ca="1" si="165"/>
        <v>6.7839435486547917</v>
      </c>
      <c r="G2152" s="6">
        <f t="shared" si="168"/>
        <v>0</v>
      </c>
    </row>
    <row r="2153" spans="1:7" x14ac:dyDescent="0.25">
      <c r="A2153" s="6">
        <f t="shared" si="169"/>
        <v>2142</v>
      </c>
      <c r="B2153" s="6">
        <f t="shared" si="166"/>
        <v>-57</v>
      </c>
      <c r="C2153" s="6">
        <f t="shared" si="167"/>
        <v>11</v>
      </c>
      <c r="D2153" s="8">
        <f ca="1">VLOOKUP(B2153,Residuals!$A$12:$AW$232,C2153,FALSE)</f>
        <v>1.6494321967613811E-2</v>
      </c>
      <c r="E2153" s="8">
        <f ca="1">VLOOKUP(B2153,Residuals!$A$12:$AW$232,C2153,FALSE)^2</f>
        <v>2.7206265717130755E-4</v>
      </c>
      <c r="F2153" s="8">
        <f t="shared" ca="1" si="165"/>
        <v>0.64096002185710121</v>
      </c>
      <c r="G2153" s="6">
        <f t="shared" si="168"/>
        <v>0</v>
      </c>
    </row>
    <row r="2154" spans="1:7" x14ac:dyDescent="0.25">
      <c r="A2154" s="6">
        <f t="shared" si="169"/>
        <v>2143</v>
      </c>
      <c r="B2154" s="6">
        <f t="shared" si="166"/>
        <v>-56</v>
      </c>
      <c r="C2154" s="6">
        <f t="shared" si="167"/>
        <v>11</v>
      </c>
      <c r="D2154" s="8">
        <f ca="1">VLOOKUP(B2154,Residuals!$A$12:$AW$232,C2154,FALSE)</f>
        <v>-7.4045565747174621E-2</v>
      </c>
      <c r="E2154" s="8">
        <f ca="1">VLOOKUP(B2154,Residuals!$A$12:$AW$232,C2154,FALSE)^2</f>
        <v>5.4827458068191599E-3</v>
      </c>
      <c r="F2154" s="8">
        <f t="shared" ca="1" si="165"/>
        <v>12.91695416311018</v>
      </c>
      <c r="G2154" s="6">
        <f t="shared" si="168"/>
        <v>0</v>
      </c>
    </row>
    <row r="2155" spans="1:7" x14ac:dyDescent="0.25">
      <c r="A2155" s="6">
        <f t="shared" si="169"/>
        <v>2144</v>
      </c>
      <c r="B2155" s="6">
        <f t="shared" si="166"/>
        <v>-55</v>
      </c>
      <c r="C2155" s="6">
        <f t="shared" si="167"/>
        <v>11</v>
      </c>
      <c r="D2155" s="8">
        <f ca="1">VLOOKUP(B2155,Residuals!$A$12:$AW$232,C2155,FALSE)</f>
        <v>-5.5686949555147261E-2</v>
      </c>
      <c r="E2155" s="8">
        <f ca="1">VLOOKUP(B2155,Residuals!$A$12:$AW$232,C2155,FALSE)^2</f>
        <v>3.1010363507575156E-3</v>
      </c>
      <c r="F2155" s="8">
        <f t="shared" ca="1" si="165"/>
        <v>7.305818254615005</v>
      </c>
      <c r="G2155" s="6">
        <f t="shared" si="168"/>
        <v>0</v>
      </c>
    </row>
    <row r="2156" spans="1:7" x14ac:dyDescent="0.25">
      <c r="A2156" s="6">
        <f t="shared" si="169"/>
        <v>2145</v>
      </c>
      <c r="B2156" s="6">
        <f t="shared" si="166"/>
        <v>-54</v>
      </c>
      <c r="C2156" s="6">
        <f t="shared" si="167"/>
        <v>11</v>
      </c>
      <c r="D2156" s="8">
        <f ca="1">VLOOKUP(B2156,Residuals!$A$12:$AW$232,C2156,FALSE)</f>
        <v>-1.824776035685037E-2</v>
      </c>
      <c r="E2156" s="8">
        <f ca="1">VLOOKUP(B2156,Residuals!$A$12:$AW$232,C2156,FALSE)^2</f>
        <v>3.3298075804103996E-4</v>
      </c>
      <c r="F2156" s="8">
        <f t="shared" ca="1" si="165"/>
        <v>0.78447867918011249</v>
      </c>
      <c r="G2156" s="6">
        <f t="shared" si="168"/>
        <v>0</v>
      </c>
    </row>
    <row r="2157" spans="1:7" x14ac:dyDescent="0.25">
      <c r="A2157" s="6">
        <f t="shared" si="169"/>
        <v>2146</v>
      </c>
      <c r="B2157" s="6">
        <f t="shared" si="166"/>
        <v>-53</v>
      </c>
      <c r="C2157" s="6">
        <f t="shared" si="167"/>
        <v>11</v>
      </c>
      <c r="D2157" s="8">
        <f ca="1">VLOOKUP(B2157,Residuals!$A$12:$AW$232,C2157,FALSE)</f>
        <v>-2.4748957879337497E-2</v>
      </c>
      <c r="E2157" s="8">
        <f ca="1">VLOOKUP(B2157,Residuals!$A$12:$AW$232,C2157,FALSE)^2</f>
        <v>6.1251091611322155E-4</v>
      </c>
      <c r="F2157" s="8">
        <f t="shared" ca="1" si="165"/>
        <v>1.4430315952271295</v>
      </c>
      <c r="G2157" s="6">
        <f t="shared" si="168"/>
        <v>0</v>
      </c>
    </row>
    <row r="2158" spans="1:7" x14ac:dyDescent="0.25">
      <c r="A2158" s="6">
        <f t="shared" si="169"/>
        <v>2147</v>
      </c>
      <c r="B2158" s="6">
        <f t="shared" si="166"/>
        <v>-52</v>
      </c>
      <c r="C2158" s="6">
        <f t="shared" si="167"/>
        <v>11</v>
      </c>
      <c r="D2158" s="8">
        <f ca="1">VLOOKUP(B2158,Residuals!$A$12:$AW$232,C2158,FALSE)</f>
        <v>3.9339488304424644E-2</v>
      </c>
      <c r="E2158" s="8">
        <f ca="1">VLOOKUP(B2158,Residuals!$A$12:$AW$232,C2158,FALSE)^2</f>
        <v>1.5475953400539634E-3</v>
      </c>
      <c r="F2158" s="8">
        <f t="shared" ca="1" si="165"/>
        <v>3.6460231378330805</v>
      </c>
      <c r="G2158" s="6">
        <f t="shared" si="168"/>
        <v>0</v>
      </c>
    </row>
    <row r="2159" spans="1:7" x14ac:dyDescent="0.25">
      <c r="A2159" s="6">
        <f t="shared" si="169"/>
        <v>2148</v>
      </c>
      <c r="B2159" s="6">
        <f t="shared" si="166"/>
        <v>-51</v>
      </c>
      <c r="C2159" s="6">
        <f t="shared" si="167"/>
        <v>11</v>
      </c>
      <c r="D2159" s="8">
        <f ca="1">VLOOKUP(B2159,Residuals!$A$12:$AW$232,C2159,FALSE)</f>
        <v>2.0280952113538916E-3</v>
      </c>
      <c r="E2159" s="8">
        <f ca="1">VLOOKUP(B2159,Residuals!$A$12:$AW$232,C2159,FALSE)^2</f>
        <v>4.1131701863165861E-6</v>
      </c>
      <c r="F2159" s="8">
        <f t="shared" ca="1" si="165"/>
        <v>9.6903326606246776E-3</v>
      </c>
      <c r="G2159" s="6">
        <f t="shared" si="168"/>
        <v>0</v>
      </c>
    </row>
    <row r="2160" spans="1:7" x14ac:dyDescent="0.25">
      <c r="A2160" s="6">
        <f t="shared" si="169"/>
        <v>2149</v>
      </c>
      <c r="B2160" s="6">
        <f t="shared" si="166"/>
        <v>-50</v>
      </c>
      <c r="C2160" s="6">
        <f t="shared" si="167"/>
        <v>11</v>
      </c>
      <c r="D2160" s="8">
        <f ca="1">VLOOKUP(B2160,Residuals!$A$12:$AW$232,C2160,FALSE)</f>
        <v>1.6601384374897058E-2</v>
      </c>
      <c r="E2160" s="8">
        <f ca="1">VLOOKUP(B2160,Residuals!$A$12:$AW$232,C2160,FALSE)^2</f>
        <v>2.7560596316307621E-4</v>
      </c>
      <c r="F2160" s="8">
        <f t="shared" ca="1" si="165"/>
        <v>0.64930779552638651</v>
      </c>
      <c r="G2160" s="6">
        <f t="shared" si="168"/>
        <v>0</v>
      </c>
    </row>
    <row r="2161" spans="1:7" x14ac:dyDescent="0.25">
      <c r="A2161" s="6">
        <f t="shared" si="169"/>
        <v>2150</v>
      </c>
      <c r="B2161" s="6">
        <f t="shared" si="166"/>
        <v>-49</v>
      </c>
      <c r="C2161" s="6">
        <f t="shared" si="167"/>
        <v>11</v>
      </c>
      <c r="D2161" s="8">
        <f ca="1">VLOOKUP(B2161,Residuals!$A$12:$AW$232,C2161,FALSE)</f>
        <v>0.11823222592487778</v>
      </c>
      <c r="E2161" s="8">
        <f ca="1">VLOOKUP(B2161,Residuals!$A$12:$AW$232,C2161,FALSE)^2</f>
        <v>1.3978859247151343E-2</v>
      </c>
      <c r="F2161" s="8">
        <f t="shared" ca="1" si="165"/>
        <v>32.933185398353892</v>
      </c>
      <c r="G2161" s="6">
        <f t="shared" si="168"/>
        <v>0</v>
      </c>
    </row>
    <row r="2162" spans="1:7" x14ac:dyDescent="0.25">
      <c r="A2162" s="6">
        <f t="shared" si="169"/>
        <v>2151</v>
      </c>
      <c r="B2162" s="6">
        <f t="shared" si="166"/>
        <v>-48</v>
      </c>
      <c r="C2162" s="6">
        <f t="shared" si="167"/>
        <v>11</v>
      </c>
      <c r="D2162" s="8">
        <f ca="1">VLOOKUP(B2162,Residuals!$A$12:$AW$232,C2162,FALSE)</f>
        <v>-4.513810808833351E-2</v>
      </c>
      <c r="E2162" s="8">
        <f ca="1">VLOOKUP(B2162,Residuals!$A$12:$AW$232,C2162,FALSE)^2</f>
        <v>2.0374488017940789E-3</v>
      </c>
      <c r="F2162" s="8">
        <f t="shared" ca="1" si="165"/>
        <v>4.8000826063694841</v>
      </c>
      <c r="G2162" s="6">
        <f t="shared" si="168"/>
        <v>0</v>
      </c>
    </row>
    <row r="2163" spans="1:7" x14ac:dyDescent="0.25">
      <c r="A2163" s="6">
        <f t="shared" si="169"/>
        <v>2152</v>
      </c>
      <c r="B2163" s="6">
        <f t="shared" si="166"/>
        <v>-47</v>
      </c>
      <c r="C2163" s="6">
        <f t="shared" si="167"/>
        <v>11</v>
      </c>
      <c r="D2163" s="8">
        <f ca="1">VLOOKUP(B2163,Residuals!$A$12:$AW$232,C2163,FALSE)</f>
        <v>1.3272717056181726E-2</v>
      </c>
      <c r="E2163" s="8">
        <f ca="1">VLOOKUP(B2163,Residuals!$A$12:$AW$232,C2163,FALSE)^2</f>
        <v>1.7616501805345729E-4</v>
      </c>
      <c r="F2163" s="8">
        <f t="shared" ca="1" si="165"/>
        <v>0.41503209222463222</v>
      </c>
      <c r="G2163" s="6">
        <f t="shared" si="168"/>
        <v>0</v>
      </c>
    </row>
    <row r="2164" spans="1:7" x14ac:dyDescent="0.25">
      <c r="A2164" s="6">
        <f t="shared" si="169"/>
        <v>2153</v>
      </c>
      <c r="B2164" s="6">
        <f t="shared" si="166"/>
        <v>-46</v>
      </c>
      <c r="C2164" s="6">
        <f t="shared" si="167"/>
        <v>11</v>
      </c>
      <c r="D2164" s="8">
        <f ca="1">VLOOKUP(B2164,Residuals!$A$12:$AW$232,C2164,FALSE)</f>
        <v>-3.2253636552810688E-2</v>
      </c>
      <c r="E2164" s="8">
        <f ca="1">VLOOKUP(B2164,Residuals!$A$12:$AW$232,C2164,FALSE)^2</f>
        <v>1.0402970708808057E-3</v>
      </c>
      <c r="F2164" s="8">
        <f t="shared" ca="1" si="165"/>
        <v>2.4508649596471002</v>
      </c>
      <c r="G2164" s="6">
        <f t="shared" si="168"/>
        <v>0</v>
      </c>
    </row>
    <row r="2165" spans="1:7" x14ac:dyDescent="0.25">
      <c r="A2165" s="6">
        <f t="shared" si="169"/>
        <v>2154</v>
      </c>
      <c r="B2165" s="6">
        <f t="shared" si="166"/>
        <v>-45</v>
      </c>
      <c r="C2165" s="6">
        <f t="shared" si="167"/>
        <v>11</v>
      </c>
      <c r="D2165" s="8">
        <f ca="1">VLOOKUP(B2165,Residuals!$A$12:$AW$232,C2165,FALSE)</f>
        <v>2.2218261656980081E-2</v>
      </c>
      <c r="E2165" s="8">
        <f ca="1">VLOOKUP(B2165,Residuals!$A$12:$AW$232,C2165,FALSE)^2</f>
        <v>4.9365115105803122E-4</v>
      </c>
      <c r="F2165" s="8">
        <f t="shared" ca="1" si="165"/>
        <v>1.1630065509972103</v>
      </c>
      <c r="G2165" s="6">
        <f t="shared" si="168"/>
        <v>0</v>
      </c>
    </row>
    <row r="2166" spans="1:7" x14ac:dyDescent="0.25">
      <c r="A2166" s="6">
        <f t="shared" si="169"/>
        <v>2155</v>
      </c>
      <c r="B2166" s="6">
        <f t="shared" si="166"/>
        <v>-44</v>
      </c>
      <c r="C2166" s="6">
        <f t="shared" si="167"/>
        <v>11</v>
      </c>
      <c r="D2166" s="8">
        <f ca="1">VLOOKUP(B2166,Residuals!$A$12:$AW$232,C2166,FALSE)</f>
        <v>8.121178490066483E-2</v>
      </c>
      <c r="E2166" s="8">
        <f ca="1">VLOOKUP(B2166,Residuals!$A$12:$AW$232,C2166,FALSE)^2</f>
        <v>6.595354006751852E-3</v>
      </c>
      <c r="F2166" s="8">
        <f t="shared" ca="1" si="165"/>
        <v>15.538178933763701</v>
      </c>
      <c r="G2166" s="6">
        <f t="shared" si="168"/>
        <v>0</v>
      </c>
    </row>
    <row r="2167" spans="1:7" x14ac:dyDescent="0.25">
      <c r="A2167" s="6">
        <f t="shared" si="169"/>
        <v>2156</v>
      </c>
      <c r="B2167" s="6">
        <f t="shared" si="166"/>
        <v>-43</v>
      </c>
      <c r="C2167" s="6">
        <f t="shared" si="167"/>
        <v>11</v>
      </c>
      <c r="D2167" s="8">
        <f ca="1">VLOOKUP(B2167,Residuals!$A$12:$AW$232,C2167,FALSE)</f>
        <v>6.9787080190880257E-2</v>
      </c>
      <c r="E2167" s="8">
        <f ca="1">VLOOKUP(B2167,Residuals!$A$12:$AW$232,C2167,FALSE)^2</f>
        <v>4.8702365615683517E-3</v>
      </c>
      <c r="F2167" s="8">
        <f t="shared" ca="1" si="165"/>
        <v>11.473926504314534</v>
      </c>
      <c r="G2167" s="6">
        <f t="shared" si="168"/>
        <v>0</v>
      </c>
    </row>
    <row r="2168" spans="1:7" x14ac:dyDescent="0.25">
      <c r="A2168" s="6">
        <f t="shared" si="169"/>
        <v>2157</v>
      </c>
      <c r="B2168" s="6">
        <f t="shared" si="166"/>
        <v>-42</v>
      </c>
      <c r="C2168" s="6">
        <f t="shared" si="167"/>
        <v>11</v>
      </c>
      <c r="D2168" s="8">
        <f ca="1">VLOOKUP(B2168,Residuals!$A$12:$AW$232,C2168,FALSE)</f>
        <v>2.7592166482014104E-2</v>
      </c>
      <c r="E2168" s="8">
        <f ca="1">VLOOKUP(B2168,Residuals!$A$12:$AW$232,C2168,FALSE)^2</f>
        <v>7.6132765117118252E-4</v>
      </c>
      <c r="F2168" s="8">
        <f t="shared" ca="1" si="165"/>
        <v>1.7936331027886483</v>
      </c>
      <c r="G2168" s="6">
        <f t="shared" si="168"/>
        <v>0</v>
      </c>
    </row>
    <row r="2169" spans="1:7" x14ac:dyDescent="0.25">
      <c r="A2169" s="6">
        <f t="shared" si="169"/>
        <v>2158</v>
      </c>
      <c r="B2169" s="6">
        <f t="shared" si="166"/>
        <v>-41</v>
      </c>
      <c r="C2169" s="6">
        <f t="shared" si="167"/>
        <v>11</v>
      </c>
      <c r="D2169" s="8">
        <f ca="1">VLOOKUP(B2169,Residuals!$A$12:$AW$232,C2169,FALSE)</f>
        <v>3.6347073009142576E-2</v>
      </c>
      <c r="E2169" s="8">
        <f ca="1">VLOOKUP(B2169,Residuals!$A$12:$AW$232,C2169,FALSE)^2</f>
        <v>1.3211097163319408E-3</v>
      </c>
      <c r="F2169" s="8">
        <f t="shared" ca="1" si="165"/>
        <v>3.1124393235730445</v>
      </c>
      <c r="G2169" s="6">
        <f t="shared" si="168"/>
        <v>0</v>
      </c>
    </row>
    <row r="2170" spans="1:7" x14ac:dyDescent="0.25">
      <c r="A2170" s="6">
        <f t="shared" si="169"/>
        <v>2159</v>
      </c>
      <c r="B2170" s="6">
        <f t="shared" si="166"/>
        <v>-40</v>
      </c>
      <c r="C2170" s="6">
        <f t="shared" si="167"/>
        <v>11</v>
      </c>
      <c r="D2170" s="8">
        <f ca="1">VLOOKUP(B2170,Residuals!$A$12:$AW$232,C2170,FALSE)</f>
        <v>8.5164605408463573E-2</v>
      </c>
      <c r="E2170" s="8">
        <f ca="1">VLOOKUP(B2170,Residuals!$A$12:$AW$232,C2170,FALSE)^2</f>
        <v>7.2530100143793031E-3</v>
      </c>
      <c r="F2170" s="8">
        <f t="shared" ca="1" si="165"/>
        <v>17.087569112504486</v>
      </c>
      <c r="G2170" s="6">
        <f t="shared" si="168"/>
        <v>0</v>
      </c>
    </row>
    <row r="2171" spans="1:7" x14ac:dyDescent="0.25">
      <c r="A2171" s="6">
        <f t="shared" si="169"/>
        <v>2160</v>
      </c>
      <c r="B2171" s="6">
        <f t="shared" si="166"/>
        <v>-39</v>
      </c>
      <c r="C2171" s="6">
        <f t="shared" si="167"/>
        <v>11</v>
      </c>
      <c r="D2171" s="8">
        <f ca="1">VLOOKUP(B2171,Residuals!$A$12:$AW$232,C2171,FALSE)</f>
        <v>2.1803531524227735E-2</v>
      </c>
      <c r="E2171" s="8">
        <f ca="1">VLOOKUP(B2171,Residuals!$A$12:$AW$232,C2171,FALSE)^2</f>
        <v>4.7539398692799262E-4</v>
      </c>
      <c r="F2171" s="8">
        <f t="shared" ca="1" si="165"/>
        <v>1.1199939874888349</v>
      </c>
      <c r="G2171" s="6">
        <f t="shared" si="168"/>
        <v>0</v>
      </c>
    </row>
    <row r="2172" spans="1:7" x14ac:dyDescent="0.25">
      <c r="A2172" s="6">
        <f t="shared" si="169"/>
        <v>2161</v>
      </c>
      <c r="B2172" s="6">
        <f t="shared" si="166"/>
        <v>-38</v>
      </c>
      <c r="C2172" s="6">
        <f t="shared" si="167"/>
        <v>11</v>
      </c>
      <c r="D2172" s="8">
        <f ca="1">VLOOKUP(B2172,Residuals!$A$12:$AW$232,C2172,FALSE)</f>
        <v>-2.4348996680801809E-2</v>
      </c>
      <c r="E2172" s="8">
        <f ca="1">VLOOKUP(B2172,Residuals!$A$12:$AW$232,C2172,FALSE)^2</f>
        <v>5.9287363936169754E-4</v>
      </c>
      <c r="F2172" s="8">
        <f t="shared" ca="1" si="165"/>
        <v>1.3967675858010016</v>
      </c>
      <c r="G2172" s="6">
        <f t="shared" si="168"/>
        <v>0</v>
      </c>
    </row>
    <row r="2173" spans="1:7" x14ac:dyDescent="0.25">
      <c r="A2173" s="6">
        <f t="shared" si="169"/>
        <v>2162</v>
      </c>
      <c r="B2173" s="6">
        <f t="shared" si="166"/>
        <v>-37</v>
      </c>
      <c r="C2173" s="6">
        <f t="shared" si="167"/>
        <v>11</v>
      </c>
      <c r="D2173" s="8">
        <f ca="1">VLOOKUP(B2173,Residuals!$A$12:$AW$232,C2173,FALSE)</f>
        <v>6.0274573752923475E-4</v>
      </c>
      <c r="E2173" s="8">
        <f ca="1">VLOOKUP(B2173,Residuals!$A$12:$AW$232,C2173,FALSE)^2</f>
        <v>3.6330242410966116E-7</v>
      </c>
      <c r="F2173" s="8">
        <f t="shared" ca="1" si="165"/>
        <v>8.5591434017143219E-4</v>
      </c>
      <c r="G2173" s="6">
        <f t="shared" si="168"/>
        <v>0</v>
      </c>
    </row>
    <row r="2174" spans="1:7" x14ac:dyDescent="0.25">
      <c r="A2174" s="6">
        <f t="shared" si="169"/>
        <v>2163</v>
      </c>
      <c r="B2174" s="6">
        <f t="shared" si="166"/>
        <v>-36</v>
      </c>
      <c r="C2174" s="6">
        <f t="shared" si="167"/>
        <v>11</v>
      </c>
      <c r="D2174" s="8">
        <f ca="1">VLOOKUP(B2174,Residuals!$A$12:$AW$232,C2174,FALSE)</f>
        <v>-1.9987547745735669E-2</v>
      </c>
      <c r="E2174" s="8">
        <f ca="1">VLOOKUP(B2174,Residuals!$A$12:$AW$232,C2174,FALSE)^2</f>
        <v>3.9950206488806301E-4</v>
      </c>
      <c r="F2174" s="8">
        <f t="shared" ca="1" si="165"/>
        <v>0.94119808615033707</v>
      </c>
      <c r="G2174" s="6">
        <f t="shared" si="168"/>
        <v>0</v>
      </c>
    </row>
    <row r="2175" spans="1:7" x14ac:dyDescent="0.25">
      <c r="A2175" s="6">
        <f t="shared" si="169"/>
        <v>2164</v>
      </c>
      <c r="B2175" s="6">
        <f t="shared" si="166"/>
        <v>-35</v>
      </c>
      <c r="C2175" s="6">
        <f t="shared" si="167"/>
        <v>11</v>
      </c>
      <c r="D2175" s="8">
        <f ca="1">VLOOKUP(B2175,Residuals!$A$12:$AW$232,C2175,FALSE)</f>
        <v>-8.9969391225129536E-3</v>
      </c>
      <c r="E2175" s="8">
        <f ca="1">VLOOKUP(B2175,Residuals!$A$12:$AW$232,C2175,FALSE)^2</f>
        <v>8.094491357420415E-5</v>
      </c>
      <c r="F2175" s="8">
        <f t="shared" ca="1" si="165"/>
        <v>0.19070038539348177</v>
      </c>
      <c r="G2175" s="6">
        <f t="shared" si="168"/>
        <v>0</v>
      </c>
    </row>
    <row r="2176" spans="1:7" x14ac:dyDescent="0.25">
      <c r="A2176" s="6">
        <f t="shared" si="169"/>
        <v>2165</v>
      </c>
      <c r="B2176" s="6">
        <f t="shared" si="166"/>
        <v>-34</v>
      </c>
      <c r="C2176" s="6">
        <f t="shared" si="167"/>
        <v>11</v>
      </c>
      <c r="D2176" s="8">
        <f ca="1">VLOOKUP(B2176,Residuals!$A$12:$AW$232,C2176,FALSE)</f>
        <v>2.5079497488915525E-2</v>
      </c>
      <c r="E2176" s="8">
        <f ca="1">VLOOKUP(B2176,Residuals!$A$12:$AW$232,C2176,FALSE)^2</f>
        <v>6.2898119429652009E-4</v>
      </c>
      <c r="F2176" s="8">
        <f t="shared" ca="1" si="165"/>
        <v>1.4818343841659745</v>
      </c>
      <c r="G2176" s="6">
        <f t="shared" si="168"/>
        <v>0</v>
      </c>
    </row>
    <row r="2177" spans="1:7" x14ac:dyDescent="0.25">
      <c r="A2177" s="6">
        <f t="shared" si="169"/>
        <v>2166</v>
      </c>
      <c r="B2177" s="6">
        <f t="shared" si="166"/>
        <v>-33</v>
      </c>
      <c r="C2177" s="6">
        <f t="shared" si="167"/>
        <v>11</v>
      </c>
      <c r="D2177" s="8">
        <f ca="1">VLOOKUP(B2177,Residuals!$A$12:$AW$232,C2177,FALSE)</f>
        <v>2.2816023737228342E-2</v>
      </c>
      <c r="E2177" s="8">
        <f ca="1">VLOOKUP(B2177,Residuals!$A$12:$AW$232,C2177,FALSE)^2</f>
        <v>5.2057093917776717E-4</v>
      </c>
      <c r="F2177" s="8">
        <f t="shared" ca="1" si="165"/>
        <v>1.2264276326002985</v>
      </c>
      <c r="G2177" s="6">
        <f t="shared" si="168"/>
        <v>0</v>
      </c>
    </row>
    <row r="2178" spans="1:7" x14ac:dyDescent="0.25">
      <c r="A2178" s="6">
        <f t="shared" si="169"/>
        <v>2167</v>
      </c>
      <c r="B2178" s="6">
        <f t="shared" si="166"/>
        <v>-32</v>
      </c>
      <c r="C2178" s="6">
        <f t="shared" si="167"/>
        <v>11</v>
      </c>
      <c r="D2178" s="8">
        <f ca="1">VLOOKUP(B2178,Residuals!$A$12:$AW$232,C2178,FALSE)</f>
        <v>5.0907989725842376E-3</v>
      </c>
      <c r="E2178" s="8">
        <f ca="1">VLOOKUP(B2178,Residuals!$A$12:$AW$232,C2178,FALSE)^2</f>
        <v>2.5916234179264729E-5</v>
      </c>
      <c r="F2178" s="8">
        <f t="shared" ca="1" si="165"/>
        <v>6.105678081183992E-2</v>
      </c>
      <c r="G2178" s="6">
        <f t="shared" si="168"/>
        <v>0</v>
      </c>
    </row>
    <row r="2179" spans="1:7" x14ac:dyDescent="0.25">
      <c r="A2179" s="6">
        <f t="shared" si="169"/>
        <v>2168</v>
      </c>
      <c r="B2179" s="6">
        <f t="shared" si="166"/>
        <v>-31</v>
      </c>
      <c r="C2179" s="6">
        <f t="shared" si="167"/>
        <v>11</v>
      </c>
      <c r="D2179" s="8">
        <f ca="1">VLOOKUP(B2179,Residuals!$A$12:$AW$232,C2179,FALSE)</f>
        <v>2.2222474504288166E-2</v>
      </c>
      <c r="E2179" s="8">
        <f ca="1">VLOOKUP(B2179,Residuals!$A$12:$AW$232,C2179,FALSE)^2</f>
        <v>4.9383837309373757E-4</v>
      </c>
      <c r="F2179" s="8">
        <f t="shared" ca="1" si="165"/>
        <v>1.1634476326265164</v>
      </c>
      <c r="G2179" s="6">
        <f t="shared" si="168"/>
        <v>0</v>
      </c>
    </row>
    <row r="2180" spans="1:7" x14ac:dyDescent="0.25">
      <c r="A2180" s="6">
        <f t="shared" si="169"/>
        <v>2169</v>
      </c>
      <c r="B2180" s="6">
        <f t="shared" si="166"/>
        <v>-30</v>
      </c>
      <c r="C2180" s="6">
        <f t="shared" si="167"/>
        <v>11</v>
      </c>
      <c r="D2180" s="8">
        <f ca="1">VLOOKUP(B2180,Residuals!$A$12:$AW$232,C2180,FALSE)</f>
        <v>5.0010654952113764E-2</v>
      </c>
      <c r="E2180" s="8">
        <f ca="1">VLOOKUP(B2180,Residuals!$A$12:$AW$232,C2180,FALSE)^2</f>
        <v>2.5010656087393812E-3</v>
      </c>
      <c r="F2180" s="8">
        <f t="shared" ca="1" si="165"/>
        <v>5.8923304062057928</v>
      </c>
      <c r="G2180" s="6">
        <f t="shared" si="168"/>
        <v>0</v>
      </c>
    </row>
    <row r="2181" spans="1:7" x14ac:dyDescent="0.25">
      <c r="A2181" s="6">
        <f t="shared" si="169"/>
        <v>2170</v>
      </c>
      <c r="B2181" s="6">
        <f t="shared" si="166"/>
        <v>-29</v>
      </c>
      <c r="C2181" s="6">
        <f t="shared" si="167"/>
        <v>11</v>
      </c>
      <c r="D2181" s="8">
        <f ca="1">VLOOKUP(B2181,Residuals!$A$12:$AW$232,C2181,FALSE)</f>
        <v>4.8494022598632594E-3</v>
      </c>
      <c r="E2181" s="8">
        <f ca="1">VLOOKUP(B2181,Residuals!$A$12:$AW$232,C2181,FALSE)^2</f>
        <v>2.3516702277966889E-5</v>
      </c>
      <c r="F2181" s="8">
        <f t="shared" ca="1" si="165"/>
        <v>5.5403656506234647E-2</v>
      </c>
      <c r="G2181" s="6">
        <f t="shared" si="168"/>
        <v>0</v>
      </c>
    </row>
    <row r="2182" spans="1:7" x14ac:dyDescent="0.25">
      <c r="A2182" s="6">
        <f t="shared" si="169"/>
        <v>2171</v>
      </c>
      <c r="B2182" s="6">
        <f t="shared" si="166"/>
        <v>-28</v>
      </c>
      <c r="C2182" s="6">
        <f t="shared" si="167"/>
        <v>11</v>
      </c>
      <c r="D2182" s="8">
        <f ca="1">VLOOKUP(B2182,Residuals!$A$12:$AW$232,C2182,FALSE)</f>
        <v>7.9876626865912057E-2</v>
      </c>
      <c r="E2182" s="8">
        <f ca="1">VLOOKUP(B2182,Residuals!$A$12:$AW$232,C2182,FALSE)^2</f>
        <v>6.3802755194761439E-3</v>
      </c>
      <c r="F2182" s="8">
        <f t="shared" ca="1" si="165"/>
        <v>15.031469511241129</v>
      </c>
      <c r="G2182" s="6">
        <f t="shared" si="168"/>
        <v>0</v>
      </c>
    </row>
    <row r="2183" spans="1:7" x14ac:dyDescent="0.25">
      <c r="A2183" s="6">
        <f t="shared" si="169"/>
        <v>2172</v>
      </c>
      <c r="B2183" s="6">
        <f t="shared" si="166"/>
        <v>-27</v>
      </c>
      <c r="C2183" s="6">
        <f t="shared" si="167"/>
        <v>11</v>
      </c>
      <c r="D2183" s="8">
        <f ca="1">VLOOKUP(B2183,Residuals!$A$12:$AW$232,C2183,FALSE)</f>
        <v>-4.9530725234399151E-2</v>
      </c>
      <c r="E2183" s="8">
        <f ca="1">VLOOKUP(B2183,Residuals!$A$12:$AW$232,C2183,FALSE)^2</f>
        <v>2.4532927422455447E-3</v>
      </c>
      <c r="F2183" s="8">
        <f t="shared" ca="1" si="165"/>
        <v>5.7797809741358659</v>
      </c>
      <c r="G2183" s="6">
        <f t="shared" si="168"/>
        <v>0</v>
      </c>
    </row>
    <row r="2184" spans="1:7" x14ac:dyDescent="0.25">
      <c r="A2184" s="6">
        <f t="shared" si="169"/>
        <v>2173</v>
      </c>
      <c r="B2184" s="6">
        <f t="shared" si="166"/>
        <v>-26</v>
      </c>
      <c r="C2184" s="6">
        <f t="shared" si="167"/>
        <v>11</v>
      </c>
      <c r="D2184" s="8">
        <f ca="1">VLOOKUP(B2184,Residuals!$A$12:$AW$232,C2184,FALSE)</f>
        <v>-2.2727229338624859E-2</v>
      </c>
      <c r="E2184" s="8">
        <f ca="1">VLOOKUP(B2184,Residuals!$A$12:$AW$232,C2184,FALSE)^2</f>
        <v>5.1652695341045053E-4</v>
      </c>
      <c r="F2184" s="8">
        <f t="shared" ca="1" si="165"/>
        <v>1.2169002934470352</v>
      </c>
      <c r="G2184" s="6">
        <f t="shared" si="168"/>
        <v>0</v>
      </c>
    </row>
    <row r="2185" spans="1:7" x14ac:dyDescent="0.25">
      <c r="A2185" s="6">
        <f t="shared" si="169"/>
        <v>2174</v>
      </c>
      <c r="B2185" s="6">
        <f t="shared" si="166"/>
        <v>-25</v>
      </c>
      <c r="C2185" s="6">
        <f t="shared" si="167"/>
        <v>11</v>
      </c>
      <c r="D2185" s="8">
        <f ca="1">VLOOKUP(B2185,Residuals!$A$12:$AW$232,C2185,FALSE)</f>
        <v>4.72466137087473E-3</v>
      </c>
      <c r="E2185" s="8">
        <f ca="1">VLOOKUP(B2185,Residuals!$A$12:$AW$232,C2185,FALSE)^2</f>
        <v>2.2322425069435882E-5</v>
      </c>
      <c r="F2185" s="8">
        <f t="shared" ca="1" si="165"/>
        <v>5.2590025434472096E-2</v>
      </c>
      <c r="G2185" s="6">
        <f t="shared" si="168"/>
        <v>0</v>
      </c>
    </row>
    <row r="2186" spans="1:7" x14ac:dyDescent="0.25">
      <c r="A2186" s="6">
        <f t="shared" si="169"/>
        <v>2175</v>
      </c>
      <c r="B2186" s="6">
        <f t="shared" si="166"/>
        <v>-24</v>
      </c>
      <c r="C2186" s="6">
        <f t="shared" si="167"/>
        <v>11</v>
      </c>
      <c r="D2186" s="8">
        <f ca="1">VLOOKUP(B2186,Residuals!$A$12:$AW$232,C2186,FALSE)</f>
        <v>-5.3033153695277394E-3</v>
      </c>
      <c r="E2186" s="8">
        <f ca="1">VLOOKUP(B2186,Residuals!$A$12:$AW$232,C2186,FALSE)^2</f>
        <v>2.8125153908669144E-5</v>
      </c>
      <c r="F2186" s="8">
        <f t="shared" ca="1" si="165"/>
        <v>6.626083657149584E-2</v>
      </c>
      <c r="G2186" s="6">
        <f t="shared" si="168"/>
        <v>0</v>
      </c>
    </row>
    <row r="2187" spans="1:7" x14ac:dyDescent="0.25">
      <c r="A2187" s="6">
        <f t="shared" si="169"/>
        <v>2176</v>
      </c>
      <c r="B2187" s="6">
        <f t="shared" si="166"/>
        <v>-23</v>
      </c>
      <c r="C2187" s="6">
        <f t="shared" si="167"/>
        <v>11</v>
      </c>
      <c r="D2187" s="8">
        <f ca="1">VLOOKUP(B2187,Residuals!$A$12:$AW$232,C2187,FALSE)</f>
        <v>2.5019107921832286E-2</v>
      </c>
      <c r="E2187" s="8">
        <f ca="1">VLOOKUP(B2187,Residuals!$A$12:$AW$232,C2187,FALSE)^2</f>
        <v>6.2595576120429109E-4</v>
      </c>
      <c r="F2187" s="8">
        <f t="shared" ref="F2187:F2250" ca="1" si="170">E2187/$F$8</f>
        <v>1.4747066817422594</v>
      </c>
      <c r="G2187" s="6">
        <f t="shared" si="168"/>
        <v>0</v>
      </c>
    </row>
    <row r="2188" spans="1:7" x14ac:dyDescent="0.25">
      <c r="A2188" s="6">
        <f t="shared" si="169"/>
        <v>2177</v>
      </c>
      <c r="B2188" s="6">
        <f t="shared" ref="B2188:B2251" si="171">MOD(A2188,221)-210</f>
        <v>-22</v>
      </c>
      <c r="C2188" s="6">
        <f t="shared" ref="C2188:C2251" si="172">IF(B2188&lt;B2187,IF(ISNUMBER(C2187),C2187+1,2),C2187)</f>
        <v>11</v>
      </c>
      <c r="D2188" s="8">
        <f ca="1">VLOOKUP(B2188,Residuals!$A$12:$AW$232,C2188,FALSE)</f>
        <v>9.2585852846548411E-3</v>
      </c>
      <c r="E2188" s="8">
        <f ca="1">VLOOKUP(B2188,Residuals!$A$12:$AW$232,C2188,FALSE)^2</f>
        <v>8.5721401473227169E-5</v>
      </c>
      <c r="F2188" s="8">
        <f t="shared" ca="1" si="170"/>
        <v>0.20195344680216398</v>
      </c>
      <c r="G2188" s="6">
        <f t="shared" ref="G2188:G2251" si="173">IF(OR(B2188&lt;-10,B2188&gt;10),0,1)</f>
        <v>0</v>
      </c>
    </row>
    <row r="2189" spans="1:7" x14ac:dyDescent="0.25">
      <c r="A2189" s="6">
        <f t="shared" ref="A2189:A2252" si="174">A2188+1</f>
        <v>2178</v>
      </c>
      <c r="B2189" s="6">
        <f t="shared" si="171"/>
        <v>-21</v>
      </c>
      <c r="C2189" s="6">
        <f t="shared" si="172"/>
        <v>11</v>
      </c>
      <c r="D2189" s="8">
        <f ca="1">VLOOKUP(B2189,Residuals!$A$12:$AW$232,C2189,FALSE)</f>
        <v>2.696126877563618E-2</v>
      </c>
      <c r="E2189" s="8">
        <f ca="1">VLOOKUP(B2189,Residuals!$A$12:$AW$232,C2189,FALSE)^2</f>
        <v>7.2691001399209447E-4</v>
      </c>
      <c r="F2189" s="8">
        <f t="shared" ca="1" si="170"/>
        <v>1.7125476289204449</v>
      </c>
      <c r="G2189" s="6">
        <f t="shared" si="173"/>
        <v>0</v>
      </c>
    </row>
    <row r="2190" spans="1:7" x14ac:dyDescent="0.25">
      <c r="A2190" s="6">
        <f t="shared" si="174"/>
        <v>2179</v>
      </c>
      <c r="B2190" s="6">
        <f t="shared" si="171"/>
        <v>-20</v>
      </c>
      <c r="C2190" s="6">
        <f t="shared" si="172"/>
        <v>11</v>
      </c>
      <c r="D2190" s="8">
        <f ca="1">VLOOKUP(B2190,Residuals!$A$12:$AW$232,C2190,FALSE)</f>
        <v>-1.2484375421841984E-4</v>
      </c>
      <c r="E2190" s="8">
        <f ca="1">VLOOKUP(B2190,Residuals!$A$12:$AW$232,C2190,FALSE)^2</f>
        <v>1.5585962967349222E-8</v>
      </c>
      <c r="F2190" s="8">
        <f t="shared" ca="1" si="170"/>
        <v>3.6719405993031286E-5</v>
      </c>
      <c r="G2190" s="6">
        <f t="shared" si="173"/>
        <v>0</v>
      </c>
    </row>
    <row r="2191" spans="1:7" x14ac:dyDescent="0.25">
      <c r="A2191" s="6">
        <f t="shared" si="174"/>
        <v>2180</v>
      </c>
      <c r="B2191" s="6">
        <f t="shared" si="171"/>
        <v>-19</v>
      </c>
      <c r="C2191" s="6">
        <f t="shared" si="172"/>
        <v>11</v>
      </c>
      <c r="D2191" s="8">
        <f ca="1">VLOOKUP(B2191,Residuals!$A$12:$AW$232,C2191,FALSE)</f>
        <v>-7.2745740853534316E-3</v>
      </c>
      <c r="E2191" s="8">
        <f ca="1">VLOOKUP(B2191,Residuals!$A$12:$AW$232,C2191,FALSE)^2</f>
        <v>5.2919428123295719E-5</v>
      </c>
      <c r="F2191" s="8">
        <f t="shared" ca="1" si="170"/>
        <v>0.12467436052870447</v>
      </c>
      <c r="G2191" s="6">
        <f t="shared" si="173"/>
        <v>0</v>
      </c>
    </row>
    <row r="2192" spans="1:7" x14ac:dyDescent="0.25">
      <c r="A2192" s="6">
        <f t="shared" si="174"/>
        <v>2181</v>
      </c>
      <c r="B2192" s="6">
        <f t="shared" si="171"/>
        <v>-18</v>
      </c>
      <c r="C2192" s="6">
        <f t="shared" si="172"/>
        <v>11</v>
      </c>
      <c r="D2192" s="8">
        <f ca="1">VLOOKUP(B2192,Residuals!$A$12:$AW$232,C2192,FALSE)</f>
        <v>-1.1724010937496466E-2</v>
      </c>
      <c r="E2192" s="8">
        <f ca="1">VLOOKUP(B2192,Residuals!$A$12:$AW$232,C2192,FALSE)^2</f>
        <v>1.3745243246253677E-4</v>
      </c>
      <c r="F2192" s="8">
        <f t="shared" ca="1" si="170"/>
        <v>0.32382802929115373</v>
      </c>
      <c r="G2192" s="6">
        <f t="shared" si="173"/>
        <v>0</v>
      </c>
    </row>
    <row r="2193" spans="1:7" x14ac:dyDescent="0.25">
      <c r="A2193" s="6">
        <f t="shared" si="174"/>
        <v>2182</v>
      </c>
      <c r="B2193" s="6">
        <f t="shared" si="171"/>
        <v>-17</v>
      </c>
      <c r="C2193" s="6">
        <f t="shared" si="172"/>
        <v>11</v>
      </c>
      <c r="D2193" s="8">
        <f ca="1">VLOOKUP(B2193,Residuals!$A$12:$AW$232,C2193,FALSE)</f>
        <v>9.9167334320803494E-3</v>
      </c>
      <c r="E2193" s="8">
        <f ca="1">VLOOKUP(B2193,Residuals!$A$12:$AW$232,C2193,FALSE)^2</f>
        <v>9.8341601962940106E-5</v>
      </c>
      <c r="F2193" s="8">
        <f t="shared" ca="1" si="170"/>
        <v>0.23168573004099904</v>
      </c>
      <c r="G2193" s="6">
        <f t="shared" si="173"/>
        <v>0</v>
      </c>
    </row>
    <row r="2194" spans="1:7" x14ac:dyDescent="0.25">
      <c r="A2194" s="6">
        <f t="shared" si="174"/>
        <v>2183</v>
      </c>
      <c r="B2194" s="6">
        <f t="shared" si="171"/>
        <v>-16</v>
      </c>
      <c r="C2194" s="6">
        <f t="shared" si="172"/>
        <v>11</v>
      </c>
      <c r="D2194" s="8">
        <f ca="1">VLOOKUP(B2194,Residuals!$A$12:$AW$232,C2194,FALSE)</f>
        <v>-7.5709021766564993E-2</v>
      </c>
      <c r="E2194" s="8">
        <f ca="1">VLOOKUP(B2194,Residuals!$A$12:$AW$232,C2194,FALSE)^2</f>
        <v>5.7318559768502119E-3</v>
      </c>
      <c r="F2194" s="8">
        <f t="shared" ca="1" si="170"/>
        <v>13.503839778681417</v>
      </c>
      <c r="G2194" s="6">
        <f t="shared" si="173"/>
        <v>0</v>
      </c>
    </row>
    <row r="2195" spans="1:7" x14ac:dyDescent="0.25">
      <c r="A2195" s="6">
        <f t="shared" si="174"/>
        <v>2184</v>
      </c>
      <c r="B2195" s="6">
        <f t="shared" si="171"/>
        <v>-15</v>
      </c>
      <c r="C2195" s="6">
        <f t="shared" si="172"/>
        <v>11</v>
      </c>
      <c r="D2195" s="8">
        <f ca="1">VLOOKUP(B2195,Residuals!$A$12:$AW$232,C2195,FALSE)</f>
        <v>-7.0206169444920856E-3</v>
      </c>
      <c r="E2195" s="8">
        <f ca="1">VLOOKUP(B2195,Residuals!$A$12:$AW$232,C2195,FALSE)^2</f>
        <v>4.9289062281289387E-5</v>
      </c>
      <c r="F2195" s="8">
        <f t="shared" ca="1" si="170"/>
        <v>0.11612148012374511</v>
      </c>
      <c r="G2195" s="6">
        <f t="shared" si="173"/>
        <v>0</v>
      </c>
    </row>
    <row r="2196" spans="1:7" x14ac:dyDescent="0.25">
      <c r="A2196" s="6">
        <f t="shared" si="174"/>
        <v>2185</v>
      </c>
      <c r="B2196" s="6">
        <f t="shared" si="171"/>
        <v>-14</v>
      </c>
      <c r="C2196" s="6">
        <f t="shared" si="172"/>
        <v>11</v>
      </c>
      <c r="D2196" s="8">
        <f ca="1">VLOOKUP(B2196,Residuals!$A$12:$AW$232,C2196,FALSE)</f>
        <v>-6.193086303833111E-3</v>
      </c>
      <c r="E2196" s="8">
        <f ca="1">VLOOKUP(B2196,Residuals!$A$12:$AW$232,C2196,FALSE)^2</f>
        <v>3.8354317966725262E-5</v>
      </c>
      <c r="F2196" s="8">
        <f t="shared" ca="1" si="170"/>
        <v>9.036001021921608E-2</v>
      </c>
      <c r="G2196" s="6">
        <f t="shared" si="173"/>
        <v>0</v>
      </c>
    </row>
    <row r="2197" spans="1:7" x14ac:dyDescent="0.25">
      <c r="A2197" s="6">
        <f t="shared" si="174"/>
        <v>2186</v>
      </c>
      <c r="B2197" s="6">
        <f t="shared" si="171"/>
        <v>-13</v>
      </c>
      <c r="C2197" s="6">
        <f t="shared" si="172"/>
        <v>11</v>
      </c>
      <c r="D2197" s="8">
        <f ca="1">VLOOKUP(B2197,Residuals!$A$12:$AW$232,C2197,FALSE)</f>
        <v>-2.5704306374671609E-2</v>
      </c>
      <c r="E2197" s="8">
        <f ca="1">VLOOKUP(B2197,Residuals!$A$12:$AW$232,C2197,FALSE)^2</f>
        <v>6.6071136620298354E-4</v>
      </c>
      <c r="F2197" s="8">
        <f t="shared" ca="1" si="170"/>
        <v>1.5565883834474357</v>
      </c>
      <c r="G2197" s="6">
        <f t="shared" si="173"/>
        <v>0</v>
      </c>
    </row>
    <row r="2198" spans="1:7" x14ac:dyDescent="0.25">
      <c r="A2198" s="6">
        <f t="shared" si="174"/>
        <v>2187</v>
      </c>
      <c r="B2198" s="6">
        <f t="shared" si="171"/>
        <v>-12</v>
      </c>
      <c r="C2198" s="6">
        <f t="shared" si="172"/>
        <v>11</v>
      </c>
      <c r="D2198" s="8">
        <f ca="1">VLOOKUP(B2198,Residuals!$A$12:$AW$232,C2198,FALSE)</f>
        <v>-2.1070553470490458E-2</v>
      </c>
      <c r="E2198" s="8">
        <f ca="1">VLOOKUP(B2198,Residuals!$A$12:$AW$232,C2198,FALSE)^2</f>
        <v>4.4396822355279746E-4</v>
      </c>
      <c r="F2198" s="8">
        <f t="shared" ca="1" si="170"/>
        <v>1.0459571527785201</v>
      </c>
      <c r="G2198" s="6">
        <f t="shared" si="173"/>
        <v>0</v>
      </c>
    </row>
    <row r="2199" spans="1:7" x14ac:dyDescent="0.25">
      <c r="A2199" s="6">
        <f t="shared" si="174"/>
        <v>2188</v>
      </c>
      <c r="B2199" s="6">
        <f t="shared" si="171"/>
        <v>-11</v>
      </c>
      <c r="C2199" s="6">
        <f t="shared" si="172"/>
        <v>11</v>
      </c>
      <c r="D2199" s="8">
        <f ca="1">VLOOKUP(B2199,Residuals!$A$12:$AW$232,C2199,FALSE)</f>
        <v>-0.15804026953451458</v>
      </c>
      <c r="E2199" s="8">
        <f ca="1">VLOOKUP(B2199,Residuals!$A$12:$AW$232,C2199,FALSE)^2</f>
        <v>2.4976726794542017E-2</v>
      </c>
      <c r="F2199" s="8">
        <f t="shared" ca="1" si="170"/>
        <v>58.843369092246213</v>
      </c>
      <c r="G2199" s="6">
        <f t="shared" si="173"/>
        <v>0</v>
      </c>
    </row>
    <row r="2200" spans="1:7" x14ac:dyDescent="0.25">
      <c r="A2200" s="6">
        <f t="shared" si="174"/>
        <v>2189</v>
      </c>
      <c r="B2200" s="6">
        <f t="shared" si="171"/>
        <v>-10</v>
      </c>
      <c r="C2200" s="6">
        <f t="shared" si="172"/>
        <v>11</v>
      </c>
      <c r="D2200" s="8">
        <f ca="1">VLOOKUP(B2200,Residuals!$A$12:$AW$232,C2200,FALSE)</f>
        <v>4.1232136439364471E-2</v>
      </c>
      <c r="E2200" s="8">
        <f ca="1">VLOOKUP(B2200,Residuals!$A$12:$AW$232,C2200,FALSE)^2</f>
        <v>1.7000890753543674E-3</v>
      </c>
      <c r="F2200" s="8">
        <f t="shared" ca="1" si="170"/>
        <v>4.0052873930876087</v>
      </c>
      <c r="G2200" s="6">
        <f t="shared" si="173"/>
        <v>1</v>
      </c>
    </row>
    <row r="2201" spans="1:7" x14ac:dyDescent="0.25">
      <c r="A2201" s="6">
        <f t="shared" si="174"/>
        <v>2190</v>
      </c>
      <c r="B2201" s="6">
        <f t="shared" si="171"/>
        <v>-9</v>
      </c>
      <c r="C2201" s="6">
        <f t="shared" si="172"/>
        <v>11</v>
      </c>
      <c r="D2201" s="8">
        <f ca="1">VLOOKUP(B2201,Residuals!$A$12:$AW$232,C2201,FALSE)</f>
        <v>3.3066022570556929E-2</v>
      </c>
      <c r="E2201" s="8">
        <f ca="1">VLOOKUP(B2201,Residuals!$A$12:$AW$232,C2201,FALSE)^2</f>
        <v>1.0933618486365802E-3</v>
      </c>
      <c r="F2201" s="8">
        <f t="shared" ca="1" si="170"/>
        <v>2.5758817534394476</v>
      </c>
      <c r="G2201" s="6">
        <f t="shared" si="173"/>
        <v>1</v>
      </c>
    </row>
    <row r="2202" spans="1:7" x14ac:dyDescent="0.25">
      <c r="A2202" s="6">
        <f t="shared" si="174"/>
        <v>2191</v>
      </c>
      <c r="B2202" s="6">
        <f t="shared" si="171"/>
        <v>-8</v>
      </c>
      <c r="C2202" s="6">
        <f t="shared" si="172"/>
        <v>11</v>
      </c>
      <c r="D2202" s="8">
        <f ca="1">VLOOKUP(B2202,Residuals!$A$12:$AW$232,C2202,FALSE)</f>
        <v>4.7227637169322198E-3</v>
      </c>
      <c r="E2202" s="8">
        <f ca="1">VLOOKUP(B2202,Residuals!$A$12:$AW$232,C2202,FALSE)^2</f>
        <v>2.2304497125971436E-5</v>
      </c>
      <c r="F2202" s="8">
        <f t="shared" ca="1" si="170"/>
        <v>5.2547788491135956E-2</v>
      </c>
      <c r="G2202" s="6">
        <f t="shared" si="173"/>
        <v>1</v>
      </c>
    </row>
    <row r="2203" spans="1:7" x14ac:dyDescent="0.25">
      <c r="A2203" s="6">
        <f t="shared" si="174"/>
        <v>2192</v>
      </c>
      <c r="B2203" s="6">
        <f t="shared" si="171"/>
        <v>-7</v>
      </c>
      <c r="C2203" s="6">
        <f t="shared" si="172"/>
        <v>11</v>
      </c>
      <c r="D2203" s="8">
        <f ca="1">VLOOKUP(B2203,Residuals!$A$12:$AW$232,C2203,FALSE)</f>
        <v>-1.0352529365993013E-3</v>
      </c>
      <c r="E2203" s="8">
        <f ca="1">VLOOKUP(B2203,Residuals!$A$12:$AW$232,C2203,FALSE)^2</f>
        <v>1.071748642737477E-6</v>
      </c>
      <c r="F2203" s="8">
        <f t="shared" ca="1" si="170"/>
        <v>2.5249625972806207E-3</v>
      </c>
      <c r="G2203" s="6">
        <f t="shared" si="173"/>
        <v>1</v>
      </c>
    </row>
    <row r="2204" spans="1:7" x14ac:dyDescent="0.25">
      <c r="A2204" s="6">
        <f t="shared" si="174"/>
        <v>2193</v>
      </c>
      <c r="B2204" s="6">
        <f t="shared" si="171"/>
        <v>-6</v>
      </c>
      <c r="C2204" s="6">
        <f t="shared" si="172"/>
        <v>11</v>
      </c>
      <c r="D2204" s="8">
        <f ca="1">VLOOKUP(B2204,Residuals!$A$12:$AW$232,C2204,FALSE)</f>
        <v>-0.25119224582065924</v>
      </c>
      <c r="E2204" s="8">
        <f ca="1">VLOOKUP(B2204,Residuals!$A$12:$AW$232,C2204,FALSE)^2</f>
        <v>6.30975443604265E-2</v>
      </c>
      <c r="F2204" s="8">
        <f t="shared" ca="1" si="170"/>
        <v>148.6532691876304</v>
      </c>
      <c r="G2204" s="6">
        <f t="shared" si="173"/>
        <v>1</v>
      </c>
    </row>
    <row r="2205" spans="1:7" x14ac:dyDescent="0.25">
      <c r="A2205" s="6">
        <f t="shared" si="174"/>
        <v>2194</v>
      </c>
      <c r="B2205" s="6">
        <f t="shared" si="171"/>
        <v>-5</v>
      </c>
      <c r="C2205" s="6">
        <f t="shared" si="172"/>
        <v>11</v>
      </c>
      <c r="D2205" s="8">
        <f ca="1">VLOOKUP(B2205,Residuals!$A$12:$AW$232,C2205,FALSE)</f>
        <v>1.9574327501641238E-2</v>
      </c>
      <c r="E2205" s="8">
        <f ca="1">VLOOKUP(B2205,Residuals!$A$12:$AW$232,C2205,FALSE)^2</f>
        <v>3.8315429714150853E-4</v>
      </c>
      <c r="F2205" s="8">
        <f t="shared" ca="1" si="170"/>
        <v>0.90268392297523947</v>
      </c>
      <c r="G2205" s="6">
        <f t="shared" si="173"/>
        <v>1</v>
      </c>
    </row>
    <row r="2206" spans="1:7" x14ac:dyDescent="0.25">
      <c r="A2206" s="6">
        <f t="shared" si="174"/>
        <v>2195</v>
      </c>
      <c r="B2206" s="6">
        <f t="shared" si="171"/>
        <v>-4</v>
      </c>
      <c r="C2206" s="6">
        <f t="shared" si="172"/>
        <v>11</v>
      </c>
      <c r="D2206" s="8">
        <f ca="1">VLOOKUP(B2206,Residuals!$A$12:$AW$232,C2206,FALSE)</f>
        <v>9.612981380455965E-2</v>
      </c>
      <c r="E2206" s="8">
        <f ca="1">VLOOKUP(B2206,Residuals!$A$12:$AW$232,C2206,FALSE)^2</f>
        <v>9.2409411020993072E-3</v>
      </c>
      <c r="F2206" s="8">
        <f t="shared" ca="1" si="170"/>
        <v>21.770991551597696</v>
      </c>
      <c r="G2206" s="6">
        <f t="shared" si="173"/>
        <v>1</v>
      </c>
    </row>
    <row r="2207" spans="1:7" x14ac:dyDescent="0.25">
      <c r="A2207" s="6">
        <f t="shared" si="174"/>
        <v>2196</v>
      </c>
      <c r="B2207" s="6">
        <f t="shared" si="171"/>
        <v>-3</v>
      </c>
      <c r="C2207" s="6">
        <f t="shared" si="172"/>
        <v>11</v>
      </c>
      <c r="D2207" s="8">
        <f ca="1">VLOOKUP(B2207,Residuals!$A$12:$AW$232,C2207,FALSE)</f>
        <v>-0.15390537373219088</v>
      </c>
      <c r="E2207" s="8">
        <f ca="1">VLOOKUP(B2207,Residuals!$A$12:$AW$232,C2207,FALSE)^2</f>
        <v>2.3686864063645348E-2</v>
      </c>
      <c r="F2207" s="8">
        <f t="shared" ca="1" si="170"/>
        <v>55.804545415435562</v>
      </c>
      <c r="G2207" s="6">
        <f t="shared" si="173"/>
        <v>1</v>
      </c>
    </row>
    <row r="2208" spans="1:7" x14ac:dyDescent="0.25">
      <c r="A2208" s="6">
        <f t="shared" si="174"/>
        <v>2197</v>
      </c>
      <c r="B2208" s="6">
        <f t="shared" si="171"/>
        <v>-2</v>
      </c>
      <c r="C2208" s="6">
        <f t="shared" si="172"/>
        <v>11</v>
      </c>
      <c r="D2208" s="8">
        <f ca="1">VLOOKUP(B2208,Residuals!$A$12:$AW$232,C2208,FALSE)</f>
        <v>3.0088507539767599E-2</v>
      </c>
      <c r="E2208" s="8">
        <f ca="1">VLOOKUP(B2208,Residuals!$A$12:$AW$232,C2208,FALSE)^2</f>
        <v>9.0531828597065168E-4</v>
      </c>
      <c r="F2208" s="8">
        <f t="shared" ca="1" si="170"/>
        <v>2.1328646657964767</v>
      </c>
      <c r="G2208" s="6">
        <f t="shared" si="173"/>
        <v>1</v>
      </c>
    </row>
    <row r="2209" spans="1:7" x14ac:dyDescent="0.25">
      <c r="A2209" s="6">
        <f t="shared" si="174"/>
        <v>2198</v>
      </c>
      <c r="B2209" s="6">
        <f t="shared" si="171"/>
        <v>-1</v>
      </c>
      <c r="C2209" s="6">
        <f t="shared" si="172"/>
        <v>11</v>
      </c>
      <c r="D2209" s="8">
        <f ca="1">VLOOKUP(B2209,Residuals!$A$12:$AW$232,C2209,FALSE)</f>
        <v>0.1071550762542868</v>
      </c>
      <c r="E2209" s="8">
        <f ca="1">VLOOKUP(B2209,Residuals!$A$12:$AW$232,C2209,FALSE)^2</f>
        <v>1.1482210367062019E-2</v>
      </c>
      <c r="F2209" s="8">
        <f t="shared" ca="1" si="170"/>
        <v>27.051260486682011</v>
      </c>
      <c r="G2209" s="6">
        <f t="shared" si="173"/>
        <v>1</v>
      </c>
    </row>
    <row r="2210" spans="1:7" x14ac:dyDescent="0.25">
      <c r="A2210" s="6">
        <f t="shared" si="174"/>
        <v>2199</v>
      </c>
      <c r="B2210" s="6">
        <f t="shared" si="171"/>
        <v>0</v>
      </c>
      <c r="C2210" s="6">
        <f t="shared" si="172"/>
        <v>11</v>
      </c>
      <c r="D2210" s="8">
        <f ca="1">VLOOKUP(B2210,Residuals!$A$12:$AW$232,C2210,FALSE)</f>
        <v>5.0339178624722924E-2</v>
      </c>
      <c r="E2210" s="8">
        <f ca="1">VLOOKUP(B2210,Residuals!$A$12:$AW$232,C2210,FALSE)^2</f>
        <v>2.5340329046117612E-3</v>
      </c>
      <c r="F2210" s="8">
        <f t="shared" ca="1" si="170"/>
        <v>5.9699989804328872</v>
      </c>
      <c r="G2210" s="6">
        <f t="shared" si="173"/>
        <v>1</v>
      </c>
    </row>
    <row r="2211" spans="1:7" x14ac:dyDescent="0.25">
      <c r="A2211" s="6">
        <f t="shared" si="174"/>
        <v>2200</v>
      </c>
      <c r="B2211" s="6">
        <f t="shared" si="171"/>
        <v>1</v>
      </c>
      <c r="C2211" s="6">
        <f t="shared" si="172"/>
        <v>11</v>
      </c>
      <c r="D2211" s="8">
        <f ca="1">VLOOKUP(B2211,Residuals!$A$12:$AW$232,C2211,FALSE)</f>
        <v>6.9756033171861589E-2</v>
      </c>
      <c r="E2211" s="8">
        <f ca="1">VLOOKUP(B2211,Residuals!$A$12:$AW$232,C2211,FALSE)^2</f>
        <v>4.8659041638738545E-3</v>
      </c>
      <c r="F2211" s="8">
        <f t="shared" ca="1" si="170"/>
        <v>11.463719687437015</v>
      </c>
      <c r="G2211" s="6">
        <f t="shared" si="173"/>
        <v>1</v>
      </c>
    </row>
    <row r="2212" spans="1:7" x14ac:dyDescent="0.25">
      <c r="A2212" s="6">
        <f t="shared" si="174"/>
        <v>2201</v>
      </c>
      <c r="B2212" s="6">
        <f t="shared" si="171"/>
        <v>2</v>
      </c>
      <c r="C2212" s="6">
        <f t="shared" si="172"/>
        <v>11</v>
      </c>
      <c r="D2212" s="8">
        <f ca="1">VLOOKUP(B2212,Residuals!$A$12:$AW$232,C2212,FALSE)</f>
        <v>1.1841643189690852E-2</v>
      </c>
      <c r="E2212" s="8">
        <f ca="1">VLOOKUP(B2212,Residuals!$A$12:$AW$232,C2212,FALSE)^2</f>
        <v>1.4022451343195173E-4</v>
      </c>
      <c r="F2212" s="8">
        <f t="shared" ca="1" si="170"/>
        <v>0.33035885236411622</v>
      </c>
      <c r="G2212" s="6">
        <f t="shared" si="173"/>
        <v>1</v>
      </c>
    </row>
    <row r="2213" spans="1:7" x14ac:dyDescent="0.25">
      <c r="A2213" s="6">
        <f t="shared" si="174"/>
        <v>2202</v>
      </c>
      <c r="B2213" s="6">
        <f t="shared" si="171"/>
        <v>3</v>
      </c>
      <c r="C2213" s="6">
        <f t="shared" si="172"/>
        <v>11</v>
      </c>
      <c r="D2213" s="8">
        <f ca="1">VLOOKUP(B2213,Residuals!$A$12:$AW$232,C2213,FALSE)</f>
        <v>4.5942124590041877E-2</v>
      </c>
      <c r="E2213" s="8">
        <f ca="1">VLOOKUP(B2213,Residuals!$A$12:$AW$232,C2213,FALSE)^2</f>
        <v>2.1106788118469303E-3</v>
      </c>
      <c r="F2213" s="8">
        <f t="shared" ca="1" si="170"/>
        <v>4.9726072348212185</v>
      </c>
      <c r="G2213" s="6">
        <f t="shared" si="173"/>
        <v>1</v>
      </c>
    </row>
    <row r="2214" spans="1:7" x14ac:dyDescent="0.25">
      <c r="A2214" s="6">
        <f t="shared" si="174"/>
        <v>2203</v>
      </c>
      <c r="B2214" s="6">
        <f t="shared" si="171"/>
        <v>4</v>
      </c>
      <c r="C2214" s="6">
        <f t="shared" si="172"/>
        <v>11</v>
      </c>
      <c r="D2214" s="8">
        <f ca="1">VLOOKUP(B2214,Residuals!$A$12:$AW$232,C2214,FALSE)</f>
        <v>-4.6300638689415183E-2</v>
      </c>
      <c r="E2214" s="8">
        <f ca="1">VLOOKUP(B2214,Residuals!$A$12:$AW$232,C2214,FALSE)^2</f>
        <v>2.1437491430477702E-3</v>
      </c>
      <c r="F2214" s="8">
        <f t="shared" ca="1" si="170"/>
        <v>5.0505185528598613</v>
      </c>
      <c r="G2214" s="6">
        <f t="shared" si="173"/>
        <v>1</v>
      </c>
    </row>
    <row r="2215" spans="1:7" x14ac:dyDescent="0.25">
      <c r="A2215" s="6">
        <f t="shared" si="174"/>
        <v>2204</v>
      </c>
      <c r="B2215" s="6">
        <f t="shared" si="171"/>
        <v>5</v>
      </c>
      <c r="C2215" s="6">
        <f t="shared" si="172"/>
        <v>11</v>
      </c>
      <c r="D2215" s="8">
        <f ca="1">VLOOKUP(B2215,Residuals!$A$12:$AW$232,C2215,FALSE)</f>
        <v>-0.10512317632845308</v>
      </c>
      <c r="E2215" s="8">
        <f ca="1">VLOOKUP(B2215,Residuals!$A$12:$AW$232,C2215,FALSE)^2</f>
        <v>1.1050882201383038E-2</v>
      </c>
      <c r="F2215" s="8">
        <f t="shared" ca="1" si="170"/>
        <v>26.035082399708816</v>
      </c>
      <c r="G2215" s="6">
        <f t="shared" si="173"/>
        <v>1</v>
      </c>
    </row>
    <row r="2216" spans="1:7" x14ac:dyDescent="0.25">
      <c r="A2216" s="6">
        <f t="shared" si="174"/>
        <v>2205</v>
      </c>
      <c r="B2216" s="6">
        <f t="shared" si="171"/>
        <v>6</v>
      </c>
      <c r="C2216" s="6">
        <f t="shared" si="172"/>
        <v>11</v>
      </c>
      <c r="D2216" s="8">
        <f ca="1">VLOOKUP(B2216,Residuals!$A$12:$AW$232,C2216,FALSE)</f>
        <v>4.410994079391653E-2</v>
      </c>
      <c r="E2216" s="8">
        <f ca="1">VLOOKUP(B2216,Residuals!$A$12:$AW$232,C2216,FALSE)^2</f>
        <v>1.9456868768428217E-3</v>
      </c>
      <c r="F2216" s="8">
        <f t="shared" ca="1" si="170"/>
        <v>4.583898121391182</v>
      </c>
      <c r="G2216" s="6">
        <f t="shared" si="173"/>
        <v>1</v>
      </c>
    </row>
    <row r="2217" spans="1:7" x14ac:dyDescent="0.25">
      <c r="A2217" s="6">
        <f t="shared" si="174"/>
        <v>2206</v>
      </c>
      <c r="B2217" s="6">
        <f t="shared" si="171"/>
        <v>7</v>
      </c>
      <c r="C2217" s="6">
        <f t="shared" si="172"/>
        <v>11</v>
      </c>
      <c r="D2217" s="8">
        <f ca="1">VLOOKUP(B2217,Residuals!$A$12:$AW$232,C2217,FALSE)</f>
        <v>-4.4319371997815646E-2</v>
      </c>
      <c r="E2217" s="8">
        <f ca="1">VLOOKUP(B2217,Residuals!$A$12:$AW$232,C2217,FALSE)^2</f>
        <v>1.9642067342807656E-3</v>
      </c>
      <c r="F2217" s="8">
        <f t="shared" ca="1" si="170"/>
        <v>4.6275295714094788</v>
      </c>
      <c r="G2217" s="6">
        <f t="shared" si="173"/>
        <v>1</v>
      </c>
    </row>
    <row r="2218" spans="1:7" x14ac:dyDescent="0.25">
      <c r="A2218" s="6">
        <f t="shared" si="174"/>
        <v>2207</v>
      </c>
      <c r="B2218" s="6">
        <f t="shared" si="171"/>
        <v>8</v>
      </c>
      <c r="C2218" s="6">
        <f t="shared" si="172"/>
        <v>11</v>
      </c>
      <c r="D2218" s="8">
        <f ca="1">VLOOKUP(B2218,Residuals!$A$12:$AW$232,C2218,FALSE)</f>
        <v>-4.8528499236100101E-2</v>
      </c>
      <c r="E2218" s="8">
        <f ca="1">VLOOKUP(B2218,Residuals!$A$12:$AW$232,C2218,FALSE)^2</f>
        <v>2.355015238108168E-3</v>
      </c>
      <c r="F2218" s="8">
        <f t="shared" ca="1" si="170"/>
        <v>5.5482462539545123</v>
      </c>
      <c r="G2218" s="6">
        <f t="shared" si="173"/>
        <v>1</v>
      </c>
    </row>
    <row r="2219" spans="1:7" x14ac:dyDescent="0.25">
      <c r="A2219" s="6">
        <f t="shared" si="174"/>
        <v>2208</v>
      </c>
      <c r="B2219" s="6">
        <f t="shared" si="171"/>
        <v>9</v>
      </c>
      <c r="C2219" s="6">
        <f t="shared" si="172"/>
        <v>11</v>
      </c>
      <c r="D2219" s="8">
        <f ca="1">VLOOKUP(B2219,Residuals!$A$12:$AW$232,C2219,FALSE)</f>
        <v>-2.0241919708899821E-2</v>
      </c>
      <c r="E2219" s="8">
        <f ca="1">VLOOKUP(B2219,Residuals!$A$12:$AW$232,C2219,FALSE)^2</f>
        <v>4.0973531350154704E-4</v>
      </c>
      <c r="F2219" s="8">
        <f t="shared" ca="1" si="170"/>
        <v>0.96530688271640841</v>
      </c>
      <c r="G2219" s="6">
        <f t="shared" si="173"/>
        <v>1</v>
      </c>
    </row>
    <row r="2220" spans="1:7" x14ac:dyDescent="0.25">
      <c r="A2220" s="6">
        <f t="shared" si="174"/>
        <v>2209</v>
      </c>
      <c r="B2220" s="6">
        <f t="shared" si="171"/>
        <v>10</v>
      </c>
      <c r="C2220" s="6">
        <f t="shared" si="172"/>
        <v>11</v>
      </c>
      <c r="D2220" s="8">
        <f ca="1">VLOOKUP(B2220,Residuals!$A$12:$AW$232,C2220,FALSE)</f>
        <v>4.2524685590450015E-2</v>
      </c>
      <c r="E2220" s="8">
        <f ca="1">VLOOKUP(B2220,Residuals!$A$12:$AW$232,C2220,FALSE)^2</f>
        <v>1.8083488845666272E-3</v>
      </c>
      <c r="F2220" s="8">
        <f t="shared" ca="1" si="170"/>
        <v>4.2603397049351814</v>
      </c>
      <c r="G2220" s="6">
        <f t="shared" si="173"/>
        <v>1</v>
      </c>
    </row>
    <row r="2221" spans="1:7" x14ac:dyDescent="0.25">
      <c r="A2221" s="6">
        <f t="shared" si="174"/>
        <v>2210</v>
      </c>
      <c r="B2221" s="6">
        <f t="shared" si="171"/>
        <v>-210</v>
      </c>
      <c r="C2221" s="6">
        <f t="shared" si="172"/>
        <v>12</v>
      </c>
      <c r="D2221" s="8">
        <f ca="1">VLOOKUP(B2221,Residuals!$A$12:$AW$232,C2221,FALSE)</f>
        <v>2.4432056657901966E-2</v>
      </c>
      <c r="E2221" s="8">
        <f ca="1">VLOOKUP(B2221,Residuals!$A$12:$AW$232,C2221,FALSE)^2</f>
        <v>5.9692539253493175E-4</v>
      </c>
      <c r="F2221" s="8">
        <f t="shared" ca="1" si="170"/>
        <v>1.4063132244030701</v>
      </c>
      <c r="G2221" s="6">
        <f t="shared" si="173"/>
        <v>0</v>
      </c>
    </row>
    <row r="2222" spans="1:7" x14ac:dyDescent="0.25">
      <c r="A2222" s="6">
        <f t="shared" si="174"/>
        <v>2211</v>
      </c>
      <c r="B2222" s="6">
        <f t="shared" si="171"/>
        <v>-209</v>
      </c>
      <c r="C2222" s="6">
        <f t="shared" si="172"/>
        <v>12</v>
      </c>
      <c r="D2222" s="8">
        <f ca="1">VLOOKUP(B2222,Residuals!$A$12:$AW$232,C2222,FALSE)</f>
        <v>-2.0918343148347417E-2</v>
      </c>
      <c r="E2222" s="8">
        <f ca="1">VLOOKUP(B2222,Residuals!$A$12:$AW$232,C2222,FALSE)^2</f>
        <v>4.3757708007201328E-4</v>
      </c>
      <c r="F2222" s="8">
        <f t="shared" ca="1" si="170"/>
        <v>1.0309000791333269</v>
      </c>
      <c r="G2222" s="6">
        <f t="shared" si="173"/>
        <v>0</v>
      </c>
    </row>
    <row r="2223" spans="1:7" x14ac:dyDescent="0.25">
      <c r="A2223" s="6">
        <f t="shared" si="174"/>
        <v>2212</v>
      </c>
      <c r="B2223" s="6">
        <f t="shared" si="171"/>
        <v>-208</v>
      </c>
      <c r="C2223" s="6">
        <f t="shared" si="172"/>
        <v>12</v>
      </c>
      <c r="D2223" s="8">
        <f ca="1">VLOOKUP(B2223,Residuals!$A$12:$AW$232,C2223,FALSE)</f>
        <v>-1.7432766508317071E-2</v>
      </c>
      <c r="E2223" s="8">
        <f ca="1">VLOOKUP(B2223,Residuals!$A$12:$AW$232,C2223,FALSE)^2</f>
        <v>3.0390134813350139E-4</v>
      </c>
      <c r="F2223" s="8">
        <f t="shared" ca="1" si="170"/>
        <v>0.71596968421653162</v>
      </c>
      <c r="G2223" s="6">
        <f t="shared" si="173"/>
        <v>0</v>
      </c>
    </row>
    <row r="2224" spans="1:7" x14ac:dyDescent="0.25">
      <c r="A2224" s="6">
        <f t="shared" si="174"/>
        <v>2213</v>
      </c>
      <c r="B2224" s="6">
        <f t="shared" si="171"/>
        <v>-207</v>
      </c>
      <c r="C2224" s="6">
        <f t="shared" si="172"/>
        <v>12</v>
      </c>
      <c r="D2224" s="8">
        <f ca="1">VLOOKUP(B2224,Residuals!$A$12:$AW$232,C2224,FALSE)</f>
        <v>5.4069236621714792E-3</v>
      </c>
      <c r="E2224" s="8">
        <f ca="1">VLOOKUP(B2224,Residuals!$A$12:$AW$232,C2224,FALSE)^2</f>
        <v>2.923482348854984E-5</v>
      </c>
      <c r="F2224" s="8">
        <f t="shared" ca="1" si="170"/>
        <v>6.8875138164994729E-2</v>
      </c>
      <c r="G2224" s="6">
        <f t="shared" si="173"/>
        <v>0</v>
      </c>
    </row>
    <row r="2225" spans="1:7" x14ac:dyDescent="0.25">
      <c r="A2225" s="6">
        <f t="shared" si="174"/>
        <v>2214</v>
      </c>
      <c r="B2225" s="6">
        <f t="shared" si="171"/>
        <v>-206</v>
      </c>
      <c r="C2225" s="6">
        <f t="shared" si="172"/>
        <v>12</v>
      </c>
      <c r="D2225" s="8">
        <f ca="1">VLOOKUP(B2225,Residuals!$A$12:$AW$232,C2225,FALSE)</f>
        <v>-2.9167801270576833E-3</v>
      </c>
      <c r="E2225" s="8">
        <f ca="1">VLOOKUP(B2225,Residuals!$A$12:$AW$232,C2225,FALSE)^2</f>
        <v>8.5076063095986342E-6</v>
      </c>
      <c r="F2225" s="8">
        <f t="shared" ca="1" si="170"/>
        <v>2.0043307607329523E-2</v>
      </c>
      <c r="G2225" s="6">
        <f t="shared" si="173"/>
        <v>0</v>
      </c>
    </row>
    <row r="2226" spans="1:7" x14ac:dyDescent="0.25">
      <c r="A2226" s="6">
        <f t="shared" si="174"/>
        <v>2215</v>
      </c>
      <c r="B2226" s="6">
        <f t="shared" si="171"/>
        <v>-205</v>
      </c>
      <c r="C2226" s="6">
        <f t="shared" si="172"/>
        <v>12</v>
      </c>
      <c r="D2226" s="8">
        <f ca="1">VLOOKUP(B2226,Residuals!$A$12:$AW$232,C2226,FALSE)</f>
        <v>-2.0466540287461456E-2</v>
      </c>
      <c r="E2226" s="8">
        <f ca="1">VLOOKUP(B2226,Residuals!$A$12:$AW$232,C2226,FALSE)^2</f>
        <v>4.1887927133828283E-4</v>
      </c>
      <c r="F2226" s="8">
        <f t="shared" ca="1" si="170"/>
        <v>0.98684938868114358</v>
      </c>
      <c r="G2226" s="6">
        <f t="shared" si="173"/>
        <v>0</v>
      </c>
    </row>
    <row r="2227" spans="1:7" x14ac:dyDescent="0.25">
      <c r="A2227" s="6">
        <f t="shared" si="174"/>
        <v>2216</v>
      </c>
      <c r="B2227" s="6">
        <f t="shared" si="171"/>
        <v>-204</v>
      </c>
      <c r="C2227" s="6">
        <f t="shared" si="172"/>
        <v>12</v>
      </c>
      <c r="D2227" s="8">
        <f ca="1">VLOOKUP(B2227,Residuals!$A$12:$AW$232,C2227,FALSE)</f>
        <v>-1.9126055163278862E-2</v>
      </c>
      <c r="E2227" s="8">
        <f ca="1">VLOOKUP(B2227,Residuals!$A$12:$AW$232,C2227,FALSE)^2</f>
        <v>3.6580598610878602E-4</v>
      </c>
      <c r="F2227" s="8">
        <f t="shared" ca="1" si="170"/>
        <v>0.86181255189355499</v>
      </c>
      <c r="G2227" s="6">
        <f t="shared" si="173"/>
        <v>0</v>
      </c>
    </row>
    <row r="2228" spans="1:7" x14ac:dyDescent="0.25">
      <c r="A2228" s="6">
        <f t="shared" si="174"/>
        <v>2217</v>
      </c>
      <c r="B2228" s="6">
        <f t="shared" si="171"/>
        <v>-203</v>
      </c>
      <c r="C2228" s="6">
        <f t="shared" si="172"/>
        <v>12</v>
      </c>
      <c r="D2228" s="8">
        <f ca="1">VLOOKUP(B2228,Residuals!$A$12:$AW$232,C2228,FALSE)</f>
        <v>3.2760645839829761E-3</v>
      </c>
      <c r="E2228" s="8">
        <f ca="1">VLOOKUP(B2228,Residuals!$A$12:$AW$232,C2228,FALSE)^2</f>
        <v>1.073259915842755E-5</v>
      </c>
      <c r="F2228" s="8">
        <f t="shared" ca="1" si="170"/>
        <v>2.5285230478498479E-2</v>
      </c>
      <c r="G2228" s="6">
        <f t="shared" si="173"/>
        <v>0</v>
      </c>
    </row>
    <row r="2229" spans="1:7" x14ac:dyDescent="0.25">
      <c r="A2229" s="6">
        <f t="shared" si="174"/>
        <v>2218</v>
      </c>
      <c r="B2229" s="6">
        <f t="shared" si="171"/>
        <v>-202</v>
      </c>
      <c r="C2229" s="6">
        <f t="shared" si="172"/>
        <v>12</v>
      </c>
      <c r="D2229" s="8">
        <f ca="1">VLOOKUP(B2229,Residuals!$A$12:$AW$232,C2229,FALSE)</f>
        <v>-3.0877786130597256E-2</v>
      </c>
      <c r="E2229" s="8">
        <f ca="1">VLOOKUP(B2229,Residuals!$A$12:$AW$232,C2229,FALSE)^2</f>
        <v>9.5343767632690422E-4</v>
      </c>
      <c r="F2229" s="8">
        <f t="shared" ca="1" si="170"/>
        <v>2.2462304831238935</v>
      </c>
      <c r="G2229" s="6">
        <f t="shared" si="173"/>
        <v>0</v>
      </c>
    </row>
    <row r="2230" spans="1:7" x14ac:dyDescent="0.25">
      <c r="A2230" s="6">
        <f t="shared" si="174"/>
        <v>2219</v>
      </c>
      <c r="B2230" s="6">
        <f t="shared" si="171"/>
        <v>-201</v>
      </c>
      <c r="C2230" s="6">
        <f t="shared" si="172"/>
        <v>12</v>
      </c>
      <c r="D2230" s="8">
        <f ca="1">VLOOKUP(B2230,Residuals!$A$12:$AW$232,C2230,FALSE)</f>
        <v>-3.2374770693252911E-3</v>
      </c>
      <c r="E2230" s="8">
        <f ca="1">VLOOKUP(B2230,Residuals!$A$12:$AW$232,C2230,FALSE)^2</f>
        <v>1.0481257774407075E-5</v>
      </c>
      <c r="F2230" s="8">
        <f t="shared" ca="1" si="170"/>
        <v>2.4693088283496981E-2</v>
      </c>
      <c r="G2230" s="6">
        <f t="shared" si="173"/>
        <v>0</v>
      </c>
    </row>
    <row r="2231" spans="1:7" x14ac:dyDescent="0.25">
      <c r="A2231" s="6">
        <f t="shared" si="174"/>
        <v>2220</v>
      </c>
      <c r="B2231" s="6">
        <f t="shared" si="171"/>
        <v>-200</v>
      </c>
      <c r="C2231" s="6">
        <f t="shared" si="172"/>
        <v>12</v>
      </c>
      <c r="D2231" s="8">
        <f ca="1">VLOOKUP(B2231,Residuals!$A$12:$AW$232,C2231,FALSE)</f>
        <v>2.7155448726858118E-2</v>
      </c>
      <c r="E2231" s="8">
        <f ca="1">VLOOKUP(B2231,Residuals!$A$12:$AW$232,C2231,FALSE)^2</f>
        <v>7.3741839555702018E-4</v>
      </c>
      <c r="F2231" s="8">
        <f t="shared" ca="1" si="170"/>
        <v>1.737304618900501</v>
      </c>
      <c r="G2231" s="6">
        <f t="shared" si="173"/>
        <v>0</v>
      </c>
    </row>
    <row r="2232" spans="1:7" x14ac:dyDescent="0.25">
      <c r="A2232" s="6">
        <f t="shared" si="174"/>
        <v>2221</v>
      </c>
      <c r="B2232" s="6">
        <f t="shared" si="171"/>
        <v>-199</v>
      </c>
      <c r="C2232" s="6">
        <f t="shared" si="172"/>
        <v>12</v>
      </c>
      <c r="D2232" s="8">
        <f ca="1">VLOOKUP(B2232,Residuals!$A$12:$AW$232,C2232,FALSE)</f>
        <v>-6.4063363896866286E-4</v>
      </c>
      <c r="E2232" s="8">
        <f ca="1">VLOOKUP(B2232,Residuals!$A$12:$AW$232,C2232,FALSE)^2</f>
        <v>4.1041145937823105E-7</v>
      </c>
      <c r="F2232" s="8">
        <f t="shared" ca="1" si="170"/>
        <v>9.6689983369470118E-4</v>
      </c>
      <c r="G2232" s="6">
        <f t="shared" si="173"/>
        <v>0</v>
      </c>
    </row>
    <row r="2233" spans="1:7" x14ac:dyDescent="0.25">
      <c r="A2233" s="6">
        <f t="shared" si="174"/>
        <v>2222</v>
      </c>
      <c r="B2233" s="6">
        <f t="shared" si="171"/>
        <v>-198</v>
      </c>
      <c r="C2233" s="6">
        <f t="shared" si="172"/>
        <v>12</v>
      </c>
      <c r="D2233" s="8">
        <f ca="1">VLOOKUP(B2233,Residuals!$A$12:$AW$232,C2233,FALSE)</f>
        <v>-4.7575517707181504E-3</v>
      </c>
      <c r="E2233" s="8">
        <f ca="1">VLOOKUP(B2233,Residuals!$A$12:$AW$232,C2233,FALSE)^2</f>
        <v>2.2634298851063407E-5</v>
      </c>
      <c r="F2233" s="8">
        <f t="shared" ca="1" si="170"/>
        <v>5.3324777597694432E-2</v>
      </c>
      <c r="G2233" s="6">
        <f t="shared" si="173"/>
        <v>0</v>
      </c>
    </row>
    <row r="2234" spans="1:7" x14ac:dyDescent="0.25">
      <c r="A2234" s="6">
        <f t="shared" si="174"/>
        <v>2223</v>
      </c>
      <c r="B2234" s="6">
        <f t="shared" si="171"/>
        <v>-197</v>
      </c>
      <c r="C2234" s="6">
        <f t="shared" si="172"/>
        <v>12</v>
      </c>
      <c r="D2234" s="8">
        <f ca="1">VLOOKUP(B2234,Residuals!$A$12:$AW$232,C2234,FALSE)</f>
        <v>2.3689930919953282E-3</v>
      </c>
      <c r="E2234" s="8">
        <f ca="1">VLOOKUP(B2234,Residuals!$A$12:$AW$232,C2234,FALSE)^2</f>
        <v>5.6121282699215854E-6</v>
      </c>
      <c r="F2234" s="8">
        <f t="shared" ca="1" si="170"/>
        <v>1.3221769925921167E-2</v>
      </c>
      <c r="G2234" s="6">
        <f t="shared" si="173"/>
        <v>0</v>
      </c>
    </row>
    <row r="2235" spans="1:7" x14ac:dyDescent="0.25">
      <c r="A2235" s="6">
        <f t="shared" si="174"/>
        <v>2224</v>
      </c>
      <c r="B2235" s="6">
        <f t="shared" si="171"/>
        <v>-196</v>
      </c>
      <c r="C2235" s="6">
        <f t="shared" si="172"/>
        <v>12</v>
      </c>
      <c r="D2235" s="8">
        <f ca="1">VLOOKUP(B2235,Residuals!$A$12:$AW$232,C2235,FALSE)</f>
        <v>-6.1785741279733967E-3</v>
      </c>
      <c r="E2235" s="8">
        <f ca="1">VLOOKUP(B2235,Residuals!$A$12:$AW$232,C2235,FALSE)^2</f>
        <v>3.8174778254862218E-5</v>
      </c>
      <c r="F2235" s="8">
        <f t="shared" ca="1" si="170"/>
        <v>8.9937027591477162E-2</v>
      </c>
      <c r="G2235" s="6">
        <f t="shared" si="173"/>
        <v>0</v>
      </c>
    </row>
    <row r="2236" spans="1:7" x14ac:dyDescent="0.25">
      <c r="A2236" s="6">
        <f t="shared" si="174"/>
        <v>2225</v>
      </c>
      <c r="B2236" s="6">
        <f t="shared" si="171"/>
        <v>-195</v>
      </c>
      <c r="C2236" s="6">
        <f t="shared" si="172"/>
        <v>12</v>
      </c>
      <c r="D2236" s="8">
        <f ca="1">VLOOKUP(B2236,Residuals!$A$12:$AW$232,C2236,FALSE)</f>
        <v>3.3064907006058685E-3</v>
      </c>
      <c r="E2236" s="8">
        <f ca="1">VLOOKUP(B2236,Residuals!$A$12:$AW$232,C2236,FALSE)^2</f>
        <v>1.0932880753193088E-5</v>
      </c>
      <c r="F2236" s="8">
        <f t="shared" ca="1" si="170"/>
        <v>2.575707948818327E-2</v>
      </c>
      <c r="G2236" s="6">
        <f t="shared" si="173"/>
        <v>0</v>
      </c>
    </row>
    <row r="2237" spans="1:7" x14ac:dyDescent="0.25">
      <c r="A2237" s="6">
        <f t="shared" si="174"/>
        <v>2226</v>
      </c>
      <c r="B2237" s="6">
        <f t="shared" si="171"/>
        <v>-194</v>
      </c>
      <c r="C2237" s="6">
        <f t="shared" si="172"/>
        <v>12</v>
      </c>
      <c r="D2237" s="8">
        <f ca="1">VLOOKUP(B2237,Residuals!$A$12:$AW$232,C2237,FALSE)</f>
        <v>-8.177265034317227E-4</v>
      </c>
      <c r="E2237" s="8">
        <f ca="1">VLOOKUP(B2237,Residuals!$A$12:$AW$232,C2237,FALSE)^2</f>
        <v>6.6867663441467122E-7</v>
      </c>
      <c r="F2237" s="8">
        <f t="shared" ca="1" si="170"/>
        <v>1.5753539815642193E-3</v>
      </c>
      <c r="G2237" s="6">
        <f t="shared" si="173"/>
        <v>0</v>
      </c>
    </row>
    <row r="2238" spans="1:7" x14ac:dyDescent="0.25">
      <c r="A2238" s="6">
        <f t="shared" si="174"/>
        <v>2227</v>
      </c>
      <c r="B2238" s="6">
        <f t="shared" si="171"/>
        <v>-193</v>
      </c>
      <c r="C2238" s="6">
        <f t="shared" si="172"/>
        <v>12</v>
      </c>
      <c r="D2238" s="8">
        <f ca="1">VLOOKUP(B2238,Residuals!$A$12:$AW$232,C2238,FALSE)</f>
        <v>5.5953901950865203E-4</v>
      </c>
      <c r="E2238" s="8">
        <f ca="1">VLOOKUP(B2238,Residuals!$A$12:$AW$232,C2238,FALSE)^2</f>
        <v>3.1308391435270368E-7</v>
      </c>
      <c r="F2238" s="8">
        <f t="shared" ca="1" si="170"/>
        <v>7.3760314874914557E-4</v>
      </c>
      <c r="G2238" s="6">
        <f t="shared" si="173"/>
        <v>0</v>
      </c>
    </row>
    <row r="2239" spans="1:7" x14ac:dyDescent="0.25">
      <c r="A2239" s="6">
        <f t="shared" si="174"/>
        <v>2228</v>
      </c>
      <c r="B2239" s="6">
        <f t="shared" si="171"/>
        <v>-192</v>
      </c>
      <c r="C2239" s="6">
        <f t="shared" si="172"/>
        <v>12</v>
      </c>
      <c r="D2239" s="8">
        <f ca="1">VLOOKUP(B2239,Residuals!$A$12:$AW$232,C2239,FALSE)</f>
        <v>-4.0572411287240144E-2</v>
      </c>
      <c r="E2239" s="8">
        <f ca="1">VLOOKUP(B2239,Residuals!$A$12:$AW$232,C2239,FALSE)^2</f>
        <v>1.6461205576609715E-3</v>
      </c>
      <c r="F2239" s="8">
        <f t="shared" ca="1" si="170"/>
        <v>3.8781414531044773</v>
      </c>
      <c r="G2239" s="6">
        <f t="shared" si="173"/>
        <v>0</v>
      </c>
    </row>
    <row r="2240" spans="1:7" x14ac:dyDescent="0.25">
      <c r="A2240" s="6">
        <f t="shared" si="174"/>
        <v>2229</v>
      </c>
      <c r="B2240" s="6">
        <f t="shared" si="171"/>
        <v>-191</v>
      </c>
      <c r="C2240" s="6">
        <f t="shared" si="172"/>
        <v>12</v>
      </c>
      <c r="D2240" s="8">
        <f ca="1">VLOOKUP(B2240,Residuals!$A$12:$AW$232,C2240,FALSE)</f>
        <v>-1.7348137563116355E-2</v>
      </c>
      <c r="E2240" s="8">
        <f ca="1">VLOOKUP(B2240,Residuals!$A$12:$AW$232,C2240,FALSE)^2</f>
        <v>3.0095787690880867E-4</v>
      </c>
      <c r="F2240" s="8">
        <f t="shared" ca="1" si="170"/>
        <v>0.70903507804848687</v>
      </c>
      <c r="G2240" s="6">
        <f t="shared" si="173"/>
        <v>0</v>
      </c>
    </row>
    <row r="2241" spans="1:7" x14ac:dyDescent="0.25">
      <c r="A2241" s="6">
        <f t="shared" si="174"/>
        <v>2230</v>
      </c>
      <c r="B2241" s="6">
        <f t="shared" si="171"/>
        <v>-190</v>
      </c>
      <c r="C2241" s="6">
        <f t="shared" si="172"/>
        <v>12</v>
      </c>
      <c r="D2241" s="8">
        <f ca="1">VLOOKUP(B2241,Residuals!$A$12:$AW$232,C2241,FALSE)</f>
        <v>-6.2075332634244855E-2</v>
      </c>
      <c r="E2241" s="8">
        <f ca="1">VLOOKUP(B2241,Residuals!$A$12:$AW$232,C2241,FALSE)^2</f>
        <v>3.8533469216521445E-3</v>
      </c>
      <c r="F2241" s="8">
        <f t="shared" ca="1" si="170"/>
        <v>9.0782077658308928</v>
      </c>
      <c r="G2241" s="6">
        <f t="shared" si="173"/>
        <v>0</v>
      </c>
    </row>
    <row r="2242" spans="1:7" x14ac:dyDescent="0.25">
      <c r="A2242" s="6">
        <f t="shared" si="174"/>
        <v>2231</v>
      </c>
      <c r="B2242" s="6">
        <f t="shared" si="171"/>
        <v>-189</v>
      </c>
      <c r="C2242" s="6">
        <f t="shared" si="172"/>
        <v>12</v>
      </c>
      <c r="D2242" s="8">
        <f ca="1">VLOOKUP(B2242,Residuals!$A$12:$AW$232,C2242,FALSE)</f>
        <v>5.1970829256484247E-2</v>
      </c>
      <c r="E2242" s="8">
        <f ca="1">VLOOKUP(B2242,Residuals!$A$12:$AW$232,C2242,FALSE)^2</f>
        <v>2.7009670936066388E-3</v>
      </c>
      <c r="F2242" s="8">
        <f t="shared" ca="1" si="170"/>
        <v>6.3632839043520173</v>
      </c>
      <c r="G2242" s="6">
        <f t="shared" si="173"/>
        <v>0</v>
      </c>
    </row>
    <row r="2243" spans="1:7" x14ac:dyDescent="0.25">
      <c r="A2243" s="6">
        <f t="shared" si="174"/>
        <v>2232</v>
      </c>
      <c r="B2243" s="6">
        <f t="shared" si="171"/>
        <v>-188</v>
      </c>
      <c r="C2243" s="6">
        <f t="shared" si="172"/>
        <v>12</v>
      </c>
      <c r="D2243" s="8">
        <f ca="1">VLOOKUP(B2243,Residuals!$A$12:$AW$232,C2243,FALSE)</f>
        <v>1.6305726653561163E-2</v>
      </c>
      <c r="E2243" s="8">
        <f ca="1">VLOOKUP(B2243,Residuals!$A$12:$AW$232,C2243,FALSE)^2</f>
        <v>2.6587672170065493E-4</v>
      </c>
      <c r="F2243" s="8">
        <f t="shared" ca="1" si="170"/>
        <v>0.62638640350131358</v>
      </c>
      <c r="G2243" s="6">
        <f t="shared" si="173"/>
        <v>0</v>
      </c>
    </row>
    <row r="2244" spans="1:7" x14ac:dyDescent="0.25">
      <c r="A2244" s="6">
        <f t="shared" si="174"/>
        <v>2233</v>
      </c>
      <c r="B2244" s="6">
        <f t="shared" si="171"/>
        <v>-187</v>
      </c>
      <c r="C2244" s="6">
        <f t="shared" si="172"/>
        <v>12</v>
      </c>
      <c r="D2244" s="8">
        <f ca="1">VLOOKUP(B2244,Residuals!$A$12:$AW$232,C2244,FALSE)</f>
        <v>-1.8497219220803995E-2</v>
      </c>
      <c r="E2244" s="8">
        <f ca="1">VLOOKUP(B2244,Residuals!$A$12:$AW$232,C2244,FALSE)^2</f>
        <v>3.4214711890248075E-4</v>
      </c>
      <c r="F2244" s="8">
        <f t="shared" ca="1" si="170"/>
        <v>0.80607396505721729</v>
      </c>
      <c r="G2244" s="6">
        <f t="shared" si="173"/>
        <v>0</v>
      </c>
    </row>
    <row r="2245" spans="1:7" x14ac:dyDescent="0.25">
      <c r="A2245" s="6">
        <f t="shared" si="174"/>
        <v>2234</v>
      </c>
      <c r="B2245" s="6">
        <f t="shared" si="171"/>
        <v>-186</v>
      </c>
      <c r="C2245" s="6">
        <f t="shared" si="172"/>
        <v>12</v>
      </c>
      <c r="D2245" s="8">
        <f ca="1">VLOOKUP(B2245,Residuals!$A$12:$AW$232,C2245,FALSE)</f>
        <v>-7.0188282965793361E-3</v>
      </c>
      <c r="E2245" s="8">
        <f ca="1">VLOOKUP(B2245,Residuals!$A$12:$AW$232,C2245,FALSE)^2</f>
        <v>4.9263950656862786E-5</v>
      </c>
      <c r="F2245" s="8">
        <f t="shared" ca="1" si="170"/>
        <v>0.11606231894554928</v>
      </c>
      <c r="G2245" s="6">
        <f t="shared" si="173"/>
        <v>0</v>
      </c>
    </row>
    <row r="2246" spans="1:7" x14ac:dyDescent="0.25">
      <c r="A2246" s="6">
        <f t="shared" si="174"/>
        <v>2235</v>
      </c>
      <c r="B2246" s="6">
        <f t="shared" si="171"/>
        <v>-185</v>
      </c>
      <c r="C2246" s="6">
        <f t="shared" si="172"/>
        <v>12</v>
      </c>
      <c r="D2246" s="8">
        <f ca="1">VLOOKUP(B2246,Residuals!$A$12:$AW$232,C2246,FALSE)</f>
        <v>2.2154668173022141E-2</v>
      </c>
      <c r="E2246" s="8">
        <f ca="1">VLOOKUP(B2246,Residuals!$A$12:$AW$232,C2246,FALSE)^2</f>
        <v>4.9082932185672023E-4</v>
      </c>
      <c r="F2246" s="8">
        <f t="shared" ca="1" si="170"/>
        <v>1.1563585246735888</v>
      </c>
      <c r="G2246" s="6">
        <f t="shared" si="173"/>
        <v>0</v>
      </c>
    </row>
    <row r="2247" spans="1:7" x14ac:dyDescent="0.25">
      <c r="A2247" s="6">
        <f t="shared" si="174"/>
        <v>2236</v>
      </c>
      <c r="B2247" s="6">
        <f t="shared" si="171"/>
        <v>-184</v>
      </c>
      <c r="C2247" s="6">
        <f t="shared" si="172"/>
        <v>12</v>
      </c>
      <c r="D2247" s="8">
        <f ca="1">VLOOKUP(B2247,Residuals!$A$12:$AW$232,C2247,FALSE)</f>
        <v>1.9444168893432919E-2</v>
      </c>
      <c r="E2247" s="8">
        <f ca="1">VLOOKUP(B2247,Residuals!$A$12:$AW$232,C2247,FALSE)^2</f>
        <v>3.7807570395634435E-4</v>
      </c>
      <c r="F2247" s="8">
        <f t="shared" ca="1" si="170"/>
        <v>0.89071912327501268</v>
      </c>
      <c r="G2247" s="6">
        <f t="shared" si="173"/>
        <v>0</v>
      </c>
    </row>
    <row r="2248" spans="1:7" x14ac:dyDescent="0.25">
      <c r="A2248" s="6">
        <f t="shared" si="174"/>
        <v>2237</v>
      </c>
      <c r="B2248" s="6">
        <f t="shared" si="171"/>
        <v>-183</v>
      </c>
      <c r="C2248" s="6">
        <f t="shared" si="172"/>
        <v>12</v>
      </c>
      <c r="D2248" s="8">
        <f ca="1">VLOOKUP(B2248,Residuals!$A$12:$AW$232,C2248,FALSE)</f>
        <v>1.0261955472519601E-2</v>
      </c>
      <c r="E2248" s="8">
        <f ca="1">VLOOKUP(B2248,Residuals!$A$12:$AW$232,C2248,FALSE)^2</f>
        <v>1.0530773011997499E-4</v>
      </c>
      <c r="F2248" s="8">
        <f t="shared" ca="1" si="170"/>
        <v>0.24809742616356173</v>
      </c>
      <c r="G2248" s="6">
        <f t="shared" si="173"/>
        <v>0</v>
      </c>
    </row>
    <row r="2249" spans="1:7" x14ac:dyDescent="0.25">
      <c r="A2249" s="6">
        <f t="shared" si="174"/>
        <v>2238</v>
      </c>
      <c r="B2249" s="6">
        <f t="shared" si="171"/>
        <v>-182</v>
      </c>
      <c r="C2249" s="6">
        <f t="shared" si="172"/>
        <v>12</v>
      </c>
      <c r="D2249" s="8">
        <f ca="1">VLOOKUP(B2249,Residuals!$A$12:$AW$232,C2249,FALSE)</f>
        <v>-2.195629536121127E-2</v>
      </c>
      <c r="E2249" s="8">
        <f ca="1">VLOOKUP(B2249,Residuals!$A$12:$AW$232,C2249,FALSE)^2</f>
        <v>4.8207890598874755E-4</v>
      </c>
      <c r="F2249" s="8">
        <f t="shared" ca="1" si="170"/>
        <v>1.1357431752378779</v>
      </c>
      <c r="G2249" s="6">
        <f t="shared" si="173"/>
        <v>0</v>
      </c>
    </row>
    <row r="2250" spans="1:7" x14ac:dyDescent="0.25">
      <c r="A2250" s="6">
        <f t="shared" si="174"/>
        <v>2239</v>
      </c>
      <c r="B2250" s="6">
        <f t="shared" si="171"/>
        <v>-181</v>
      </c>
      <c r="C2250" s="6">
        <f t="shared" si="172"/>
        <v>12</v>
      </c>
      <c r="D2250" s="8">
        <f ca="1">VLOOKUP(B2250,Residuals!$A$12:$AW$232,C2250,FALSE)</f>
        <v>1.3457758249416437E-2</v>
      </c>
      <c r="E2250" s="8">
        <f ca="1">VLOOKUP(B2250,Residuals!$A$12:$AW$232,C2250,FALSE)^2</f>
        <v>1.8111125709973616E-4</v>
      </c>
      <c r="F2250" s="8">
        <f t="shared" ca="1" si="170"/>
        <v>0.4266850751079726</v>
      </c>
      <c r="G2250" s="6">
        <f t="shared" si="173"/>
        <v>0</v>
      </c>
    </row>
    <row r="2251" spans="1:7" x14ac:dyDescent="0.25">
      <c r="A2251" s="6">
        <f t="shared" si="174"/>
        <v>2240</v>
      </c>
      <c r="B2251" s="6">
        <f t="shared" si="171"/>
        <v>-180</v>
      </c>
      <c r="C2251" s="6">
        <f t="shared" si="172"/>
        <v>12</v>
      </c>
      <c r="D2251" s="8">
        <f ca="1">VLOOKUP(B2251,Residuals!$A$12:$AW$232,C2251,FALSE)</f>
        <v>-2.0937606391084967E-2</v>
      </c>
      <c r="E2251" s="8">
        <f ca="1">VLOOKUP(B2251,Residuals!$A$12:$AW$232,C2251,FALSE)^2</f>
        <v>4.3838336138800208E-4</v>
      </c>
      <c r="F2251" s="8">
        <f t="shared" ref="F2251:F2314" ca="1" si="175">E2251/$F$8</f>
        <v>1.0327996198321217</v>
      </c>
      <c r="G2251" s="6">
        <f t="shared" si="173"/>
        <v>0</v>
      </c>
    </row>
    <row r="2252" spans="1:7" x14ac:dyDescent="0.25">
      <c r="A2252" s="6">
        <f t="shared" si="174"/>
        <v>2241</v>
      </c>
      <c r="B2252" s="6">
        <f t="shared" ref="B2252:B2315" si="176">MOD(A2252,221)-210</f>
        <v>-179</v>
      </c>
      <c r="C2252" s="6">
        <f t="shared" ref="C2252:C2315" si="177">IF(B2252&lt;B2251,IF(ISNUMBER(C2251),C2251+1,2),C2251)</f>
        <v>12</v>
      </c>
      <c r="D2252" s="8">
        <f ca="1">VLOOKUP(B2252,Residuals!$A$12:$AW$232,C2252,FALSE)</f>
        <v>-8.6056928964146559E-3</v>
      </c>
      <c r="E2252" s="8">
        <f ca="1">VLOOKUP(B2252,Residuals!$A$12:$AW$232,C2252,FALSE)^2</f>
        <v>7.4057950227401673E-5</v>
      </c>
      <c r="F2252" s="8">
        <f t="shared" ca="1" si="175"/>
        <v>0.17447519586107171</v>
      </c>
      <c r="G2252" s="6">
        <f t="shared" ref="G2252:G2315" si="178">IF(OR(B2252&lt;-10,B2252&gt;10),0,1)</f>
        <v>0</v>
      </c>
    </row>
    <row r="2253" spans="1:7" x14ac:dyDescent="0.25">
      <c r="A2253" s="6">
        <f t="shared" ref="A2253:A2316" si="179">A2252+1</f>
        <v>2242</v>
      </c>
      <c r="B2253" s="6">
        <f t="shared" si="176"/>
        <v>-178</v>
      </c>
      <c r="C2253" s="6">
        <f t="shared" si="177"/>
        <v>12</v>
      </c>
      <c r="D2253" s="8">
        <f ca="1">VLOOKUP(B2253,Residuals!$A$12:$AW$232,C2253,FALSE)</f>
        <v>-2.872310402202952E-2</v>
      </c>
      <c r="E2253" s="8">
        <f ca="1">VLOOKUP(B2253,Residuals!$A$12:$AW$232,C2253,FALSE)^2</f>
        <v>8.2501670466032838E-4</v>
      </c>
      <c r="F2253" s="8">
        <f t="shared" ca="1" si="175"/>
        <v>1.943679924873301</v>
      </c>
      <c r="G2253" s="6">
        <f t="shared" si="178"/>
        <v>0</v>
      </c>
    </row>
    <row r="2254" spans="1:7" x14ac:dyDescent="0.25">
      <c r="A2254" s="6">
        <f t="shared" si="179"/>
        <v>2243</v>
      </c>
      <c r="B2254" s="6">
        <f t="shared" si="176"/>
        <v>-177</v>
      </c>
      <c r="C2254" s="6">
        <f t="shared" si="177"/>
        <v>12</v>
      </c>
      <c r="D2254" s="8">
        <f ca="1">VLOOKUP(B2254,Residuals!$A$12:$AW$232,C2254,FALSE)</f>
        <v>-1.2406796822542376E-2</v>
      </c>
      <c r="E2254" s="8">
        <f ca="1">VLOOKUP(B2254,Residuals!$A$12:$AW$232,C2254,FALSE)^2</f>
        <v>1.539286073958476E-4</v>
      </c>
      <c r="F2254" s="8">
        <f t="shared" ca="1" si="175"/>
        <v>0.36264471054824643</v>
      </c>
      <c r="G2254" s="6">
        <f t="shared" si="178"/>
        <v>0</v>
      </c>
    </row>
    <row r="2255" spans="1:7" x14ac:dyDescent="0.25">
      <c r="A2255" s="6">
        <f t="shared" si="179"/>
        <v>2244</v>
      </c>
      <c r="B2255" s="6">
        <f t="shared" si="176"/>
        <v>-176</v>
      </c>
      <c r="C2255" s="6">
        <f t="shared" si="177"/>
        <v>12</v>
      </c>
      <c r="D2255" s="8">
        <f ca="1">VLOOKUP(B2255,Residuals!$A$12:$AW$232,C2255,FALSE)</f>
        <v>8.3614735487215798E-3</v>
      </c>
      <c r="E2255" s="8">
        <f ca="1">VLOOKUP(B2255,Residuals!$A$12:$AW$232,C2255,FALSE)^2</f>
        <v>6.9914239905970654E-5</v>
      </c>
      <c r="F2255" s="8">
        <f t="shared" ca="1" si="175"/>
        <v>0.16471291284212153</v>
      </c>
      <c r="G2255" s="6">
        <f t="shared" si="178"/>
        <v>0</v>
      </c>
    </row>
    <row r="2256" spans="1:7" x14ac:dyDescent="0.25">
      <c r="A2256" s="6">
        <f t="shared" si="179"/>
        <v>2245</v>
      </c>
      <c r="B2256" s="6">
        <f t="shared" si="176"/>
        <v>-175</v>
      </c>
      <c r="C2256" s="6">
        <f t="shared" si="177"/>
        <v>12</v>
      </c>
      <c r="D2256" s="8">
        <f ca="1">VLOOKUP(B2256,Residuals!$A$12:$AW$232,C2256,FALSE)</f>
        <v>2.4753860150087282E-2</v>
      </c>
      <c r="E2256" s="8">
        <f ca="1">VLOOKUP(B2256,Residuals!$A$12:$AW$232,C2256,FALSE)^2</f>
        <v>6.1275359233007914E-4</v>
      </c>
      <c r="F2256" s="8">
        <f t="shared" ca="1" si="175"/>
        <v>1.4436033229125034</v>
      </c>
      <c r="G2256" s="6">
        <f t="shared" si="178"/>
        <v>0</v>
      </c>
    </row>
    <row r="2257" spans="1:7" x14ac:dyDescent="0.25">
      <c r="A2257" s="6">
        <f t="shared" si="179"/>
        <v>2246</v>
      </c>
      <c r="B2257" s="6">
        <f t="shared" si="176"/>
        <v>-174</v>
      </c>
      <c r="C2257" s="6">
        <f t="shared" si="177"/>
        <v>12</v>
      </c>
      <c r="D2257" s="8">
        <f ca="1">VLOOKUP(B2257,Residuals!$A$12:$AW$232,C2257,FALSE)</f>
        <v>-7.991681333773976E-3</v>
      </c>
      <c r="E2257" s="8">
        <f ca="1">VLOOKUP(B2257,Residuals!$A$12:$AW$232,C2257,FALSE)^2</f>
        <v>6.386697054059139E-5</v>
      </c>
      <c r="F2257" s="8">
        <f t="shared" ca="1" si="175"/>
        <v>0.15046598184133861</v>
      </c>
      <c r="G2257" s="6">
        <f t="shared" si="178"/>
        <v>0</v>
      </c>
    </row>
    <row r="2258" spans="1:7" x14ac:dyDescent="0.25">
      <c r="A2258" s="6">
        <f t="shared" si="179"/>
        <v>2247</v>
      </c>
      <c r="B2258" s="6">
        <f t="shared" si="176"/>
        <v>-173</v>
      </c>
      <c r="C2258" s="6">
        <f t="shared" si="177"/>
        <v>12</v>
      </c>
      <c r="D2258" s="8">
        <f ca="1">VLOOKUP(B2258,Residuals!$A$12:$AW$232,C2258,FALSE)</f>
        <v>2.5326119498398445E-2</v>
      </c>
      <c r="E2258" s="8">
        <f ca="1">VLOOKUP(B2258,Residuals!$A$12:$AW$232,C2258,FALSE)^2</f>
        <v>6.414123288471579E-4</v>
      </c>
      <c r="F2258" s="8">
        <f t="shared" ca="1" si="175"/>
        <v>1.5111212416719948</v>
      </c>
      <c r="G2258" s="6">
        <f t="shared" si="178"/>
        <v>0</v>
      </c>
    </row>
    <row r="2259" spans="1:7" x14ac:dyDescent="0.25">
      <c r="A2259" s="6">
        <f t="shared" si="179"/>
        <v>2248</v>
      </c>
      <c r="B2259" s="6">
        <f t="shared" si="176"/>
        <v>-172</v>
      </c>
      <c r="C2259" s="6">
        <f t="shared" si="177"/>
        <v>12</v>
      </c>
      <c r="D2259" s="8">
        <f ca="1">VLOOKUP(B2259,Residuals!$A$12:$AW$232,C2259,FALSE)</f>
        <v>3.6228430618807008E-3</v>
      </c>
      <c r="E2259" s="8">
        <f ca="1">VLOOKUP(B2259,Residuals!$A$12:$AW$232,C2259,FALSE)^2</f>
        <v>1.3124991851017132E-5</v>
      </c>
      <c r="F2259" s="8">
        <f t="shared" ca="1" si="175"/>
        <v>3.092153532267063E-2</v>
      </c>
      <c r="G2259" s="6">
        <f t="shared" si="178"/>
        <v>0</v>
      </c>
    </row>
    <row r="2260" spans="1:7" x14ac:dyDescent="0.25">
      <c r="A2260" s="6">
        <f t="shared" si="179"/>
        <v>2249</v>
      </c>
      <c r="B2260" s="6">
        <f t="shared" si="176"/>
        <v>-171</v>
      </c>
      <c r="C2260" s="6">
        <f t="shared" si="177"/>
        <v>12</v>
      </c>
      <c r="D2260" s="8">
        <f ca="1">VLOOKUP(B2260,Residuals!$A$12:$AW$232,C2260,FALSE)</f>
        <v>-1.8665556235986976E-3</v>
      </c>
      <c r="E2260" s="8">
        <f ca="1">VLOOKUP(B2260,Residuals!$A$12:$AW$232,C2260,FALSE)^2</f>
        <v>3.484029895987923E-6</v>
      </c>
      <c r="F2260" s="8">
        <f t="shared" ca="1" si="175"/>
        <v>8.2081234576676931E-3</v>
      </c>
      <c r="G2260" s="6">
        <f t="shared" si="178"/>
        <v>0</v>
      </c>
    </row>
    <row r="2261" spans="1:7" x14ac:dyDescent="0.25">
      <c r="A2261" s="6">
        <f t="shared" si="179"/>
        <v>2250</v>
      </c>
      <c r="B2261" s="6">
        <f t="shared" si="176"/>
        <v>-170</v>
      </c>
      <c r="C2261" s="6">
        <f t="shared" si="177"/>
        <v>12</v>
      </c>
      <c r="D2261" s="8">
        <f ca="1">VLOOKUP(B2261,Residuals!$A$12:$AW$232,C2261,FALSE)</f>
        <v>-2.1050926486175518E-2</v>
      </c>
      <c r="E2261" s="8">
        <f ca="1">VLOOKUP(B2261,Residuals!$A$12:$AW$232,C2261,FALSE)^2</f>
        <v>4.4314150592636594E-4</v>
      </c>
      <c r="F2261" s="8">
        <f t="shared" ca="1" si="175"/>
        <v>1.0440094656044823</v>
      </c>
      <c r="G2261" s="6">
        <f t="shared" si="178"/>
        <v>0</v>
      </c>
    </row>
    <row r="2262" spans="1:7" x14ac:dyDescent="0.25">
      <c r="A2262" s="6">
        <f t="shared" si="179"/>
        <v>2251</v>
      </c>
      <c r="B2262" s="6">
        <f t="shared" si="176"/>
        <v>-169</v>
      </c>
      <c r="C2262" s="6">
        <f t="shared" si="177"/>
        <v>12</v>
      </c>
      <c r="D2262" s="8">
        <f ca="1">VLOOKUP(B2262,Residuals!$A$12:$AW$232,C2262,FALSE)</f>
        <v>6.2615252297779722E-3</v>
      </c>
      <c r="E2262" s="8">
        <f ca="1">VLOOKUP(B2262,Residuals!$A$12:$AW$232,C2262,FALSE)^2</f>
        <v>3.9206698203146087E-5</v>
      </c>
      <c r="F2262" s="8">
        <f t="shared" ca="1" si="175"/>
        <v>9.2368156653744371E-2</v>
      </c>
      <c r="G2262" s="6">
        <f t="shared" si="178"/>
        <v>0</v>
      </c>
    </row>
    <row r="2263" spans="1:7" x14ac:dyDescent="0.25">
      <c r="A2263" s="6">
        <f t="shared" si="179"/>
        <v>2252</v>
      </c>
      <c r="B2263" s="6">
        <f t="shared" si="176"/>
        <v>-168</v>
      </c>
      <c r="C2263" s="6">
        <f t="shared" si="177"/>
        <v>12</v>
      </c>
      <c r="D2263" s="8">
        <f ca="1">VLOOKUP(B2263,Residuals!$A$12:$AW$232,C2263,FALSE)</f>
        <v>3.4066714902389276E-3</v>
      </c>
      <c r="E2263" s="8">
        <f ca="1">VLOOKUP(B2263,Residuals!$A$12:$AW$232,C2263,FALSE)^2</f>
        <v>1.1605410642406716E-5</v>
      </c>
      <c r="F2263" s="8">
        <f t="shared" ca="1" si="175"/>
        <v>2.7341511460478887E-2</v>
      </c>
      <c r="G2263" s="6">
        <f t="shared" si="178"/>
        <v>0</v>
      </c>
    </row>
    <row r="2264" spans="1:7" x14ac:dyDescent="0.25">
      <c r="A2264" s="6">
        <f t="shared" si="179"/>
        <v>2253</v>
      </c>
      <c r="B2264" s="6">
        <f t="shared" si="176"/>
        <v>-167</v>
      </c>
      <c r="C2264" s="6">
        <f t="shared" si="177"/>
        <v>12</v>
      </c>
      <c r="D2264" s="8">
        <f ca="1">VLOOKUP(B2264,Residuals!$A$12:$AW$232,C2264,FALSE)</f>
        <v>-1.3277027419113978E-2</v>
      </c>
      <c r="E2264" s="8">
        <f ca="1">VLOOKUP(B2264,Residuals!$A$12:$AW$232,C2264,FALSE)^2</f>
        <v>1.7627945708790439E-4</v>
      </c>
      <c r="F2264" s="8">
        <f t="shared" ca="1" si="175"/>
        <v>0.41530170234600339</v>
      </c>
      <c r="G2264" s="6">
        <f t="shared" si="178"/>
        <v>0</v>
      </c>
    </row>
    <row r="2265" spans="1:7" x14ac:dyDescent="0.25">
      <c r="A2265" s="6">
        <f t="shared" si="179"/>
        <v>2254</v>
      </c>
      <c r="B2265" s="6">
        <f t="shared" si="176"/>
        <v>-166</v>
      </c>
      <c r="C2265" s="6">
        <f t="shared" si="177"/>
        <v>12</v>
      </c>
      <c r="D2265" s="8">
        <f ca="1">VLOOKUP(B2265,Residuals!$A$12:$AW$232,C2265,FALSE)</f>
        <v>-3.0702348766268109E-3</v>
      </c>
      <c r="E2265" s="8">
        <f ca="1">VLOOKUP(B2265,Residuals!$A$12:$AW$232,C2265,FALSE)^2</f>
        <v>9.4263421976556479E-6</v>
      </c>
      <c r="F2265" s="8">
        <f t="shared" ca="1" si="175"/>
        <v>2.2207783177084529E-2</v>
      </c>
      <c r="G2265" s="6">
        <f t="shared" si="178"/>
        <v>0</v>
      </c>
    </row>
    <row r="2266" spans="1:7" x14ac:dyDescent="0.25">
      <c r="A2266" s="6">
        <f t="shared" si="179"/>
        <v>2255</v>
      </c>
      <c r="B2266" s="6">
        <f t="shared" si="176"/>
        <v>-165</v>
      </c>
      <c r="C2266" s="6">
        <f t="shared" si="177"/>
        <v>12</v>
      </c>
      <c r="D2266" s="8">
        <f ca="1">VLOOKUP(B2266,Residuals!$A$12:$AW$232,C2266,FALSE)</f>
        <v>7.6990829721370743E-3</v>
      </c>
      <c r="E2266" s="8">
        <f ca="1">VLOOKUP(B2266,Residuals!$A$12:$AW$232,C2266,FALSE)^2</f>
        <v>5.9275878611851044E-5</v>
      </c>
      <c r="F2266" s="8">
        <f t="shared" ca="1" si="175"/>
        <v>0.13964969998336771</v>
      </c>
      <c r="G2266" s="6">
        <f t="shared" si="178"/>
        <v>0</v>
      </c>
    </row>
    <row r="2267" spans="1:7" x14ac:dyDescent="0.25">
      <c r="A2267" s="6">
        <f t="shared" si="179"/>
        <v>2256</v>
      </c>
      <c r="B2267" s="6">
        <f t="shared" si="176"/>
        <v>-164</v>
      </c>
      <c r="C2267" s="6">
        <f t="shared" si="177"/>
        <v>12</v>
      </c>
      <c r="D2267" s="8">
        <f ca="1">VLOOKUP(B2267,Residuals!$A$12:$AW$232,C2267,FALSE)</f>
        <v>5.4173862829050299E-3</v>
      </c>
      <c r="E2267" s="8">
        <f ca="1">VLOOKUP(B2267,Residuals!$A$12:$AW$232,C2267,FALSE)^2</f>
        <v>2.9348074138207578E-5</v>
      </c>
      <c r="F2267" s="8">
        <f t="shared" ca="1" si="175"/>
        <v>6.9141948537409223E-2</v>
      </c>
      <c r="G2267" s="6">
        <f t="shared" si="178"/>
        <v>0</v>
      </c>
    </row>
    <row r="2268" spans="1:7" x14ac:dyDescent="0.25">
      <c r="A2268" s="6">
        <f t="shared" si="179"/>
        <v>2257</v>
      </c>
      <c r="B2268" s="6">
        <f t="shared" si="176"/>
        <v>-163</v>
      </c>
      <c r="C2268" s="6">
        <f t="shared" si="177"/>
        <v>12</v>
      </c>
      <c r="D2268" s="8">
        <f ca="1">VLOOKUP(B2268,Residuals!$A$12:$AW$232,C2268,FALSE)</f>
        <v>-9.1642535380451152E-4</v>
      </c>
      <c r="E2268" s="8">
        <f ca="1">VLOOKUP(B2268,Residuals!$A$12:$AW$232,C2268,FALSE)^2</f>
        <v>8.3983542909572412E-7</v>
      </c>
      <c r="F2268" s="8">
        <f t="shared" ca="1" si="175"/>
        <v>1.9785917721542195E-3</v>
      </c>
      <c r="G2268" s="6">
        <f t="shared" si="178"/>
        <v>0</v>
      </c>
    </row>
    <row r="2269" spans="1:7" x14ac:dyDescent="0.25">
      <c r="A2269" s="6">
        <f t="shared" si="179"/>
        <v>2258</v>
      </c>
      <c r="B2269" s="6">
        <f t="shared" si="176"/>
        <v>-162</v>
      </c>
      <c r="C2269" s="6">
        <f t="shared" si="177"/>
        <v>12</v>
      </c>
      <c r="D2269" s="8">
        <f ca="1">VLOOKUP(B2269,Residuals!$A$12:$AW$232,C2269,FALSE)</f>
        <v>-1.3211286384490227E-2</v>
      </c>
      <c r="E2269" s="8">
        <f ca="1">VLOOKUP(B2269,Residuals!$A$12:$AW$232,C2269,FALSE)^2</f>
        <v>1.7453808793301687E-4</v>
      </c>
      <c r="F2269" s="8">
        <f t="shared" ca="1" si="175"/>
        <v>0.41119916205920765</v>
      </c>
      <c r="G2269" s="6">
        <f t="shared" si="178"/>
        <v>0</v>
      </c>
    </row>
    <row r="2270" spans="1:7" x14ac:dyDescent="0.25">
      <c r="A2270" s="6">
        <f t="shared" si="179"/>
        <v>2259</v>
      </c>
      <c r="B2270" s="6">
        <f t="shared" si="176"/>
        <v>-161</v>
      </c>
      <c r="C2270" s="6">
        <f t="shared" si="177"/>
        <v>12</v>
      </c>
      <c r="D2270" s="8">
        <f ca="1">VLOOKUP(B2270,Residuals!$A$12:$AW$232,C2270,FALSE)</f>
        <v>5.1531496928400675E-3</v>
      </c>
      <c r="E2270" s="8">
        <f ca="1">VLOOKUP(B2270,Residuals!$A$12:$AW$232,C2270,FALSE)^2</f>
        <v>2.6554951756817682E-5</v>
      </c>
      <c r="F2270" s="8">
        <f t="shared" ca="1" si="175"/>
        <v>6.2561553413583187E-2</v>
      </c>
      <c r="G2270" s="6">
        <f t="shared" si="178"/>
        <v>0</v>
      </c>
    </row>
    <row r="2271" spans="1:7" x14ac:dyDescent="0.25">
      <c r="A2271" s="6">
        <f t="shared" si="179"/>
        <v>2260</v>
      </c>
      <c r="B2271" s="6">
        <f t="shared" si="176"/>
        <v>-160</v>
      </c>
      <c r="C2271" s="6">
        <f t="shared" si="177"/>
        <v>12</v>
      </c>
      <c r="D2271" s="8">
        <f ca="1">VLOOKUP(B2271,Residuals!$A$12:$AW$232,C2271,FALSE)</f>
        <v>6.390894446521112E-3</v>
      </c>
      <c r="E2271" s="8">
        <f ca="1">VLOOKUP(B2271,Residuals!$A$12:$AW$232,C2271,FALSE)^2</f>
        <v>4.0843531826574392E-5</v>
      </c>
      <c r="F2271" s="8">
        <f t="shared" ca="1" si="175"/>
        <v>9.6224418758794825E-2</v>
      </c>
      <c r="G2271" s="6">
        <f t="shared" si="178"/>
        <v>0</v>
      </c>
    </row>
    <row r="2272" spans="1:7" x14ac:dyDescent="0.25">
      <c r="A2272" s="6">
        <f t="shared" si="179"/>
        <v>2261</v>
      </c>
      <c r="B2272" s="6">
        <f t="shared" si="176"/>
        <v>-159</v>
      </c>
      <c r="C2272" s="6">
        <f t="shared" si="177"/>
        <v>12</v>
      </c>
      <c r="D2272" s="8">
        <f ca="1">VLOOKUP(B2272,Residuals!$A$12:$AW$232,C2272,FALSE)</f>
        <v>-2.4893223099024159E-2</v>
      </c>
      <c r="E2272" s="8">
        <f ca="1">VLOOKUP(B2272,Residuals!$A$12:$AW$232,C2272,FALSE)^2</f>
        <v>6.1967255625778998E-4</v>
      </c>
      <c r="F2272" s="8">
        <f t="shared" ca="1" si="175"/>
        <v>1.4599039035083241</v>
      </c>
      <c r="G2272" s="6">
        <f t="shared" si="178"/>
        <v>0</v>
      </c>
    </row>
    <row r="2273" spans="1:7" x14ac:dyDescent="0.25">
      <c r="A2273" s="6">
        <f t="shared" si="179"/>
        <v>2262</v>
      </c>
      <c r="B2273" s="6">
        <f t="shared" si="176"/>
        <v>-158</v>
      </c>
      <c r="C2273" s="6">
        <f t="shared" si="177"/>
        <v>12</v>
      </c>
      <c r="D2273" s="8">
        <f ca="1">VLOOKUP(B2273,Residuals!$A$12:$AW$232,C2273,FALSE)</f>
        <v>3.1848092445363456E-2</v>
      </c>
      <c r="E2273" s="8">
        <f ca="1">VLOOKUP(B2273,Residuals!$A$12:$AW$232,C2273,FALSE)^2</f>
        <v>1.0143009924084168E-3</v>
      </c>
      <c r="F2273" s="8">
        <f t="shared" ca="1" si="175"/>
        <v>2.3896200714323625</v>
      </c>
      <c r="G2273" s="6">
        <f t="shared" si="178"/>
        <v>0</v>
      </c>
    </row>
    <row r="2274" spans="1:7" x14ac:dyDescent="0.25">
      <c r="A2274" s="6">
        <f t="shared" si="179"/>
        <v>2263</v>
      </c>
      <c r="B2274" s="6">
        <f t="shared" si="176"/>
        <v>-157</v>
      </c>
      <c r="C2274" s="6">
        <f t="shared" si="177"/>
        <v>12</v>
      </c>
      <c r="D2274" s="8">
        <f ca="1">VLOOKUP(B2274,Residuals!$A$12:$AW$232,C2274,FALSE)</f>
        <v>1.6341467768797021E-2</v>
      </c>
      <c r="E2274" s="8">
        <f ca="1">VLOOKUP(B2274,Residuals!$A$12:$AW$232,C2274,FALSE)^2</f>
        <v>2.6704356883863186E-4</v>
      </c>
      <c r="F2274" s="8">
        <f t="shared" ca="1" si="175"/>
        <v>0.62913541130281669</v>
      </c>
      <c r="G2274" s="6">
        <f t="shared" si="178"/>
        <v>0</v>
      </c>
    </row>
    <row r="2275" spans="1:7" x14ac:dyDescent="0.25">
      <c r="A2275" s="6">
        <f t="shared" si="179"/>
        <v>2264</v>
      </c>
      <c r="B2275" s="6">
        <f t="shared" si="176"/>
        <v>-156</v>
      </c>
      <c r="C2275" s="6">
        <f t="shared" si="177"/>
        <v>12</v>
      </c>
      <c r="D2275" s="8">
        <f ca="1">VLOOKUP(B2275,Residuals!$A$12:$AW$232,C2275,FALSE)</f>
        <v>-1.4517743470399687E-3</v>
      </c>
      <c r="E2275" s="8">
        <f ca="1">VLOOKUP(B2275,Residuals!$A$12:$AW$232,C2275,FALSE)^2</f>
        <v>2.1076487547233276E-6</v>
      </c>
      <c r="F2275" s="8">
        <f t="shared" ca="1" si="175"/>
        <v>4.9654686385126861E-3</v>
      </c>
      <c r="G2275" s="6">
        <f t="shared" si="178"/>
        <v>0</v>
      </c>
    </row>
    <row r="2276" spans="1:7" x14ac:dyDescent="0.25">
      <c r="A2276" s="6">
        <f t="shared" si="179"/>
        <v>2265</v>
      </c>
      <c r="B2276" s="6">
        <f t="shared" si="176"/>
        <v>-155</v>
      </c>
      <c r="C2276" s="6">
        <f t="shared" si="177"/>
        <v>12</v>
      </c>
      <c r="D2276" s="8">
        <f ca="1">VLOOKUP(B2276,Residuals!$A$12:$AW$232,C2276,FALSE)</f>
        <v>-2.1155842888295476E-2</v>
      </c>
      <c r="E2276" s="8">
        <f ca="1">VLOOKUP(B2276,Residuals!$A$12:$AW$232,C2276,FALSE)^2</f>
        <v>4.4756968831424228E-4</v>
      </c>
      <c r="F2276" s="8">
        <f t="shared" ca="1" si="175"/>
        <v>1.0544419443196089</v>
      </c>
      <c r="G2276" s="6">
        <f t="shared" si="178"/>
        <v>0</v>
      </c>
    </row>
    <row r="2277" spans="1:7" x14ac:dyDescent="0.25">
      <c r="A2277" s="6">
        <f t="shared" si="179"/>
        <v>2266</v>
      </c>
      <c r="B2277" s="6">
        <f t="shared" si="176"/>
        <v>-154</v>
      </c>
      <c r="C2277" s="6">
        <f t="shared" si="177"/>
        <v>12</v>
      </c>
      <c r="D2277" s="8">
        <f ca="1">VLOOKUP(B2277,Residuals!$A$12:$AW$232,C2277,FALSE)</f>
        <v>2.1537690076114235E-2</v>
      </c>
      <c r="E2277" s="8">
        <f ca="1">VLOOKUP(B2277,Residuals!$A$12:$AW$232,C2277,FALSE)^2</f>
        <v>4.6387209381474958E-4</v>
      </c>
      <c r="F2277" s="8">
        <f t="shared" ca="1" si="175"/>
        <v>1.0928492373107561</v>
      </c>
      <c r="G2277" s="6">
        <f t="shared" si="178"/>
        <v>0</v>
      </c>
    </row>
    <row r="2278" spans="1:7" x14ac:dyDescent="0.25">
      <c r="A2278" s="6">
        <f t="shared" si="179"/>
        <v>2267</v>
      </c>
      <c r="B2278" s="6">
        <f t="shared" si="176"/>
        <v>-153</v>
      </c>
      <c r="C2278" s="6">
        <f t="shared" si="177"/>
        <v>12</v>
      </c>
      <c r="D2278" s="8">
        <f ca="1">VLOOKUP(B2278,Residuals!$A$12:$AW$232,C2278,FALSE)</f>
        <v>4.7521690745944804E-3</v>
      </c>
      <c r="E2278" s="8">
        <f ca="1">VLOOKUP(B2278,Residuals!$A$12:$AW$232,C2278,FALSE)^2</f>
        <v>2.258311091353216E-5</v>
      </c>
      <c r="F2278" s="8">
        <f t="shared" ca="1" si="175"/>
        <v>5.3204182504270094E-2</v>
      </c>
      <c r="G2278" s="6">
        <f t="shared" si="178"/>
        <v>0</v>
      </c>
    </row>
    <row r="2279" spans="1:7" x14ac:dyDescent="0.25">
      <c r="A2279" s="6">
        <f t="shared" si="179"/>
        <v>2268</v>
      </c>
      <c r="B2279" s="6">
        <f t="shared" si="176"/>
        <v>-152</v>
      </c>
      <c r="C2279" s="6">
        <f t="shared" si="177"/>
        <v>12</v>
      </c>
      <c r="D2279" s="8">
        <f ca="1">VLOOKUP(B2279,Residuals!$A$12:$AW$232,C2279,FALSE)</f>
        <v>-8.929285913069426E-3</v>
      </c>
      <c r="E2279" s="8">
        <f ca="1">VLOOKUP(B2279,Residuals!$A$12:$AW$232,C2279,FALSE)^2</f>
        <v>7.9732146917340098E-5</v>
      </c>
      <c r="F2279" s="8">
        <f t="shared" ca="1" si="175"/>
        <v>0.18784319451336151</v>
      </c>
      <c r="G2279" s="6">
        <f t="shared" si="178"/>
        <v>0</v>
      </c>
    </row>
    <row r="2280" spans="1:7" x14ac:dyDescent="0.25">
      <c r="A2280" s="6">
        <f t="shared" si="179"/>
        <v>2269</v>
      </c>
      <c r="B2280" s="6">
        <f t="shared" si="176"/>
        <v>-151</v>
      </c>
      <c r="C2280" s="6">
        <f t="shared" si="177"/>
        <v>12</v>
      </c>
      <c r="D2280" s="8">
        <f ca="1">VLOOKUP(B2280,Residuals!$A$12:$AW$232,C2280,FALSE)</f>
        <v>-1.4795725996827673E-2</v>
      </c>
      <c r="E2280" s="8">
        <f ca="1">VLOOKUP(B2280,Residuals!$A$12:$AW$232,C2280,FALSE)^2</f>
        <v>2.1891350777320225E-4</v>
      </c>
      <c r="F2280" s="8">
        <f t="shared" ca="1" si="175"/>
        <v>0.51574445455325935</v>
      </c>
      <c r="G2280" s="6">
        <f t="shared" si="178"/>
        <v>0</v>
      </c>
    </row>
    <row r="2281" spans="1:7" x14ac:dyDescent="0.25">
      <c r="A2281" s="6">
        <f t="shared" si="179"/>
        <v>2270</v>
      </c>
      <c r="B2281" s="6">
        <f t="shared" si="176"/>
        <v>-150</v>
      </c>
      <c r="C2281" s="6">
        <f t="shared" si="177"/>
        <v>12</v>
      </c>
      <c r="D2281" s="8">
        <f ca="1">VLOOKUP(B2281,Residuals!$A$12:$AW$232,C2281,FALSE)</f>
        <v>-6.5419756599437162E-3</v>
      </c>
      <c r="E2281" s="8">
        <f ca="1">VLOOKUP(B2281,Residuals!$A$12:$AW$232,C2281,FALSE)^2</f>
        <v>4.2797445535296025E-5</v>
      </c>
      <c r="F2281" s="8">
        <f t="shared" ca="1" si="175"/>
        <v>0.10082769870346041</v>
      </c>
      <c r="G2281" s="6">
        <f t="shared" si="178"/>
        <v>0</v>
      </c>
    </row>
    <row r="2282" spans="1:7" x14ac:dyDescent="0.25">
      <c r="A2282" s="6">
        <f t="shared" si="179"/>
        <v>2271</v>
      </c>
      <c r="B2282" s="6">
        <f t="shared" si="176"/>
        <v>-149</v>
      </c>
      <c r="C2282" s="6">
        <f t="shared" si="177"/>
        <v>12</v>
      </c>
      <c r="D2282" s="8">
        <f ca="1">VLOOKUP(B2282,Residuals!$A$12:$AW$232,C2282,FALSE)</f>
        <v>-1.1365632165821342E-2</v>
      </c>
      <c r="E2282" s="8">
        <f ca="1">VLOOKUP(B2282,Residuals!$A$12:$AW$232,C2282,FALSE)^2</f>
        <v>1.2917759452875271E-4</v>
      </c>
      <c r="F2282" s="8">
        <f t="shared" ca="1" si="175"/>
        <v>0.30433310720942691</v>
      </c>
      <c r="G2282" s="6">
        <f t="shared" si="178"/>
        <v>0</v>
      </c>
    </row>
    <row r="2283" spans="1:7" x14ac:dyDescent="0.25">
      <c r="A2283" s="6">
        <f t="shared" si="179"/>
        <v>2272</v>
      </c>
      <c r="B2283" s="6">
        <f t="shared" si="176"/>
        <v>-148</v>
      </c>
      <c r="C2283" s="6">
        <f t="shared" si="177"/>
        <v>12</v>
      </c>
      <c r="D2283" s="8">
        <f ca="1">VLOOKUP(B2283,Residuals!$A$12:$AW$232,C2283,FALSE)</f>
        <v>1.0373305349002434E-2</v>
      </c>
      <c r="E2283" s="8">
        <f ca="1">VLOOKUP(B2283,Residuals!$A$12:$AW$232,C2283,FALSE)^2</f>
        <v>1.0760546386364251E-4</v>
      </c>
      <c r="F2283" s="8">
        <f t="shared" ca="1" si="175"/>
        <v>0.25351072134297181</v>
      </c>
      <c r="G2283" s="6">
        <f t="shared" si="178"/>
        <v>0</v>
      </c>
    </row>
    <row r="2284" spans="1:7" x14ac:dyDescent="0.25">
      <c r="A2284" s="6">
        <f t="shared" si="179"/>
        <v>2273</v>
      </c>
      <c r="B2284" s="6">
        <f t="shared" si="176"/>
        <v>-147</v>
      </c>
      <c r="C2284" s="6">
        <f t="shared" si="177"/>
        <v>12</v>
      </c>
      <c r="D2284" s="8">
        <f ca="1">VLOOKUP(B2284,Residuals!$A$12:$AW$232,C2284,FALSE)</f>
        <v>-3.2070459820036125E-2</v>
      </c>
      <c r="E2284" s="8">
        <f ca="1">VLOOKUP(B2284,Residuals!$A$12:$AW$232,C2284,FALSE)^2</f>
        <v>1.0285143930685516E-3</v>
      </c>
      <c r="F2284" s="8">
        <f t="shared" ca="1" si="175"/>
        <v>2.4231058195041655</v>
      </c>
      <c r="G2284" s="6">
        <f t="shared" si="178"/>
        <v>0</v>
      </c>
    </row>
    <row r="2285" spans="1:7" x14ac:dyDescent="0.25">
      <c r="A2285" s="6">
        <f t="shared" si="179"/>
        <v>2274</v>
      </c>
      <c r="B2285" s="6">
        <f t="shared" si="176"/>
        <v>-146</v>
      </c>
      <c r="C2285" s="6">
        <f t="shared" si="177"/>
        <v>12</v>
      </c>
      <c r="D2285" s="8">
        <f ca="1">VLOOKUP(B2285,Residuals!$A$12:$AW$232,C2285,FALSE)</f>
        <v>-1.33666052615945E-2</v>
      </c>
      <c r="E2285" s="8">
        <f ca="1">VLOOKUP(B2285,Residuals!$A$12:$AW$232,C2285,FALSE)^2</f>
        <v>1.7866613621928576E-4</v>
      </c>
      <c r="F2285" s="8">
        <f t="shared" ca="1" si="175"/>
        <v>0.42092454645155386</v>
      </c>
      <c r="G2285" s="6">
        <f t="shared" si="178"/>
        <v>0</v>
      </c>
    </row>
    <row r="2286" spans="1:7" x14ac:dyDescent="0.25">
      <c r="A2286" s="6">
        <f t="shared" si="179"/>
        <v>2275</v>
      </c>
      <c r="B2286" s="6">
        <f t="shared" si="176"/>
        <v>-145</v>
      </c>
      <c r="C2286" s="6">
        <f t="shared" si="177"/>
        <v>12</v>
      </c>
      <c r="D2286" s="8">
        <f ca="1">VLOOKUP(B2286,Residuals!$A$12:$AW$232,C2286,FALSE)</f>
        <v>8.6269087206510622E-3</v>
      </c>
      <c r="E2286" s="8">
        <f ca="1">VLOOKUP(B2286,Residuals!$A$12:$AW$232,C2286,FALSE)^2</f>
        <v>7.4423554074445344E-5</v>
      </c>
      <c r="F2286" s="8">
        <f t="shared" ca="1" si="175"/>
        <v>0.17533653218788925</v>
      </c>
      <c r="G2286" s="6">
        <f t="shared" si="178"/>
        <v>0</v>
      </c>
    </row>
    <row r="2287" spans="1:7" x14ac:dyDescent="0.25">
      <c r="A2287" s="6">
        <f t="shared" si="179"/>
        <v>2276</v>
      </c>
      <c r="B2287" s="6">
        <f t="shared" si="176"/>
        <v>-144</v>
      </c>
      <c r="C2287" s="6">
        <f t="shared" si="177"/>
        <v>12</v>
      </c>
      <c r="D2287" s="8">
        <f ca="1">VLOOKUP(B2287,Residuals!$A$12:$AW$232,C2287,FALSE)</f>
        <v>-9.7684981730845923E-3</v>
      </c>
      <c r="E2287" s="8">
        <f ca="1">VLOOKUP(B2287,Residuals!$A$12:$AW$232,C2287,FALSE)^2</f>
        <v>9.542355655755701E-5</v>
      </c>
      <c r="F2287" s="8">
        <f t="shared" ca="1" si="175"/>
        <v>0.22481102527166102</v>
      </c>
      <c r="G2287" s="6">
        <f t="shared" si="178"/>
        <v>0</v>
      </c>
    </row>
    <row r="2288" spans="1:7" x14ac:dyDescent="0.25">
      <c r="A2288" s="6">
        <f t="shared" si="179"/>
        <v>2277</v>
      </c>
      <c r="B2288" s="6">
        <f t="shared" si="176"/>
        <v>-143</v>
      </c>
      <c r="C2288" s="6">
        <f t="shared" si="177"/>
        <v>12</v>
      </c>
      <c r="D2288" s="8">
        <f ca="1">VLOOKUP(B2288,Residuals!$A$12:$AW$232,C2288,FALSE)</f>
        <v>-3.6258322807339247E-2</v>
      </c>
      <c r="E2288" s="8">
        <f ca="1">VLOOKUP(B2288,Residuals!$A$12:$AW$232,C2288,FALSE)^2</f>
        <v>1.3146659728012174E-3</v>
      </c>
      <c r="F2288" s="8">
        <f t="shared" ca="1" si="175"/>
        <v>3.0972583279993176</v>
      </c>
      <c r="G2288" s="6">
        <f t="shared" si="178"/>
        <v>0</v>
      </c>
    </row>
    <row r="2289" spans="1:7" x14ac:dyDescent="0.25">
      <c r="A2289" s="6">
        <f t="shared" si="179"/>
        <v>2278</v>
      </c>
      <c r="B2289" s="6">
        <f t="shared" si="176"/>
        <v>-142</v>
      </c>
      <c r="C2289" s="6">
        <f t="shared" si="177"/>
        <v>12</v>
      </c>
      <c r="D2289" s="8">
        <f ca="1">VLOOKUP(B2289,Residuals!$A$12:$AW$232,C2289,FALSE)</f>
        <v>3.8187995214498539E-2</v>
      </c>
      <c r="E2289" s="8">
        <f ca="1">VLOOKUP(B2289,Residuals!$A$12:$AW$232,C2289,FALSE)^2</f>
        <v>1.4583229785025634E-3</v>
      </c>
      <c r="F2289" s="8">
        <f t="shared" ca="1" si="175"/>
        <v>3.4357038848854362</v>
      </c>
      <c r="G2289" s="6">
        <f t="shared" si="178"/>
        <v>0</v>
      </c>
    </row>
    <row r="2290" spans="1:7" x14ac:dyDescent="0.25">
      <c r="A2290" s="6">
        <f t="shared" si="179"/>
        <v>2279</v>
      </c>
      <c r="B2290" s="6">
        <f t="shared" si="176"/>
        <v>-141</v>
      </c>
      <c r="C2290" s="6">
        <f t="shared" si="177"/>
        <v>12</v>
      </c>
      <c r="D2290" s="8">
        <f ca="1">VLOOKUP(B2290,Residuals!$A$12:$AW$232,C2290,FALSE)</f>
        <v>3.4668983597022633E-2</v>
      </c>
      <c r="E2290" s="8">
        <f ca="1">VLOOKUP(B2290,Residuals!$A$12:$AW$232,C2290,FALSE)^2</f>
        <v>1.2019384236506244E-3</v>
      </c>
      <c r="F2290" s="8">
        <f t="shared" ca="1" si="175"/>
        <v>2.8316803426973287</v>
      </c>
      <c r="G2290" s="6">
        <f t="shared" si="178"/>
        <v>0</v>
      </c>
    </row>
    <row r="2291" spans="1:7" x14ac:dyDescent="0.25">
      <c r="A2291" s="6">
        <f t="shared" si="179"/>
        <v>2280</v>
      </c>
      <c r="B2291" s="6">
        <f t="shared" si="176"/>
        <v>-140</v>
      </c>
      <c r="C2291" s="6">
        <f t="shared" si="177"/>
        <v>12</v>
      </c>
      <c r="D2291" s="8">
        <f ca="1">VLOOKUP(B2291,Residuals!$A$12:$AW$232,C2291,FALSE)</f>
        <v>1.624337283079871E-2</v>
      </c>
      <c r="E2291" s="8">
        <f ca="1">VLOOKUP(B2291,Residuals!$A$12:$AW$232,C2291,FALSE)^2</f>
        <v>2.6384716092032968E-4</v>
      </c>
      <c r="F2291" s="8">
        <f t="shared" ca="1" si="175"/>
        <v>0.62160490450529926</v>
      </c>
      <c r="G2291" s="6">
        <f t="shared" si="178"/>
        <v>0</v>
      </c>
    </row>
    <row r="2292" spans="1:7" x14ac:dyDescent="0.25">
      <c r="A2292" s="6">
        <f t="shared" si="179"/>
        <v>2281</v>
      </c>
      <c r="B2292" s="6">
        <f t="shared" si="176"/>
        <v>-139</v>
      </c>
      <c r="C2292" s="6">
        <f t="shared" si="177"/>
        <v>12</v>
      </c>
      <c r="D2292" s="8">
        <f ca="1">VLOOKUP(B2292,Residuals!$A$12:$AW$232,C2292,FALSE)</f>
        <v>-9.274198302969338E-3</v>
      </c>
      <c r="E2292" s="8">
        <f ca="1">VLOOKUP(B2292,Residuals!$A$12:$AW$232,C2292,FALSE)^2</f>
        <v>8.6010754162799347E-5</v>
      </c>
      <c r="F2292" s="8">
        <f t="shared" ca="1" si="175"/>
        <v>0.2026351408948443</v>
      </c>
      <c r="G2292" s="6">
        <f t="shared" si="178"/>
        <v>0</v>
      </c>
    </row>
    <row r="2293" spans="1:7" x14ac:dyDescent="0.25">
      <c r="A2293" s="6">
        <f t="shared" si="179"/>
        <v>2282</v>
      </c>
      <c r="B2293" s="6">
        <f t="shared" si="176"/>
        <v>-138</v>
      </c>
      <c r="C2293" s="6">
        <f t="shared" si="177"/>
        <v>12</v>
      </c>
      <c r="D2293" s="8">
        <f ca="1">VLOOKUP(B2293,Residuals!$A$12:$AW$232,C2293,FALSE)</f>
        <v>2.4858668448954419E-2</v>
      </c>
      <c r="E2293" s="8">
        <f ca="1">VLOOKUP(B2293,Residuals!$A$12:$AW$232,C2293,FALSE)^2</f>
        <v>6.1795339705504192E-4</v>
      </c>
      <c r="F2293" s="8">
        <f t="shared" ca="1" si="175"/>
        <v>1.455853688268842</v>
      </c>
      <c r="G2293" s="6">
        <f t="shared" si="178"/>
        <v>0</v>
      </c>
    </row>
    <row r="2294" spans="1:7" x14ac:dyDescent="0.25">
      <c r="A2294" s="6">
        <f t="shared" si="179"/>
        <v>2283</v>
      </c>
      <c r="B2294" s="6">
        <f t="shared" si="176"/>
        <v>-137</v>
      </c>
      <c r="C2294" s="6">
        <f t="shared" si="177"/>
        <v>12</v>
      </c>
      <c r="D2294" s="8">
        <f ca="1">VLOOKUP(B2294,Residuals!$A$12:$AW$232,C2294,FALSE)</f>
        <v>-3.1899970282903596E-2</v>
      </c>
      <c r="E2294" s="8">
        <f ca="1">VLOOKUP(B2294,Residuals!$A$12:$AW$232,C2294,FALSE)^2</f>
        <v>1.0176081040501326E-3</v>
      </c>
      <c r="F2294" s="8">
        <f t="shared" ca="1" si="175"/>
        <v>2.397411388227535</v>
      </c>
      <c r="G2294" s="6">
        <f t="shared" si="178"/>
        <v>0</v>
      </c>
    </row>
    <row r="2295" spans="1:7" x14ac:dyDescent="0.25">
      <c r="A2295" s="6">
        <f t="shared" si="179"/>
        <v>2284</v>
      </c>
      <c r="B2295" s="6">
        <f t="shared" si="176"/>
        <v>-136</v>
      </c>
      <c r="C2295" s="6">
        <f t="shared" si="177"/>
        <v>12</v>
      </c>
      <c r="D2295" s="8">
        <f ca="1">VLOOKUP(B2295,Residuals!$A$12:$AW$232,C2295,FALSE)</f>
        <v>-4.741332854330883E-3</v>
      </c>
      <c r="E2295" s="8">
        <f ca="1">VLOOKUP(B2295,Residuals!$A$12:$AW$232,C2295,FALSE)^2</f>
        <v>2.2480237235557437E-5</v>
      </c>
      <c r="F2295" s="8">
        <f t="shared" ca="1" si="175"/>
        <v>5.2961819529620174E-2</v>
      </c>
      <c r="G2295" s="6">
        <f t="shared" si="178"/>
        <v>0</v>
      </c>
    </row>
    <row r="2296" spans="1:7" x14ac:dyDescent="0.25">
      <c r="A2296" s="6">
        <f t="shared" si="179"/>
        <v>2285</v>
      </c>
      <c r="B2296" s="6">
        <f t="shared" si="176"/>
        <v>-135</v>
      </c>
      <c r="C2296" s="6">
        <f t="shared" si="177"/>
        <v>12</v>
      </c>
      <c r="D2296" s="8">
        <f ca="1">VLOOKUP(B2296,Residuals!$A$12:$AW$232,C2296,FALSE)</f>
        <v>2.1602363527490221E-2</v>
      </c>
      <c r="E2296" s="8">
        <f ca="1">VLOOKUP(B2296,Residuals!$A$12:$AW$232,C2296,FALSE)^2</f>
        <v>4.6666210997383973E-4</v>
      </c>
      <c r="F2296" s="8">
        <f t="shared" ca="1" si="175"/>
        <v>1.0994223143986053</v>
      </c>
      <c r="G2296" s="6">
        <f t="shared" si="178"/>
        <v>0</v>
      </c>
    </row>
    <row r="2297" spans="1:7" x14ac:dyDescent="0.25">
      <c r="A2297" s="6">
        <f t="shared" si="179"/>
        <v>2286</v>
      </c>
      <c r="B2297" s="6">
        <f t="shared" si="176"/>
        <v>-134</v>
      </c>
      <c r="C2297" s="6">
        <f t="shared" si="177"/>
        <v>12</v>
      </c>
      <c r="D2297" s="8">
        <f ca="1">VLOOKUP(B2297,Residuals!$A$12:$AW$232,C2297,FALSE)</f>
        <v>-8.6186148524824997E-3</v>
      </c>
      <c r="E2297" s="8">
        <f ca="1">VLOOKUP(B2297,Residuals!$A$12:$AW$232,C2297,FALSE)^2</f>
        <v>7.428052197543194E-5</v>
      </c>
      <c r="F2297" s="8">
        <f t="shared" ca="1" si="175"/>
        <v>0.17499955886614382</v>
      </c>
      <c r="G2297" s="6">
        <f t="shared" si="178"/>
        <v>0</v>
      </c>
    </row>
    <row r="2298" spans="1:7" x14ac:dyDescent="0.25">
      <c r="A2298" s="6">
        <f t="shared" si="179"/>
        <v>2287</v>
      </c>
      <c r="B2298" s="6">
        <f t="shared" si="176"/>
        <v>-133</v>
      </c>
      <c r="C2298" s="6">
        <f t="shared" si="177"/>
        <v>12</v>
      </c>
      <c r="D2298" s="8">
        <f ca="1">VLOOKUP(B2298,Residuals!$A$12:$AW$232,C2298,FALSE)</f>
        <v>8.7023582296288302E-3</v>
      </c>
      <c r="E2298" s="8">
        <f ca="1">VLOOKUP(B2298,Residuals!$A$12:$AW$232,C2298,FALSE)^2</f>
        <v>7.5731038756788628E-5</v>
      </c>
      <c r="F2298" s="8">
        <f t="shared" ca="1" si="175"/>
        <v>0.17841687191288461</v>
      </c>
      <c r="G2298" s="6">
        <f t="shared" si="178"/>
        <v>0</v>
      </c>
    </row>
    <row r="2299" spans="1:7" x14ac:dyDescent="0.25">
      <c r="A2299" s="6">
        <f t="shared" si="179"/>
        <v>2288</v>
      </c>
      <c r="B2299" s="6">
        <f t="shared" si="176"/>
        <v>-132</v>
      </c>
      <c r="C2299" s="6">
        <f t="shared" si="177"/>
        <v>12</v>
      </c>
      <c r="D2299" s="8">
        <f ca="1">VLOOKUP(B2299,Residuals!$A$12:$AW$232,C2299,FALSE)</f>
        <v>1.5057035282443659E-2</v>
      </c>
      <c r="E2299" s="8">
        <f ca="1">VLOOKUP(B2299,Residuals!$A$12:$AW$232,C2299,FALSE)^2</f>
        <v>2.2671431149675318E-4</v>
      </c>
      <c r="F2299" s="8">
        <f t="shared" ca="1" si="175"/>
        <v>0.53412258618343689</v>
      </c>
      <c r="G2299" s="6">
        <f t="shared" si="178"/>
        <v>0</v>
      </c>
    </row>
    <row r="2300" spans="1:7" x14ac:dyDescent="0.25">
      <c r="A2300" s="6">
        <f t="shared" si="179"/>
        <v>2289</v>
      </c>
      <c r="B2300" s="6">
        <f t="shared" si="176"/>
        <v>-131</v>
      </c>
      <c r="C2300" s="6">
        <f t="shared" si="177"/>
        <v>12</v>
      </c>
      <c r="D2300" s="8">
        <f ca="1">VLOOKUP(B2300,Residuals!$A$12:$AW$232,C2300,FALSE)</f>
        <v>-1.5092347715146273E-2</v>
      </c>
      <c r="E2300" s="8">
        <f ca="1">VLOOKUP(B2300,Residuals!$A$12:$AW$232,C2300,FALSE)^2</f>
        <v>2.2777895955488093E-4</v>
      </c>
      <c r="F2300" s="8">
        <f t="shared" ca="1" si="175"/>
        <v>0.53663082031487819</v>
      </c>
      <c r="G2300" s="6">
        <f t="shared" si="178"/>
        <v>0</v>
      </c>
    </row>
    <row r="2301" spans="1:7" x14ac:dyDescent="0.25">
      <c r="A2301" s="6">
        <f t="shared" si="179"/>
        <v>2290</v>
      </c>
      <c r="B2301" s="6">
        <f t="shared" si="176"/>
        <v>-130</v>
      </c>
      <c r="C2301" s="6">
        <f t="shared" si="177"/>
        <v>12</v>
      </c>
      <c r="D2301" s="8">
        <f ca="1">VLOOKUP(B2301,Residuals!$A$12:$AW$232,C2301,FALSE)</f>
        <v>2.5720431752412981E-2</v>
      </c>
      <c r="E2301" s="8">
        <f ca="1">VLOOKUP(B2301,Residuals!$A$12:$AW$232,C2301,FALSE)^2</f>
        <v>6.6154060953053386E-4</v>
      </c>
      <c r="F2301" s="8">
        <f t="shared" ca="1" si="175"/>
        <v>1.5585420209913667</v>
      </c>
      <c r="G2301" s="6">
        <f t="shared" si="178"/>
        <v>0</v>
      </c>
    </row>
    <row r="2302" spans="1:7" x14ac:dyDescent="0.25">
      <c r="A2302" s="6">
        <f t="shared" si="179"/>
        <v>2291</v>
      </c>
      <c r="B2302" s="6">
        <f t="shared" si="176"/>
        <v>-129</v>
      </c>
      <c r="C2302" s="6">
        <f t="shared" si="177"/>
        <v>12</v>
      </c>
      <c r="D2302" s="8">
        <f ca="1">VLOOKUP(B2302,Residuals!$A$12:$AW$232,C2302,FALSE)</f>
        <v>3.3439578374555175E-3</v>
      </c>
      <c r="E2302" s="8">
        <f ca="1">VLOOKUP(B2302,Residuals!$A$12:$AW$232,C2302,FALSE)^2</f>
        <v>1.1182054018680182E-5</v>
      </c>
      <c r="F2302" s="8">
        <f t="shared" ca="1" si="175"/>
        <v>2.6344113752103767E-2</v>
      </c>
      <c r="G2302" s="6">
        <f t="shared" si="178"/>
        <v>0</v>
      </c>
    </row>
    <row r="2303" spans="1:7" x14ac:dyDescent="0.25">
      <c r="A2303" s="6">
        <f t="shared" si="179"/>
        <v>2292</v>
      </c>
      <c r="B2303" s="6">
        <f t="shared" si="176"/>
        <v>-128</v>
      </c>
      <c r="C2303" s="6">
        <f t="shared" si="177"/>
        <v>12</v>
      </c>
      <c r="D2303" s="8">
        <f ca="1">VLOOKUP(B2303,Residuals!$A$12:$AW$232,C2303,FALSE)</f>
        <v>-1.3313389964481003E-3</v>
      </c>
      <c r="E2303" s="8">
        <f ca="1">VLOOKUP(B2303,Residuals!$A$12:$AW$232,C2303,FALSE)^2</f>
        <v>1.7724635234634349E-6</v>
      </c>
      <c r="F2303" s="8">
        <f t="shared" ca="1" si="175"/>
        <v>4.1757963792314664E-3</v>
      </c>
      <c r="G2303" s="6">
        <f t="shared" si="178"/>
        <v>0</v>
      </c>
    </row>
    <row r="2304" spans="1:7" x14ac:dyDescent="0.25">
      <c r="A2304" s="6">
        <f t="shared" si="179"/>
        <v>2293</v>
      </c>
      <c r="B2304" s="6">
        <f t="shared" si="176"/>
        <v>-127</v>
      </c>
      <c r="C2304" s="6">
        <f t="shared" si="177"/>
        <v>12</v>
      </c>
      <c r="D2304" s="8">
        <f ca="1">VLOOKUP(B2304,Residuals!$A$12:$AW$232,C2304,FALSE)</f>
        <v>-1.0910328301540505E-2</v>
      </c>
      <c r="E2304" s="8">
        <f ca="1">VLOOKUP(B2304,Residuals!$A$12:$AW$232,C2304,FALSE)^2</f>
        <v>1.1903526364739572E-4</v>
      </c>
      <c r="F2304" s="8">
        <f t="shared" ca="1" si="175"/>
        <v>0.28043850627085265</v>
      </c>
      <c r="G2304" s="6">
        <f t="shared" si="178"/>
        <v>0</v>
      </c>
    </row>
    <row r="2305" spans="1:7" x14ac:dyDescent="0.25">
      <c r="A2305" s="6">
        <f t="shared" si="179"/>
        <v>2294</v>
      </c>
      <c r="B2305" s="6">
        <f t="shared" si="176"/>
        <v>-126</v>
      </c>
      <c r="C2305" s="6">
        <f t="shared" si="177"/>
        <v>12</v>
      </c>
      <c r="D2305" s="8">
        <f ca="1">VLOOKUP(B2305,Residuals!$A$12:$AW$232,C2305,FALSE)</f>
        <v>-4.1634634774683817E-3</v>
      </c>
      <c r="E2305" s="8">
        <f ca="1">VLOOKUP(B2305,Residuals!$A$12:$AW$232,C2305,FALSE)^2</f>
        <v>1.7334428128213108E-5</v>
      </c>
      <c r="F2305" s="8">
        <f t="shared" ca="1" si="175"/>
        <v>4.0838663958735991E-2</v>
      </c>
      <c r="G2305" s="6">
        <f t="shared" si="178"/>
        <v>0</v>
      </c>
    </row>
    <row r="2306" spans="1:7" x14ac:dyDescent="0.25">
      <c r="A2306" s="6">
        <f t="shared" si="179"/>
        <v>2295</v>
      </c>
      <c r="B2306" s="6">
        <f t="shared" si="176"/>
        <v>-125</v>
      </c>
      <c r="C2306" s="6">
        <f t="shared" si="177"/>
        <v>12</v>
      </c>
      <c r="D2306" s="8">
        <f ca="1">VLOOKUP(B2306,Residuals!$A$12:$AW$232,C2306,FALSE)</f>
        <v>1.7002037959219743E-2</v>
      </c>
      <c r="E2306" s="8">
        <f ca="1">VLOOKUP(B2306,Residuals!$A$12:$AW$232,C2306,FALSE)^2</f>
        <v>2.8906929476674902E-4</v>
      </c>
      <c r="F2306" s="8">
        <f t="shared" ca="1" si="175"/>
        <v>0.68102643493350623</v>
      </c>
      <c r="G2306" s="6">
        <f t="shared" si="178"/>
        <v>0</v>
      </c>
    </row>
    <row r="2307" spans="1:7" x14ac:dyDescent="0.25">
      <c r="A2307" s="6">
        <f t="shared" si="179"/>
        <v>2296</v>
      </c>
      <c r="B2307" s="6">
        <f t="shared" si="176"/>
        <v>-124</v>
      </c>
      <c r="C2307" s="6">
        <f t="shared" si="177"/>
        <v>12</v>
      </c>
      <c r="D2307" s="8">
        <f ca="1">VLOOKUP(B2307,Residuals!$A$12:$AW$232,C2307,FALSE)</f>
        <v>1.4320137167933461E-2</v>
      </c>
      <c r="E2307" s="8">
        <f ca="1">VLOOKUP(B2307,Residuals!$A$12:$AW$232,C2307,FALSE)^2</f>
        <v>2.0506632850842937E-4</v>
      </c>
      <c r="F2307" s="8">
        <f t="shared" ca="1" si="175"/>
        <v>0.48312149770762558</v>
      </c>
      <c r="G2307" s="6">
        <f t="shared" si="178"/>
        <v>0</v>
      </c>
    </row>
    <row r="2308" spans="1:7" x14ac:dyDescent="0.25">
      <c r="A2308" s="6">
        <f t="shared" si="179"/>
        <v>2297</v>
      </c>
      <c r="B2308" s="6">
        <f t="shared" si="176"/>
        <v>-123</v>
      </c>
      <c r="C2308" s="6">
        <f t="shared" si="177"/>
        <v>12</v>
      </c>
      <c r="D2308" s="8">
        <f ca="1">VLOOKUP(B2308,Residuals!$A$12:$AW$232,C2308,FALSE)</f>
        <v>3.2824938673577865E-2</v>
      </c>
      <c r="E2308" s="8">
        <f ca="1">VLOOKUP(B2308,Residuals!$A$12:$AW$232,C2308,FALSE)^2</f>
        <v>1.0774765989241479E-3</v>
      </c>
      <c r="F2308" s="8">
        <f t="shared" ca="1" si="175"/>
        <v>2.538457249434567</v>
      </c>
      <c r="G2308" s="6">
        <f t="shared" si="178"/>
        <v>0</v>
      </c>
    </row>
    <row r="2309" spans="1:7" x14ac:dyDescent="0.25">
      <c r="A2309" s="6">
        <f t="shared" si="179"/>
        <v>2298</v>
      </c>
      <c r="B2309" s="6">
        <f t="shared" si="176"/>
        <v>-122</v>
      </c>
      <c r="C2309" s="6">
        <f t="shared" si="177"/>
        <v>12</v>
      </c>
      <c r="D2309" s="8">
        <f ca="1">VLOOKUP(B2309,Residuals!$A$12:$AW$232,C2309,FALSE)</f>
        <v>-4.802412776201549E-3</v>
      </c>
      <c r="E2309" s="8">
        <f ca="1">VLOOKUP(B2309,Residuals!$A$12:$AW$232,C2309,FALSE)^2</f>
        <v>2.3063168473023871E-5</v>
      </c>
      <c r="F2309" s="8">
        <f t="shared" ca="1" si="175"/>
        <v>5.4335163532771659E-2</v>
      </c>
      <c r="G2309" s="6">
        <f t="shared" si="178"/>
        <v>0</v>
      </c>
    </row>
    <row r="2310" spans="1:7" x14ac:dyDescent="0.25">
      <c r="A2310" s="6">
        <f t="shared" si="179"/>
        <v>2299</v>
      </c>
      <c r="B2310" s="6">
        <f t="shared" si="176"/>
        <v>-121</v>
      </c>
      <c r="C2310" s="6">
        <f t="shared" si="177"/>
        <v>12</v>
      </c>
      <c r="D2310" s="8">
        <f ca="1">VLOOKUP(B2310,Residuals!$A$12:$AW$232,C2310,FALSE)</f>
        <v>1.9435026070512177E-2</v>
      </c>
      <c r="E2310" s="8">
        <f ca="1">VLOOKUP(B2310,Residuals!$A$12:$AW$232,C2310,FALSE)^2</f>
        <v>3.77720238361488E-4</v>
      </c>
      <c r="F2310" s="8">
        <f t="shared" ca="1" si="175"/>
        <v>0.88988167194002432</v>
      </c>
      <c r="G2310" s="6">
        <f t="shared" si="178"/>
        <v>0</v>
      </c>
    </row>
    <row r="2311" spans="1:7" x14ac:dyDescent="0.25">
      <c r="A2311" s="6">
        <f t="shared" si="179"/>
        <v>2300</v>
      </c>
      <c r="B2311" s="6">
        <f t="shared" si="176"/>
        <v>-120</v>
      </c>
      <c r="C2311" s="6">
        <f t="shared" si="177"/>
        <v>12</v>
      </c>
      <c r="D2311" s="8">
        <f ca="1">VLOOKUP(B2311,Residuals!$A$12:$AW$232,C2311,FALSE)</f>
        <v>1.2652591425933828E-2</v>
      </c>
      <c r="E2311" s="8">
        <f ca="1">VLOOKUP(B2311,Residuals!$A$12:$AW$232,C2311,FALSE)^2</f>
        <v>1.6008806979161421E-4</v>
      </c>
      <c r="F2311" s="8">
        <f t="shared" ca="1" si="175"/>
        <v>0.37715596024662995</v>
      </c>
      <c r="G2311" s="6">
        <f t="shared" si="178"/>
        <v>0</v>
      </c>
    </row>
    <row r="2312" spans="1:7" x14ac:dyDescent="0.25">
      <c r="A2312" s="6">
        <f t="shared" si="179"/>
        <v>2301</v>
      </c>
      <c r="B2312" s="6">
        <f t="shared" si="176"/>
        <v>-119</v>
      </c>
      <c r="C2312" s="6">
        <f t="shared" si="177"/>
        <v>12</v>
      </c>
      <c r="D2312" s="8">
        <f ca="1">VLOOKUP(B2312,Residuals!$A$12:$AW$232,C2312,FALSE)</f>
        <v>-9.8188144415622021E-3</v>
      </c>
      <c r="E2312" s="8">
        <f ca="1">VLOOKUP(B2312,Residuals!$A$12:$AW$232,C2312,FALSE)^2</f>
        <v>9.6409117037830455E-5</v>
      </c>
      <c r="F2312" s="8">
        <f t="shared" ca="1" si="175"/>
        <v>0.22713293476686897</v>
      </c>
      <c r="G2312" s="6">
        <f t="shared" si="178"/>
        <v>0</v>
      </c>
    </row>
    <row r="2313" spans="1:7" x14ac:dyDescent="0.25">
      <c r="A2313" s="6">
        <f t="shared" si="179"/>
        <v>2302</v>
      </c>
      <c r="B2313" s="6">
        <f t="shared" si="176"/>
        <v>-118</v>
      </c>
      <c r="C2313" s="6">
        <f t="shared" si="177"/>
        <v>12</v>
      </c>
      <c r="D2313" s="8">
        <f ca="1">VLOOKUP(B2313,Residuals!$A$12:$AW$232,C2313,FALSE)</f>
        <v>-2.3721906802599845E-2</v>
      </c>
      <c r="E2313" s="8">
        <f ca="1">VLOOKUP(B2313,Residuals!$A$12:$AW$232,C2313,FALSE)^2</f>
        <v>5.6272886235123282E-4</v>
      </c>
      <c r="F2313" s="8">
        <f t="shared" ca="1" si="175"/>
        <v>1.3257486626882318</v>
      </c>
      <c r="G2313" s="6">
        <f t="shared" si="178"/>
        <v>0</v>
      </c>
    </row>
    <row r="2314" spans="1:7" x14ac:dyDescent="0.25">
      <c r="A2314" s="6">
        <f t="shared" si="179"/>
        <v>2303</v>
      </c>
      <c r="B2314" s="6">
        <f t="shared" si="176"/>
        <v>-117</v>
      </c>
      <c r="C2314" s="6">
        <f t="shared" si="177"/>
        <v>12</v>
      </c>
      <c r="D2314" s="8">
        <f ca="1">VLOOKUP(B2314,Residuals!$A$12:$AW$232,C2314,FALSE)</f>
        <v>-1.1739636594260623E-2</v>
      </c>
      <c r="E2314" s="8">
        <f ca="1">VLOOKUP(B2314,Residuals!$A$12:$AW$232,C2314,FALSE)^2</f>
        <v>1.3781906736530316E-4</v>
      </c>
      <c r="F2314" s="8">
        <f t="shared" ca="1" si="175"/>
        <v>0.32469179471098036</v>
      </c>
      <c r="G2314" s="6">
        <f t="shared" si="178"/>
        <v>0</v>
      </c>
    </row>
    <row r="2315" spans="1:7" x14ac:dyDescent="0.25">
      <c r="A2315" s="6">
        <f t="shared" si="179"/>
        <v>2304</v>
      </c>
      <c r="B2315" s="6">
        <f t="shared" si="176"/>
        <v>-116</v>
      </c>
      <c r="C2315" s="6">
        <f t="shared" si="177"/>
        <v>12</v>
      </c>
      <c r="D2315" s="8">
        <f ca="1">VLOOKUP(B2315,Residuals!$A$12:$AW$232,C2315,FALSE)</f>
        <v>-4.4138694676779937E-2</v>
      </c>
      <c r="E2315" s="8">
        <f ca="1">VLOOKUP(B2315,Residuals!$A$12:$AW$232,C2315,FALSE)^2</f>
        <v>1.9482243677700014E-3</v>
      </c>
      <c r="F2315" s="8">
        <f t="shared" ref="F2315:F2378" ca="1" si="180">E2315/$F$8</f>
        <v>4.5898762672236817</v>
      </c>
      <c r="G2315" s="6">
        <f t="shared" si="178"/>
        <v>0</v>
      </c>
    </row>
    <row r="2316" spans="1:7" x14ac:dyDescent="0.25">
      <c r="A2316" s="6">
        <f t="shared" si="179"/>
        <v>2305</v>
      </c>
      <c r="B2316" s="6">
        <f t="shared" ref="B2316:B2379" si="181">MOD(A2316,221)-210</f>
        <v>-115</v>
      </c>
      <c r="C2316" s="6">
        <f t="shared" ref="C2316:C2379" si="182">IF(B2316&lt;B2315,IF(ISNUMBER(C2315),C2315+1,2),C2315)</f>
        <v>12</v>
      </c>
      <c r="D2316" s="8">
        <f ca="1">VLOOKUP(B2316,Residuals!$A$12:$AW$232,C2316,FALSE)</f>
        <v>-7.6230913488711987E-3</v>
      </c>
      <c r="E2316" s="8">
        <f ca="1">VLOOKUP(B2316,Residuals!$A$12:$AW$232,C2316,FALSE)^2</f>
        <v>5.811152171323491E-5</v>
      </c>
      <c r="F2316" s="8">
        <f t="shared" ca="1" si="180"/>
        <v>0.13690655900641055</v>
      </c>
      <c r="G2316" s="6">
        <f t="shared" ref="G2316:G2379" si="183">IF(OR(B2316&lt;-10,B2316&gt;10),0,1)</f>
        <v>0</v>
      </c>
    </row>
    <row r="2317" spans="1:7" x14ac:dyDescent="0.25">
      <c r="A2317" s="6">
        <f t="shared" ref="A2317:A2380" si="184">A2316+1</f>
        <v>2306</v>
      </c>
      <c r="B2317" s="6">
        <f t="shared" si="181"/>
        <v>-114</v>
      </c>
      <c r="C2317" s="6">
        <f t="shared" si="182"/>
        <v>12</v>
      </c>
      <c r="D2317" s="8">
        <f ca="1">VLOOKUP(B2317,Residuals!$A$12:$AW$232,C2317,FALSE)</f>
        <v>-2.5572903113963842E-3</v>
      </c>
      <c r="E2317" s="8">
        <f ca="1">VLOOKUP(B2317,Residuals!$A$12:$AW$232,C2317,FALSE)^2</f>
        <v>6.5397337367618153E-6</v>
      </c>
      <c r="F2317" s="8">
        <f t="shared" ca="1" si="180"/>
        <v>1.540714158435612E-2</v>
      </c>
      <c r="G2317" s="6">
        <f t="shared" si="183"/>
        <v>0</v>
      </c>
    </row>
    <row r="2318" spans="1:7" x14ac:dyDescent="0.25">
      <c r="A2318" s="6">
        <f t="shared" si="184"/>
        <v>2307</v>
      </c>
      <c r="B2318" s="6">
        <f t="shared" si="181"/>
        <v>-113</v>
      </c>
      <c r="C2318" s="6">
        <f t="shared" si="182"/>
        <v>12</v>
      </c>
      <c r="D2318" s="8">
        <f ca="1">VLOOKUP(B2318,Residuals!$A$12:$AW$232,C2318,FALSE)</f>
        <v>-2.8019907082288721E-3</v>
      </c>
      <c r="E2318" s="8">
        <f ca="1">VLOOKUP(B2318,Residuals!$A$12:$AW$232,C2318,FALSE)^2</f>
        <v>7.8511519290009367E-6</v>
      </c>
      <c r="F2318" s="8">
        <f t="shared" ca="1" si="180"/>
        <v>1.8496748375309846E-2</v>
      </c>
      <c r="G2318" s="6">
        <f t="shared" si="183"/>
        <v>0</v>
      </c>
    </row>
    <row r="2319" spans="1:7" x14ac:dyDescent="0.25">
      <c r="A2319" s="6">
        <f t="shared" si="184"/>
        <v>2308</v>
      </c>
      <c r="B2319" s="6">
        <f t="shared" si="181"/>
        <v>-112</v>
      </c>
      <c r="C2319" s="6">
        <f t="shared" si="182"/>
        <v>12</v>
      </c>
      <c r="D2319" s="8">
        <f ca="1">VLOOKUP(B2319,Residuals!$A$12:$AW$232,C2319,FALSE)</f>
        <v>7.0462903220919151E-2</v>
      </c>
      <c r="E2319" s="8">
        <f ca="1">VLOOKUP(B2319,Residuals!$A$12:$AW$232,C2319,FALSE)^2</f>
        <v>4.9650207303206188E-3</v>
      </c>
      <c r="F2319" s="8">
        <f t="shared" ca="1" si="180"/>
        <v>11.697231177976184</v>
      </c>
      <c r="G2319" s="6">
        <f t="shared" si="183"/>
        <v>0</v>
      </c>
    </row>
    <row r="2320" spans="1:7" x14ac:dyDescent="0.25">
      <c r="A2320" s="6">
        <f t="shared" si="184"/>
        <v>2309</v>
      </c>
      <c r="B2320" s="6">
        <f t="shared" si="181"/>
        <v>-111</v>
      </c>
      <c r="C2320" s="6">
        <f t="shared" si="182"/>
        <v>12</v>
      </c>
      <c r="D2320" s="8">
        <f ca="1">VLOOKUP(B2320,Residuals!$A$12:$AW$232,C2320,FALSE)</f>
        <v>-2.6815344267489771E-2</v>
      </c>
      <c r="E2320" s="8">
        <f ca="1">VLOOKUP(B2320,Residuals!$A$12:$AW$232,C2320,FALSE)^2</f>
        <v>7.1906268818399657E-4</v>
      </c>
      <c r="F2320" s="8">
        <f t="shared" ca="1" si="180"/>
        <v>1.6940598946103622</v>
      </c>
      <c r="G2320" s="6">
        <f t="shared" si="183"/>
        <v>0</v>
      </c>
    </row>
    <row r="2321" spans="1:7" x14ac:dyDescent="0.25">
      <c r="A2321" s="6">
        <f t="shared" si="184"/>
        <v>2310</v>
      </c>
      <c r="B2321" s="6">
        <f t="shared" si="181"/>
        <v>-110</v>
      </c>
      <c r="C2321" s="6">
        <f t="shared" si="182"/>
        <v>12</v>
      </c>
      <c r="D2321" s="8">
        <f ca="1">VLOOKUP(B2321,Residuals!$A$12:$AW$232,C2321,FALSE)</f>
        <v>2.3171480906421973E-2</v>
      </c>
      <c r="E2321" s="8">
        <f ca="1">VLOOKUP(B2321,Residuals!$A$12:$AW$232,C2321,FALSE)^2</f>
        <v>5.3691752739667812E-4</v>
      </c>
      <c r="F2321" s="8">
        <f t="shared" ca="1" si="180"/>
        <v>1.2649390168932371</v>
      </c>
      <c r="G2321" s="6">
        <f t="shared" si="183"/>
        <v>0</v>
      </c>
    </row>
    <row r="2322" spans="1:7" x14ac:dyDescent="0.25">
      <c r="A2322" s="6">
        <f t="shared" si="184"/>
        <v>2311</v>
      </c>
      <c r="B2322" s="6">
        <f t="shared" si="181"/>
        <v>-109</v>
      </c>
      <c r="C2322" s="6">
        <f t="shared" si="182"/>
        <v>12</v>
      </c>
      <c r="D2322" s="8">
        <f ca="1">VLOOKUP(B2322,Residuals!$A$12:$AW$232,C2322,FALSE)</f>
        <v>-3.4197411652644454E-3</v>
      </c>
      <c r="E2322" s="8">
        <f ca="1">VLOOKUP(B2322,Residuals!$A$12:$AW$232,C2322,FALSE)^2</f>
        <v>1.1694629637404227E-5</v>
      </c>
      <c r="F2322" s="8">
        <f t="shared" ca="1" si="180"/>
        <v>2.7551704985669907E-2</v>
      </c>
      <c r="G2322" s="6">
        <f t="shared" si="183"/>
        <v>0</v>
      </c>
    </row>
    <row r="2323" spans="1:7" x14ac:dyDescent="0.25">
      <c r="A2323" s="6">
        <f t="shared" si="184"/>
        <v>2312</v>
      </c>
      <c r="B2323" s="6">
        <f t="shared" si="181"/>
        <v>-108</v>
      </c>
      <c r="C2323" s="6">
        <f t="shared" si="182"/>
        <v>12</v>
      </c>
      <c r="D2323" s="8">
        <f ca="1">VLOOKUP(B2323,Residuals!$A$12:$AW$232,C2323,FALSE)</f>
        <v>3.0210749077640962E-2</v>
      </c>
      <c r="E2323" s="8">
        <f ca="1">VLOOKUP(B2323,Residuals!$A$12:$AW$232,C2323,FALSE)^2</f>
        <v>9.1268935983218418E-4</v>
      </c>
      <c r="F2323" s="8">
        <f t="shared" ca="1" si="180"/>
        <v>2.1502303848279691</v>
      </c>
      <c r="G2323" s="6">
        <f t="shared" si="183"/>
        <v>0</v>
      </c>
    </row>
    <row r="2324" spans="1:7" x14ac:dyDescent="0.25">
      <c r="A2324" s="6">
        <f t="shared" si="184"/>
        <v>2313</v>
      </c>
      <c r="B2324" s="6">
        <f t="shared" si="181"/>
        <v>-107</v>
      </c>
      <c r="C2324" s="6">
        <f t="shared" si="182"/>
        <v>12</v>
      </c>
      <c r="D2324" s="8">
        <f ca="1">VLOOKUP(B2324,Residuals!$A$12:$AW$232,C2324,FALSE)</f>
        <v>-3.8655909588640571E-3</v>
      </c>
      <c r="E2324" s="8">
        <f ca="1">VLOOKUP(B2324,Residuals!$A$12:$AW$232,C2324,FALSE)^2</f>
        <v>1.494279346125154E-5</v>
      </c>
      <c r="F2324" s="8">
        <f t="shared" ca="1" si="180"/>
        <v>3.5204144968337937E-2</v>
      </c>
      <c r="G2324" s="6">
        <f t="shared" si="183"/>
        <v>0</v>
      </c>
    </row>
    <row r="2325" spans="1:7" x14ac:dyDescent="0.25">
      <c r="A2325" s="6">
        <f t="shared" si="184"/>
        <v>2314</v>
      </c>
      <c r="B2325" s="6">
        <f t="shared" si="181"/>
        <v>-106</v>
      </c>
      <c r="C2325" s="6">
        <f t="shared" si="182"/>
        <v>12</v>
      </c>
      <c r="D2325" s="8">
        <f ca="1">VLOOKUP(B2325,Residuals!$A$12:$AW$232,C2325,FALSE)</f>
        <v>-1.3882242759279439E-2</v>
      </c>
      <c r="E2325" s="8">
        <f ca="1">VLOOKUP(B2325,Residuals!$A$12:$AW$232,C2325,FALSE)^2</f>
        <v>1.9271666402756642E-4</v>
      </c>
      <c r="F2325" s="8">
        <f t="shared" ca="1" si="180"/>
        <v>0.45402657781717692</v>
      </c>
      <c r="G2325" s="6">
        <f t="shared" si="183"/>
        <v>0</v>
      </c>
    </row>
    <row r="2326" spans="1:7" x14ac:dyDescent="0.25">
      <c r="A2326" s="6">
        <f t="shared" si="184"/>
        <v>2315</v>
      </c>
      <c r="B2326" s="6">
        <f t="shared" si="181"/>
        <v>-105</v>
      </c>
      <c r="C2326" s="6">
        <f t="shared" si="182"/>
        <v>12</v>
      </c>
      <c r="D2326" s="8">
        <f ca="1">VLOOKUP(B2326,Residuals!$A$12:$AW$232,C2326,FALSE)</f>
        <v>-5.2175998718360039E-2</v>
      </c>
      <c r="E2326" s="8">
        <f ca="1">VLOOKUP(B2326,Residuals!$A$12:$AW$232,C2326,FALSE)^2</f>
        <v>2.7223348422583085E-3</v>
      </c>
      <c r="F2326" s="8">
        <f t="shared" ca="1" si="180"/>
        <v>6.4136247809177691</v>
      </c>
      <c r="G2326" s="6">
        <f t="shared" si="183"/>
        <v>0</v>
      </c>
    </row>
    <row r="2327" spans="1:7" x14ac:dyDescent="0.25">
      <c r="A2327" s="6">
        <f t="shared" si="184"/>
        <v>2316</v>
      </c>
      <c r="B2327" s="6">
        <f t="shared" si="181"/>
        <v>-104</v>
      </c>
      <c r="C2327" s="6">
        <f t="shared" si="182"/>
        <v>12</v>
      </c>
      <c r="D2327" s="8">
        <f ca="1">VLOOKUP(B2327,Residuals!$A$12:$AW$232,C2327,FALSE)</f>
        <v>-9.4940302298121039E-4</v>
      </c>
      <c r="E2327" s="8">
        <f ca="1">VLOOKUP(B2327,Residuals!$A$12:$AW$232,C2327,FALSE)^2</f>
        <v>9.0136610004586071E-7</v>
      </c>
      <c r="F2327" s="8">
        <f t="shared" ca="1" si="180"/>
        <v>2.1235536004592655E-3</v>
      </c>
      <c r="G2327" s="6">
        <f t="shared" si="183"/>
        <v>0</v>
      </c>
    </row>
    <row r="2328" spans="1:7" x14ac:dyDescent="0.25">
      <c r="A2328" s="6">
        <f t="shared" si="184"/>
        <v>2317</v>
      </c>
      <c r="B2328" s="6">
        <f t="shared" si="181"/>
        <v>-103</v>
      </c>
      <c r="C2328" s="6">
        <f t="shared" si="182"/>
        <v>12</v>
      </c>
      <c r="D2328" s="8">
        <f ca="1">VLOOKUP(B2328,Residuals!$A$12:$AW$232,C2328,FALSE)</f>
        <v>-1.8075008856080363E-2</v>
      </c>
      <c r="E2328" s="8">
        <f ca="1">VLOOKUP(B2328,Residuals!$A$12:$AW$232,C2328,FALSE)^2</f>
        <v>3.2670594514738353E-4</v>
      </c>
      <c r="F2328" s="8">
        <f t="shared" ca="1" si="180"/>
        <v>0.76969567201814537</v>
      </c>
      <c r="G2328" s="6">
        <f t="shared" si="183"/>
        <v>0</v>
      </c>
    </row>
    <row r="2329" spans="1:7" x14ac:dyDescent="0.25">
      <c r="A2329" s="6">
        <f t="shared" si="184"/>
        <v>2318</v>
      </c>
      <c r="B2329" s="6">
        <f t="shared" si="181"/>
        <v>-102</v>
      </c>
      <c r="C2329" s="6">
        <f t="shared" si="182"/>
        <v>12</v>
      </c>
      <c r="D2329" s="8">
        <f ca="1">VLOOKUP(B2329,Residuals!$A$12:$AW$232,C2329,FALSE)</f>
        <v>-1.1418401431097232E-2</v>
      </c>
      <c r="E2329" s="8">
        <f ca="1">VLOOKUP(B2329,Residuals!$A$12:$AW$232,C2329,FALSE)^2</f>
        <v>1.3037989124168334E-4</v>
      </c>
      <c r="F2329" s="8">
        <f t="shared" ca="1" si="180"/>
        <v>0.30716563165585803</v>
      </c>
      <c r="G2329" s="6">
        <f t="shared" si="183"/>
        <v>0</v>
      </c>
    </row>
    <row r="2330" spans="1:7" x14ac:dyDescent="0.25">
      <c r="A2330" s="6">
        <f t="shared" si="184"/>
        <v>2319</v>
      </c>
      <c r="B2330" s="6">
        <f t="shared" si="181"/>
        <v>-101</v>
      </c>
      <c r="C2330" s="6">
        <f t="shared" si="182"/>
        <v>12</v>
      </c>
      <c r="D2330" s="8">
        <f ca="1">VLOOKUP(B2330,Residuals!$A$12:$AW$232,C2330,FALSE)</f>
        <v>1.4388507077524594E-2</v>
      </c>
      <c r="E2330" s="8">
        <f ca="1">VLOOKUP(B2330,Residuals!$A$12:$AW$232,C2330,FALSE)^2</f>
        <v>2.0702913591997535E-4</v>
      </c>
      <c r="F2330" s="8">
        <f t="shared" ca="1" si="180"/>
        <v>0.48774573057547421</v>
      </c>
      <c r="G2330" s="6">
        <f t="shared" si="183"/>
        <v>0</v>
      </c>
    </row>
    <row r="2331" spans="1:7" x14ac:dyDescent="0.25">
      <c r="A2331" s="6">
        <f t="shared" si="184"/>
        <v>2320</v>
      </c>
      <c r="B2331" s="6">
        <f t="shared" si="181"/>
        <v>-100</v>
      </c>
      <c r="C2331" s="6">
        <f t="shared" si="182"/>
        <v>12</v>
      </c>
      <c r="D2331" s="8">
        <f ca="1">VLOOKUP(B2331,Residuals!$A$12:$AW$232,C2331,FALSE)</f>
        <v>1.6555849953227258E-2</v>
      </c>
      <c r="E2331" s="8">
        <f ca="1">VLOOKUP(B2331,Residuals!$A$12:$AW$232,C2331,FALSE)^2</f>
        <v>2.7409616767377502E-4</v>
      </c>
      <c r="F2331" s="8">
        <f t="shared" ca="1" si="180"/>
        <v>0.64575082611395851</v>
      </c>
      <c r="G2331" s="6">
        <f t="shared" si="183"/>
        <v>0</v>
      </c>
    </row>
    <row r="2332" spans="1:7" x14ac:dyDescent="0.25">
      <c r="A2332" s="6">
        <f t="shared" si="184"/>
        <v>2321</v>
      </c>
      <c r="B2332" s="6">
        <f t="shared" si="181"/>
        <v>-99</v>
      </c>
      <c r="C2332" s="6">
        <f t="shared" si="182"/>
        <v>12</v>
      </c>
      <c r="D2332" s="8">
        <f ca="1">VLOOKUP(B2332,Residuals!$A$12:$AW$232,C2332,FALSE)</f>
        <v>3.6586653301884202E-3</v>
      </c>
      <c r="E2332" s="8">
        <f ca="1">VLOOKUP(B2332,Residuals!$A$12:$AW$232,C2332,FALSE)^2</f>
        <v>1.3385831998322742E-5</v>
      </c>
      <c r="F2332" s="8">
        <f t="shared" ca="1" si="180"/>
        <v>3.1536055919714347E-2</v>
      </c>
      <c r="G2332" s="6">
        <f t="shared" si="183"/>
        <v>0</v>
      </c>
    </row>
    <row r="2333" spans="1:7" x14ac:dyDescent="0.25">
      <c r="A2333" s="6">
        <f t="shared" si="184"/>
        <v>2322</v>
      </c>
      <c r="B2333" s="6">
        <f t="shared" si="181"/>
        <v>-98</v>
      </c>
      <c r="C2333" s="6">
        <f t="shared" si="182"/>
        <v>12</v>
      </c>
      <c r="D2333" s="8">
        <f ca="1">VLOOKUP(B2333,Residuals!$A$12:$AW$232,C2333,FALSE)</f>
        <v>-3.3254586302124125E-3</v>
      </c>
      <c r="E2333" s="8">
        <f ca="1">VLOOKUP(B2333,Residuals!$A$12:$AW$232,C2333,FALSE)^2</f>
        <v>1.1058675101254215E-5</v>
      </c>
      <c r="F2333" s="8">
        <f t="shared" ca="1" si="180"/>
        <v>2.6053441910432167E-2</v>
      </c>
      <c r="G2333" s="6">
        <f t="shared" si="183"/>
        <v>0</v>
      </c>
    </row>
    <row r="2334" spans="1:7" x14ac:dyDescent="0.25">
      <c r="A2334" s="6">
        <f t="shared" si="184"/>
        <v>2323</v>
      </c>
      <c r="B2334" s="6">
        <f t="shared" si="181"/>
        <v>-97</v>
      </c>
      <c r="C2334" s="6">
        <f t="shared" si="182"/>
        <v>12</v>
      </c>
      <c r="D2334" s="8">
        <f ca="1">VLOOKUP(B2334,Residuals!$A$12:$AW$232,C2334,FALSE)</f>
        <v>-5.695014398229393E-3</v>
      </c>
      <c r="E2334" s="8">
        <f ca="1">VLOOKUP(B2334,Residuals!$A$12:$AW$232,C2334,FALSE)^2</f>
        <v>3.2433188996040097E-5</v>
      </c>
      <c r="F2334" s="8">
        <f t="shared" ca="1" si="180"/>
        <v>7.6410256901621385E-2</v>
      </c>
      <c r="G2334" s="6">
        <f t="shared" si="183"/>
        <v>0</v>
      </c>
    </row>
    <row r="2335" spans="1:7" x14ac:dyDescent="0.25">
      <c r="A2335" s="6">
        <f t="shared" si="184"/>
        <v>2324</v>
      </c>
      <c r="B2335" s="6">
        <f t="shared" si="181"/>
        <v>-96</v>
      </c>
      <c r="C2335" s="6">
        <f t="shared" si="182"/>
        <v>12</v>
      </c>
      <c r="D2335" s="8">
        <f ca="1">VLOOKUP(B2335,Residuals!$A$12:$AW$232,C2335,FALSE)</f>
        <v>-4.6545288862387957E-2</v>
      </c>
      <c r="E2335" s="8">
        <f ca="1">VLOOKUP(B2335,Residuals!$A$12:$AW$232,C2335,FALSE)^2</f>
        <v>2.1664639152831366E-3</v>
      </c>
      <c r="F2335" s="8">
        <f t="shared" ca="1" si="180"/>
        <v>5.1040329199539531</v>
      </c>
      <c r="G2335" s="6">
        <f t="shared" si="183"/>
        <v>0</v>
      </c>
    </row>
    <row r="2336" spans="1:7" x14ac:dyDescent="0.25">
      <c r="A2336" s="6">
        <f t="shared" si="184"/>
        <v>2325</v>
      </c>
      <c r="B2336" s="6">
        <f t="shared" si="181"/>
        <v>-95</v>
      </c>
      <c r="C2336" s="6">
        <f t="shared" si="182"/>
        <v>12</v>
      </c>
      <c r="D2336" s="8">
        <f ca="1">VLOOKUP(B2336,Residuals!$A$12:$AW$232,C2336,FALSE)</f>
        <v>-8.9661613802601403E-2</v>
      </c>
      <c r="E2336" s="8">
        <f ca="1">VLOOKUP(B2336,Residuals!$A$12:$AW$232,C2336,FALSE)^2</f>
        <v>8.0392049896868423E-3</v>
      </c>
      <c r="F2336" s="8">
        <f t="shared" ca="1" si="180"/>
        <v>18.939787839603678</v>
      </c>
      <c r="G2336" s="6">
        <f t="shared" si="183"/>
        <v>0</v>
      </c>
    </row>
    <row r="2337" spans="1:7" x14ac:dyDescent="0.25">
      <c r="A2337" s="6">
        <f t="shared" si="184"/>
        <v>2326</v>
      </c>
      <c r="B2337" s="6">
        <f t="shared" si="181"/>
        <v>-94</v>
      </c>
      <c r="C2337" s="6">
        <f t="shared" si="182"/>
        <v>12</v>
      </c>
      <c r="D2337" s="8">
        <f ca="1">VLOOKUP(B2337,Residuals!$A$12:$AW$232,C2337,FALSE)</f>
        <v>-2.3518333979942452E-2</v>
      </c>
      <c r="E2337" s="8">
        <f ca="1">VLOOKUP(B2337,Residuals!$A$12:$AW$232,C2337,FALSE)^2</f>
        <v>5.5311203319211575E-4</v>
      </c>
      <c r="F2337" s="8">
        <f t="shared" ca="1" si="180"/>
        <v>1.303092105951956</v>
      </c>
      <c r="G2337" s="6">
        <f t="shared" si="183"/>
        <v>0</v>
      </c>
    </row>
    <row r="2338" spans="1:7" x14ac:dyDescent="0.25">
      <c r="A2338" s="6">
        <f t="shared" si="184"/>
        <v>2327</v>
      </c>
      <c r="B2338" s="6">
        <f t="shared" si="181"/>
        <v>-93</v>
      </c>
      <c r="C2338" s="6">
        <f t="shared" si="182"/>
        <v>12</v>
      </c>
      <c r="D2338" s="8">
        <f ca="1">VLOOKUP(B2338,Residuals!$A$12:$AW$232,C2338,FALSE)</f>
        <v>1.3434347221255616E-2</v>
      </c>
      <c r="E2338" s="8">
        <f ca="1">VLOOKUP(B2338,Residuals!$A$12:$AW$232,C2338,FALSE)^2</f>
        <v>1.8048168526125849E-4</v>
      </c>
      <c r="F2338" s="8">
        <f t="shared" ca="1" si="180"/>
        <v>0.42520184920866377</v>
      </c>
      <c r="G2338" s="6">
        <f t="shared" si="183"/>
        <v>0</v>
      </c>
    </row>
    <row r="2339" spans="1:7" x14ac:dyDescent="0.25">
      <c r="A2339" s="6">
        <f t="shared" si="184"/>
        <v>2328</v>
      </c>
      <c r="B2339" s="6">
        <f t="shared" si="181"/>
        <v>-92</v>
      </c>
      <c r="C2339" s="6">
        <f t="shared" si="182"/>
        <v>12</v>
      </c>
      <c r="D2339" s="8">
        <f ca="1">VLOOKUP(B2339,Residuals!$A$12:$AW$232,C2339,FALSE)</f>
        <v>1.3144303287746906E-2</v>
      </c>
      <c r="E2339" s="8">
        <f ca="1">VLOOKUP(B2339,Residuals!$A$12:$AW$232,C2339,FALSE)^2</f>
        <v>1.7277270892027412E-4</v>
      </c>
      <c r="F2339" s="8">
        <f t="shared" ca="1" si="180"/>
        <v>0.40704005627689083</v>
      </c>
      <c r="G2339" s="6">
        <f t="shared" si="183"/>
        <v>0</v>
      </c>
    </row>
    <row r="2340" spans="1:7" x14ac:dyDescent="0.25">
      <c r="A2340" s="6">
        <f t="shared" si="184"/>
        <v>2329</v>
      </c>
      <c r="B2340" s="6">
        <f t="shared" si="181"/>
        <v>-91</v>
      </c>
      <c r="C2340" s="6">
        <f t="shared" si="182"/>
        <v>12</v>
      </c>
      <c r="D2340" s="8">
        <f ca="1">VLOOKUP(B2340,Residuals!$A$12:$AW$232,C2340,FALSE)</f>
        <v>-4.4757787089894904E-2</v>
      </c>
      <c r="E2340" s="8">
        <f ca="1">VLOOKUP(B2340,Residuals!$A$12:$AW$232,C2340,FALSE)^2</f>
        <v>2.0032595051843629E-3</v>
      </c>
      <c r="F2340" s="8">
        <f t="shared" ca="1" si="180"/>
        <v>4.7195350864338685</v>
      </c>
      <c r="G2340" s="6">
        <f t="shared" si="183"/>
        <v>0</v>
      </c>
    </row>
    <row r="2341" spans="1:7" x14ac:dyDescent="0.25">
      <c r="A2341" s="6">
        <f t="shared" si="184"/>
        <v>2330</v>
      </c>
      <c r="B2341" s="6">
        <f t="shared" si="181"/>
        <v>-90</v>
      </c>
      <c r="C2341" s="6">
        <f t="shared" si="182"/>
        <v>12</v>
      </c>
      <c r="D2341" s="8">
        <f ca="1">VLOOKUP(B2341,Residuals!$A$12:$AW$232,C2341,FALSE)</f>
        <v>-7.0279613639039215E-2</v>
      </c>
      <c r="E2341" s="8">
        <f ca="1">VLOOKUP(B2341,Residuals!$A$12:$AW$232,C2341,FALSE)^2</f>
        <v>4.9392240932526268E-3</v>
      </c>
      <c r="F2341" s="8">
        <f t="shared" ca="1" si="180"/>
        <v>11.636456159343146</v>
      </c>
      <c r="G2341" s="6">
        <f t="shared" si="183"/>
        <v>0</v>
      </c>
    </row>
    <row r="2342" spans="1:7" x14ac:dyDescent="0.25">
      <c r="A2342" s="6">
        <f t="shared" si="184"/>
        <v>2331</v>
      </c>
      <c r="B2342" s="6">
        <f t="shared" si="181"/>
        <v>-89</v>
      </c>
      <c r="C2342" s="6">
        <f t="shared" si="182"/>
        <v>12</v>
      </c>
      <c r="D2342" s="8">
        <f ca="1">VLOOKUP(B2342,Residuals!$A$12:$AW$232,C2342,FALSE)</f>
        <v>-3.1118979445233043E-2</v>
      </c>
      <c r="E2342" s="8">
        <f ca="1">VLOOKUP(B2342,Residuals!$A$12:$AW$232,C2342,FALSE)^2</f>
        <v>9.683908817128366E-4</v>
      </c>
      <c r="F2342" s="8">
        <f t="shared" ca="1" si="180"/>
        <v>2.2814591578367409</v>
      </c>
      <c r="G2342" s="6">
        <f t="shared" si="183"/>
        <v>0</v>
      </c>
    </row>
    <row r="2343" spans="1:7" x14ac:dyDescent="0.25">
      <c r="A2343" s="6">
        <f t="shared" si="184"/>
        <v>2332</v>
      </c>
      <c r="B2343" s="6">
        <f t="shared" si="181"/>
        <v>-88</v>
      </c>
      <c r="C2343" s="6">
        <f t="shared" si="182"/>
        <v>12</v>
      </c>
      <c r="D2343" s="8">
        <f ca="1">VLOOKUP(B2343,Residuals!$A$12:$AW$232,C2343,FALSE)</f>
        <v>2.4862295365161685E-2</v>
      </c>
      <c r="E2343" s="8">
        <f ca="1">VLOOKUP(B2343,Residuals!$A$12:$AW$232,C2343,FALSE)^2</f>
        <v>6.1813373082454019E-4</v>
      </c>
      <c r="F2343" s="8">
        <f t="shared" ca="1" si="180"/>
        <v>1.4562785416391684</v>
      </c>
      <c r="G2343" s="6">
        <f t="shared" si="183"/>
        <v>0</v>
      </c>
    </row>
    <row r="2344" spans="1:7" x14ac:dyDescent="0.25">
      <c r="A2344" s="6">
        <f t="shared" si="184"/>
        <v>2333</v>
      </c>
      <c r="B2344" s="6">
        <f t="shared" si="181"/>
        <v>-87</v>
      </c>
      <c r="C2344" s="6">
        <f t="shared" si="182"/>
        <v>12</v>
      </c>
      <c r="D2344" s="8">
        <f ca="1">VLOOKUP(B2344,Residuals!$A$12:$AW$232,C2344,FALSE)</f>
        <v>-1.4442696651865653E-2</v>
      </c>
      <c r="E2344" s="8">
        <f ca="1">VLOOKUP(B2344,Residuals!$A$12:$AW$232,C2344,FALSE)^2</f>
        <v>2.0859148657781135E-4</v>
      </c>
      <c r="F2344" s="8">
        <f t="shared" ca="1" si="180"/>
        <v>0.49142651617908045</v>
      </c>
      <c r="G2344" s="6">
        <f t="shared" si="183"/>
        <v>0</v>
      </c>
    </row>
    <row r="2345" spans="1:7" x14ac:dyDescent="0.25">
      <c r="A2345" s="6">
        <f t="shared" si="184"/>
        <v>2334</v>
      </c>
      <c r="B2345" s="6">
        <f t="shared" si="181"/>
        <v>-86</v>
      </c>
      <c r="C2345" s="6">
        <f t="shared" si="182"/>
        <v>12</v>
      </c>
      <c r="D2345" s="8">
        <f ca="1">VLOOKUP(B2345,Residuals!$A$12:$AW$232,C2345,FALSE)</f>
        <v>1.6250537478279214E-2</v>
      </c>
      <c r="E2345" s="8">
        <f ca="1">VLOOKUP(B2345,Residuals!$A$12:$AW$232,C2345,FALSE)^2</f>
        <v>2.6407996833295735E-4</v>
      </c>
      <c r="F2345" s="8">
        <f t="shared" ca="1" si="180"/>
        <v>0.62215338199882153</v>
      </c>
      <c r="G2345" s="6">
        <f t="shared" si="183"/>
        <v>0</v>
      </c>
    </row>
    <row r="2346" spans="1:7" x14ac:dyDescent="0.25">
      <c r="A2346" s="6">
        <f t="shared" si="184"/>
        <v>2335</v>
      </c>
      <c r="B2346" s="6">
        <f t="shared" si="181"/>
        <v>-85</v>
      </c>
      <c r="C2346" s="6">
        <f t="shared" si="182"/>
        <v>12</v>
      </c>
      <c r="D2346" s="8">
        <f ca="1">VLOOKUP(B2346,Residuals!$A$12:$AW$232,C2346,FALSE)</f>
        <v>-5.1683361768898161E-3</v>
      </c>
      <c r="E2346" s="8">
        <f ca="1">VLOOKUP(B2346,Residuals!$A$12:$AW$232,C2346,FALSE)^2</f>
        <v>2.6711698837348042E-5</v>
      </c>
      <c r="F2346" s="8">
        <f t="shared" ca="1" si="180"/>
        <v>6.2930838243803439E-2</v>
      </c>
      <c r="G2346" s="6">
        <f t="shared" si="183"/>
        <v>0</v>
      </c>
    </row>
    <row r="2347" spans="1:7" x14ac:dyDescent="0.25">
      <c r="A2347" s="6">
        <f t="shared" si="184"/>
        <v>2336</v>
      </c>
      <c r="B2347" s="6">
        <f t="shared" si="181"/>
        <v>-84</v>
      </c>
      <c r="C2347" s="6">
        <f t="shared" si="182"/>
        <v>12</v>
      </c>
      <c r="D2347" s="8">
        <f ca="1">VLOOKUP(B2347,Residuals!$A$12:$AW$232,C2347,FALSE)</f>
        <v>6.5091359472779959E-4</v>
      </c>
      <c r="E2347" s="8">
        <f ca="1">VLOOKUP(B2347,Residuals!$A$12:$AW$232,C2347,FALSE)^2</f>
        <v>4.2368850780146611E-7</v>
      </c>
      <c r="F2347" s="8">
        <f t="shared" ca="1" si="180"/>
        <v>9.9817960334789581E-4</v>
      </c>
      <c r="G2347" s="6">
        <f t="shared" si="183"/>
        <v>0</v>
      </c>
    </row>
    <row r="2348" spans="1:7" x14ac:dyDescent="0.25">
      <c r="A2348" s="6">
        <f t="shared" si="184"/>
        <v>2337</v>
      </c>
      <c r="B2348" s="6">
        <f t="shared" si="181"/>
        <v>-83</v>
      </c>
      <c r="C2348" s="6">
        <f t="shared" si="182"/>
        <v>12</v>
      </c>
      <c r="D2348" s="8">
        <f ca="1">VLOOKUP(B2348,Residuals!$A$12:$AW$232,C2348,FALSE)</f>
        <v>2.6128106618985552E-2</v>
      </c>
      <c r="E2348" s="8">
        <f ca="1">VLOOKUP(B2348,Residuals!$A$12:$AW$232,C2348,FALSE)^2</f>
        <v>6.8267795549307661E-4</v>
      </c>
      <c r="F2348" s="8">
        <f t="shared" ca="1" si="180"/>
        <v>1.6083400854189362</v>
      </c>
      <c r="G2348" s="6">
        <f t="shared" si="183"/>
        <v>0</v>
      </c>
    </row>
    <row r="2349" spans="1:7" x14ac:dyDescent="0.25">
      <c r="A2349" s="6">
        <f t="shared" si="184"/>
        <v>2338</v>
      </c>
      <c r="B2349" s="6">
        <f t="shared" si="181"/>
        <v>-82</v>
      </c>
      <c r="C2349" s="6">
        <f t="shared" si="182"/>
        <v>12</v>
      </c>
      <c r="D2349" s="8">
        <f ca="1">VLOOKUP(B2349,Residuals!$A$12:$AW$232,C2349,FALSE)</f>
        <v>1.5509680392795534E-2</v>
      </c>
      <c r="E2349" s="8">
        <f ca="1">VLOOKUP(B2349,Residuals!$A$12:$AW$232,C2349,FALSE)^2</f>
        <v>2.4055018588666621E-4</v>
      </c>
      <c r="F2349" s="8">
        <f t="shared" ca="1" si="180"/>
        <v>0.56671890955826443</v>
      </c>
      <c r="G2349" s="6">
        <f t="shared" si="183"/>
        <v>0</v>
      </c>
    </row>
    <row r="2350" spans="1:7" x14ac:dyDescent="0.25">
      <c r="A2350" s="6">
        <f t="shared" si="184"/>
        <v>2339</v>
      </c>
      <c r="B2350" s="6">
        <f t="shared" si="181"/>
        <v>-81</v>
      </c>
      <c r="C2350" s="6">
        <f t="shared" si="182"/>
        <v>12</v>
      </c>
      <c r="D2350" s="8">
        <f ca="1">VLOOKUP(B2350,Residuals!$A$12:$AW$232,C2350,FALSE)</f>
        <v>-2.7481659321161107E-2</v>
      </c>
      <c r="E2350" s="8">
        <f ca="1">VLOOKUP(B2350,Residuals!$A$12:$AW$232,C2350,FALSE)^2</f>
        <v>7.5524159904436113E-4</v>
      </c>
      <c r="F2350" s="8">
        <f t="shared" ca="1" si="180"/>
        <v>1.7792948023956818</v>
      </c>
      <c r="G2350" s="6">
        <f t="shared" si="183"/>
        <v>0</v>
      </c>
    </row>
    <row r="2351" spans="1:7" x14ac:dyDescent="0.25">
      <c r="A2351" s="6">
        <f t="shared" si="184"/>
        <v>2340</v>
      </c>
      <c r="B2351" s="6">
        <f t="shared" si="181"/>
        <v>-80</v>
      </c>
      <c r="C2351" s="6">
        <f t="shared" si="182"/>
        <v>12</v>
      </c>
      <c r="D2351" s="8">
        <f ca="1">VLOOKUP(B2351,Residuals!$A$12:$AW$232,C2351,FALSE)</f>
        <v>-3.4439667954783974E-2</v>
      </c>
      <c r="E2351" s="8">
        <f ca="1">VLOOKUP(B2351,Residuals!$A$12:$AW$232,C2351,FALSE)^2</f>
        <v>1.1860907288357742E-3</v>
      </c>
      <c r="F2351" s="8">
        <f t="shared" ca="1" si="180"/>
        <v>2.7943443153258283</v>
      </c>
      <c r="G2351" s="6">
        <f t="shared" si="183"/>
        <v>0</v>
      </c>
    </row>
    <row r="2352" spans="1:7" x14ac:dyDescent="0.25">
      <c r="A2352" s="6">
        <f t="shared" si="184"/>
        <v>2341</v>
      </c>
      <c r="B2352" s="6">
        <f t="shared" si="181"/>
        <v>-79</v>
      </c>
      <c r="C2352" s="6">
        <f t="shared" si="182"/>
        <v>12</v>
      </c>
      <c r="D2352" s="8">
        <f ca="1">VLOOKUP(B2352,Residuals!$A$12:$AW$232,C2352,FALSE)</f>
        <v>-1.797877060803747E-3</v>
      </c>
      <c r="E2352" s="8">
        <f ca="1">VLOOKUP(B2352,Residuals!$A$12:$AW$232,C2352,FALSE)^2</f>
        <v>3.2323619257643202E-6</v>
      </c>
      <c r="F2352" s="8">
        <f t="shared" ca="1" si="180"/>
        <v>7.6152118490977506E-3</v>
      </c>
      <c r="G2352" s="6">
        <f t="shared" si="183"/>
        <v>0</v>
      </c>
    </row>
    <row r="2353" spans="1:7" x14ac:dyDescent="0.25">
      <c r="A2353" s="6">
        <f t="shared" si="184"/>
        <v>2342</v>
      </c>
      <c r="B2353" s="6">
        <f t="shared" si="181"/>
        <v>-78</v>
      </c>
      <c r="C2353" s="6">
        <f t="shared" si="182"/>
        <v>12</v>
      </c>
      <c r="D2353" s="8">
        <f ca="1">VLOOKUP(B2353,Residuals!$A$12:$AW$232,C2353,FALSE)</f>
        <v>-2.669013826316707E-2</v>
      </c>
      <c r="E2353" s="8">
        <f ca="1">VLOOKUP(B2353,Residuals!$A$12:$AW$232,C2353,FALSE)^2</f>
        <v>7.1236348050697496E-4</v>
      </c>
      <c r="F2353" s="8">
        <f t="shared" ca="1" si="180"/>
        <v>1.6782770439106967</v>
      </c>
      <c r="G2353" s="6">
        <f t="shared" si="183"/>
        <v>0</v>
      </c>
    </row>
    <row r="2354" spans="1:7" x14ac:dyDescent="0.25">
      <c r="A2354" s="6">
        <f t="shared" si="184"/>
        <v>2343</v>
      </c>
      <c r="B2354" s="6">
        <f t="shared" si="181"/>
        <v>-77</v>
      </c>
      <c r="C2354" s="6">
        <f t="shared" si="182"/>
        <v>12</v>
      </c>
      <c r="D2354" s="8">
        <f ca="1">VLOOKUP(B2354,Residuals!$A$12:$AW$232,C2354,FALSE)</f>
        <v>-1.6507136111197286E-2</v>
      </c>
      <c r="E2354" s="8">
        <f ca="1">VLOOKUP(B2354,Residuals!$A$12:$AW$232,C2354,FALSE)^2</f>
        <v>2.7248554259359347E-4</v>
      </c>
      <c r="F2354" s="8">
        <f t="shared" ca="1" si="180"/>
        <v>0.64195630944882598</v>
      </c>
      <c r="G2354" s="6">
        <f t="shared" si="183"/>
        <v>0</v>
      </c>
    </row>
    <row r="2355" spans="1:7" x14ac:dyDescent="0.25">
      <c r="A2355" s="6">
        <f t="shared" si="184"/>
        <v>2344</v>
      </c>
      <c r="B2355" s="6">
        <f t="shared" si="181"/>
        <v>-76</v>
      </c>
      <c r="C2355" s="6">
        <f t="shared" si="182"/>
        <v>12</v>
      </c>
      <c r="D2355" s="8">
        <f ca="1">VLOOKUP(B2355,Residuals!$A$12:$AW$232,C2355,FALSE)</f>
        <v>4.1541700021804273E-3</v>
      </c>
      <c r="E2355" s="8">
        <f ca="1">VLOOKUP(B2355,Residuals!$A$12:$AW$232,C2355,FALSE)^2</f>
        <v>1.7257128407015731E-5</v>
      </c>
      <c r="F2355" s="8">
        <f t="shared" ca="1" si="180"/>
        <v>4.0656551383995453E-2</v>
      </c>
      <c r="G2355" s="6">
        <f t="shared" si="183"/>
        <v>0</v>
      </c>
    </row>
    <row r="2356" spans="1:7" x14ac:dyDescent="0.25">
      <c r="A2356" s="6">
        <f t="shared" si="184"/>
        <v>2345</v>
      </c>
      <c r="B2356" s="6">
        <f t="shared" si="181"/>
        <v>-75</v>
      </c>
      <c r="C2356" s="6">
        <f t="shared" si="182"/>
        <v>12</v>
      </c>
      <c r="D2356" s="8">
        <f ca="1">VLOOKUP(B2356,Residuals!$A$12:$AW$232,C2356,FALSE)</f>
        <v>-6.5314096893776853E-3</v>
      </c>
      <c r="E2356" s="8">
        <f ca="1">VLOOKUP(B2356,Residuals!$A$12:$AW$232,C2356,FALSE)^2</f>
        <v>4.2659312530496714E-5</v>
      </c>
      <c r="F2356" s="8">
        <f t="shared" ca="1" si="180"/>
        <v>0.10050226729476985</v>
      </c>
      <c r="G2356" s="6">
        <f t="shared" si="183"/>
        <v>0</v>
      </c>
    </row>
    <row r="2357" spans="1:7" x14ac:dyDescent="0.25">
      <c r="A2357" s="6">
        <f t="shared" si="184"/>
        <v>2346</v>
      </c>
      <c r="B2357" s="6">
        <f t="shared" si="181"/>
        <v>-74</v>
      </c>
      <c r="C2357" s="6">
        <f t="shared" si="182"/>
        <v>12</v>
      </c>
      <c r="D2357" s="8">
        <f ca="1">VLOOKUP(B2357,Residuals!$A$12:$AW$232,C2357,FALSE)</f>
        <v>5.2709706359311097E-2</v>
      </c>
      <c r="E2357" s="8">
        <f ca="1">VLOOKUP(B2357,Residuals!$A$12:$AW$232,C2357,FALSE)^2</f>
        <v>2.7783131444848006E-3</v>
      </c>
      <c r="F2357" s="8">
        <f t="shared" ca="1" si="180"/>
        <v>6.5455056284830553</v>
      </c>
      <c r="G2357" s="6">
        <f t="shared" si="183"/>
        <v>0</v>
      </c>
    </row>
    <row r="2358" spans="1:7" x14ac:dyDescent="0.25">
      <c r="A2358" s="6">
        <f t="shared" si="184"/>
        <v>2347</v>
      </c>
      <c r="B2358" s="6">
        <f t="shared" si="181"/>
        <v>-73</v>
      </c>
      <c r="C2358" s="6">
        <f t="shared" si="182"/>
        <v>12</v>
      </c>
      <c r="D2358" s="8">
        <f ca="1">VLOOKUP(B2358,Residuals!$A$12:$AW$232,C2358,FALSE)</f>
        <v>1.4399875237819255E-2</v>
      </c>
      <c r="E2358" s="8">
        <f ca="1">VLOOKUP(B2358,Residuals!$A$12:$AW$232,C2358,FALSE)^2</f>
        <v>2.0735640686476016E-4</v>
      </c>
      <c r="F2358" s="8">
        <f t="shared" ca="1" si="180"/>
        <v>0.48851675734593752</v>
      </c>
      <c r="G2358" s="6">
        <f t="shared" si="183"/>
        <v>0</v>
      </c>
    </row>
    <row r="2359" spans="1:7" x14ac:dyDescent="0.25">
      <c r="A2359" s="6">
        <f t="shared" si="184"/>
        <v>2348</v>
      </c>
      <c r="B2359" s="6">
        <f t="shared" si="181"/>
        <v>-72</v>
      </c>
      <c r="C2359" s="6">
        <f t="shared" si="182"/>
        <v>12</v>
      </c>
      <c r="D2359" s="8">
        <f ca="1">VLOOKUP(B2359,Residuals!$A$12:$AW$232,C2359,FALSE)</f>
        <v>-1.0753448316569195E-2</v>
      </c>
      <c r="E2359" s="8">
        <f ca="1">VLOOKUP(B2359,Residuals!$A$12:$AW$232,C2359,FALSE)^2</f>
        <v>1.1563665069712486E-4</v>
      </c>
      <c r="F2359" s="8">
        <f t="shared" ca="1" si="180"/>
        <v>0.27243161898415752</v>
      </c>
      <c r="G2359" s="6">
        <f t="shared" si="183"/>
        <v>0</v>
      </c>
    </row>
    <row r="2360" spans="1:7" x14ac:dyDescent="0.25">
      <c r="A2360" s="6">
        <f t="shared" si="184"/>
        <v>2349</v>
      </c>
      <c r="B2360" s="6">
        <f t="shared" si="181"/>
        <v>-71</v>
      </c>
      <c r="C2360" s="6">
        <f t="shared" si="182"/>
        <v>12</v>
      </c>
      <c r="D2360" s="8">
        <f ca="1">VLOOKUP(B2360,Residuals!$A$12:$AW$232,C2360,FALSE)</f>
        <v>3.6128339982760533E-4</v>
      </c>
      <c r="E2360" s="8">
        <f ca="1">VLOOKUP(B2360,Residuals!$A$12:$AW$232,C2360,FALSE)^2</f>
        <v>1.3052569499099333E-7</v>
      </c>
      <c r="F2360" s="8">
        <f t="shared" ca="1" si="180"/>
        <v>3.0750913478604222E-4</v>
      </c>
      <c r="G2360" s="6">
        <f t="shared" si="183"/>
        <v>0</v>
      </c>
    </row>
    <row r="2361" spans="1:7" x14ac:dyDescent="0.25">
      <c r="A2361" s="6">
        <f t="shared" si="184"/>
        <v>2350</v>
      </c>
      <c r="B2361" s="6">
        <f t="shared" si="181"/>
        <v>-70</v>
      </c>
      <c r="C2361" s="6">
        <f t="shared" si="182"/>
        <v>12</v>
      </c>
      <c r="D2361" s="8">
        <f ca="1">VLOOKUP(B2361,Residuals!$A$12:$AW$232,C2361,FALSE)</f>
        <v>-3.9988750335360528E-2</v>
      </c>
      <c r="E2361" s="8">
        <f ca="1">VLOOKUP(B2361,Residuals!$A$12:$AW$232,C2361,FALSE)^2</f>
        <v>1.5991001533837968E-3</v>
      </c>
      <c r="F2361" s="8">
        <f t="shared" ca="1" si="180"/>
        <v>3.7673647678122699</v>
      </c>
      <c r="G2361" s="6">
        <f t="shared" si="183"/>
        <v>0</v>
      </c>
    </row>
    <row r="2362" spans="1:7" x14ac:dyDescent="0.25">
      <c r="A2362" s="6">
        <f t="shared" si="184"/>
        <v>2351</v>
      </c>
      <c r="B2362" s="6">
        <f t="shared" si="181"/>
        <v>-69</v>
      </c>
      <c r="C2362" s="6">
        <f t="shared" si="182"/>
        <v>12</v>
      </c>
      <c r="D2362" s="8">
        <f ca="1">VLOOKUP(B2362,Residuals!$A$12:$AW$232,C2362,FALSE)</f>
        <v>-4.3583464685166958E-3</v>
      </c>
      <c r="E2362" s="8">
        <f ca="1">VLOOKUP(B2362,Residuals!$A$12:$AW$232,C2362,FALSE)^2</f>
        <v>1.8995183939631955E-5</v>
      </c>
      <c r="F2362" s="8">
        <f t="shared" ca="1" si="180"/>
        <v>4.4751285015421735E-2</v>
      </c>
      <c r="G2362" s="6">
        <f t="shared" si="183"/>
        <v>0</v>
      </c>
    </row>
    <row r="2363" spans="1:7" x14ac:dyDescent="0.25">
      <c r="A2363" s="6">
        <f t="shared" si="184"/>
        <v>2352</v>
      </c>
      <c r="B2363" s="6">
        <f t="shared" si="181"/>
        <v>-68</v>
      </c>
      <c r="C2363" s="6">
        <f t="shared" si="182"/>
        <v>12</v>
      </c>
      <c r="D2363" s="8">
        <f ca="1">VLOOKUP(B2363,Residuals!$A$12:$AW$232,C2363,FALSE)</f>
        <v>-1.7476837284538711E-2</v>
      </c>
      <c r="E2363" s="8">
        <f ca="1">VLOOKUP(B2363,Residuals!$A$12:$AW$232,C2363,FALSE)^2</f>
        <v>3.054398414702424E-4</v>
      </c>
      <c r="F2363" s="8">
        <f t="shared" ca="1" si="180"/>
        <v>0.71959426369023571</v>
      </c>
      <c r="G2363" s="6">
        <f t="shared" si="183"/>
        <v>0</v>
      </c>
    </row>
    <row r="2364" spans="1:7" x14ac:dyDescent="0.25">
      <c r="A2364" s="6">
        <f t="shared" si="184"/>
        <v>2353</v>
      </c>
      <c r="B2364" s="6">
        <f t="shared" si="181"/>
        <v>-67</v>
      </c>
      <c r="C2364" s="6">
        <f t="shared" si="182"/>
        <v>12</v>
      </c>
      <c r="D2364" s="8">
        <f ca="1">VLOOKUP(B2364,Residuals!$A$12:$AW$232,C2364,FALSE)</f>
        <v>-2.1748847019174476E-2</v>
      </c>
      <c r="E2364" s="8">
        <f ca="1">VLOOKUP(B2364,Residuals!$A$12:$AW$232,C2364,FALSE)^2</f>
        <v>4.7301234666345448E-4</v>
      </c>
      <c r="F2364" s="8">
        <f t="shared" ca="1" si="180"/>
        <v>1.1143830145905849</v>
      </c>
      <c r="G2364" s="6">
        <f t="shared" si="183"/>
        <v>0</v>
      </c>
    </row>
    <row r="2365" spans="1:7" x14ac:dyDescent="0.25">
      <c r="A2365" s="6">
        <f t="shared" si="184"/>
        <v>2354</v>
      </c>
      <c r="B2365" s="6">
        <f t="shared" si="181"/>
        <v>-66</v>
      </c>
      <c r="C2365" s="6">
        <f t="shared" si="182"/>
        <v>12</v>
      </c>
      <c r="D2365" s="8">
        <f ca="1">VLOOKUP(B2365,Residuals!$A$12:$AW$232,C2365,FALSE)</f>
        <v>-6.5532759241018271E-2</v>
      </c>
      <c r="E2365" s="8">
        <f ca="1">VLOOKUP(B2365,Residuals!$A$12:$AW$232,C2365,FALSE)^2</f>
        <v>4.2945425337412657E-3</v>
      </c>
      <c r="F2365" s="8">
        <f t="shared" ca="1" si="180"/>
        <v>10.117632845730187</v>
      </c>
      <c r="G2365" s="6">
        <f t="shared" si="183"/>
        <v>0</v>
      </c>
    </row>
    <row r="2366" spans="1:7" x14ac:dyDescent="0.25">
      <c r="A2366" s="6">
        <f t="shared" si="184"/>
        <v>2355</v>
      </c>
      <c r="B2366" s="6">
        <f t="shared" si="181"/>
        <v>-65</v>
      </c>
      <c r="C2366" s="6">
        <f t="shared" si="182"/>
        <v>12</v>
      </c>
      <c r="D2366" s="8">
        <f ca="1">VLOOKUP(B2366,Residuals!$A$12:$AW$232,C2366,FALSE)</f>
        <v>-3.9764157031394361E-3</v>
      </c>
      <c r="E2366" s="8">
        <f ca="1">VLOOKUP(B2366,Residuals!$A$12:$AW$232,C2366,FALSE)^2</f>
        <v>1.5811881844173894E-5</v>
      </c>
      <c r="F2366" s="8">
        <f t="shared" ca="1" si="180"/>
        <v>3.7251654592427623E-2</v>
      </c>
      <c r="G2366" s="6">
        <f t="shared" si="183"/>
        <v>0</v>
      </c>
    </row>
    <row r="2367" spans="1:7" x14ac:dyDescent="0.25">
      <c r="A2367" s="6">
        <f t="shared" si="184"/>
        <v>2356</v>
      </c>
      <c r="B2367" s="6">
        <f t="shared" si="181"/>
        <v>-64</v>
      </c>
      <c r="C2367" s="6">
        <f t="shared" si="182"/>
        <v>12</v>
      </c>
      <c r="D2367" s="8">
        <f ca="1">VLOOKUP(B2367,Residuals!$A$12:$AW$232,C2367,FALSE)</f>
        <v>2.3490792414143025E-2</v>
      </c>
      <c r="E2367" s="8">
        <f ca="1">VLOOKUP(B2367,Residuals!$A$12:$AW$232,C2367,FALSE)^2</f>
        <v>5.5181732824435956E-4</v>
      </c>
      <c r="F2367" s="8">
        <f t="shared" ca="1" si="180"/>
        <v>1.3000418743610407</v>
      </c>
      <c r="G2367" s="6">
        <f t="shared" si="183"/>
        <v>0</v>
      </c>
    </row>
    <row r="2368" spans="1:7" x14ac:dyDescent="0.25">
      <c r="A2368" s="6">
        <f t="shared" si="184"/>
        <v>2357</v>
      </c>
      <c r="B2368" s="6">
        <f t="shared" si="181"/>
        <v>-63</v>
      </c>
      <c r="C2368" s="6">
        <f t="shared" si="182"/>
        <v>12</v>
      </c>
      <c r="D2368" s="8">
        <f ca="1">VLOOKUP(B2368,Residuals!$A$12:$AW$232,C2368,FALSE)</f>
        <v>-3.0745429186835791E-4</v>
      </c>
      <c r="E2368" s="8">
        <f ca="1">VLOOKUP(B2368,Residuals!$A$12:$AW$232,C2368,FALSE)^2</f>
        <v>9.4528141588273414E-8</v>
      </c>
      <c r="F2368" s="8">
        <f t="shared" ca="1" si="180"/>
        <v>2.227014921065791E-4</v>
      </c>
      <c r="G2368" s="6">
        <f t="shared" si="183"/>
        <v>0</v>
      </c>
    </row>
    <row r="2369" spans="1:7" x14ac:dyDescent="0.25">
      <c r="A2369" s="6">
        <f t="shared" si="184"/>
        <v>2358</v>
      </c>
      <c r="B2369" s="6">
        <f t="shared" si="181"/>
        <v>-62</v>
      </c>
      <c r="C2369" s="6">
        <f t="shared" si="182"/>
        <v>12</v>
      </c>
      <c r="D2369" s="8">
        <f ca="1">VLOOKUP(B2369,Residuals!$A$12:$AW$232,C2369,FALSE)</f>
        <v>-1.2183506864456588E-2</v>
      </c>
      <c r="E2369" s="8">
        <f ca="1">VLOOKUP(B2369,Residuals!$A$12:$AW$232,C2369,FALSE)^2</f>
        <v>1.484378395162608E-4</v>
      </c>
      <c r="F2369" s="8">
        <f t="shared" ca="1" si="180"/>
        <v>0.34970885695957765</v>
      </c>
      <c r="G2369" s="6">
        <f t="shared" si="183"/>
        <v>0</v>
      </c>
    </row>
    <row r="2370" spans="1:7" x14ac:dyDescent="0.25">
      <c r="A2370" s="6">
        <f t="shared" si="184"/>
        <v>2359</v>
      </c>
      <c r="B2370" s="6">
        <f t="shared" si="181"/>
        <v>-61</v>
      </c>
      <c r="C2370" s="6">
        <f t="shared" si="182"/>
        <v>12</v>
      </c>
      <c r="D2370" s="8">
        <f ca="1">VLOOKUP(B2370,Residuals!$A$12:$AW$232,C2370,FALSE)</f>
        <v>2.9238641838370296E-2</v>
      </c>
      <c r="E2370" s="8">
        <f ca="1">VLOOKUP(B2370,Residuals!$A$12:$AW$232,C2370,FALSE)^2</f>
        <v>8.5489817655249798E-4</v>
      </c>
      <c r="F2370" s="8">
        <f t="shared" ca="1" si="180"/>
        <v>2.0140785200949436</v>
      </c>
      <c r="G2370" s="6">
        <f t="shared" si="183"/>
        <v>0</v>
      </c>
    </row>
    <row r="2371" spans="1:7" x14ac:dyDescent="0.25">
      <c r="A2371" s="6">
        <f t="shared" si="184"/>
        <v>2360</v>
      </c>
      <c r="B2371" s="6">
        <f t="shared" si="181"/>
        <v>-60</v>
      </c>
      <c r="C2371" s="6">
        <f t="shared" si="182"/>
        <v>12</v>
      </c>
      <c r="D2371" s="8">
        <f ca="1">VLOOKUP(B2371,Residuals!$A$12:$AW$232,C2371,FALSE)</f>
        <v>3.910533454081664E-2</v>
      </c>
      <c r="E2371" s="8">
        <f ca="1">VLOOKUP(B2371,Residuals!$A$12:$AW$232,C2371,FALSE)^2</f>
        <v>1.5292271895491869E-3</v>
      </c>
      <c r="F2371" s="8">
        <f t="shared" ca="1" si="180"/>
        <v>3.6027490984208912</v>
      </c>
      <c r="G2371" s="6">
        <f t="shared" si="183"/>
        <v>0</v>
      </c>
    </row>
    <row r="2372" spans="1:7" x14ac:dyDescent="0.25">
      <c r="A2372" s="6">
        <f t="shared" si="184"/>
        <v>2361</v>
      </c>
      <c r="B2372" s="6">
        <f t="shared" si="181"/>
        <v>-59</v>
      </c>
      <c r="C2372" s="6">
        <f t="shared" si="182"/>
        <v>12</v>
      </c>
      <c r="D2372" s="8">
        <f ca="1">VLOOKUP(B2372,Residuals!$A$12:$AW$232,C2372,FALSE)</f>
        <v>3.9599141643581019E-2</v>
      </c>
      <c r="E2372" s="8">
        <f ca="1">VLOOKUP(B2372,Residuals!$A$12:$AW$232,C2372,FALSE)^2</f>
        <v>1.5680920189083925E-3</v>
      </c>
      <c r="F2372" s="8">
        <f t="shared" ca="1" si="180"/>
        <v>3.6943118367053427</v>
      </c>
      <c r="G2372" s="6">
        <f t="shared" si="183"/>
        <v>0</v>
      </c>
    </row>
    <row r="2373" spans="1:7" x14ac:dyDescent="0.25">
      <c r="A2373" s="6">
        <f t="shared" si="184"/>
        <v>2362</v>
      </c>
      <c r="B2373" s="6">
        <f t="shared" si="181"/>
        <v>-58</v>
      </c>
      <c r="C2373" s="6">
        <f t="shared" si="182"/>
        <v>12</v>
      </c>
      <c r="D2373" s="8">
        <f ca="1">VLOOKUP(B2373,Residuals!$A$12:$AW$232,C2373,FALSE)</f>
        <v>1.5501561778339559E-3</v>
      </c>
      <c r="E2373" s="8">
        <f ca="1">VLOOKUP(B2373,Residuals!$A$12:$AW$232,C2373,FALSE)^2</f>
        <v>2.4029841756767793E-6</v>
      </c>
      <c r="F2373" s="8">
        <f t="shared" ca="1" si="180"/>
        <v>5.6612576153523362E-3</v>
      </c>
      <c r="G2373" s="6">
        <f t="shared" si="183"/>
        <v>0</v>
      </c>
    </row>
    <row r="2374" spans="1:7" x14ac:dyDescent="0.25">
      <c r="A2374" s="6">
        <f t="shared" si="184"/>
        <v>2363</v>
      </c>
      <c r="B2374" s="6">
        <f t="shared" si="181"/>
        <v>-57</v>
      </c>
      <c r="C2374" s="6">
        <f t="shared" si="182"/>
        <v>12</v>
      </c>
      <c r="D2374" s="8">
        <f ca="1">VLOOKUP(B2374,Residuals!$A$12:$AW$232,C2374,FALSE)</f>
        <v>4.1531919513482903E-2</v>
      </c>
      <c r="E2374" s="8">
        <f ca="1">VLOOKUP(B2374,Residuals!$A$12:$AW$232,C2374,FALSE)^2</f>
        <v>1.7249003384744218E-3</v>
      </c>
      <c r="F2374" s="8">
        <f t="shared" ca="1" si="180"/>
        <v>4.0637409416821848</v>
      </c>
      <c r="G2374" s="6">
        <f t="shared" si="183"/>
        <v>0</v>
      </c>
    </row>
    <row r="2375" spans="1:7" x14ac:dyDescent="0.25">
      <c r="A2375" s="6">
        <f t="shared" si="184"/>
        <v>2364</v>
      </c>
      <c r="B2375" s="6">
        <f t="shared" si="181"/>
        <v>-56</v>
      </c>
      <c r="C2375" s="6">
        <f t="shared" si="182"/>
        <v>12</v>
      </c>
      <c r="D2375" s="8">
        <f ca="1">VLOOKUP(B2375,Residuals!$A$12:$AW$232,C2375,FALSE)</f>
        <v>2.216227150158807E-2</v>
      </c>
      <c r="E2375" s="8">
        <f ca="1">VLOOKUP(B2375,Residuals!$A$12:$AW$232,C2375,FALSE)^2</f>
        <v>4.9116627811010278E-4</v>
      </c>
      <c r="F2375" s="8">
        <f t="shared" ca="1" si="180"/>
        <v>1.1571523693334127</v>
      </c>
      <c r="G2375" s="6">
        <f t="shared" si="183"/>
        <v>0</v>
      </c>
    </row>
    <row r="2376" spans="1:7" x14ac:dyDescent="0.25">
      <c r="A2376" s="6">
        <f t="shared" si="184"/>
        <v>2365</v>
      </c>
      <c r="B2376" s="6">
        <f t="shared" si="181"/>
        <v>-55</v>
      </c>
      <c r="C2376" s="6">
        <f t="shared" si="182"/>
        <v>12</v>
      </c>
      <c r="D2376" s="8">
        <f ca="1">VLOOKUP(B2376,Residuals!$A$12:$AW$232,C2376,FALSE)</f>
        <v>-3.5641856445155252E-3</v>
      </c>
      <c r="E2376" s="8">
        <f ca="1">VLOOKUP(B2376,Residuals!$A$12:$AW$232,C2376,FALSE)^2</f>
        <v>1.270341930857055E-5</v>
      </c>
      <c r="F2376" s="8">
        <f t="shared" ca="1" si="180"/>
        <v>2.9928340781272125E-2</v>
      </c>
      <c r="G2376" s="6">
        <f t="shared" si="183"/>
        <v>0</v>
      </c>
    </row>
    <row r="2377" spans="1:7" x14ac:dyDescent="0.25">
      <c r="A2377" s="6">
        <f t="shared" si="184"/>
        <v>2366</v>
      </c>
      <c r="B2377" s="6">
        <f t="shared" si="181"/>
        <v>-54</v>
      </c>
      <c r="C2377" s="6">
        <f t="shared" si="182"/>
        <v>12</v>
      </c>
      <c r="D2377" s="8">
        <f ca="1">VLOOKUP(B2377,Residuals!$A$12:$AW$232,C2377,FALSE)</f>
        <v>-8.2999409322125454E-3</v>
      </c>
      <c r="E2377" s="8">
        <f ca="1">VLOOKUP(B2377,Residuals!$A$12:$AW$232,C2377,FALSE)^2</f>
        <v>6.8889019478217254E-5</v>
      </c>
      <c r="F2377" s="8">
        <f t="shared" ca="1" si="180"/>
        <v>0.16229756736761417</v>
      </c>
      <c r="G2377" s="6">
        <f t="shared" si="183"/>
        <v>0</v>
      </c>
    </row>
    <row r="2378" spans="1:7" x14ac:dyDescent="0.25">
      <c r="A2378" s="6">
        <f t="shared" si="184"/>
        <v>2367</v>
      </c>
      <c r="B2378" s="6">
        <f t="shared" si="181"/>
        <v>-53</v>
      </c>
      <c r="C2378" s="6">
        <f t="shared" si="182"/>
        <v>12</v>
      </c>
      <c r="D2378" s="8">
        <f ca="1">VLOOKUP(B2378,Residuals!$A$12:$AW$232,C2378,FALSE)</f>
        <v>-8.1353576130039351E-3</v>
      </c>
      <c r="E2378" s="8">
        <f ca="1">VLOOKUP(B2378,Residuals!$A$12:$AW$232,C2378,FALSE)^2</f>
        <v>6.6184043491461085E-5</v>
      </c>
      <c r="F2378" s="8">
        <f t="shared" ca="1" si="180"/>
        <v>0.15592483879978844</v>
      </c>
      <c r="G2378" s="6">
        <f t="shared" si="183"/>
        <v>0</v>
      </c>
    </row>
    <row r="2379" spans="1:7" x14ac:dyDescent="0.25">
      <c r="A2379" s="6">
        <f t="shared" si="184"/>
        <v>2368</v>
      </c>
      <c r="B2379" s="6">
        <f t="shared" si="181"/>
        <v>-52</v>
      </c>
      <c r="C2379" s="6">
        <f t="shared" si="182"/>
        <v>12</v>
      </c>
      <c r="D2379" s="8">
        <f ca="1">VLOOKUP(B2379,Residuals!$A$12:$AW$232,C2379,FALSE)</f>
        <v>-2.3202522522975919E-2</v>
      </c>
      <c r="E2379" s="8">
        <f ca="1">VLOOKUP(B2379,Residuals!$A$12:$AW$232,C2379,FALSE)^2</f>
        <v>5.383570514292048E-4</v>
      </c>
      <c r="F2379" s="8">
        <f t="shared" ref="F2379:F2442" ca="1" si="185">E2379/$F$8</f>
        <v>1.2683304318156132</v>
      </c>
      <c r="G2379" s="6">
        <f t="shared" si="183"/>
        <v>0</v>
      </c>
    </row>
    <row r="2380" spans="1:7" x14ac:dyDescent="0.25">
      <c r="A2380" s="6">
        <f t="shared" si="184"/>
        <v>2369</v>
      </c>
      <c r="B2380" s="6">
        <f t="shared" ref="B2380:B2443" si="186">MOD(A2380,221)-210</f>
        <v>-51</v>
      </c>
      <c r="C2380" s="6">
        <f t="shared" ref="C2380:C2443" si="187">IF(B2380&lt;B2379,IF(ISNUMBER(C2379),C2379+1,2),C2379)</f>
        <v>12</v>
      </c>
      <c r="D2380" s="8">
        <f ca="1">VLOOKUP(B2380,Residuals!$A$12:$AW$232,C2380,FALSE)</f>
        <v>-1.0826294764300231E-2</v>
      </c>
      <c r="E2380" s="8">
        <f ca="1">VLOOKUP(B2380,Residuals!$A$12:$AW$232,C2380,FALSE)^2</f>
        <v>1.1720865832351459E-4</v>
      </c>
      <c r="F2380" s="8">
        <f t="shared" ca="1" si="185"/>
        <v>0.27613515571002228</v>
      </c>
      <c r="G2380" s="6">
        <f t="shared" ref="G2380:G2443" si="188">IF(OR(B2380&lt;-10,B2380&gt;10),0,1)</f>
        <v>0</v>
      </c>
    </row>
    <row r="2381" spans="1:7" x14ac:dyDescent="0.25">
      <c r="A2381" s="6">
        <f t="shared" ref="A2381:A2444" si="189">A2380+1</f>
        <v>2370</v>
      </c>
      <c r="B2381" s="6">
        <f t="shared" si="186"/>
        <v>-50</v>
      </c>
      <c r="C2381" s="6">
        <f t="shared" si="187"/>
        <v>12</v>
      </c>
      <c r="D2381" s="8">
        <f ca="1">VLOOKUP(B2381,Residuals!$A$12:$AW$232,C2381,FALSE)</f>
        <v>2.9095727638076786E-3</v>
      </c>
      <c r="E2381" s="8">
        <f ca="1">VLOOKUP(B2381,Residuals!$A$12:$AW$232,C2381,FALSE)^2</f>
        <v>8.4656136678914535E-6</v>
      </c>
      <c r="F2381" s="8">
        <f t="shared" ca="1" si="185"/>
        <v>1.994437596846986E-2</v>
      </c>
      <c r="G2381" s="6">
        <f t="shared" si="188"/>
        <v>0</v>
      </c>
    </row>
    <row r="2382" spans="1:7" x14ac:dyDescent="0.25">
      <c r="A2382" s="6">
        <f t="shared" si="189"/>
        <v>2371</v>
      </c>
      <c r="B2382" s="6">
        <f t="shared" si="186"/>
        <v>-49</v>
      </c>
      <c r="C2382" s="6">
        <f t="shared" si="187"/>
        <v>12</v>
      </c>
      <c r="D2382" s="8">
        <f ca="1">VLOOKUP(B2382,Residuals!$A$12:$AW$232,C2382,FALSE)</f>
        <v>-3.7412420206372576E-4</v>
      </c>
      <c r="E2382" s="8">
        <f ca="1">VLOOKUP(B2382,Residuals!$A$12:$AW$232,C2382,FALSE)^2</f>
        <v>1.3996891856981949E-7</v>
      </c>
      <c r="F2382" s="8">
        <f t="shared" ca="1" si="185"/>
        <v>3.2975668928108908E-4</v>
      </c>
      <c r="G2382" s="6">
        <f t="shared" si="188"/>
        <v>0</v>
      </c>
    </row>
    <row r="2383" spans="1:7" x14ac:dyDescent="0.25">
      <c r="A2383" s="6">
        <f t="shared" si="189"/>
        <v>2372</v>
      </c>
      <c r="B2383" s="6">
        <f t="shared" si="186"/>
        <v>-48</v>
      </c>
      <c r="C2383" s="6">
        <f t="shared" si="187"/>
        <v>12</v>
      </c>
      <c r="D2383" s="8">
        <f ca="1">VLOOKUP(B2383,Residuals!$A$12:$AW$232,C2383,FALSE)</f>
        <v>1.644533949201845E-2</v>
      </c>
      <c r="E2383" s="8">
        <f ca="1">VLOOKUP(B2383,Residuals!$A$12:$AW$232,C2383,FALSE)^2</f>
        <v>2.7044919100774166E-4</v>
      </c>
      <c r="F2383" s="8">
        <f t="shared" ca="1" si="185"/>
        <v>0.63715881180417688</v>
      </c>
      <c r="G2383" s="6">
        <f t="shared" si="188"/>
        <v>0</v>
      </c>
    </row>
    <row r="2384" spans="1:7" x14ac:dyDescent="0.25">
      <c r="A2384" s="6">
        <f t="shared" si="189"/>
        <v>2373</v>
      </c>
      <c r="B2384" s="6">
        <f t="shared" si="186"/>
        <v>-47</v>
      </c>
      <c r="C2384" s="6">
        <f t="shared" si="187"/>
        <v>12</v>
      </c>
      <c r="D2384" s="8">
        <f ca="1">VLOOKUP(B2384,Residuals!$A$12:$AW$232,C2384,FALSE)</f>
        <v>2.137221091080214E-3</v>
      </c>
      <c r="E2384" s="8">
        <f ca="1">VLOOKUP(B2384,Residuals!$A$12:$AW$232,C2384,FALSE)^2</f>
        <v>4.5677139921581007E-6</v>
      </c>
      <c r="F2384" s="8">
        <f t="shared" ca="1" si="185"/>
        <v>1.0761205123447602E-2</v>
      </c>
      <c r="G2384" s="6">
        <f t="shared" si="188"/>
        <v>0</v>
      </c>
    </row>
    <row r="2385" spans="1:7" x14ac:dyDescent="0.25">
      <c r="A2385" s="6">
        <f t="shared" si="189"/>
        <v>2374</v>
      </c>
      <c r="B2385" s="6">
        <f t="shared" si="186"/>
        <v>-46</v>
      </c>
      <c r="C2385" s="6">
        <f t="shared" si="187"/>
        <v>12</v>
      </c>
      <c r="D2385" s="8">
        <f ca="1">VLOOKUP(B2385,Residuals!$A$12:$AW$232,C2385,FALSE)</f>
        <v>1.1515809493408918E-2</v>
      </c>
      <c r="E2385" s="8">
        <f ca="1">VLOOKUP(B2385,Residuals!$A$12:$AW$232,C2385,FALSE)^2</f>
        <v>1.3261386828848697E-4</v>
      </c>
      <c r="F2385" s="8">
        <f t="shared" ca="1" si="185"/>
        <v>0.31242872065026533</v>
      </c>
      <c r="G2385" s="6">
        <f t="shared" si="188"/>
        <v>0</v>
      </c>
    </row>
    <row r="2386" spans="1:7" x14ac:dyDescent="0.25">
      <c r="A2386" s="6">
        <f t="shared" si="189"/>
        <v>2375</v>
      </c>
      <c r="B2386" s="6">
        <f t="shared" si="186"/>
        <v>-45</v>
      </c>
      <c r="C2386" s="6">
        <f t="shared" si="187"/>
        <v>12</v>
      </c>
      <c r="D2386" s="8">
        <f ca="1">VLOOKUP(B2386,Residuals!$A$12:$AW$232,C2386,FALSE)</f>
        <v>3.3680901078091785E-3</v>
      </c>
      <c r="E2386" s="8">
        <f ca="1">VLOOKUP(B2386,Residuals!$A$12:$AW$232,C2386,FALSE)^2</f>
        <v>1.1344030974322044E-5</v>
      </c>
      <c r="F2386" s="8">
        <f t="shared" ca="1" si="185"/>
        <v>2.6725719791344877E-2</v>
      </c>
      <c r="G2386" s="6">
        <f t="shared" si="188"/>
        <v>0</v>
      </c>
    </row>
    <row r="2387" spans="1:7" x14ac:dyDescent="0.25">
      <c r="A2387" s="6">
        <f t="shared" si="189"/>
        <v>2376</v>
      </c>
      <c r="B2387" s="6">
        <f t="shared" si="186"/>
        <v>-44</v>
      </c>
      <c r="C2387" s="6">
        <f t="shared" si="187"/>
        <v>12</v>
      </c>
      <c r="D2387" s="8">
        <f ca="1">VLOOKUP(B2387,Residuals!$A$12:$AW$232,C2387,FALSE)</f>
        <v>-1.6035433932555412E-4</v>
      </c>
      <c r="E2387" s="8">
        <f ca="1">VLOOKUP(B2387,Residuals!$A$12:$AW$232,C2387,FALSE)^2</f>
        <v>2.5713514140534954E-8</v>
      </c>
      <c r="F2387" s="8">
        <f t="shared" ca="1" si="185"/>
        <v>6.0579187003832332E-5</v>
      </c>
      <c r="G2387" s="6">
        <f t="shared" si="188"/>
        <v>0</v>
      </c>
    </row>
    <row r="2388" spans="1:7" x14ac:dyDescent="0.25">
      <c r="A2388" s="6">
        <f t="shared" si="189"/>
        <v>2377</v>
      </c>
      <c r="B2388" s="6">
        <f t="shared" si="186"/>
        <v>-43</v>
      </c>
      <c r="C2388" s="6">
        <f t="shared" si="187"/>
        <v>12</v>
      </c>
      <c r="D2388" s="8">
        <f ca="1">VLOOKUP(B2388,Residuals!$A$12:$AW$232,C2388,FALSE)</f>
        <v>1.612101966693625E-2</v>
      </c>
      <c r="E2388" s="8">
        <f ca="1">VLOOKUP(B2388,Residuals!$A$12:$AW$232,C2388,FALSE)^2</f>
        <v>2.5988727510174535E-4</v>
      </c>
      <c r="F2388" s="8">
        <f t="shared" ca="1" si="185"/>
        <v>0.61227569877298427</v>
      </c>
      <c r="G2388" s="6">
        <f t="shared" si="188"/>
        <v>0</v>
      </c>
    </row>
    <row r="2389" spans="1:7" x14ac:dyDescent="0.25">
      <c r="A2389" s="6">
        <f t="shared" si="189"/>
        <v>2378</v>
      </c>
      <c r="B2389" s="6">
        <f t="shared" si="186"/>
        <v>-42</v>
      </c>
      <c r="C2389" s="6">
        <f t="shared" si="187"/>
        <v>12</v>
      </c>
      <c r="D2389" s="8">
        <f ca="1">VLOOKUP(B2389,Residuals!$A$12:$AW$232,C2389,FALSE)</f>
        <v>1.1421455088072805E-2</v>
      </c>
      <c r="E2389" s="8">
        <f ca="1">VLOOKUP(B2389,Residuals!$A$12:$AW$232,C2389,FALSE)^2</f>
        <v>1.3044963632886415E-4</v>
      </c>
      <c r="F2389" s="8">
        <f t="shared" ca="1" si="185"/>
        <v>0.30732994605706482</v>
      </c>
      <c r="G2389" s="6">
        <f t="shared" si="188"/>
        <v>0</v>
      </c>
    </row>
    <row r="2390" spans="1:7" x14ac:dyDescent="0.25">
      <c r="A2390" s="6">
        <f t="shared" si="189"/>
        <v>2379</v>
      </c>
      <c r="B2390" s="6">
        <f t="shared" si="186"/>
        <v>-41</v>
      </c>
      <c r="C2390" s="6">
        <f t="shared" si="187"/>
        <v>12</v>
      </c>
      <c r="D2390" s="8">
        <f ca="1">VLOOKUP(B2390,Residuals!$A$12:$AW$232,C2390,FALSE)</f>
        <v>3.9774746634758551E-2</v>
      </c>
      <c r="E2390" s="8">
        <f ca="1">VLOOKUP(B2390,Residuals!$A$12:$AW$232,C2390,FALSE)^2</f>
        <v>1.5820304698592367E-3</v>
      </c>
      <c r="F2390" s="8">
        <f t="shared" ca="1" si="185"/>
        <v>3.7271498230684688</v>
      </c>
      <c r="G2390" s="6">
        <f t="shared" si="188"/>
        <v>0</v>
      </c>
    </row>
    <row r="2391" spans="1:7" x14ac:dyDescent="0.25">
      <c r="A2391" s="6">
        <f t="shared" si="189"/>
        <v>2380</v>
      </c>
      <c r="B2391" s="6">
        <f t="shared" si="186"/>
        <v>-40</v>
      </c>
      <c r="C2391" s="6">
        <f t="shared" si="187"/>
        <v>12</v>
      </c>
      <c r="D2391" s="8">
        <f ca="1">VLOOKUP(B2391,Residuals!$A$12:$AW$232,C2391,FALSE)</f>
        <v>-9.1859566469666542E-3</v>
      </c>
      <c r="E2391" s="8">
        <f ca="1">VLOOKUP(B2391,Residuals!$A$12:$AW$232,C2391,FALSE)^2</f>
        <v>8.4381799519950859E-5</v>
      </c>
      <c r="F2391" s="8">
        <f t="shared" ca="1" si="185"/>
        <v>0.19879744110046582</v>
      </c>
      <c r="G2391" s="6">
        <f t="shared" si="188"/>
        <v>0</v>
      </c>
    </row>
    <row r="2392" spans="1:7" x14ac:dyDescent="0.25">
      <c r="A2392" s="6">
        <f t="shared" si="189"/>
        <v>2381</v>
      </c>
      <c r="B2392" s="6">
        <f t="shared" si="186"/>
        <v>-39</v>
      </c>
      <c r="C2392" s="6">
        <f t="shared" si="187"/>
        <v>12</v>
      </c>
      <c r="D2392" s="8">
        <f ca="1">VLOOKUP(B2392,Residuals!$A$12:$AW$232,C2392,FALSE)</f>
        <v>9.134664363562453E-2</v>
      </c>
      <c r="E2392" s="8">
        <f ca="1">VLOOKUP(B2392,Residuals!$A$12:$AW$232,C2392,FALSE)^2</f>
        <v>8.3442093034937839E-3</v>
      </c>
      <c r="F2392" s="8">
        <f t="shared" ca="1" si="185"/>
        <v>19.658356031493064</v>
      </c>
      <c r="G2392" s="6">
        <f t="shared" si="188"/>
        <v>0</v>
      </c>
    </row>
    <row r="2393" spans="1:7" x14ac:dyDescent="0.25">
      <c r="A2393" s="6">
        <f t="shared" si="189"/>
        <v>2382</v>
      </c>
      <c r="B2393" s="6">
        <f t="shared" si="186"/>
        <v>-38</v>
      </c>
      <c r="C2393" s="6">
        <f t="shared" si="187"/>
        <v>12</v>
      </c>
      <c r="D2393" s="8">
        <f ca="1">VLOOKUP(B2393,Residuals!$A$12:$AW$232,C2393,FALSE)</f>
        <v>7.6620892991345509E-3</v>
      </c>
      <c r="E2393" s="8">
        <f ca="1">VLOOKUP(B2393,Residuals!$A$12:$AW$232,C2393,FALSE)^2</f>
        <v>5.8707612427912195E-5</v>
      </c>
      <c r="F2393" s="8">
        <f t="shared" ca="1" si="185"/>
        <v>0.13831090578990826</v>
      </c>
      <c r="G2393" s="6">
        <f t="shared" si="188"/>
        <v>0</v>
      </c>
    </row>
    <row r="2394" spans="1:7" x14ac:dyDescent="0.25">
      <c r="A2394" s="6">
        <f t="shared" si="189"/>
        <v>2383</v>
      </c>
      <c r="B2394" s="6">
        <f t="shared" si="186"/>
        <v>-37</v>
      </c>
      <c r="C2394" s="6">
        <f t="shared" si="187"/>
        <v>12</v>
      </c>
      <c r="D2394" s="8">
        <f ca="1">VLOOKUP(B2394,Residuals!$A$12:$AW$232,C2394,FALSE)</f>
        <v>3.9320829412874802E-3</v>
      </c>
      <c r="E2394" s="8">
        <f ca="1">VLOOKUP(B2394,Residuals!$A$12:$AW$232,C2394,FALSE)^2</f>
        <v>1.5461276257164002E-5</v>
      </c>
      <c r="F2394" s="8">
        <f t="shared" ca="1" si="185"/>
        <v>3.6425653085827688E-2</v>
      </c>
      <c r="G2394" s="6">
        <f t="shared" si="188"/>
        <v>0</v>
      </c>
    </row>
    <row r="2395" spans="1:7" x14ac:dyDescent="0.25">
      <c r="A2395" s="6">
        <f t="shared" si="189"/>
        <v>2384</v>
      </c>
      <c r="B2395" s="6">
        <f t="shared" si="186"/>
        <v>-36</v>
      </c>
      <c r="C2395" s="6">
        <f t="shared" si="187"/>
        <v>12</v>
      </c>
      <c r="D2395" s="8">
        <f ca="1">VLOOKUP(B2395,Residuals!$A$12:$AW$232,C2395,FALSE)</f>
        <v>-8.6813267553913678E-2</v>
      </c>
      <c r="E2395" s="8">
        <f ca="1">VLOOKUP(B2395,Residuals!$A$12:$AW$232,C2395,FALSE)^2</f>
        <v>7.5365434233874012E-3</v>
      </c>
      <c r="F2395" s="8">
        <f t="shared" ca="1" si="185"/>
        <v>17.755553399376382</v>
      </c>
      <c r="G2395" s="6">
        <f t="shared" si="188"/>
        <v>0</v>
      </c>
    </row>
    <row r="2396" spans="1:7" x14ac:dyDescent="0.25">
      <c r="A2396" s="6">
        <f t="shared" si="189"/>
        <v>2385</v>
      </c>
      <c r="B2396" s="6">
        <f t="shared" si="186"/>
        <v>-35</v>
      </c>
      <c r="C2396" s="6">
        <f t="shared" si="187"/>
        <v>12</v>
      </c>
      <c r="D2396" s="8">
        <f ca="1">VLOOKUP(B2396,Residuals!$A$12:$AW$232,C2396,FALSE)</f>
        <v>-5.6256402542061617E-3</v>
      </c>
      <c r="E2396" s="8">
        <f ca="1">VLOOKUP(B2396,Residuals!$A$12:$AW$232,C2396,FALSE)^2</f>
        <v>3.1647828269744766E-5</v>
      </c>
      <c r="F2396" s="8">
        <f t="shared" ca="1" si="185"/>
        <v>7.4560003605098582E-2</v>
      </c>
      <c r="G2396" s="6">
        <f t="shared" si="188"/>
        <v>0</v>
      </c>
    </row>
    <row r="2397" spans="1:7" x14ac:dyDescent="0.25">
      <c r="A2397" s="6">
        <f t="shared" si="189"/>
        <v>2386</v>
      </c>
      <c r="B2397" s="6">
        <f t="shared" si="186"/>
        <v>-34</v>
      </c>
      <c r="C2397" s="6">
        <f t="shared" si="187"/>
        <v>12</v>
      </c>
      <c r="D2397" s="8">
        <f ca="1">VLOOKUP(B2397,Residuals!$A$12:$AW$232,C2397,FALSE)</f>
        <v>2.8864219861774607E-2</v>
      </c>
      <c r="E2397" s="8">
        <f ca="1">VLOOKUP(B2397,Residuals!$A$12:$AW$232,C2397,FALSE)^2</f>
        <v>8.3314318822886365E-4</v>
      </c>
      <c r="F2397" s="8">
        <f t="shared" ca="1" si="185"/>
        <v>1.9628253347574292</v>
      </c>
      <c r="G2397" s="6">
        <f t="shared" si="188"/>
        <v>0</v>
      </c>
    </row>
    <row r="2398" spans="1:7" x14ac:dyDescent="0.25">
      <c r="A2398" s="6">
        <f t="shared" si="189"/>
        <v>2387</v>
      </c>
      <c r="B2398" s="6">
        <f t="shared" si="186"/>
        <v>-33</v>
      </c>
      <c r="C2398" s="6">
        <f t="shared" si="187"/>
        <v>12</v>
      </c>
      <c r="D2398" s="8">
        <f ca="1">VLOOKUP(B2398,Residuals!$A$12:$AW$232,C2398,FALSE)</f>
        <v>1.712665182400273E-3</v>
      </c>
      <c r="E2398" s="8">
        <f ca="1">VLOOKUP(B2398,Residuals!$A$12:$AW$232,C2398,FALSE)^2</f>
        <v>2.9332220270061602E-6</v>
      </c>
      <c r="F2398" s="8">
        <f t="shared" ca="1" si="185"/>
        <v>6.9104597966114295E-3</v>
      </c>
      <c r="G2398" s="6">
        <f t="shared" si="188"/>
        <v>0</v>
      </c>
    </row>
    <row r="2399" spans="1:7" x14ac:dyDescent="0.25">
      <c r="A2399" s="6">
        <f t="shared" si="189"/>
        <v>2388</v>
      </c>
      <c r="B2399" s="6">
        <f t="shared" si="186"/>
        <v>-32</v>
      </c>
      <c r="C2399" s="6">
        <f t="shared" si="187"/>
        <v>12</v>
      </c>
      <c r="D2399" s="8">
        <f ca="1">VLOOKUP(B2399,Residuals!$A$12:$AW$232,C2399,FALSE)</f>
        <v>3.6795123757137616E-3</v>
      </c>
      <c r="E2399" s="8">
        <f ca="1">VLOOKUP(B2399,Residuals!$A$12:$AW$232,C2399,FALSE)^2</f>
        <v>1.3538811323030729E-5</v>
      </c>
      <c r="F2399" s="8">
        <f t="shared" ca="1" si="185"/>
        <v>3.1896464188632991E-2</v>
      </c>
      <c r="G2399" s="6">
        <f t="shared" si="188"/>
        <v>0</v>
      </c>
    </row>
    <row r="2400" spans="1:7" x14ac:dyDescent="0.25">
      <c r="A2400" s="6">
        <f t="shared" si="189"/>
        <v>2389</v>
      </c>
      <c r="B2400" s="6">
        <f t="shared" si="186"/>
        <v>-31</v>
      </c>
      <c r="C2400" s="6">
        <f t="shared" si="187"/>
        <v>12</v>
      </c>
      <c r="D2400" s="8">
        <f ca="1">VLOOKUP(B2400,Residuals!$A$12:$AW$232,C2400,FALSE)</f>
        <v>-6.2448555803083774E-3</v>
      </c>
      <c r="E2400" s="8">
        <f ca="1">VLOOKUP(B2400,Residuals!$A$12:$AW$232,C2400,FALSE)^2</f>
        <v>3.8998221218908678E-5</v>
      </c>
      <c r="F2400" s="8">
        <f t="shared" ca="1" si="185"/>
        <v>9.1876999896830944E-2</v>
      </c>
      <c r="G2400" s="6">
        <f t="shared" si="188"/>
        <v>0</v>
      </c>
    </row>
    <row r="2401" spans="1:7" x14ac:dyDescent="0.25">
      <c r="A2401" s="6">
        <f t="shared" si="189"/>
        <v>2390</v>
      </c>
      <c r="B2401" s="6">
        <f t="shared" si="186"/>
        <v>-30</v>
      </c>
      <c r="C2401" s="6">
        <f t="shared" si="187"/>
        <v>12</v>
      </c>
      <c r="D2401" s="8">
        <f ca="1">VLOOKUP(B2401,Residuals!$A$12:$AW$232,C2401,FALSE)</f>
        <v>6.0410882541124394E-3</v>
      </c>
      <c r="E2401" s="8">
        <f ca="1">VLOOKUP(B2401,Residuals!$A$12:$AW$232,C2401,FALSE)^2</f>
        <v>3.6494747293975283E-5</v>
      </c>
      <c r="F2401" s="8">
        <f t="shared" ca="1" si="185"/>
        <v>8.5978995671158687E-2</v>
      </c>
      <c r="G2401" s="6">
        <f t="shared" si="188"/>
        <v>0</v>
      </c>
    </row>
    <row r="2402" spans="1:7" x14ac:dyDescent="0.25">
      <c r="A2402" s="6">
        <f t="shared" si="189"/>
        <v>2391</v>
      </c>
      <c r="B2402" s="6">
        <f t="shared" si="186"/>
        <v>-29</v>
      </c>
      <c r="C2402" s="6">
        <f t="shared" si="187"/>
        <v>12</v>
      </c>
      <c r="D2402" s="8">
        <f ca="1">VLOOKUP(B2402,Residuals!$A$12:$AW$232,C2402,FALSE)</f>
        <v>1.9036257650442066E-2</v>
      </c>
      <c r="E2402" s="8">
        <f ca="1">VLOOKUP(B2402,Residuals!$A$12:$AW$232,C2402,FALSE)^2</f>
        <v>3.6237910533401405E-4</v>
      </c>
      <c r="F2402" s="8">
        <f t="shared" ca="1" si="185"/>
        <v>0.85373906764865004</v>
      </c>
      <c r="G2402" s="6">
        <f t="shared" si="188"/>
        <v>0</v>
      </c>
    </row>
    <row r="2403" spans="1:7" x14ac:dyDescent="0.25">
      <c r="A2403" s="6">
        <f t="shared" si="189"/>
        <v>2392</v>
      </c>
      <c r="B2403" s="6">
        <f t="shared" si="186"/>
        <v>-28</v>
      </c>
      <c r="C2403" s="6">
        <f t="shared" si="187"/>
        <v>12</v>
      </c>
      <c r="D2403" s="8">
        <f ca="1">VLOOKUP(B2403,Residuals!$A$12:$AW$232,C2403,FALSE)</f>
        <v>2.7155691630455676E-3</v>
      </c>
      <c r="E2403" s="8">
        <f ca="1">VLOOKUP(B2403,Residuals!$A$12:$AW$232,C2403,FALSE)^2</f>
        <v>7.3743158792840046E-6</v>
      </c>
      <c r="F2403" s="8">
        <f t="shared" ca="1" si="185"/>
        <v>1.7373356991771411E-2</v>
      </c>
      <c r="G2403" s="6">
        <f t="shared" si="188"/>
        <v>0</v>
      </c>
    </row>
    <row r="2404" spans="1:7" x14ac:dyDescent="0.25">
      <c r="A2404" s="6">
        <f t="shared" si="189"/>
        <v>2393</v>
      </c>
      <c r="B2404" s="6">
        <f t="shared" si="186"/>
        <v>-27</v>
      </c>
      <c r="C2404" s="6">
        <f t="shared" si="187"/>
        <v>12</v>
      </c>
      <c r="D2404" s="8">
        <f ca="1">VLOOKUP(B2404,Residuals!$A$12:$AW$232,C2404,FALSE)</f>
        <v>-6.1426170963539035E-3</v>
      </c>
      <c r="E2404" s="8">
        <f ca="1">VLOOKUP(B2404,Residuals!$A$12:$AW$232,C2404,FALSE)^2</f>
        <v>3.7731744792419262E-5</v>
      </c>
      <c r="F2404" s="8">
        <f t="shared" ca="1" si="185"/>
        <v>8.8893272668536513E-2</v>
      </c>
      <c r="G2404" s="6">
        <f t="shared" si="188"/>
        <v>0</v>
      </c>
    </row>
    <row r="2405" spans="1:7" x14ac:dyDescent="0.25">
      <c r="A2405" s="6">
        <f t="shared" si="189"/>
        <v>2394</v>
      </c>
      <c r="B2405" s="6">
        <f t="shared" si="186"/>
        <v>-26</v>
      </c>
      <c r="C2405" s="6">
        <f t="shared" si="187"/>
        <v>12</v>
      </c>
      <c r="D2405" s="8">
        <f ca="1">VLOOKUP(B2405,Residuals!$A$12:$AW$232,C2405,FALSE)</f>
        <v>1.2028207970322623E-2</v>
      </c>
      <c r="E2405" s="8">
        <f ca="1">VLOOKUP(B2405,Residuals!$A$12:$AW$232,C2405,FALSE)^2</f>
        <v>1.4467778697733268E-4</v>
      </c>
      <c r="F2405" s="8">
        <f t="shared" ca="1" si="185"/>
        <v>0.34085044403884479</v>
      </c>
      <c r="G2405" s="6">
        <f t="shared" si="188"/>
        <v>0</v>
      </c>
    </row>
    <row r="2406" spans="1:7" x14ac:dyDescent="0.25">
      <c r="A2406" s="6">
        <f t="shared" si="189"/>
        <v>2395</v>
      </c>
      <c r="B2406" s="6">
        <f t="shared" si="186"/>
        <v>-25</v>
      </c>
      <c r="C2406" s="6">
        <f t="shared" si="187"/>
        <v>12</v>
      </c>
      <c r="D2406" s="8">
        <f ca="1">VLOOKUP(B2406,Residuals!$A$12:$AW$232,C2406,FALSE)</f>
        <v>1.4630376123661826E-3</v>
      </c>
      <c r="E2406" s="8">
        <f ca="1">VLOOKUP(B2406,Residuals!$A$12:$AW$232,C2406,FALSE)^2</f>
        <v>2.1404790551981405E-6</v>
      </c>
      <c r="F2406" s="8">
        <f t="shared" ca="1" si="185"/>
        <v>5.0428144614517801E-3</v>
      </c>
      <c r="G2406" s="6">
        <f t="shared" si="188"/>
        <v>0</v>
      </c>
    </row>
    <row r="2407" spans="1:7" x14ac:dyDescent="0.25">
      <c r="A2407" s="6">
        <f t="shared" si="189"/>
        <v>2396</v>
      </c>
      <c r="B2407" s="6">
        <f t="shared" si="186"/>
        <v>-24</v>
      </c>
      <c r="C2407" s="6">
        <f t="shared" si="187"/>
        <v>12</v>
      </c>
      <c r="D2407" s="8">
        <f ca="1">VLOOKUP(B2407,Residuals!$A$12:$AW$232,C2407,FALSE)</f>
        <v>1.7283285725211903E-2</v>
      </c>
      <c r="E2407" s="8">
        <f ca="1">VLOOKUP(B2407,Residuals!$A$12:$AW$232,C2407,FALSE)^2</f>
        <v>2.9871196545931352E-4</v>
      </c>
      <c r="F2407" s="8">
        <f t="shared" ca="1" si="185"/>
        <v>0.70374387246105086</v>
      </c>
      <c r="G2407" s="6">
        <f t="shared" si="188"/>
        <v>0</v>
      </c>
    </row>
    <row r="2408" spans="1:7" x14ac:dyDescent="0.25">
      <c r="A2408" s="6">
        <f t="shared" si="189"/>
        <v>2397</v>
      </c>
      <c r="B2408" s="6">
        <f t="shared" si="186"/>
        <v>-23</v>
      </c>
      <c r="C2408" s="6">
        <f t="shared" si="187"/>
        <v>12</v>
      </c>
      <c r="D2408" s="8">
        <f ca="1">VLOOKUP(B2408,Residuals!$A$12:$AW$232,C2408,FALSE)</f>
        <v>3.6830181699610338E-2</v>
      </c>
      <c r="E2408" s="8">
        <f ca="1">VLOOKUP(B2408,Residuals!$A$12:$AW$232,C2408,FALSE)^2</f>
        <v>1.3564622840263124E-3</v>
      </c>
      <c r="F2408" s="8">
        <f t="shared" ca="1" si="185"/>
        <v>3.1957274263861444</v>
      </c>
      <c r="G2408" s="6">
        <f t="shared" si="188"/>
        <v>0</v>
      </c>
    </row>
    <row r="2409" spans="1:7" x14ac:dyDescent="0.25">
      <c r="A2409" s="6">
        <f t="shared" si="189"/>
        <v>2398</v>
      </c>
      <c r="B2409" s="6">
        <f t="shared" si="186"/>
        <v>-22</v>
      </c>
      <c r="C2409" s="6">
        <f t="shared" si="187"/>
        <v>12</v>
      </c>
      <c r="D2409" s="8">
        <f ca="1">VLOOKUP(B2409,Residuals!$A$12:$AW$232,C2409,FALSE)</f>
        <v>3.4092923606147636E-2</v>
      </c>
      <c r="E2409" s="8">
        <f ca="1">VLOOKUP(B2409,Residuals!$A$12:$AW$232,C2409,FALSE)^2</f>
        <v>1.1623274400146188E-3</v>
      </c>
      <c r="F2409" s="8">
        <f t="shared" ca="1" si="185"/>
        <v>2.7383597186870703</v>
      </c>
      <c r="G2409" s="6">
        <f t="shared" si="188"/>
        <v>0</v>
      </c>
    </row>
    <row r="2410" spans="1:7" x14ac:dyDescent="0.25">
      <c r="A2410" s="6">
        <f t="shared" si="189"/>
        <v>2399</v>
      </c>
      <c r="B2410" s="6">
        <f t="shared" si="186"/>
        <v>-21</v>
      </c>
      <c r="C2410" s="6">
        <f t="shared" si="187"/>
        <v>12</v>
      </c>
      <c r="D2410" s="8">
        <f ca="1">VLOOKUP(B2410,Residuals!$A$12:$AW$232,C2410,FALSE)</f>
        <v>1.1994187410156369E-2</v>
      </c>
      <c r="E2410" s="8">
        <f ca="1">VLOOKUP(B2410,Residuals!$A$12:$AW$232,C2410,FALSE)^2</f>
        <v>1.4386053162995354E-4</v>
      </c>
      <c r="F2410" s="8">
        <f t="shared" ca="1" si="185"/>
        <v>0.33892504931262507</v>
      </c>
      <c r="G2410" s="6">
        <f t="shared" si="188"/>
        <v>0</v>
      </c>
    </row>
    <row r="2411" spans="1:7" x14ac:dyDescent="0.25">
      <c r="A2411" s="6">
        <f t="shared" si="189"/>
        <v>2400</v>
      </c>
      <c r="B2411" s="6">
        <f t="shared" si="186"/>
        <v>-20</v>
      </c>
      <c r="C2411" s="6">
        <f t="shared" si="187"/>
        <v>12</v>
      </c>
      <c r="D2411" s="8">
        <f ca="1">VLOOKUP(B2411,Residuals!$A$12:$AW$232,C2411,FALSE)</f>
        <v>-5.7996098391745006E-3</v>
      </c>
      <c r="E2411" s="8">
        <f ca="1">VLOOKUP(B2411,Residuals!$A$12:$AW$232,C2411,FALSE)^2</f>
        <v>3.3635474286649674E-5</v>
      </c>
      <c r="F2411" s="8">
        <f t="shared" ca="1" si="185"/>
        <v>7.924275443788692E-2</v>
      </c>
      <c r="G2411" s="6">
        <f t="shared" si="188"/>
        <v>0</v>
      </c>
    </row>
    <row r="2412" spans="1:7" x14ac:dyDescent="0.25">
      <c r="A2412" s="6">
        <f t="shared" si="189"/>
        <v>2401</v>
      </c>
      <c r="B2412" s="6">
        <f t="shared" si="186"/>
        <v>-19</v>
      </c>
      <c r="C2412" s="6">
        <f t="shared" si="187"/>
        <v>12</v>
      </c>
      <c r="D2412" s="8">
        <f ca="1">VLOOKUP(B2412,Residuals!$A$12:$AW$232,C2412,FALSE)</f>
        <v>1.0154260035441646E-2</v>
      </c>
      <c r="E2412" s="8">
        <f ca="1">VLOOKUP(B2412,Residuals!$A$12:$AW$232,C2412,FALSE)^2</f>
        <v>1.0310899686736738E-4</v>
      </c>
      <c r="F2412" s="8">
        <f t="shared" ca="1" si="185"/>
        <v>0.24291736900944108</v>
      </c>
      <c r="G2412" s="6">
        <f t="shared" si="188"/>
        <v>0</v>
      </c>
    </row>
    <row r="2413" spans="1:7" x14ac:dyDescent="0.25">
      <c r="A2413" s="6">
        <f t="shared" si="189"/>
        <v>2402</v>
      </c>
      <c r="B2413" s="6">
        <f t="shared" si="186"/>
        <v>-18</v>
      </c>
      <c r="C2413" s="6">
        <f t="shared" si="187"/>
        <v>12</v>
      </c>
      <c r="D2413" s="8">
        <f ca="1">VLOOKUP(B2413,Residuals!$A$12:$AW$232,C2413,FALSE)</f>
        <v>1.2493343389984915E-2</v>
      </c>
      <c r="E2413" s="8">
        <f ca="1">VLOOKUP(B2413,Residuals!$A$12:$AW$232,C2413,FALSE)^2</f>
        <v>1.5608362906007977E-4</v>
      </c>
      <c r="F2413" s="8">
        <f t="shared" ca="1" si="185"/>
        <v>0.36772178634898389</v>
      </c>
      <c r="G2413" s="6">
        <f t="shared" si="188"/>
        <v>0</v>
      </c>
    </row>
    <row r="2414" spans="1:7" x14ac:dyDescent="0.25">
      <c r="A2414" s="6">
        <f t="shared" si="189"/>
        <v>2403</v>
      </c>
      <c r="B2414" s="6">
        <f t="shared" si="186"/>
        <v>-17</v>
      </c>
      <c r="C2414" s="6">
        <f t="shared" si="187"/>
        <v>12</v>
      </c>
      <c r="D2414" s="8">
        <f ca="1">VLOOKUP(B2414,Residuals!$A$12:$AW$232,C2414,FALSE)</f>
        <v>-9.5377963957089442E-3</v>
      </c>
      <c r="E2414" s="8">
        <f ca="1">VLOOKUP(B2414,Residuals!$A$12:$AW$232,C2414,FALSE)^2</f>
        <v>9.0969560085998524E-5</v>
      </c>
      <c r="F2414" s="8">
        <f t="shared" ca="1" si="185"/>
        <v>0.21431773043493524</v>
      </c>
      <c r="G2414" s="6">
        <f t="shared" si="188"/>
        <v>0</v>
      </c>
    </row>
    <row r="2415" spans="1:7" x14ac:dyDescent="0.25">
      <c r="A2415" s="6">
        <f t="shared" si="189"/>
        <v>2404</v>
      </c>
      <c r="B2415" s="6">
        <f t="shared" si="186"/>
        <v>-16</v>
      </c>
      <c r="C2415" s="6">
        <f t="shared" si="187"/>
        <v>12</v>
      </c>
      <c r="D2415" s="8">
        <f ca="1">VLOOKUP(B2415,Residuals!$A$12:$AW$232,C2415,FALSE)</f>
        <v>4.4353070263021127E-2</v>
      </c>
      <c r="E2415" s="8">
        <f ca="1">VLOOKUP(B2415,Residuals!$A$12:$AW$232,C2415,FALSE)^2</f>
        <v>1.967194841756489E-3</v>
      </c>
      <c r="F2415" s="8">
        <f t="shared" ca="1" si="185"/>
        <v>4.6345693373695136</v>
      </c>
      <c r="G2415" s="6">
        <f t="shared" si="188"/>
        <v>0</v>
      </c>
    </row>
    <row r="2416" spans="1:7" x14ac:dyDescent="0.25">
      <c r="A2416" s="6">
        <f t="shared" si="189"/>
        <v>2405</v>
      </c>
      <c r="B2416" s="6">
        <f t="shared" si="186"/>
        <v>-15</v>
      </c>
      <c r="C2416" s="6">
        <f t="shared" si="187"/>
        <v>12</v>
      </c>
      <c r="D2416" s="8">
        <f ca="1">VLOOKUP(B2416,Residuals!$A$12:$AW$232,C2416,FALSE)</f>
        <v>-1.2845776853986459E-2</v>
      </c>
      <c r="E2416" s="8">
        <f ca="1">VLOOKUP(B2416,Residuals!$A$12:$AW$232,C2416,FALSE)^2</f>
        <v>1.6501398298241426E-4</v>
      </c>
      <c r="F2416" s="8">
        <f t="shared" ca="1" si="185"/>
        <v>0.38876105687866552</v>
      </c>
      <c r="G2416" s="6">
        <f t="shared" si="188"/>
        <v>0</v>
      </c>
    </row>
    <row r="2417" spans="1:7" x14ac:dyDescent="0.25">
      <c r="A2417" s="6">
        <f t="shared" si="189"/>
        <v>2406</v>
      </c>
      <c r="B2417" s="6">
        <f t="shared" si="186"/>
        <v>-14</v>
      </c>
      <c r="C2417" s="6">
        <f t="shared" si="187"/>
        <v>12</v>
      </c>
      <c r="D2417" s="8">
        <f ca="1">VLOOKUP(B2417,Residuals!$A$12:$AW$232,C2417,FALSE)</f>
        <v>-7.28169448446928E-4</v>
      </c>
      <c r="E2417" s="8">
        <f ca="1">VLOOKUP(B2417,Residuals!$A$12:$AW$232,C2417,FALSE)^2</f>
        <v>5.3023074565150329E-7</v>
      </c>
      <c r="F2417" s="8">
        <f t="shared" ca="1" si="185"/>
        <v>1.249185440793882E-3</v>
      </c>
      <c r="G2417" s="6">
        <f t="shared" si="188"/>
        <v>0</v>
      </c>
    </row>
    <row r="2418" spans="1:7" x14ac:dyDescent="0.25">
      <c r="A2418" s="6">
        <f t="shared" si="189"/>
        <v>2407</v>
      </c>
      <c r="B2418" s="6">
        <f t="shared" si="186"/>
        <v>-13</v>
      </c>
      <c r="C2418" s="6">
        <f t="shared" si="187"/>
        <v>12</v>
      </c>
      <c r="D2418" s="8">
        <f ca="1">VLOOKUP(B2418,Residuals!$A$12:$AW$232,C2418,FALSE)</f>
        <v>-2.1986334581142069E-3</v>
      </c>
      <c r="E2418" s="8">
        <f ca="1">VLOOKUP(B2418,Residuals!$A$12:$AW$232,C2418,FALSE)^2</f>
        <v>4.8339890831392362E-6</v>
      </c>
      <c r="F2418" s="8">
        <f t="shared" ca="1" si="185"/>
        <v>1.1388530056276604E-2</v>
      </c>
      <c r="G2418" s="6">
        <f t="shared" si="188"/>
        <v>0</v>
      </c>
    </row>
    <row r="2419" spans="1:7" x14ac:dyDescent="0.25">
      <c r="A2419" s="6">
        <f t="shared" si="189"/>
        <v>2408</v>
      </c>
      <c r="B2419" s="6">
        <f t="shared" si="186"/>
        <v>-12</v>
      </c>
      <c r="C2419" s="6">
        <f t="shared" si="187"/>
        <v>12</v>
      </c>
      <c r="D2419" s="8">
        <f ca="1">VLOOKUP(B2419,Residuals!$A$12:$AW$232,C2419,FALSE)</f>
        <v>4.1865652419508532E-3</v>
      </c>
      <c r="E2419" s="8">
        <f ca="1">VLOOKUP(B2419,Residuals!$A$12:$AW$232,C2419,FALSE)^2</f>
        <v>1.7527328525111005E-5</v>
      </c>
      <c r="F2419" s="8">
        <f t="shared" ca="1" si="185"/>
        <v>4.1293123397960194E-2</v>
      </c>
      <c r="G2419" s="6">
        <f t="shared" si="188"/>
        <v>0</v>
      </c>
    </row>
    <row r="2420" spans="1:7" x14ac:dyDescent="0.25">
      <c r="A2420" s="6">
        <f t="shared" si="189"/>
        <v>2409</v>
      </c>
      <c r="B2420" s="6">
        <f t="shared" si="186"/>
        <v>-11</v>
      </c>
      <c r="C2420" s="6">
        <f t="shared" si="187"/>
        <v>12</v>
      </c>
      <c r="D2420" s="8">
        <f ca="1">VLOOKUP(B2420,Residuals!$A$12:$AW$232,C2420,FALSE)</f>
        <v>2.4072130513438521E-2</v>
      </c>
      <c r="E2420" s="8">
        <f ca="1">VLOOKUP(B2420,Residuals!$A$12:$AW$232,C2420,FALSE)^2</f>
        <v>5.7946746745601797E-4</v>
      </c>
      <c r="F2420" s="8">
        <f t="shared" ca="1" si="185"/>
        <v>1.3651836105247701</v>
      </c>
      <c r="G2420" s="6">
        <f t="shared" si="188"/>
        <v>0</v>
      </c>
    </row>
    <row r="2421" spans="1:7" x14ac:dyDescent="0.25">
      <c r="A2421" s="6">
        <f t="shared" si="189"/>
        <v>2410</v>
      </c>
      <c r="B2421" s="6">
        <f t="shared" si="186"/>
        <v>-10</v>
      </c>
      <c r="C2421" s="6">
        <f t="shared" si="187"/>
        <v>12</v>
      </c>
      <c r="D2421" s="8">
        <f ca="1">VLOOKUP(B2421,Residuals!$A$12:$AW$232,C2421,FALSE)</f>
        <v>-6.8706891092972138E-3</v>
      </c>
      <c r="E2421" s="8">
        <f ca="1">VLOOKUP(B2421,Residuals!$A$12:$AW$232,C2421,FALSE)^2</f>
        <v>4.7206368836615338E-5</v>
      </c>
      <c r="F2421" s="8">
        <f t="shared" ca="1" si="185"/>
        <v>0.11121480439801561</v>
      </c>
      <c r="G2421" s="6">
        <f t="shared" si="188"/>
        <v>1</v>
      </c>
    </row>
    <row r="2422" spans="1:7" x14ac:dyDescent="0.25">
      <c r="A2422" s="6">
        <f t="shared" si="189"/>
        <v>2411</v>
      </c>
      <c r="B2422" s="6">
        <f t="shared" si="186"/>
        <v>-9</v>
      </c>
      <c r="C2422" s="6">
        <f t="shared" si="187"/>
        <v>12</v>
      </c>
      <c r="D2422" s="8">
        <f ca="1">VLOOKUP(B2422,Residuals!$A$12:$AW$232,C2422,FALSE)</f>
        <v>1.0936582838993791E-2</v>
      </c>
      <c r="E2422" s="8">
        <f ca="1">VLOOKUP(B2422,Residuals!$A$12:$AW$232,C2422,FALSE)^2</f>
        <v>1.1960884419417349E-4</v>
      </c>
      <c r="F2422" s="8">
        <f t="shared" ca="1" si="185"/>
        <v>0.28178982072033254</v>
      </c>
      <c r="G2422" s="6">
        <f t="shared" si="188"/>
        <v>1</v>
      </c>
    </row>
    <row r="2423" spans="1:7" x14ac:dyDescent="0.25">
      <c r="A2423" s="6">
        <f t="shared" si="189"/>
        <v>2412</v>
      </c>
      <c r="B2423" s="6">
        <f t="shared" si="186"/>
        <v>-8</v>
      </c>
      <c r="C2423" s="6">
        <f t="shared" si="187"/>
        <v>12</v>
      </c>
      <c r="D2423" s="8">
        <f ca="1">VLOOKUP(B2423,Residuals!$A$12:$AW$232,C2423,FALSE)</f>
        <v>8.4899288979290687E-3</v>
      </c>
      <c r="E2423" s="8">
        <f ca="1">VLOOKUP(B2423,Residuals!$A$12:$AW$232,C2423,FALSE)^2</f>
        <v>7.2078892691891094E-5</v>
      </c>
      <c r="F2423" s="8">
        <f t="shared" ca="1" si="185"/>
        <v>0.16981267887176435</v>
      </c>
      <c r="G2423" s="6">
        <f t="shared" si="188"/>
        <v>1</v>
      </c>
    </row>
    <row r="2424" spans="1:7" x14ac:dyDescent="0.25">
      <c r="A2424" s="6">
        <f t="shared" si="189"/>
        <v>2413</v>
      </c>
      <c r="B2424" s="6">
        <f t="shared" si="186"/>
        <v>-7</v>
      </c>
      <c r="C2424" s="6">
        <f t="shared" si="187"/>
        <v>12</v>
      </c>
      <c r="D2424" s="8">
        <f ca="1">VLOOKUP(B2424,Residuals!$A$12:$AW$232,C2424,FALSE)</f>
        <v>6.2342664877730004E-3</v>
      </c>
      <c r="E2424" s="8">
        <f ca="1">VLOOKUP(B2424,Residuals!$A$12:$AW$232,C2424,FALSE)^2</f>
        <v>3.8866078640569504E-5</v>
      </c>
      <c r="F2424" s="8">
        <f t="shared" ca="1" si="185"/>
        <v>9.1565681501351179E-2</v>
      </c>
      <c r="G2424" s="6">
        <f t="shared" si="188"/>
        <v>1</v>
      </c>
    </row>
    <row r="2425" spans="1:7" x14ac:dyDescent="0.25">
      <c r="A2425" s="6">
        <f t="shared" si="189"/>
        <v>2414</v>
      </c>
      <c r="B2425" s="6">
        <f t="shared" si="186"/>
        <v>-6</v>
      </c>
      <c r="C2425" s="6">
        <f t="shared" si="187"/>
        <v>12</v>
      </c>
      <c r="D2425" s="8">
        <f ca="1">VLOOKUP(B2425,Residuals!$A$12:$AW$232,C2425,FALSE)</f>
        <v>1.1022284597715773E-2</v>
      </c>
      <c r="E2425" s="8">
        <f ca="1">VLOOKUP(B2425,Residuals!$A$12:$AW$232,C2425,FALSE)^2</f>
        <v>1.2149075775304236E-4</v>
      </c>
      <c r="F2425" s="8">
        <f t="shared" ca="1" si="185"/>
        <v>0.28622347349858301</v>
      </c>
      <c r="G2425" s="6">
        <f t="shared" si="188"/>
        <v>1</v>
      </c>
    </row>
    <row r="2426" spans="1:7" x14ac:dyDescent="0.25">
      <c r="A2426" s="6">
        <f t="shared" si="189"/>
        <v>2415</v>
      </c>
      <c r="B2426" s="6">
        <f t="shared" si="186"/>
        <v>-5</v>
      </c>
      <c r="C2426" s="6">
        <f t="shared" si="187"/>
        <v>12</v>
      </c>
      <c r="D2426" s="8">
        <f ca="1">VLOOKUP(B2426,Residuals!$A$12:$AW$232,C2426,FALSE)</f>
        <v>-1.747247381809643E-2</v>
      </c>
      <c r="E2426" s="8">
        <f ca="1">VLOOKUP(B2426,Residuals!$A$12:$AW$232,C2426,FALSE)^2</f>
        <v>3.0528734132406521E-4</v>
      </c>
      <c r="F2426" s="8">
        <f t="shared" ca="1" si="185"/>
        <v>0.7192349843314173</v>
      </c>
      <c r="G2426" s="6">
        <f t="shared" si="188"/>
        <v>1</v>
      </c>
    </row>
    <row r="2427" spans="1:7" x14ac:dyDescent="0.25">
      <c r="A2427" s="6">
        <f t="shared" si="189"/>
        <v>2416</v>
      </c>
      <c r="B2427" s="6">
        <f t="shared" si="186"/>
        <v>-4</v>
      </c>
      <c r="C2427" s="6">
        <f t="shared" si="187"/>
        <v>12</v>
      </c>
      <c r="D2427" s="8">
        <f ca="1">VLOOKUP(B2427,Residuals!$A$12:$AW$232,C2427,FALSE)</f>
        <v>1.1540864688872075E-2</v>
      </c>
      <c r="E2427" s="8">
        <f ca="1">VLOOKUP(B2427,Residuals!$A$12:$AW$232,C2427,FALSE)^2</f>
        <v>1.3319155776685436E-4</v>
      </c>
      <c r="F2427" s="8">
        <f t="shared" ca="1" si="185"/>
        <v>0.31378971544657736</v>
      </c>
      <c r="G2427" s="6">
        <f t="shared" si="188"/>
        <v>1</v>
      </c>
    </row>
    <row r="2428" spans="1:7" x14ac:dyDescent="0.25">
      <c r="A2428" s="6">
        <f t="shared" si="189"/>
        <v>2417</v>
      </c>
      <c r="B2428" s="6">
        <f t="shared" si="186"/>
        <v>-3</v>
      </c>
      <c r="C2428" s="6">
        <f t="shared" si="187"/>
        <v>12</v>
      </c>
      <c r="D2428" s="8">
        <f ca="1">VLOOKUP(B2428,Residuals!$A$12:$AW$232,C2428,FALSE)</f>
        <v>4.2759032915268376E-3</v>
      </c>
      <c r="E2428" s="8">
        <f ca="1">VLOOKUP(B2428,Residuals!$A$12:$AW$232,C2428,FALSE)^2</f>
        <v>1.8283348958490045E-5</v>
      </c>
      <c r="F2428" s="8">
        <f t="shared" ca="1" si="185"/>
        <v>4.3074253077943887E-2</v>
      </c>
      <c r="G2428" s="6">
        <f t="shared" si="188"/>
        <v>1</v>
      </c>
    </row>
    <row r="2429" spans="1:7" x14ac:dyDescent="0.25">
      <c r="A2429" s="6">
        <f t="shared" si="189"/>
        <v>2418</v>
      </c>
      <c r="B2429" s="6">
        <f t="shared" si="186"/>
        <v>-2</v>
      </c>
      <c r="C2429" s="6">
        <f t="shared" si="187"/>
        <v>12</v>
      </c>
      <c r="D2429" s="8">
        <f ca="1">VLOOKUP(B2429,Residuals!$A$12:$AW$232,C2429,FALSE)</f>
        <v>2.4310739704727663E-2</v>
      </c>
      <c r="E2429" s="8">
        <f ca="1">VLOOKUP(B2429,Residuals!$A$12:$AW$232,C2429,FALSE)^2</f>
        <v>5.9101206499102203E-4</v>
      </c>
      <c r="F2429" s="8">
        <f t="shared" ca="1" si="185"/>
        <v>1.392381850684971</v>
      </c>
      <c r="G2429" s="6">
        <f t="shared" si="188"/>
        <v>1</v>
      </c>
    </row>
    <row r="2430" spans="1:7" x14ac:dyDescent="0.25">
      <c r="A2430" s="6">
        <f t="shared" si="189"/>
        <v>2419</v>
      </c>
      <c r="B2430" s="6">
        <f t="shared" si="186"/>
        <v>-1</v>
      </c>
      <c r="C2430" s="6">
        <f t="shared" si="187"/>
        <v>12</v>
      </c>
      <c r="D2430" s="8">
        <f ca="1">VLOOKUP(B2430,Residuals!$A$12:$AW$232,C2430,FALSE)</f>
        <v>1.3876009079590437E-2</v>
      </c>
      <c r="E2430" s="8">
        <f ca="1">VLOOKUP(B2430,Residuals!$A$12:$AW$232,C2430,FALSE)^2</f>
        <v>1.9254362797687625E-4</v>
      </c>
      <c r="F2430" s="8">
        <f t="shared" ca="1" si="185"/>
        <v>0.45361891734666038</v>
      </c>
      <c r="G2430" s="6">
        <f t="shared" si="188"/>
        <v>1</v>
      </c>
    </row>
    <row r="2431" spans="1:7" x14ac:dyDescent="0.25">
      <c r="A2431" s="6">
        <f t="shared" si="189"/>
        <v>2420</v>
      </c>
      <c r="B2431" s="6">
        <f t="shared" si="186"/>
        <v>0</v>
      </c>
      <c r="C2431" s="6">
        <f t="shared" si="187"/>
        <v>12</v>
      </c>
      <c r="D2431" s="8">
        <f ca="1">VLOOKUP(B2431,Residuals!$A$12:$AW$232,C2431,FALSE)</f>
        <v>9.5285844493822019E-2</v>
      </c>
      <c r="E2431" s="8">
        <f ca="1">VLOOKUP(B2431,Residuals!$A$12:$AW$232,C2431,FALSE)^2</f>
        <v>9.0793921609008312E-3</v>
      </c>
      <c r="F2431" s="8">
        <f t="shared" ca="1" si="185"/>
        <v>21.390393883552544</v>
      </c>
      <c r="G2431" s="6">
        <f t="shared" si="188"/>
        <v>1</v>
      </c>
    </row>
    <row r="2432" spans="1:7" x14ac:dyDescent="0.25">
      <c r="A2432" s="6">
        <f t="shared" si="189"/>
        <v>2421</v>
      </c>
      <c r="B2432" s="6">
        <f t="shared" si="186"/>
        <v>1</v>
      </c>
      <c r="C2432" s="6">
        <f t="shared" si="187"/>
        <v>12</v>
      </c>
      <c r="D2432" s="8">
        <f ca="1">VLOOKUP(B2432,Residuals!$A$12:$AW$232,C2432,FALSE)</f>
        <v>2.0395835735887151E-2</v>
      </c>
      <c r="E2432" s="8">
        <f ca="1">VLOOKUP(B2432,Residuals!$A$12:$AW$232,C2432,FALSE)^2</f>
        <v>4.1599011536529136E-4</v>
      </c>
      <c r="F2432" s="8">
        <f t="shared" ca="1" si="185"/>
        <v>0.98004274533342695</v>
      </c>
      <c r="G2432" s="6">
        <f t="shared" si="188"/>
        <v>1</v>
      </c>
    </row>
    <row r="2433" spans="1:7" x14ac:dyDescent="0.25">
      <c r="A2433" s="6">
        <f t="shared" si="189"/>
        <v>2422</v>
      </c>
      <c r="B2433" s="6">
        <f t="shared" si="186"/>
        <v>2</v>
      </c>
      <c r="C2433" s="6">
        <f t="shared" si="187"/>
        <v>12</v>
      </c>
      <c r="D2433" s="8">
        <f ca="1">VLOOKUP(B2433,Residuals!$A$12:$AW$232,C2433,FALSE)</f>
        <v>-7.3339463833914584E-2</v>
      </c>
      <c r="E2433" s="8">
        <f ca="1">VLOOKUP(B2433,Residuals!$A$12:$AW$232,C2433,FALSE)^2</f>
        <v>5.3786769554460649E-3</v>
      </c>
      <c r="F2433" s="8">
        <f t="shared" ca="1" si="185"/>
        <v>12.671775446029793</v>
      </c>
      <c r="G2433" s="6">
        <f t="shared" si="188"/>
        <v>1</v>
      </c>
    </row>
    <row r="2434" spans="1:7" x14ac:dyDescent="0.25">
      <c r="A2434" s="6">
        <f t="shared" si="189"/>
        <v>2423</v>
      </c>
      <c r="B2434" s="6">
        <f t="shared" si="186"/>
        <v>3</v>
      </c>
      <c r="C2434" s="6">
        <f t="shared" si="187"/>
        <v>12</v>
      </c>
      <c r="D2434" s="8">
        <f ca="1">VLOOKUP(B2434,Residuals!$A$12:$AW$232,C2434,FALSE)</f>
        <v>-2.2176096688109222E-3</v>
      </c>
      <c r="E2434" s="8">
        <f ca="1">VLOOKUP(B2434,Residuals!$A$12:$AW$232,C2434,FALSE)^2</f>
        <v>4.917792643203688E-6</v>
      </c>
      <c r="F2434" s="8">
        <f t="shared" ca="1" si="185"/>
        <v>1.1585965206874254E-2</v>
      </c>
      <c r="G2434" s="6">
        <f t="shared" si="188"/>
        <v>1</v>
      </c>
    </row>
    <row r="2435" spans="1:7" x14ac:dyDescent="0.25">
      <c r="A2435" s="6">
        <f t="shared" si="189"/>
        <v>2424</v>
      </c>
      <c r="B2435" s="6">
        <f t="shared" si="186"/>
        <v>4</v>
      </c>
      <c r="C2435" s="6">
        <f t="shared" si="187"/>
        <v>12</v>
      </c>
      <c r="D2435" s="8">
        <f ca="1">VLOOKUP(B2435,Residuals!$A$12:$AW$232,C2435,FALSE)</f>
        <v>2.927248080720276E-2</v>
      </c>
      <c r="E2435" s="8">
        <f ca="1">VLOOKUP(B2435,Residuals!$A$12:$AW$232,C2435,FALSE)^2</f>
        <v>8.5687813260805392E-4</v>
      </c>
      <c r="F2435" s="8">
        <f t="shared" ca="1" si="185"/>
        <v>2.0187431539327516</v>
      </c>
      <c r="G2435" s="6">
        <f t="shared" si="188"/>
        <v>1</v>
      </c>
    </row>
    <row r="2436" spans="1:7" x14ac:dyDescent="0.25">
      <c r="A2436" s="6">
        <f t="shared" si="189"/>
        <v>2425</v>
      </c>
      <c r="B2436" s="6">
        <f t="shared" si="186"/>
        <v>5</v>
      </c>
      <c r="C2436" s="6">
        <f t="shared" si="187"/>
        <v>12</v>
      </c>
      <c r="D2436" s="8">
        <f ca="1">VLOOKUP(B2436,Residuals!$A$12:$AW$232,C2436,FALSE)</f>
        <v>7.9406767374470832E-3</v>
      </c>
      <c r="E2436" s="8">
        <f ca="1">VLOOKUP(B2436,Residuals!$A$12:$AW$232,C2436,FALSE)^2</f>
        <v>6.3054347048633249E-5</v>
      </c>
      <c r="F2436" s="8">
        <f t="shared" ca="1" si="185"/>
        <v>0.14855149943282814</v>
      </c>
      <c r="G2436" s="6">
        <f t="shared" si="188"/>
        <v>1</v>
      </c>
    </row>
    <row r="2437" spans="1:7" x14ac:dyDescent="0.25">
      <c r="A2437" s="6">
        <f t="shared" si="189"/>
        <v>2426</v>
      </c>
      <c r="B2437" s="6">
        <f t="shared" si="186"/>
        <v>6</v>
      </c>
      <c r="C2437" s="6">
        <f t="shared" si="187"/>
        <v>12</v>
      </c>
      <c r="D2437" s="8">
        <f ca="1">VLOOKUP(B2437,Residuals!$A$12:$AW$232,C2437,FALSE)</f>
        <v>-1.8329025625777692E-2</v>
      </c>
      <c r="E2437" s="8">
        <f ca="1">VLOOKUP(B2437,Residuals!$A$12:$AW$232,C2437,FALSE)^2</f>
        <v>3.3595318039041533E-4</v>
      </c>
      <c r="F2437" s="8">
        <f t="shared" ca="1" si="185"/>
        <v>0.79148149211237218</v>
      </c>
      <c r="G2437" s="6">
        <f t="shared" si="188"/>
        <v>1</v>
      </c>
    </row>
    <row r="2438" spans="1:7" x14ac:dyDescent="0.25">
      <c r="A2438" s="6">
        <f t="shared" si="189"/>
        <v>2427</v>
      </c>
      <c r="B2438" s="6">
        <f t="shared" si="186"/>
        <v>7</v>
      </c>
      <c r="C2438" s="6">
        <f t="shared" si="187"/>
        <v>12</v>
      </c>
      <c r="D2438" s="8">
        <f ca="1">VLOOKUP(B2438,Residuals!$A$12:$AW$232,C2438,FALSE)</f>
        <v>-1.7348512149720947E-2</v>
      </c>
      <c r="E2438" s="8">
        <f ca="1">VLOOKUP(B2438,Residuals!$A$12:$AW$232,C2438,FALSE)^2</f>
        <v>3.0097087380901534E-4</v>
      </c>
      <c r="F2438" s="8">
        <f t="shared" ca="1" si="185"/>
        <v>0.70906569780912276</v>
      </c>
      <c r="G2438" s="6">
        <f t="shared" si="188"/>
        <v>1</v>
      </c>
    </row>
    <row r="2439" spans="1:7" x14ac:dyDescent="0.25">
      <c r="A2439" s="6">
        <f t="shared" si="189"/>
        <v>2428</v>
      </c>
      <c r="B2439" s="6">
        <f t="shared" si="186"/>
        <v>8</v>
      </c>
      <c r="C2439" s="6">
        <f t="shared" si="187"/>
        <v>12</v>
      </c>
      <c r="D2439" s="8">
        <f ca="1">VLOOKUP(B2439,Residuals!$A$12:$AW$232,C2439,FALSE)</f>
        <v>-1.9110743365533929E-2</v>
      </c>
      <c r="E2439" s="8">
        <f ca="1">VLOOKUP(B2439,Residuals!$A$12:$AW$232,C2439,FALSE)^2</f>
        <v>3.652205119832991E-4</v>
      </c>
      <c r="F2439" s="8">
        <f t="shared" ca="1" si="185"/>
        <v>0.860433217029408</v>
      </c>
      <c r="G2439" s="6">
        <f t="shared" si="188"/>
        <v>1</v>
      </c>
    </row>
    <row r="2440" spans="1:7" x14ac:dyDescent="0.25">
      <c r="A2440" s="6">
        <f t="shared" si="189"/>
        <v>2429</v>
      </c>
      <c r="B2440" s="6">
        <f t="shared" si="186"/>
        <v>9</v>
      </c>
      <c r="C2440" s="6">
        <f t="shared" si="187"/>
        <v>12</v>
      </c>
      <c r="D2440" s="8">
        <f ca="1">VLOOKUP(B2440,Residuals!$A$12:$AW$232,C2440,FALSE)</f>
        <v>-1.1693679075832015E-3</v>
      </c>
      <c r="E2440" s="8">
        <f ca="1">VLOOKUP(B2440,Residuals!$A$12:$AW$232,C2440,FALSE)^2</f>
        <v>1.3674213032855148E-6</v>
      </c>
      <c r="F2440" s="8">
        <f t="shared" ca="1" si="185"/>
        <v>3.2215460863115595E-3</v>
      </c>
      <c r="G2440" s="6">
        <f t="shared" si="188"/>
        <v>1</v>
      </c>
    </row>
    <row r="2441" spans="1:7" x14ac:dyDescent="0.25">
      <c r="A2441" s="6">
        <f t="shared" si="189"/>
        <v>2430</v>
      </c>
      <c r="B2441" s="6">
        <f t="shared" si="186"/>
        <v>10</v>
      </c>
      <c r="C2441" s="6">
        <f t="shared" si="187"/>
        <v>12</v>
      </c>
      <c r="D2441" s="8">
        <f ca="1">VLOOKUP(B2441,Residuals!$A$12:$AW$232,C2441,FALSE)</f>
        <v>-2.1380115223017901E-2</v>
      </c>
      <c r="E2441" s="8">
        <f ca="1">VLOOKUP(B2441,Residuals!$A$12:$AW$232,C2441,FALSE)^2</f>
        <v>4.5710932694952179E-4</v>
      </c>
      <c r="F2441" s="8">
        <f t="shared" ca="1" si="185"/>
        <v>1.0769166457422576</v>
      </c>
      <c r="G2441" s="6">
        <f t="shared" si="188"/>
        <v>1</v>
      </c>
    </row>
    <row r="2442" spans="1:7" x14ac:dyDescent="0.25">
      <c r="A2442" s="6">
        <f t="shared" si="189"/>
        <v>2431</v>
      </c>
      <c r="B2442" s="6">
        <f t="shared" si="186"/>
        <v>-210</v>
      </c>
      <c r="C2442" s="6">
        <f t="shared" si="187"/>
        <v>13</v>
      </c>
      <c r="D2442" s="8">
        <f ca="1">VLOOKUP(B2442,Residuals!$A$12:$AW$232,C2442,FALSE)</f>
        <v>-9.9713880075277556E-3</v>
      </c>
      <c r="E2442" s="8">
        <f ca="1">VLOOKUP(B2442,Residuals!$A$12:$AW$232,C2442,FALSE)^2</f>
        <v>9.9428578796668346E-5</v>
      </c>
      <c r="F2442" s="8">
        <f t="shared" ca="1" si="185"/>
        <v>0.2342465691592685</v>
      </c>
      <c r="G2442" s="6">
        <f t="shared" si="188"/>
        <v>0</v>
      </c>
    </row>
    <row r="2443" spans="1:7" x14ac:dyDescent="0.25">
      <c r="A2443" s="6">
        <f t="shared" si="189"/>
        <v>2432</v>
      </c>
      <c r="B2443" s="6">
        <f t="shared" si="186"/>
        <v>-209</v>
      </c>
      <c r="C2443" s="6">
        <f t="shared" si="187"/>
        <v>13</v>
      </c>
      <c r="D2443" s="8">
        <f ca="1">VLOOKUP(B2443,Residuals!$A$12:$AW$232,C2443,FALSE)</f>
        <v>1.0649203327562275E-2</v>
      </c>
      <c r="E2443" s="8">
        <f ca="1">VLOOKUP(B2443,Residuals!$A$12:$AW$232,C2443,FALSE)^2</f>
        <v>1.1340553151176344E-4</v>
      </c>
      <c r="F2443" s="8">
        <f t="shared" ref="F2443:F2506" ca="1" si="190">E2443/$F$8</f>
        <v>0.26717526290543775</v>
      </c>
      <c r="G2443" s="6">
        <f t="shared" si="188"/>
        <v>0</v>
      </c>
    </row>
    <row r="2444" spans="1:7" x14ac:dyDescent="0.25">
      <c r="A2444" s="6">
        <f t="shared" si="189"/>
        <v>2433</v>
      </c>
      <c r="B2444" s="6">
        <f t="shared" ref="B2444:B2507" si="191">MOD(A2444,221)-210</f>
        <v>-208</v>
      </c>
      <c r="C2444" s="6">
        <f t="shared" ref="C2444:C2507" si="192">IF(B2444&lt;B2443,IF(ISNUMBER(C2443),C2443+1,2),C2443)</f>
        <v>13</v>
      </c>
      <c r="D2444" s="8">
        <f ca="1">VLOOKUP(B2444,Residuals!$A$12:$AW$232,C2444,FALSE)</f>
        <v>-9.7778216251354876E-3</v>
      </c>
      <c r="E2444" s="8">
        <f ca="1">VLOOKUP(B2444,Residuals!$A$12:$AW$232,C2444,FALSE)^2</f>
        <v>9.5605795732967193E-5</v>
      </c>
      <c r="F2444" s="8">
        <f t="shared" ca="1" si="190"/>
        <v>0.22524036764105715</v>
      </c>
      <c r="G2444" s="6">
        <f t="shared" ref="G2444:G2507" si="193">IF(OR(B2444&lt;-10,B2444&gt;10),0,1)</f>
        <v>0</v>
      </c>
    </row>
    <row r="2445" spans="1:7" x14ac:dyDescent="0.25">
      <c r="A2445" s="6">
        <f t="shared" ref="A2445:A2508" si="194">A2444+1</f>
        <v>2434</v>
      </c>
      <c r="B2445" s="6">
        <f t="shared" si="191"/>
        <v>-207</v>
      </c>
      <c r="C2445" s="6">
        <f t="shared" si="192"/>
        <v>13</v>
      </c>
      <c r="D2445" s="8">
        <f ca="1">VLOOKUP(B2445,Residuals!$A$12:$AW$232,C2445,FALSE)</f>
        <v>1.1103904509445083E-2</v>
      </c>
      <c r="E2445" s="8">
        <f ca="1">VLOOKUP(B2445,Residuals!$A$12:$AW$232,C2445,FALSE)^2</f>
        <v>1.2329669535487484E-4</v>
      </c>
      <c r="F2445" s="8">
        <f t="shared" ca="1" si="190"/>
        <v>0.2904781323950969</v>
      </c>
      <c r="G2445" s="6">
        <f t="shared" si="193"/>
        <v>0</v>
      </c>
    </row>
    <row r="2446" spans="1:7" x14ac:dyDescent="0.25">
      <c r="A2446" s="6">
        <f t="shared" si="194"/>
        <v>2435</v>
      </c>
      <c r="B2446" s="6">
        <f t="shared" si="191"/>
        <v>-206</v>
      </c>
      <c r="C2446" s="6">
        <f t="shared" si="192"/>
        <v>13</v>
      </c>
      <c r="D2446" s="8">
        <f ca="1">VLOOKUP(B2446,Residuals!$A$12:$AW$232,C2446,FALSE)</f>
        <v>2.0313493065014294E-2</v>
      </c>
      <c r="E2446" s="8">
        <f ca="1">VLOOKUP(B2446,Residuals!$A$12:$AW$232,C2446,FALSE)^2</f>
        <v>4.1263800050238384E-4</v>
      </c>
      <c r="F2446" s="8">
        <f t="shared" ca="1" si="190"/>
        <v>0.97214540419100093</v>
      </c>
      <c r="G2446" s="6">
        <f t="shared" si="193"/>
        <v>0</v>
      </c>
    </row>
    <row r="2447" spans="1:7" x14ac:dyDescent="0.25">
      <c r="A2447" s="6">
        <f t="shared" si="194"/>
        <v>2436</v>
      </c>
      <c r="B2447" s="6">
        <f t="shared" si="191"/>
        <v>-205</v>
      </c>
      <c r="C2447" s="6">
        <f t="shared" si="192"/>
        <v>13</v>
      </c>
      <c r="D2447" s="8">
        <f ca="1">VLOOKUP(B2447,Residuals!$A$12:$AW$232,C2447,FALSE)</f>
        <v>-1.6937208498760521E-2</v>
      </c>
      <c r="E2447" s="8">
        <f ca="1">VLOOKUP(B2447,Residuals!$A$12:$AW$232,C2447,FALSE)^2</f>
        <v>2.8686903173048562E-4</v>
      </c>
      <c r="F2447" s="8">
        <f t="shared" ca="1" si="190"/>
        <v>0.67584277371929269</v>
      </c>
      <c r="G2447" s="6">
        <f t="shared" si="193"/>
        <v>0</v>
      </c>
    </row>
    <row r="2448" spans="1:7" x14ac:dyDescent="0.25">
      <c r="A2448" s="6">
        <f t="shared" si="194"/>
        <v>2437</v>
      </c>
      <c r="B2448" s="6">
        <f t="shared" si="191"/>
        <v>-204</v>
      </c>
      <c r="C2448" s="6">
        <f t="shared" si="192"/>
        <v>13</v>
      </c>
      <c r="D2448" s="8">
        <f ca="1">VLOOKUP(B2448,Residuals!$A$12:$AW$232,C2448,FALSE)</f>
        <v>1.1137844300334295E-2</v>
      </c>
      <c r="E2448" s="8">
        <f ca="1">VLOOKUP(B2448,Residuals!$A$12:$AW$232,C2448,FALSE)^2</f>
        <v>1.2405157565848913E-4</v>
      </c>
      <c r="F2448" s="8">
        <f t="shared" ca="1" si="190"/>
        <v>0.29225657601148575</v>
      </c>
      <c r="G2448" s="6">
        <f t="shared" si="193"/>
        <v>0</v>
      </c>
    </row>
    <row r="2449" spans="1:7" x14ac:dyDescent="0.25">
      <c r="A2449" s="6">
        <f t="shared" si="194"/>
        <v>2438</v>
      </c>
      <c r="B2449" s="6">
        <f t="shared" si="191"/>
        <v>-203</v>
      </c>
      <c r="C2449" s="6">
        <f t="shared" si="192"/>
        <v>13</v>
      </c>
      <c r="D2449" s="8">
        <f ca="1">VLOOKUP(B2449,Residuals!$A$12:$AW$232,C2449,FALSE)</f>
        <v>-2.5252911695365386E-2</v>
      </c>
      <c r="E2449" s="8">
        <f ca="1">VLOOKUP(B2449,Residuals!$A$12:$AW$232,C2449,FALSE)^2</f>
        <v>6.3770954909392189E-4</v>
      </c>
      <c r="F2449" s="8">
        <f t="shared" ca="1" si="190"/>
        <v>1.5023977593086222</v>
      </c>
      <c r="G2449" s="6">
        <f t="shared" si="193"/>
        <v>0</v>
      </c>
    </row>
    <row r="2450" spans="1:7" x14ac:dyDescent="0.25">
      <c r="A2450" s="6">
        <f t="shared" si="194"/>
        <v>2439</v>
      </c>
      <c r="B2450" s="6">
        <f t="shared" si="191"/>
        <v>-202</v>
      </c>
      <c r="C2450" s="6">
        <f t="shared" si="192"/>
        <v>13</v>
      </c>
      <c r="D2450" s="8">
        <f ca="1">VLOOKUP(B2450,Residuals!$A$12:$AW$232,C2450,FALSE)</f>
        <v>-1.9459833396947305E-3</v>
      </c>
      <c r="E2450" s="8">
        <f ca="1">VLOOKUP(B2450,Residuals!$A$12:$AW$232,C2450,FALSE)^2</f>
        <v>3.7868511583694569E-6</v>
      </c>
      <c r="F2450" s="8">
        <f t="shared" ca="1" si="190"/>
        <v>8.9215485376581746E-3</v>
      </c>
      <c r="G2450" s="6">
        <f t="shared" si="193"/>
        <v>0</v>
      </c>
    </row>
    <row r="2451" spans="1:7" x14ac:dyDescent="0.25">
      <c r="A2451" s="6">
        <f t="shared" si="194"/>
        <v>2440</v>
      </c>
      <c r="B2451" s="6">
        <f t="shared" si="191"/>
        <v>-201</v>
      </c>
      <c r="C2451" s="6">
        <f t="shared" si="192"/>
        <v>13</v>
      </c>
      <c r="D2451" s="8">
        <f ca="1">VLOOKUP(B2451,Residuals!$A$12:$AW$232,C2451,FALSE)</f>
        <v>-1.0367799401683224E-3</v>
      </c>
      <c r="E2451" s="8">
        <f ca="1">VLOOKUP(B2451,Residuals!$A$12:$AW$232,C2451,FALSE)^2</f>
        <v>1.0749126443354301E-6</v>
      </c>
      <c r="F2451" s="8">
        <f t="shared" ca="1" si="190"/>
        <v>2.5324167571218331E-3</v>
      </c>
      <c r="G2451" s="6">
        <f t="shared" si="193"/>
        <v>0</v>
      </c>
    </row>
    <row r="2452" spans="1:7" x14ac:dyDescent="0.25">
      <c r="A2452" s="6">
        <f t="shared" si="194"/>
        <v>2441</v>
      </c>
      <c r="B2452" s="6">
        <f t="shared" si="191"/>
        <v>-200</v>
      </c>
      <c r="C2452" s="6">
        <f t="shared" si="192"/>
        <v>13</v>
      </c>
      <c r="D2452" s="8">
        <f ca="1">VLOOKUP(B2452,Residuals!$A$12:$AW$232,C2452,FALSE)</f>
        <v>5.6662769185209213E-3</v>
      </c>
      <c r="E2452" s="8">
        <f ca="1">VLOOKUP(B2452,Residuals!$A$12:$AW$232,C2452,FALSE)^2</f>
        <v>3.2106694117362946E-5</v>
      </c>
      <c r="F2452" s="8">
        <f t="shared" ca="1" si="190"/>
        <v>7.5641058487002616E-2</v>
      </c>
      <c r="G2452" s="6">
        <f t="shared" si="193"/>
        <v>0</v>
      </c>
    </row>
    <row r="2453" spans="1:7" x14ac:dyDescent="0.25">
      <c r="A2453" s="6">
        <f t="shared" si="194"/>
        <v>2442</v>
      </c>
      <c r="B2453" s="6">
        <f t="shared" si="191"/>
        <v>-199</v>
      </c>
      <c r="C2453" s="6">
        <f t="shared" si="192"/>
        <v>13</v>
      </c>
      <c r="D2453" s="8">
        <f ca="1">VLOOKUP(B2453,Residuals!$A$12:$AW$232,C2453,FALSE)</f>
        <v>3.8150251282247777E-4</v>
      </c>
      <c r="E2453" s="8">
        <f ca="1">VLOOKUP(B2453,Residuals!$A$12:$AW$232,C2453,FALSE)^2</f>
        <v>1.4554416728986481E-7</v>
      </c>
      <c r="F2453" s="8">
        <f t="shared" ca="1" si="190"/>
        <v>3.4289157364417503E-4</v>
      </c>
      <c r="G2453" s="6">
        <f t="shared" si="193"/>
        <v>0</v>
      </c>
    </row>
    <row r="2454" spans="1:7" x14ac:dyDescent="0.25">
      <c r="A2454" s="6">
        <f t="shared" si="194"/>
        <v>2443</v>
      </c>
      <c r="B2454" s="6">
        <f t="shared" si="191"/>
        <v>-198</v>
      </c>
      <c r="C2454" s="6">
        <f t="shared" si="192"/>
        <v>13</v>
      </c>
      <c r="D2454" s="8">
        <f ca="1">VLOOKUP(B2454,Residuals!$A$12:$AW$232,C2454,FALSE)</f>
        <v>-2.2499401726690009E-2</v>
      </c>
      <c r="E2454" s="8">
        <f ca="1">VLOOKUP(B2454,Residuals!$A$12:$AW$232,C2454,FALSE)^2</f>
        <v>5.0622307805898135E-4</v>
      </c>
      <c r="F2454" s="8">
        <f t="shared" ca="1" si="190"/>
        <v>1.1926251053739729</v>
      </c>
      <c r="G2454" s="6">
        <f t="shared" si="193"/>
        <v>0</v>
      </c>
    </row>
    <row r="2455" spans="1:7" x14ac:dyDescent="0.25">
      <c r="A2455" s="6">
        <f t="shared" si="194"/>
        <v>2444</v>
      </c>
      <c r="B2455" s="6">
        <f t="shared" si="191"/>
        <v>-197</v>
      </c>
      <c r="C2455" s="6">
        <f t="shared" si="192"/>
        <v>13</v>
      </c>
      <c r="D2455" s="8">
        <f ca="1">VLOOKUP(B2455,Residuals!$A$12:$AW$232,C2455,FALSE)</f>
        <v>-7.7064320007139593E-3</v>
      </c>
      <c r="E2455" s="8">
        <f ca="1">VLOOKUP(B2455,Residuals!$A$12:$AW$232,C2455,FALSE)^2</f>
        <v>5.9389094181628157E-5</v>
      </c>
      <c r="F2455" s="8">
        <f t="shared" ca="1" si="190"/>
        <v>0.13991642771011048</v>
      </c>
      <c r="G2455" s="6">
        <f t="shared" si="193"/>
        <v>0</v>
      </c>
    </row>
    <row r="2456" spans="1:7" x14ac:dyDescent="0.25">
      <c r="A2456" s="6">
        <f t="shared" si="194"/>
        <v>2445</v>
      </c>
      <c r="B2456" s="6">
        <f t="shared" si="191"/>
        <v>-196</v>
      </c>
      <c r="C2456" s="6">
        <f t="shared" si="192"/>
        <v>13</v>
      </c>
      <c r="D2456" s="8">
        <f ca="1">VLOOKUP(B2456,Residuals!$A$12:$AW$232,C2456,FALSE)</f>
        <v>3.6210810629682455E-2</v>
      </c>
      <c r="E2456" s="8">
        <f ca="1">VLOOKUP(B2456,Residuals!$A$12:$AW$232,C2456,FALSE)^2</f>
        <v>1.3112228064587239E-3</v>
      </c>
      <c r="F2456" s="8">
        <f t="shared" ca="1" si="190"/>
        <v>3.0891464761300158</v>
      </c>
      <c r="G2456" s="6">
        <f t="shared" si="193"/>
        <v>0</v>
      </c>
    </row>
    <row r="2457" spans="1:7" x14ac:dyDescent="0.25">
      <c r="A2457" s="6">
        <f t="shared" si="194"/>
        <v>2446</v>
      </c>
      <c r="B2457" s="6">
        <f t="shared" si="191"/>
        <v>-195</v>
      </c>
      <c r="C2457" s="6">
        <f t="shared" si="192"/>
        <v>13</v>
      </c>
      <c r="D2457" s="8">
        <f ca="1">VLOOKUP(B2457,Residuals!$A$12:$AW$232,C2457,FALSE)</f>
        <v>2.6861413511429916E-2</v>
      </c>
      <c r="E2457" s="8">
        <f ca="1">VLOOKUP(B2457,Residuals!$A$12:$AW$232,C2457,FALSE)^2</f>
        <v>7.2153553583202972E-4</v>
      </c>
      <c r="F2457" s="8">
        <f t="shared" ca="1" si="190"/>
        <v>1.699885745533867</v>
      </c>
      <c r="G2457" s="6">
        <f t="shared" si="193"/>
        <v>0</v>
      </c>
    </row>
    <row r="2458" spans="1:7" x14ac:dyDescent="0.25">
      <c r="A2458" s="6">
        <f t="shared" si="194"/>
        <v>2447</v>
      </c>
      <c r="B2458" s="6">
        <f t="shared" si="191"/>
        <v>-194</v>
      </c>
      <c r="C2458" s="6">
        <f t="shared" si="192"/>
        <v>13</v>
      </c>
      <c r="D2458" s="8">
        <f ca="1">VLOOKUP(B2458,Residuals!$A$12:$AW$232,C2458,FALSE)</f>
        <v>2.3464201963912992E-2</v>
      </c>
      <c r="E2458" s="8">
        <f ca="1">VLOOKUP(B2458,Residuals!$A$12:$AW$232,C2458,FALSE)^2</f>
        <v>5.5056877380329832E-4</v>
      </c>
      <c r="F2458" s="8">
        <f t="shared" ca="1" si="190"/>
        <v>1.2971003700393782</v>
      </c>
      <c r="G2458" s="6">
        <f t="shared" si="193"/>
        <v>0</v>
      </c>
    </row>
    <row r="2459" spans="1:7" x14ac:dyDescent="0.25">
      <c r="A2459" s="6">
        <f t="shared" si="194"/>
        <v>2448</v>
      </c>
      <c r="B2459" s="6">
        <f t="shared" si="191"/>
        <v>-193</v>
      </c>
      <c r="C2459" s="6">
        <f t="shared" si="192"/>
        <v>13</v>
      </c>
      <c r="D2459" s="8">
        <f ca="1">VLOOKUP(B2459,Residuals!$A$12:$AW$232,C2459,FALSE)</f>
        <v>1.7509968439419418E-3</v>
      </c>
      <c r="E2459" s="8">
        <f ca="1">VLOOKUP(B2459,Residuals!$A$12:$AW$232,C2459,FALSE)^2</f>
        <v>3.065989947494641E-6</v>
      </c>
      <c r="F2459" s="8">
        <f t="shared" ca="1" si="190"/>
        <v>7.2232514531475013E-3</v>
      </c>
      <c r="G2459" s="6">
        <f t="shared" si="193"/>
        <v>0</v>
      </c>
    </row>
    <row r="2460" spans="1:7" x14ac:dyDescent="0.25">
      <c r="A2460" s="6">
        <f t="shared" si="194"/>
        <v>2449</v>
      </c>
      <c r="B2460" s="6">
        <f t="shared" si="191"/>
        <v>-192</v>
      </c>
      <c r="C2460" s="6">
        <f t="shared" si="192"/>
        <v>13</v>
      </c>
      <c r="D2460" s="8">
        <f ca="1">VLOOKUP(B2460,Residuals!$A$12:$AW$232,C2460,FALSE)</f>
        <v>5.9088276430202397E-3</v>
      </c>
      <c r="E2460" s="8">
        <f ca="1">VLOOKUP(B2460,Residuals!$A$12:$AW$232,C2460,FALSE)^2</f>
        <v>3.4914244114920123E-5</v>
      </c>
      <c r="F2460" s="8">
        <f t="shared" ca="1" si="190"/>
        <v>8.2255444035203962E-2</v>
      </c>
      <c r="G2460" s="6">
        <f t="shared" si="193"/>
        <v>0</v>
      </c>
    </row>
    <row r="2461" spans="1:7" x14ac:dyDescent="0.25">
      <c r="A2461" s="6">
        <f t="shared" si="194"/>
        <v>2450</v>
      </c>
      <c r="B2461" s="6">
        <f t="shared" si="191"/>
        <v>-191</v>
      </c>
      <c r="C2461" s="6">
        <f t="shared" si="192"/>
        <v>13</v>
      </c>
      <c r="D2461" s="8">
        <f ca="1">VLOOKUP(B2461,Residuals!$A$12:$AW$232,C2461,FALSE)</f>
        <v>-3.0549949748420197E-3</v>
      </c>
      <c r="E2461" s="8">
        <f ca="1">VLOOKUP(B2461,Residuals!$A$12:$AW$232,C2461,FALSE)^2</f>
        <v>9.3329942963099928E-6</v>
      </c>
      <c r="F2461" s="8">
        <f t="shared" ca="1" si="190"/>
        <v>2.1987862245969197E-2</v>
      </c>
      <c r="G2461" s="6">
        <f t="shared" si="193"/>
        <v>0</v>
      </c>
    </row>
    <row r="2462" spans="1:7" x14ac:dyDescent="0.25">
      <c r="A2462" s="6">
        <f t="shared" si="194"/>
        <v>2451</v>
      </c>
      <c r="B2462" s="6">
        <f t="shared" si="191"/>
        <v>-190</v>
      </c>
      <c r="C2462" s="6">
        <f t="shared" si="192"/>
        <v>13</v>
      </c>
      <c r="D2462" s="8">
        <f ca="1">VLOOKUP(B2462,Residuals!$A$12:$AW$232,C2462,FALSE)</f>
        <v>-1.3237487834949191E-2</v>
      </c>
      <c r="E2462" s="8">
        <f ca="1">VLOOKUP(B2462,Residuals!$A$12:$AW$232,C2462,FALSE)^2</f>
        <v>1.752310841804278E-4</v>
      </c>
      <c r="F2462" s="8">
        <f t="shared" ca="1" si="190"/>
        <v>0.41283181129709151</v>
      </c>
      <c r="G2462" s="6">
        <f t="shared" si="193"/>
        <v>0</v>
      </c>
    </row>
    <row r="2463" spans="1:7" x14ac:dyDescent="0.25">
      <c r="A2463" s="6">
        <f t="shared" si="194"/>
        <v>2452</v>
      </c>
      <c r="B2463" s="6">
        <f t="shared" si="191"/>
        <v>-189</v>
      </c>
      <c r="C2463" s="6">
        <f t="shared" si="192"/>
        <v>13</v>
      </c>
      <c r="D2463" s="8">
        <f ca="1">VLOOKUP(B2463,Residuals!$A$12:$AW$232,C2463,FALSE)</f>
        <v>-1.163029828144011E-2</v>
      </c>
      <c r="E2463" s="8">
        <f ca="1">VLOOKUP(B2463,Residuals!$A$12:$AW$232,C2463,FALSE)^2</f>
        <v>1.3526383811526878E-4</v>
      </c>
      <c r="F2463" s="8">
        <f t="shared" ca="1" si="190"/>
        <v>0.31867185866764208</v>
      </c>
      <c r="G2463" s="6">
        <f t="shared" si="193"/>
        <v>0</v>
      </c>
    </row>
    <row r="2464" spans="1:7" x14ac:dyDescent="0.25">
      <c r="A2464" s="6">
        <f t="shared" si="194"/>
        <v>2453</v>
      </c>
      <c r="B2464" s="6">
        <f t="shared" si="191"/>
        <v>-188</v>
      </c>
      <c r="C2464" s="6">
        <f t="shared" si="192"/>
        <v>13</v>
      </c>
      <c r="D2464" s="8">
        <f ca="1">VLOOKUP(B2464,Residuals!$A$12:$AW$232,C2464,FALSE)</f>
        <v>-2.1216122295574277E-2</v>
      </c>
      <c r="E2464" s="8">
        <f ca="1">VLOOKUP(B2464,Residuals!$A$12:$AW$232,C2464,FALSE)^2</f>
        <v>4.5012384526076392E-4</v>
      </c>
      <c r="F2464" s="8">
        <f t="shared" ca="1" si="190"/>
        <v>1.060459354093116</v>
      </c>
      <c r="G2464" s="6">
        <f t="shared" si="193"/>
        <v>0</v>
      </c>
    </row>
    <row r="2465" spans="1:7" x14ac:dyDescent="0.25">
      <c r="A2465" s="6">
        <f t="shared" si="194"/>
        <v>2454</v>
      </c>
      <c r="B2465" s="6">
        <f t="shared" si="191"/>
        <v>-187</v>
      </c>
      <c r="C2465" s="6">
        <f t="shared" si="192"/>
        <v>13</v>
      </c>
      <c r="D2465" s="8">
        <f ca="1">VLOOKUP(B2465,Residuals!$A$12:$AW$232,C2465,FALSE)</f>
        <v>1.7620232617768102E-3</v>
      </c>
      <c r="E2465" s="8">
        <f ca="1">VLOOKUP(B2465,Residuals!$A$12:$AW$232,C2465,FALSE)^2</f>
        <v>3.1047259750425897E-6</v>
      </c>
      <c r="F2465" s="8">
        <f t="shared" ca="1" si="190"/>
        <v>7.3145107436430618E-3</v>
      </c>
      <c r="G2465" s="6">
        <f t="shared" si="193"/>
        <v>0</v>
      </c>
    </row>
    <row r="2466" spans="1:7" x14ac:dyDescent="0.25">
      <c r="A2466" s="6">
        <f t="shared" si="194"/>
        <v>2455</v>
      </c>
      <c r="B2466" s="6">
        <f t="shared" si="191"/>
        <v>-186</v>
      </c>
      <c r="C2466" s="6">
        <f t="shared" si="192"/>
        <v>13</v>
      </c>
      <c r="D2466" s="8">
        <f ca="1">VLOOKUP(B2466,Residuals!$A$12:$AW$232,C2466,FALSE)</f>
        <v>5.9889743571458895E-3</v>
      </c>
      <c r="E2466" s="8">
        <f ca="1">VLOOKUP(B2466,Residuals!$A$12:$AW$232,C2466,FALSE)^2</f>
        <v>3.5867813850551019E-5</v>
      </c>
      <c r="F2466" s="8">
        <f t="shared" ca="1" si="190"/>
        <v>8.450198564053496E-2</v>
      </c>
      <c r="G2466" s="6">
        <f t="shared" si="193"/>
        <v>0</v>
      </c>
    </row>
    <row r="2467" spans="1:7" x14ac:dyDescent="0.25">
      <c r="A2467" s="6">
        <f t="shared" si="194"/>
        <v>2456</v>
      </c>
      <c r="B2467" s="6">
        <f t="shared" si="191"/>
        <v>-185</v>
      </c>
      <c r="C2467" s="6">
        <f t="shared" si="192"/>
        <v>13</v>
      </c>
      <c r="D2467" s="8">
        <f ca="1">VLOOKUP(B2467,Residuals!$A$12:$AW$232,C2467,FALSE)</f>
        <v>-3.5280336026918289E-2</v>
      </c>
      <c r="E2467" s="8">
        <f ca="1">VLOOKUP(B2467,Residuals!$A$12:$AW$232,C2467,FALSE)^2</f>
        <v>1.2447021101722685E-3</v>
      </c>
      <c r="F2467" s="8">
        <f t="shared" ca="1" si="190"/>
        <v>2.932428507596506</v>
      </c>
      <c r="G2467" s="6">
        <f t="shared" si="193"/>
        <v>0</v>
      </c>
    </row>
    <row r="2468" spans="1:7" x14ac:dyDescent="0.25">
      <c r="A2468" s="6">
        <f t="shared" si="194"/>
        <v>2457</v>
      </c>
      <c r="B2468" s="6">
        <f t="shared" si="191"/>
        <v>-184</v>
      </c>
      <c r="C2468" s="6">
        <f t="shared" si="192"/>
        <v>13</v>
      </c>
      <c r="D2468" s="8">
        <f ca="1">VLOOKUP(B2468,Residuals!$A$12:$AW$232,C2468,FALSE)</f>
        <v>3.5501772095207176E-2</v>
      </c>
      <c r="E2468" s="8">
        <f ca="1">VLOOKUP(B2468,Residuals!$A$12:$AW$232,C2468,FALSE)^2</f>
        <v>1.2603758219000309E-3</v>
      </c>
      <c r="F2468" s="8">
        <f t="shared" ca="1" si="190"/>
        <v>2.9693546433479581</v>
      </c>
      <c r="G2468" s="6">
        <f t="shared" si="193"/>
        <v>0</v>
      </c>
    </row>
    <row r="2469" spans="1:7" x14ac:dyDescent="0.25">
      <c r="A2469" s="6">
        <f t="shared" si="194"/>
        <v>2458</v>
      </c>
      <c r="B2469" s="6">
        <f t="shared" si="191"/>
        <v>-183</v>
      </c>
      <c r="C2469" s="6">
        <f t="shared" si="192"/>
        <v>13</v>
      </c>
      <c r="D2469" s="8">
        <f ca="1">VLOOKUP(B2469,Residuals!$A$12:$AW$232,C2469,FALSE)</f>
        <v>-4.0333080493877266E-2</v>
      </c>
      <c r="E2469" s="8">
        <f ca="1">VLOOKUP(B2469,Residuals!$A$12:$AW$232,C2469,FALSE)^2</f>
        <v>1.6267573821255829E-3</v>
      </c>
      <c r="F2469" s="8">
        <f t="shared" ca="1" si="190"/>
        <v>3.832523206398275</v>
      </c>
      <c r="G2469" s="6">
        <f t="shared" si="193"/>
        <v>0</v>
      </c>
    </row>
    <row r="2470" spans="1:7" x14ac:dyDescent="0.25">
      <c r="A2470" s="6">
        <f t="shared" si="194"/>
        <v>2459</v>
      </c>
      <c r="B2470" s="6">
        <f t="shared" si="191"/>
        <v>-182</v>
      </c>
      <c r="C2470" s="6">
        <f t="shared" si="192"/>
        <v>13</v>
      </c>
      <c r="D2470" s="8">
        <f ca="1">VLOOKUP(B2470,Residuals!$A$12:$AW$232,C2470,FALSE)</f>
        <v>1.6687683721757754E-3</v>
      </c>
      <c r="E2470" s="8">
        <f ca="1">VLOOKUP(B2470,Residuals!$A$12:$AW$232,C2470,FALSE)^2</f>
        <v>2.7847878799741872E-6</v>
      </c>
      <c r="F2470" s="8">
        <f t="shared" ca="1" si="190"/>
        <v>6.5607596388788407E-3</v>
      </c>
      <c r="G2470" s="6">
        <f t="shared" si="193"/>
        <v>0</v>
      </c>
    </row>
    <row r="2471" spans="1:7" x14ac:dyDescent="0.25">
      <c r="A2471" s="6">
        <f t="shared" si="194"/>
        <v>2460</v>
      </c>
      <c r="B2471" s="6">
        <f t="shared" si="191"/>
        <v>-181</v>
      </c>
      <c r="C2471" s="6">
        <f t="shared" si="192"/>
        <v>13</v>
      </c>
      <c r="D2471" s="8">
        <f ca="1">VLOOKUP(B2471,Residuals!$A$12:$AW$232,C2471,FALSE)</f>
        <v>2.3612765059070322E-3</v>
      </c>
      <c r="E2471" s="8">
        <f ca="1">VLOOKUP(B2471,Residuals!$A$12:$AW$232,C2471,FALSE)^2</f>
        <v>5.5756267373485231E-6</v>
      </c>
      <c r="F2471" s="8">
        <f t="shared" ca="1" si="190"/>
        <v>1.3135774944621268E-2</v>
      </c>
      <c r="G2471" s="6">
        <f t="shared" si="193"/>
        <v>0</v>
      </c>
    </row>
    <row r="2472" spans="1:7" x14ac:dyDescent="0.25">
      <c r="A2472" s="6">
        <f t="shared" si="194"/>
        <v>2461</v>
      </c>
      <c r="B2472" s="6">
        <f t="shared" si="191"/>
        <v>-180</v>
      </c>
      <c r="C2472" s="6">
        <f t="shared" si="192"/>
        <v>13</v>
      </c>
      <c r="D2472" s="8">
        <f ca="1">VLOOKUP(B2472,Residuals!$A$12:$AW$232,C2472,FALSE)</f>
        <v>8.1760239425150835E-4</v>
      </c>
      <c r="E2472" s="8">
        <f ca="1">VLOOKUP(B2472,Residuals!$A$12:$AW$232,C2472,FALSE)^2</f>
        <v>6.6847367508579887E-7</v>
      </c>
      <c r="F2472" s="8">
        <f t="shared" ca="1" si="190"/>
        <v>1.5748758240058734E-3</v>
      </c>
      <c r="G2472" s="6">
        <f t="shared" si="193"/>
        <v>0</v>
      </c>
    </row>
    <row r="2473" spans="1:7" x14ac:dyDescent="0.25">
      <c r="A2473" s="6">
        <f t="shared" si="194"/>
        <v>2462</v>
      </c>
      <c r="B2473" s="6">
        <f t="shared" si="191"/>
        <v>-179</v>
      </c>
      <c r="C2473" s="6">
        <f t="shared" si="192"/>
        <v>13</v>
      </c>
      <c r="D2473" s="8">
        <f ca="1">VLOOKUP(B2473,Residuals!$A$12:$AW$232,C2473,FALSE)</f>
        <v>3.1702987377504633E-4</v>
      </c>
      <c r="E2473" s="8">
        <f ca="1">VLOOKUP(B2473,Residuals!$A$12:$AW$232,C2473,FALSE)^2</f>
        <v>1.005079408658218E-7</v>
      </c>
      <c r="F2473" s="8">
        <f t="shared" ca="1" si="190"/>
        <v>2.3678946844074068E-4</v>
      </c>
      <c r="G2473" s="6">
        <f t="shared" si="193"/>
        <v>0</v>
      </c>
    </row>
    <row r="2474" spans="1:7" x14ac:dyDescent="0.25">
      <c r="A2474" s="6">
        <f t="shared" si="194"/>
        <v>2463</v>
      </c>
      <c r="B2474" s="6">
        <f t="shared" si="191"/>
        <v>-178</v>
      </c>
      <c r="C2474" s="6">
        <f t="shared" si="192"/>
        <v>13</v>
      </c>
      <c r="D2474" s="8">
        <f ca="1">VLOOKUP(B2474,Residuals!$A$12:$AW$232,C2474,FALSE)</f>
        <v>1.2008141629031669E-2</v>
      </c>
      <c r="E2474" s="8">
        <f ca="1">VLOOKUP(B2474,Residuals!$A$12:$AW$232,C2474,FALSE)^2</f>
        <v>1.4419546538288334E-4</v>
      </c>
      <c r="F2474" s="8">
        <f t="shared" ca="1" si="190"/>
        <v>0.33971412910707621</v>
      </c>
      <c r="G2474" s="6">
        <f t="shared" si="193"/>
        <v>0</v>
      </c>
    </row>
    <row r="2475" spans="1:7" x14ac:dyDescent="0.25">
      <c r="A2475" s="6">
        <f t="shared" si="194"/>
        <v>2464</v>
      </c>
      <c r="B2475" s="6">
        <f t="shared" si="191"/>
        <v>-177</v>
      </c>
      <c r="C2475" s="6">
        <f t="shared" si="192"/>
        <v>13</v>
      </c>
      <c r="D2475" s="8">
        <f ca="1">VLOOKUP(B2475,Residuals!$A$12:$AW$232,C2475,FALSE)</f>
        <v>-5.6107325841353983E-3</v>
      </c>
      <c r="E2475" s="8">
        <f ca="1">VLOOKUP(B2475,Residuals!$A$12:$AW$232,C2475,FALSE)^2</f>
        <v>3.1480320130678683E-5</v>
      </c>
      <c r="F2475" s="8">
        <f t="shared" ca="1" si="190"/>
        <v>7.4165366496157042E-2</v>
      </c>
      <c r="G2475" s="6">
        <f t="shared" si="193"/>
        <v>0</v>
      </c>
    </row>
    <row r="2476" spans="1:7" x14ac:dyDescent="0.25">
      <c r="A2476" s="6">
        <f t="shared" si="194"/>
        <v>2465</v>
      </c>
      <c r="B2476" s="6">
        <f t="shared" si="191"/>
        <v>-176</v>
      </c>
      <c r="C2476" s="6">
        <f t="shared" si="192"/>
        <v>13</v>
      </c>
      <c r="D2476" s="8">
        <f ca="1">VLOOKUP(B2476,Residuals!$A$12:$AW$232,C2476,FALSE)</f>
        <v>-2.7436589115297311E-2</v>
      </c>
      <c r="E2476" s="8">
        <f ca="1">VLOOKUP(B2476,Residuals!$A$12:$AW$232,C2476,FALSE)^2</f>
        <v>7.5276642228165082E-4</v>
      </c>
      <c r="F2476" s="8">
        <f t="shared" ca="1" si="190"/>
        <v>1.7734634642457789</v>
      </c>
      <c r="G2476" s="6">
        <f t="shared" si="193"/>
        <v>0</v>
      </c>
    </row>
    <row r="2477" spans="1:7" x14ac:dyDescent="0.25">
      <c r="A2477" s="6">
        <f t="shared" si="194"/>
        <v>2466</v>
      </c>
      <c r="B2477" s="6">
        <f t="shared" si="191"/>
        <v>-175</v>
      </c>
      <c r="C2477" s="6">
        <f t="shared" si="192"/>
        <v>13</v>
      </c>
      <c r="D2477" s="8">
        <f ca="1">VLOOKUP(B2477,Residuals!$A$12:$AW$232,C2477,FALSE)</f>
        <v>-2.5639757009644371E-2</v>
      </c>
      <c r="E2477" s="8">
        <f ca="1">VLOOKUP(B2477,Residuals!$A$12:$AW$232,C2477,FALSE)^2</f>
        <v>6.5739713951360769E-4</v>
      </c>
      <c r="F2477" s="8">
        <f t="shared" ca="1" si="190"/>
        <v>1.5487803041125194</v>
      </c>
      <c r="G2477" s="6">
        <f t="shared" si="193"/>
        <v>0</v>
      </c>
    </row>
    <row r="2478" spans="1:7" x14ac:dyDescent="0.25">
      <c r="A2478" s="6">
        <f t="shared" si="194"/>
        <v>2467</v>
      </c>
      <c r="B2478" s="6">
        <f t="shared" si="191"/>
        <v>-174</v>
      </c>
      <c r="C2478" s="6">
        <f t="shared" si="192"/>
        <v>13</v>
      </c>
      <c r="D2478" s="8">
        <f ca="1">VLOOKUP(B2478,Residuals!$A$12:$AW$232,C2478,FALSE)</f>
        <v>3.1505875011236716E-2</v>
      </c>
      <c r="E2478" s="8">
        <f ca="1">VLOOKUP(B2478,Residuals!$A$12:$AW$232,C2478,FALSE)^2</f>
        <v>9.926201602236701E-4</v>
      </c>
      <c r="F2478" s="8">
        <f t="shared" ca="1" si="190"/>
        <v>2.3385415926161195</v>
      </c>
      <c r="G2478" s="6">
        <f t="shared" si="193"/>
        <v>0</v>
      </c>
    </row>
    <row r="2479" spans="1:7" x14ac:dyDescent="0.25">
      <c r="A2479" s="6">
        <f t="shared" si="194"/>
        <v>2468</v>
      </c>
      <c r="B2479" s="6">
        <f t="shared" si="191"/>
        <v>-173</v>
      </c>
      <c r="C2479" s="6">
        <f t="shared" si="192"/>
        <v>13</v>
      </c>
      <c r="D2479" s="8">
        <f ca="1">VLOOKUP(B2479,Residuals!$A$12:$AW$232,C2479,FALSE)</f>
        <v>1.3888391560599574E-2</v>
      </c>
      <c r="E2479" s="8">
        <f ca="1">VLOOKUP(B2479,Residuals!$A$12:$AW$232,C2479,FALSE)^2</f>
        <v>1.9288742014053346E-4</v>
      </c>
      <c r="F2479" s="8">
        <f t="shared" ca="1" si="190"/>
        <v>0.45442886691865653</v>
      </c>
      <c r="G2479" s="6">
        <f t="shared" si="193"/>
        <v>0</v>
      </c>
    </row>
    <row r="2480" spans="1:7" x14ac:dyDescent="0.25">
      <c r="A2480" s="6">
        <f t="shared" si="194"/>
        <v>2469</v>
      </c>
      <c r="B2480" s="6">
        <f t="shared" si="191"/>
        <v>-172</v>
      </c>
      <c r="C2480" s="6">
        <f t="shared" si="192"/>
        <v>13</v>
      </c>
      <c r="D2480" s="8">
        <f ca="1">VLOOKUP(B2480,Residuals!$A$12:$AW$232,C2480,FALSE)</f>
        <v>5.3720733925674254E-3</v>
      </c>
      <c r="E2480" s="8">
        <f ca="1">VLOOKUP(B2480,Residuals!$A$12:$AW$232,C2480,FALSE)^2</f>
        <v>2.8859172535130886E-5</v>
      </c>
      <c r="F2480" s="8">
        <f t="shared" ca="1" si="190"/>
        <v>6.7990131579315286E-2</v>
      </c>
      <c r="G2480" s="6">
        <f t="shared" si="193"/>
        <v>0</v>
      </c>
    </row>
    <row r="2481" spans="1:7" x14ac:dyDescent="0.25">
      <c r="A2481" s="6">
        <f t="shared" si="194"/>
        <v>2470</v>
      </c>
      <c r="B2481" s="6">
        <f t="shared" si="191"/>
        <v>-171</v>
      </c>
      <c r="C2481" s="6">
        <f t="shared" si="192"/>
        <v>13</v>
      </c>
      <c r="D2481" s="8">
        <f ca="1">VLOOKUP(B2481,Residuals!$A$12:$AW$232,C2481,FALSE)</f>
        <v>-1.5730095097056279E-2</v>
      </c>
      <c r="E2481" s="8">
        <f ca="1">VLOOKUP(B2481,Residuals!$A$12:$AW$232,C2481,FALSE)^2</f>
        <v>2.4743589176243398E-4</v>
      </c>
      <c r="F2481" s="8">
        <f t="shared" ca="1" si="190"/>
        <v>0.58294113657950042</v>
      </c>
      <c r="G2481" s="6">
        <f t="shared" si="193"/>
        <v>0</v>
      </c>
    </row>
    <row r="2482" spans="1:7" x14ac:dyDescent="0.25">
      <c r="A2482" s="6">
        <f t="shared" si="194"/>
        <v>2471</v>
      </c>
      <c r="B2482" s="6">
        <f t="shared" si="191"/>
        <v>-170</v>
      </c>
      <c r="C2482" s="6">
        <f t="shared" si="192"/>
        <v>13</v>
      </c>
      <c r="D2482" s="8">
        <f ca="1">VLOOKUP(B2482,Residuals!$A$12:$AW$232,C2482,FALSE)</f>
        <v>3.4265510255842751E-3</v>
      </c>
      <c r="E2482" s="8">
        <f ca="1">VLOOKUP(B2482,Residuals!$A$12:$AW$232,C2482,FALSE)^2</f>
        <v>1.1741251930932646E-5</v>
      </c>
      <c r="F2482" s="8">
        <f t="shared" ca="1" si="190"/>
        <v>2.7661543750716548E-2</v>
      </c>
      <c r="G2482" s="6">
        <f t="shared" si="193"/>
        <v>0</v>
      </c>
    </row>
    <row r="2483" spans="1:7" x14ac:dyDescent="0.25">
      <c r="A2483" s="6">
        <f t="shared" si="194"/>
        <v>2472</v>
      </c>
      <c r="B2483" s="6">
        <f t="shared" si="191"/>
        <v>-169</v>
      </c>
      <c r="C2483" s="6">
        <f t="shared" si="192"/>
        <v>13</v>
      </c>
      <c r="D2483" s="8">
        <f ca="1">VLOOKUP(B2483,Residuals!$A$12:$AW$232,C2483,FALSE)</f>
        <v>7.8461724541020027E-3</v>
      </c>
      <c r="E2483" s="8">
        <f ca="1">VLOOKUP(B2483,Residuals!$A$12:$AW$232,C2483,FALSE)^2</f>
        <v>6.1562422179509049E-5</v>
      </c>
      <c r="F2483" s="8">
        <f t="shared" ca="1" si="190"/>
        <v>0.14503663191420035</v>
      </c>
      <c r="G2483" s="6">
        <f t="shared" si="193"/>
        <v>0</v>
      </c>
    </row>
    <row r="2484" spans="1:7" x14ac:dyDescent="0.25">
      <c r="A2484" s="6">
        <f t="shared" si="194"/>
        <v>2473</v>
      </c>
      <c r="B2484" s="6">
        <f t="shared" si="191"/>
        <v>-168</v>
      </c>
      <c r="C2484" s="6">
        <f t="shared" si="192"/>
        <v>13</v>
      </c>
      <c r="D2484" s="8">
        <f ca="1">VLOOKUP(B2484,Residuals!$A$12:$AW$232,C2484,FALSE)</f>
        <v>-2.3531329014082881E-2</v>
      </c>
      <c r="E2484" s="8">
        <f ca="1">VLOOKUP(B2484,Residuals!$A$12:$AW$232,C2484,FALSE)^2</f>
        <v>5.5372344516901883E-4</v>
      </c>
      <c r="F2484" s="8">
        <f t="shared" ca="1" si="190"/>
        <v>1.3045325485255679</v>
      </c>
      <c r="G2484" s="6">
        <f t="shared" si="193"/>
        <v>0</v>
      </c>
    </row>
    <row r="2485" spans="1:7" x14ac:dyDescent="0.25">
      <c r="A2485" s="6">
        <f t="shared" si="194"/>
        <v>2474</v>
      </c>
      <c r="B2485" s="6">
        <f t="shared" si="191"/>
        <v>-167</v>
      </c>
      <c r="C2485" s="6">
        <f t="shared" si="192"/>
        <v>13</v>
      </c>
      <c r="D2485" s="8">
        <f ca="1">VLOOKUP(B2485,Residuals!$A$12:$AW$232,C2485,FALSE)</f>
        <v>1.0483984024468682E-2</v>
      </c>
      <c r="E2485" s="8">
        <f ca="1">VLOOKUP(B2485,Residuals!$A$12:$AW$232,C2485,FALSE)^2</f>
        <v>1.0991392102531454E-4</v>
      </c>
      <c r="F2485" s="8">
        <f t="shared" ca="1" si="190"/>
        <v>0.25894928012272311</v>
      </c>
      <c r="G2485" s="6">
        <f t="shared" si="193"/>
        <v>0</v>
      </c>
    </row>
    <row r="2486" spans="1:7" x14ac:dyDescent="0.25">
      <c r="A2486" s="6">
        <f t="shared" si="194"/>
        <v>2475</v>
      </c>
      <c r="B2486" s="6">
        <f t="shared" si="191"/>
        <v>-166</v>
      </c>
      <c r="C2486" s="6">
        <f t="shared" si="192"/>
        <v>13</v>
      </c>
      <c r="D2486" s="8">
        <f ca="1">VLOOKUP(B2486,Residuals!$A$12:$AW$232,C2486,FALSE)</f>
        <v>4.8999710125662965E-3</v>
      </c>
      <c r="E2486" s="8">
        <f ca="1">VLOOKUP(B2486,Residuals!$A$12:$AW$232,C2486,FALSE)^2</f>
        <v>2.4009715923989976E-5</v>
      </c>
      <c r="F2486" s="8">
        <f t="shared" ca="1" si="190"/>
        <v>5.6565161141293147E-2</v>
      </c>
      <c r="G2486" s="6">
        <f t="shared" si="193"/>
        <v>0</v>
      </c>
    </row>
    <row r="2487" spans="1:7" x14ac:dyDescent="0.25">
      <c r="A2487" s="6">
        <f t="shared" si="194"/>
        <v>2476</v>
      </c>
      <c r="B2487" s="6">
        <f t="shared" si="191"/>
        <v>-165</v>
      </c>
      <c r="C2487" s="6">
        <f t="shared" si="192"/>
        <v>13</v>
      </c>
      <c r="D2487" s="8">
        <f ca="1">VLOOKUP(B2487,Residuals!$A$12:$AW$232,C2487,FALSE)</f>
        <v>2.4674969499234669E-2</v>
      </c>
      <c r="E2487" s="8">
        <f ca="1">VLOOKUP(B2487,Residuals!$A$12:$AW$232,C2487,FALSE)^2</f>
        <v>6.088541197881612E-4</v>
      </c>
      <c r="F2487" s="8">
        <f t="shared" ca="1" si="190"/>
        <v>1.434416446508054</v>
      </c>
      <c r="G2487" s="6">
        <f t="shared" si="193"/>
        <v>0</v>
      </c>
    </row>
    <row r="2488" spans="1:7" x14ac:dyDescent="0.25">
      <c r="A2488" s="6">
        <f t="shared" si="194"/>
        <v>2477</v>
      </c>
      <c r="B2488" s="6">
        <f t="shared" si="191"/>
        <v>-164</v>
      </c>
      <c r="C2488" s="6">
        <f t="shared" si="192"/>
        <v>13</v>
      </c>
      <c r="D2488" s="8">
        <f ca="1">VLOOKUP(B2488,Residuals!$A$12:$AW$232,C2488,FALSE)</f>
        <v>-2.5975607337823106E-3</v>
      </c>
      <c r="E2488" s="8">
        <f ca="1">VLOOKUP(B2488,Residuals!$A$12:$AW$232,C2488,FALSE)^2</f>
        <v>6.7473217656876957E-6</v>
      </c>
      <c r="F2488" s="8">
        <f t="shared" ca="1" si="190"/>
        <v>1.5896204026592815E-2</v>
      </c>
      <c r="G2488" s="6">
        <f t="shared" si="193"/>
        <v>0</v>
      </c>
    </row>
    <row r="2489" spans="1:7" x14ac:dyDescent="0.25">
      <c r="A2489" s="6">
        <f t="shared" si="194"/>
        <v>2478</v>
      </c>
      <c r="B2489" s="6">
        <f t="shared" si="191"/>
        <v>-163</v>
      </c>
      <c r="C2489" s="6">
        <f t="shared" si="192"/>
        <v>13</v>
      </c>
      <c r="D2489" s="8">
        <f ca="1">VLOOKUP(B2489,Residuals!$A$12:$AW$232,C2489,FALSE)</f>
        <v>4.0707099421951519E-2</v>
      </c>
      <c r="E2489" s="8">
        <f ca="1">VLOOKUP(B2489,Residuals!$A$12:$AW$232,C2489,FALSE)^2</f>
        <v>1.6570679433486456E-3</v>
      </c>
      <c r="F2489" s="8">
        <f t="shared" ca="1" si="190"/>
        <v>3.9039327051734136</v>
      </c>
      <c r="G2489" s="6">
        <f t="shared" si="193"/>
        <v>0</v>
      </c>
    </row>
    <row r="2490" spans="1:7" x14ac:dyDescent="0.25">
      <c r="A2490" s="6">
        <f t="shared" si="194"/>
        <v>2479</v>
      </c>
      <c r="B2490" s="6">
        <f t="shared" si="191"/>
        <v>-162</v>
      </c>
      <c r="C2490" s="6">
        <f t="shared" si="192"/>
        <v>13</v>
      </c>
      <c r="D2490" s="8">
        <f ca="1">VLOOKUP(B2490,Residuals!$A$12:$AW$232,C2490,FALSE)</f>
        <v>1.3743154637257044E-2</v>
      </c>
      <c r="E2490" s="8">
        <f ca="1">VLOOKUP(B2490,Residuals!$A$12:$AW$232,C2490,FALSE)^2</f>
        <v>1.8887429938355981E-4</v>
      </c>
      <c r="F2490" s="8">
        <f t="shared" ca="1" si="190"/>
        <v>0.44497424350635423</v>
      </c>
      <c r="G2490" s="6">
        <f t="shared" si="193"/>
        <v>0</v>
      </c>
    </row>
    <row r="2491" spans="1:7" x14ac:dyDescent="0.25">
      <c r="A2491" s="6">
        <f t="shared" si="194"/>
        <v>2480</v>
      </c>
      <c r="B2491" s="6">
        <f t="shared" si="191"/>
        <v>-161</v>
      </c>
      <c r="C2491" s="6">
        <f t="shared" si="192"/>
        <v>13</v>
      </c>
      <c r="D2491" s="8">
        <f ca="1">VLOOKUP(B2491,Residuals!$A$12:$AW$232,C2491,FALSE)</f>
        <v>-8.7260338386479681E-3</v>
      </c>
      <c r="E2491" s="8">
        <f ca="1">VLOOKUP(B2491,Residuals!$A$12:$AW$232,C2491,FALSE)^2</f>
        <v>7.6143666553229393E-5</v>
      </c>
      <c r="F2491" s="8">
        <f t="shared" ca="1" si="190"/>
        <v>0.1793889932770415</v>
      </c>
      <c r="G2491" s="6">
        <f t="shared" si="193"/>
        <v>0</v>
      </c>
    </row>
    <row r="2492" spans="1:7" x14ac:dyDescent="0.25">
      <c r="A2492" s="6">
        <f t="shared" si="194"/>
        <v>2481</v>
      </c>
      <c r="B2492" s="6">
        <f t="shared" si="191"/>
        <v>-160</v>
      </c>
      <c r="C2492" s="6">
        <f t="shared" si="192"/>
        <v>13</v>
      </c>
      <c r="D2492" s="8">
        <f ca="1">VLOOKUP(B2492,Residuals!$A$12:$AW$232,C2492,FALSE)</f>
        <v>-8.0113231758091987E-4</v>
      </c>
      <c r="E2492" s="8">
        <f ca="1">VLOOKUP(B2492,Residuals!$A$12:$AW$232,C2492,FALSE)^2</f>
        <v>6.4181299027257589E-7</v>
      </c>
      <c r="F2492" s="8">
        <f t="shared" ca="1" si="190"/>
        <v>1.5120651711280375E-3</v>
      </c>
      <c r="G2492" s="6">
        <f t="shared" si="193"/>
        <v>0</v>
      </c>
    </row>
    <row r="2493" spans="1:7" x14ac:dyDescent="0.25">
      <c r="A2493" s="6">
        <f t="shared" si="194"/>
        <v>2482</v>
      </c>
      <c r="B2493" s="6">
        <f t="shared" si="191"/>
        <v>-159</v>
      </c>
      <c r="C2493" s="6">
        <f t="shared" si="192"/>
        <v>13</v>
      </c>
      <c r="D2493" s="8">
        <f ca="1">VLOOKUP(B2493,Residuals!$A$12:$AW$232,C2493,FALSE)</f>
        <v>-5.4421407896589249E-3</v>
      </c>
      <c r="E2493" s="8">
        <f ca="1">VLOOKUP(B2493,Residuals!$A$12:$AW$232,C2493,FALSE)^2</f>
        <v>2.9616896374469468E-5</v>
      </c>
      <c r="F2493" s="8">
        <f t="shared" ca="1" si="190"/>
        <v>6.9775274361032286E-2</v>
      </c>
      <c r="G2493" s="6">
        <f t="shared" si="193"/>
        <v>0</v>
      </c>
    </row>
    <row r="2494" spans="1:7" x14ac:dyDescent="0.25">
      <c r="A2494" s="6">
        <f t="shared" si="194"/>
        <v>2483</v>
      </c>
      <c r="B2494" s="6">
        <f t="shared" si="191"/>
        <v>-158</v>
      </c>
      <c r="C2494" s="6">
        <f t="shared" si="192"/>
        <v>13</v>
      </c>
      <c r="D2494" s="8">
        <f ca="1">VLOOKUP(B2494,Residuals!$A$12:$AW$232,C2494,FALSE)</f>
        <v>-2.1400486698714173E-2</v>
      </c>
      <c r="E2494" s="8">
        <f ca="1">VLOOKUP(B2494,Residuals!$A$12:$AW$232,C2494,FALSE)^2</f>
        <v>4.5798083094184227E-4</v>
      </c>
      <c r="F2494" s="8">
        <f t="shared" ca="1" si="190"/>
        <v>1.0789698463680772</v>
      </c>
      <c r="G2494" s="6">
        <f t="shared" si="193"/>
        <v>0</v>
      </c>
    </row>
    <row r="2495" spans="1:7" x14ac:dyDescent="0.25">
      <c r="A2495" s="6">
        <f t="shared" si="194"/>
        <v>2484</v>
      </c>
      <c r="B2495" s="6">
        <f t="shared" si="191"/>
        <v>-157</v>
      </c>
      <c r="C2495" s="6">
        <f t="shared" si="192"/>
        <v>13</v>
      </c>
      <c r="D2495" s="8">
        <f ca="1">VLOOKUP(B2495,Residuals!$A$12:$AW$232,C2495,FALSE)</f>
        <v>-4.7228276248772266E-2</v>
      </c>
      <c r="E2495" s="8">
        <f ca="1">VLOOKUP(B2495,Residuals!$A$12:$AW$232,C2495,FALSE)^2</f>
        <v>2.2305100774303466E-3</v>
      </c>
      <c r="F2495" s="8">
        <f t="shared" ca="1" si="190"/>
        <v>5.2549210643121516</v>
      </c>
      <c r="G2495" s="6">
        <f t="shared" si="193"/>
        <v>0</v>
      </c>
    </row>
    <row r="2496" spans="1:7" x14ac:dyDescent="0.25">
      <c r="A2496" s="6">
        <f t="shared" si="194"/>
        <v>2485</v>
      </c>
      <c r="B2496" s="6">
        <f t="shared" si="191"/>
        <v>-156</v>
      </c>
      <c r="C2496" s="6">
        <f t="shared" si="192"/>
        <v>13</v>
      </c>
      <c r="D2496" s="8">
        <f ca="1">VLOOKUP(B2496,Residuals!$A$12:$AW$232,C2496,FALSE)</f>
        <v>1.5378931789554731E-2</v>
      </c>
      <c r="E2496" s="8">
        <f ca="1">VLOOKUP(B2496,Residuals!$A$12:$AW$232,C2496,FALSE)^2</f>
        <v>2.3651154298777707E-4</v>
      </c>
      <c r="F2496" s="8">
        <f t="shared" ca="1" si="190"/>
        <v>0.5572041578181347</v>
      </c>
      <c r="G2496" s="6">
        <f t="shared" si="193"/>
        <v>0</v>
      </c>
    </row>
    <row r="2497" spans="1:7" x14ac:dyDescent="0.25">
      <c r="A2497" s="6">
        <f t="shared" si="194"/>
        <v>2486</v>
      </c>
      <c r="B2497" s="6">
        <f t="shared" si="191"/>
        <v>-155</v>
      </c>
      <c r="C2497" s="6">
        <f t="shared" si="192"/>
        <v>13</v>
      </c>
      <c r="D2497" s="8">
        <f ca="1">VLOOKUP(B2497,Residuals!$A$12:$AW$232,C2497,FALSE)</f>
        <v>2.0345362121038791E-3</v>
      </c>
      <c r="E2497" s="8">
        <f ca="1">VLOOKUP(B2497,Residuals!$A$12:$AW$232,C2497,FALSE)^2</f>
        <v>4.1393375983620004E-6</v>
      </c>
      <c r="F2497" s="8">
        <f t="shared" ca="1" si="190"/>
        <v>9.7519811983951942E-3</v>
      </c>
      <c r="G2497" s="6">
        <f t="shared" si="193"/>
        <v>0</v>
      </c>
    </row>
    <row r="2498" spans="1:7" x14ac:dyDescent="0.25">
      <c r="A2498" s="6">
        <f t="shared" si="194"/>
        <v>2487</v>
      </c>
      <c r="B2498" s="6">
        <f t="shared" si="191"/>
        <v>-154</v>
      </c>
      <c r="C2498" s="6">
        <f t="shared" si="192"/>
        <v>13</v>
      </c>
      <c r="D2498" s="8">
        <f ca="1">VLOOKUP(B2498,Residuals!$A$12:$AW$232,C2498,FALSE)</f>
        <v>-7.4552795515589691E-3</v>
      </c>
      <c r="E2498" s="8">
        <f ca="1">VLOOKUP(B2498,Residuals!$A$12:$AW$232,C2498,FALSE)^2</f>
        <v>5.5581193191893305E-5</v>
      </c>
      <c r="F2498" s="8">
        <f t="shared" ca="1" si="190"/>
        <v>0.13094528728611138</v>
      </c>
      <c r="G2498" s="6">
        <f t="shared" si="193"/>
        <v>0</v>
      </c>
    </row>
    <row r="2499" spans="1:7" x14ac:dyDescent="0.25">
      <c r="A2499" s="6">
        <f t="shared" si="194"/>
        <v>2488</v>
      </c>
      <c r="B2499" s="6">
        <f t="shared" si="191"/>
        <v>-153</v>
      </c>
      <c r="C2499" s="6">
        <f t="shared" si="192"/>
        <v>13</v>
      </c>
      <c r="D2499" s="8">
        <f ca="1">VLOOKUP(B2499,Residuals!$A$12:$AW$232,C2499,FALSE)</f>
        <v>-2.2654979478498816E-2</v>
      </c>
      <c r="E2499" s="8">
        <f ca="1">VLOOKUP(B2499,Residuals!$A$12:$AW$232,C2499,FALSE)^2</f>
        <v>5.1324809517120252E-4</v>
      </c>
      <c r="F2499" s="8">
        <f t="shared" ca="1" si="190"/>
        <v>1.209175539632801</v>
      </c>
      <c r="G2499" s="6">
        <f t="shared" si="193"/>
        <v>0</v>
      </c>
    </row>
    <row r="2500" spans="1:7" x14ac:dyDescent="0.25">
      <c r="A2500" s="6">
        <f t="shared" si="194"/>
        <v>2489</v>
      </c>
      <c r="B2500" s="6">
        <f t="shared" si="191"/>
        <v>-152</v>
      </c>
      <c r="C2500" s="6">
        <f t="shared" si="192"/>
        <v>13</v>
      </c>
      <c r="D2500" s="8">
        <f ca="1">VLOOKUP(B2500,Residuals!$A$12:$AW$232,C2500,FALSE)</f>
        <v>-3.5005190859409618E-2</v>
      </c>
      <c r="E2500" s="8">
        <f ca="1">VLOOKUP(B2500,Residuals!$A$12:$AW$232,C2500,FALSE)^2</f>
        <v>1.2253633871036947E-3</v>
      </c>
      <c r="F2500" s="8">
        <f t="shared" ca="1" si="190"/>
        <v>2.8868678691406497</v>
      </c>
      <c r="G2500" s="6">
        <f t="shared" si="193"/>
        <v>0</v>
      </c>
    </row>
    <row r="2501" spans="1:7" x14ac:dyDescent="0.25">
      <c r="A2501" s="6">
        <f t="shared" si="194"/>
        <v>2490</v>
      </c>
      <c r="B2501" s="6">
        <f t="shared" si="191"/>
        <v>-151</v>
      </c>
      <c r="C2501" s="6">
        <f t="shared" si="192"/>
        <v>13</v>
      </c>
      <c r="D2501" s="8">
        <f ca="1">VLOOKUP(B2501,Residuals!$A$12:$AW$232,C2501,FALSE)</f>
        <v>-6.1214754915678519E-3</v>
      </c>
      <c r="E2501" s="8">
        <f ca="1">VLOOKUP(B2501,Residuals!$A$12:$AW$232,C2501,FALSE)^2</f>
        <v>3.7472462193865872E-5</v>
      </c>
      <c r="F2501" s="8">
        <f t="shared" ca="1" si="190"/>
        <v>8.8282421544152681E-2</v>
      </c>
      <c r="G2501" s="6">
        <f t="shared" si="193"/>
        <v>0</v>
      </c>
    </row>
    <row r="2502" spans="1:7" x14ac:dyDescent="0.25">
      <c r="A2502" s="6">
        <f t="shared" si="194"/>
        <v>2491</v>
      </c>
      <c r="B2502" s="6">
        <f t="shared" si="191"/>
        <v>-150</v>
      </c>
      <c r="C2502" s="6">
        <f t="shared" si="192"/>
        <v>13</v>
      </c>
      <c r="D2502" s="8">
        <f ca="1">VLOOKUP(B2502,Residuals!$A$12:$AW$232,C2502,FALSE)</f>
        <v>3.2789192654769997E-4</v>
      </c>
      <c r="E2502" s="8">
        <f ca="1">VLOOKUP(B2502,Residuals!$A$12:$AW$232,C2502,FALSE)^2</f>
        <v>1.0751311549516228E-7</v>
      </c>
      <c r="F2502" s="8">
        <f t="shared" ca="1" si="190"/>
        <v>2.5329315523928456E-4</v>
      </c>
      <c r="G2502" s="6">
        <f t="shared" si="193"/>
        <v>0</v>
      </c>
    </row>
    <row r="2503" spans="1:7" x14ac:dyDescent="0.25">
      <c r="A2503" s="6">
        <f t="shared" si="194"/>
        <v>2492</v>
      </c>
      <c r="B2503" s="6">
        <f t="shared" si="191"/>
        <v>-149</v>
      </c>
      <c r="C2503" s="6">
        <f t="shared" si="192"/>
        <v>13</v>
      </c>
      <c r="D2503" s="8">
        <f ca="1">VLOOKUP(B2503,Residuals!$A$12:$AW$232,C2503,FALSE)</f>
        <v>-2.5041219596422361E-3</v>
      </c>
      <c r="E2503" s="8">
        <f ca="1">VLOOKUP(B2503,Residuals!$A$12:$AW$232,C2503,FALSE)^2</f>
        <v>6.2706267887624727E-6</v>
      </c>
      <c r="F2503" s="8">
        <f t="shared" ca="1" si="190"/>
        <v>1.4773145000389258E-2</v>
      </c>
      <c r="G2503" s="6">
        <f t="shared" si="193"/>
        <v>0</v>
      </c>
    </row>
    <row r="2504" spans="1:7" x14ac:dyDescent="0.25">
      <c r="A2504" s="6">
        <f t="shared" si="194"/>
        <v>2493</v>
      </c>
      <c r="B2504" s="6">
        <f t="shared" si="191"/>
        <v>-148</v>
      </c>
      <c r="C2504" s="6">
        <f t="shared" si="192"/>
        <v>13</v>
      </c>
      <c r="D2504" s="8">
        <f ca="1">VLOOKUP(B2504,Residuals!$A$12:$AW$232,C2504,FALSE)</f>
        <v>-3.5096304392671897E-2</v>
      </c>
      <c r="E2504" s="8">
        <f ca="1">VLOOKUP(B2504,Residuals!$A$12:$AW$232,C2504,FALSE)^2</f>
        <v>1.2317505820230808E-3</v>
      </c>
      <c r="F2504" s="8">
        <f t="shared" ca="1" si="190"/>
        <v>2.9019156402596291</v>
      </c>
      <c r="G2504" s="6">
        <f t="shared" si="193"/>
        <v>0</v>
      </c>
    </row>
    <row r="2505" spans="1:7" x14ac:dyDescent="0.25">
      <c r="A2505" s="6">
        <f t="shared" si="194"/>
        <v>2494</v>
      </c>
      <c r="B2505" s="6">
        <f t="shared" si="191"/>
        <v>-147</v>
      </c>
      <c r="C2505" s="6">
        <f t="shared" si="192"/>
        <v>13</v>
      </c>
      <c r="D2505" s="8">
        <f ca="1">VLOOKUP(B2505,Residuals!$A$12:$AW$232,C2505,FALSE)</f>
        <v>2.4614080212226993E-2</v>
      </c>
      <c r="E2505" s="8">
        <f ca="1">VLOOKUP(B2505,Residuals!$A$12:$AW$232,C2505,FALSE)^2</f>
        <v>6.0585294469394442E-4</v>
      </c>
      <c r="F2505" s="8">
        <f t="shared" ca="1" si="190"/>
        <v>1.4273458941801946</v>
      </c>
      <c r="G2505" s="6">
        <f t="shared" si="193"/>
        <v>0</v>
      </c>
    </row>
    <row r="2506" spans="1:7" x14ac:dyDescent="0.25">
      <c r="A2506" s="6">
        <f t="shared" si="194"/>
        <v>2495</v>
      </c>
      <c r="B2506" s="6">
        <f t="shared" si="191"/>
        <v>-146</v>
      </c>
      <c r="C2506" s="6">
        <f t="shared" si="192"/>
        <v>13</v>
      </c>
      <c r="D2506" s="8">
        <f ca="1">VLOOKUP(B2506,Residuals!$A$12:$AW$232,C2506,FALSE)</f>
        <v>-6.2404238245556826E-3</v>
      </c>
      <c r="E2506" s="8">
        <f ca="1">VLOOKUP(B2506,Residuals!$A$12:$AW$232,C2506,FALSE)^2</f>
        <v>3.894288951008217E-5</v>
      </c>
      <c r="F2506" s="8">
        <f t="shared" ca="1" si="190"/>
        <v>9.17466423767377E-2</v>
      </c>
      <c r="G2506" s="6">
        <f t="shared" si="193"/>
        <v>0</v>
      </c>
    </row>
    <row r="2507" spans="1:7" x14ac:dyDescent="0.25">
      <c r="A2507" s="6">
        <f t="shared" si="194"/>
        <v>2496</v>
      </c>
      <c r="B2507" s="6">
        <f t="shared" si="191"/>
        <v>-145</v>
      </c>
      <c r="C2507" s="6">
        <f t="shared" si="192"/>
        <v>13</v>
      </c>
      <c r="D2507" s="8">
        <f ca="1">VLOOKUP(B2507,Residuals!$A$12:$AW$232,C2507,FALSE)</f>
        <v>-1.9427789873718911E-2</v>
      </c>
      <c r="E2507" s="8">
        <f ca="1">VLOOKUP(B2507,Residuals!$A$12:$AW$232,C2507,FALSE)^2</f>
        <v>3.7743901937737506E-4</v>
      </c>
      <c r="F2507" s="8">
        <f t="shared" ref="F2507:F2570" ca="1" si="195">E2507/$F$8</f>
        <v>0.88921914027148241</v>
      </c>
      <c r="G2507" s="6">
        <f t="shared" si="193"/>
        <v>0</v>
      </c>
    </row>
    <row r="2508" spans="1:7" x14ac:dyDescent="0.25">
      <c r="A2508" s="6">
        <f t="shared" si="194"/>
        <v>2497</v>
      </c>
      <c r="B2508" s="6">
        <f t="shared" ref="B2508:B2571" si="196">MOD(A2508,221)-210</f>
        <v>-144</v>
      </c>
      <c r="C2508" s="6">
        <f t="shared" ref="C2508:C2571" si="197">IF(B2508&lt;B2507,IF(ISNUMBER(C2507),C2507+1,2),C2507)</f>
        <v>13</v>
      </c>
      <c r="D2508" s="8">
        <f ca="1">VLOOKUP(B2508,Residuals!$A$12:$AW$232,C2508,FALSE)</f>
        <v>-1.462810775081163E-4</v>
      </c>
      <c r="E2508" s="8">
        <f ca="1">VLOOKUP(B2508,Residuals!$A$12:$AW$232,C2508,FALSE)^2</f>
        <v>2.139815363693553E-8</v>
      </c>
      <c r="F2508" s="8">
        <f t="shared" ca="1" si="195"/>
        <v>5.0412508520769768E-5</v>
      </c>
      <c r="G2508" s="6">
        <f t="shared" ref="G2508:G2571" si="198">IF(OR(B2508&lt;-10,B2508&gt;10),0,1)</f>
        <v>0</v>
      </c>
    </row>
    <row r="2509" spans="1:7" x14ac:dyDescent="0.25">
      <c r="A2509" s="6">
        <f t="shared" ref="A2509:A2572" si="199">A2508+1</f>
        <v>2498</v>
      </c>
      <c r="B2509" s="6">
        <f t="shared" si="196"/>
        <v>-143</v>
      </c>
      <c r="C2509" s="6">
        <f t="shared" si="197"/>
        <v>13</v>
      </c>
      <c r="D2509" s="8">
        <f ca="1">VLOOKUP(B2509,Residuals!$A$12:$AW$232,C2509,FALSE)</f>
        <v>-2.1905510483249742E-2</v>
      </c>
      <c r="E2509" s="8">
        <f ca="1">VLOOKUP(B2509,Residuals!$A$12:$AW$232,C2509,FALSE)^2</f>
        <v>4.7985138953176432E-4</v>
      </c>
      <c r="F2509" s="8">
        <f t="shared" ca="1" si="195"/>
        <v>1.1304953069276893</v>
      </c>
      <c r="G2509" s="6">
        <f t="shared" si="198"/>
        <v>0</v>
      </c>
    </row>
    <row r="2510" spans="1:7" x14ac:dyDescent="0.25">
      <c r="A2510" s="6">
        <f t="shared" si="199"/>
        <v>2499</v>
      </c>
      <c r="B2510" s="6">
        <f t="shared" si="196"/>
        <v>-142</v>
      </c>
      <c r="C2510" s="6">
        <f t="shared" si="197"/>
        <v>13</v>
      </c>
      <c r="D2510" s="8">
        <f ca="1">VLOOKUP(B2510,Residuals!$A$12:$AW$232,C2510,FALSE)</f>
        <v>-4.4131954281816085E-2</v>
      </c>
      <c r="E2510" s="8">
        <f ca="1">VLOOKUP(B2510,Residuals!$A$12:$AW$232,C2510,FALSE)^2</f>
        <v>1.947629388732305E-3</v>
      </c>
      <c r="F2510" s="8">
        <f t="shared" ca="1" si="195"/>
        <v>4.5884745394710693</v>
      </c>
      <c r="G2510" s="6">
        <f t="shared" si="198"/>
        <v>0</v>
      </c>
    </row>
    <row r="2511" spans="1:7" x14ac:dyDescent="0.25">
      <c r="A2511" s="6">
        <f t="shared" si="199"/>
        <v>2500</v>
      </c>
      <c r="B2511" s="6">
        <f t="shared" si="196"/>
        <v>-141</v>
      </c>
      <c r="C2511" s="6">
        <f t="shared" si="197"/>
        <v>13</v>
      </c>
      <c r="D2511" s="8">
        <f ca="1">VLOOKUP(B2511,Residuals!$A$12:$AW$232,C2511,FALSE)</f>
        <v>7.7877099829471164E-3</v>
      </c>
      <c r="E2511" s="8">
        <f ca="1">VLOOKUP(B2511,Residuals!$A$12:$AW$232,C2511,FALSE)^2</f>
        <v>6.0648426778494177E-5</v>
      </c>
      <c r="F2511" s="8">
        <f t="shared" ca="1" si="195"/>
        <v>0.14288332459042857</v>
      </c>
      <c r="G2511" s="6">
        <f t="shared" si="198"/>
        <v>0</v>
      </c>
    </row>
    <row r="2512" spans="1:7" x14ac:dyDescent="0.25">
      <c r="A2512" s="6">
        <f t="shared" si="199"/>
        <v>2501</v>
      </c>
      <c r="B2512" s="6">
        <f t="shared" si="196"/>
        <v>-140</v>
      </c>
      <c r="C2512" s="6">
        <f t="shared" si="197"/>
        <v>13</v>
      </c>
      <c r="D2512" s="8">
        <f ca="1">VLOOKUP(B2512,Residuals!$A$12:$AW$232,C2512,FALSE)</f>
        <v>1.9639491082491627E-2</v>
      </c>
      <c r="E2512" s="8">
        <f ca="1">VLOOKUP(B2512,Residuals!$A$12:$AW$232,C2512,FALSE)^2</f>
        <v>3.8570960997926814E-4</v>
      </c>
      <c r="F2512" s="8">
        <f t="shared" ca="1" si="195"/>
        <v>0.90870405594523695</v>
      </c>
      <c r="G2512" s="6">
        <f t="shared" si="198"/>
        <v>0</v>
      </c>
    </row>
    <row r="2513" spans="1:7" x14ac:dyDescent="0.25">
      <c r="A2513" s="6">
        <f t="shared" si="199"/>
        <v>2502</v>
      </c>
      <c r="B2513" s="6">
        <f t="shared" si="196"/>
        <v>-139</v>
      </c>
      <c r="C2513" s="6">
        <f t="shared" si="197"/>
        <v>13</v>
      </c>
      <c r="D2513" s="8">
        <f ca="1">VLOOKUP(B2513,Residuals!$A$12:$AW$232,C2513,FALSE)</f>
        <v>-3.6866780344970724E-3</v>
      </c>
      <c r="E2513" s="8">
        <f ca="1">VLOOKUP(B2513,Residuals!$A$12:$AW$232,C2513,FALSE)^2</f>
        <v>1.3591594930043197E-5</v>
      </c>
      <c r="F2513" s="8">
        <f t="shared" ca="1" si="195"/>
        <v>3.2020818564408658E-2</v>
      </c>
      <c r="G2513" s="6">
        <f t="shared" si="198"/>
        <v>0</v>
      </c>
    </row>
    <row r="2514" spans="1:7" x14ac:dyDescent="0.25">
      <c r="A2514" s="6">
        <f t="shared" si="199"/>
        <v>2503</v>
      </c>
      <c r="B2514" s="6">
        <f t="shared" si="196"/>
        <v>-138</v>
      </c>
      <c r="C2514" s="6">
        <f t="shared" si="197"/>
        <v>13</v>
      </c>
      <c r="D2514" s="8">
        <f ca="1">VLOOKUP(B2514,Residuals!$A$12:$AW$232,C2514,FALSE)</f>
        <v>-5.749541143962541E-4</v>
      </c>
      <c r="E2514" s="8">
        <f ca="1">VLOOKUP(B2514,Residuals!$A$12:$AW$232,C2514,FALSE)^2</f>
        <v>3.3057223366118087E-7</v>
      </c>
      <c r="F2514" s="8">
        <f t="shared" ca="1" si="195"/>
        <v>7.7880436924280345E-4</v>
      </c>
      <c r="G2514" s="6">
        <f t="shared" si="198"/>
        <v>0</v>
      </c>
    </row>
    <row r="2515" spans="1:7" x14ac:dyDescent="0.25">
      <c r="A2515" s="6">
        <f t="shared" si="199"/>
        <v>2504</v>
      </c>
      <c r="B2515" s="6">
        <f t="shared" si="196"/>
        <v>-137</v>
      </c>
      <c r="C2515" s="6">
        <f t="shared" si="197"/>
        <v>13</v>
      </c>
      <c r="D2515" s="8">
        <f ca="1">VLOOKUP(B2515,Residuals!$A$12:$AW$232,C2515,FALSE)</f>
        <v>7.5637126073980973E-3</v>
      </c>
      <c r="E2515" s="8">
        <f ca="1">VLOOKUP(B2515,Residuals!$A$12:$AW$232,C2515,FALSE)^2</f>
        <v>5.7209748407312923E-5</v>
      </c>
      <c r="F2515" s="8">
        <f t="shared" ca="1" si="195"/>
        <v>0.13478204605824082</v>
      </c>
      <c r="G2515" s="6">
        <f t="shared" si="198"/>
        <v>0</v>
      </c>
    </row>
    <row r="2516" spans="1:7" x14ac:dyDescent="0.25">
      <c r="A2516" s="6">
        <f t="shared" si="199"/>
        <v>2505</v>
      </c>
      <c r="B2516" s="6">
        <f t="shared" si="196"/>
        <v>-136</v>
      </c>
      <c r="C2516" s="6">
        <f t="shared" si="197"/>
        <v>13</v>
      </c>
      <c r="D2516" s="8">
        <f ca="1">VLOOKUP(B2516,Residuals!$A$12:$AW$232,C2516,FALSE)</f>
        <v>5.1942385583628528E-2</v>
      </c>
      <c r="E2516" s="8">
        <f ca="1">VLOOKUP(B2516,Residuals!$A$12:$AW$232,C2516,FALSE)^2</f>
        <v>2.6980114201183409E-3</v>
      </c>
      <c r="F2516" s="8">
        <f t="shared" ca="1" si="195"/>
        <v>6.3563205505299267</v>
      </c>
      <c r="G2516" s="6">
        <f t="shared" si="198"/>
        <v>0</v>
      </c>
    </row>
    <row r="2517" spans="1:7" x14ac:dyDescent="0.25">
      <c r="A2517" s="6">
        <f t="shared" si="199"/>
        <v>2506</v>
      </c>
      <c r="B2517" s="6">
        <f t="shared" si="196"/>
        <v>-135</v>
      </c>
      <c r="C2517" s="6">
        <f t="shared" si="197"/>
        <v>13</v>
      </c>
      <c r="D2517" s="8">
        <f ca="1">VLOOKUP(B2517,Residuals!$A$12:$AW$232,C2517,FALSE)</f>
        <v>3.1543479200970115E-2</v>
      </c>
      <c r="E2517" s="8">
        <f ca="1">VLOOKUP(B2517,Residuals!$A$12:$AW$232,C2517,FALSE)^2</f>
        <v>9.9499108010203414E-4</v>
      </c>
      <c r="F2517" s="8">
        <f t="shared" ca="1" si="195"/>
        <v>2.3441273090568022</v>
      </c>
      <c r="G2517" s="6">
        <f t="shared" si="198"/>
        <v>0</v>
      </c>
    </row>
    <row r="2518" spans="1:7" x14ac:dyDescent="0.25">
      <c r="A2518" s="6">
        <f t="shared" si="199"/>
        <v>2507</v>
      </c>
      <c r="B2518" s="6">
        <f t="shared" si="196"/>
        <v>-134</v>
      </c>
      <c r="C2518" s="6">
        <f t="shared" si="197"/>
        <v>13</v>
      </c>
      <c r="D2518" s="8">
        <f ca="1">VLOOKUP(B2518,Residuals!$A$12:$AW$232,C2518,FALSE)</f>
        <v>1.7289972623721825E-2</v>
      </c>
      <c r="E2518" s="8">
        <f ca="1">VLOOKUP(B2518,Residuals!$A$12:$AW$232,C2518,FALSE)^2</f>
        <v>2.9894315332905017E-4</v>
      </c>
      <c r="F2518" s="8">
        <f t="shared" ca="1" si="195"/>
        <v>0.70428853442818806</v>
      </c>
      <c r="G2518" s="6">
        <f t="shared" si="198"/>
        <v>0</v>
      </c>
    </row>
    <row r="2519" spans="1:7" x14ac:dyDescent="0.25">
      <c r="A2519" s="6">
        <f t="shared" si="199"/>
        <v>2508</v>
      </c>
      <c r="B2519" s="6">
        <f t="shared" si="196"/>
        <v>-133</v>
      </c>
      <c r="C2519" s="6">
        <f t="shared" si="197"/>
        <v>13</v>
      </c>
      <c r="D2519" s="8">
        <f ca="1">VLOOKUP(B2519,Residuals!$A$12:$AW$232,C2519,FALSE)</f>
        <v>5.6397893823375341E-3</v>
      </c>
      <c r="E2519" s="8">
        <f ca="1">VLOOKUP(B2519,Residuals!$A$12:$AW$232,C2519,FALSE)^2</f>
        <v>3.1807224277127186E-5</v>
      </c>
      <c r="F2519" s="8">
        <f t="shared" ca="1" si="195"/>
        <v>7.4935529116162899E-2</v>
      </c>
      <c r="G2519" s="6">
        <f t="shared" si="198"/>
        <v>0</v>
      </c>
    </row>
    <row r="2520" spans="1:7" x14ac:dyDescent="0.25">
      <c r="A2520" s="6">
        <f t="shared" si="199"/>
        <v>2509</v>
      </c>
      <c r="B2520" s="6">
        <f t="shared" si="196"/>
        <v>-132</v>
      </c>
      <c r="C2520" s="6">
        <f t="shared" si="197"/>
        <v>13</v>
      </c>
      <c r="D2520" s="8">
        <f ca="1">VLOOKUP(B2520,Residuals!$A$12:$AW$232,C2520,FALSE)</f>
        <v>1.1604372740668884E-2</v>
      </c>
      <c r="E2520" s="8">
        <f ca="1">VLOOKUP(B2520,Residuals!$A$12:$AW$232,C2520,FALSE)^2</f>
        <v>1.3466146670437906E-4</v>
      </c>
      <c r="F2520" s="8">
        <f t="shared" ca="1" si="195"/>
        <v>0.31725271501630714</v>
      </c>
      <c r="G2520" s="6">
        <f t="shared" si="198"/>
        <v>0</v>
      </c>
    </row>
    <row r="2521" spans="1:7" x14ac:dyDescent="0.25">
      <c r="A2521" s="6">
        <f t="shared" si="199"/>
        <v>2510</v>
      </c>
      <c r="B2521" s="6">
        <f t="shared" si="196"/>
        <v>-131</v>
      </c>
      <c r="C2521" s="6">
        <f t="shared" si="197"/>
        <v>13</v>
      </c>
      <c r="D2521" s="8">
        <f ca="1">VLOOKUP(B2521,Residuals!$A$12:$AW$232,C2521,FALSE)</f>
        <v>8.3521504199174802E-3</v>
      </c>
      <c r="E2521" s="8">
        <f ca="1">VLOOKUP(B2521,Residuals!$A$12:$AW$232,C2521,FALSE)^2</f>
        <v>6.9758416636927736E-5</v>
      </c>
      <c r="F2521" s="8">
        <f t="shared" ca="1" si="195"/>
        <v>0.16434580444521754</v>
      </c>
      <c r="G2521" s="6">
        <f t="shared" si="198"/>
        <v>0</v>
      </c>
    </row>
    <row r="2522" spans="1:7" x14ac:dyDescent="0.25">
      <c r="A2522" s="6">
        <f t="shared" si="199"/>
        <v>2511</v>
      </c>
      <c r="B2522" s="6">
        <f t="shared" si="196"/>
        <v>-130</v>
      </c>
      <c r="C2522" s="6">
        <f t="shared" si="197"/>
        <v>13</v>
      </c>
      <c r="D2522" s="8">
        <f ca="1">VLOOKUP(B2522,Residuals!$A$12:$AW$232,C2522,FALSE)</f>
        <v>-1.1276125938255058E-2</v>
      </c>
      <c r="E2522" s="8">
        <f ca="1">VLOOKUP(B2522,Residuals!$A$12:$AW$232,C2522,FALSE)^2</f>
        <v>1.2715101617538852E-4</v>
      </c>
      <c r="F2522" s="8">
        <f t="shared" ca="1" si="195"/>
        <v>0.29955863459648929</v>
      </c>
      <c r="G2522" s="6">
        <f t="shared" si="198"/>
        <v>0</v>
      </c>
    </row>
    <row r="2523" spans="1:7" x14ac:dyDescent="0.25">
      <c r="A2523" s="6">
        <f t="shared" si="199"/>
        <v>2512</v>
      </c>
      <c r="B2523" s="6">
        <f t="shared" si="196"/>
        <v>-129</v>
      </c>
      <c r="C2523" s="6">
        <f t="shared" si="197"/>
        <v>13</v>
      </c>
      <c r="D2523" s="8">
        <f ca="1">VLOOKUP(B2523,Residuals!$A$12:$AW$232,C2523,FALSE)</f>
        <v>6.7573831938365914E-3</v>
      </c>
      <c r="E2523" s="8">
        <f ca="1">VLOOKUP(B2523,Residuals!$A$12:$AW$232,C2523,FALSE)^2</f>
        <v>4.5662227628345214E-5</v>
      </c>
      <c r="F2523" s="8">
        <f t="shared" ca="1" si="195"/>
        <v>0.10757691894584173</v>
      </c>
      <c r="G2523" s="6">
        <f t="shared" si="198"/>
        <v>0</v>
      </c>
    </row>
    <row r="2524" spans="1:7" x14ac:dyDescent="0.25">
      <c r="A2524" s="6">
        <f t="shared" si="199"/>
        <v>2513</v>
      </c>
      <c r="B2524" s="6">
        <f t="shared" si="196"/>
        <v>-128</v>
      </c>
      <c r="C2524" s="6">
        <f t="shared" si="197"/>
        <v>13</v>
      </c>
      <c r="D2524" s="8">
        <f ca="1">VLOOKUP(B2524,Residuals!$A$12:$AW$232,C2524,FALSE)</f>
        <v>4.0300361330389979E-2</v>
      </c>
      <c r="E2524" s="8">
        <f ca="1">VLOOKUP(B2524,Residuals!$A$12:$AW$232,C2524,FALSE)^2</f>
        <v>1.624119123359992E-3</v>
      </c>
      <c r="F2524" s="8">
        <f t="shared" ca="1" si="195"/>
        <v>3.8263076587974405</v>
      </c>
      <c r="G2524" s="6">
        <f t="shared" si="198"/>
        <v>0</v>
      </c>
    </row>
    <row r="2525" spans="1:7" x14ac:dyDescent="0.25">
      <c r="A2525" s="6">
        <f t="shared" si="199"/>
        <v>2514</v>
      </c>
      <c r="B2525" s="6">
        <f t="shared" si="196"/>
        <v>-127</v>
      </c>
      <c r="C2525" s="6">
        <f t="shared" si="197"/>
        <v>13</v>
      </c>
      <c r="D2525" s="8">
        <f ca="1">VLOOKUP(B2525,Residuals!$A$12:$AW$232,C2525,FALSE)</f>
        <v>-9.8795545867887884E-5</v>
      </c>
      <c r="E2525" s="8">
        <f ca="1">VLOOKUP(B2525,Residuals!$A$12:$AW$232,C2525,FALSE)^2</f>
        <v>9.7605598833339394E-9</v>
      </c>
      <c r="F2525" s="8">
        <f t="shared" ca="1" si="195"/>
        <v>2.2995175968674083E-5</v>
      </c>
      <c r="G2525" s="6">
        <f t="shared" si="198"/>
        <v>0</v>
      </c>
    </row>
    <row r="2526" spans="1:7" x14ac:dyDescent="0.25">
      <c r="A2526" s="6">
        <f t="shared" si="199"/>
        <v>2515</v>
      </c>
      <c r="B2526" s="6">
        <f t="shared" si="196"/>
        <v>-126</v>
      </c>
      <c r="C2526" s="6">
        <f t="shared" si="197"/>
        <v>13</v>
      </c>
      <c r="D2526" s="8">
        <f ca="1">VLOOKUP(B2526,Residuals!$A$12:$AW$232,C2526,FALSE)</f>
        <v>-2.2455281320780222E-2</v>
      </c>
      <c r="E2526" s="8">
        <f ca="1">VLOOKUP(B2526,Residuals!$A$12:$AW$232,C2526,FALSE)^2</f>
        <v>5.0423965919538119E-4</v>
      </c>
      <c r="F2526" s="8">
        <f t="shared" ca="1" si="195"/>
        <v>1.1879523134098613</v>
      </c>
      <c r="G2526" s="6">
        <f t="shared" si="198"/>
        <v>0</v>
      </c>
    </row>
    <row r="2527" spans="1:7" x14ac:dyDescent="0.25">
      <c r="A2527" s="6">
        <f t="shared" si="199"/>
        <v>2516</v>
      </c>
      <c r="B2527" s="6">
        <f t="shared" si="196"/>
        <v>-125</v>
      </c>
      <c r="C2527" s="6">
        <f t="shared" si="197"/>
        <v>13</v>
      </c>
      <c r="D2527" s="8">
        <f ca="1">VLOOKUP(B2527,Residuals!$A$12:$AW$232,C2527,FALSE)</f>
        <v>1.2902398264547978E-2</v>
      </c>
      <c r="E2527" s="8">
        <f ca="1">VLOOKUP(B2527,Residuals!$A$12:$AW$232,C2527,FALSE)^2</f>
        <v>1.6647188097701067E-4</v>
      </c>
      <c r="F2527" s="8">
        <f t="shared" ca="1" si="195"/>
        <v>0.39219575953208241</v>
      </c>
      <c r="G2527" s="6">
        <f t="shared" si="198"/>
        <v>0</v>
      </c>
    </row>
    <row r="2528" spans="1:7" x14ac:dyDescent="0.25">
      <c r="A2528" s="6">
        <f t="shared" si="199"/>
        <v>2517</v>
      </c>
      <c r="B2528" s="6">
        <f t="shared" si="196"/>
        <v>-124</v>
      </c>
      <c r="C2528" s="6">
        <f t="shared" si="197"/>
        <v>13</v>
      </c>
      <c r="D2528" s="8">
        <f ca="1">VLOOKUP(B2528,Residuals!$A$12:$AW$232,C2528,FALSE)</f>
        <v>3.6828076635685165E-2</v>
      </c>
      <c r="E2528" s="8">
        <f ca="1">VLOOKUP(B2528,Residuals!$A$12:$AW$232,C2528,FALSE)^2</f>
        <v>1.3563072286838997E-3</v>
      </c>
      <c r="F2528" s="8">
        <f t="shared" ca="1" si="195"/>
        <v>3.1953621271690626</v>
      </c>
      <c r="G2528" s="6">
        <f t="shared" si="198"/>
        <v>0</v>
      </c>
    </row>
    <row r="2529" spans="1:7" x14ac:dyDescent="0.25">
      <c r="A2529" s="6">
        <f t="shared" si="199"/>
        <v>2518</v>
      </c>
      <c r="B2529" s="6">
        <f t="shared" si="196"/>
        <v>-123</v>
      </c>
      <c r="C2529" s="6">
        <f t="shared" si="197"/>
        <v>13</v>
      </c>
      <c r="D2529" s="8">
        <f ca="1">VLOOKUP(B2529,Residuals!$A$12:$AW$232,C2529,FALSE)</f>
        <v>2.8900514452147565E-2</v>
      </c>
      <c r="E2529" s="8">
        <f ca="1">VLOOKUP(B2529,Residuals!$A$12:$AW$232,C2529,FALSE)^2</f>
        <v>8.352397355987902E-4</v>
      </c>
      <c r="F2529" s="8">
        <f t="shared" ca="1" si="195"/>
        <v>1.9677646493330654</v>
      </c>
      <c r="G2529" s="6">
        <f t="shared" si="198"/>
        <v>0</v>
      </c>
    </row>
    <row r="2530" spans="1:7" x14ac:dyDescent="0.25">
      <c r="A2530" s="6">
        <f t="shared" si="199"/>
        <v>2519</v>
      </c>
      <c r="B2530" s="6">
        <f t="shared" si="196"/>
        <v>-122</v>
      </c>
      <c r="C2530" s="6">
        <f t="shared" si="197"/>
        <v>13</v>
      </c>
      <c r="D2530" s="8">
        <f ca="1">VLOOKUP(B2530,Residuals!$A$12:$AW$232,C2530,FALSE)</f>
        <v>1.152569031122864E-2</v>
      </c>
      <c r="E2530" s="8">
        <f ca="1">VLOOKUP(B2530,Residuals!$A$12:$AW$232,C2530,FALSE)^2</f>
        <v>1.3284153715034975E-4</v>
      </c>
      <c r="F2530" s="8">
        <f t="shared" ca="1" si="195"/>
        <v>0.31296509208834866</v>
      </c>
      <c r="G2530" s="6">
        <f t="shared" si="198"/>
        <v>0</v>
      </c>
    </row>
    <row r="2531" spans="1:7" x14ac:dyDescent="0.25">
      <c r="A2531" s="6">
        <f t="shared" si="199"/>
        <v>2520</v>
      </c>
      <c r="B2531" s="6">
        <f t="shared" si="196"/>
        <v>-121</v>
      </c>
      <c r="C2531" s="6">
        <f t="shared" si="197"/>
        <v>13</v>
      </c>
      <c r="D2531" s="8">
        <f ca="1">VLOOKUP(B2531,Residuals!$A$12:$AW$232,C2531,FALSE)</f>
        <v>-9.5174189086157414E-3</v>
      </c>
      <c r="E2531" s="8">
        <f ca="1">VLOOKUP(B2531,Residuals!$A$12:$AW$232,C2531,FALSE)^2</f>
        <v>9.0581262682076454E-5</v>
      </c>
      <c r="F2531" s="8">
        <f t="shared" ca="1" si="195"/>
        <v>0.21340292972287636</v>
      </c>
      <c r="G2531" s="6">
        <f t="shared" si="198"/>
        <v>0</v>
      </c>
    </row>
    <row r="2532" spans="1:7" x14ac:dyDescent="0.25">
      <c r="A2532" s="6">
        <f t="shared" si="199"/>
        <v>2521</v>
      </c>
      <c r="B2532" s="6">
        <f t="shared" si="196"/>
        <v>-120</v>
      </c>
      <c r="C2532" s="6">
        <f t="shared" si="197"/>
        <v>13</v>
      </c>
      <c r="D2532" s="8">
        <f ca="1">VLOOKUP(B2532,Residuals!$A$12:$AW$232,C2532,FALSE)</f>
        <v>-5.6841304126988403E-3</v>
      </c>
      <c r="E2532" s="8">
        <f ca="1">VLOOKUP(B2532,Residuals!$A$12:$AW$232,C2532,FALSE)^2</f>
        <v>3.2309338548567888E-5</v>
      </c>
      <c r="F2532" s="8">
        <f t="shared" ca="1" si="195"/>
        <v>7.6118474169128203E-2</v>
      </c>
      <c r="G2532" s="6">
        <f t="shared" si="198"/>
        <v>0</v>
      </c>
    </row>
    <row r="2533" spans="1:7" x14ac:dyDescent="0.25">
      <c r="A2533" s="6">
        <f t="shared" si="199"/>
        <v>2522</v>
      </c>
      <c r="B2533" s="6">
        <f t="shared" si="196"/>
        <v>-119</v>
      </c>
      <c r="C2533" s="6">
        <f t="shared" si="197"/>
        <v>13</v>
      </c>
      <c r="D2533" s="8">
        <f ca="1">VLOOKUP(B2533,Residuals!$A$12:$AW$232,C2533,FALSE)</f>
        <v>-3.3133497492913638E-2</v>
      </c>
      <c r="E2533" s="8">
        <f ca="1">VLOOKUP(B2533,Residuals!$A$12:$AW$232,C2533,FALSE)^2</f>
        <v>1.0978286561129143E-3</v>
      </c>
      <c r="F2533" s="8">
        <f t="shared" ca="1" si="195"/>
        <v>2.5864052300805653</v>
      </c>
      <c r="G2533" s="6">
        <f t="shared" si="198"/>
        <v>0</v>
      </c>
    </row>
    <row r="2534" spans="1:7" x14ac:dyDescent="0.25">
      <c r="A2534" s="6">
        <f t="shared" si="199"/>
        <v>2523</v>
      </c>
      <c r="B2534" s="6">
        <f t="shared" si="196"/>
        <v>-118</v>
      </c>
      <c r="C2534" s="6">
        <f t="shared" si="197"/>
        <v>13</v>
      </c>
      <c r="D2534" s="8">
        <f ca="1">VLOOKUP(B2534,Residuals!$A$12:$AW$232,C2534,FALSE)</f>
        <v>4.8575429842353954E-2</v>
      </c>
      <c r="E2534" s="8">
        <f ca="1">VLOOKUP(B2534,Residuals!$A$12:$AW$232,C2534,FALSE)^2</f>
        <v>2.3595723843694511E-3</v>
      </c>
      <c r="F2534" s="8">
        <f t="shared" ca="1" si="195"/>
        <v>5.55898256226528</v>
      </c>
      <c r="G2534" s="6">
        <f t="shared" si="198"/>
        <v>0</v>
      </c>
    </row>
    <row r="2535" spans="1:7" x14ac:dyDescent="0.25">
      <c r="A2535" s="6">
        <f t="shared" si="199"/>
        <v>2524</v>
      </c>
      <c r="B2535" s="6">
        <f t="shared" si="196"/>
        <v>-117</v>
      </c>
      <c r="C2535" s="6">
        <f t="shared" si="197"/>
        <v>13</v>
      </c>
      <c r="D2535" s="8">
        <f ca="1">VLOOKUP(B2535,Residuals!$A$12:$AW$232,C2535,FALSE)</f>
        <v>1.2059540394299604E-2</v>
      </c>
      <c r="E2535" s="8">
        <f ca="1">VLOOKUP(B2535,Residuals!$A$12:$AW$232,C2535,FALSE)^2</f>
        <v>1.4543251452174384E-4</v>
      </c>
      <c r="F2535" s="8">
        <f t="shared" ca="1" si="195"/>
        <v>0.34262852776555536</v>
      </c>
      <c r="G2535" s="6">
        <f t="shared" si="198"/>
        <v>0</v>
      </c>
    </row>
    <row r="2536" spans="1:7" x14ac:dyDescent="0.25">
      <c r="A2536" s="6">
        <f t="shared" si="199"/>
        <v>2525</v>
      </c>
      <c r="B2536" s="6">
        <f t="shared" si="196"/>
        <v>-116</v>
      </c>
      <c r="C2536" s="6">
        <f t="shared" si="197"/>
        <v>13</v>
      </c>
      <c r="D2536" s="8">
        <f ca="1">VLOOKUP(B2536,Residuals!$A$12:$AW$232,C2536,FALSE)</f>
        <v>-5.4794427456603383E-3</v>
      </c>
      <c r="E2536" s="8">
        <f ca="1">VLOOKUP(B2536,Residuals!$A$12:$AW$232,C2536,FALSE)^2</f>
        <v>3.0024292802969708E-5</v>
      </c>
      <c r="F2536" s="8">
        <f t="shared" ca="1" si="195"/>
        <v>7.0735070999170674E-2</v>
      </c>
      <c r="G2536" s="6">
        <f t="shared" si="198"/>
        <v>0</v>
      </c>
    </row>
    <row r="2537" spans="1:7" x14ac:dyDescent="0.25">
      <c r="A2537" s="6">
        <f t="shared" si="199"/>
        <v>2526</v>
      </c>
      <c r="B2537" s="6">
        <f t="shared" si="196"/>
        <v>-115</v>
      </c>
      <c r="C2537" s="6">
        <f t="shared" si="197"/>
        <v>13</v>
      </c>
      <c r="D2537" s="8">
        <f ca="1">VLOOKUP(B2537,Residuals!$A$12:$AW$232,C2537,FALSE)</f>
        <v>1.0767116387609389E-2</v>
      </c>
      <c r="E2537" s="8">
        <f ca="1">VLOOKUP(B2537,Residuals!$A$12:$AW$232,C2537,FALSE)^2</f>
        <v>1.1593079530432666E-4</v>
      </c>
      <c r="F2537" s="8">
        <f t="shared" ca="1" si="195"/>
        <v>0.27312460248958031</v>
      </c>
      <c r="G2537" s="6">
        <f t="shared" si="198"/>
        <v>0</v>
      </c>
    </row>
    <row r="2538" spans="1:7" x14ac:dyDescent="0.25">
      <c r="A2538" s="6">
        <f t="shared" si="199"/>
        <v>2527</v>
      </c>
      <c r="B2538" s="6">
        <f t="shared" si="196"/>
        <v>-114</v>
      </c>
      <c r="C2538" s="6">
        <f t="shared" si="197"/>
        <v>13</v>
      </c>
      <c r="D2538" s="8">
        <f ca="1">VLOOKUP(B2538,Residuals!$A$12:$AW$232,C2538,FALSE)</f>
        <v>4.6084004024947983E-3</v>
      </c>
      <c r="E2538" s="8">
        <f ca="1">VLOOKUP(B2538,Residuals!$A$12:$AW$232,C2538,FALSE)^2</f>
        <v>2.1237354269714218E-5</v>
      </c>
      <c r="F2538" s="8">
        <f t="shared" ca="1" si="195"/>
        <v>5.0033676795018141E-2</v>
      </c>
      <c r="G2538" s="6">
        <f t="shared" si="198"/>
        <v>0</v>
      </c>
    </row>
    <row r="2539" spans="1:7" x14ac:dyDescent="0.25">
      <c r="A2539" s="6">
        <f t="shared" si="199"/>
        <v>2528</v>
      </c>
      <c r="B2539" s="6">
        <f t="shared" si="196"/>
        <v>-113</v>
      </c>
      <c r="C2539" s="6">
        <f t="shared" si="197"/>
        <v>13</v>
      </c>
      <c r="D2539" s="8">
        <f ca="1">VLOOKUP(B2539,Residuals!$A$12:$AW$232,C2539,FALSE)</f>
        <v>-3.4357307332314443E-2</v>
      </c>
      <c r="E2539" s="8">
        <f ca="1">VLOOKUP(B2539,Residuals!$A$12:$AW$232,C2539,FALSE)^2</f>
        <v>1.1804245671271079E-3</v>
      </c>
      <c r="F2539" s="8">
        <f t="shared" ca="1" si="195"/>
        <v>2.7809952465106038</v>
      </c>
      <c r="G2539" s="6">
        <f t="shared" si="198"/>
        <v>0</v>
      </c>
    </row>
    <row r="2540" spans="1:7" x14ac:dyDescent="0.25">
      <c r="A2540" s="6">
        <f t="shared" si="199"/>
        <v>2529</v>
      </c>
      <c r="B2540" s="6">
        <f t="shared" si="196"/>
        <v>-112</v>
      </c>
      <c r="C2540" s="6">
        <f t="shared" si="197"/>
        <v>13</v>
      </c>
      <c r="D2540" s="8">
        <f ca="1">VLOOKUP(B2540,Residuals!$A$12:$AW$232,C2540,FALSE)</f>
        <v>-2.7991310003847622E-2</v>
      </c>
      <c r="E2540" s="8">
        <f ca="1">VLOOKUP(B2540,Residuals!$A$12:$AW$232,C2540,FALSE)^2</f>
        <v>7.8351343573149993E-4</v>
      </c>
      <c r="F2540" s="8">
        <f t="shared" ca="1" si="195"/>
        <v>1.8459012130267398</v>
      </c>
      <c r="G2540" s="6">
        <f t="shared" si="198"/>
        <v>0</v>
      </c>
    </row>
    <row r="2541" spans="1:7" x14ac:dyDescent="0.25">
      <c r="A2541" s="6">
        <f t="shared" si="199"/>
        <v>2530</v>
      </c>
      <c r="B2541" s="6">
        <f t="shared" si="196"/>
        <v>-111</v>
      </c>
      <c r="C2541" s="6">
        <f t="shared" si="197"/>
        <v>13</v>
      </c>
      <c r="D2541" s="8">
        <f ca="1">VLOOKUP(B2541,Residuals!$A$12:$AW$232,C2541,FALSE)</f>
        <v>2.0723280462834965E-2</v>
      </c>
      <c r="E2541" s="8">
        <f ca="1">VLOOKUP(B2541,Residuals!$A$12:$AW$232,C2541,FALSE)^2</f>
        <v>4.2945435314131736E-4</v>
      </c>
      <c r="F2541" s="8">
        <f t="shared" ca="1" si="195"/>
        <v>1.0117635196173334</v>
      </c>
      <c r="G2541" s="6">
        <f t="shared" si="198"/>
        <v>0</v>
      </c>
    </row>
    <row r="2542" spans="1:7" x14ac:dyDescent="0.25">
      <c r="A2542" s="6">
        <f t="shared" si="199"/>
        <v>2531</v>
      </c>
      <c r="B2542" s="6">
        <f t="shared" si="196"/>
        <v>-110</v>
      </c>
      <c r="C2542" s="6">
        <f t="shared" si="197"/>
        <v>13</v>
      </c>
      <c r="D2542" s="8">
        <f ca="1">VLOOKUP(B2542,Residuals!$A$12:$AW$232,C2542,FALSE)</f>
        <v>3.6536870309621161E-2</v>
      </c>
      <c r="E2542" s="8">
        <f ca="1">VLOOKUP(B2542,Residuals!$A$12:$AW$232,C2542,FALSE)^2</f>
        <v>1.3349428920220764E-3</v>
      </c>
      <c r="F2542" s="8">
        <f t="shared" ca="1" si="195"/>
        <v>3.1450292890056013</v>
      </c>
      <c r="G2542" s="6">
        <f t="shared" si="198"/>
        <v>0</v>
      </c>
    </row>
    <row r="2543" spans="1:7" x14ac:dyDescent="0.25">
      <c r="A2543" s="6">
        <f t="shared" si="199"/>
        <v>2532</v>
      </c>
      <c r="B2543" s="6">
        <f t="shared" si="196"/>
        <v>-109</v>
      </c>
      <c r="C2543" s="6">
        <f t="shared" si="197"/>
        <v>13</v>
      </c>
      <c r="D2543" s="8">
        <f ca="1">VLOOKUP(B2543,Residuals!$A$12:$AW$232,C2543,FALSE)</f>
        <v>1.4622771100818204E-2</v>
      </c>
      <c r="E2543" s="8">
        <f ca="1">VLOOKUP(B2543,Residuals!$A$12:$AW$232,C2543,FALSE)^2</f>
        <v>2.1382543466692404E-4</v>
      </c>
      <c r="F2543" s="8">
        <f t="shared" ca="1" si="195"/>
        <v>0.50375732084178815</v>
      </c>
      <c r="G2543" s="6">
        <f t="shared" si="198"/>
        <v>0</v>
      </c>
    </row>
    <row r="2544" spans="1:7" x14ac:dyDescent="0.25">
      <c r="A2544" s="6">
        <f t="shared" si="199"/>
        <v>2533</v>
      </c>
      <c r="B2544" s="6">
        <f t="shared" si="196"/>
        <v>-108</v>
      </c>
      <c r="C2544" s="6">
        <f t="shared" si="197"/>
        <v>13</v>
      </c>
      <c r="D2544" s="8">
        <f ca="1">VLOOKUP(B2544,Residuals!$A$12:$AW$232,C2544,FALSE)</f>
        <v>-4.5786102707443092E-3</v>
      </c>
      <c r="E2544" s="8">
        <f ca="1">VLOOKUP(B2544,Residuals!$A$12:$AW$232,C2544,FALSE)^2</f>
        <v>2.0963672011365275E-5</v>
      </c>
      <c r="F2544" s="8">
        <f t="shared" ca="1" si="195"/>
        <v>4.9388901109456915E-2</v>
      </c>
      <c r="G2544" s="6">
        <f t="shared" si="198"/>
        <v>0</v>
      </c>
    </row>
    <row r="2545" spans="1:7" x14ac:dyDescent="0.25">
      <c r="A2545" s="6">
        <f t="shared" si="199"/>
        <v>2534</v>
      </c>
      <c r="B2545" s="6">
        <f t="shared" si="196"/>
        <v>-107</v>
      </c>
      <c r="C2545" s="6">
        <f t="shared" si="197"/>
        <v>13</v>
      </c>
      <c r="D2545" s="8">
        <f ca="1">VLOOKUP(B2545,Residuals!$A$12:$AW$232,C2545,FALSE)</f>
        <v>1.8183026054444738E-2</v>
      </c>
      <c r="E2545" s="8">
        <f ca="1">VLOOKUP(B2545,Residuals!$A$12:$AW$232,C2545,FALSE)^2</f>
        <v>3.3062243649661618E-4</v>
      </c>
      <c r="F2545" s="8">
        <f t="shared" ca="1" si="195"/>
        <v>0.77892264350665308</v>
      </c>
      <c r="G2545" s="6">
        <f t="shared" si="198"/>
        <v>0</v>
      </c>
    </row>
    <row r="2546" spans="1:7" x14ac:dyDescent="0.25">
      <c r="A2546" s="6">
        <f t="shared" si="199"/>
        <v>2535</v>
      </c>
      <c r="B2546" s="6">
        <f t="shared" si="196"/>
        <v>-106</v>
      </c>
      <c r="C2546" s="6">
        <f t="shared" si="197"/>
        <v>13</v>
      </c>
      <c r="D2546" s="8">
        <f ca="1">VLOOKUP(B2546,Residuals!$A$12:$AW$232,C2546,FALSE)</f>
        <v>2.2586907026385852E-2</v>
      </c>
      <c r="E2546" s="8">
        <f ca="1">VLOOKUP(B2546,Residuals!$A$12:$AW$232,C2546,FALSE)^2</f>
        <v>5.1016836901859853E-4</v>
      </c>
      <c r="F2546" s="8">
        <f t="shared" ca="1" si="195"/>
        <v>1.2019199266699239</v>
      </c>
      <c r="G2546" s="6">
        <f t="shared" si="198"/>
        <v>0</v>
      </c>
    </row>
    <row r="2547" spans="1:7" x14ac:dyDescent="0.25">
      <c r="A2547" s="6">
        <f t="shared" si="199"/>
        <v>2536</v>
      </c>
      <c r="B2547" s="6">
        <f t="shared" si="196"/>
        <v>-105</v>
      </c>
      <c r="C2547" s="6">
        <f t="shared" si="197"/>
        <v>13</v>
      </c>
      <c r="D2547" s="8">
        <f ca="1">VLOOKUP(B2547,Residuals!$A$12:$AW$232,C2547,FALSE)</f>
        <v>4.9776933814058575E-3</v>
      </c>
      <c r="E2547" s="8">
        <f ca="1">VLOOKUP(B2547,Residuals!$A$12:$AW$232,C2547,FALSE)^2</f>
        <v>2.4777431399291679E-5</v>
      </c>
      <c r="F2547" s="8">
        <f t="shared" ca="1" si="195"/>
        <v>5.8373843497576884E-2</v>
      </c>
      <c r="G2547" s="6">
        <f t="shared" si="198"/>
        <v>0</v>
      </c>
    </row>
    <row r="2548" spans="1:7" x14ac:dyDescent="0.25">
      <c r="A2548" s="6">
        <f t="shared" si="199"/>
        <v>2537</v>
      </c>
      <c r="B2548" s="6">
        <f t="shared" si="196"/>
        <v>-104</v>
      </c>
      <c r="C2548" s="6">
        <f t="shared" si="197"/>
        <v>13</v>
      </c>
      <c r="D2548" s="8">
        <f ca="1">VLOOKUP(B2548,Residuals!$A$12:$AW$232,C2548,FALSE)</f>
        <v>2.1152963651389941E-3</v>
      </c>
      <c r="E2548" s="8">
        <f ca="1">VLOOKUP(B2548,Residuals!$A$12:$AW$232,C2548,FALSE)^2</f>
        <v>4.4744787123702406E-6</v>
      </c>
      <c r="F2548" s="8">
        <f t="shared" ca="1" si="195"/>
        <v>1.0541549520609572E-2</v>
      </c>
      <c r="G2548" s="6">
        <f t="shared" si="198"/>
        <v>0</v>
      </c>
    </row>
    <row r="2549" spans="1:7" x14ac:dyDescent="0.25">
      <c r="A2549" s="6">
        <f t="shared" si="199"/>
        <v>2538</v>
      </c>
      <c r="B2549" s="6">
        <f t="shared" si="196"/>
        <v>-103</v>
      </c>
      <c r="C2549" s="6">
        <f t="shared" si="197"/>
        <v>13</v>
      </c>
      <c r="D2549" s="8">
        <f ca="1">VLOOKUP(B2549,Residuals!$A$12:$AW$232,C2549,FALSE)</f>
        <v>-1.2470395875305984E-2</v>
      </c>
      <c r="E2549" s="8">
        <f ca="1">VLOOKUP(B2549,Residuals!$A$12:$AW$232,C2549,FALSE)^2</f>
        <v>1.5551077328684852E-4</v>
      </c>
      <c r="F2549" s="8">
        <f t="shared" ca="1" si="195"/>
        <v>0.36637217941376943</v>
      </c>
      <c r="G2549" s="6">
        <f t="shared" si="198"/>
        <v>0</v>
      </c>
    </row>
    <row r="2550" spans="1:7" x14ac:dyDescent="0.25">
      <c r="A2550" s="6">
        <f t="shared" si="199"/>
        <v>2539</v>
      </c>
      <c r="B2550" s="6">
        <f t="shared" si="196"/>
        <v>-102</v>
      </c>
      <c r="C2550" s="6">
        <f t="shared" si="197"/>
        <v>13</v>
      </c>
      <c r="D2550" s="8">
        <f ca="1">VLOOKUP(B2550,Residuals!$A$12:$AW$232,C2550,FALSE)</f>
        <v>-9.325723782841501E-3</v>
      </c>
      <c r="E2550" s="8">
        <f ca="1">VLOOKUP(B2550,Residuals!$A$12:$AW$232,C2550,FALSE)^2</f>
        <v>8.6969124073855601E-5</v>
      </c>
      <c r="F2550" s="8">
        <f t="shared" ca="1" si="195"/>
        <v>0.20489299136768968</v>
      </c>
      <c r="G2550" s="6">
        <f t="shared" si="198"/>
        <v>0</v>
      </c>
    </row>
    <row r="2551" spans="1:7" x14ac:dyDescent="0.25">
      <c r="A2551" s="6">
        <f t="shared" si="199"/>
        <v>2540</v>
      </c>
      <c r="B2551" s="6">
        <f t="shared" si="196"/>
        <v>-101</v>
      </c>
      <c r="C2551" s="6">
        <f t="shared" si="197"/>
        <v>13</v>
      </c>
      <c r="D2551" s="8">
        <f ca="1">VLOOKUP(B2551,Residuals!$A$12:$AW$232,C2551,FALSE)</f>
        <v>-1.5130015268240331E-2</v>
      </c>
      <c r="E2551" s="8">
        <f ca="1">VLOOKUP(B2551,Residuals!$A$12:$AW$232,C2551,FALSE)^2</f>
        <v>2.2891736201718555E-4</v>
      </c>
      <c r="F2551" s="8">
        <f t="shared" ca="1" si="195"/>
        <v>0.53931281450955193</v>
      </c>
      <c r="G2551" s="6">
        <f t="shared" si="198"/>
        <v>0</v>
      </c>
    </row>
    <row r="2552" spans="1:7" x14ac:dyDescent="0.25">
      <c r="A2552" s="6">
        <f t="shared" si="199"/>
        <v>2541</v>
      </c>
      <c r="B2552" s="6">
        <f t="shared" si="196"/>
        <v>-100</v>
      </c>
      <c r="C2552" s="6">
        <f t="shared" si="197"/>
        <v>13</v>
      </c>
      <c r="D2552" s="8">
        <f ca="1">VLOOKUP(B2552,Residuals!$A$12:$AW$232,C2552,FALSE)</f>
        <v>-2.2626404368271267E-2</v>
      </c>
      <c r="E2552" s="8">
        <f ca="1">VLOOKUP(B2552,Residuals!$A$12:$AW$232,C2552,FALSE)^2</f>
        <v>5.1195417463652509E-4</v>
      </c>
      <c r="F2552" s="8">
        <f t="shared" ca="1" si="195"/>
        <v>1.2061271560625928</v>
      </c>
      <c r="G2552" s="6">
        <f t="shared" si="198"/>
        <v>0</v>
      </c>
    </row>
    <row r="2553" spans="1:7" x14ac:dyDescent="0.25">
      <c r="A2553" s="6">
        <f t="shared" si="199"/>
        <v>2542</v>
      </c>
      <c r="B2553" s="6">
        <f t="shared" si="196"/>
        <v>-99</v>
      </c>
      <c r="C2553" s="6">
        <f t="shared" si="197"/>
        <v>13</v>
      </c>
      <c r="D2553" s="8">
        <f ca="1">VLOOKUP(B2553,Residuals!$A$12:$AW$232,C2553,FALSE)</f>
        <v>1.769910437290255E-3</v>
      </c>
      <c r="E2553" s="8">
        <f ca="1">VLOOKUP(B2553,Residuals!$A$12:$AW$232,C2553,FALSE)^2</f>
        <v>3.1325829560289815E-6</v>
      </c>
      <c r="F2553" s="8">
        <f t="shared" ca="1" si="195"/>
        <v>7.3801397841279075E-3</v>
      </c>
      <c r="G2553" s="6">
        <f t="shared" si="198"/>
        <v>0</v>
      </c>
    </row>
    <row r="2554" spans="1:7" x14ac:dyDescent="0.25">
      <c r="A2554" s="6">
        <f t="shared" si="199"/>
        <v>2543</v>
      </c>
      <c r="B2554" s="6">
        <f t="shared" si="196"/>
        <v>-98</v>
      </c>
      <c r="C2554" s="6">
        <f t="shared" si="197"/>
        <v>13</v>
      </c>
      <c r="D2554" s="8">
        <f ca="1">VLOOKUP(B2554,Residuals!$A$12:$AW$232,C2554,FALSE)</f>
        <v>-1.2111276634793024E-2</v>
      </c>
      <c r="E2554" s="8">
        <f ca="1">VLOOKUP(B2554,Residuals!$A$12:$AW$232,C2554,FALSE)^2</f>
        <v>1.4668302172448345E-4</v>
      </c>
      <c r="F2554" s="8">
        <f t="shared" ca="1" si="195"/>
        <v>0.34557463265306204</v>
      </c>
      <c r="G2554" s="6">
        <f t="shared" si="198"/>
        <v>0</v>
      </c>
    </row>
    <row r="2555" spans="1:7" x14ac:dyDescent="0.25">
      <c r="A2555" s="6">
        <f t="shared" si="199"/>
        <v>2544</v>
      </c>
      <c r="B2555" s="6">
        <f t="shared" si="196"/>
        <v>-97</v>
      </c>
      <c r="C2555" s="6">
        <f t="shared" si="197"/>
        <v>13</v>
      </c>
      <c r="D2555" s="8">
        <f ca="1">VLOOKUP(B2555,Residuals!$A$12:$AW$232,C2555,FALSE)</f>
        <v>5.9853638556482906E-3</v>
      </c>
      <c r="E2555" s="8">
        <f ca="1">VLOOKUP(B2555,Residuals!$A$12:$AW$232,C2555,FALSE)^2</f>
        <v>3.582458048450097E-5</v>
      </c>
      <c r="F2555" s="8">
        <f t="shared" ca="1" si="195"/>
        <v>8.4400130944500926E-2</v>
      </c>
      <c r="G2555" s="6">
        <f t="shared" si="198"/>
        <v>0</v>
      </c>
    </row>
    <row r="2556" spans="1:7" x14ac:dyDescent="0.25">
      <c r="A2556" s="6">
        <f t="shared" si="199"/>
        <v>2545</v>
      </c>
      <c r="B2556" s="6">
        <f t="shared" si="196"/>
        <v>-96</v>
      </c>
      <c r="C2556" s="6">
        <f t="shared" si="197"/>
        <v>13</v>
      </c>
      <c r="D2556" s="8">
        <f ca="1">VLOOKUP(B2556,Residuals!$A$12:$AW$232,C2556,FALSE)</f>
        <v>-7.8581829012042172E-3</v>
      </c>
      <c r="E2556" s="8">
        <f ca="1">VLOOKUP(B2556,Residuals!$A$12:$AW$232,C2556,FALSE)^2</f>
        <v>6.1751038508778332E-5</v>
      </c>
      <c r="F2556" s="8">
        <f t="shared" ca="1" si="195"/>
        <v>0.14548099839870071</v>
      </c>
      <c r="G2556" s="6">
        <f t="shared" si="198"/>
        <v>0</v>
      </c>
    </row>
    <row r="2557" spans="1:7" x14ac:dyDescent="0.25">
      <c r="A2557" s="6">
        <f t="shared" si="199"/>
        <v>2546</v>
      </c>
      <c r="B2557" s="6">
        <f t="shared" si="196"/>
        <v>-95</v>
      </c>
      <c r="C2557" s="6">
        <f t="shared" si="197"/>
        <v>13</v>
      </c>
      <c r="D2557" s="8">
        <f ca="1">VLOOKUP(B2557,Residuals!$A$12:$AW$232,C2557,FALSE)</f>
        <v>-1.4997715244071383E-2</v>
      </c>
      <c r="E2557" s="8">
        <f ca="1">VLOOKUP(B2557,Residuals!$A$12:$AW$232,C2557,FALSE)^2</f>
        <v>2.2493146254225113E-4</v>
      </c>
      <c r="F2557" s="8">
        <f t="shared" ca="1" si="195"/>
        <v>0.52992232247680848</v>
      </c>
      <c r="G2557" s="6">
        <f t="shared" si="198"/>
        <v>0</v>
      </c>
    </row>
    <row r="2558" spans="1:7" x14ac:dyDescent="0.25">
      <c r="A2558" s="6">
        <f t="shared" si="199"/>
        <v>2547</v>
      </c>
      <c r="B2558" s="6">
        <f t="shared" si="196"/>
        <v>-94</v>
      </c>
      <c r="C2558" s="6">
        <f t="shared" si="197"/>
        <v>13</v>
      </c>
      <c r="D2558" s="8">
        <f ca="1">VLOOKUP(B2558,Residuals!$A$12:$AW$232,C2558,FALSE)</f>
        <v>-2.2538044748839199E-2</v>
      </c>
      <c r="E2558" s="8">
        <f ca="1">VLOOKUP(B2558,Residuals!$A$12:$AW$232,C2558,FALSE)^2</f>
        <v>5.079634611006782E-4</v>
      </c>
      <c r="F2558" s="8">
        <f t="shared" ca="1" si="195"/>
        <v>1.1967253224491277</v>
      </c>
      <c r="G2558" s="6">
        <f t="shared" si="198"/>
        <v>0</v>
      </c>
    </row>
    <row r="2559" spans="1:7" x14ac:dyDescent="0.25">
      <c r="A2559" s="6">
        <f t="shared" si="199"/>
        <v>2548</v>
      </c>
      <c r="B2559" s="6">
        <f t="shared" si="196"/>
        <v>-93</v>
      </c>
      <c r="C2559" s="6">
        <f t="shared" si="197"/>
        <v>13</v>
      </c>
      <c r="D2559" s="8">
        <f ca="1">VLOOKUP(B2559,Residuals!$A$12:$AW$232,C2559,FALSE)</f>
        <v>-1.5620302046993027E-2</v>
      </c>
      <c r="E2559" s="8">
        <f ca="1">VLOOKUP(B2559,Residuals!$A$12:$AW$232,C2559,FALSE)^2</f>
        <v>2.4399383603929454E-4</v>
      </c>
      <c r="F2559" s="8">
        <f t="shared" ca="1" si="195"/>
        <v>0.57483190124939176</v>
      </c>
      <c r="G2559" s="6">
        <f t="shared" si="198"/>
        <v>0</v>
      </c>
    </row>
    <row r="2560" spans="1:7" x14ac:dyDescent="0.25">
      <c r="A2560" s="6">
        <f t="shared" si="199"/>
        <v>2549</v>
      </c>
      <c r="B2560" s="6">
        <f t="shared" si="196"/>
        <v>-92</v>
      </c>
      <c r="C2560" s="6">
        <f t="shared" si="197"/>
        <v>13</v>
      </c>
      <c r="D2560" s="8">
        <f ca="1">VLOOKUP(B2560,Residuals!$A$12:$AW$232,C2560,FALSE)</f>
        <v>2.4491243087463369E-2</v>
      </c>
      <c r="E2560" s="8">
        <f ca="1">VLOOKUP(B2560,Residuals!$A$12:$AW$232,C2560,FALSE)^2</f>
        <v>5.9982098796922232E-4</v>
      </c>
      <c r="F2560" s="8">
        <f t="shared" ca="1" si="195"/>
        <v>1.4131350386577313</v>
      </c>
      <c r="G2560" s="6">
        <f t="shared" si="198"/>
        <v>0</v>
      </c>
    </row>
    <row r="2561" spans="1:7" x14ac:dyDescent="0.25">
      <c r="A2561" s="6">
        <f t="shared" si="199"/>
        <v>2550</v>
      </c>
      <c r="B2561" s="6">
        <f t="shared" si="196"/>
        <v>-91</v>
      </c>
      <c r="C2561" s="6">
        <f t="shared" si="197"/>
        <v>13</v>
      </c>
      <c r="D2561" s="8">
        <f ca="1">VLOOKUP(B2561,Residuals!$A$12:$AW$232,C2561,FALSE)</f>
        <v>7.0038864771089756E-3</v>
      </c>
      <c r="E2561" s="8">
        <f ca="1">VLOOKUP(B2561,Residuals!$A$12:$AW$232,C2561,FALSE)^2</f>
        <v>4.9054425784229978E-5</v>
      </c>
      <c r="F2561" s="8">
        <f t="shared" ca="1" si="195"/>
        <v>0.11556869343906248</v>
      </c>
      <c r="G2561" s="6">
        <f t="shared" si="198"/>
        <v>0</v>
      </c>
    </row>
    <row r="2562" spans="1:7" x14ac:dyDescent="0.25">
      <c r="A2562" s="6">
        <f t="shared" si="199"/>
        <v>2551</v>
      </c>
      <c r="B2562" s="6">
        <f t="shared" si="196"/>
        <v>-90</v>
      </c>
      <c r="C2562" s="6">
        <f t="shared" si="197"/>
        <v>13</v>
      </c>
      <c r="D2562" s="8">
        <f ca="1">VLOOKUP(B2562,Residuals!$A$12:$AW$232,C2562,FALSE)</f>
        <v>1.6295330530285108E-2</v>
      </c>
      <c r="E2562" s="8">
        <f ca="1">VLOOKUP(B2562,Residuals!$A$12:$AW$232,C2562,FALSE)^2</f>
        <v>2.655377970912419E-4</v>
      </c>
      <c r="F2562" s="8">
        <f t="shared" ca="1" si="195"/>
        <v>0.62558792153647524</v>
      </c>
      <c r="G2562" s="6">
        <f t="shared" si="198"/>
        <v>0</v>
      </c>
    </row>
    <row r="2563" spans="1:7" x14ac:dyDescent="0.25">
      <c r="A2563" s="6">
        <f t="shared" si="199"/>
        <v>2552</v>
      </c>
      <c r="B2563" s="6">
        <f t="shared" si="196"/>
        <v>-89</v>
      </c>
      <c r="C2563" s="6">
        <f t="shared" si="197"/>
        <v>13</v>
      </c>
      <c r="D2563" s="8">
        <f ca="1">VLOOKUP(B2563,Residuals!$A$12:$AW$232,C2563,FALSE)</f>
        <v>-1.2718007363396386E-2</v>
      </c>
      <c r="E2563" s="8">
        <f ca="1">VLOOKUP(B2563,Residuals!$A$12:$AW$232,C2563,FALSE)^2</f>
        <v>1.6174771129540469E-4</v>
      </c>
      <c r="F2563" s="8">
        <f t="shared" ca="1" si="195"/>
        <v>0.38106595607481408</v>
      </c>
      <c r="G2563" s="6">
        <f t="shared" si="198"/>
        <v>0</v>
      </c>
    </row>
    <row r="2564" spans="1:7" x14ac:dyDescent="0.25">
      <c r="A2564" s="6">
        <f t="shared" si="199"/>
        <v>2553</v>
      </c>
      <c r="B2564" s="6">
        <f t="shared" si="196"/>
        <v>-88</v>
      </c>
      <c r="C2564" s="6">
        <f t="shared" si="197"/>
        <v>13</v>
      </c>
      <c r="D2564" s="8">
        <f ca="1">VLOOKUP(B2564,Residuals!$A$12:$AW$232,C2564,FALSE)</f>
        <v>1.5275937128616402E-3</v>
      </c>
      <c r="E2564" s="8">
        <f ca="1">VLOOKUP(B2564,Residuals!$A$12:$AW$232,C2564,FALSE)^2</f>
        <v>2.3335425515744112E-6</v>
      </c>
      <c r="F2564" s="8">
        <f t="shared" ca="1" si="195"/>
        <v>5.4976581512979194E-3</v>
      </c>
      <c r="G2564" s="6">
        <f t="shared" si="198"/>
        <v>0</v>
      </c>
    </row>
    <row r="2565" spans="1:7" x14ac:dyDescent="0.25">
      <c r="A2565" s="6">
        <f t="shared" si="199"/>
        <v>2554</v>
      </c>
      <c r="B2565" s="6">
        <f t="shared" si="196"/>
        <v>-87</v>
      </c>
      <c r="C2565" s="6">
        <f t="shared" si="197"/>
        <v>13</v>
      </c>
      <c r="D2565" s="8">
        <f ca="1">VLOOKUP(B2565,Residuals!$A$12:$AW$232,C2565,FALSE)</f>
        <v>-3.5815767952185613E-2</v>
      </c>
      <c r="E2565" s="8">
        <f ca="1">VLOOKUP(B2565,Residuals!$A$12:$AW$232,C2565,FALSE)^2</f>
        <v>1.282769234004806E-3</v>
      </c>
      <c r="F2565" s="8">
        <f t="shared" ca="1" si="195"/>
        <v>3.0221119091240327</v>
      </c>
      <c r="G2565" s="6">
        <f t="shared" si="198"/>
        <v>0</v>
      </c>
    </row>
    <row r="2566" spans="1:7" x14ac:dyDescent="0.25">
      <c r="A2566" s="6">
        <f t="shared" si="199"/>
        <v>2555</v>
      </c>
      <c r="B2566" s="6">
        <f t="shared" si="196"/>
        <v>-86</v>
      </c>
      <c r="C2566" s="6">
        <f t="shared" si="197"/>
        <v>13</v>
      </c>
      <c r="D2566" s="8">
        <f ca="1">VLOOKUP(B2566,Residuals!$A$12:$AW$232,C2566,FALSE)</f>
        <v>7.2614024631618129E-3</v>
      </c>
      <c r="E2566" s="8">
        <f ca="1">VLOOKUP(B2566,Residuals!$A$12:$AW$232,C2566,FALSE)^2</f>
        <v>5.2727965732012444E-5</v>
      </c>
      <c r="F2566" s="8">
        <f t="shared" ca="1" si="195"/>
        <v>0.12422328892711944</v>
      </c>
      <c r="G2566" s="6">
        <f t="shared" si="198"/>
        <v>0</v>
      </c>
    </row>
    <row r="2567" spans="1:7" x14ac:dyDescent="0.25">
      <c r="A2567" s="6">
        <f t="shared" si="199"/>
        <v>2556</v>
      </c>
      <c r="B2567" s="6">
        <f t="shared" si="196"/>
        <v>-85</v>
      </c>
      <c r="C2567" s="6">
        <f t="shared" si="197"/>
        <v>13</v>
      </c>
      <c r="D2567" s="8">
        <f ca="1">VLOOKUP(B2567,Residuals!$A$12:$AW$232,C2567,FALSE)</f>
        <v>3.6532685072203176E-2</v>
      </c>
      <c r="E2567" s="8">
        <f ca="1">VLOOKUP(B2567,Residuals!$A$12:$AW$232,C2567,FALSE)^2</f>
        <v>1.3346370785847768E-3</v>
      </c>
      <c r="F2567" s="8">
        <f t="shared" ca="1" si="195"/>
        <v>3.1443088145770495</v>
      </c>
      <c r="G2567" s="6">
        <f t="shared" si="198"/>
        <v>0</v>
      </c>
    </row>
    <row r="2568" spans="1:7" x14ac:dyDescent="0.25">
      <c r="A2568" s="6">
        <f t="shared" si="199"/>
        <v>2557</v>
      </c>
      <c r="B2568" s="6">
        <f t="shared" si="196"/>
        <v>-84</v>
      </c>
      <c r="C2568" s="6">
        <f t="shared" si="197"/>
        <v>13</v>
      </c>
      <c r="D2568" s="8">
        <f ca="1">VLOOKUP(B2568,Residuals!$A$12:$AW$232,C2568,FALSE)</f>
        <v>1.0896044003077379E-2</v>
      </c>
      <c r="E2568" s="8">
        <f ca="1">VLOOKUP(B2568,Residuals!$A$12:$AW$232,C2568,FALSE)^2</f>
        <v>1.1872377491699852E-4</v>
      </c>
      <c r="F2568" s="8">
        <f t="shared" ca="1" si="195"/>
        <v>0.27970466126059124</v>
      </c>
      <c r="G2568" s="6">
        <f t="shared" si="198"/>
        <v>0</v>
      </c>
    </row>
    <row r="2569" spans="1:7" x14ac:dyDescent="0.25">
      <c r="A2569" s="6">
        <f t="shared" si="199"/>
        <v>2558</v>
      </c>
      <c r="B2569" s="6">
        <f t="shared" si="196"/>
        <v>-83</v>
      </c>
      <c r="C2569" s="6">
        <f t="shared" si="197"/>
        <v>13</v>
      </c>
      <c r="D2569" s="8">
        <f ca="1">VLOOKUP(B2569,Residuals!$A$12:$AW$232,C2569,FALSE)</f>
        <v>-1.1038008060605231E-2</v>
      </c>
      <c r="E2569" s="8">
        <f ca="1">VLOOKUP(B2569,Residuals!$A$12:$AW$232,C2569,FALSE)^2</f>
        <v>1.2183762194598605E-4</v>
      </c>
      <c r="F2569" s="8">
        <f t="shared" ca="1" si="195"/>
        <v>0.28704066055027988</v>
      </c>
      <c r="G2569" s="6">
        <f t="shared" si="198"/>
        <v>0</v>
      </c>
    </row>
    <row r="2570" spans="1:7" x14ac:dyDescent="0.25">
      <c r="A2570" s="6">
        <f t="shared" si="199"/>
        <v>2559</v>
      </c>
      <c r="B2570" s="6">
        <f t="shared" si="196"/>
        <v>-82</v>
      </c>
      <c r="C2570" s="6">
        <f t="shared" si="197"/>
        <v>13</v>
      </c>
      <c r="D2570" s="8">
        <f ca="1">VLOOKUP(B2570,Residuals!$A$12:$AW$232,C2570,FALSE)</f>
        <v>7.194519106219874E-3</v>
      </c>
      <c r="E2570" s="8">
        <f ca="1">VLOOKUP(B2570,Residuals!$A$12:$AW$232,C2570,FALSE)^2</f>
        <v>5.1761105169762813E-5</v>
      </c>
      <c r="F2570" s="8">
        <f t="shared" ca="1" si="195"/>
        <v>0.12194543509169917</v>
      </c>
      <c r="G2570" s="6">
        <f t="shared" si="198"/>
        <v>0</v>
      </c>
    </row>
    <row r="2571" spans="1:7" x14ac:dyDescent="0.25">
      <c r="A2571" s="6">
        <f t="shared" si="199"/>
        <v>2560</v>
      </c>
      <c r="B2571" s="6">
        <f t="shared" si="196"/>
        <v>-81</v>
      </c>
      <c r="C2571" s="6">
        <f t="shared" si="197"/>
        <v>13</v>
      </c>
      <c r="D2571" s="8">
        <f ca="1">VLOOKUP(B2571,Residuals!$A$12:$AW$232,C2571,FALSE)</f>
        <v>1.4884071449771592E-2</v>
      </c>
      <c r="E2571" s="8">
        <f ca="1">VLOOKUP(B2571,Residuals!$A$12:$AW$232,C2571,FALSE)^2</f>
        <v>2.2153558292190581E-4</v>
      </c>
      <c r="F2571" s="8">
        <f t="shared" ref="F2571:F2634" ca="1" si="200">E2571/$F$8</f>
        <v>0.52192187471851836</v>
      </c>
      <c r="G2571" s="6">
        <f t="shared" si="198"/>
        <v>0</v>
      </c>
    </row>
    <row r="2572" spans="1:7" x14ac:dyDescent="0.25">
      <c r="A2572" s="6">
        <f t="shared" si="199"/>
        <v>2561</v>
      </c>
      <c r="B2572" s="6">
        <f t="shared" ref="B2572:B2635" si="201">MOD(A2572,221)-210</f>
        <v>-80</v>
      </c>
      <c r="C2572" s="6">
        <f t="shared" ref="C2572:C2635" si="202">IF(B2572&lt;B2571,IF(ISNUMBER(C2571),C2571+1,2),C2571)</f>
        <v>13</v>
      </c>
      <c r="D2572" s="8">
        <f ca="1">VLOOKUP(B2572,Residuals!$A$12:$AW$232,C2572,FALSE)</f>
        <v>-2.8965305615153335E-2</v>
      </c>
      <c r="E2572" s="8">
        <f ca="1">VLOOKUP(B2572,Residuals!$A$12:$AW$232,C2572,FALSE)^2</f>
        <v>8.3898892937923333E-4</v>
      </c>
      <c r="F2572" s="8">
        <f t="shared" ca="1" si="200"/>
        <v>1.9765974798010344</v>
      </c>
      <c r="G2572" s="6">
        <f t="shared" ref="G2572:G2635" si="203">IF(OR(B2572&lt;-10,B2572&gt;10),0,1)</f>
        <v>0</v>
      </c>
    </row>
    <row r="2573" spans="1:7" x14ac:dyDescent="0.25">
      <c r="A2573" s="6">
        <f t="shared" ref="A2573:A2636" si="204">A2572+1</f>
        <v>2562</v>
      </c>
      <c r="B2573" s="6">
        <f t="shared" si="201"/>
        <v>-79</v>
      </c>
      <c r="C2573" s="6">
        <f t="shared" si="202"/>
        <v>13</v>
      </c>
      <c r="D2573" s="8">
        <f ca="1">VLOOKUP(B2573,Residuals!$A$12:$AW$232,C2573,FALSE)</f>
        <v>-1.2037556029240566E-2</v>
      </c>
      <c r="E2573" s="8">
        <f ca="1">VLOOKUP(B2573,Residuals!$A$12:$AW$232,C2573,FALSE)^2</f>
        <v>1.449027551571059E-4</v>
      </c>
      <c r="F2573" s="8">
        <f t="shared" ca="1" si="200"/>
        <v>0.34138045286447283</v>
      </c>
      <c r="G2573" s="6">
        <f t="shared" si="203"/>
        <v>0</v>
      </c>
    </row>
    <row r="2574" spans="1:7" x14ac:dyDescent="0.25">
      <c r="A2574" s="6">
        <f t="shared" si="204"/>
        <v>2563</v>
      </c>
      <c r="B2574" s="6">
        <f t="shared" si="201"/>
        <v>-78</v>
      </c>
      <c r="C2574" s="6">
        <f t="shared" si="202"/>
        <v>13</v>
      </c>
      <c r="D2574" s="8">
        <f ca="1">VLOOKUP(B2574,Residuals!$A$12:$AW$232,C2574,FALSE)</f>
        <v>-1.8915415286012264E-2</v>
      </c>
      <c r="E2574" s="8">
        <f ca="1">VLOOKUP(B2574,Residuals!$A$12:$AW$232,C2574,FALSE)^2</f>
        <v>3.5779293544230641E-4</v>
      </c>
      <c r="F2574" s="8">
        <f t="shared" ca="1" si="200"/>
        <v>0.84293438175536195</v>
      </c>
      <c r="G2574" s="6">
        <f t="shared" si="203"/>
        <v>0</v>
      </c>
    </row>
    <row r="2575" spans="1:7" x14ac:dyDescent="0.25">
      <c r="A2575" s="6">
        <f t="shared" si="204"/>
        <v>2564</v>
      </c>
      <c r="B2575" s="6">
        <f t="shared" si="201"/>
        <v>-77</v>
      </c>
      <c r="C2575" s="6">
        <f t="shared" si="202"/>
        <v>13</v>
      </c>
      <c r="D2575" s="8">
        <f ca="1">VLOOKUP(B2575,Residuals!$A$12:$AW$232,C2575,FALSE)</f>
        <v>2.5170518447683969E-3</v>
      </c>
      <c r="E2575" s="8">
        <f ca="1">VLOOKUP(B2575,Residuals!$A$12:$AW$232,C2575,FALSE)^2</f>
        <v>6.3355499892519903E-6</v>
      </c>
      <c r="F2575" s="8">
        <f t="shared" ca="1" si="200"/>
        <v>1.492609938390317E-2</v>
      </c>
      <c r="G2575" s="6">
        <f t="shared" si="203"/>
        <v>0</v>
      </c>
    </row>
    <row r="2576" spans="1:7" x14ac:dyDescent="0.25">
      <c r="A2576" s="6">
        <f t="shared" si="204"/>
        <v>2565</v>
      </c>
      <c r="B2576" s="6">
        <f t="shared" si="201"/>
        <v>-76</v>
      </c>
      <c r="C2576" s="6">
        <f t="shared" si="202"/>
        <v>13</v>
      </c>
      <c r="D2576" s="8">
        <f ca="1">VLOOKUP(B2576,Residuals!$A$12:$AW$232,C2576,FALSE)</f>
        <v>1.0321416858237991E-2</v>
      </c>
      <c r="E2576" s="8">
        <f ca="1">VLOOKUP(B2576,Residuals!$A$12:$AW$232,C2576,FALSE)^2</f>
        <v>1.065316459615194E-4</v>
      </c>
      <c r="F2576" s="8">
        <f t="shared" ca="1" si="200"/>
        <v>0.25098088371964078</v>
      </c>
      <c r="G2576" s="6">
        <f t="shared" si="203"/>
        <v>0</v>
      </c>
    </row>
    <row r="2577" spans="1:7" x14ac:dyDescent="0.25">
      <c r="A2577" s="6">
        <f t="shared" si="204"/>
        <v>2566</v>
      </c>
      <c r="B2577" s="6">
        <f t="shared" si="201"/>
        <v>-75</v>
      </c>
      <c r="C2577" s="6">
        <f t="shared" si="202"/>
        <v>13</v>
      </c>
      <c r="D2577" s="8">
        <f ca="1">VLOOKUP(B2577,Residuals!$A$12:$AW$232,C2577,FALSE)</f>
        <v>7.3400391046182616E-3</v>
      </c>
      <c r="E2577" s="8">
        <f ca="1">VLOOKUP(B2577,Residuals!$A$12:$AW$232,C2577,FALSE)^2</f>
        <v>5.3876174057325252E-5</v>
      </c>
      <c r="F2577" s="8">
        <f t="shared" ca="1" si="200"/>
        <v>0.12692838502866047</v>
      </c>
      <c r="G2577" s="6">
        <f t="shared" si="203"/>
        <v>0</v>
      </c>
    </row>
    <row r="2578" spans="1:7" x14ac:dyDescent="0.25">
      <c r="A2578" s="6">
        <f t="shared" si="204"/>
        <v>2567</v>
      </c>
      <c r="B2578" s="6">
        <f t="shared" si="201"/>
        <v>-74</v>
      </c>
      <c r="C2578" s="6">
        <f t="shared" si="202"/>
        <v>13</v>
      </c>
      <c r="D2578" s="8">
        <f ca="1">VLOOKUP(B2578,Residuals!$A$12:$AW$232,C2578,FALSE)</f>
        <v>8.4996931223103294E-3</v>
      </c>
      <c r="E2578" s="8">
        <f ca="1">VLOOKUP(B2578,Residuals!$A$12:$AW$232,C2578,FALSE)^2</f>
        <v>7.2244783173449522E-5</v>
      </c>
      <c r="F2578" s="8">
        <f t="shared" ca="1" si="200"/>
        <v>0.17020350489614824</v>
      </c>
      <c r="G2578" s="6">
        <f t="shared" si="203"/>
        <v>0</v>
      </c>
    </row>
    <row r="2579" spans="1:7" x14ac:dyDescent="0.25">
      <c r="A2579" s="6">
        <f t="shared" si="204"/>
        <v>2568</v>
      </c>
      <c r="B2579" s="6">
        <f t="shared" si="201"/>
        <v>-73</v>
      </c>
      <c r="C2579" s="6">
        <f t="shared" si="202"/>
        <v>13</v>
      </c>
      <c r="D2579" s="8">
        <f ca="1">VLOOKUP(B2579,Residuals!$A$12:$AW$232,C2579,FALSE)</f>
        <v>9.7759084106880771E-3</v>
      </c>
      <c r="E2579" s="8">
        <f ca="1">VLOOKUP(B2579,Residuals!$A$12:$AW$232,C2579,FALSE)^2</f>
        <v>9.5568385254161882E-5</v>
      </c>
      <c r="F2579" s="8">
        <f t="shared" ca="1" si="200"/>
        <v>0.22515223124791137</v>
      </c>
      <c r="G2579" s="6">
        <f t="shared" si="203"/>
        <v>0</v>
      </c>
    </row>
    <row r="2580" spans="1:7" x14ac:dyDescent="0.25">
      <c r="A2580" s="6">
        <f t="shared" si="204"/>
        <v>2569</v>
      </c>
      <c r="B2580" s="6">
        <f t="shared" si="201"/>
        <v>-72</v>
      </c>
      <c r="C2580" s="6">
        <f t="shared" si="202"/>
        <v>13</v>
      </c>
      <c r="D2580" s="8">
        <f ca="1">VLOOKUP(B2580,Residuals!$A$12:$AW$232,C2580,FALSE)</f>
        <v>-1.7808027612853279E-2</v>
      </c>
      <c r="E2580" s="8">
        <f ca="1">VLOOKUP(B2580,Residuals!$A$12:$AW$232,C2580,FALSE)^2</f>
        <v>3.1712584746014484E-4</v>
      </c>
      <c r="F2580" s="8">
        <f t="shared" ca="1" si="200"/>
        <v>0.7471256519836087</v>
      </c>
      <c r="G2580" s="6">
        <f t="shared" si="203"/>
        <v>0</v>
      </c>
    </row>
    <row r="2581" spans="1:7" x14ac:dyDescent="0.25">
      <c r="A2581" s="6">
        <f t="shared" si="204"/>
        <v>2570</v>
      </c>
      <c r="B2581" s="6">
        <f t="shared" si="201"/>
        <v>-71</v>
      </c>
      <c r="C2581" s="6">
        <f t="shared" si="202"/>
        <v>13</v>
      </c>
      <c r="D2581" s="8">
        <f ca="1">VLOOKUP(B2581,Residuals!$A$12:$AW$232,C2581,FALSE)</f>
        <v>-5.12075359784794E-3</v>
      </c>
      <c r="E2581" s="8">
        <f ca="1">VLOOKUP(B2581,Residuals!$A$12:$AW$232,C2581,FALSE)^2</f>
        <v>2.6222117409872623E-5</v>
      </c>
      <c r="F2581" s="8">
        <f t="shared" ca="1" si="200"/>
        <v>6.1777419668398267E-2</v>
      </c>
      <c r="G2581" s="6">
        <f t="shared" si="203"/>
        <v>0</v>
      </c>
    </row>
    <row r="2582" spans="1:7" x14ac:dyDescent="0.25">
      <c r="A2582" s="6">
        <f t="shared" si="204"/>
        <v>2571</v>
      </c>
      <c r="B2582" s="6">
        <f t="shared" si="201"/>
        <v>-70</v>
      </c>
      <c r="C2582" s="6">
        <f t="shared" si="202"/>
        <v>13</v>
      </c>
      <c r="D2582" s="8">
        <f ca="1">VLOOKUP(B2582,Residuals!$A$12:$AW$232,C2582,FALSE)</f>
        <v>1.503674028118184E-2</v>
      </c>
      <c r="E2582" s="8">
        <f ca="1">VLOOKUP(B2582,Residuals!$A$12:$AW$232,C2582,FALSE)^2</f>
        <v>2.2610355828371652E-4</v>
      </c>
      <c r="F2582" s="8">
        <f t="shared" ca="1" si="200"/>
        <v>0.53268369561003936</v>
      </c>
      <c r="G2582" s="6">
        <f t="shared" si="203"/>
        <v>0</v>
      </c>
    </row>
    <row r="2583" spans="1:7" x14ac:dyDescent="0.25">
      <c r="A2583" s="6">
        <f t="shared" si="204"/>
        <v>2572</v>
      </c>
      <c r="B2583" s="6">
        <f t="shared" si="201"/>
        <v>-69</v>
      </c>
      <c r="C2583" s="6">
        <f t="shared" si="202"/>
        <v>13</v>
      </c>
      <c r="D2583" s="8">
        <f ca="1">VLOOKUP(B2583,Residuals!$A$12:$AW$232,C2583,FALSE)</f>
        <v>-4.4408506315915378E-2</v>
      </c>
      <c r="E2583" s="8">
        <f ca="1">VLOOKUP(B2583,Residuals!$A$12:$AW$232,C2583,FALSE)^2</f>
        <v>1.972115433210696E-3</v>
      </c>
      <c r="F2583" s="8">
        <f t="shared" ca="1" si="200"/>
        <v>4.6461618963734947</v>
      </c>
      <c r="G2583" s="6">
        <f t="shared" si="203"/>
        <v>0</v>
      </c>
    </row>
    <row r="2584" spans="1:7" x14ac:dyDescent="0.25">
      <c r="A2584" s="6">
        <f t="shared" si="204"/>
        <v>2573</v>
      </c>
      <c r="B2584" s="6">
        <f t="shared" si="201"/>
        <v>-68</v>
      </c>
      <c r="C2584" s="6">
        <f t="shared" si="202"/>
        <v>13</v>
      </c>
      <c r="D2584" s="8">
        <f ca="1">VLOOKUP(B2584,Residuals!$A$12:$AW$232,C2584,FALSE)</f>
        <v>4.2407249399952825E-3</v>
      </c>
      <c r="E2584" s="8">
        <f ca="1">VLOOKUP(B2584,Residuals!$A$12:$AW$232,C2584,FALSE)^2</f>
        <v>1.7983748016697994E-5</v>
      </c>
      <c r="F2584" s="8">
        <f t="shared" ca="1" si="200"/>
        <v>4.2368414841281642E-2</v>
      </c>
      <c r="G2584" s="6">
        <f t="shared" si="203"/>
        <v>0</v>
      </c>
    </row>
    <row r="2585" spans="1:7" x14ac:dyDescent="0.25">
      <c r="A2585" s="6">
        <f t="shared" si="204"/>
        <v>2574</v>
      </c>
      <c r="B2585" s="6">
        <f t="shared" si="201"/>
        <v>-67</v>
      </c>
      <c r="C2585" s="6">
        <f t="shared" si="202"/>
        <v>13</v>
      </c>
      <c r="D2585" s="8">
        <f ca="1">VLOOKUP(B2585,Residuals!$A$12:$AW$232,C2585,FALSE)</f>
        <v>3.9860558423550265E-4</v>
      </c>
      <c r="E2585" s="8">
        <f ca="1">VLOOKUP(B2585,Residuals!$A$12:$AW$232,C2585,FALSE)^2</f>
        <v>1.5888641178372641E-7</v>
      </c>
      <c r="F2585" s="8">
        <f t="shared" ca="1" si="200"/>
        <v>3.7432494054326967E-4</v>
      </c>
      <c r="G2585" s="6">
        <f t="shared" si="203"/>
        <v>0</v>
      </c>
    </row>
    <row r="2586" spans="1:7" x14ac:dyDescent="0.25">
      <c r="A2586" s="6">
        <f t="shared" si="204"/>
        <v>2575</v>
      </c>
      <c r="B2586" s="6">
        <f t="shared" si="201"/>
        <v>-66</v>
      </c>
      <c r="C2586" s="6">
        <f t="shared" si="202"/>
        <v>13</v>
      </c>
      <c r="D2586" s="8">
        <f ca="1">VLOOKUP(B2586,Residuals!$A$12:$AW$232,C2586,FALSE)</f>
        <v>-7.5507733253269331E-3</v>
      </c>
      <c r="E2586" s="8">
        <f ca="1">VLOOKUP(B2586,Residuals!$A$12:$AW$232,C2586,FALSE)^2</f>
        <v>5.7014177810468755E-5</v>
      </c>
      <c r="F2586" s="8">
        <f t="shared" ca="1" si="200"/>
        <v>0.13432129582029501</v>
      </c>
      <c r="G2586" s="6">
        <f t="shared" si="203"/>
        <v>0</v>
      </c>
    </row>
    <row r="2587" spans="1:7" x14ac:dyDescent="0.25">
      <c r="A2587" s="6">
        <f t="shared" si="204"/>
        <v>2576</v>
      </c>
      <c r="B2587" s="6">
        <f t="shared" si="201"/>
        <v>-65</v>
      </c>
      <c r="C2587" s="6">
        <f t="shared" si="202"/>
        <v>13</v>
      </c>
      <c r="D2587" s="8">
        <f ca="1">VLOOKUP(B2587,Residuals!$A$12:$AW$232,C2587,FALSE)</f>
        <v>2.6611481459959146E-2</v>
      </c>
      <c r="E2587" s="8">
        <f ca="1">VLOOKUP(B2587,Residuals!$A$12:$AW$232,C2587,FALSE)^2</f>
        <v>7.0817094549374942E-4</v>
      </c>
      <c r="F2587" s="8">
        <f t="shared" ca="1" si="200"/>
        <v>1.668399733435038</v>
      </c>
      <c r="G2587" s="6">
        <f t="shared" si="203"/>
        <v>0</v>
      </c>
    </row>
    <row r="2588" spans="1:7" x14ac:dyDescent="0.25">
      <c r="A2588" s="6">
        <f t="shared" si="204"/>
        <v>2577</v>
      </c>
      <c r="B2588" s="6">
        <f t="shared" si="201"/>
        <v>-64</v>
      </c>
      <c r="C2588" s="6">
        <f t="shared" si="202"/>
        <v>13</v>
      </c>
      <c r="D2588" s="8">
        <f ca="1">VLOOKUP(B2588,Residuals!$A$12:$AW$232,C2588,FALSE)</f>
        <v>2.1789760388573514E-3</v>
      </c>
      <c r="E2588" s="8">
        <f ca="1">VLOOKUP(B2588,Residuals!$A$12:$AW$232,C2588,FALSE)^2</f>
        <v>4.7479365779144736E-6</v>
      </c>
      <c r="F2588" s="8">
        <f t="shared" ca="1" si="200"/>
        <v>1.1185796552887374E-2</v>
      </c>
      <c r="G2588" s="6">
        <f t="shared" si="203"/>
        <v>0</v>
      </c>
    </row>
    <row r="2589" spans="1:7" x14ac:dyDescent="0.25">
      <c r="A2589" s="6">
        <f t="shared" si="204"/>
        <v>2578</v>
      </c>
      <c r="B2589" s="6">
        <f t="shared" si="201"/>
        <v>-63</v>
      </c>
      <c r="C2589" s="6">
        <f t="shared" si="202"/>
        <v>13</v>
      </c>
      <c r="D2589" s="8">
        <f ca="1">VLOOKUP(B2589,Residuals!$A$12:$AW$232,C2589,FALSE)</f>
        <v>2.601672441557782E-2</v>
      </c>
      <c r="E2589" s="8">
        <f ca="1">VLOOKUP(B2589,Residuals!$A$12:$AW$232,C2589,FALSE)^2</f>
        <v>6.7686994931612308E-4</v>
      </c>
      <c r="F2589" s="8">
        <f t="shared" ca="1" si="200"/>
        <v>1.5946568412544044</v>
      </c>
      <c r="G2589" s="6">
        <f t="shared" si="203"/>
        <v>0</v>
      </c>
    </row>
    <row r="2590" spans="1:7" x14ac:dyDescent="0.25">
      <c r="A2590" s="6">
        <f t="shared" si="204"/>
        <v>2579</v>
      </c>
      <c r="B2590" s="6">
        <f t="shared" si="201"/>
        <v>-62</v>
      </c>
      <c r="C2590" s="6">
        <f t="shared" si="202"/>
        <v>13</v>
      </c>
      <c r="D2590" s="8">
        <f ca="1">VLOOKUP(B2590,Residuals!$A$12:$AW$232,C2590,FALSE)</f>
        <v>1.4824258013518233E-2</v>
      </c>
      <c r="E2590" s="8">
        <f ca="1">VLOOKUP(B2590,Residuals!$A$12:$AW$232,C2590,FALSE)^2</f>
        <v>2.1975862565135954E-4</v>
      </c>
      <c r="F2590" s="8">
        <f t="shared" ca="1" si="200"/>
        <v>0.51773549139487351</v>
      </c>
      <c r="G2590" s="6">
        <f t="shared" si="203"/>
        <v>0</v>
      </c>
    </row>
    <row r="2591" spans="1:7" x14ac:dyDescent="0.25">
      <c r="A2591" s="6">
        <f t="shared" si="204"/>
        <v>2580</v>
      </c>
      <c r="B2591" s="6">
        <f t="shared" si="201"/>
        <v>-61</v>
      </c>
      <c r="C2591" s="6">
        <f t="shared" si="202"/>
        <v>13</v>
      </c>
      <c r="D2591" s="8">
        <f ca="1">VLOOKUP(B2591,Residuals!$A$12:$AW$232,C2591,FALSE)</f>
        <v>-3.4088042776163147E-2</v>
      </c>
      <c r="E2591" s="8">
        <f ca="1">VLOOKUP(B2591,Residuals!$A$12:$AW$232,C2591,FALSE)^2</f>
        <v>1.1619946603095286E-3</v>
      </c>
      <c r="F2591" s="8">
        <f t="shared" ca="1" si="200"/>
        <v>2.737575713674159</v>
      </c>
      <c r="G2591" s="6">
        <f t="shared" si="203"/>
        <v>0</v>
      </c>
    </row>
    <row r="2592" spans="1:7" x14ac:dyDescent="0.25">
      <c r="A2592" s="6">
        <f t="shared" si="204"/>
        <v>2581</v>
      </c>
      <c r="B2592" s="6">
        <f t="shared" si="201"/>
        <v>-60</v>
      </c>
      <c r="C2592" s="6">
        <f t="shared" si="202"/>
        <v>13</v>
      </c>
      <c r="D2592" s="8">
        <f ca="1">VLOOKUP(B2592,Residuals!$A$12:$AW$232,C2592,FALSE)</f>
        <v>-3.0438384265989681E-2</v>
      </c>
      <c r="E2592" s="8">
        <f ca="1">VLOOKUP(B2592,Residuals!$A$12:$AW$232,C2592,FALSE)^2</f>
        <v>9.2649523672404819E-4</v>
      </c>
      <c r="F2592" s="8">
        <f t="shared" ca="1" si="200"/>
        <v>2.1827560362583074</v>
      </c>
      <c r="G2592" s="6">
        <f t="shared" si="203"/>
        <v>0</v>
      </c>
    </row>
    <row r="2593" spans="1:7" x14ac:dyDescent="0.25">
      <c r="A2593" s="6">
        <f t="shared" si="204"/>
        <v>2582</v>
      </c>
      <c r="B2593" s="6">
        <f t="shared" si="201"/>
        <v>-59</v>
      </c>
      <c r="C2593" s="6">
        <f t="shared" si="202"/>
        <v>13</v>
      </c>
      <c r="D2593" s="8">
        <f ca="1">VLOOKUP(B2593,Residuals!$A$12:$AW$232,C2593,FALSE)</f>
        <v>1.9663419399621141E-3</v>
      </c>
      <c r="E2593" s="8">
        <f ca="1">VLOOKUP(B2593,Residuals!$A$12:$AW$232,C2593,FALSE)^2</f>
        <v>3.8665006248539709E-6</v>
      </c>
      <c r="F2593" s="8">
        <f t="shared" ca="1" si="200"/>
        <v>9.1091969430278051E-3</v>
      </c>
      <c r="G2593" s="6">
        <f t="shared" si="203"/>
        <v>0</v>
      </c>
    </row>
    <row r="2594" spans="1:7" x14ac:dyDescent="0.25">
      <c r="A2594" s="6">
        <f t="shared" si="204"/>
        <v>2583</v>
      </c>
      <c r="B2594" s="6">
        <f t="shared" si="201"/>
        <v>-58</v>
      </c>
      <c r="C2594" s="6">
        <f t="shared" si="202"/>
        <v>13</v>
      </c>
      <c r="D2594" s="8">
        <f ca="1">VLOOKUP(B2594,Residuals!$A$12:$AW$232,C2594,FALSE)</f>
        <v>-9.0752938232612369E-3</v>
      </c>
      <c r="E2594" s="8">
        <f ca="1">VLOOKUP(B2594,Residuals!$A$12:$AW$232,C2594,FALSE)^2</f>
        <v>8.2360957978523552E-5</v>
      </c>
      <c r="F2594" s="8">
        <f t="shared" ca="1" si="200"/>
        <v>0.19403648400319171</v>
      </c>
      <c r="G2594" s="6">
        <f t="shared" si="203"/>
        <v>0</v>
      </c>
    </row>
    <row r="2595" spans="1:7" x14ac:dyDescent="0.25">
      <c r="A2595" s="6">
        <f t="shared" si="204"/>
        <v>2584</v>
      </c>
      <c r="B2595" s="6">
        <f t="shared" si="201"/>
        <v>-57</v>
      </c>
      <c r="C2595" s="6">
        <f t="shared" si="202"/>
        <v>13</v>
      </c>
      <c r="D2595" s="8">
        <f ca="1">VLOOKUP(B2595,Residuals!$A$12:$AW$232,C2595,FALSE)</f>
        <v>3.0916544406787975E-2</v>
      </c>
      <c r="E2595" s="8">
        <f ca="1">VLOOKUP(B2595,Residuals!$A$12:$AW$232,C2595,FALSE)^2</f>
        <v>9.558327180568928E-4</v>
      </c>
      <c r="F2595" s="8">
        <f t="shared" ca="1" si="200"/>
        <v>2.2518730289093503</v>
      </c>
      <c r="G2595" s="6">
        <f t="shared" si="203"/>
        <v>0</v>
      </c>
    </row>
    <row r="2596" spans="1:7" x14ac:dyDescent="0.25">
      <c r="A2596" s="6">
        <f t="shared" si="204"/>
        <v>2585</v>
      </c>
      <c r="B2596" s="6">
        <f t="shared" si="201"/>
        <v>-56</v>
      </c>
      <c r="C2596" s="6">
        <f t="shared" si="202"/>
        <v>13</v>
      </c>
      <c r="D2596" s="8">
        <f ca="1">VLOOKUP(B2596,Residuals!$A$12:$AW$232,C2596,FALSE)</f>
        <v>2.5137811398875803E-2</v>
      </c>
      <c r="E2596" s="8">
        <f ca="1">VLOOKUP(B2596,Residuals!$A$12:$AW$232,C2596,FALSE)^2</f>
        <v>6.3190956192545023E-4</v>
      </c>
      <c r="F2596" s="8">
        <f t="shared" ca="1" si="200"/>
        <v>1.4887334073504126</v>
      </c>
      <c r="G2596" s="6">
        <f t="shared" si="203"/>
        <v>0</v>
      </c>
    </row>
    <row r="2597" spans="1:7" x14ac:dyDescent="0.25">
      <c r="A2597" s="6">
        <f t="shared" si="204"/>
        <v>2586</v>
      </c>
      <c r="B2597" s="6">
        <f t="shared" si="201"/>
        <v>-55</v>
      </c>
      <c r="C2597" s="6">
        <f t="shared" si="202"/>
        <v>13</v>
      </c>
      <c r="D2597" s="8">
        <f ca="1">VLOOKUP(B2597,Residuals!$A$12:$AW$232,C2597,FALSE)</f>
        <v>-2.8376669681638999E-2</v>
      </c>
      <c r="E2597" s="8">
        <f ca="1">VLOOKUP(B2597,Residuals!$A$12:$AW$232,C2597,FALSE)^2</f>
        <v>8.0523538222084998E-4</v>
      </c>
      <c r="F2597" s="8">
        <f t="shared" ca="1" si="200"/>
        <v>1.897076554182898</v>
      </c>
      <c r="G2597" s="6">
        <f t="shared" si="203"/>
        <v>0</v>
      </c>
    </row>
    <row r="2598" spans="1:7" x14ac:dyDescent="0.25">
      <c r="A2598" s="6">
        <f t="shared" si="204"/>
        <v>2587</v>
      </c>
      <c r="B2598" s="6">
        <f t="shared" si="201"/>
        <v>-54</v>
      </c>
      <c r="C2598" s="6">
        <f t="shared" si="202"/>
        <v>13</v>
      </c>
      <c r="D2598" s="8">
        <f ca="1">VLOOKUP(B2598,Residuals!$A$12:$AW$232,C2598,FALSE)</f>
        <v>2.176157669266085E-3</v>
      </c>
      <c r="E2598" s="8">
        <f ca="1">VLOOKUP(B2598,Residuals!$A$12:$AW$232,C2598,FALSE)^2</f>
        <v>4.7356622015055997E-6</v>
      </c>
      <c r="F2598" s="8">
        <f t="shared" ca="1" si="200"/>
        <v>1.1156879006271042E-2</v>
      </c>
      <c r="G2598" s="6">
        <f t="shared" si="203"/>
        <v>0</v>
      </c>
    </row>
    <row r="2599" spans="1:7" x14ac:dyDescent="0.25">
      <c r="A2599" s="6">
        <f t="shared" si="204"/>
        <v>2588</v>
      </c>
      <c r="B2599" s="6">
        <f t="shared" si="201"/>
        <v>-53</v>
      </c>
      <c r="C2599" s="6">
        <f t="shared" si="202"/>
        <v>13</v>
      </c>
      <c r="D2599" s="8">
        <f ca="1">VLOOKUP(B2599,Residuals!$A$12:$AW$232,C2599,FALSE)</f>
        <v>2.0013484899679941E-3</v>
      </c>
      <c r="E2599" s="8">
        <f ca="1">VLOOKUP(B2599,Residuals!$A$12:$AW$232,C2599,FALSE)^2</f>
        <v>4.00539577829717E-6</v>
      </c>
      <c r="F2599" s="8">
        <f t="shared" ca="1" si="200"/>
        <v>9.4364239190208466E-3</v>
      </c>
      <c r="G2599" s="6">
        <f t="shared" si="203"/>
        <v>0</v>
      </c>
    </row>
    <row r="2600" spans="1:7" x14ac:dyDescent="0.25">
      <c r="A2600" s="6">
        <f t="shared" si="204"/>
        <v>2589</v>
      </c>
      <c r="B2600" s="6">
        <f t="shared" si="201"/>
        <v>-52</v>
      </c>
      <c r="C2600" s="6">
        <f t="shared" si="202"/>
        <v>13</v>
      </c>
      <c r="D2600" s="8">
        <f ca="1">VLOOKUP(B2600,Residuals!$A$12:$AW$232,C2600,FALSE)</f>
        <v>3.6060689771853172E-2</v>
      </c>
      <c r="E2600" s="8">
        <f ca="1">VLOOKUP(B2600,Residuals!$A$12:$AW$232,C2600,FALSE)^2</f>
        <v>1.3003733468218359E-3</v>
      </c>
      <c r="F2600" s="8">
        <f t="shared" ca="1" si="200"/>
        <v>3.0635859307824829</v>
      </c>
      <c r="G2600" s="6">
        <f t="shared" si="203"/>
        <v>0</v>
      </c>
    </row>
    <row r="2601" spans="1:7" x14ac:dyDescent="0.25">
      <c r="A2601" s="6">
        <f t="shared" si="204"/>
        <v>2590</v>
      </c>
      <c r="B2601" s="6">
        <f t="shared" si="201"/>
        <v>-51</v>
      </c>
      <c r="C2601" s="6">
        <f t="shared" si="202"/>
        <v>13</v>
      </c>
      <c r="D2601" s="8">
        <f ca="1">VLOOKUP(B2601,Residuals!$A$12:$AW$232,C2601,FALSE)</f>
        <v>5.0094970823705322E-3</v>
      </c>
      <c r="E2601" s="8">
        <f ca="1">VLOOKUP(B2601,Residuals!$A$12:$AW$232,C2601,FALSE)^2</f>
        <v>2.5095061018278876E-5</v>
      </c>
      <c r="F2601" s="8">
        <f t="shared" ca="1" si="200"/>
        <v>5.9122155998988297E-2</v>
      </c>
      <c r="G2601" s="6">
        <f t="shared" si="203"/>
        <v>0</v>
      </c>
    </row>
    <row r="2602" spans="1:7" x14ac:dyDescent="0.25">
      <c r="A2602" s="6">
        <f t="shared" si="204"/>
        <v>2591</v>
      </c>
      <c r="B2602" s="6">
        <f t="shared" si="201"/>
        <v>-50</v>
      </c>
      <c r="C2602" s="6">
        <f t="shared" si="202"/>
        <v>13</v>
      </c>
      <c r="D2602" s="8">
        <f ca="1">VLOOKUP(B2602,Residuals!$A$12:$AW$232,C2602,FALSE)</f>
        <v>-3.9609945279351251E-3</v>
      </c>
      <c r="E2602" s="8">
        <f ca="1">VLOOKUP(B2602,Residuals!$A$12:$AW$232,C2602,FALSE)^2</f>
        <v>1.5689477650332005E-5</v>
      </c>
      <c r="F2602" s="8">
        <f t="shared" ca="1" si="200"/>
        <v>3.6963279129304444E-2</v>
      </c>
      <c r="G2602" s="6">
        <f t="shared" si="203"/>
        <v>0</v>
      </c>
    </row>
    <row r="2603" spans="1:7" x14ac:dyDescent="0.25">
      <c r="A2603" s="6">
        <f t="shared" si="204"/>
        <v>2592</v>
      </c>
      <c r="B2603" s="6">
        <f t="shared" si="201"/>
        <v>-49</v>
      </c>
      <c r="C2603" s="6">
        <f t="shared" si="202"/>
        <v>13</v>
      </c>
      <c r="D2603" s="8">
        <f ca="1">VLOOKUP(B2603,Residuals!$A$12:$AW$232,C2603,FALSE)</f>
        <v>3.6463776025022397E-2</v>
      </c>
      <c r="E2603" s="8">
        <f ca="1">VLOOKUP(B2603,Residuals!$A$12:$AW$232,C2603,FALSE)^2</f>
        <v>1.3296069620029982E-3</v>
      </c>
      <c r="F2603" s="8">
        <f t="shared" ca="1" si="200"/>
        <v>3.132458222262315</v>
      </c>
      <c r="G2603" s="6">
        <f t="shared" si="203"/>
        <v>0</v>
      </c>
    </row>
    <row r="2604" spans="1:7" x14ac:dyDescent="0.25">
      <c r="A2604" s="6">
        <f t="shared" si="204"/>
        <v>2593</v>
      </c>
      <c r="B2604" s="6">
        <f t="shared" si="201"/>
        <v>-48</v>
      </c>
      <c r="C2604" s="6">
        <f t="shared" si="202"/>
        <v>13</v>
      </c>
      <c r="D2604" s="8">
        <f ca="1">VLOOKUP(B2604,Residuals!$A$12:$AW$232,C2604,FALSE)</f>
        <v>1.9171420810617972E-3</v>
      </c>
      <c r="E2604" s="8">
        <f ca="1">VLOOKUP(B2604,Residuals!$A$12:$AW$232,C2604,FALSE)^2</f>
        <v>3.6754337589779587E-6</v>
      </c>
      <c r="F2604" s="8">
        <f t="shared" ca="1" si="200"/>
        <v>8.6590571708100254E-3</v>
      </c>
      <c r="G2604" s="6">
        <f t="shared" si="203"/>
        <v>0</v>
      </c>
    </row>
    <row r="2605" spans="1:7" x14ac:dyDescent="0.25">
      <c r="A2605" s="6">
        <f t="shared" si="204"/>
        <v>2594</v>
      </c>
      <c r="B2605" s="6">
        <f t="shared" si="201"/>
        <v>-47</v>
      </c>
      <c r="C2605" s="6">
        <f t="shared" si="202"/>
        <v>13</v>
      </c>
      <c r="D2605" s="8">
        <f ca="1">VLOOKUP(B2605,Residuals!$A$12:$AW$232,C2605,FALSE)</f>
        <v>-2.2171931868761829E-2</v>
      </c>
      <c r="E2605" s="8">
        <f ca="1">VLOOKUP(B2605,Residuals!$A$12:$AW$232,C2605,FALSE)^2</f>
        <v>4.9159456279301644E-4</v>
      </c>
      <c r="F2605" s="8">
        <f t="shared" ca="1" si="200"/>
        <v>1.1581613771942327</v>
      </c>
      <c r="G2605" s="6">
        <f t="shared" si="203"/>
        <v>0</v>
      </c>
    </row>
    <row r="2606" spans="1:7" x14ac:dyDescent="0.25">
      <c r="A2606" s="6">
        <f t="shared" si="204"/>
        <v>2595</v>
      </c>
      <c r="B2606" s="6">
        <f t="shared" si="201"/>
        <v>-46</v>
      </c>
      <c r="C2606" s="6">
        <f t="shared" si="202"/>
        <v>13</v>
      </c>
      <c r="D2606" s="8">
        <f ca="1">VLOOKUP(B2606,Residuals!$A$12:$AW$232,C2606,FALSE)</f>
        <v>2.7974433363147047E-2</v>
      </c>
      <c r="E2606" s="8">
        <f ca="1">VLOOKUP(B2606,Residuals!$A$12:$AW$232,C2606,FALSE)^2</f>
        <v>7.825689219891546E-4</v>
      </c>
      <c r="F2606" s="8">
        <f t="shared" ca="1" si="200"/>
        <v>1.8436760066892277</v>
      </c>
      <c r="G2606" s="6">
        <f t="shared" si="203"/>
        <v>0</v>
      </c>
    </row>
    <row r="2607" spans="1:7" x14ac:dyDescent="0.25">
      <c r="A2607" s="6">
        <f t="shared" si="204"/>
        <v>2596</v>
      </c>
      <c r="B2607" s="6">
        <f t="shared" si="201"/>
        <v>-45</v>
      </c>
      <c r="C2607" s="6">
        <f t="shared" si="202"/>
        <v>13</v>
      </c>
      <c r="D2607" s="8">
        <f ca="1">VLOOKUP(B2607,Residuals!$A$12:$AW$232,C2607,FALSE)</f>
        <v>-1.1615272235528691E-2</v>
      </c>
      <c r="E2607" s="8">
        <f ca="1">VLOOKUP(B2607,Residuals!$A$12:$AW$232,C2607,FALSE)^2</f>
        <v>1.3491454910544368E-4</v>
      </c>
      <c r="F2607" s="8">
        <f t="shared" ca="1" si="200"/>
        <v>0.3178489589220479</v>
      </c>
      <c r="G2607" s="6">
        <f t="shared" si="203"/>
        <v>0</v>
      </c>
    </row>
    <row r="2608" spans="1:7" x14ac:dyDescent="0.25">
      <c r="A2608" s="6">
        <f t="shared" si="204"/>
        <v>2597</v>
      </c>
      <c r="B2608" s="6">
        <f t="shared" si="201"/>
        <v>-44</v>
      </c>
      <c r="C2608" s="6">
        <f t="shared" si="202"/>
        <v>13</v>
      </c>
      <c r="D2608" s="8">
        <f ca="1">VLOOKUP(B2608,Residuals!$A$12:$AW$232,C2608,FALSE)</f>
        <v>-1.6616951095599006E-2</v>
      </c>
      <c r="E2608" s="8">
        <f ca="1">VLOOKUP(B2608,Residuals!$A$12:$AW$232,C2608,FALSE)^2</f>
        <v>2.76123063713529E-4</v>
      </c>
      <c r="F2608" s="8">
        <f t="shared" ca="1" si="200"/>
        <v>0.65052604717314533</v>
      </c>
      <c r="G2608" s="6">
        <f t="shared" si="203"/>
        <v>0</v>
      </c>
    </row>
    <row r="2609" spans="1:7" x14ac:dyDescent="0.25">
      <c r="A2609" s="6">
        <f t="shared" si="204"/>
        <v>2598</v>
      </c>
      <c r="B2609" s="6">
        <f t="shared" si="201"/>
        <v>-43</v>
      </c>
      <c r="C2609" s="6">
        <f t="shared" si="202"/>
        <v>13</v>
      </c>
      <c r="D2609" s="8">
        <f ca="1">VLOOKUP(B2609,Residuals!$A$12:$AW$232,C2609,FALSE)</f>
        <v>7.3739743347729404E-3</v>
      </c>
      <c r="E2609" s="8">
        <f ca="1">VLOOKUP(B2609,Residuals!$A$12:$AW$232,C2609,FALSE)^2</f>
        <v>5.4375497489890029E-5</v>
      </c>
      <c r="F2609" s="8">
        <f t="shared" ca="1" si="200"/>
        <v>0.12810475506627633</v>
      </c>
      <c r="G2609" s="6">
        <f t="shared" si="203"/>
        <v>0</v>
      </c>
    </row>
    <row r="2610" spans="1:7" x14ac:dyDescent="0.25">
      <c r="A2610" s="6">
        <f t="shared" si="204"/>
        <v>2599</v>
      </c>
      <c r="B2610" s="6">
        <f t="shared" si="201"/>
        <v>-42</v>
      </c>
      <c r="C2610" s="6">
        <f t="shared" si="202"/>
        <v>13</v>
      </c>
      <c r="D2610" s="8">
        <f ca="1">VLOOKUP(B2610,Residuals!$A$12:$AW$232,C2610,FALSE)</f>
        <v>3.4984502108808803E-2</v>
      </c>
      <c r="E2610" s="8">
        <f ca="1">VLOOKUP(B2610,Residuals!$A$12:$AW$232,C2610,FALSE)^2</f>
        <v>1.2239153878012476E-3</v>
      </c>
      <c r="F2610" s="8">
        <f t="shared" ca="1" si="200"/>
        <v>2.8834564870928694</v>
      </c>
      <c r="G2610" s="6">
        <f t="shared" si="203"/>
        <v>0</v>
      </c>
    </row>
    <row r="2611" spans="1:7" x14ac:dyDescent="0.25">
      <c r="A2611" s="6">
        <f t="shared" si="204"/>
        <v>2600</v>
      </c>
      <c r="B2611" s="6">
        <f t="shared" si="201"/>
        <v>-41</v>
      </c>
      <c r="C2611" s="6">
        <f t="shared" si="202"/>
        <v>13</v>
      </c>
      <c r="D2611" s="8">
        <f ca="1">VLOOKUP(B2611,Residuals!$A$12:$AW$232,C2611,FALSE)</f>
        <v>1.7652335140791266E-2</v>
      </c>
      <c r="E2611" s="8">
        <f ca="1">VLOOKUP(B2611,Residuals!$A$12:$AW$232,C2611,FALSE)^2</f>
        <v>3.1160493592281418E-4</v>
      </c>
      <c r="F2611" s="8">
        <f t="shared" ca="1" si="200"/>
        <v>0.73411878210873871</v>
      </c>
      <c r="G2611" s="6">
        <f t="shared" si="203"/>
        <v>0</v>
      </c>
    </row>
    <row r="2612" spans="1:7" x14ac:dyDescent="0.25">
      <c r="A2612" s="6">
        <f t="shared" si="204"/>
        <v>2601</v>
      </c>
      <c r="B2612" s="6">
        <f t="shared" si="201"/>
        <v>-40</v>
      </c>
      <c r="C2612" s="6">
        <f t="shared" si="202"/>
        <v>13</v>
      </c>
      <c r="D2612" s="8">
        <f ca="1">VLOOKUP(B2612,Residuals!$A$12:$AW$232,C2612,FALSE)</f>
        <v>-8.1119726154053225E-3</v>
      </c>
      <c r="E2612" s="8">
        <f ca="1">VLOOKUP(B2612,Residuals!$A$12:$AW$232,C2612,FALSE)^2</f>
        <v>6.5804099713085874E-5</v>
      </c>
      <c r="F2612" s="8">
        <f t="shared" ca="1" si="200"/>
        <v>0.15502971862775208</v>
      </c>
      <c r="G2612" s="6">
        <f t="shared" si="203"/>
        <v>0</v>
      </c>
    </row>
    <row r="2613" spans="1:7" x14ac:dyDescent="0.25">
      <c r="A2613" s="6">
        <f t="shared" si="204"/>
        <v>2602</v>
      </c>
      <c r="B2613" s="6">
        <f t="shared" si="201"/>
        <v>-39</v>
      </c>
      <c r="C2613" s="6">
        <f t="shared" si="202"/>
        <v>13</v>
      </c>
      <c r="D2613" s="8">
        <f ca="1">VLOOKUP(B2613,Residuals!$A$12:$AW$232,C2613,FALSE)</f>
        <v>1.5382092882969401E-2</v>
      </c>
      <c r="E2613" s="8">
        <f ca="1">VLOOKUP(B2613,Residuals!$A$12:$AW$232,C2613,FALSE)^2</f>
        <v>2.3660878146029789E-4</v>
      </c>
      <c r="F2613" s="8">
        <f t="shared" ca="1" si="200"/>
        <v>0.55743324465467559</v>
      </c>
      <c r="G2613" s="6">
        <f t="shared" si="203"/>
        <v>0</v>
      </c>
    </row>
    <row r="2614" spans="1:7" x14ac:dyDescent="0.25">
      <c r="A2614" s="6">
        <f t="shared" si="204"/>
        <v>2603</v>
      </c>
      <c r="B2614" s="6">
        <f t="shared" si="201"/>
        <v>-38</v>
      </c>
      <c r="C2614" s="6">
        <f t="shared" si="202"/>
        <v>13</v>
      </c>
      <c r="D2614" s="8">
        <f ca="1">VLOOKUP(B2614,Residuals!$A$12:$AW$232,C2614,FALSE)</f>
        <v>-1.6813235835090826E-2</v>
      </c>
      <c r="E2614" s="8">
        <f ca="1">VLOOKUP(B2614,Residuals!$A$12:$AW$232,C2614,FALSE)^2</f>
        <v>2.8268489924638228E-4</v>
      </c>
      <c r="F2614" s="8">
        <f t="shared" ca="1" si="200"/>
        <v>0.66598525899695726</v>
      </c>
      <c r="G2614" s="6">
        <f t="shared" si="203"/>
        <v>0</v>
      </c>
    </row>
    <row r="2615" spans="1:7" x14ac:dyDescent="0.25">
      <c r="A2615" s="6">
        <f t="shared" si="204"/>
        <v>2604</v>
      </c>
      <c r="B2615" s="6">
        <f t="shared" si="201"/>
        <v>-37</v>
      </c>
      <c r="C2615" s="6">
        <f t="shared" si="202"/>
        <v>13</v>
      </c>
      <c r="D2615" s="8">
        <f ca="1">VLOOKUP(B2615,Residuals!$A$12:$AW$232,C2615,FALSE)</f>
        <v>1.379252600806815E-2</v>
      </c>
      <c r="E2615" s="8">
        <f ca="1">VLOOKUP(B2615,Residuals!$A$12:$AW$232,C2615,FALSE)^2</f>
        <v>1.9023377368323634E-4</v>
      </c>
      <c r="F2615" s="8">
        <f t="shared" ca="1" si="200"/>
        <v>0.44817706702463722</v>
      </c>
      <c r="G2615" s="6">
        <f t="shared" si="203"/>
        <v>0</v>
      </c>
    </row>
    <row r="2616" spans="1:7" x14ac:dyDescent="0.25">
      <c r="A2616" s="6">
        <f t="shared" si="204"/>
        <v>2605</v>
      </c>
      <c r="B2616" s="6">
        <f t="shared" si="201"/>
        <v>-36</v>
      </c>
      <c r="C2616" s="6">
        <f t="shared" si="202"/>
        <v>13</v>
      </c>
      <c r="D2616" s="8">
        <f ca="1">VLOOKUP(B2616,Residuals!$A$12:$AW$232,C2616,FALSE)</f>
        <v>2.5529513821723714E-5</v>
      </c>
      <c r="E2616" s="8">
        <f ca="1">VLOOKUP(B2616,Residuals!$A$12:$AW$232,C2616,FALSE)^2</f>
        <v>6.5175607597358209E-10</v>
      </c>
      <c r="F2616" s="8">
        <f t="shared" ca="1" si="200"/>
        <v>1.5354903647746283E-6</v>
      </c>
      <c r="G2616" s="6">
        <f t="shared" si="203"/>
        <v>0</v>
      </c>
    </row>
    <row r="2617" spans="1:7" x14ac:dyDescent="0.25">
      <c r="A2617" s="6">
        <f t="shared" si="204"/>
        <v>2606</v>
      </c>
      <c r="B2617" s="6">
        <f t="shared" si="201"/>
        <v>-35</v>
      </c>
      <c r="C2617" s="6">
        <f t="shared" si="202"/>
        <v>13</v>
      </c>
      <c r="D2617" s="8">
        <f ca="1">VLOOKUP(B2617,Residuals!$A$12:$AW$232,C2617,FALSE)</f>
        <v>2.1618749166379649E-2</v>
      </c>
      <c r="E2617" s="8">
        <f ca="1">VLOOKUP(B2617,Residuals!$A$12:$AW$232,C2617,FALSE)^2</f>
        <v>4.6737031551884076E-4</v>
      </c>
      <c r="F2617" s="8">
        <f t="shared" ca="1" si="200"/>
        <v>1.1010907956459872</v>
      </c>
      <c r="G2617" s="6">
        <f t="shared" si="203"/>
        <v>0</v>
      </c>
    </row>
    <row r="2618" spans="1:7" x14ac:dyDescent="0.25">
      <c r="A2618" s="6">
        <f t="shared" si="204"/>
        <v>2607</v>
      </c>
      <c r="B2618" s="6">
        <f t="shared" si="201"/>
        <v>-34</v>
      </c>
      <c r="C2618" s="6">
        <f t="shared" si="202"/>
        <v>13</v>
      </c>
      <c r="D2618" s="8">
        <f ca="1">VLOOKUP(B2618,Residuals!$A$12:$AW$232,C2618,FALSE)</f>
        <v>-1.3769953330634509E-2</v>
      </c>
      <c r="E2618" s="8">
        <f ca="1">VLOOKUP(B2618,Residuals!$A$12:$AW$232,C2618,FALSE)^2</f>
        <v>1.896116147278524E-4</v>
      </c>
      <c r="F2618" s="8">
        <f t="shared" ca="1" si="200"/>
        <v>0.44671130534389919</v>
      </c>
      <c r="G2618" s="6">
        <f t="shared" si="203"/>
        <v>0</v>
      </c>
    </row>
    <row r="2619" spans="1:7" x14ac:dyDescent="0.25">
      <c r="A2619" s="6">
        <f t="shared" si="204"/>
        <v>2608</v>
      </c>
      <c r="B2619" s="6">
        <f t="shared" si="201"/>
        <v>-33</v>
      </c>
      <c r="C2619" s="6">
        <f t="shared" si="202"/>
        <v>13</v>
      </c>
      <c r="D2619" s="8">
        <f ca="1">VLOOKUP(B2619,Residuals!$A$12:$AW$232,C2619,FALSE)</f>
        <v>-9.4477923768337586E-3</v>
      </c>
      <c r="E2619" s="8">
        <f ca="1">VLOOKUP(B2619,Residuals!$A$12:$AW$232,C2619,FALSE)^2</f>
        <v>8.9260780795758082E-5</v>
      </c>
      <c r="F2619" s="8">
        <f t="shared" ca="1" si="200"/>
        <v>0.2102919695215886</v>
      </c>
      <c r="G2619" s="6">
        <f t="shared" si="203"/>
        <v>0</v>
      </c>
    </row>
    <row r="2620" spans="1:7" x14ac:dyDescent="0.25">
      <c r="A2620" s="6">
        <f t="shared" si="204"/>
        <v>2609</v>
      </c>
      <c r="B2620" s="6">
        <f t="shared" si="201"/>
        <v>-32</v>
      </c>
      <c r="C2620" s="6">
        <f t="shared" si="202"/>
        <v>13</v>
      </c>
      <c r="D2620" s="8">
        <f ca="1">VLOOKUP(B2620,Residuals!$A$12:$AW$232,C2620,FALSE)</f>
        <v>7.7834939581065479E-3</v>
      </c>
      <c r="E2620" s="8">
        <f ca="1">VLOOKUP(B2620,Residuals!$A$12:$AW$232,C2620,FALSE)^2</f>
        <v>6.0582778195881138E-5</v>
      </c>
      <c r="F2620" s="8">
        <f t="shared" ca="1" si="200"/>
        <v>0.14272866125888564</v>
      </c>
      <c r="G2620" s="6">
        <f t="shared" si="203"/>
        <v>0</v>
      </c>
    </row>
    <row r="2621" spans="1:7" x14ac:dyDescent="0.25">
      <c r="A2621" s="6">
        <f t="shared" si="204"/>
        <v>2610</v>
      </c>
      <c r="B2621" s="6">
        <f t="shared" si="201"/>
        <v>-31</v>
      </c>
      <c r="C2621" s="6">
        <f t="shared" si="202"/>
        <v>13</v>
      </c>
      <c r="D2621" s="8">
        <f ca="1">VLOOKUP(B2621,Residuals!$A$12:$AW$232,C2621,FALSE)</f>
        <v>-2.0411662227147184E-2</v>
      </c>
      <c r="E2621" s="8">
        <f ca="1">VLOOKUP(B2621,Residuals!$A$12:$AW$232,C2621,FALSE)^2</f>
        <v>4.166359548751471E-4</v>
      </c>
      <c r="F2621" s="8">
        <f t="shared" ca="1" si="200"/>
        <v>0.98156429669463652</v>
      </c>
      <c r="G2621" s="6">
        <f t="shared" si="203"/>
        <v>0</v>
      </c>
    </row>
    <row r="2622" spans="1:7" x14ac:dyDescent="0.25">
      <c r="A2622" s="6">
        <f t="shared" si="204"/>
        <v>2611</v>
      </c>
      <c r="B2622" s="6">
        <f t="shared" si="201"/>
        <v>-30</v>
      </c>
      <c r="C2622" s="6">
        <f t="shared" si="202"/>
        <v>13</v>
      </c>
      <c r="D2622" s="8">
        <f ca="1">VLOOKUP(B2622,Residuals!$A$12:$AW$232,C2622,FALSE)</f>
        <v>-5.8572032299984735E-3</v>
      </c>
      <c r="E2622" s="8">
        <f ca="1">VLOOKUP(B2622,Residuals!$A$12:$AW$232,C2622,FALSE)^2</f>
        <v>3.4306829677504549E-5</v>
      </c>
      <c r="F2622" s="8">
        <f t="shared" ca="1" si="200"/>
        <v>8.0824419376656062E-2</v>
      </c>
      <c r="G2622" s="6">
        <f t="shared" si="203"/>
        <v>0</v>
      </c>
    </row>
    <row r="2623" spans="1:7" x14ac:dyDescent="0.25">
      <c r="A2623" s="6">
        <f t="shared" si="204"/>
        <v>2612</v>
      </c>
      <c r="B2623" s="6">
        <f t="shared" si="201"/>
        <v>-29</v>
      </c>
      <c r="C2623" s="6">
        <f t="shared" si="202"/>
        <v>13</v>
      </c>
      <c r="D2623" s="8">
        <f ca="1">VLOOKUP(B2623,Residuals!$A$12:$AW$232,C2623,FALSE)</f>
        <v>1.153040509693211E-2</v>
      </c>
      <c r="E2623" s="8">
        <f ca="1">VLOOKUP(B2623,Residuals!$A$12:$AW$232,C2623,FALSE)^2</f>
        <v>1.3295024169935799E-4</v>
      </c>
      <c r="F2623" s="8">
        <f t="shared" ca="1" si="200"/>
        <v>0.31322119217511807</v>
      </c>
      <c r="G2623" s="6">
        <f t="shared" si="203"/>
        <v>0</v>
      </c>
    </row>
    <row r="2624" spans="1:7" x14ac:dyDescent="0.25">
      <c r="A2624" s="6">
        <f t="shared" si="204"/>
        <v>2613</v>
      </c>
      <c r="B2624" s="6">
        <f t="shared" si="201"/>
        <v>-28</v>
      </c>
      <c r="C2624" s="6">
        <f t="shared" si="202"/>
        <v>13</v>
      </c>
      <c r="D2624" s="8">
        <f ca="1">VLOOKUP(B2624,Residuals!$A$12:$AW$232,C2624,FALSE)</f>
        <v>-2.4533571883554326E-3</v>
      </c>
      <c r="E2624" s="8">
        <f ca="1">VLOOKUP(B2624,Residuals!$A$12:$AW$232,C2624,FALSE)^2</f>
        <v>6.0189614936552734E-6</v>
      </c>
      <c r="F2624" s="8">
        <f t="shared" ca="1" si="200"/>
        <v>1.4180239694200856E-2</v>
      </c>
      <c r="G2624" s="6">
        <f t="shared" si="203"/>
        <v>0</v>
      </c>
    </row>
    <row r="2625" spans="1:7" x14ac:dyDescent="0.25">
      <c r="A2625" s="6">
        <f t="shared" si="204"/>
        <v>2614</v>
      </c>
      <c r="B2625" s="6">
        <f t="shared" si="201"/>
        <v>-27</v>
      </c>
      <c r="C2625" s="6">
        <f t="shared" si="202"/>
        <v>13</v>
      </c>
      <c r="D2625" s="8">
        <f ca="1">VLOOKUP(B2625,Residuals!$A$12:$AW$232,C2625,FALSE)</f>
        <v>-3.3874786438538855E-2</v>
      </c>
      <c r="E2625" s="8">
        <f ca="1">VLOOKUP(B2625,Residuals!$A$12:$AW$232,C2625,FALSE)^2</f>
        <v>1.1475011562566159E-3</v>
      </c>
      <c r="F2625" s="8">
        <f t="shared" ca="1" si="200"/>
        <v>2.7034300621866363</v>
      </c>
      <c r="G2625" s="6">
        <f t="shared" si="203"/>
        <v>0</v>
      </c>
    </row>
    <row r="2626" spans="1:7" x14ac:dyDescent="0.25">
      <c r="A2626" s="6">
        <f t="shared" si="204"/>
        <v>2615</v>
      </c>
      <c r="B2626" s="6">
        <f t="shared" si="201"/>
        <v>-26</v>
      </c>
      <c r="C2626" s="6">
        <f t="shared" si="202"/>
        <v>13</v>
      </c>
      <c r="D2626" s="8">
        <f ca="1">VLOOKUP(B2626,Residuals!$A$12:$AW$232,C2626,FALSE)</f>
        <v>-3.2712327622313263E-2</v>
      </c>
      <c r="E2626" s="8">
        <f ca="1">VLOOKUP(B2626,Residuals!$A$12:$AW$232,C2626,FALSE)^2</f>
        <v>1.0700963784695593E-3</v>
      </c>
      <c r="F2626" s="8">
        <f t="shared" ca="1" si="200"/>
        <v>2.5210699816887225</v>
      </c>
      <c r="G2626" s="6">
        <f t="shared" si="203"/>
        <v>0</v>
      </c>
    </row>
    <row r="2627" spans="1:7" x14ac:dyDescent="0.25">
      <c r="A2627" s="6">
        <f t="shared" si="204"/>
        <v>2616</v>
      </c>
      <c r="B2627" s="6">
        <f t="shared" si="201"/>
        <v>-25</v>
      </c>
      <c r="C2627" s="6">
        <f t="shared" si="202"/>
        <v>13</v>
      </c>
      <c r="D2627" s="8">
        <f ca="1">VLOOKUP(B2627,Residuals!$A$12:$AW$232,C2627,FALSE)</f>
        <v>1.2941366024977558E-2</v>
      </c>
      <c r="E2627" s="8">
        <f ca="1">VLOOKUP(B2627,Residuals!$A$12:$AW$232,C2627,FALSE)^2</f>
        <v>1.6747895459244343E-4</v>
      </c>
      <c r="F2627" s="8">
        <f t="shared" ca="1" si="200"/>
        <v>0.39456835242399496</v>
      </c>
      <c r="G2627" s="6">
        <f t="shared" si="203"/>
        <v>0</v>
      </c>
    </row>
    <row r="2628" spans="1:7" x14ac:dyDescent="0.25">
      <c r="A2628" s="6">
        <f t="shared" si="204"/>
        <v>2617</v>
      </c>
      <c r="B2628" s="6">
        <f t="shared" si="201"/>
        <v>-24</v>
      </c>
      <c r="C2628" s="6">
        <f t="shared" si="202"/>
        <v>13</v>
      </c>
      <c r="D2628" s="8">
        <f ca="1">VLOOKUP(B2628,Residuals!$A$12:$AW$232,C2628,FALSE)</f>
        <v>1.0071858006216509E-2</v>
      </c>
      <c r="E2628" s="8">
        <f ca="1">VLOOKUP(B2628,Residuals!$A$12:$AW$232,C2628,FALSE)^2</f>
        <v>1.014423236973876E-4</v>
      </c>
      <c r="F2628" s="8">
        <f t="shared" ca="1" si="200"/>
        <v>0.23899080708225151</v>
      </c>
      <c r="G2628" s="6">
        <f t="shared" si="203"/>
        <v>0</v>
      </c>
    </row>
    <row r="2629" spans="1:7" x14ac:dyDescent="0.25">
      <c r="A2629" s="6">
        <f t="shared" si="204"/>
        <v>2618</v>
      </c>
      <c r="B2629" s="6">
        <f t="shared" si="201"/>
        <v>-23</v>
      </c>
      <c r="C2629" s="6">
        <f t="shared" si="202"/>
        <v>13</v>
      </c>
      <c r="D2629" s="8">
        <f ca="1">VLOOKUP(B2629,Residuals!$A$12:$AW$232,C2629,FALSE)</f>
        <v>-4.8659201569484969E-3</v>
      </c>
      <c r="E2629" s="8">
        <f ca="1">VLOOKUP(B2629,Residuals!$A$12:$AW$232,C2629,FALSE)^2</f>
        <v>2.3677178973797683E-5</v>
      </c>
      <c r="F2629" s="8">
        <f t="shared" ca="1" si="200"/>
        <v>5.5781728041434324E-2</v>
      </c>
      <c r="G2629" s="6">
        <f t="shared" si="203"/>
        <v>0</v>
      </c>
    </row>
    <row r="2630" spans="1:7" x14ac:dyDescent="0.25">
      <c r="A2630" s="6">
        <f t="shared" si="204"/>
        <v>2619</v>
      </c>
      <c r="B2630" s="6">
        <f t="shared" si="201"/>
        <v>-22</v>
      </c>
      <c r="C2630" s="6">
        <f t="shared" si="202"/>
        <v>13</v>
      </c>
      <c r="D2630" s="8">
        <f ca="1">VLOOKUP(B2630,Residuals!$A$12:$AW$232,C2630,FALSE)</f>
        <v>1.9218221609230261E-2</v>
      </c>
      <c r="E2630" s="8">
        <f ca="1">VLOOKUP(B2630,Residuals!$A$12:$AW$232,C2630,FALSE)^2</f>
        <v>3.6934004182148493E-4</v>
      </c>
      <c r="F2630" s="8">
        <f t="shared" ca="1" si="200"/>
        <v>0.87013853257170959</v>
      </c>
      <c r="G2630" s="6">
        <f t="shared" si="203"/>
        <v>0</v>
      </c>
    </row>
    <row r="2631" spans="1:7" x14ac:dyDescent="0.25">
      <c r="A2631" s="6">
        <f t="shared" si="204"/>
        <v>2620</v>
      </c>
      <c r="B2631" s="6">
        <f t="shared" si="201"/>
        <v>-21</v>
      </c>
      <c r="C2631" s="6">
        <f t="shared" si="202"/>
        <v>13</v>
      </c>
      <c r="D2631" s="8">
        <f ca="1">VLOOKUP(B2631,Residuals!$A$12:$AW$232,C2631,FALSE)</f>
        <v>-9.2609398163772567E-3</v>
      </c>
      <c r="E2631" s="8">
        <f ca="1">VLOOKUP(B2631,Residuals!$A$12:$AW$232,C2631,FALSE)^2</f>
        <v>8.5765006282561619E-5</v>
      </c>
      <c r="F2631" s="8">
        <f t="shared" ca="1" si="200"/>
        <v>0.20205617659181857</v>
      </c>
      <c r="G2631" s="6">
        <f t="shared" si="203"/>
        <v>0</v>
      </c>
    </row>
    <row r="2632" spans="1:7" x14ac:dyDescent="0.25">
      <c r="A2632" s="6">
        <f t="shared" si="204"/>
        <v>2621</v>
      </c>
      <c r="B2632" s="6">
        <f t="shared" si="201"/>
        <v>-20</v>
      </c>
      <c r="C2632" s="6">
        <f t="shared" si="202"/>
        <v>13</v>
      </c>
      <c r="D2632" s="8">
        <f ca="1">VLOOKUP(B2632,Residuals!$A$12:$AW$232,C2632,FALSE)</f>
        <v>-5.3398571384150155E-2</v>
      </c>
      <c r="E2632" s="8">
        <f ca="1">VLOOKUP(B2632,Residuals!$A$12:$AW$232,C2632,FALSE)^2</f>
        <v>2.8514074258681799E-3</v>
      </c>
      <c r="F2632" s="8">
        <f t="shared" ca="1" si="200"/>
        <v>6.7177104899669295</v>
      </c>
      <c r="G2632" s="6">
        <f t="shared" si="203"/>
        <v>0</v>
      </c>
    </row>
    <row r="2633" spans="1:7" x14ac:dyDescent="0.25">
      <c r="A2633" s="6">
        <f t="shared" si="204"/>
        <v>2622</v>
      </c>
      <c r="B2633" s="6">
        <f t="shared" si="201"/>
        <v>-19</v>
      </c>
      <c r="C2633" s="6">
        <f t="shared" si="202"/>
        <v>13</v>
      </c>
      <c r="D2633" s="8">
        <f ca="1">VLOOKUP(B2633,Residuals!$A$12:$AW$232,C2633,FALSE)</f>
        <v>5.5612030592747646E-3</v>
      </c>
      <c r="E2633" s="8">
        <f ca="1">VLOOKUP(B2633,Residuals!$A$12:$AW$232,C2633,FALSE)^2</f>
        <v>3.0926979466487004E-5</v>
      </c>
      <c r="F2633" s="8">
        <f t="shared" ca="1" si="200"/>
        <v>7.2861735752039886E-2</v>
      </c>
      <c r="G2633" s="6">
        <f t="shared" si="203"/>
        <v>0</v>
      </c>
    </row>
    <row r="2634" spans="1:7" x14ac:dyDescent="0.25">
      <c r="A2634" s="6">
        <f t="shared" si="204"/>
        <v>2623</v>
      </c>
      <c r="B2634" s="6">
        <f t="shared" si="201"/>
        <v>-18</v>
      </c>
      <c r="C2634" s="6">
        <f t="shared" si="202"/>
        <v>13</v>
      </c>
      <c r="D2634" s="8">
        <f ca="1">VLOOKUP(B2634,Residuals!$A$12:$AW$232,C2634,FALSE)</f>
        <v>4.7451373799631737E-3</v>
      </c>
      <c r="E2634" s="8">
        <f ca="1">VLOOKUP(B2634,Residuals!$A$12:$AW$232,C2634,FALSE)^2</f>
        <v>2.2516328754723774E-5</v>
      </c>
      <c r="F2634" s="8">
        <f t="shared" ca="1" si="200"/>
        <v>5.3046848548869756E-2</v>
      </c>
      <c r="G2634" s="6">
        <f t="shared" si="203"/>
        <v>0</v>
      </c>
    </row>
    <row r="2635" spans="1:7" x14ac:dyDescent="0.25">
      <c r="A2635" s="6">
        <f t="shared" si="204"/>
        <v>2624</v>
      </c>
      <c r="B2635" s="6">
        <f t="shared" si="201"/>
        <v>-17</v>
      </c>
      <c r="C2635" s="6">
        <f t="shared" si="202"/>
        <v>13</v>
      </c>
      <c r="D2635" s="8">
        <f ca="1">VLOOKUP(B2635,Residuals!$A$12:$AW$232,C2635,FALSE)</f>
        <v>1.4511091956947955E-2</v>
      </c>
      <c r="E2635" s="8">
        <f ca="1">VLOOKUP(B2635,Residuals!$A$12:$AW$232,C2635,FALSE)^2</f>
        <v>2.1057178978299963E-4</v>
      </c>
      <c r="F2635" s="8">
        <f t="shared" ref="F2635:F2698" ca="1" si="205">E2635/$F$8</f>
        <v>0.49609196787641485</v>
      </c>
      <c r="G2635" s="6">
        <f t="shared" si="203"/>
        <v>0</v>
      </c>
    </row>
    <row r="2636" spans="1:7" x14ac:dyDescent="0.25">
      <c r="A2636" s="6">
        <f t="shared" si="204"/>
        <v>2625</v>
      </c>
      <c r="B2636" s="6">
        <f t="shared" ref="B2636:B2699" si="206">MOD(A2636,221)-210</f>
        <v>-16</v>
      </c>
      <c r="C2636" s="6">
        <f t="shared" ref="C2636:C2699" si="207">IF(B2636&lt;B2635,IF(ISNUMBER(C2635),C2635+1,2),C2635)</f>
        <v>13</v>
      </c>
      <c r="D2636" s="8">
        <f ca="1">VLOOKUP(B2636,Residuals!$A$12:$AW$232,C2636,FALSE)</f>
        <v>-7.2605559618691183E-3</v>
      </c>
      <c r="E2636" s="8">
        <f ca="1">VLOOKUP(B2636,Residuals!$A$12:$AW$232,C2636,FALSE)^2</f>
        <v>5.2715672875433201E-5</v>
      </c>
      <c r="F2636" s="8">
        <f t="shared" ca="1" si="205"/>
        <v>0.12419432784255295</v>
      </c>
      <c r="G2636" s="6">
        <f t="shared" ref="G2636:G2699" si="208">IF(OR(B2636&lt;-10,B2636&gt;10),0,1)</f>
        <v>0</v>
      </c>
    </row>
    <row r="2637" spans="1:7" x14ac:dyDescent="0.25">
      <c r="A2637" s="6">
        <f t="shared" ref="A2637:A2700" si="209">A2636+1</f>
        <v>2626</v>
      </c>
      <c r="B2637" s="6">
        <f t="shared" si="206"/>
        <v>-15</v>
      </c>
      <c r="C2637" s="6">
        <f t="shared" si="207"/>
        <v>13</v>
      </c>
      <c r="D2637" s="8">
        <f ca="1">VLOOKUP(B2637,Residuals!$A$12:$AW$232,C2637,FALSE)</f>
        <v>-2.1865659523313683E-2</v>
      </c>
      <c r="E2637" s="8">
        <f ca="1">VLOOKUP(B2637,Residuals!$A$12:$AW$232,C2637,FALSE)^2</f>
        <v>4.7810706638947836E-4</v>
      </c>
      <c r="F2637" s="8">
        <f t="shared" ca="1" si="205"/>
        <v>1.1263858072593778</v>
      </c>
      <c r="G2637" s="6">
        <f t="shared" si="208"/>
        <v>0</v>
      </c>
    </row>
    <row r="2638" spans="1:7" x14ac:dyDescent="0.25">
      <c r="A2638" s="6">
        <f t="shared" si="209"/>
        <v>2627</v>
      </c>
      <c r="B2638" s="6">
        <f t="shared" si="206"/>
        <v>-14</v>
      </c>
      <c r="C2638" s="6">
        <f t="shared" si="207"/>
        <v>13</v>
      </c>
      <c r="D2638" s="8">
        <f ca="1">VLOOKUP(B2638,Residuals!$A$12:$AW$232,C2638,FALSE)</f>
        <v>-4.9792311035059891E-3</v>
      </c>
      <c r="E2638" s="8">
        <f ca="1">VLOOKUP(B2638,Residuals!$A$12:$AW$232,C2638,FALSE)^2</f>
        <v>2.4792742382121471E-5</v>
      </c>
      <c r="F2638" s="8">
        <f t="shared" ca="1" si="205"/>
        <v>5.8409915070174435E-2</v>
      </c>
      <c r="G2638" s="6">
        <f t="shared" si="208"/>
        <v>0</v>
      </c>
    </row>
    <row r="2639" spans="1:7" x14ac:dyDescent="0.25">
      <c r="A2639" s="6">
        <f t="shared" si="209"/>
        <v>2628</v>
      </c>
      <c r="B2639" s="6">
        <f t="shared" si="206"/>
        <v>-13</v>
      </c>
      <c r="C2639" s="6">
        <f t="shared" si="207"/>
        <v>13</v>
      </c>
      <c r="D2639" s="8">
        <f ca="1">VLOOKUP(B2639,Residuals!$A$12:$AW$232,C2639,FALSE)</f>
        <v>1.9742972860617141E-2</v>
      </c>
      <c r="E2639" s="8">
        <f ca="1">VLOOKUP(B2639,Residuals!$A$12:$AW$232,C2639,FALSE)^2</f>
        <v>3.89784977375065E-4</v>
      </c>
      <c r="F2639" s="8">
        <f t="shared" ca="1" si="205"/>
        <v>0.91830532795457753</v>
      </c>
      <c r="G2639" s="6">
        <f t="shared" si="208"/>
        <v>0</v>
      </c>
    </row>
    <row r="2640" spans="1:7" x14ac:dyDescent="0.25">
      <c r="A2640" s="6">
        <f t="shared" si="209"/>
        <v>2629</v>
      </c>
      <c r="B2640" s="6">
        <f t="shared" si="206"/>
        <v>-12</v>
      </c>
      <c r="C2640" s="6">
        <f t="shared" si="207"/>
        <v>13</v>
      </c>
      <c r="D2640" s="8">
        <f ca="1">VLOOKUP(B2640,Residuals!$A$12:$AW$232,C2640,FALSE)</f>
        <v>-1.4732084213764325E-2</v>
      </c>
      <c r="E2640" s="8">
        <f ca="1">VLOOKUP(B2640,Residuals!$A$12:$AW$232,C2640,FALSE)^2</f>
        <v>2.1703430528144404E-4</v>
      </c>
      <c r="F2640" s="8">
        <f t="shared" ca="1" si="205"/>
        <v>0.51131718885382582</v>
      </c>
      <c r="G2640" s="6">
        <f t="shared" si="208"/>
        <v>0</v>
      </c>
    </row>
    <row r="2641" spans="1:7" x14ac:dyDescent="0.25">
      <c r="A2641" s="6">
        <f t="shared" si="209"/>
        <v>2630</v>
      </c>
      <c r="B2641" s="6">
        <f t="shared" si="206"/>
        <v>-11</v>
      </c>
      <c r="C2641" s="6">
        <f t="shared" si="207"/>
        <v>13</v>
      </c>
      <c r="D2641" s="8">
        <f ca="1">VLOOKUP(B2641,Residuals!$A$12:$AW$232,C2641,FALSE)</f>
        <v>-2.1741662813747172E-2</v>
      </c>
      <c r="E2641" s="8">
        <f ca="1">VLOOKUP(B2641,Residuals!$A$12:$AW$232,C2641,FALSE)^2</f>
        <v>4.726999019066766E-4</v>
      </c>
      <c r="F2641" s="8">
        <f t="shared" ca="1" si="205"/>
        <v>1.1136469172510393</v>
      </c>
      <c r="G2641" s="6">
        <f t="shared" si="208"/>
        <v>0</v>
      </c>
    </row>
    <row r="2642" spans="1:7" x14ac:dyDescent="0.25">
      <c r="A2642" s="6">
        <f t="shared" si="209"/>
        <v>2631</v>
      </c>
      <c r="B2642" s="6">
        <f t="shared" si="206"/>
        <v>-10</v>
      </c>
      <c r="C2642" s="6">
        <f t="shared" si="207"/>
        <v>13</v>
      </c>
      <c r="D2642" s="8">
        <f ca="1">VLOOKUP(B2642,Residuals!$A$12:$AW$232,C2642,FALSE)</f>
        <v>8.8385121524122076E-3</v>
      </c>
      <c r="E2642" s="8">
        <f ca="1">VLOOKUP(B2642,Residuals!$A$12:$AW$232,C2642,FALSE)^2</f>
        <v>7.8119297068338274E-5</v>
      </c>
      <c r="F2642" s="8">
        <f t="shared" ca="1" si="205"/>
        <v>0.18404343645315296</v>
      </c>
      <c r="G2642" s="6">
        <f t="shared" si="208"/>
        <v>1</v>
      </c>
    </row>
    <row r="2643" spans="1:7" x14ac:dyDescent="0.25">
      <c r="A2643" s="6">
        <f t="shared" si="209"/>
        <v>2632</v>
      </c>
      <c r="B2643" s="6">
        <f t="shared" si="206"/>
        <v>-9</v>
      </c>
      <c r="C2643" s="6">
        <f t="shared" si="207"/>
        <v>13</v>
      </c>
      <c r="D2643" s="8">
        <f ca="1">VLOOKUP(B2643,Residuals!$A$12:$AW$232,C2643,FALSE)</f>
        <v>1.4019465401963319E-2</v>
      </c>
      <c r="E2643" s="8">
        <f ca="1">VLOOKUP(B2643,Residuals!$A$12:$AW$232,C2643,FALSE)^2</f>
        <v>1.9654541015684651E-4</v>
      </c>
      <c r="F2643" s="8">
        <f t="shared" ca="1" si="205"/>
        <v>0.46304682788833401</v>
      </c>
      <c r="G2643" s="6">
        <f t="shared" si="208"/>
        <v>1</v>
      </c>
    </row>
    <row r="2644" spans="1:7" x14ac:dyDescent="0.25">
      <c r="A2644" s="6">
        <f t="shared" si="209"/>
        <v>2633</v>
      </c>
      <c r="B2644" s="6">
        <f t="shared" si="206"/>
        <v>-8</v>
      </c>
      <c r="C2644" s="6">
        <f t="shared" si="207"/>
        <v>13</v>
      </c>
      <c r="D2644" s="8">
        <f ca="1">VLOOKUP(B2644,Residuals!$A$12:$AW$232,C2644,FALSE)</f>
        <v>1.6137208625821358E-3</v>
      </c>
      <c r="E2644" s="8">
        <f ca="1">VLOOKUP(B2644,Residuals!$A$12:$AW$232,C2644,FALSE)^2</f>
        <v>2.6040950223328324E-6</v>
      </c>
      <c r="F2644" s="8">
        <f t="shared" ca="1" si="205"/>
        <v>6.1350602827547869E-3</v>
      </c>
      <c r="G2644" s="6">
        <f t="shared" si="208"/>
        <v>1</v>
      </c>
    </row>
    <row r="2645" spans="1:7" x14ac:dyDescent="0.25">
      <c r="A2645" s="6">
        <f t="shared" si="209"/>
        <v>2634</v>
      </c>
      <c r="B2645" s="6">
        <f t="shared" si="206"/>
        <v>-7</v>
      </c>
      <c r="C2645" s="6">
        <f t="shared" si="207"/>
        <v>13</v>
      </c>
      <c r="D2645" s="8">
        <f ca="1">VLOOKUP(B2645,Residuals!$A$12:$AW$232,C2645,FALSE)</f>
        <v>1.1847644893542309E-2</v>
      </c>
      <c r="E2645" s="8">
        <f ca="1">VLOOKUP(B2645,Residuals!$A$12:$AW$232,C2645,FALSE)^2</f>
        <v>1.4036668952347914E-4</v>
      </c>
      <c r="F2645" s="8">
        <f t="shared" ca="1" si="205"/>
        <v>0.33069380899388845</v>
      </c>
      <c r="G2645" s="6">
        <f t="shared" si="208"/>
        <v>1</v>
      </c>
    </row>
    <row r="2646" spans="1:7" x14ac:dyDescent="0.25">
      <c r="A2646" s="6">
        <f t="shared" si="209"/>
        <v>2635</v>
      </c>
      <c r="B2646" s="6">
        <f t="shared" si="206"/>
        <v>-6</v>
      </c>
      <c r="C2646" s="6">
        <f t="shared" si="207"/>
        <v>13</v>
      </c>
      <c r="D2646" s="8">
        <f ca="1">VLOOKUP(B2646,Residuals!$A$12:$AW$232,C2646,FALSE)</f>
        <v>-1.417597577578026E-2</v>
      </c>
      <c r="E2646" s="8">
        <f ca="1">VLOOKUP(B2646,Residuals!$A$12:$AW$232,C2646,FALSE)^2</f>
        <v>2.0095828919550874E-4</v>
      </c>
      <c r="F2646" s="8">
        <f t="shared" ca="1" si="205"/>
        <v>0.47344325301511164</v>
      </c>
      <c r="G2646" s="6">
        <f t="shared" si="208"/>
        <v>1</v>
      </c>
    </row>
    <row r="2647" spans="1:7" x14ac:dyDescent="0.25">
      <c r="A2647" s="6">
        <f t="shared" si="209"/>
        <v>2636</v>
      </c>
      <c r="B2647" s="6">
        <f t="shared" si="206"/>
        <v>-5</v>
      </c>
      <c r="C2647" s="6">
        <f t="shared" si="207"/>
        <v>13</v>
      </c>
      <c r="D2647" s="8">
        <f ca="1">VLOOKUP(B2647,Residuals!$A$12:$AW$232,C2647,FALSE)</f>
        <v>-9.8761446796852507E-3</v>
      </c>
      <c r="E2647" s="8">
        <f ca="1">VLOOKUP(B2647,Residuals!$A$12:$AW$232,C2647,FALSE)^2</f>
        <v>9.753823373407528E-5</v>
      </c>
      <c r="F2647" s="8">
        <f t="shared" ca="1" si="205"/>
        <v>0.22979305236561978</v>
      </c>
      <c r="G2647" s="6">
        <f t="shared" si="208"/>
        <v>1</v>
      </c>
    </row>
    <row r="2648" spans="1:7" x14ac:dyDescent="0.25">
      <c r="A2648" s="6">
        <f t="shared" si="209"/>
        <v>2637</v>
      </c>
      <c r="B2648" s="6">
        <f t="shared" si="206"/>
        <v>-4</v>
      </c>
      <c r="C2648" s="6">
        <f t="shared" si="207"/>
        <v>13</v>
      </c>
      <c r="D2648" s="8">
        <f ca="1">VLOOKUP(B2648,Residuals!$A$12:$AW$232,C2648,FALSE)</f>
        <v>-9.8008610139764508E-4</v>
      </c>
      <c r="E2648" s="8">
        <f ca="1">VLOOKUP(B2648,Residuals!$A$12:$AW$232,C2648,FALSE)^2</f>
        <v>9.6056876615283497E-7</v>
      </c>
      <c r="F2648" s="8">
        <f t="shared" ca="1" si="205"/>
        <v>2.263030817055115E-3</v>
      </c>
      <c r="G2648" s="6">
        <f t="shared" si="208"/>
        <v>1</v>
      </c>
    </row>
    <row r="2649" spans="1:7" x14ac:dyDescent="0.25">
      <c r="A2649" s="6">
        <f t="shared" si="209"/>
        <v>2638</v>
      </c>
      <c r="B2649" s="6">
        <f t="shared" si="206"/>
        <v>-3</v>
      </c>
      <c r="C2649" s="6">
        <f t="shared" si="207"/>
        <v>13</v>
      </c>
      <c r="D2649" s="8">
        <f ca="1">VLOOKUP(B2649,Residuals!$A$12:$AW$232,C2649,FALSE)</f>
        <v>-1.1061742813434524E-2</v>
      </c>
      <c r="E2649" s="8">
        <f ca="1">VLOOKUP(B2649,Residuals!$A$12:$AW$232,C2649,FALSE)^2</f>
        <v>1.2236215407057034E-4</v>
      </c>
      <c r="F2649" s="8">
        <f t="shared" ca="1" si="205"/>
        <v>0.28827642045034801</v>
      </c>
      <c r="G2649" s="6">
        <f t="shared" si="208"/>
        <v>1</v>
      </c>
    </row>
    <row r="2650" spans="1:7" x14ac:dyDescent="0.25">
      <c r="A2650" s="6">
        <f t="shared" si="209"/>
        <v>2639</v>
      </c>
      <c r="B2650" s="6">
        <f t="shared" si="206"/>
        <v>-2</v>
      </c>
      <c r="C2650" s="6">
        <f t="shared" si="207"/>
        <v>13</v>
      </c>
      <c r="D2650" s="8">
        <f ca="1">VLOOKUP(B2650,Residuals!$A$12:$AW$232,C2650,FALSE)</f>
        <v>-4.0419274905019207E-5</v>
      </c>
      <c r="E2650" s="8">
        <f ca="1">VLOOKUP(B2650,Residuals!$A$12:$AW$232,C2650,FALSE)^2</f>
        <v>1.6337177838475155E-9</v>
      </c>
      <c r="F2650" s="8">
        <f t="shared" ca="1" si="205"/>
        <v>3.8489214114522491E-6</v>
      </c>
      <c r="G2650" s="6">
        <f t="shared" si="208"/>
        <v>1</v>
      </c>
    </row>
    <row r="2651" spans="1:7" x14ac:dyDescent="0.25">
      <c r="A2651" s="6">
        <f t="shared" si="209"/>
        <v>2640</v>
      </c>
      <c r="B2651" s="6">
        <f t="shared" si="206"/>
        <v>-1</v>
      </c>
      <c r="C2651" s="6">
        <f t="shared" si="207"/>
        <v>13</v>
      </c>
      <c r="D2651" s="8">
        <f ca="1">VLOOKUP(B2651,Residuals!$A$12:$AW$232,C2651,FALSE)</f>
        <v>-2.6955529979026241E-2</v>
      </c>
      <c r="E2651" s="8">
        <f ca="1">VLOOKUP(B2651,Residuals!$A$12:$AW$232,C2651,FALSE)^2</f>
        <v>7.2660059645018242E-4</v>
      </c>
      <c r="F2651" s="8">
        <f t="shared" ca="1" si="205"/>
        <v>1.7118186634810533</v>
      </c>
      <c r="G2651" s="6">
        <f t="shared" si="208"/>
        <v>1</v>
      </c>
    </row>
    <row r="2652" spans="1:7" x14ac:dyDescent="0.25">
      <c r="A2652" s="6">
        <f t="shared" si="209"/>
        <v>2641</v>
      </c>
      <c r="B2652" s="6">
        <f t="shared" si="206"/>
        <v>0</v>
      </c>
      <c r="C2652" s="6">
        <f t="shared" si="207"/>
        <v>13</v>
      </c>
      <c r="D2652" s="8">
        <f ca="1">VLOOKUP(B2652,Residuals!$A$12:$AW$232,C2652,FALSE)</f>
        <v>3.542920411466725E-3</v>
      </c>
      <c r="E2652" s="8">
        <f ca="1">VLOOKUP(B2652,Residuals!$A$12:$AW$232,C2652,FALSE)^2</f>
        <v>1.2552285041987548E-5</v>
      </c>
      <c r="F2652" s="8">
        <f t="shared" ca="1" si="205"/>
        <v>2.9572279336384441E-2</v>
      </c>
      <c r="G2652" s="6">
        <f t="shared" si="208"/>
        <v>1</v>
      </c>
    </row>
    <row r="2653" spans="1:7" x14ac:dyDescent="0.25">
      <c r="A2653" s="6">
        <f t="shared" si="209"/>
        <v>2642</v>
      </c>
      <c r="B2653" s="6">
        <f t="shared" si="206"/>
        <v>1</v>
      </c>
      <c r="C2653" s="6">
        <f t="shared" si="207"/>
        <v>13</v>
      </c>
      <c r="D2653" s="8">
        <f ca="1">VLOOKUP(B2653,Residuals!$A$12:$AW$232,C2653,FALSE)</f>
        <v>1.5604551252799614E-2</v>
      </c>
      <c r="E2653" s="8">
        <f ca="1">VLOOKUP(B2653,Residuals!$A$12:$AW$232,C2653,FALSE)^2</f>
        <v>2.4350201980125001E-4</v>
      </c>
      <c r="F2653" s="8">
        <f t="shared" ca="1" si="205"/>
        <v>0.57367321762127366</v>
      </c>
      <c r="G2653" s="6">
        <f t="shared" si="208"/>
        <v>1</v>
      </c>
    </row>
    <row r="2654" spans="1:7" x14ac:dyDescent="0.25">
      <c r="A2654" s="6">
        <f t="shared" si="209"/>
        <v>2643</v>
      </c>
      <c r="B2654" s="6">
        <f t="shared" si="206"/>
        <v>2</v>
      </c>
      <c r="C2654" s="6">
        <f t="shared" si="207"/>
        <v>13</v>
      </c>
      <c r="D2654" s="8">
        <f ca="1">VLOOKUP(B2654,Residuals!$A$12:$AW$232,C2654,FALSE)</f>
        <v>2.7935496754944389E-2</v>
      </c>
      <c r="E2654" s="8">
        <f ca="1">VLOOKUP(B2654,Residuals!$A$12:$AW$232,C2654,FALSE)^2</f>
        <v>7.8039197894550849E-4</v>
      </c>
      <c r="F2654" s="8">
        <f t="shared" ca="1" si="205"/>
        <v>1.8385472856977301</v>
      </c>
      <c r="G2654" s="6">
        <f t="shared" si="208"/>
        <v>1</v>
      </c>
    </row>
    <row r="2655" spans="1:7" x14ac:dyDescent="0.25">
      <c r="A2655" s="6">
        <f t="shared" si="209"/>
        <v>2644</v>
      </c>
      <c r="B2655" s="6">
        <f t="shared" si="206"/>
        <v>3</v>
      </c>
      <c r="C2655" s="6">
        <f t="shared" si="207"/>
        <v>13</v>
      </c>
      <c r="D2655" s="8">
        <f ca="1">VLOOKUP(B2655,Residuals!$A$12:$AW$232,C2655,FALSE)</f>
        <v>-3.187730927833668E-2</v>
      </c>
      <c r="E2655" s="8">
        <f ca="1">VLOOKUP(B2655,Residuals!$A$12:$AW$232,C2655,FALSE)^2</f>
        <v>1.0161628468267298E-3</v>
      </c>
      <c r="F2655" s="8">
        <f t="shared" ca="1" si="205"/>
        <v>2.394006466320453</v>
      </c>
      <c r="G2655" s="6">
        <f t="shared" si="208"/>
        <v>1</v>
      </c>
    </row>
    <row r="2656" spans="1:7" x14ac:dyDescent="0.25">
      <c r="A2656" s="6">
        <f t="shared" si="209"/>
        <v>2645</v>
      </c>
      <c r="B2656" s="6">
        <f t="shared" si="206"/>
        <v>4</v>
      </c>
      <c r="C2656" s="6">
        <f t="shared" si="207"/>
        <v>13</v>
      </c>
      <c r="D2656" s="8">
        <f ca="1">VLOOKUP(B2656,Residuals!$A$12:$AW$232,C2656,FALSE)</f>
        <v>4.5958475872453618E-3</v>
      </c>
      <c r="E2656" s="8">
        <f ca="1">VLOOKUP(B2656,Residuals!$A$12:$AW$232,C2656,FALSE)^2</f>
        <v>2.1121815045189014E-5</v>
      </c>
      <c r="F2656" s="8">
        <f t="shared" ca="1" si="205"/>
        <v>4.9761474705076789E-2</v>
      </c>
      <c r="G2656" s="6">
        <f t="shared" si="208"/>
        <v>1</v>
      </c>
    </row>
    <row r="2657" spans="1:7" x14ac:dyDescent="0.25">
      <c r="A2657" s="6">
        <f t="shared" si="209"/>
        <v>2646</v>
      </c>
      <c r="B2657" s="6">
        <f t="shared" si="206"/>
        <v>5</v>
      </c>
      <c r="C2657" s="6">
        <f t="shared" si="207"/>
        <v>13</v>
      </c>
      <c r="D2657" s="8">
        <f ca="1">VLOOKUP(B2657,Residuals!$A$12:$AW$232,C2657,FALSE)</f>
        <v>-4.181087880839875E-3</v>
      </c>
      <c r="E2657" s="8">
        <f ca="1">VLOOKUP(B2657,Residuals!$A$12:$AW$232,C2657,FALSE)^2</f>
        <v>1.7481495867306076E-5</v>
      </c>
      <c r="F2657" s="8">
        <f t="shared" ca="1" si="205"/>
        <v>4.1185144957795516E-2</v>
      </c>
      <c r="G2657" s="6">
        <f t="shared" si="208"/>
        <v>1</v>
      </c>
    </row>
    <row r="2658" spans="1:7" x14ac:dyDescent="0.25">
      <c r="A2658" s="6">
        <f t="shared" si="209"/>
        <v>2647</v>
      </c>
      <c r="B2658" s="6">
        <f t="shared" si="206"/>
        <v>6</v>
      </c>
      <c r="C2658" s="6">
        <f t="shared" si="207"/>
        <v>13</v>
      </c>
      <c r="D2658" s="8">
        <f ca="1">VLOOKUP(B2658,Residuals!$A$12:$AW$232,C2658,FALSE)</f>
        <v>-4.167257006265997E-3</v>
      </c>
      <c r="E2658" s="8">
        <f ca="1">VLOOKUP(B2658,Residuals!$A$12:$AW$232,C2658,FALSE)^2</f>
        <v>1.736603095627304E-5</v>
      </c>
      <c r="F2658" s="8">
        <f t="shared" ca="1" si="205"/>
        <v>4.091311794508843E-2</v>
      </c>
      <c r="G2658" s="6">
        <f t="shared" si="208"/>
        <v>1</v>
      </c>
    </row>
    <row r="2659" spans="1:7" x14ac:dyDescent="0.25">
      <c r="A2659" s="6">
        <f t="shared" si="209"/>
        <v>2648</v>
      </c>
      <c r="B2659" s="6">
        <f t="shared" si="206"/>
        <v>7</v>
      </c>
      <c r="C2659" s="6">
        <f t="shared" si="207"/>
        <v>13</v>
      </c>
      <c r="D2659" s="8">
        <f ca="1">VLOOKUP(B2659,Residuals!$A$12:$AW$232,C2659,FALSE)</f>
        <v>6.5380460369238932E-3</v>
      </c>
      <c r="E2659" s="8">
        <f ca="1">VLOOKUP(B2659,Residuals!$A$12:$AW$232,C2659,FALSE)^2</f>
        <v>4.2746045980936229E-5</v>
      </c>
      <c r="F2659" s="8">
        <f t="shared" ca="1" si="205"/>
        <v>0.10070660505603213</v>
      </c>
      <c r="G2659" s="6">
        <f t="shared" si="208"/>
        <v>1</v>
      </c>
    </row>
    <row r="2660" spans="1:7" x14ac:dyDescent="0.25">
      <c r="A2660" s="6">
        <f t="shared" si="209"/>
        <v>2649</v>
      </c>
      <c r="B2660" s="6">
        <f t="shared" si="206"/>
        <v>8</v>
      </c>
      <c r="C2660" s="6">
        <f t="shared" si="207"/>
        <v>13</v>
      </c>
      <c r="D2660" s="8">
        <f ca="1">VLOOKUP(B2660,Residuals!$A$12:$AW$232,C2660,FALSE)</f>
        <v>-9.2076216634502618E-4</v>
      </c>
      <c r="E2660" s="8">
        <f ca="1">VLOOKUP(B2660,Residuals!$A$12:$AW$232,C2660,FALSE)^2</f>
        <v>8.4780296697238569E-7</v>
      </c>
      <c r="F2660" s="8">
        <f t="shared" ca="1" si="205"/>
        <v>1.997362717438183E-3</v>
      </c>
      <c r="G2660" s="6">
        <f t="shared" si="208"/>
        <v>1</v>
      </c>
    </row>
    <row r="2661" spans="1:7" x14ac:dyDescent="0.25">
      <c r="A2661" s="6">
        <f t="shared" si="209"/>
        <v>2650</v>
      </c>
      <c r="B2661" s="6">
        <f t="shared" si="206"/>
        <v>9</v>
      </c>
      <c r="C2661" s="6">
        <f t="shared" si="207"/>
        <v>13</v>
      </c>
      <c r="D2661" s="8">
        <f ca="1">VLOOKUP(B2661,Residuals!$A$12:$AW$232,C2661,FALSE)</f>
        <v>5.2969602281842405E-3</v>
      </c>
      <c r="E2661" s="8">
        <f ca="1">VLOOKUP(B2661,Residuals!$A$12:$AW$232,C2661,FALSE)^2</f>
        <v>2.8057787658965641E-5</v>
      </c>
      <c r="F2661" s="8">
        <f t="shared" ca="1" si="205"/>
        <v>6.6102126540022468E-2</v>
      </c>
      <c r="G2661" s="6">
        <f t="shared" si="208"/>
        <v>1</v>
      </c>
    </row>
    <row r="2662" spans="1:7" x14ac:dyDescent="0.25">
      <c r="A2662" s="6">
        <f t="shared" si="209"/>
        <v>2651</v>
      </c>
      <c r="B2662" s="6">
        <f t="shared" si="206"/>
        <v>10</v>
      </c>
      <c r="C2662" s="6">
        <f t="shared" si="207"/>
        <v>13</v>
      </c>
      <c r="D2662" s="8">
        <f ca="1">VLOOKUP(B2662,Residuals!$A$12:$AW$232,C2662,FALSE)</f>
        <v>-2.2367405939776618E-2</v>
      </c>
      <c r="E2662" s="8">
        <f ca="1">VLOOKUP(B2662,Residuals!$A$12:$AW$232,C2662,FALSE)^2</f>
        <v>5.0030084847475429E-4</v>
      </c>
      <c r="F2662" s="8">
        <f t="shared" ca="1" si="205"/>
        <v>1.1786727590901578</v>
      </c>
      <c r="G2662" s="6">
        <f t="shared" si="208"/>
        <v>1</v>
      </c>
    </row>
    <row r="2663" spans="1:7" x14ac:dyDescent="0.25">
      <c r="A2663" s="6">
        <f t="shared" si="209"/>
        <v>2652</v>
      </c>
      <c r="B2663" s="6">
        <f t="shared" si="206"/>
        <v>-210</v>
      </c>
      <c r="C2663" s="6">
        <f t="shared" si="207"/>
        <v>14</v>
      </c>
      <c r="D2663" s="8">
        <f ca="1">VLOOKUP(B2663,Residuals!$A$12:$AW$232,C2663,FALSE)</f>
        <v>7.2910780464231599E-3</v>
      </c>
      <c r="E2663" s="8">
        <f ca="1">VLOOKUP(B2663,Residuals!$A$12:$AW$232,C2663,FALSE)^2</f>
        <v>5.3159819079033762E-5</v>
      </c>
      <c r="F2663" s="8">
        <f t="shared" ca="1" si="205"/>
        <v>0.12524070430350295</v>
      </c>
      <c r="G2663" s="6">
        <f t="shared" si="208"/>
        <v>0</v>
      </c>
    </row>
    <row r="2664" spans="1:7" x14ac:dyDescent="0.25">
      <c r="A2664" s="6">
        <f t="shared" si="209"/>
        <v>2653</v>
      </c>
      <c r="B2664" s="6">
        <f t="shared" si="206"/>
        <v>-209</v>
      </c>
      <c r="C2664" s="6">
        <f t="shared" si="207"/>
        <v>14</v>
      </c>
      <c r="D2664" s="8">
        <f ca="1">VLOOKUP(B2664,Residuals!$A$12:$AW$232,C2664,FALSE)</f>
        <v>-2.4741492974424406E-3</v>
      </c>
      <c r="E2664" s="8">
        <f ca="1">VLOOKUP(B2664,Residuals!$A$12:$AW$232,C2664,FALSE)^2</f>
        <v>6.1214147460349226E-6</v>
      </c>
      <c r="F2664" s="8">
        <f t="shared" ca="1" si="205"/>
        <v>1.4421612176434763E-2</v>
      </c>
      <c r="G2664" s="6">
        <f t="shared" si="208"/>
        <v>0</v>
      </c>
    </row>
    <row r="2665" spans="1:7" x14ac:dyDescent="0.25">
      <c r="A2665" s="6">
        <f t="shared" si="209"/>
        <v>2654</v>
      </c>
      <c r="B2665" s="6">
        <f t="shared" si="206"/>
        <v>-208</v>
      </c>
      <c r="C2665" s="6">
        <f t="shared" si="207"/>
        <v>14</v>
      </c>
      <c r="D2665" s="8">
        <f ca="1">VLOOKUP(B2665,Residuals!$A$12:$AW$232,C2665,FALSE)</f>
        <v>-6.4128633889493332E-3</v>
      </c>
      <c r="E2665" s="8">
        <f ca="1">VLOOKUP(B2665,Residuals!$A$12:$AW$232,C2665,FALSE)^2</f>
        <v>4.1124816845326725E-5</v>
      </c>
      <c r="F2665" s="8">
        <f t="shared" ca="1" si="205"/>
        <v>9.6887106000190279E-2</v>
      </c>
      <c r="G2665" s="6">
        <f t="shared" si="208"/>
        <v>0</v>
      </c>
    </row>
    <row r="2666" spans="1:7" x14ac:dyDescent="0.25">
      <c r="A2666" s="6">
        <f t="shared" si="209"/>
        <v>2655</v>
      </c>
      <c r="B2666" s="6">
        <f t="shared" si="206"/>
        <v>-207</v>
      </c>
      <c r="C2666" s="6">
        <f t="shared" si="207"/>
        <v>14</v>
      </c>
      <c r="D2666" s="8">
        <f ca="1">VLOOKUP(B2666,Residuals!$A$12:$AW$232,C2666,FALSE)</f>
        <v>3.2251135333804201E-3</v>
      </c>
      <c r="E2666" s="8">
        <f ca="1">VLOOKUP(B2666,Residuals!$A$12:$AW$232,C2666,FALSE)^2</f>
        <v>1.0401357303193538E-5</v>
      </c>
      <c r="F2666" s="8">
        <f t="shared" ca="1" si="205"/>
        <v>2.4504848529067272E-2</v>
      </c>
      <c r="G2666" s="6">
        <f t="shared" si="208"/>
        <v>0</v>
      </c>
    </row>
    <row r="2667" spans="1:7" x14ac:dyDescent="0.25">
      <c r="A2667" s="6">
        <f t="shared" si="209"/>
        <v>2656</v>
      </c>
      <c r="B2667" s="6">
        <f t="shared" si="206"/>
        <v>-206</v>
      </c>
      <c r="C2667" s="6">
        <f t="shared" si="207"/>
        <v>14</v>
      </c>
      <c r="D2667" s="8">
        <f ca="1">VLOOKUP(B2667,Residuals!$A$12:$AW$232,C2667,FALSE)</f>
        <v>-6.5974334104522653E-4</v>
      </c>
      <c r="E2667" s="8">
        <f ca="1">VLOOKUP(B2667,Residuals!$A$12:$AW$232,C2667,FALSE)^2</f>
        <v>4.352612760535181E-7</v>
      </c>
      <c r="F2667" s="8">
        <f t="shared" ca="1" si="205"/>
        <v>1.025444211688142E-3</v>
      </c>
      <c r="G2667" s="6">
        <f t="shared" si="208"/>
        <v>0</v>
      </c>
    </row>
    <row r="2668" spans="1:7" x14ac:dyDescent="0.25">
      <c r="A2668" s="6">
        <f t="shared" si="209"/>
        <v>2657</v>
      </c>
      <c r="B2668" s="6">
        <f t="shared" si="206"/>
        <v>-205</v>
      </c>
      <c r="C2668" s="6">
        <f t="shared" si="207"/>
        <v>14</v>
      </c>
      <c r="D2668" s="8">
        <f ca="1">VLOOKUP(B2668,Residuals!$A$12:$AW$232,C2668,FALSE)</f>
        <v>3.8102948642055479E-3</v>
      </c>
      <c r="E2668" s="8">
        <f ca="1">VLOOKUP(B2668,Residuals!$A$12:$AW$232,C2668,FALSE)^2</f>
        <v>1.4518346952191175E-5</v>
      </c>
      <c r="F2668" s="8">
        <f t="shared" ca="1" si="205"/>
        <v>3.4204179568627827E-2</v>
      </c>
      <c r="G2668" s="6">
        <f t="shared" si="208"/>
        <v>0</v>
      </c>
    </row>
    <row r="2669" spans="1:7" x14ac:dyDescent="0.25">
      <c r="A2669" s="6">
        <f t="shared" si="209"/>
        <v>2658</v>
      </c>
      <c r="B2669" s="6">
        <f t="shared" si="206"/>
        <v>-204</v>
      </c>
      <c r="C2669" s="6">
        <f t="shared" si="207"/>
        <v>14</v>
      </c>
      <c r="D2669" s="8">
        <f ca="1">VLOOKUP(B2669,Residuals!$A$12:$AW$232,C2669,FALSE)</f>
        <v>-1.3938162335399211E-2</v>
      </c>
      <c r="E2669" s="8">
        <f ca="1">VLOOKUP(B2669,Residuals!$A$12:$AW$232,C2669,FALSE)^2</f>
        <v>1.9427236928794118E-4</v>
      </c>
      <c r="F2669" s="8">
        <f t="shared" ca="1" si="205"/>
        <v>0.45769170734307563</v>
      </c>
      <c r="G2669" s="6">
        <f t="shared" si="208"/>
        <v>0</v>
      </c>
    </row>
    <row r="2670" spans="1:7" x14ac:dyDescent="0.25">
      <c r="A2670" s="6">
        <f t="shared" si="209"/>
        <v>2659</v>
      </c>
      <c r="B2670" s="6">
        <f t="shared" si="206"/>
        <v>-203</v>
      </c>
      <c r="C2670" s="6">
        <f t="shared" si="207"/>
        <v>14</v>
      </c>
      <c r="D2670" s="8">
        <f ca="1">VLOOKUP(B2670,Residuals!$A$12:$AW$232,C2670,FALSE)</f>
        <v>-1.0866421607983325E-2</v>
      </c>
      <c r="E2670" s="8">
        <f ca="1">VLOOKUP(B2670,Residuals!$A$12:$AW$232,C2670,FALSE)^2</f>
        <v>1.1807911856244689E-4</v>
      </c>
      <c r="F2670" s="8">
        <f t="shared" ca="1" si="205"/>
        <v>0.27818589732804772</v>
      </c>
      <c r="G2670" s="6">
        <f t="shared" si="208"/>
        <v>0</v>
      </c>
    </row>
    <row r="2671" spans="1:7" x14ac:dyDescent="0.25">
      <c r="A2671" s="6">
        <f t="shared" si="209"/>
        <v>2660</v>
      </c>
      <c r="B2671" s="6">
        <f t="shared" si="206"/>
        <v>-202</v>
      </c>
      <c r="C2671" s="6">
        <f t="shared" si="207"/>
        <v>14</v>
      </c>
      <c r="D2671" s="8">
        <f ca="1">VLOOKUP(B2671,Residuals!$A$12:$AW$232,C2671,FALSE)</f>
        <v>-3.212324867468063E-3</v>
      </c>
      <c r="E2671" s="8">
        <f ca="1">VLOOKUP(B2671,Residuals!$A$12:$AW$232,C2671,FALSE)^2</f>
        <v>1.0319031054153709E-5</v>
      </c>
      <c r="F2671" s="8">
        <f t="shared" ca="1" si="205"/>
        <v>2.4310893816823335E-2</v>
      </c>
      <c r="G2671" s="6">
        <f t="shared" si="208"/>
        <v>0</v>
      </c>
    </row>
    <row r="2672" spans="1:7" x14ac:dyDescent="0.25">
      <c r="A2672" s="6">
        <f t="shared" si="209"/>
        <v>2661</v>
      </c>
      <c r="B2672" s="6">
        <f t="shared" si="206"/>
        <v>-201</v>
      </c>
      <c r="C2672" s="6">
        <f t="shared" si="207"/>
        <v>14</v>
      </c>
      <c r="D2672" s="8">
        <f ca="1">VLOOKUP(B2672,Residuals!$A$12:$AW$232,C2672,FALSE)</f>
        <v>2.1420580199162619E-4</v>
      </c>
      <c r="E2672" s="8">
        <f ca="1">VLOOKUP(B2672,Residuals!$A$12:$AW$232,C2672,FALSE)^2</f>
        <v>4.5884125606875766E-8</v>
      </c>
      <c r="F2672" s="8">
        <f t="shared" ca="1" si="205"/>
        <v>1.0809969459850851E-4</v>
      </c>
      <c r="G2672" s="6">
        <f t="shared" si="208"/>
        <v>0</v>
      </c>
    </row>
    <row r="2673" spans="1:7" x14ac:dyDescent="0.25">
      <c r="A2673" s="6">
        <f t="shared" si="209"/>
        <v>2662</v>
      </c>
      <c r="B2673" s="6">
        <f t="shared" si="206"/>
        <v>-200</v>
      </c>
      <c r="C2673" s="6">
        <f t="shared" si="207"/>
        <v>14</v>
      </c>
      <c r="D2673" s="8">
        <f ca="1">VLOOKUP(B2673,Residuals!$A$12:$AW$232,C2673,FALSE)</f>
        <v>-1.1775966171001137E-2</v>
      </c>
      <c r="E2673" s="8">
        <f ca="1">VLOOKUP(B2673,Residuals!$A$12:$AW$232,C2673,FALSE)^2</f>
        <v>1.3867337926056319E-4</v>
      </c>
      <c r="F2673" s="8">
        <f t="shared" ca="1" si="205"/>
        <v>0.3267044919945839</v>
      </c>
      <c r="G2673" s="6">
        <f t="shared" si="208"/>
        <v>0</v>
      </c>
    </row>
    <row r="2674" spans="1:7" x14ac:dyDescent="0.25">
      <c r="A2674" s="6">
        <f t="shared" si="209"/>
        <v>2663</v>
      </c>
      <c r="B2674" s="6">
        <f t="shared" si="206"/>
        <v>-199</v>
      </c>
      <c r="C2674" s="6">
        <f t="shared" si="207"/>
        <v>14</v>
      </c>
      <c r="D2674" s="8">
        <f ca="1">VLOOKUP(B2674,Residuals!$A$12:$AW$232,C2674,FALSE)</f>
        <v>-2.9655578573861731E-3</v>
      </c>
      <c r="E2674" s="8">
        <f ca="1">VLOOKUP(B2674,Residuals!$A$12:$AW$232,C2674,FALSE)^2</f>
        <v>8.7945334055048691E-6</v>
      </c>
      <c r="F2674" s="8">
        <f t="shared" ca="1" si="205"/>
        <v>2.0719287176064142E-2</v>
      </c>
      <c r="G2674" s="6">
        <f t="shared" si="208"/>
        <v>0</v>
      </c>
    </row>
    <row r="2675" spans="1:7" x14ac:dyDescent="0.25">
      <c r="A2675" s="6">
        <f t="shared" si="209"/>
        <v>2664</v>
      </c>
      <c r="B2675" s="6">
        <f t="shared" si="206"/>
        <v>-198</v>
      </c>
      <c r="C2675" s="6">
        <f t="shared" si="207"/>
        <v>14</v>
      </c>
      <c r="D2675" s="8">
        <f ca="1">VLOOKUP(B2675,Residuals!$A$12:$AW$232,C2675,FALSE)</f>
        <v>-1.990092241516004E-3</v>
      </c>
      <c r="E2675" s="8">
        <f ca="1">VLOOKUP(B2675,Residuals!$A$12:$AW$232,C2675,FALSE)^2</f>
        <v>3.9604671297421933E-6</v>
      </c>
      <c r="F2675" s="8">
        <f t="shared" ca="1" si="205"/>
        <v>9.3305752595274002E-3</v>
      </c>
      <c r="G2675" s="6">
        <f t="shared" si="208"/>
        <v>0</v>
      </c>
    </row>
    <row r="2676" spans="1:7" x14ac:dyDescent="0.25">
      <c r="A2676" s="6">
        <f t="shared" si="209"/>
        <v>2665</v>
      </c>
      <c r="B2676" s="6">
        <f t="shared" si="206"/>
        <v>-197</v>
      </c>
      <c r="C2676" s="6">
        <f t="shared" si="207"/>
        <v>14</v>
      </c>
      <c r="D2676" s="8">
        <f ca="1">VLOOKUP(B2676,Residuals!$A$12:$AW$232,C2676,FALSE)</f>
        <v>-1.7546151929781127E-2</v>
      </c>
      <c r="E2676" s="8">
        <f ca="1">VLOOKUP(B2676,Residuals!$A$12:$AW$232,C2676,FALSE)^2</f>
        <v>3.0786744754296197E-4</v>
      </c>
      <c r="F2676" s="8">
        <f t="shared" ca="1" si="205"/>
        <v>0.72531352872134591</v>
      </c>
      <c r="G2676" s="6">
        <f t="shared" si="208"/>
        <v>0</v>
      </c>
    </row>
    <row r="2677" spans="1:7" x14ac:dyDescent="0.25">
      <c r="A2677" s="6">
        <f t="shared" si="209"/>
        <v>2666</v>
      </c>
      <c r="B2677" s="6">
        <f t="shared" si="206"/>
        <v>-196</v>
      </c>
      <c r="C2677" s="6">
        <f t="shared" si="207"/>
        <v>14</v>
      </c>
      <c r="D2677" s="8">
        <f ca="1">VLOOKUP(B2677,Residuals!$A$12:$AW$232,C2677,FALSE)</f>
        <v>-1.7445587967086888E-2</v>
      </c>
      <c r="E2677" s="8">
        <f ca="1">VLOOKUP(B2677,Residuals!$A$12:$AW$232,C2677,FALSE)^2</f>
        <v>3.0434853951736684E-4</v>
      </c>
      <c r="F2677" s="8">
        <f t="shared" ca="1" si="205"/>
        <v>0.7170232349028216</v>
      </c>
      <c r="G2677" s="6">
        <f t="shared" si="208"/>
        <v>0</v>
      </c>
    </row>
    <row r="2678" spans="1:7" x14ac:dyDescent="0.25">
      <c r="A2678" s="6">
        <f t="shared" si="209"/>
        <v>2667</v>
      </c>
      <c r="B2678" s="6">
        <f t="shared" si="206"/>
        <v>-195</v>
      </c>
      <c r="C2678" s="6">
        <f t="shared" si="207"/>
        <v>14</v>
      </c>
      <c r="D2678" s="8">
        <f ca="1">VLOOKUP(B2678,Residuals!$A$12:$AW$232,C2678,FALSE)</f>
        <v>1.3463098230285518E-2</v>
      </c>
      <c r="E2678" s="8">
        <f ca="1">VLOOKUP(B2678,Residuals!$A$12:$AW$232,C2678,FALSE)^2</f>
        <v>1.8125501395831704E-4</v>
      </c>
      <c r="F2678" s="8">
        <f t="shared" ca="1" si="205"/>
        <v>0.42702375591104985</v>
      </c>
      <c r="G2678" s="6">
        <f t="shared" si="208"/>
        <v>0</v>
      </c>
    </row>
    <row r="2679" spans="1:7" x14ac:dyDescent="0.25">
      <c r="A2679" s="6">
        <f t="shared" si="209"/>
        <v>2668</v>
      </c>
      <c r="B2679" s="6">
        <f t="shared" si="206"/>
        <v>-194</v>
      </c>
      <c r="C2679" s="6">
        <f t="shared" si="207"/>
        <v>14</v>
      </c>
      <c r="D2679" s="8">
        <f ca="1">VLOOKUP(B2679,Residuals!$A$12:$AW$232,C2679,FALSE)</f>
        <v>2.3510024109729168E-2</v>
      </c>
      <c r="E2679" s="8">
        <f ca="1">VLOOKUP(B2679,Residuals!$A$12:$AW$232,C2679,FALSE)^2</f>
        <v>5.527212336400467E-4</v>
      </c>
      <c r="F2679" s="8">
        <f t="shared" ca="1" si="205"/>
        <v>1.3021714103591089</v>
      </c>
      <c r="G2679" s="6">
        <f t="shared" si="208"/>
        <v>0</v>
      </c>
    </row>
    <row r="2680" spans="1:7" x14ac:dyDescent="0.25">
      <c r="A2680" s="6">
        <f t="shared" si="209"/>
        <v>2669</v>
      </c>
      <c r="B2680" s="6">
        <f t="shared" si="206"/>
        <v>-193</v>
      </c>
      <c r="C2680" s="6">
        <f t="shared" si="207"/>
        <v>14</v>
      </c>
      <c r="D2680" s="8">
        <f ca="1">VLOOKUP(B2680,Residuals!$A$12:$AW$232,C2680,FALSE)</f>
        <v>1.1524333495392379E-2</v>
      </c>
      <c r="E2680" s="8">
        <f ca="1">VLOOKUP(B2680,Residuals!$A$12:$AW$232,C2680,FALSE)^2</f>
        <v>1.3281026251302274E-4</v>
      </c>
      <c r="F2680" s="8">
        <f t="shared" ca="1" si="205"/>
        <v>0.31289141129572129</v>
      </c>
      <c r="G2680" s="6">
        <f t="shared" si="208"/>
        <v>0</v>
      </c>
    </row>
    <row r="2681" spans="1:7" x14ac:dyDescent="0.25">
      <c r="A2681" s="6">
        <f t="shared" si="209"/>
        <v>2670</v>
      </c>
      <c r="B2681" s="6">
        <f t="shared" si="206"/>
        <v>-192</v>
      </c>
      <c r="C2681" s="6">
        <f t="shared" si="207"/>
        <v>14</v>
      </c>
      <c r="D2681" s="8">
        <f ca="1">VLOOKUP(B2681,Residuals!$A$12:$AW$232,C2681,FALSE)</f>
        <v>3.3830765924718655E-3</v>
      </c>
      <c r="E2681" s="8">
        <f ca="1">VLOOKUP(B2681,Residuals!$A$12:$AW$232,C2681,FALSE)^2</f>
        <v>1.1445207230531048E-5</v>
      </c>
      <c r="F2681" s="8">
        <f t="shared" ca="1" si="205"/>
        <v>2.6964083762591063E-2</v>
      </c>
      <c r="G2681" s="6">
        <f t="shared" si="208"/>
        <v>0</v>
      </c>
    </row>
    <row r="2682" spans="1:7" x14ac:dyDescent="0.25">
      <c r="A2682" s="6">
        <f t="shared" si="209"/>
        <v>2671</v>
      </c>
      <c r="B2682" s="6">
        <f t="shared" si="206"/>
        <v>-191</v>
      </c>
      <c r="C2682" s="6">
        <f t="shared" si="207"/>
        <v>14</v>
      </c>
      <c r="D2682" s="8">
        <f ca="1">VLOOKUP(B2682,Residuals!$A$12:$AW$232,C2682,FALSE)</f>
        <v>-2.0045537968866821E-3</v>
      </c>
      <c r="E2682" s="8">
        <f ca="1">VLOOKUP(B2682,Residuals!$A$12:$AW$232,C2682,FALSE)^2</f>
        <v>4.0182359246128133E-6</v>
      </c>
      <c r="F2682" s="8">
        <f t="shared" ca="1" si="205"/>
        <v>9.4666743787814485E-3</v>
      </c>
      <c r="G2682" s="6">
        <f t="shared" si="208"/>
        <v>0</v>
      </c>
    </row>
    <row r="2683" spans="1:7" x14ac:dyDescent="0.25">
      <c r="A2683" s="6">
        <f t="shared" si="209"/>
        <v>2672</v>
      </c>
      <c r="B2683" s="6">
        <f t="shared" si="206"/>
        <v>-190</v>
      </c>
      <c r="C2683" s="6">
        <f t="shared" si="207"/>
        <v>14</v>
      </c>
      <c r="D2683" s="8">
        <f ca="1">VLOOKUP(B2683,Residuals!$A$12:$AW$232,C2683,FALSE)</f>
        <v>-1.8719783914428651E-2</v>
      </c>
      <c r="E2683" s="8">
        <f ca="1">VLOOKUP(B2683,Residuals!$A$12:$AW$232,C2683,FALSE)^2</f>
        <v>3.5043030980290169E-4</v>
      </c>
      <c r="F2683" s="8">
        <f t="shared" ca="1" si="205"/>
        <v>0.82558856612662235</v>
      </c>
      <c r="G2683" s="6">
        <f t="shared" si="208"/>
        <v>0</v>
      </c>
    </row>
    <row r="2684" spans="1:7" x14ac:dyDescent="0.25">
      <c r="A2684" s="6">
        <f t="shared" si="209"/>
        <v>2673</v>
      </c>
      <c r="B2684" s="6">
        <f t="shared" si="206"/>
        <v>-189</v>
      </c>
      <c r="C2684" s="6">
        <f t="shared" si="207"/>
        <v>14</v>
      </c>
      <c r="D2684" s="8">
        <f ca="1">VLOOKUP(B2684,Residuals!$A$12:$AW$232,C2684,FALSE)</f>
        <v>1.9338456534787937E-2</v>
      </c>
      <c r="E2684" s="8">
        <f ca="1">VLOOKUP(B2684,Residuals!$A$12:$AW$232,C2684,FALSE)^2</f>
        <v>3.7397590114788225E-4</v>
      </c>
      <c r="F2684" s="8">
        <f t="shared" ca="1" si="205"/>
        <v>0.88106028319367424</v>
      </c>
      <c r="G2684" s="6">
        <f t="shared" si="208"/>
        <v>0</v>
      </c>
    </row>
    <row r="2685" spans="1:7" x14ac:dyDescent="0.25">
      <c r="A2685" s="6">
        <f t="shared" si="209"/>
        <v>2674</v>
      </c>
      <c r="B2685" s="6">
        <f t="shared" si="206"/>
        <v>-188</v>
      </c>
      <c r="C2685" s="6">
        <f t="shared" si="207"/>
        <v>14</v>
      </c>
      <c r="D2685" s="8">
        <f ca="1">VLOOKUP(B2685,Residuals!$A$12:$AW$232,C2685,FALSE)</f>
        <v>-1.8461413395637182E-2</v>
      </c>
      <c r="E2685" s="8">
        <f ca="1">VLOOKUP(B2685,Residuals!$A$12:$AW$232,C2685,FALSE)^2</f>
        <v>3.4082378456461198E-4</v>
      </c>
      <c r="F2685" s="8">
        <f t="shared" ca="1" si="205"/>
        <v>0.80295628468555746</v>
      </c>
      <c r="G2685" s="6">
        <f t="shared" si="208"/>
        <v>0</v>
      </c>
    </row>
    <row r="2686" spans="1:7" x14ac:dyDescent="0.25">
      <c r="A2686" s="6">
        <f t="shared" si="209"/>
        <v>2675</v>
      </c>
      <c r="B2686" s="6">
        <f t="shared" si="206"/>
        <v>-187</v>
      </c>
      <c r="C2686" s="6">
        <f t="shared" si="207"/>
        <v>14</v>
      </c>
      <c r="D2686" s="8">
        <f ca="1">VLOOKUP(B2686,Residuals!$A$12:$AW$232,C2686,FALSE)</f>
        <v>-1.5706652479448743E-2</v>
      </c>
      <c r="E2686" s="8">
        <f ca="1">VLOOKUP(B2686,Residuals!$A$12:$AW$232,C2686,FALSE)^2</f>
        <v>2.4669893211017334E-4</v>
      </c>
      <c r="F2686" s="8">
        <f t="shared" ca="1" si="205"/>
        <v>0.58120491272676</v>
      </c>
      <c r="G2686" s="6">
        <f t="shared" si="208"/>
        <v>0</v>
      </c>
    </row>
    <row r="2687" spans="1:7" x14ac:dyDescent="0.25">
      <c r="A2687" s="6">
        <f t="shared" si="209"/>
        <v>2676</v>
      </c>
      <c r="B2687" s="6">
        <f t="shared" si="206"/>
        <v>-186</v>
      </c>
      <c r="C2687" s="6">
        <f t="shared" si="207"/>
        <v>14</v>
      </c>
      <c r="D2687" s="8">
        <f ca="1">VLOOKUP(B2687,Residuals!$A$12:$AW$232,C2687,FALSE)</f>
        <v>1.6970450166532446E-3</v>
      </c>
      <c r="E2687" s="8">
        <f ca="1">VLOOKUP(B2687,Residuals!$A$12:$AW$232,C2687,FALSE)^2</f>
        <v>2.8799617885476113E-6</v>
      </c>
      <c r="F2687" s="8">
        <f t="shared" ca="1" si="205"/>
        <v>6.784982511483649E-3</v>
      </c>
      <c r="G2687" s="6">
        <f t="shared" si="208"/>
        <v>0</v>
      </c>
    </row>
    <row r="2688" spans="1:7" x14ac:dyDescent="0.25">
      <c r="A2688" s="6">
        <f t="shared" si="209"/>
        <v>2677</v>
      </c>
      <c r="B2688" s="6">
        <f t="shared" si="206"/>
        <v>-185</v>
      </c>
      <c r="C2688" s="6">
        <f t="shared" si="207"/>
        <v>14</v>
      </c>
      <c r="D2688" s="8">
        <f ca="1">VLOOKUP(B2688,Residuals!$A$12:$AW$232,C2688,FALSE)</f>
        <v>3.3553087949065165E-3</v>
      </c>
      <c r="E2688" s="8">
        <f ca="1">VLOOKUP(B2688,Residuals!$A$12:$AW$232,C2688,FALSE)^2</f>
        <v>1.1258097109177019E-5</v>
      </c>
      <c r="F2688" s="8">
        <f t="shared" ca="1" si="205"/>
        <v>2.6523265795437095E-2</v>
      </c>
      <c r="G2688" s="6">
        <f t="shared" si="208"/>
        <v>0</v>
      </c>
    </row>
    <row r="2689" spans="1:7" x14ac:dyDescent="0.25">
      <c r="A2689" s="6">
        <f t="shared" si="209"/>
        <v>2678</v>
      </c>
      <c r="B2689" s="6">
        <f t="shared" si="206"/>
        <v>-184</v>
      </c>
      <c r="C2689" s="6">
        <f t="shared" si="207"/>
        <v>14</v>
      </c>
      <c r="D2689" s="8">
        <f ca="1">VLOOKUP(B2689,Residuals!$A$12:$AW$232,C2689,FALSE)</f>
        <v>-3.1429172305409581E-3</v>
      </c>
      <c r="E2689" s="8">
        <f ca="1">VLOOKUP(B2689,Residuals!$A$12:$AW$232,C2689,FALSE)^2</f>
        <v>9.8779287180312463E-6</v>
      </c>
      <c r="F2689" s="8">
        <f t="shared" ca="1" si="205"/>
        <v>2.3271688488382215E-2</v>
      </c>
      <c r="G2689" s="6">
        <f t="shared" si="208"/>
        <v>0</v>
      </c>
    </row>
    <row r="2690" spans="1:7" x14ac:dyDescent="0.25">
      <c r="A2690" s="6">
        <f t="shared" si="209"/>
        <v>2679</v>
      </c>
      <c r="B2690" s="6">
        <f t="shared" si="206"/>
        <v>-183</v>
      </c>
      <c r="C2690" s="6">
        <f t="shared" si="207"/>
        <v>14</v>
      </c>
      <c r="D2690" s="8">
        <f ca="1">VLOOKUP(B2690,Residuals!$A$12:$AW$232,C2690,FALSE)</f>
        <v>-1.8788924437604743E-2</v>
      </c>
      <c r="E2690" s="8">
        <f ca="1">VLOOKUP(B2690,Residuals!$A$12:$AW$232,C2690,FALSE)^2</f>
        <v>3.5302368152202067E-4</v>
      </c>
      <c r="F2690" s="8">
        <f t="shared" ca="1" si="205"/>
        <v>0.83169836307947431</v>
      </c>
      <c r="G2690" s="6">
        <f t="shared" si="208"/>
        <v>0</v>
      </c>
    </row>
    <row r="2691" spans="1:7" x14ac:dyDescent="0.25">
      <c r="A2691" s="6">
        <f t="shared" si="209"/>
        <v>2680</v>
      </c>
      <c r="B2691" s="6">
        <f t="shared" si="206"/>
        <v>-182</v>
      </c>
      <c r="C2691" s="6">
        <f t="shared" si="207"/>
        <v>14</v>
      </c>
      <c r="D2691" s="8">
        <f ca="1">VLOOKUP(B2691,Residuals!$A$12:$AW$232,C2691,FALSE)</f>
        <v>7.0655711167592799E-3</v>
      </c>
      <c r="E2691" s="8">
        <f ca="1">VLOOKUP(B2691,Residuals!$A$12:$AW$232,C2691,FALSE)^2</f>
        <v>4.9922295205982978E-5</v>
      </c>
      <c r="F2691" s="8">
        <f t="shared" ca="1" si="205"/>
        <v>0.11761333127844685</v>
      </c>
      <c r="G2691" s="6">
        <f t="shared" si="208"/>
        <v>0</v>
      </c>
    </row>
    <row r="2692" spans="1:7" x14ac:dyDescent="0.25">
      <c r="A2692" s="6">
        <f t="shared" si="209"/>
        <v>2681</v>
      </c>
      <c r="B2692" s="6">
        <f t="shared" si="206"/>
        <v>-181</v>
      </c>
      <c r="C2692" s="6">
        <f t="shared" si="207"/>
        <v>14</v>
      </c>
      <c r="D2692" s="8">
        <f ca="1">VLOOKUP(B2692,Residuals!$A$12:$AW$232,C2692,FALSE)</f>
        <v>-8.0562468625866683E-3</v>
      </c>
      <c r="E2692" s="8">
        <f ca="1">VLOOKUP(B2692,Residuals!$A$12:$AW$232,C2692,FALSE)^2</f>
        <v>6.4903113510937532E-5</v>
      </c>
      <c r="F2692" s="8">
        <f t="shared" ca="1" si="205"/>
        <v>0.15290706003937288</v>
      </c>
      <c r="G2692" s="6">
        <f t="shared" si="208"/>
        <v>0</v>
      </c>
    </row>
    <row r="2693" spans="1:7" x14ac:dyDescent="0.25">
      <c r="A2693" s="6">
        <f t="shared" si="209"/>
        <v>2682</v>
      </c>
      <c r="B2693" s="6">
        <f t="shared" si="206"/>
        <v>-180</v>
      </c>
      <c r="C2693" s="6">
        <f t="shared" si="207"/>
        <v>14</v>
      </c>
      <c r="D2693" s="8">
        <f ca="1">VLOOKUP(B2693,Residuals!$A$12:$AW$232,C2693,FALSE)</f>
        <v>-7.8485795106610877E-3</v>
      </c>
      <c r="E2693" s="8">
        <f ca="1">VLOOKUP(B2693,Residuals!$A$12:$AW$232,C2693,FALSE)^2</f>
        <v>6.1600200335169033E-5</v>
      </c>
      <c r="F2693" s="8">
        <f t="shared" ca="1" si="205"/>
        <v>0.14512563452752958</v>
      </c>
      <c r="G2693" s="6">
        <f t="shared" si="208"/>
        <v>0</v>
      </c>
    </row>
    <row r="2694" spans="1:7" x14ac:dyDescent="0.25">
      <c r="A2694" s="6">
        <f t="shared" si="209"/>
        <v>2683</v>
      </c>
      <c r="B2694" s="6">
        <f t="shared" si="206"/>
        <v>-179</v>
      </c>
      <c r="C2694" s="6">
        <f t="shared" si="207"/>
        <v>14</v>
      </c>
      <c r="D2694" s="8">
        <f ca="1">VLOOKUP(B2694,Residuals!$A$12:$AW$232,C2694,FALSE)</f>
        <v>4.5248850007705808E-3</v>
      </c>
      <c r="E2694" s="8">
        <f ca="1">VLOOKUP(B2694,Residuals!$A$12:$AW$232,C2694,FALSE)^2</f>
        <v>2.0474584270198579E-5</v>
      </c>
      <c r="F2694" s="8">
        <f t="shared" ca="1" si="205"/>
        <v>4.8236645623431662E-2</v>
      </c>
      <c r="G2694" s="6">
        <f t="shared" si="208"/>
        <v>0</v>
      </c>
    </row>
    <row r="2695" spans="1:7" x14ac:dyDescent="0.25">
      <c r="A2695" s="6">
        <f t="shared" si="209"/>
        <v>2684</v>
      </c>
      <c r="B2695" s="6">
        <f t="shared" si="206"/>
        <v>-178</v>
      </c>
      <c r="C2695" s="6">
        <f t="shared" si="207"/>
        <v>14</v>
      </c>
      <c r="D2695" s="8">
        <f ca="1">VLOOKUP(B2695,Residuals!$A$12:$AW$232,C2695,FALSE)</f>
        <v>1.8736454750202722E-2</v>
      </c>
      <c r="E2695" s="8">
        <f ca="1">VLOOKUP(B2695,Residuals!$A$12:$AW$232,C2695,FALSE)^2</f>
        <v>3.5105473660639416E-4</v>
      </c>
      <c r="F2695" s="8">
        <f t="shared" ca="1" si="205"/>
        <v>0.82705967069413622</v>
      </c>
      <c r="G2695" s="6">
        <f t="shared" si="208"/>
        <v>0</v>
      </c>
    </row>
    <row r="2696" spans="1:7" x14ac:dyDescent="0.25">
      <c r="A2696" s="6">
        <f t="shared" si="209"/>
        <v>2685</v>
      </c>
      <c r="B2696" s="6">
        <f t="shared" si="206"/>
        <v>-177</v>
      </c>
      <c r="C2696" s="6">
        <f t="shared" si="207"/>
        <v>14</v>
      </c>
      <c r="D2696" s="8">
        <f ca="1">VLOOKUP(B2696,Residuals!$A$12:$AW$232,C2696,FALSE)</f>
        <v>-2.9281792597844569E-3</v>
      </c>
      <c r="E2696" s="8">
        <f ca="1">VLOOKUP(B2696,Residuals!$A$12:$AW$232,C2696,FALSE)^2</f>
        <v>8.5742337774318505E-6</v>
      </c>
      <c r="F2696" s="8">
        <f t="shared" ca="1" si="205"/>
        <v>2.0200277121935756E-2</v>
      </c>
      <c r="G2696" s="6">
        <f t="shared" si="208"/>
        <v>0</v>
      </c>
    </row>
    <row r="2697" spans="1:7" x14ac:dyDescent="0.25">
      <c r="A2697" s="6">
        <f t="shared" si="209"/>
        <v>2686</v>
      </c>
      <c r="B2697" s="6">
        <f t="shared" si="206"/>
        <v>-176</v>
      </c>
      <c r="C2697" s="6">
        <f t="shared" si="207"/>
        <v>14</v>
      </c>
      <c r="D2697" s="8">
        <f ca="1">VLOOKUP(B2697,Residuals!$A$12:$AW$232,C2697,FALSE)</f>
        <v>-1.8923676303011772E-2</v>
      </c>
      <c r="E2697" s="8">
        <f ca="1">VLOOKUP(B2697,Residuals!$A$12:$AW$232,C2697,FALSE)^2</f>
        <v>3.5810552482116927E-4</v>
      </c>
      <c r="F2697" s="8">
        <f t="shared" ca="1" si="205"/>
        <v>0.84367081981412162</v>
      </c>
      <c r="G2697" s="6">
        <f t="shared" si="208"/>
        <v>0</v>
      </c>
    </row>
    <row r="2698" spans="1:7" x14ac:dyDescent="0.25">
      <c r="A2698" s="6">
        <f t="shared" si="209"/>
        <v>2687</v>
      </c>
      <c r="B2698" s="6">
        <f t="shared" si="206"/>
        <v>-175</v>
      </c>
      <c r="C2698" s="6">
        <f t="shared" si="207"/>
        <v>14</v>
      </c>
      <c r="D2698" s="8">
        <f ca="1">VLOOKUP(B2698,Residuals!$A$12:$AW$232,C2698,FALSE)</f>
        <v>-2.2044975255041616E-3</v>
      </c>
      <c r="E2698" s="8">
        <f ca="1">VLOOKUP(B2698,Residuals!$A$12:$AW$232,C2698,FALSE)^2</f>
        <v>4.8598093399539714E-6</v>
      </c>
      <c r="F2698" s="8">
        <f t="shared" ca="1" si="205"/>
        <v>1.1449360721331485E-2</v>
      </c>
      <c r="G2698" s="6">
        <f t="shared" si="208"/>
        <v>0</v>
      </c>
    </row>
    <row r="2699" spans="1:7" x14ac:dyDescent="0.25">
      <c r="A2699" s="6">
        <f t="shared" si="209"/>
        <v>2688</v>
      </c>
      <c r="B2699" s="6">
        <f t="shared" si="206"/>
        <v>-174</v>
      </c>
      <c r="C2699" s="6">
        <f t="shared" si="207"/>
        <v>14</v>
      </c>
      <c r="D2699" s="8">
        <f ca="1">VLOOKUP(B2699,Residuals!$A$12:$AW$232,C2699,FALSE)</f>
        <v>4.3783276327798125E-3</v>
      </c>
      <c r="E2699" s="8">
        <f ca="1">VLOOKUP(B2699,Residuals!$A$12:$AW$232,C2699,FALSE)^2</f>
        <v>1.9169752859963277E-5</v>
      </c>
      <c r="F2699" s="8">
        <f t="shared" ref="F2699:F2762" ca="1" si="210">E2699/$F$8</f>
        <v>4.5162556816390288E-2</v>
      </c>
      <c r="G2699" s="6">
        <f t="shared" si="208"/>
        <v>0</v>
      </c>
    </row>
    <row r="2700" spans="1:7" x14ac:dyDescent="0.25">
      <c r="A2700" s="6">
        <f t="shared" si="209"/>
        <v>2689</v>
      </c>
      <c r="B2700" s="6">
        <f t="shared" ref="B2700:B2763" si="211">MOD(A2700,221)-210</f>
        <v>-173</v>
      </c>
      <c r="C2700" s="6">
        <f t="shared" ref="C2700:C2763" si="212">IF(B2700&lt;B2699,IF(ISNUMBER(C2699),C2699+1,2),C2699)</f>
        <v>14</v>
      </c>
      <c r="D2700" s="8">
        <f ca="1">VLOOKUP(B2700,Residuals!$A$12:$AW$232,C2700,FALSE)</f>
        <v>3.5060169529960521E-3</v>
      </c>
      <c r="E2700" s="8">
        <f ca="1">VLOOKUP(B2700,Residuals!$A$12:$AW$232,C2700,FALSE)^2</f>
        <v>1.2292154874695722E-5</v>
      </c>
      <c r="F2700" s="8">
        <f t="shared" ca="1" si="210"/>
        <v>2.895943140110873E-2</v>
      </c>
      <c r="G2700" s="6">
        <f t="shared" ref="G2700:G2763" si="213">IF(OR(B2700&lt;-10,B2700&gt;10),0,1)</f>
        <v>0</v>
      </c>
    </row>
    <row r="2701" spans="1:7" x14ac:dyDescent="0.25">
      <c r="A2701" s="6">
        <f t="shared" ref="A2701:A2764" si="214">A2700+1</f>
        <v>2690</v>
      </c>
      <c r="B2701" s="6">
        <f t="shared" si="211"/>
        <v>-172</v>
      </c>
      <c r="C2701" s="6">
        <f t="shared" si="212"/>
        <v>14</v>
      </c>
      <c r="D2701" s="8">
        <f ca="1">VLOOKUP(B2701,Residuals!$A$12:$AW$232,C2701,FALSE)</f>
        <v>8.3231756303995472E-3</v>
      </c>
      <c r="E2701" s="8">
        <f ca="1">VLOOKUP(B2701,Residuals!$A$12:$AW$232,C2701,FALSE)^2</f>
        <v>6.9275252574476894E-5</v>
      </c>
      <c r="F2701" s="8">
        <f t="shared" ca="1" si="210"/>
        <v>0.16320750471952583</v>
      </c>
      <c r="G2701" s="6">
        <f t="shared" si="213"/>
        <v>0</v>
      </c>
    </row>
    <row r="2702" spans="1:7" x14ac:dyDescent="0.25">
      <c r="A2702" s="6">
        <f t="shared" si="214"/>
        <v>2691</v>
      </c>
      <c r="B2702" s="6">
        <f t="shared" si="211"/>
        <v>-171</v>
      </c>
      <c r="C2702" s="6">
        <f t="shared" si="212"/>
        <v>14</v>
      </c>
      <c r="D2702" s="8">
        <f ca="1">VLOOKUP(B2702,Residuals!$A$12:$AW$232,C2702,FALSE)</f>
        <v>2.4817679321848047E-2</v>
      </c>
      <c r="E2702" s="8">
        <f ca="1">VLOOKUP(B2702,Residuals!$A$12:$AW$232,C2702,FALSE)^2</f>
        <v>6.1591720692208418E-4</v>
      </c>
      <c r="F2702" s="8">
        <f t="shared" ca="1" si="210"/>
        <v>1.4510565709955807</v>
      </c>
      <c r="G2702" s="6">
        <f t="shared" si="213"/>
        <v>0</v>
      </c>
    </row>
    <row r="2703" spans="1:7" x14ac:dyDescent="0.25">
      <c r="A2703" s="6">
        <f t="shared" si="214"/>
        <v>2692</v>
      </c>
      <c r="B2703" s="6">
        <f t="shared" si="211"/>
        <v>-170</v>
      </c>
      <c r="C2703" s="6">
        <f t="shared" si="212"/>
        <v>14</v>
      </c>
      <c r="D2703" s="8">
        <f ca="1">VLOOKUP(B2703,Residuals!$A$12:$AW$232,C2703,FALSE)</f>
        <v>-4.5942543854762454E-3</v>
      </c>
      <c r="E2703" s="8">
        <f ca="1">VLOOKUP(B2703,Residuals!$A$12:$AW$232,C2703,FALSE)^2</f>
        <v>2.1107173358467714E-5</v>
      </c>
      <c r="F2703" s="8">
        <f t="shared" ca="1" si="210"/>
        <v>4.9726979945897108E-2</v>
      </c>
      <c r="G2703" s="6">
        <f t="shared" si="213"/>
        <v>0</v>
      </c>
    </row>
    <row r="2704" spans="1:7" x14ac:dyDescent="0.25">
      <c r="A2704" s="6">
        <f t="shared" si="214"/>
        <v>2693</v>
      </c>
      <c r="B2704" s="6">
        <f t="shared" si="211"/>
        <v>-169</v>
      </c>
      <c r="C2704" s="6">
        <f t="shared" si="212"/>
        <v>14</v>
      </c>
      <c r="D2704" s="8">
        <f ca="1">VLOOKUP(B2704,Residuals!$A$12:$AW$232,C2704,FALSE)</f>
        <v>1.3009568067901735E-2</v>
      </c>
      <c r="E2704" s="8">
        <f ca="1">VLOOKUP(B2704,Residuals!$A$12:$AW$232,C2704,FALSE)^2</f>
        <v>1.6924886131336849E-4</v>
      </c>
      <c r="F2704" s="8">
        <f t="shared" ca="1" si="210"/>
        <v>0.39873812516062912</v>
      </c>
      <c r="G2704" s="6">
        <f t="shared" si="213"/>
        <v>0</v>
      </c>
    </row>
    <row r="2705" spans="1:7" x14ac:dyDescent="0.25">
      <c r="A2705" s="6">
        <f t="shared" si="214"/>
        <v>2694</v>
      </c>
      <c r="B2705" s="6">
        <f t="shared" si="211"/>
        <v>-168</v>
      </c>
      <c r="C2705" s="6">
        <f t="shared" si="212"/>
        <v>14</v>
      </c>
      <c r="D2705" s="8">
        <f ca="1">VLOOKUP(B2705,Residuals!$A$12:$AW$232,C2705,FALSE)</f>
        <v>-3.8803865388961464E-3</v>
      </c>
      <c r="E2705" s="8">
        <f ca="1">VLOOKUP(B2705,Residuals!$A$12:$AW$232,C2705,FALSE)^2</f>
        <v>1.5057399691246415E-5</v>
      </c>
      <c r="F2705" s="8">
        <f t="shared" ca="1" si="210"/>
        <v>3.5474148990375487E-2</v>
      </c>
      <c r="G2705" s="6">
        <f t="shared" si="213"/>
        <v>0</v>
      </c>
    </row>
    <row r="2706" spans="1:7" x14ac:dyDescent="0.25">
      <c r="A2706" s="6">
        <f t="shared" si="214"/>
        <v>2695</v>
      </c>
      <c r="B2706" s="6">
        <f t="shared" si="211"/>
        <v>-167</v>
      </c>
      <c r="C2706" s="6">
        <f t="shared" si="212"/>
        <v>14</v>
      </c>
      <c r="D2706" s="8">
        <f ca="1">VLOOKUP(B2706,Residuals!$A$12:$AW$232,C2706,FALSE)</f>
        <v>1.579705296932598E-2</v>
      </c>
      <c r="E2706" s="8">
        <f ca="1">VLOOKUP(B2706,Residuals!$A$12:$AW$232,C2706,FALSE)^2</f>
        <v>2.4954688251569075E-4</v>
      </c>
      <c r="F2706" s="8">
        <f t="shared" ca="1" si="210"/>
        <v>0.58791447872581215</v>
      </c>
      <c r="G2706" s="6">
        <f t="shared" si="213"/>
        <v>0</v>
      </c>
    </row>
    <row r="2707" spans="1:7" x14ac:dyDescent="0.25">
      <c r="A2707" s="6">
        <f t="shared" si="214"/>
        <v>2696</v>
      </c>
      <c r="B2707" s="6">
        <f t="shared" si="211"/>
        <v>-166</v>
      </c>
      <c r="C2707" s="6">
        <f t="shared" si="212"/>
        <v>14</v>
      </c>
      <c r="D2707" s="8">
        <f ca="1">VLOOKUP(B2707,Residuals!$A$12:$AW$232,C2707,FALSE)</f>
        <v>3.4473891011314781E-3</v>
      </c>
      <c r="E2707" s="8">
        <f ca="1">VLOOKUP(B2707,Residuals!$A$12:$AW$232,C2707,FALSE)^2</f>
        <v>1.1884491614600101E-5</v>
      </c>
      <c r="F2707" s="8">
        <f t="shared" ca="1" si="210"/>
        <v>2.7999006126953233E-2</v>
      </c>
      <c r="G2707" s="6">
        <f t="shared" si="213"/>
        <v>0</v>
      </c>
    </row>
    <row r="2708" spans="1:7" x14ac:dyDescent="0.25">
      <c r="A2708" s="6">
        <f t="shared" si="214"/>
        <v>2697</v>
      </c>
      <c r="B2708" s="6">
        <f t="shared" si="211"/>
        <v>-165</v>
      </c>
      <c r="C2708" s="6">
        <f t="shared" si="212"/>
        <v>14</v>
      </c>
      <c r="D2708" s="8">
        <f ca="1">VLOOKUP(B2708,Residuals!$A$12:$AW$232,C2708,FALSE)</f>
        <v>-1.5594649191699294E-3</v>
      </c>
      <c r="E2708" s="8">
        <f ca="1">VLOOKUP(B2708,Residuals!$A$12:$AW$232,C2708,FALSE)^2</f>
        <v>2.4319308341216744E-6</v>
      </c>
      <c r="F2708" s="8">
        <f t="shared" ca="1" si="210"/>
        <v>5.729453857432878E-3</v>
      </c>
      <c r="G2708" s="6">
        <f t="shared" si="213"/>
        <v>0</v>
      </c>
    </row>
    <row r="2709" spans="1:7" x14ac:dyDescent="0.25">
      <c r="A2709" s="6">
        <f t="shared" si="214"/>
        <v>2698</v>
      </c>
      <c r="B2709" s="6">
        <f t="shared" si="211"/>
        <v>-164</v>
      </c>
      <c r="C2709" s="6">
        <f t="shared" si="212"/>
        <v>14</v>
      </c>
      <c r="D2709" s="8">
        <f ca="1">VLOOKUP(B2709,Residuals!$A$12:$AW$232,C2709,FALSE)</f>
        <v>1.1061768719356288E-2</v>
      </c>
      <c r="E2709" s="8">
        <f ca="1">VLOOKUP(B2709,Residuals!$A$12:$AW$232,C2709,FALSE)^2</f>
        <v>1.2236272720052925E-4</v>
      </c>
      <c r="F2709" s="8">
        <f t="shared" ca="1" si="210"/>
        <v>0.28827777070324495</v>
      </c>
      <c r="G2709" s="6">
        <f t="shared" si="213"/>
        <v>0</v>
      </c>
    </row>
    <row r="2710" spans="1:7" x14ac:dyDescent="0.25">
      <c r="A2710" s="6">
        <f t="shared" si="214"/>
        <v>2699</v>
      </c>
      <c r="B2710" s="6">
        <f t="shared" si="211"/>
        <v>-163</v>
      </c>
      <c r="C2710" s="6">
        <f t="shared" si="212"/>
        <v>14</v>
      </c>
      <c r="D2710" s="8">
        <f ca="1">VLOOKUP(B2710,Residuals!$A$12:$AW$232,C2710,FALSE)</f>
        <v>1.1595656647058212E-2</v>
      </c>
      <c r="E2710" s="8">
        <f ca="1">VLOOKUP(B2710,Residuals!$A$12:$AW$232,C2710,FALSE)^2</f>
        <v>1.344592530764653E-4</v>
      </c>
      <c r="F2710" s="8">
        <f t="shared" ca="1" si="210"/>
        <v>0.31677631427570202</v>
      </c>
      <c r="G2710" s="6">
        <f t="shared" si="213"/>
        <v>0</v>
      </c>
    </row>
    <row r="2711" spans="1:7" x14ac:dyDescent="0.25">
      <c r="A2711" s="6">
        <f t="shared" si="214"/>
        <v>2700</v>
      </c>
      <c r="B2711" s="6">
        <f t="shared" si="211"/>
        <v>-162</v>
      </c>
      <c r="C2711" s="6">
        <f t="shared" si="212"/>
        <v>14</v>
      </c>
      <c r="D2711" s="8">
        <f ca="1">VLOOKUP(B2711,Residuals!$A$12:$AW$232,C2711,FALSE)</f>
        <v>-9.6388606118700763E-3</v>
      </c>
      <c r="E2711" s="8">
        <f ca="1">VLOOKUP(B2711,Residuals!$A$12:$AW$232,C2711,FALSE)^2</f>
        <v>9.2907633895060381E-5</v>
      </c>
      <c r="F2711" s="8">
        <f t="shared" ca="1" si="210"/>
        <v>0.21888369271705316</v>
      </c>
      <c r="G2711" s="6">
        <f t="shared" si="213"/>
        <v>0</v>
      </c>
    </row>
    <row r="2712" spans="1:7" x14ac:dyDescent="0.25">
      <c r="A2712" s="6">
        <f t="shared" si="214"/>
        <v>2701</v>
      </c>
      <c r="B2712" s="6">
        <f t="shared" si="211"/>
        <v>-161</v>
      </c>
      <c r="C2712" s="6">
        <f t="shared" si="212"/>
        <v>14</v>
      </c>
      <c r="D2712" s="8">
        <f ca="1">VLOOKUP(B2712,Residuals!$A$12:$AW$232,C2712,FALSE)</f>
        <v>9.4071111079744585E-3</v>
      </c>
      <c r="E2712" s="8">
        <f ca="1">VLOOKUP(B2712,Residuals!$A$12:$AW$232,C2712,FALSE)^2</f>
        <v>8.8493739397776439E-5</v>
      </c>
      <c r="F2712" s="8">
        <f t="shared" ca="1" si="210"/>
        <v>0.20848487524291279</v>
      </c>
      <c r="G2712" s="6">
        <f t="shared" si="213"/>
        <v>0</v>
      </c>
    </row>
    <row r="2713" spans="1:7" x14ac:dyDescent="0.25">
      <c r="A2713" s="6">
        <f t="shared" si="214"/>
        <v>2702</v>
      </c>
      <c r="B2713" s="6">
        <f t="shared" si="211"/>
        <v>-160</v>
      </c>
      <c r="C2713" s="6">
        <f t="shared" si="212"/>
        <v>14</v>
      </c>
      <c r="D2713" s="8">
        <f ca="1">VLOOKUP(B2713,Residuals!$A$12:$AW$232,C2713,FALSE)</f>
        <v>-1.2545434933992146E-3</v>
      </c>
      <c r="E2713" s="8">
        <f ca="1">VLOOKUP(B2713,Residuals!$A$12:$AW$232,C2713,FALSE)^2</f>
        <v>1.5738793768303051E-6</v>
      </c>
      <c r="F2713" s="8">
        <f t="shared" ca="1" si="210"/>
        <v>3.7079464350684259E-3</v>
      </c>
      <c r="G2713" s="6">
        <f t="shared" si="213"/>
        <v>0</v>
      </c>
    </row>
    <row r="2714" spans="1:7" x14ac:dyDescent="0.25">
      <c r="A2714" s="6">
        <f t="shared" si="214"/>
        <v>2703</v>
      </c>
      <c r="B2714" s="6">
        <f t="shared" si="211"/>
        <v>-159</v>
      </c>
      <c r="C2714" s="6">
        <f t="shared" si="212"/>
        <v>14</v>
      </c>
      <c r="D2714" s="8">
        <f ca="1">VLOOKUP(B2714,Residuals!$A$12:$AW$232,C2714,FALSE)</f>
        <v>9.1986926386541435E-4</v>
      </c>
      <c r="E2714" s="8">
        <f ca="1">VLOOKUP(B2714,Residuals!$A$12:$AW$232,C2714,FALSE)^2</f>
        <v>8.4615946260429931E-7</v>
      </c>
      <c r="F2714" s="8">
        <f t="shared" ca="1" si="210"/>
        <v>1.993490739539255E-3</v>
      </c>
      <c r="G2714" s="6">
        <f t="shared" si="213"/>
        <v>0</v>
      </c>
    </row>
    <row r="2715" spans="1:7" x14ac:dyDescent="0.25">
      <c r="A2715" s="6">
        <f t="shared" si="214"/>
        <v>2704</v>
      </c>
      <c r="B2715" s="6">
        <f t="shared" si="211"/>
        <v>-158</v>
      </c>
      <c r="C2715" s="6">
        <f t="shared" si="212"/>
        <v>14</v>
      </c>
      <c r="D2715" s="8">
        <f ca="1">VLOOKUP(B2715,Residuals!$A$12:$AW$232,C2715,FALSE)</f>
        <v>4.5355672425932423E-3</v>
      </c>
      <c r="E2715" s="8">
        <f ca="1">VLOOKUP(B2715,Residuals!$A$12:$AW$232,C2715,FALSE)^2</f>
        <v>2.0571370212084869E-5</v>
      </c>
      <c r="F2715" s="8">
        <f t="shared" ca="1" si="210"/>
        <v>4.8464666330396367E-2</v>
      </c>
      <c r="G2715" s="6">
        <f t="shared" si="213"/>
        <v>0</v>
      </c>
    </row>
    <row r="2716" spans="1:7" x14ac:dyDescent="0.25">
      <c r="A2716" s="6">
        <f t="shared" si="214"/>
        <v>2705</v>
      </c>
      <c r="B2716" s="6">
        <f t="shared" si="211"/>
        <v>-157</v>
      </c>
      <c r="C2716" s="6">
        <f t="shared" si="212"/>
        <v>14</v>
      </c>
      <c r="D2716" s="8">
        <f ca="1">VLOOKUP(B2716,Residuals!$A$12:$AW$232,C2716,FALSE)</f>
        <v>-3.2557336257628103E-3</v>
      </c>
      <c r="E2716" s="8">
        <f ca="1">VLOOKUP(B2716,Residuals!$A$12:$AW$232,C2716,FALSE)^2</f>
        <v>1.0599801441922655E-5</v>
      </c>
      <c r="F2716" s="8">
        <f t="shared" ca="1" si="210"/>
        <v>2.4972368624694135E-2</v>
      </c>
      <c r="G2716" s="6">
        <f t="shared" si="213"/>
        <v>0</v>
      </c>
    </row>
    <row r="2717" spans="1:7" x14ac:dyDescent="0.25">
      <c r="A2717" s="6">
        <f t="shared" si="214"/>
        <v>2706</v>
      </c>
      <c r="B2717" s="6">
        <f t="shared" si="211"/>
        <v>-156</v>
      </c>
      <c r="C2717" s="6">
        <f t="shared" si="212"/>
        <v>14</v>
      </c>
      <c r="D2717" s="8">
        <f ca="1">VLOOKUP(B2717,Residuals!$A$12:$AW$232,C2717,FALSE)</f>
        <v>-5.9413561896589058E-3</v>
      </c>
      <c r="E2717" s="8">
        <f ca="1">VLOOKUP(B2717,Residuals!$A$12:$AW$232,C2717,FALSE)^2</f>
        <v>3.529971337239819E-5</v>
      </c>
      <c r="F2717" s="8">
        <f t="shared" ca="1" si="210"/>
        <v>8.3163581837970513E-2</v>
      </c>
      <c r="G2717" s="6">
        <f t="shared" si="213"/>
        <v>0</v>
      </c>
    </row>
    <row r="2718" spans="1:7" x14ac:dyDescent="0.25">
      <c r="A2718" s="6">
        <f t="shared" si="214"/>
        <v>2707</v>
      </c>
      <c r="B2718" s="6">
        <f t="shared" si="211"/>
        <v>-155</v>
      </c>
      <c r="C2718" s="6">
        <f t="shared" si="212"/>
        <v>14</v>
      </c>
      <c r="D2718" s="8">
        <f ca="1">VLOOKUP(B2718,Residuals!$A$12:$AW$232,C2718,FALSE)</f>
        <v>4.6303801076680549E-3</v>
      </c>
      <c r="E2718" s="8">
        <f ca="1">VLOOKUP(B2718,Residuals!$A$12:$AW$232,C2718,FALSE)^2</f>
        <v>2.1440419941488028E-5</v>
      </c>
      <c r="F2718" s="8">
        <f t="shared" ca="1" si="210"/>
        <v>5.0512084889579291E-2</v>
      </c>
      <c r="G2718" s="6">
        <f t="shared" si="213"/>
        <v>0</v>
      </c>
    </row>
    <row r="2719" spans="1:7" x14ac:dyDescent="0.25">
      <c r="A2719" s="6">
        <f t="shared" si="214"/>
        <v>2708</v>
      </c>
      <c r="B2719" s="6">
        <f t="shared" si="211"/>
        <v>-154</v>
      </c>
      <c r="C2719" s="6">
        <f t="shared" si="212"/>
        <v>14</v>
      </c>
      <c r="D2719" s="8">
        <f ca="1">VLOOKUP(B2719,Residuals!$A$12:$AW$232,C2719,FALSE)</f>
        <v>-4.1038981123999348E-3</v>
      </c>
      <c r="E2719" s="8">
        <f ca="1">VLOOKUP(B2719,Residuals!$A$12:$AW$232,C2719,FALSE)^2</f>
        <v>1.6841979716959747E-5</v>
      </c>
      <c r="F2719" s="8">
        <f t="shared" ca="1" si="210"/>
        <v>3.9678490976077431E-2</v>
      </c>
      <c r="G2719" s="6">
        <f t="shared" si="213"/>
        <v>0</v>
      </c>
    </row>
    <row r="2720" spans="1:7" x14ac:dyDescent="0.25">
      <c r="A2720" s="6">
        <f t="shared" si="214"/>
        <v>2709</v>
      </c>
      <c r="B2720" s="6">
        <f t="shared" si="211"/>
        <v>-153</v>
      </c>
      <c r="C2720" s="6">
        <f t="shared" si="212"/>
        <v>14</v>
      </c>
      <c r="D2720" s="8">
        <f ca="1">VLOOKUP(B2720,Residuals!$A$12:$AW$232,C2720,FALSE)</f>
        <v>7.2791951956239385E-3</v>
      </c>
      <c r="E2720" s="8">
        <f ca="1">VLOOKUP(B2720,Residuals!$A$12:$AW$232,C2720,FALSE)^2</f>
        <v>5.2986682695994629E-5</v>
      </c>
      <c r="F2720" s="8">
        <f t="shared" ca="1" si="210"/>
        <v>0.12483280745719984</v>
      </c>
      <c r="G2720" s="6">
        <f t="shared" si="213"/>
        <v>0</v>
      </c>
    </row>
    <row r="2721" spans="1:7" x14ac:dyDescent="0.25">
      <c r="A2721" s="6">
        <f t="shared" si="214"/>
        <v>2710</v>
      </c>
      <c r="B2721" s="6">
        <f t="shared" si="211"/>
        <v>-152</v>
      </c>
      <c r="C2721" s="6">
        <f t="shared" si="212"/>
        <v>14</v>
      </c>
      <c r="D2721" s="8">
        <f ca="1">VLOOKUP(B2721,Residuals!$A$12:$AW$232,C2721,FALSE)</f>
        <v>8.4100723740287153E-3</v>
      </c>
      <c r="E2721" s="8">
        <f ca="1">VLOOKUP(B2721,Residuals!$A$12:$AW$232,C2721,FALSE)^2</f>
        <v>7.0729317336400992E-5</v>
      </c>
      <c r="F2721" s="8">
        <f t="shared" ca="1" si="210"/>
        <v>0.16663317655289939</v>
      </c>
      <c r="G2721" s="6">
        <f t="shared" si="213"/>
        <v>0</v>
      </c>
    </row>
    <row r="2722" spans="1:7" x14ac:dyDescent="0.25">
      <c r="A2722" s="6">
        <f t="shared" si="214"/>
        <v>2711</v>
      </c>
      <c r="B2722" s="6">
        <f t="shared" si="211"/>
        <v>-151</v>
      </c>
      <c r="C2722" s="6">
        <f t="shared" si="212"/>
        <v>14</v>
      </c>
      <c r="D2722" s="8">
        <f ca="1">VLOOKUP(B2722,Residuals!$A$12:$AW$232,C2722,FALSE)</f>
        <v>1.2891493094224092E-2</v>
      </c>
      <c r="E2722" s="8">
        <f ca="1">VLOOKUP(B2722,Residuals!$A$12:$AW$232,C2722,FALSE)^2</f>
        <v>1.6619059419842747E-4</v>
      </c>
      <c r="F2722" s="8">
        <f t="shared" ca="1" si="210"/>
        <v>0.39153306814465222</v>
      </c>
      <c r="G2722" s="6">
        <f t="shared" si="213"/>
        <v>0</v>
      </c>
    </row>
    <row r="2723" spans="1:7" x14ac:dyDescent="0.25">
      <c r="A2723" s="6">
        <f t="shared" si="214"/>
        <v>2712</v>
      </c>
      <c r="B2723" s="6">
        <f t="shared" si="211"/>
        <v>-150</v>
      </c>
      <c r="C2723" s="6">
        <f t="shared" si="212"/>
        <v>14</v>
      </c>
      <c r="D2723" s="8">
        <f ca="1">VLOOKUP(B2723,Residuals!$A$12:$AW$232,C2723,FALSE)</f>
        <v>-1.4419077417322486E-3</v>
      </c>
      <c r="E2723" s="8">
        <f ca="1">VLOOKUP(B2723,Residuals!$A$12:$AW$232,C2723,FALSE)^2</f>
        <v>2.0790979356673929E-6</v>
      </c>
      <c r="F2723" s="8">
        <f t="shared" ca="1" si="210"/>
        <v>4.8982049655176552E-3</v>
      </c>
      <c r="G2723" s="6">
        <f t="shared" si="213"/>
        <v>0</v>
      </c>
    </row>
    <row r="2724" spans="1:7" x14ac:dyDescent="0.25">
      <c r="A2724" s="6">
        <f t="shared" si="214"/>
        <v>2713</v>
      </c>
      <c r="B2724" s="6">
        <f t="shared" si="211"/>
        <v>-149</v>
      </c>
      <c r="C2724" s="6">
        <f t="shared" si="212"/>
        <v>14</v>
      </c>
      <c r="D2724" s="8">
        <f ca="1">VLOOKUP(B2724,Residuals!$A$12:$AW$232,C2724,FALSE)</f>
        <v>2.0247458641275747E-3</v>
      </c>
      <c r="E2724" s="8">
        <f ca="1">VLOOKUP(B2724,Residuals!$A$12:$AW$232,C2724,FALSE)^2</f>
        <v>4.099595814301719E-6</v>
      </c>
      <c r="F2724" s="8">
        <f t="shared" ca="1" si="210"/>
        <v>9.658352418007745E-3</v>
      </c>
      <c r="G2724" s="6">
        <f t="shared" si="213"/>
        <v>0</v>
      </c>
    </row>
    <row r="2725" spans="1:7" x14ac:dyDescent="0.25">
      <c r="A2725" s="6">
        <f t="shared" si="214"/>
        <v>2714</v>
      </c>
      <c r="B2725" s="6">
        <f t="shared" si="211"/>
        <v>-148</v>
      </c>
      <c r="C2725" s="6">
        <f t="shared" si="212"/>
        <v>14</v>
      </c>
      <c r="D2725" s="8">
        <f ca="1">VLOOKUP(B2725,Residuals!$A$12:$AW$232,C2725,FALSE)</f>
        <v>1.6811921000793471E-3</v>
      </c>
      <c r="E2725" s="8">
        <f ca="1">VLOOKUP(B2725,Residuals!$A$12:$AW$232,C2725,FALSE)^2</f>
        <v>2.8264068773692056E-6</v>
      </c>
      <c r="F2725" s="8">
        <f t="shared" ca="1" si="210"/>
        <v>6.6588109986550729E-3</v>
      </c>
      <c r="G2725" s="6">
        <f t="shared" si="213"/>
        <v>0</v>
      </c>
    </row>
    <row r="2726" spans="1:7" x14ac:dyDescent="0.25">
      <c r="A2726" s="6">
        <f t="shared" si="214"/>
        <v>2715</v>
      </c>
      <c r="B2726" s="6">
        <f t="shared" si="211"/>
        <v>-147</v>
      </c>
      <c r="C2726" s="6">
        <f t="shared" si="212"/>
        <v>14</v>
      </c>
      <c r="D2726" s="8">
        <f ca="1">VLOOKUP(B2726,Residuals!$A$12:$AW$232,C2726,FALSE)</f>
        <v>-1.3718828749356661E-3</v>
      </c>
      <c r="E2726" s="8">
        <f ca="1">VLOOKUP(B2726,Residuals!$A$12:$AW$232,C2726,FALSE)^2</f>
        <v>1.8820626225417484E-6</v>
      </c>
      <c r="F2726" s="8">
        <f t="shared" ca="1" si="210"/>
        <v>4.4340039615257225E-3</v>
      </c>
      <c r="G2726" s="6">
        <f t="shared" si="213"/>
        <v>0</v>
      </c>
    </row>
    <row r="2727" spans="1:7" x14ac:dyDescent="0.25">
      <c r="A2727" s="6">
        <f t="shared" si="214"/>
        <v>2716</v>
      </c>
      <c r="B2727" s="6">
        <f t="shared" si="211"/>
        <v>-146</v>
      </c>
      <c r="C2727" s="6">
        <f t="shared" si="212"/>
        <v>14</v>
      </c>
      <c r="D2727" s="8">
        <f ca="1">VLOOKUP(B2727,Residuals!$A$12:$AW$232,C2727,FALSE)</f>
        <v>8.8985849820322812E-3</v>
      </c>
      <c r="E2727" s="8">
        <f ca="1">VLOOKUP(B2727,Residuals!$A$12:$AW$232,C2727,FALSE)^2</f>
        <v>7.9184814682450454E-5</v>
      </c>
      <c r="F2727" s="8">
        <f t="shared" ca="1" si="210"/>
        <v>0.18655371919585381</v>
      </c>
      <c r="G2727" s="6">
        <f t="shared" si="213"/>
        <v>0</v>
      </c>
    </row>
    <row r="2728" spans="1:7" x14ac:dyDescent="0.25">
      <c r="A2728" s="6">
        <f t="shared" si="214"/>
        <v>2717</v>
      </c>
      <c r="B2728" s="6">
        <f t="shared" si="211"/>
        <v>-145</v>
      </c>
      <c r="C2728" s="6">
        <f t="shared" si="212"/>
        <v>14</v>
      </c>
      <c r="D2728" s="8">
        <f ca="1">VLOOKUP(B2728,Residuals!$A$12:$AW$232,C2728,FALSE)</f>
        <v>-4.9505105208250619E-3</v>
      </c>
      <c r="E2728" s="8">
        <f ca="1">VLOOKUP(B2728,Residuals!$A$12:$AW$232,C2728,FALSE)^2</f>
        <v>2.4507554416799624E-5</v>
      </c>
      <c r="F2728" s="8">
        <f t="shared" ca="1" si="210"/>
        <v>5.7738032767815771E-2</v>
      </c>
      <c r="G2728" s="6">
        <f t="shared" si="213"/>
        <v>0</v>
      </c>
    </row>
    <row r="2729" spans="1:7" x14ac:dyDescent="0.25">
      <c r="A2729" s="6">
        <f t="shared" si="214"/>
        <v>2718</v>
      </c>
      <c r="B2729" s="6">
        <f t="shared" si="211"/>
        <v>-144</v>
      </c>
      <c r="C2729" s="6">
        <f t="shared" si="212"/>
        <v>14</v>
      </c>
      <c r="D2729" s="8">
        <f ca="1">VLOOKUP(B2729,Residuals!$A$12:$AW$232,C2729,FALSE)</f>
        <v>1.277465767892646E-2</v>
      </c>
      <c r="E2729" s="8">
        <f ca="1">VLOOKUP(B2729,Residuals!$A$12:$AW$232,C2729,FALSE)^2</f>
        <v>1.6319187881375476E-4</v>
      </c>
      <c r="F2729" s="8">
        <f t="shared" ca="1" si="210"/>
        <v>0.38446831071528992</v>
      </c>
      <c r="G2729" s="6">
        <f t="shared" si="213"/>
        <v>0</v>
      </c>
    </row>
    <row r="2730" spans="1:7" x14ac:dyDescent="0.25">
      <c r="A2730" s="6">
        <f t="shared" si="214"/>
        <v>2719</v>
      </c>
      <c r="B2730" s="6">
        <f t="shared" si="211"/>
        <v>-143</v>
      </c>
      <c r="C2730" s="6">
        <f t="shared" si="212"/>
        <v>14</v>
      </c>
      <c r="D2730" s="8">
        <f ca="1">VLOOKUP(B2730,Residuals!$A$12:$AW$232,C2730,FALSE)</f>
        <v>9.386501652968865E-3</v>
      </c>
      <c r="E2730" s="8">
        <f ca="1">VLOOKUP(B2730,Residuals!$A$12:$AW$232,C2730,FALSE)^2</f>
        <v>8.810641328118724E-5</v>
      </c>
      <c r="F2730" s="8">
        <f t="shared" ca="1" si="210"/>
        <v>0.207572362813842</v>
      </c>
      <c r="G2730" s="6">
        <f t="shared" si="213"/>
        <v>0</v>
      </c>
    </row>
    <row r="2731" spans="1:7" x14ac:dyDescent="0.25">
      <c r="A2731" s="6">
        <f t="shared" si="214"/>
        <v>2720</v>
      </c>
      <c r="B2731" s="6">
        <f t="shared" si="211"/>
        <v>-142</v>
      </c>
      <c r="C2731" s="6">
        <f t="shared" si="212"/>
        <v>14</v>
      </c>
      <c r="D2731" s="8">
        <f ca="1">VLOOKUP(B2731,Residuals!$A$12:$AW$232,C2731,FALSE)</f>
        <v>-2.2052281948786671E-2</v>
      </c>
      <c r="E2731" s="8">
        <f ca="1">VLOOKUP(B2731,Residuals!$A$12:$AW$232,C2731,FALSE)^2</f>
        <v>4.8630313914878244E-4</v>
      </c>
      <c r="F2731" s="8">
        <f t="shared" ca="1" si="210"/>
        <v>1.1456951642639963</v>
      </c>
      <c r="G2731" s="6">
        <f t="shared" si="213"/>
        <v>0</v>
      </c>
    </row>
    <row r="2732" spans="1:7" x14ac:dyDescent="0.25">
      <c r="A2732" s="6">
        <f t="shared" si="214"/>
        <v>2721</v>
      </c>
      <c r="B2732" s="6">
        <f t="shared" si="211"/>
        <v>-141</v>
      </c>
      <c r="C2732" s="6">
        <f t="shared" si="212"/>
        <v>14</v>
      </c>
      <c r="D2732" s="8">
        <f ca="1">VLOOKUP(B2732,Residuals!$A$12:$AW$232,C2732,FALSE)</f>
        <v>-5.8670544109726032E-3</v>
      </c>
      <c r="E2732" s="8">
        <f ca="1">VLOOKUP(B2732,Residuals!$A$12:$AW$232,C2732,FALSE)^2</f>
        <v>3.4422327461313081E-5</v>
      </c>
      <c r="F2732" s="8">
        <f t="shared" ca="1" si="210"/>
        <v>8.1096523835254175E-2</v>
      </c>
      <c r="G2732" s="6">
        <f t="shared" si="213"/>
        <v>0</v>
      </c>
    </row>
    <row r="2733" spans="1:7" x14ac:dyDescent="0.25">
      <c r="A2733" s="6">
        <f t="shared" si="214"/>
        <v>2722</v>
      </c>
      <c r="B2733" s="6">
        <f t="shared" si="211"/>
        <v>-140</v>
      </c>
      <c r="C2733" s="6">
        <f t="shared" si="212"/>
        <v>14</v>
      </c>
      <c r="D2733" s="8">
        <f ca="1">VLOOKUP(B2733,Residuals!$A$12:$AW$232,C2733,FALSE)</f>
        <v>1.2049363876641871E-2</v>
      </c>
      <c r="E2733" s="8">
        <f ca="1">VLOOKUP(B2733,Residuals!$A$12:$AW$232,C2733,FALSE)^2</f>
        <v>1.45187169831722E-4</v>
      </c>
      <c r="F2733" s="8">
        <f t="shared" ca="1" si="210"/>
        <v>0.34205051334963388</v>
      </c>
      <c r="G2733" s="6">
        <f t="shared" si="213"/>
        <v>0</v>
      </c>
    </row>
    <row r="2734" spans="1:7" x14ac:dyDescent="0.25">
      <c r="A2734" s="6">
        <f t="shared" si="214"/>
        <v>2723</v>
      </c>
      <c r="B2734" s="6">
        <f t="shared" si="211"/>
        <v>-139</v>
      </c>
      <c r="C2734" s="6">
        <f t="shared" si="212"/>
        <v>14</v>
      </c>
      <c r="D2734" s="8">
        <f ca="1">VLOOKUP(B2734,Residuals!$A$12:$AW$232,C2734,FALSE)</f>
        <v>5.2439663323660506E-3</v>
      </c>
      <c r="E2734" s="8">
        <f ca="1">VLOOKUP(B2734,Residuals!$A$12:$AW$232,C2734,FALSE)^2</f>
        <v>2.7499182894988649E-5</v>
      </c>
      <c r="F2734" s="8">
        <f t="shared" ca="1" si="210"/>
        <v>6.4786093956018379E-2</v>
      </c>
      <c r="G2734" s="6">
        <f t="shared" si="213"/>
        <v>0</v>
      </c>
    </row>
    <row r="2735" spans="1:7" x14ac:dyDescent="0.25">
      <c r="A2735" s="6">
        <f t="shared" si="214"/>
        <v>2724</v>
      </c>
      <c r="B2735" s="6">
        <f t="shared" si="211"/>
        <v>-138</v>
      </c>
      <c r="C2735" s="6">
        <f t="shared" si="212"/>
        <v>14</v>
      </c>
      <c r="D2735" s="8">
        <f ca="1">VLOOKUP(B2735,Residuals!$A$12:$AW$232,C2735,FALSE)</f>
        <v>-3.8402691799063909E-3</v>
      </c>
      <c r="E2735" s="8">
        <f ca="1">VLOOKUP(B2735,Residuals!$A$12:$AW$232,C2735,FALSE)^2</f>
        <v>1.4747667374138904E-5</v>
      </c>
      <c r="F2735" s="8">
        <f t="shared" ca="1" si="210"/>
        <v>3.4744441963298713E-2</v>
      </c>
      <c r="G2735" s="6">
        <f t="shared" si="213"/>
        <v>0</v>
      </c>
    </row>
    <row r="2736" spans="1:7" x14ac:dyDescent="0.25">
      <c r="A2736" s="6">
        <f t="shared" si="214"/>
        <v>2725</v>
      </c>
      <c r="B2736" s="6">
        <f t="shared" si="211"/>
        <v>-137</v>
      </c>
      <c r="C2736" s="6">
        <f t="shared" si="212"/>
        <v>14</v>
      </c>
      <c r="D2736" s="8">
        <f ca="1">VLOOKUP(B2736,Residuals!$A$12:$AW$232,C2736,FALSE)</f>
        <v>5.5887611783861212E-3</v>
      </c>
      <c r="E2736" s="8">
        <f ca="1">VLOOKUP(B2736,Residuals!$A$12:$AW$232,C2736,FALSE)^2</f>
        <v>3.1234251509035826E-5</v>
      </c>
      <c r="F2736" s="8">
        <f t="shared" ca="1" si="210"/>
        <v>7.358564654948592E-2</v>
      </c>
      <c r="G2736" s="6">
        <f t="shared" si="213"/>
        <v>0</v>
      </c>
    </row>
    <row r="2737" spans="1:7" x14ac:dyDescent="0.25">
      <c r="A2737" s="6">
        <f t="shared" si="214"/>
        <v>2726</v>
      </c>
      <c r="B2737" s="6">
        <f t="shared" si="211"/>
        <v>-136</v>
      </c>
      <c r="C2737" s="6">
        <f t="shared" si="212"/>
        <v>14</v>
      </c>
      <c r="D2737" s="8">
        <f ca="1">VLOOKUP(B2737,Residuals!$A$12:$AW$232,C2737,FALSE)</f>
        <v>-1.8029637599586271E-2</v>
      </c>
      <c r="E2737" s="8">
        <f ca="1">VLOOKUP(B2737,Residuals!$A$12:$AW$232,C2737,FALSE)^2</f>
        <v>3.2506783197241496E-4</v>
      </c>
      <c r="F2737" s="8">
        <f t="shared" ca="1" si="210"/>
        <v>0.76583639538184045</v>
      </c>
      <c r="G2737" s="6">
        <f t="shared" si="213"/>
        <v>0</v>
      </c>
    </row>
    <row r="2738" spans="1:7" x14ac:dyDescent="0.25">
      <c r="A2738" s="6">
        <f t="shared" si="214"/>
        <v>2727</v>
      </c>
      <c r="B2738" s="6">
        <f t="shared" si="211"/>
        <v>-135</v>
      </c>
      <c r="C2738" s="6">
        <f t="shared" si="212"/>
        <v>14</v>
      </c>
      <c r="D2738" s="8">
        <f ca="1">VLOOKUP(B2738,Residuals!$A$12:$AW$232,C2738,FALSE)</f>
        <v>-1.5542412345367401E-3</v>
      </c>
      <c r="E2738" s="8">
        <f ca="1">VLOOKUP(B2738,Residuals!$A$12:$AW$232,C2738,FALSE)^2</f>
        <v>2.4156658151342901E-6</v>
      </c>
      <c r="F2738" s="8">
        <f t="shared" ca="1" si="210"/>
        <v>5.6911346443734552E-3</v>
      </c>
      <c r="G2738" s="6">
        <f t="shared" si="213"/>
        <v>0</v>
      </c>
    </row>
    <row r="2739" spans="1:7" x14ac:dyDescent="0.25">
      <c r="A2739" s="6">
        <f t="shared" si="214"/>
        <v>2728</v>
      </c>
      <c r="B2739" s="6">
        <f t="shared" si="211"/>
        <v>-134</v>
      </c>
      <c r="C2739" s="6">
        <f t="shared" si="212"/>
        <v>14</v>
      </c>
      <c r="D2739" s="8">
        <f ca="1">VLOOKUP(B2739,Residuals!$A$12:$AW$232,C2739,FALSE)</f>
        <v>8.9593795946378736E-3</v>
      </c>
      <c r="E2739" s="8">
        <f ca="1">VLOOKUP(B2739,Residuals!$A$12:$AW$232,C2739,FALSE)^2</f>
        <v>8.0270482720813506E-5</v>
      </c>
      <c r="F2739" s="8">
        <f t="shared" ca="1" si="210"/>
        <v>0.18911147488652391</v>
      </c>
      <c r="G2739" s="6">
        <f t="shared" si="213"/>
        <v>0</v>
      </c>
    </row>
    <row r="2740" spans="1:7" x14ac:dyDescent="0.25">
      <c r="A2740" s="6">
        <f t="shared" si="214"/>
        <v>2729</v>
      </c>
      <c r="B2740" s="6">
        <f t="shared" si="211"/>
        <v>-133</v>
      </c>
      <c r="C2740" s="6">
        <f t="shared" si="212"/>
        <v>14</v>
      </c>
      <c r="D2740" s="8">
        <f ca="1">VLOOKUP(B2740,Residuals!$A$12:$AW$232,C2740,FALSE)</f>
        <v>4.0909332532521256E-3</v>
      </c>
      <c r="E2740" s="8">
        <f ca="1">VLOOKUP(B2740,Residuals!$A$12:$AW$232,C2740,FALSE)^2</f>
        <v>1.673573488256402E-5</v>
      </c>
      <c r="F2740" s="8">
        <f t="shared" ca="1" si="210"/>
        <v>3.9428185799745899E-2</v>
      </c>
      <c r="G2740" s="6">
        <f t="shared" si="213"/>
        <v>0</v>
      </c>
    </row>
    <row r="2741" spans="1:7" x14ac:dyDescent="0.25">
      <c r="A2741" s="6">
        <f t="shared" si="214"/>
        <v>2730</v>
      </c>
      <c r="B2741" s="6">
        <f t="shared" si="211"/>
        <v>-132</v>
      </c>
      <c r="C2741" s="6">
        <f t="shared" si="212"/>
        <v>14</v>
      </c>
      <c r="D2741" s="8">
        <f ca="1">VLOOKUP(B2741,Residuals!$A$12:$AW$232,C2741,FALSE)</f>
        <v>-1.0484415925966131E-2</v>
      </c>
      <c r="E2741" s="8">
        <f ca="1">VLOOKUP(B2741,Residuals!$A$12:$AW$232,C2741,FALSE)^2</f>
        <v>1.0992297730865224E-4</v>
      </c>
      <c r="F2741" s="8">
        <f t="shared" ca="1" si="210"/>
        <v>0.25897061607388389</v>
      </c>
      <c r="G2741" s="6">
        <f t="shared" si="213"/>
        <v>0</v>
      </c>
    </row>
    <row r="2742" spans="1:7" x14ac:dyDescent="0.25">
      <c r="A2742" s="6">
        <f t="shared" si="214"/>
        <v>2731</v>
      </c>
      <c r="B2742" s="6">
        <f t="shared" si="211"/>
        <v>-131</v>
      </c>
      <c r="C2742" s="6">
        <f t="shared" si="212"/>
        <v>14</v>
      </c>
      <c r="D2742" s="8">
        <f ca="1">VLOOKUP(B2742,Residuals!$A$12:$AW$232,C2742,FALSE)</f>
        <v>-9.9515606591377183E-3</v>
      </c>
      <c r="E2742" s="8">
        <f ca="1">VLOOKUP(B2742,Residuals!$A$12:$AW$232,C2742,FALSE)^2</f>
        <v>9.9033559552497543E-5</v>
      </c>
      <c r="F2742" s="8">
        <f t="shared" ca="1" si="210"/>
        <v>0.23331593227580136</v>
      </c>
      <c r="G2742" s="6">
        <f t="shared" si="213"/>
        <v>0</v>
      </c>
    </row>
    <row r="2743" spans="1:7" x14ac:dyDescent="0.25">
      <c r="A2743" s="6">
        <f t="shared" si="214"/>
        <v>2732</v>
      </c>
      <c r="B2743" s="6">
        <f t="shared" si="211"/>
        <v>-130</v>
      </c>
      <c r="C2743" s="6">
        <f t="shared" si="212"/>
        <v>14</v>
      </c>
      <c r="D2743" s="8">
        <f ca="1">VLOOKUP(B2743,Residuals!$A$12:$AW$232,C2743,FALSE)</f>
        <v>-1.0557953463892685E-2</v>
      </c>
      <c r="E2743" s="8">
        <f ca="1">VLOOKUP(B2743,Residuals!$A$12:$AW$232,C2743,FALSE)^2</f>
        <v>1.1147038134572354E-4</v>
      </c>
      <c r="F2743" s="8">
        <f t="shared" ca="1" si="210"/>
        <v>0.26261618851567059</v>
      </c>
      <c r="G2743" s="6">
        <f t="shared" si="213"/>
        <v>0</v>
      </c>
    </row>
    <row r="2744" spans="1:7" x14ac:dyDescent="0.25">
      <c r="A2744" s="6">
        <f t="shared" si="214"/>
        <v>2733</v>
      </c>
      <c r="B2744" s="6">
        <f t="shared" si="211"/>
        <v>-129</v>
      </c>
      <c r="C2744" s="6">
        <f t="shared" si="212"/>
        <v>14</v>
      </c>
      <c r="D2744" s="8">
        <f ca="1">VLOOKUP(B2744,Residuals!$A$12:$AW$232,C2744,FALSE)</f>
        <v>8.7733347468050855E-3</v>
      </c>
      <c r="E2744" s="8">
        <f ca="1">VLOOKUP(B2744,Residuals!$A$12:$AW$232,C2744,FALSE)^2</f>
        <v>7.6971402579497454E-5</v>
      </c>
      <c r="F2744" s="8">
        <f t="shared" ca="1" si="210"/>
        <v>0.18133907972773225</v>
      </c>
      <c r="G2744" s="6">
        <f t="shared" si="213"/>
        <v>0</v>
      </c>
    </row>
    <row r="2745" spans="1:7" x14ac:dyDescent="0.25">
      <c r="A2745" s="6">
        <f t="shared" si="214"/>
        <v>2734</v>
      </c>
      <c r="B2745" s="6">
        <f t="shared" si="211"/>
        <v>-128</v>
      </c>
      <c r="C2745" s="6">
        <f t="shared" si="212"/>
        <v>14</v>
      </c>
      <c r="D2745" s="8">
        <f ca="1">VLOOKUP(B2745,Residuals!$A$12:$AW$232,C2745,FALSE)</f>
        <v>-1.017574778335634E-3</v>
      </c>
      <c r="E2745" s="8">
        <f ca="1">VLOOKUP(B2745,Residuals!$A$12:$AW$232,C2745,FALSE)^2</f>
        <v>1.0354584295048149E-6</v>
      </c>
      <c r="F2745" s="8">
        <f t="shared" ca="1" si="210"/>
        <v>2.4394654691240001E-3</v>
      </c>
      <c r="G2745" s="6">
        <f t="shared" si="213"/>
        <v>0</v>
      </c>
    </row>
    <row r="2746" spans="1:7" x14ac:dyDescent="0.25">
      <c r="A2746" s="6">
        <f t="shared" si="214"/>
        <v>2735</v>
      </c>
      <c r="B2746" s="6">
        <f t="shared" si="211"/>
        <v>-127</v>
      </c>
      <c r="C2746" s="6">
        <f t="shared" si="212"/>
        <v>14</v>
      </c>
      <c r="D2746" s="8">
        <f ca="1">VLOOKUP(B2746,Residuals!$A$12:$AW$232,C2746,FALSE)</f>
        <v>-3.62680109269001E-3</v>
      </c>
      <c r="E2746" s="8">
        <f ca="1">VLOOKUP(B2746,Residuals!$A$12:$AW$232,C2746,FALSE)^2</f>
        <v>1.315368616593745E-5</v>
      </c>
      <c r="F2746" s="8">
        <f t="shared" ca="1" si="210"/>
        <v>3.0989137061585209E-2</v>
      </c>
      <c r="G2746" s="6">
        <f t="shared" si="213"/>
        <v>0</v>
      </c>
    </row>
    <row r="2747" spans="1:7" x14ac:dyDescent="0.25">
      <c r="A2747" s="6">
        <f t="shared" si="214"/>
        <v>2736</v>
      </c>
      <c r="B2747" s="6">
        <f t="shared" si="211"/>
        <v>-126</v>
      </c>
      <c r="C2747" s="6">
        <f t="shared" si="212"/>
        <v>14</v>
      </c>
      <c r="D2747" s="8">
        <f ca="1">VLOOKUP(B2747,Residuals!$A$12:$AW$232,C2747,FALSE)</f>
        <v>-2.1020368517367442E-2</v>
      </c>
      <c r="E2747" s="8">
        <f ca="1">VLOOKUP(B2747,Residuals!$A$12:$AW$232,C2747,FALSE)^2</f>
        <v>4.4185589260593231E-4</v>
      </c>
      <c r="F2747" s="8">
        <f t="shared" ca="1" si="210"/>
        <v>1.04098065323261</v>
      </c>
      <c r="G2747" s="6">
        <f t="shared" si="213"/>
        <v>0</v>
      </c>
    </row>
    <row r="2748" spans="1:7" x14ac:dyDescent="0.25">
      <c r="A2748" s="6">
        <f t="shared" si="214"/>
        <v>2737</v>
      </c>
      <c r="B2748" s="6">
        <f t="shared" si="211"/>
        <v>-125</v>
      </c>
      <c r="C2748" s="6">
        <f t="shared" si="212"/>
        <v>14</v>
      </c>
      <c r="D2748" s="8">
        <f ca="1">VLOOKUP(B2748,Residuals!$A$12:$AW$232,C2748,FALSE)</f>
        <v>1.4442041775939614E-3</v>
      </c>
      <c r="E2748" s="8">
        <f ca="1">VLOOKUP(B2748,Residuals!$A$12:$AW$232,C2748,FALSE)^2</f>
        <v>2.0857257065798505E-6</v>
      </c>
      <c r="F2748" s="8">
        <f t="shared" ca="1" si="210"/>
        <v>4.9138195163460612E-3</v>
      </c>
      <c r="G2748" s="6">
        <f t="shared" si="213"/>
        <v>0</v>
      </c>
    </row>
    <row r="2749" spans="1:7" x14ac:dyDescent="0.25">
      <c r="A2749" s="6">
        <f t="shared" si="214"/>
        <v>2738</v>
      </c>
      <c r="B2749" s="6">
        <f t="shared" si="211"/>
        <v>-124</v>
      </c>
      <c r="C2749" s="6">
        <f t="shared" si="212"/>
        <v>14</v>
      </c>
      <c r="D2749" s="8">
        <f ca="1">VLOOKUP(B2749,Residuals!$A$12:$AW$232,C2749,FALSE)</f>
        <v>-7.2901850318898695E-3</v>
      </c>
      <c r="E2749" s="8">
        <f ca="1">VLOOKUP(B2749,Residuals!$A$12:$AW$232,C2749,FALSE)^2</f>
        <v>5.3146797799191099E-5</v>
      </c>
      <c r="F2749" s="8">
        <f t="shared" ca="1" si="210"/>
        <v>0.12521002710620091</v>
      </c>
      <c r="G2749" s="6">
        <f t="shared" si="213"/>
        <v>0</v>
      </c>
    </row>
    <row r="2750" spans="1:7" x14ac:dyDescent="0.25">
      <c r="A2750" s="6">
        <f t="shared" si="214"/>
        <v>2739</v>
      </c>
      <c r="B2750" s="6">
        <f t="shared" si="211"/>
        <v>-123</v>
      </c>
      <c r="C2750" s="6">
        <f t="shared" si="212"/>
        <v>14</v>
      </c>
      <c r="D2750" s="8">
        <f ca="1">VLOOKUP(B2750,Residuals!$A$12:$AW$232,C2750,FALSE)</f>
        <v>2.3745528302152007E-2</v>
      </c>
      <c r="E2750" s="8">
        <f ca="1">VLOOKUP(B2750,Residuals!$A$12:$AW$232,C2750,FALSE)^2</f>
        <v>5.6385011434830195E-4</v>
      </c>
      <c r="F2750" s="8">
        <f t="shared" ca="1" si="210"/>
        <v>1.3283902516222701</v>
      </c>
      <c r="G2750" s="6">
        <f t="shared" si="213"/>
        <v>0</v>
      </c>
    </row>
    <row r="2751" spans="1:7" x14ac:dyDescent="0.25">
      <c r="A2751" s="6">
        <f t="shared" si="214"/>
        <v>2740</v>
      </c>
      <c r="B2751" s="6">
        <f t="shared" si="211"/>
        <v>-122</v>
      </c>
      <c r="C2751" s="6">
        <f t="shared" si="212"/>
        <v>14</v>
      </c>
      <c r="D2751" s="8">
        <f ca="1">VLOOKUP(B2751,Residuals!$A$12:$AW$232,C2751,FALSE)</f>
        <v>1.373334757602488E-2</v>
      </c>
      <c r="E2751" s="8">
        <f ca="1">VLOOKUP(B2751,Residuals!$A$12:$AW$232,C2751,FALSE)^2</f>
        <v>1.8860483564390847E-4</v>
      </c>
      <c r="F2751" s="8">
        <f t="shared" ca="1" si="210"/>
        <v>0.44433940634695723</v>
      </c>
      <c r="G2751" s="6">
        <f t="shared" si="213"/>
        <v>0</v>
      </c>
    </row>
    <row r="2752" spans="1:7" x14ac:dyDescent="0.25">
      <c r="A2752" s="6">
        <f t="shared" si="214"/>
        <v>2741</v>
      </c>
      <c r="B2752" s="6">
        <f t="shared" si="211"/>
        <v>-121</v>
      </c>
      <c r="C2752" s="6">
        <f t="shared" si="212"/>
        <v>14</v>
      </c>
      <c r="D2752" s="8">
        <f ca="1">VLOOKUP(B2752,Residuals!$A$12:$AW$232,C2752,FALSE)</f>
        <v>-1.7608148135223451E-2</v>
      </c>
      <c r="E2752" s="8">
        <f ca="1">VLOOKUP(B2752,Residuals!$A$12:$AW$232,C2752,FALSE)^2</f>
        <v>3.1004688075197311E-4</v>
      </c>
      <c r="F2752" s="8">
        <f t="shared" ca="1" si="210"/>
        <v>0.73044811636306062</v>
      </c>
      <c r="G2752" s="6">
        <f t="shared" si="213"/>
        <v>0</v>
      </c>
    </row>
    <row r="2753" spans="1:7" x14ac:dyDescent="0.25">
      <c r="A2753" s="6">
        <f t="shared" si="214"/>
        <v>2742</v>
      </c>
      <c r="B2753" s="6">
        <f t="shared" si="211"/>
        <v>-120</v>
      </c>
      <c r="C2753" s="6">
        <f t="shared" si="212"/>
        <v>14</v>
      </c>
      <c r="D2753" s="8">
        <f ca="1">VLOOKUP(B2753,Residuals!$A$12:$AW$232,C2753,FALSE)</f>
        <v>-6.8092872884462892E-3</v>
      </c>
      <c r="E2753" s="8">
        <f ca="1">VLOOKUP(B2753,Residuals!$A$12:$AW$232,C2753,FALSE)^2</f>
        <v>4.636639337659622E-5</v>
      </c>
      <c r="F2753" s="8">
        <f t="shared" ca="1" si="210"/>
        <v>0.10923588272309322</v>
      </c>
      <c r="G2753" s="6">
        <f t="shared" si="213"/>
        <v>0</v>
      </c>
    </row>
    <row r="2754" spans="1:7" x14ac:dyDescent="0.25">
      <c r="A2754" s="6">
        <f t="shared" si="214"/>
        <v>2743</v>
      </c>
      <c r="B2754" s="6">
        <f t="shared" si="211"/>
        <v>-119</v>
      </c>
      <c r="C2754" s="6">
        <f t="shared" si="212"/>
        <v>14</v>
      </c>
      <c r="D2754" s="8">
        <f ca="1">VLOOKUP(B2754,Residuals!$A$12:$AW$232,C2754,FALSE)</f>
        <v>-3.9773701633679694E-4</v>
      </c>
      <c r="E2754" s="8">
        <f ca="1">VLOOKUP(B2754,Residuals!$A$12:$AW$232,C2754,FALSE)^2</f>
        <v>1.5819473416449746E-7</v>
      </c>
      <c r="F2754" s="8">
        <f t="shared" ca="1" si="210"/>
        <v>3.726953978983932E-4</v>
      </c>
      <c r="G2754" s="6">
        <f t="shared" si="213"/>
        <v>0</v>
      </c>
    </row>
    <row r="2755" spans="1:7" x14ac:dyDescent="0.25">
      <c r="A2755" s="6">
        <f t="shared" si="214"/>
        <v>2744</v>
      </c>
      <c r="B2755" s="6">
        <f t="shared" si="211"/>
        <v>-118</v>
      </c>
      <c r="C2755" s="6">
        <f t="shared" si="212"/>
        <v>14</v>
      </c>
      <c r="D2755" s="8">
        <f ca="1">VLOOKUP(B2755,Residuals!$A$12:$AW$232,C2755,FALSE)</f>
        <v>-1.7657870893429519E-3</v>
      </c>
      <c r="E2755" s="8">
        <f ca="1">VLOOKUP(B2755,Residuals!$A$12:$AW$232,C2755,FALSE)^2</f>
        <v>3.118004044890254E-6</v>
      </c>
      <c r="F2755" s="8">
        <f t="shared" ca="1" si="210"/>
        <v>7.3457929196986318E-3</v>
      </c>
      <c r="G2755" s="6">
        <f t="shared" si="213"/>
        <v>0</v>
      </c>
    </row>
    <row r="2756" spans="1:7" x14ac:dyDescent="0.25">
      <c r="A2756" s="6">
        <f t="shared" si="214"/>
        <v>2745</v>
      </c>
      <c r="B2756" s="6">
        <f t="shared" si="211"/>
        <v>-117</v>
      </c>
      <c r="C2756" s="6">
        <f t="shared" si="212"/>
        <v>14</v>
      </c>
      <c r="D2756" s="8">
        <f ca="1">VLOOKUP(B2756,Residuals!$A$12:$AW$232,C2756,FALSE)</f>
        <v>-2.50271386146841E-2</v>
      </c>
      <c r="E2756" s="8">
        <f ca="1">VLOOKUP(B2756,Residuals!$A$12:$AW$232,C2756,FALSE)^2</f>
        <v>6.2635766723861193E-4</v>
      </c>
      <c r="F2756" s="8">
        <f t="shared" ca="1" si="210"/>
        <v>1.4756535434072198</v>
      </c>
      <c r="G2756" s="6">
        <f t="shared" si="213"/>
        <v>0</v>
      </c>
    </row>
    <row r="2757" spans="1:7" x14ac:dyDescent="0.25">
      <c r="A2757" s="6">
        <f t="shared" si="214"/>
        <v>2746</v>
      </c>
      <c r="B2757" s="6">
        <f t="shared" si="211"/>
        <v>-116</v>
      </c>
      <c r="C2757" s="6">
        <f t="shared" si="212"/>
        <v>14</v>
      </c>
      <c r="D2757" s="8">
        <f ca="1">VLOOKUP(B2757,Residuals!$A$12:$AW$232,C2757,FALSE)</f>
        <v>-1.9228220901361424E-2</v>
      </c>
      <c r="E2757" s="8">
        <f ca="1">VLOOKUP(B2757,Residuals!$A$12:$AW$232,C2757,FALSE)^2</f>
        <v>3.6972447903155231E-4</v>
      </c>
      <c r="F2757" s="8">
        <f t="shared" ca="1" si="210"/>
        <v>0.87104423894512162</v>
      </c>
      <c r="G2757" s="6">
        <f t="shared" si="213"/>
        <v>0</v>
      </c>
    </row>
    <row r="2758" spans="1:7" x14ac:dyDescent="0.25">
      <c r="A2758" s="6">
        <f t="shared" si="214"/>
        <v>2747</v>
      </c>
      <c r="B2758" s="6">
        <f t="shared" si="211"/>
        <v>-115</v>
      </c>
      <c r="C2758" s="6">
        <f t="shared" si="212"/>
        <v>14</v>
      </c>
      <c r="D2758" s="8">
        <f ca="1">VLOOKUP(B2758,Residuals!$A$12:$AW$232,C2758,FALSE)</f>
        <v>2.3214714261531018E-3</v>
      </c>
      <c r="E2758" s="8">
        <f ca="1">VLOOKUP(B2758,Residuals!$A$12:$AW$232,C2758,FALSE)^2</f>
        <v>5.3892295824453165E-6</v>
      </c>
      <c r="F2758" s="8">
        <f t="shared" ca="1" si="210"/>
        <v>1.2696636675065836E-2</v>
      </c>
      <c r="G2758" s="6">
        <f t="shared" si="213"/>
        <v>0</v>
      </c>
    </row>
    <row r="2759" spans="1:7" x14ac:dyDescent="0.25">
      <c r="A2759" s="6">
        <f t="shared" si="214"/>
        <v>2748</v>
      </c>
      <c r="B2759" s="6">
        <f t="shared" si="211"/>
        <v>-114</v>
      </c>
      <c r="C2759" s="6">
        <f t="shared" si="212"/>
        <v>14</v>
      </c>
      <c r="D2759" s="8">
        <f ca="1">VLOOKUP(B2759,Residuals!$A$12:$AW$232,C2759,FALSE)</f>
        <v>-4.6202888879663387E-3</v>
      </c>
      <c r="E2759" s="8">
        <f ca="1">VLOOKUP(B2759,Residuals!$A$12:$AW$232,C2759,FALSE)^2</f>
        <v>2.1347069408265225E-5</v>
      </c>
      <c r="F2759" s="8">
        <f t="shared" ca="1" si="210"/>
        <v>5.0292157757950991E-2</v>
      </c>
      <c r="G2759" s="6">
        <f t="shared" si="213"/>
        <v>0</v>
      </c>
    </row>
    <row r="2760" spans="1:7" x14ac:dyDescent="0.25">
      <c r="A2760" s="6">
        <f t="shared" si="214"/>
        <v>2749</v>
      </c>
      <c r="B2760" s="6">
        <f t="shared" si="211"/>
        <v>-113</v>
      </c>
      <c r="C2760" s="6">
        <f t="shared" si="212"/>
        <v>14</v>
      </c>
      <c r="D2760" s="8">
        <f ca="1">VLOOKUP(B2760,Residuals!$A$12:$AW$232,C2760,FALSE)</f>
        <v>5.1138368932621961E-4</v>
      </c>
      <c r="E2760" s="8">
        <f ca="1">VLOOKUP(B2760,Residuals!$A$12:$AW$232,C2760,FALSE)^2</f>
        <v>2.6151327770889547E-7</v>
      </c>
      <c r="F2760" s="8">
        <f t="shared" ca="1" si="210"/>
        <v>6.1610644378391158E-4</v>
      </c>
      <c r="G2760" s="6">
        <f t="shared" si="213"/>
        <v>0</v>
      </c>
    </row>
    <row r="2761" spans="1:7" x14ac:dyDescent="0.25">
      <c r="A2761" s="6">
        <f t="shared" si="214"/>
        <v>2750</v>
      </c>
      <c r="B2761" s="6">
        <f t="shared" si="211"/>
        <v>-112</v>
      </c>
      <c r="C2761" s="6">
        <f t="shared" si="212"/>
        <v>14</v>
      </c>
      <c r="D2761" s="8">
        <f ca="1">VLOOKUP(B2761,Residuals!$A$12:$AW$232,C2761,FALSE)</f>
        <v>6.8346549411020287E-3</v>
      </c>
      <c r="E2761" s="8">
        <f ca="1">VLOOKUP(B2761,Residuals!$A$12:$AW$232,C2761,FALSE)^2</f>
        <v>4.6712508163930378E-5</v>
      </c>
      <c r="F2761" s="8">
        <f t="shared" ca="1" si="210"/>
        <v>0.11005130422915856</v>
      </c>
      <c r="G2761" s="6">
        <f t="shared" si="213"/>
        <v>0</v>
      </c>
    </row>
    <row r="2762" spans="1:7" x14ac:dyDescent="0.25">
      <c r="A2762" s="6">
        <f t="shared" si="214"/>
        <v>2751</v>
      </c>
      <c r="B2762" s="6">
        <f t="shared" si="211"/>
        <v>-111</v>
      </c>
      <c r="C2762" s="6">
        <f t="shared" si="212"/>
        <v>14</v>
      </c>
      <c r="D2762" s="8">
        <f ca="1">VLOOKUP(B2762,Residuals!$A$12:$AW$232,C2762,FALSE)</f>
        <v>1.0218455544495153E-2</v>
      </c>
      <c r="E2762" s="8">
        <f ca="1">VLOOKUP(B2762,Residuals!$A$12:$AW$232,C2762,FALSE)^2</f>
        <v>1.0441683371482374E-4</v>
      </c>
      <c r="F2762" s="8">
        <f t="shared" ca="1" si="210"/>
        <v>0.2459985384100741</v>
      </c>
      <c r="G2762" s="6">
        <f t="shared" si="213"/>
        <v>0</v>
      </c>
    </row>
    <row r="2763" spans="1:7" x14ac:dyDescent="0.25">
      <c r="A2763" s="6">
        <f t="shared" si="214"/>
        <v>2752</v>
      </c>
      <c r="B2763" s="6">
        <f t="shared" si="211"/>
        <v>-110</v>
      </c>
      <c r="C2763" s="6">
        <f t="shared" si="212"/>
        <v>14</v>
      </c>
      <c r="D2763" s="8">
        <f ca="1">VLOOKUP(B2763,Residuals!$A$12:$AW$232,C2763,FALSE)</f>
        <v>-1.4902485610602352E-3</v>
      </c>
      <c r="E2763" s="8">
        <f ca="1">VLOOKUP(B2763,Residuals!$A$12:$AW$232,C2763,FALSE)^2</f>
        <v>2.2208407737421016E-6</v>
      </c>
      <c r="F2763" s="8">
        <f t="shared" ref="F2763:F2826" ca="1" si="215">E2763/$F$8</f>
        <v>5.2321408813653311E-3</v>
      </c>
      <c r="G2763" s="6">
        <f t="shared" si="213"/>
        <v>0</v>
      </c>
    </row>
    <row r="2764" spans="1:7" x14ac:dyDescent="0.25">
      <c r="A2764" s="6">
        <f t="shared" si="214"/>
        <v>2753</v>
      </c>
      <c r="B2764" s="6">
        <f t="shared" ref="B2764:B2827" si="216">MOD(A2764,221)-210</f>
        <v>-109</v>
      </c>
      <c r="C2764" s="6">
        <f t="shared" ref="C2764:C2827" si="217">IF(B2764&lt;B2763,IF(ISNUMBER(C2763),C2763+1,2),C2763)</f>
        <v>14</v>
      </c>
      <c r="D2764" s="8">
        <f ca="1">VLOOKUP(B2764,Residuals!$A$12:$AW$232,C2764,FALSE)</f>
        <v>6.0474433424122136E-3</v>
      </c>
      <c r="E2764" s="8">
        <f ca="1">VLOOKUP(B2764,Residuals!$A$12:$AW$232,C2764,FALSE)^2</f>
        <v>3.6571570979685807E-5</v>
      </c>
      <c r="F2764" s="8">
        <f t="shared" ca="1" si="215"/>
        <v>8.615998674058413E-2</v>
      </c>
      <c r="G2764" s="6">
        <f t="shared" ref="G2764:G2827" si="218">IF(OR(B2764&lt;-10,B2764&gt;10),0,1)</f>
        <v>0</v>
      </c>
    </row>
    <row r="2765" spans="1:7" x14ac:dyDescent="0.25">
      <c r="A2765" s="6">
        <f t="shared" ref="A2765:A2828" si="219">A2764+1</f>
        <v>2754</v>
      </c>
      <c r="B2765" s="6">
        <f t="shared" si="216"/>
        <v>-108</v>
      </c>
      <c r="C2765" s="6">
        <f t="shared" si="217"/>
        <v>14</v>
      </c>
      <c r="D2765" s="8">
        <f ca="1">VLOOKUP(B2765,Residuals!$A$12:$AW$232,C2765,FALSE)</f>
        <v>-5.7566936398924752E-3</v>
      </c>
      <c r="E2765" s="8">
        <f ca="1">VLOOKUP(B2765,Residuals!$A$12:$AW$232,C2765,FALSE)^2</f>
        <v>3.3139521663578473E-5</v>
      </c>
      <c r="F2765" s="8">
        <f t="shared" ca="1" si="215"/>
        <v>7.8074325784616649E-2</v>
      </c>
      <c r="G2765" s="6">
        <f t="shared" si="218"/>
        <v>0</v>
      </c>
    </row>
    <row r="2766" spans="1:7" x14ac:dyDescent="0.25">
      <c r="A2766" s="6">
        <f t="shared" si="219"/>
        <v>2755</v>
      </c>
      <c r="B2766" s="6">
        <f t="shared" si="216"/>
        <v>-107</v>
      </c>
      <c r="C2766" s="6">
        <f t="shared" si="217"/>
        <v>14</v>
      </c>
      <c r="D2766" s="8">
        <f ca="1">VLOOKUP(B2766,Residuals!$A$12:$AW$232,C2766,FALSE)</f>
        <v>4.4769408175379822E-3</v>
      </c>
      <c r="E2766" s="8">
        <f ca="1">VLOOKUP(B2766,Residuals!$A$12:$AW$232,C2766,FALSE)^2</f>
        <v>2.0042999083737655E-5</v>
      </c>
      <c r="F2766" s="8">
        <f t="shared" ca="1" si="215"/>
        <v>4.7219862014011085E-2</v>
      </c>
      <c r="G2766" s="6">
        <f t="shared" si="218"/>
        <v>0</v>
      </c>
    </row>
    <row r="2767" spans="1:7" x14ac:dyDescent="0.25">
      <c r="A2767" s="6">
        <f t="shared" si="219"/>
        <v>2756</v>
      </c>
      <c r="B2767" s="6">
        <f t="shared" si="216"/>
        <v>-106</v>
      </c>
      <c r="C2767" s="6">
        <f t="shared" si="217"/>
        <v>14</v>
      </c>
      <c r="D2767" s="8">
        <f ca="1">VLOOKUP(B2767,Residuals!$A$12:$AW$232,C2767,FALSE)</f>
        <v>-7.872449748109623E-4</v>
      </c>
      <c r="E2767" s="8">
        <f ca="1">VLOOKUP(B2767,Residuals!$A$12:$AW$232,C2767,FALSE)^2</f>
        <v>6.1975465036511271E-7</v>
      </c>
      <c r="F2767" s="8">
        <f t="shared" ca="1" si="215"/>
        <v>1.4600973113114053E-3</v>
      </c>
      <c r="G2767" s="6">
        <f t="shared" si="218"/>
        <v>0</v>
      </c>
    </row>
    <row r="2768" spans="1:7" x14ac:dyDescent="0.25">
      <c r="A2768" s="6">
        <f t="shared" si="219"/>
        <v>2757</v>
      </c>
      <c r="B2768" s="6">
        <f t="shared" si="216"/>
        <v>-105</v>
      </c>
      <c r="C2768" s="6">
        <f t="shared" si="217"/>
        <v>14</v>
      </c>
      <c r="D2768" s="8">
        <f ca="1">VLOOKUP(B2768,Residuals!$A$12:$AW$232,C2768,FALSE)</f>
        <v>1.1966903106735429E-2</v>
      </c>
      <c r="E2768" s="8">
        <f ca="1">VLOOKUP(B2768,Residuals!$A$12:$AW$232,C2768,FALSE)^2</f>
        <v>1.4320676996599406E-4</v>
      </c>
      <c r="F2768" s="8">
        <f t="shared" ca="1" si="215"/>
        <v>0.33738483392703117</v>
      </c>
      <c r="G2768" s="6">
        <f t="shared" si="218"/>
        <v>0</v>
      </c>
    </row>
    <row r="2769" spans="1:7" x14ac:dyDescent="0.25">
      <c r="A2769" s="6">
        <f t="shared" si="219"/>
        <v>2758</v>
      </c>
      <c r="B2769" s="6">
        <f t="shared" si="216"/>
        <v>-104</v>
      </c>
      <c r="C2769" s="6">
        <f t="shared" si="217"/>
        <v>14</v>
      </c>
      <c r="D2769" s="8">
        <f ca="1">VLOOKUP(B2769,Residuals!$A$12:$AW$232,C2769,FALSE)</f>
        <v>-1.2984478596785251E-3</v>
      </c>
      <c r="E2769" s="8">
        <f ca="1">VLOOKUP(B2769,Residuals!$A$12:$AW$232,C2769,FALSE)^2</f>
        <v>1.6859668443037427E-6</v>
      </c>
      <c r="F2769" s="8">
        <f t="shared" ca="1" si="215"/>
        <v>3.9720164340482731E-3</v>
      </c>
      <c r="G2769" s="6">
        <f t="shared" si="218"/>
        <v>0</v>
      </c>
    </row>
    <row r="2770" spans="1:7" x14ac:dyDescent="0.25">
      <c r="A2770" s="6">
        <f t="shared" si="219"/>
        <v>2759</v>
      </c>
      <c r="B2770" s="6">
        <f t="shared" si="216"/>
        <v>-103</v>
      </c>
      <c r="C2770" s="6">
        <f t="shared" si="217"/>
        <v>14</v>
      </c>
      <c r="D2770" s="8">
        <f ca="1">VLOOKUP(B2770,Residuals!$A$12:$AW$232,C2770,FALSE)</f>
        <v>8.9329914576325095E-3</v>
      </c>
      <c r="E2770" s="8">
        <f ca="1">VLOOKUP(B2770,Residuals!$A$12:$AW$232,C2770,FALSE)^2</f>
        <v>7.9798336382135387E-5</v>
      </c>
      <c r="F2770" s="8">
        <f t="shared" ca="1" si="215"/>
        <v>0.18799913212436259</v>
      </c>
      <c r="G2770" s="6">
        <f t="shared" si="218"/>
        <v>0</v>
      </c>
    </row>
    <row r="2771" spans="1:7" x14ac:dyDescent="0.25">
      <c r="A2771" s="6">
        <f t="shared" si="219"/>
        <v>2760</v>
      </c>
      <c r="B2771" s="6">
        <f t="shared" si="216"/>
        <v>-102</v>
      </c>
      <c r="C2771" s="6">
        <f t="shared" si="217"/>
        <v>14</v>
      </c>
      <c r="D2771" s="8">
        <f ca="1">VLOOKUP(B2771,Residuals!$A$12:$AW$232,C2771,FALSE)</f>
        <v>-2.6076569458875893E-2</v>
      </c>
      <c r="E2771" s="8">
        <f ca="1">VLOOKUP(B2771,Residuals!$A$12:$AW$232,C2771,FALSE)^2</f>
        <v>6.7998747474357893E-4</v>
      </c>
      <c r="F2771" s="8">
        <f t="shared" ca="1" si="215"/>
        <v>1.6020015065859055</v>
      </c>
      <c r="G2771" s="6">
        <f t="shared" si="218"/>
        <v>0</v>
      </c>
    </row>
    <row r="2772" spans="1:7" x14ac:dyDescent="0.25">
      <c r="A2772" s="6">
        <f t="shared" si="219"/>
        <v>2761</v>
      </c>
      <c r="B2772" s="6">
        <f t="shared" si="216"/>
        <v>-101</v>
      </c>
      <c r="C2772" s="6">
        <f t="shared" si="217"/>
        <v>14</v>
      </c>
      <c r="D2772" s="8">
        <f ca="1">VLOOKUP(B2772,Residuals!$A$12:$AW$232,C2772,FALSE)</f>
        <v>-1.9870895153251719E-3</v>
      </c>
      <c r="E2772" s="8">
        <f ca="1">VLOOKUP(B2772,Residuals!$A$12:$AW$232,C2772,FALSE)^2</f>
        <v>3.948524741915227E-6</v>
      </c>
      <c r="F2772" s="8">
        <f t="shared" ca="1" si="215"/>
        <v>9.3024398540947524E-3</v>
      </c>
      <c r="G2772" s="6">
        <f t="shared" si="218"/>
        <v>0</v>
      </c>
    </row>
    <row r="2773" spans="1:7" x14ac:dyDescent="0.25">
      <c r="A2773" s="6">
        <f t="shared" si="219"/>
        <v>2762</v>
      </c>
      <c r="B2773" s="6">
        <f t="shared" si="216"/>
        <v>-100</v>
      </c>
      <c r="C2773" s="6">
        <f t="shared" si="217"/>
        <v>14</v>
      </c>
      <c r="D2773" s="8">
        <f ca="1">VLOOKUP(B2773,Residuals!$A$12:$AW$232,C2773,FALSE)</f>
        <v>-5.5627047488742299E-3</v>
      </c>
      <c r="E2773" s="8">
        <f ca="1">VLOOKUP(B2773,Residuals!$A$12:$AW$232,C2773,FALSE)^2</f>
        <v>3.0943684123147907E-5</v>
      </c>
      <c r="F2773" s="8">
        <f t="shared" ca="1" si="215"/>
        <v>7.2901090719788161E-2</v>
      </c>
      <c r="G2773" s="6">
        <f t="shared" si="218"/>
        <v>0</v>
      </c>
    </row>
    <row r="2774" spans="1:7" x14ac:dyDescent="0.25">
      <c r="A2774" s="6">
        <f t="shared" si="219"/>
        <v>2763</v>
      </c>
      <c r="B2774" s="6">
        <f t="shared" si="216"/>
        <v>-99</v>
      </c>
      <c r="C2774" s="6">
        <f t="shared" si="217"/>
        <v>14</v>
      </c>
      <c r="D2774" s="8">
        <f ca="1">VLOOKUP(B2774,Residuals!$A$12:$AW$232,C2774,FALSE)</f>
        <v>1.7727320092250649E-2</v>
      </c>
      <c r="E2774" s="8">
        <f ca="1">VLOOKUP(B2774,Residuals!$A$12:$AW$232,C2774,FALSE)^2</f>
        <v>3.1425787765311357E-4</v>
      </c>
      <c r="F2774" s="8">
        <f t="shared" ca="1" si="215"/>
        <v>0.74036892171671731</v>
      </c>
      <c r="G2774" s="6">
        <f t="shared" si="218"/>
        <v>0</v>
      </c>
    </row>
    <row r="2775" spans="1:7" x14ac:dyDescent="0.25">
      <c r="A2775" s="6">
        <f t="shared" si="219"/>
        <v>2764</v>
      </c>
      <c r="B2775" s="6">
        <f t="shared" si="216"/>
        <v>-98</v>
      </c>
      <c r="C2775" s="6">
        <f t="shared" si="217"/>
        <v>14</v>
      </c>
      <c r="D2775" s="8">
        <f ca="1">VLOOKUP(B2775,Residuals!$A$12:$AW$232,C2775,FALSE)</f>
        <v>-5.2084490512816026E-3</v>
      </c>
      <c r="E2775" s="8">
        <f ca="1">VLOOKUP(B2775,Residuals!$A$12:$AW$232,C2775,FALSE)^2</f>
        <v>2.7127941519796226E-5</v>
      </c>
      <c r="F2775" s="8">
        <f t="shared" ca="1" si="215"/>
        <v>6.3911476018990124E-2</v>
      </c>
      <c r="G2775" s="6">
        <f t="shared" si="218"/>
        <v>0</v>
      </c>
    </row>
    <row r="2776" spans="1:7" x14ac:dyDescent="0.25">
      <c r="A2776" s="6">
        <f t="shared" si="219"/>
        <v>2765</v>
      </c>
      <c r="B2776" s="6">
        <f t="shared" si="216"/>
        <v>-97</v>
      </c>
      <c r="C2776" s="6">
        <f t="shared" si="217"/>
        <v>14</v>
      </c>
      <c r="D2776" s="8">
        <f ca="1">VLOOKUP(B2776,Residuals!$A$12:$AW$232,C2776,FALSE)</f>
        <v>-1.1179268206689364E-2</v>
      </c>
      <c r="E2776" s="8">
        <f ca="1">VLOOKUP(B2776,Residuals!$A$12:$AW$232,C2776,FALSE)^2</f>
        <v>1.2497603763709565E-4</v>
      </c>
      <c r="F2776" s="8">
        <f t="shared" ca="1" si="215"/>
        <v>0.29443454183808793</v>
      </c>
      <c r="G2776" s="6">
        <f t="shared" si="218"/>
        <v>0</v>
      </c>
    </row>
    <row r="2777" spans="1:7" x14ac:dyDescent="0.25">
      <c r="A2777" s="6">
        <f t="shared" si="219"/>
        <v>2766</v>
      </c>
      <c r="B2777" s="6">
        <f t="shared" si="216"/>
        <v>-96</v>
      </c>
      <c r="C2777" s="6">
        <f t="shared" si="217"/>
        <v>14</v>
      </c>
      <c r="D2777" s="8">
        <f ca="1">VLOOKUP(B2777,Residuals!$A$12:$AW$232,C2777,FALSE)</f>
        <v>-2.2118849719132945E-3</v>
      </c>
      <c r="E2777" s="8">
        <f ca="1">VLOOKUP(B2777,Residuals!$A$12:$AW$232,C2777,FALSE)^2</f>
        <v>4.8924351289758754E-6</v>
      </c>
      <c r="F2777" s="8">
        <f t="shared" ca="1" si="215"/>
        <v>1.1526224730019812E-2</v>
      </c>
      <c r="G2777" s="6">
        <f t="shared" si="218"/>
        <v>0</v>
      </c>
    </row>
    <row r="2778" spans="1:7" x14ac:dyDescent="0.25">
      <c r="A2778" s="6">
        <f t="shared" si="219"/>
        <v>2767</v>
      </c>
      <c r="B2778" s="6">
        <f t="shared" si="216"/>
        <v>-95</v>
      </c>
      <c r="C2778" s="6">
        <f t="shared" si="217"/>
        <v>14</v>
      </c>
      <c r="D2778" s="8">
        <f ca="1">VLOOKUP(B2778,Residuals!$A$12:$AW$232,C2778,FALSE)</f>
        <v>4.8218469295916973E-3</v>
      </c>
      <c r="E2778" s="8">
        <f ca="1">VLOOKUP(B2778,Residuals!$A$12:$AW$232,C2778,FALSE)^2</f>
        <v>2.325020781241288E-5</v>
      </c>
      <c r="F2778" s="8">
        <f t="shared" ca="1" si="215"/>
        <v>5.4775814742714923E-2</v>
      </c>
      <c r="G2778" s="6">
        <f t="shared" si="218"/>
        <v>0</v>
      </c>
    </row>
    <row r="2779" spans="1:7" x14ac:dyDescent="0.25">
      <c r="A2779" s="6">
        <f t="shared" si="219"/>
        <v>2768</v>
      </c>
      <c r="B2779" s="6">
        <f t="shared" si="216"/>
        <v>-94</v>
      </c>
      <c r="C2779" s="6">
        <f t="shared" si="217"/>
        <v>14</v>
      </c>
      <c r="D2779" s="8">
        <f ca="1">VLOOKUP(B2779,Residuals!$A$12:$AW$232,C2779,FALSE)</f>
        <v>7.2033044722914358E-3</v>
      </c>
      <c r="E2779" s="8">
        <f ca="1">VLOOKUP(B2779,Residuals!$A$12:$AW$232,C2779,FALSE)^2</f>
        <v>5.1887595320533802E-5</v>
      </c>
      <c r="F2779" s="8">
        <f t="shared" ca="1" si="215"/>
        <v>0.1222434367750093</v>
      </c>
      <c r="G2779" s="6">
        <f t="shared" si="218"/>
        <v>0</v>
      </c>
    </row>
    <row r="2780" spans="1:7" x14ac:dyDescent="0.25">
      <c r="A2780" s="6">
        <f t="shared" si="219"/>
        <v>2769</v>
      </c>
      <c r="B2780" s="6">
        <f t="shared" si="216"/>
        <v>-93</v>
      </c>
      <c r="C2780" s="6">
        <f t="shared" si="217"/>
        <v>14</v>
      </c>
      <c r="D2780" s="8">
        <f ca="1">VLOOKUP(B2780,Residuals!$A$12:$AW$232,C2780,FALSE)</f>
        <v>2.1424393157866945E-2</v>
      </c>
      <c r="E2780" s="8">
        <f ca="1">VLOOKUP(B2780,Residuals!$A$12:$AW$232,C2780,FALSE)^2</f>
        <v>4.5900462218285596E-4</v>
      </c>
      <c r="F2780" s="8">
        <f t="shared" ca="1" si="215"/>
        <v>1.0813818247815794</v>
      </c>
      <c r="G2780" s="6">
        <f t="shared" si="218"/>
        <v>0</v>
      </c>
    </row>
    <row r="2781" spans="1:7" x14ac:dyDescent="0.25">
      <c r="A2781" s="6">
        <f t="shared" si="219"/>
        <v>2770</v>
      </c>
      <c r="B2781" s="6">
        <f t="shared" si="216"/>
        <v>-92</v>
      </c>
      <c r="C2781" s="6">
        <f t="shared" si="217"/>
        <v>14</v>
      </c>
      <c r="D2781" s="8">
        <f ca="1">VLOOKUP(B2781,Residuals!$A$12:$AW$232,C2781,FALSE)</f>
        <v>2.4286597190151596E-3</v>
      </c>
      <c r="E2781" s="8">
        <f ca="1">VLOOKUP(B2781,Residuals!$A$12:$AW$232,C2781,FALSE)^2</f>
        <v>5.8983880307667936E-6</v>
      </c>
      <c r="F2781" s="8">
        <f t="shared" ca="1" si="215"/>
        <v>1.3896177301324482E-2</v>
      </c>
      <c r="G2781" s="6">
        <f t="shared" si="218"/>
        <v>0</v>
      </c>
    </row>
    <row r="2782" spans="1:7" x14ac:dyDescent="0.25">
      <c r="A2782" s="6">
        <f t="shared" si="219"/>
        <v>2771</v>
      </c>
      <c r="B2782" s="6">
        <f t="shared" si="216"/>
        <v>-91</v>
      </c>
      <c r="C2782" s="6">
        <f t="shared" si="217"/>
        <v>14</v>
      </c>
      <c r="D2782" s="8">
        <f ca="1">VLOOKUP(B2782,Residuals!$A$12:$AW$232,C2782,FALSE)</f>
        <v>-1.9573610856258663E-2</v>
      </c>
      <c r="E2782" s="8">
        <f ca="1">VLOOKUP(B2782,Residuals!$A$12:$AW$232,C2782,FALSE)^2</f>
        <v>3.8312624195224699E-4</v>
      </c>
      <c r="F2782" s="8">
        <f t="shared" ca="1" si="215"/>
        <v>0.90261782697033655</v>
      </c>
      <c r="G2782" s="6">
        <f t="shared" si="218"/>
        <v>0</v>
      </c>
    </row>
    <row r="2783" spans="1:7" x14ac:dyDescent="0.25">
      <c r="A2783" s="6">
        <f t="shared" si="219"/>
        <v>2772</v>
      </c>
      <c r="B2783" s="6">
        <f t="shared" si="216"/>
        <v>-90</v>
      </c>
      <c r="C2783" s="6">
        <f t="shared" si="217"/>
        <v>14</v>
      </c>
      <c r="D2783" s="8">
        <f ca="1">VLOOKUP(B2783,Residuals!$A$12:$AW$232,C2783,FALSE)</f>
        <v>-3.8937621402557491E-3</v>
      </c>
      <c r="E2783" s="8">
        <f ca="1">VLOOKUP(B2783,Residuals!$A$12:$AW$232,C2783,FALSE)^2</f>
        <v>1.5161383604889032E-5</v>
      </c>
      <c r="F2783" s="8">
        <f t="shared" ca="1" si="215"/>
        <v>3.5719127600281481E-2</v>
      </c>
      <c r="G2783" s="6">
        <f t="shared" si="218"/>
        <v>0</v>
      </c>
    </row>
    <row r="2784" spans="1:7" x14ac:dyDescent="0.25">
      <c r="A2784" s="6">
        <f t="shared" si="219"/>
        <v>2773</v>
      </c>
      <c r="B2784" s="6">
        <f t="shared" si="216"/>
        <v>-89</v>
      </c>
      <c r="C2784" s="6">
        <f t="shared" si="217"/>
        <v>14</v>
      </c>
      <c r="D2784" s="8">
        <f ca="1">VLOOKUP(B2784,Residuals!$A$12:$AW$232,C2784,FALSE)</f>
        <v>1.3009345861830984E-2</v>
      </c>
      <c r="E2784" s="8">
        <f ca="1">VLOOKUP(B2784,Residuals!$A$12:$AW$232,C2784,FALSE)^2</f>
        <v>1.6924307975273894E-4</v>
      </c>
      <c r="F2784" s="8">
        <f t="shared" ca="1" si="215"/>
        <v>0.39872450422026923</v>
      </c>
      <c r="G2784" s="6">
        <f t="shared" si="218"/>
        <v>0</v>
      </c>
    </row>
    <row r="2785" spans="1:7" x14ac:dyDescent="0.25">
      <c r="A2785" s="6">
        <f t="shared" si="219"/>
        <v>2774</v>
      </c>
      <c r="B2785" s="6">
        <f t="shared" si="216"/>
        <v>-88</v>
      </c>
      <c r="C2785" s="6">
        <f t="shared" si="217"/>
        <v>14</v>
      </c>
      <c r="D2785" s="8">
        <f ca="1">VLOOKUP(B2785,Residuals!$A$12:$AW$232,C2785,FALSE)</f>
        <v>-1.0444708281123932E-2</v>
      </c>
      <c r="E2785" s="8">
        <f ca="1">VLOOKUP(B2785,Residuals!$A$12:$AW$232,C2785,FALSE)^2</f>
        <v>1.0909193107777884E-4</v>
      </c>
      <c r="F2785" s="8">
        <f t="shared" ca="1" si="215"/>
        <v>0.25701273101959848</v>
      </c>
      <c r="G2785" s="6">
        <f t="shared" si="218"/>
        <v>0</v>
      </c>
    </row>
    <row r="2786" spans="1:7" x14ac:dyDescent="0.25">
      <c r="A2786" s="6">
        <f t="shared" si="219"/>
        <v>2775</v>
      </c>
      <c r="B2786" s="6">
        <f t="shared" si="216"/>
        <v>-87</v>
      </c>
      <c r="C2786" s="6">
        <f t="shared" si="217"/>
        <v>14</v>
      </c>
      <c r="D2786" s="8">
        <f ca="1">VLOOKUP(B2786,Residuals!$A$12:$AW$232,C2786,FALSE)</f>
        <v>6.0059102982697012E-3</v>
      </c>
      <c r="E2786" s="8">
        <f ca="1">VLOOKUP(B2786,Residuals!$A$12:$AW$232,C2786,FALSE)^2</f>
        <v>3.607095851086205E-5</v>
      </c>
      <c r="F2786" s="8">
        <f t="shared" ca="1" si="215"/>
        <v>8.4980579826399755E-2</v>
      </c>
      <c r="G2786" s="6">
        <f t="shared" si="218"/>
        <v>0</v>
      </c>
    </row>
    <row r="2787" spans="1:7" x14ac:dyDescent="0.25">
      <c r="A2787" s="6">
        <f t="shared" si="219"/>
        <v>2776</v>
      </c>
      <c r="B2787" s="6">
        <f t="shared" si="216"/>
        <v>-86</v>
      </c>
      <c r="C2787" s="6">
        <f t="shared" si="217"/>
        <v>14</v>
      </c>
      <c r="D2787" s="8">
        <f ca="1">VLOOKUP(B2787,Residuals!$A$12:$AW$232,C2787,FALSE)</f>
        <v>2.0720406699744533E-2</v>
      </c>
      <c r="E2787" s="8">
        <f ca="1">VLOOKUP(B2787,Residuals!$A$12:$AW$232,C2787,FALSE)^2</f>
        <v>4.2933525380281815E-4</v>
      </c>
      <c r="F2787" s="8">
        <f t="shared" ca="1" si="215"/>
        <v>1.0114829301553272</v>
      </c>
      <c r="G2787" s="6">
        <f t="shared" si="218"/>
        <v>0</v>
      </c>
    </row>
    <row r="2788" spans="1:7" x14ac:dyDescent="0.25">
      <c r="A2788" s="6">
        <f t="shared" si="219"/>
        <v>2777</v>
      </c>
      <c r="B2788" s="6">
        <f t="shared" si="216"/>
        <v>-85</v>
      </c>
      <c r="C2788" s="6">
        <f t="shared" si="217"/>
        <v>14</v>
      </c>
      <c r="D2788" s="8">
        <f ca="1">VLOOKUP(B2788,Residuals!$A$12:$AW$232,C2788,FALSE)</f>
        <v>1.3281343396131262E-2</v>
      </c>
      <c r="E2788" s="8">
        <f ca="1">VLOOKUP(B2788,Residuals!$A$12:$AW$232,C2788,FALSE)^2</f>
        <v>1.7639408240595949E-4</v>
      </c>
      <c r="F2788" s="8">
        <f t="shared" ca="1" si="215"/>
        <v>0.41557175133813579</v>
      </c>
      <c r="G2788" s="6">
        <f t="shared" si="218"/>
        <v>0</v>
      </c>
    </row>
    <row r="2789" spans="1:7" x14ac:dyDescent="0.25">
      <c r="A2789" s="6">
        <f t="shared" si="219"/>
        <v>2778</v>
      </c>
      <c r="B2789" s="6">
        <f t="shared" si="216"/>
        <v>-84</v>
      </c>
      <c r="C2789" s="6">
        <f t="shared" si="217"/>
        <v>14</v>
      </c>
      <c r="D2789" s="8">
        <f ca="1">VLOOKUP(B2789,Residuals!$A$12:$AW$232,C2789,FALSE)</f>
        <v>7.5487292395785407E-3</v>
      </c>
      <c r="E2789" s="8">
        <f ca="1">VLOOKUP(B2789,Residuals!$A$12:$AW$232,C2789,FALSE)^2</f>
        <v>5.6983313132468014E-5</v>
      </c>
      <c r="F2789" s="8">
        <f t="shared" ca="1" si="215"/>
        <v>0.13424858086230829</v>
      </c>
      <c r="G2789" s="6">
        <f t="shared" si="218"/>
        <v>0</v>
      </c>
    </row>
    <row r="2790" spans="1:7" x14ac:dyDescent="0.25">
      <c r="A2790" s="6">
        <f t="shared" si="219"/>
        <v>2779</v>
      </c>
      <c r="B2790" s="6">
        <f t="shared" si="216"/>
        <v>-83</v>
      </c>
      <c r="C2790" s="6">
        <f t="shared" si="217"/>
        <v>14</v>
      </c>
      <c r="D2790" s="8">
        <f ca="1">VLOOKUP(B2790,Residuals!$A$12:$AW$232,C2790,FALSE)</f>
        <v>-6.631633690422932E-3</v>
      </c>
      <c r="E2790" s="8">
        <f ca="1">VLOOKUP(B2790,Residuals!$A$12:$AW$232,C2790,FALSE)^2</f>
        <v>4.3978565403952476E-5</v>
      </c>
      <c r="F2790" s="8">
        <f t="shared" ca="1" si="215"/>
        <v>0.10361033203028706</v>
      </c>
      <c r="G2790" s="6">
        <f t="shared" si="218"/>
        <v>0</v>
      </c>
    </row>
    <row r="2791" spans="1:7" x14ac:dyDescent="0.25">
      <c r="A2791" s="6">
        <f t="shared" si="219"/>
        <v>2780</v>
      </c>
      <c r="B2791" s="6">
        <f t="shared" si="216"/>
        <v>-82</v>
      </c>
      <c r="C2791" s="6">
        <f t="shared" si="217"/>
        <v>14</v>
      </c>
      <c r="D2791" s="8">
        <f ca="1">VLOOKUP(B2791,Residuals!$A$12:$AW$232,C2791,FALSE)</f>
        <v>2.1882632915112298E-3</v>
      </c>
      <c r="E2791" s="8">
        <f ca="1">VLOOKUP(B2791,Residuals!$A$12:$AW$232,C2791,FALSE)^2</f>
        <v>4.7884962329755616E-6</v>
      </c>
      <c r="F2791" s="8">
        <f t="shared" ca="1" si="215"/>
        <v>1.1281352178436168E-2</v>
      </c>
      <c r="G2791" s="6">
        <f t="shared" si="218"/>
        <v>0</v>
      </c>
    </row>
    <row r="2792" spans="1:7" x14ac:dyDescent="0.25">
      <c r="A2792" s="6">
        <f t="shared" si="219"/>
        <v>2781</v>
      </c>
      <c r="B2792" s="6">
        <f t="shared" si="216"/>
        <v>-81</v>
      </c>
      <c r="C2792" s="6">
        <f t="shared" si="217"/>
        <v>14</v>
      </c>
      <c r="D2792" s="8">
        <f ca="1">VLOOKUP(B2792,Residuals!$A$12:$AW$232,C2792,FALSE)</f>
        <v>-7.7993674193967731E-3</v>
      </c>
      <c r="E2792" s="8">
        <f ca="1">VLOOKUP(B2792,Residuals!$A$12:$AW$232,C2792,FALSE)^2</f>
        <v>6.0830132142747881E-5</v>
      </c>
      <c r="F2792" s="8">
        <f t="shared" ca="1" si="215"/>
        <v>0.14331140933919392</v>
      </c>
      <c r="G2792" s="6">
        <f t="shared" si="218"/>
        <v>0</v>
      </c>
    </row>
    <row r="2793" spans="1:7" x14ac:dyDescent="0.25">
      <c r="A2793" s="6">
        <f t="shared" si="219"/>
        <v>2782</v>
      </c>
      <c r="B2793" s="6">
        <f t="shared" si="216"/>
        <v>-80</v>
      </c>
      <c r="C2793" s="6">
        <f t="shared" si="217"/>
        <v>14</v>
      </c>
      <c r="D2793" s="8">
        <f ca="1">VLOOKUP(B2793,Residuals!$A$12:$AW$232,C2793,FALSE)</f>
        <v>6.19942742259044E-4</v>
      </c>
      <c r="E2793" s="8">
        <f ca="1">VLOOKUP(B2793,Residuals!$A$12:$AW$232,C2793,FALSE)^2</f>
        <v>3.8432900367966346E-7</v>
      </c>
      <c r="F2793" s="8">
        <f t="shared" ca="1" si="215"/>
        <v>9.0545144695739833E-4</v>
      </c>
      <c r="G2793" s="6">
        <f t="shared" si="218"/>
        <v>0</v>
      </c>
    </row>
    <row r="2794" spans="1:7" x14ac:dyDescent="0.25">
      <c r="A2794" s="6">
        <f t="shared" si="219"/>
        <v>2783</v>
      </c>
      <c r="B2794" s="6">
        <f t="shared" si="216"/>
        <v>-79</v>
      </c>
      <c r="C2794" s="6">
        <f t="shared" si="217"/>
        <v>14</v>
      </c>
      <c r="D2794" s="8">
        <f ca="1">VLOOKUP(B2794,Residuals!$A$12:$AW$232,C2794,FALSE)</f>
        <v>-4.3841200102470992E-3</v>
      </c>
      <c r="E2794" s="8">
        <f ca="1">VLOOKUP(B2794,Residuals!$A$12:$AW$232,C2794,FALSE)^2</f>
        <v>1.9220508264249026E-5</v>
      </c>
      <c r="F2794" s="8">
        <f t="shared" ca="1" si="215"/>
        <v>4.5282132892646411E-2</v>
      </c>
      <c r="G2794" s="6">
        <f t="shared" si="218"/>
        <v>0</v>
      </c>
    </row>
    <row r="2795" spans="1:7" x14ac:dyDescent="0.25">
      <c r="A2795" s="6">
        <f t="shared" si="219"/>
        <v>2784</v>
      </c>
      <c r="B2795" s="6">
        <f t="shared" si="216"/>
        <v>-78</v>
      </c>
      <c r="C2795" s="6">
        <f t="shared" si="217"/>
        <v>14</v>
      </c>
      <c r="D2795" s="8">
        <f ca="1">VLOOKUP(B2795,Residuals!$A$12:$AW$232,C2795,FALSE)</f>
        <v>-3.7479560373849998E-3</v>
      </c>
      <c r="E2795" s="8">
        <f ca="1">VLOOKUP(B2795,Residuals!$A$12:$AW$232,C2795,FALSE)^2</f>
        <v>1.4047174458170671E-5</v>
      </c>
      <c r="F2795" s="8">
        <f t="shared" ca="1" si="215"/>
        <v>3.3094131114327505E-2</v>
      </c>
      <c r="G2795" s="6">
        <f t="shared" si="218"/>
        <v>0</v>
      </c>
    </row>
    <row r="2796" spans="1:7" x14ac:dyDescent="0.25">
      <c r="A2796" s="6">
        <f t="shared" si="219"/>
        <v>2785</v>
      </c>
      <c r="B2796" s="6">
        <f t="shared" si="216"/>
        <v>-77</v>
      </c>
      <c r="C2796" s="6">
        <f t="shared" si="217"/>
        <v>14</v>
      </c>
      <c r="D2796" s="8">
        <f ca="1">VLOOKUP(B2796,Residuals!$A$12:$AW$232,C2796,FALSE)</f>
        <v>-3.9978550719956549E-3</v>
      </c>
      <c r="E2796" s="8">
        <f ca="1">VLOOKUP(B2796,Residuals!$A$12:$AW$232,C2796,FALSE)^2</f>
        <v>1.5982845176681385E-5</v>
      </c>
      <c r="F2796" s="8">
        <f t="shared" ca="1" si="215"/>
        <v>3.765443188821712E-2</v>
      </c>
      <c r="G2796" s="6">
        <f t="shared" si="218"/>
        <v>0</v>
      </c>
    </row>
    <row r="2797" spans="1:7" x14ac:dyDescent="0.25">
      <c r="A2797" s="6">
        <f t="shared" si="219"/>
        <v>2786</v>
      </c>
      <c r="B2797" s="6">
        <f t="shared" si="216"/>
        <v>-76</v>
      </c>
      <c r="C2797" s="6">
        <f t="shared" si="217"/>
        <v>14</v>
      </c>
      <c r="D2797" s="8">
        <f ca="1">VLOOKUP(B2797,Residuals!$A$12:$AW$232,C2797,FALSE)</f>
        <v>9.292681242664318E-3</v>
      </c>
      <c r="E2797" s="8">
        <f ca="1">VLOOKUP(B2797,Residuals!$A$12:$AW$232,C2797,FALSE)^2</f>
        <v>8.6353924677765257E-5</v>
      </c>
      <c r="F2797" s="8">
        <f t="shared" ca="1" si="215"/>
        <v>0.20344362590730511</v>
      </c>
      <c r="G2797" s="6">
        <f t="shared" si="218"/>
        <v>0</v>
      </c>
    </row>
    <row r="2798" spans="1:7" x14ac:dyDescent="0.25">
      <c r="A2798" s="6">
        <f t="shared" si="219"/>
        <v>2787</v>
      </c>
      <c r="B2798" s="6">
        <f t="shared" si="216"/>
        <v>-75</v>
      </c>
      <c r="C2798" s="6">
        <f t="shared" si="217"/>
        <v>14</v>
      </c>
      <c r="D2798" s="8">
        <f ca="1">VLOOKUP(B2798,Residuals!$A$12:$AW$232,C2798,FALSE)</f>
        <v>9.4795312267653281E-3</v>
      </c>
      <c r="E2798" s="8">
        <f ca="1">VLOOKUP(B2798,Residuals!$A$12:$AW$232,C2798,FALSE)^2</f>
        <v>8.9861512279218963E-5</v>
      </c>
      <c r="F2798" s="8">
        <f t="shared" ca="1" si="215"/>
        <v>0.2117072496220358</v>
      </c>
      <c r="G2798" s="6">
        <f t="shared" si="218"/>
        <v>0</v>
      </c>
    </row>
    <row r="2799" spans="1:7" x14ac:dyDescent="0.25">
      <c r="A2799" s="6">
        <f t="shared" si="219"/>
        <v>2788</v>
      </c>
      <c r="B2799" s="6">
        <f t="shared" si="216"/>
        <v>-74</v>
      </c>
      <c r="C2799" s="6">
        <f t="shared" si="217"/>
        <v>14</v>
      </c>
      <c r="D2799" s="8">
        <f ca="1">VLOOKUP(B2799,Residuals!$A$12:$AW$232,C2799,FALSE)</f>
        <v>1.6355362479986222E-3</v>
      </c>
      <c r="E2799" s="8">
        <f ca="1">VLOOKUP(B2799,Residuals!$A$12:$AW$232,C2799,FALSE)^2</f>
        <v>2.6749788185174108E-6</v>
      </c>
      <c r="F2799" s="8">
        <f t="shared" ca="1" si="215"/>
        <v>6.3020574003458778E-3</v>
      </c>
      <c r="G2799" s="6">
        <f t="shared" si="218"/>
        <v>0</v>
      </c>
    </row>
    <row r="2800" spans="1:7" x14ac:dyDescent="0.25">
      <c r="A2800" s="6">
        <f t="shared" si="219"/>
        <v>2789</v>
      </c>
      <c r="B2800" s="6">
        <f t="shared" si="216"/>
        <v>-73</v>
      </c>
      <c r="C2800" s="6">
        <f t="shared" si="217"/>
        <v>14</v>
      </c>
      <c r="D2800" s="8">
        <f ca="1">VLOOKUP(B2800,Residuals!$A$12:$AW$232,C2800,FALSE)</f>
        <v>-1.2291394771203234E-2</v>
      </c>
      <c r="E2800" s="8">
        <f ca="1">VLOOKUP(B2800,Residuals!$A$12:$AW$232,C2800,FALSE)^2</f>
        <v>1.510783854215622E-4</v>
      </c>
      <c r="F2800" s="8">
        <f t="shared" ca="1" si="215"/>
        <v>0.35592979289681276</v>
      </c>
      <c r="G2800" s="6">
        <f t="shared" si="218"/>
        <v>0</v>
      </c>
    </row>
    <row r="2801" spans="1:7" x14ac:dyDescent="0.25">
      <c r="A2801" s="6">
        <f t="shared" si="219"/>
        <v>2790</v>
      </c>
      <c r="B2801" s="6">
        <f t="shared" si="216"/>
        <v>-72</v>
      </c>
      <c r="C2801" s="6">
        <f t="shared" si="217"/>
        <v>14</v>
      </c>
      <c r="D2801" s="8">
        <f ca="1">VLOOKUP(B2801,Residuals!$A$12:$AW$232,C2801,FALSE)</f>
        <v>-1.1217277429329802E-2</v>
      </c>
      <c r="E2801" s="8">
        <f ca="1">VLOOKUP(B2801,Residuals!$A$12:$AW$232,C2801,FALSE)^2</f>
        <v>1.2582731292655182E-4</v>
      </c>
      <c r="F2801" s="8">
        <f t="shared" ca="1" si="215"/>
        <v>0.29644008509716402</v>
      </c>
      <c r="G2801" s="6">
        <f t="shared" si="218"/>
        <v>0</v>
      </c>
    </row>
    <row r="2802" spans="1:7" x14ac:dyDescent="0.25">
      <c r="A2802" s="6">
        <f t="shared" si="219"/>
        <v>2791</v>
      </c>
      <c r="B2802" s="6">
        <f t="shared" si="216"/>
        <v>-71</v>
      </c>
      <c r="C2802" s="6">
        <f t="shared" si="217"/>
        <v>14</v>
      </c>
      <c r="D2802" s="8">
        <f ca="1">VLOOKUP(B2802,Residuals!$A$12:$AW$232,C2802,FALSE)</f>
        <v>-3.8795205094963219E-3</v>
      </c>
      <c r="E2802" s="8">
        <f ca="1">VLOOKUP(B2802,Residuals!$A$12:$AW$232,C2802,FALSE)^2</f>
        <v>1.5050679383602601E-5</v>
      </c>
      <c r="F2802" s="8">
        <f t="shared" ca="1" si="215"/>
        <v>3.5458316429674022E-2</v>
      </c>
      <c r="G2802" s="6">
        <f t="shared" si="218"/>
        <v>0</v>
      </c>
    </row>
    <row r="2803" spans="1:7" x14ac:dyDescent="0.25">
      <c r="A2803" s="6">
        <f t="shared" si="219"/>
        <v>2792</v>
      </c>
      <c r="B2803" s="6">
        <f t="shared" si="216"/>
        <v>-70</v>
      </c>
      <c r="C2803" s="6">
        <f t="shared" si="217"/>
        <v>14</v>
      </c>
      <c r="D2803" s="8">
        <f ca="1">VLOOKUP(B2803,Residuals!$A$12:$AW$232,C2803,FALSE)</f>
        <v>1.9054928249470075E-2</v>
      </c>
      <c r="E2803" s="8">
        <f ca="1">VLOOKUP(B2803,Residuals!$A$12:$AW$232,C2803,FALSE)^2</f>
        <v>3.6309029059245271E-4</v>
      </c>
      <c r="F2803" s="8">
        <f t="shared" ca="1" si="215"/>
        <v>0.85541456888624279</v>
      </c>
      <c r="G2803" s="6">
        <f t="shared" si="218"/>
        <v>0</v>
      </c>
    </row>
    <row r="2804" spans="1:7" x14ac:dyDescent="0.25">
      <c r="A2804" s="6">
        <f t="shared" si="219"/>
        <v>2793</v>
      </c>
      <c r="B2804" s="6">
        <f t="shared" si="216"/>
        <v>-69</v>
      </c>
      <c r="C2804" s="6">
        <f t="shared" si="217"/>
        <v>14</v>
      </c>
      <c r="D2804" s="8">
        <f ca="1">VLOOKUP(B2804,Residuals!$A$12:$AW$232,C2804,FALSE)</f>
        <v>-1.7913371202461385E-2</v>
      </c>
      <c r="E2804" s="8">
        <f ca="1">VLOOKUP(B2804,Residuals!$A$12:$AW$232,C2804,FALSE)^2</f>
        <v>3.2088886783717286E-4</v>
      </c>
      <c r="F2804" s="8">
        <f t="shared" ca="1" si="215"/>
        <v>0.75599105691711233</v>
      </c>
      <c r="G2804" s="6">
        <f t="shared" si="218"/>
        <v>0</v>
      </c>
    </row>
    <row r="2805" spans="1:7" x14ac:dyDescent="0.25">
      <c r="A2805" s="6">
        <f t="shared" si="219"/>
        <v>2794</v>
      </c>
      <c r="B2805" s="6">
        <f t="shared" si="216"/>
        <v>-68</v>
      </c>
      <c r="C2805" s="6">
        <f t="shared" si="217"/>
        <v>14</v>
      </c>
      <c r="D2805" s="8">
        <f ca="1">VLOOKUP(B2805,Residuals!$A$12:$AW$232,C2805,FALSE)</f>
        <v>5.1824703286821184E-4</v>
      </c>
      <c r="E2805" s="8">
        <f ca="1">VLOOKUP(B2805,Residuals!$A$12:$AW$232,C2805,FALSE)^2</f>
        <v>2.6857998707670544E-7</v>
      </c>
      <c r="F2805" s="8">
        <f t="shared" ca="1" si="215"/>
        <v>6.327551019935432E-4</v>
      </c>
      <c r="G2805" s="6">
        <f t="shared" si="218"/>
        <v>0</v>
      </c>
    </row>
    <row r="2806" spans="1:7" x14ac:dyDescent="0.25">
      <c r="A2806" s="6">
        <f t="shared" si="219"/>
        <v>2795</v>
      </c>
      <c r="B2806" s="6">
        <f t="shared" si="216"/>
        <v>-67</v>
      </c>
      <c r="C2806" s="6">
        <f t="shared" si="217"/>
        <v>14</v>
      </c>
      <c r="D2806" s="8">
        <f ca="1">VLOOKUP(B2806,Residuals!$A$12:$AW$232,C2806,FALSE)</f>
        <v>1.1511368168576683E-2</v>
      </c>
      <c r="E2806" s="8">
        <f ca="1">VLOOKUP(B2806,Residuals!$A$12:$AW$232,C2806,FALSE)^2</f>
        <v>1.3251159711252051E-4</v>
      </c>
      <c r="F2806" s="8">
        <f t="shared" ca="1" si="215"/>
        <v>0.31218777712694473</v>
      </c>
      <c r="G2806" s="6">
        <f t="shared" si="218"/>
        <v>0</v>
      </c>
    </row>
    <row r="2807" spans="1:7" x14ac:dyDescent="0.25">
      <c r="A2807" s="6">
        <f t="shared" si="219"/>
        <v>2796</v>
      </c>
      <c r="B2807" s="6">
        <f t="shared" si="216"/>
        <v>-66</v>
      </c>
      <c r="C2807" s="6">
        <f t="shared" si="217"/>
        <v>14</v>
      </c>
      <c r="D2807" s="8">
        <f ca="1">VLOOKUP(B2807,Residuals!$A$12:$AW$232,C2807,FALSE)</f>
        <v>-6.4412723988698344E-3</v>
      </c>
      <c r="E2807" s="8">
        <f ca="1">VLOOKUP(B2807,Residuals!$A$12:$AW$232,C2807,FALSE)^2</f>
        <v>4.1489990116442348E-5</v>
      </c>
      <c r="F2807" s="8">
        <f t="shared" ca="1" si="215"/>
        <v>9.7747427921138511E-2</v>
      </c>
      <c r="G2807" s="6">
        <f t="shared" si="218"/>
        <v>0</v>
      </c>
    </row>
    <row r="2808" spans="1:7" x14ac:dyDescent="0.25">
      <c r="A2808" s="6">
        <f t="shared" si="219"/>
        <v>2797</v>
      </c>
      <c r="B2808" s="6">
        <f t="shared" si="216"/>
        <v>-65</v>
      </c>
      <c r="C2808" s="6">
        <f t="shared" si="217"/>
        <v>14</v>
      </c>
      <c r="D2808" s="8">
        <f ca="1">VLOOKUP(B2808,Residuals!$A$12:$AW$232,C2808,FALSE)</f>
        <v>1.870619120548008E-3</v>
      </c>
      <c r="E2808" s="8">
        <f ca="1">VLOOKUP(B2808,Residuals!$A$12:$AW$232,C2808,FALSE)^2</f>
        <v>3.4992158941598031E-6</v>
      </c>
      <c r="F2808" s="8">
        <f t="shared" ca="1" si="215"/>
        <v>8.2439005754146588E-3</v>
      </c>
      <c r="G2808" s="6">
        <f t="shared" si="218"/>
        <v>0</v>
      </c>
    </row>
    <row r="2809" spans="1:7" x14ac:dyDescent="0.25">
      <c r="A2809" s="6">
        <f t="shared" si="219"/>
        <v>2798</v>
      </c>
      <c r="B2809" s="6">
        <f t="shared" si="216"/>
        <v>-64</v>
      </c>
      <c r="C2809" s="6">
        <f t="shared" si="217"/>
        <v>14</v>
      </c>
      <c r="D2809" s="8">
        <f ca="1">VLOOKUP(B2809,Residuals!$A$12:$AW$232,C2809,FALSE)</f>
        <v>5.0090947833745514E-3</v>
      </c>
      <c r="E2809" s="8">
        <f ca="1">VLOOKUP(B2809,Residuals!$A$12:$AW$232,C2809,FALSE)^2</f>
        <v>2.5091030548830143E-5</v>
      </c>
      <c r="F2809" s="8">
        <f t="shared" ca="1" si="215"/>
        <v>5.9112660503307948E-2</v>
      </c>
      <c r="G2809" s="6">
        <f t="shared" si="218"/>
        <v>0</v>
      </c>
    </row>
    <row r="2810" spans="1:7" x14ac:dyDescent="0.25">
      <c r="A2810" s="6">
        <f t="shared" si="219"/>
        <v>2799</v>
      </c>
      <c r="B2810" s="6">
        <f t="shared" si="216"/>
        <v>-63</v>
      </c>
      <c r="C2810" s="6">
        <f t="shared" si="217"/>
        <v>14</v>
      </c>
      <c r="D2810" s="8">
        <f ca="1">VLOOKUP(B2810,Residuals!$A$12:$AW$232,C2810,FALSE)</f>
        <v>-1.0371012390422141E-2</v>
      </c>
      <c r="E2810" s="8">
        <f ca="1">VLOOKUP(B2810,Residuals!$A$12:$AW$232,C2810,FALSE)^2</f>
        <v>1.0755789800228958E-4</v>
      </c>
      <c r="F2810" s="8">
        <f t="shared" ca="1" si="215"/>
        <v>0.25339865960010194</v>
      </c>
      <c r="G2810" s="6">
        <f t="shared" si="218"/>
        <v>0</v>
      </c>
    </row>
    <row r="2811" spans="1:7" x14ac:dyDescent="0.25">
      <c r="A2811" s="6">
        <f t="shared" si="219"/>
        <v>2800</v>
      </c>
      <c r="B2811" s="6">
        <f t="shared" si="216"/>
        <v>-62</v>
      </c>
      <c r="C2811" s="6">
        <f t="shared" si="217"/>
        <v>14</v>
      </c>
      <c r="D2811" s="8">
        <f ca="1">VLOOKUP(B2811,Residuals!$A$12:$AW$232,C2811,FALSE)</f>
        <v>3.3800138722194779E-3</v>
      </c>
      <c r="E2811" s="8">
        <f ca="1">VLOOKUP(B2811,Residuals!$A$12:$AW$232,C2811,FALSE)^2</f>
        <v>1.142449377639611E-5</v>
      </c>
      <c r="F2811" s="8">
        <f t="shared" ca="1" si="215"/>
        <v>2.6915284356773653E-2</v>
      </c>
      <c r="G2811" s="6">
        <f t="shared" si="218"/>
        <v>0</v>
      </c>
    </row>
    <row r="2812" spans="1:7" x14ac:dyDescent="0.25">
      <c r="A2812" s="6">
        <f t="shared" si="219"/>
        <v>2801</v>
      </c>
      <c r="B2812" s="6">
        <f t="shared" si="216"/>
        <v>-61</v>
      </c>
      <c r="C2812" s="6">
        <f t="shared" si="217"/>
        <v>14</v>
      </c>
      <c r="D2812" s="8">
        <f ca="1">VLOOKUP(B2812,Residuals!$A$12:$AW$232,C2812,FALSE)</f>
        <v>1.5416755172557197E-2</v>
      </c>
      <c r="E2812" s="8">
        <f ca="1">VLOOKUP(B2812,Residuals!$A$12:$AW$232,C2812,FALSE)^2</f>
        <v>2.3767634005056909E-4</v>
      </c>
      <c r="F2812" s="8">
        <f t="shared" ca="1" si="215"/>
        <v>0.55994833579018233</v>
      </c>
      <c r="G2812" s="6">
        <f t="shared" si="218"/>
        <v>0</v>
      </c>
    </row>
    <row r="2813" spans="1:7" x14ac:dyDescent="0.25">
      <c r="A2813" s="6">
        <f t="shared" si="219"/>
        <v>2802</v>
      </c>
      <c r="B2813" s="6">
        <f t="shared" si="216"/>
        <v>-60</v>
      </c>
      <c r="C2813" s="6">
        <f t="shared" si="217"/>
        <v>14</v>
      </c>
      <c r="D2813" s="8">
        <f ca="1">VLOOKUP(B2813,Residuals!$A$12:$AW$232,C2813,FALSE)</f>
        <v>2.4802967008435615E-2</v>
      </c>
      <c r="E2813" s="8">
        <f ca="1">VLOOKUP(B2813,Residuals!$A$12:$AW$232,C2813,FALSE)^2</f>
        <v>6.1518717242154558E-4</v>
      </c>
      <c r="F2813" s="8">
        <f t="shared" ca="1" si="215"/>
        <v>1.4493366623014339</v>
      </c>
      <c r="G2813" s="6">
        <f t="shared" si="218"/>
        <v>0</v>
      </c>
    </row>
    <row r="2814" spans="1:7" x14ac:dyDescent="0.25">
      <c r="A2814" s="6">
        <f t="shared" si="219"/>
        <v>2803</v>
      </c>
      <c r="B2814" s="6">
        <f t="shared" si="216"/>
        <v>-59</v>
      </c>
      <c r="C2814" s="6">
        <f t="shared" si="217"/>
        <v>14</v>
      </c>
      <c r="D2814" s="8">
        <f ca="1">VLOOKUP(B2814,Residuals!$A$12:$AW$232,C2814,FALSE)</f>
        <v>3.7031540372853826E-2</v>
      </c>
      <c r="E2814" s="8">
        <f ca="1">VLOOKUP(B2814,Residuals!$A$12:$AW$232,C2814,FALSE)^2</f>
        <v>1.3713349823863028E-3</v>
      </c>
      <c r="F2814" s="8">
        <f t="shared" ca="1" si="215"/>
        <v>3.230766432345316</v>
      </c>
      <c r="G2814" s="6">
        <f t="shared" si="218"/>
        <v>0</v>
      </c>
    </row>
    <row r="2815" spans="1:7" x14ac:dyDescent="0.25">
      <c r="A2815" s="6">
        <f t="shared" si="219"/>
        <v>2804</v>
      </c>
      <c r="B2815" s="6">
        <f t="shared" si="216"/>
        <v>-58</v>
      </c>
      <c r="C2815" s="6">
        <f t="shared" si="217"/>
        <v>14</v>
      </c>
      <c r="D2815" s="8">
        <f ca="1">VLOOKUP(B2815,Residuals!$A$12:$AW$232,C2815,FALSE)</f>
        <v>5.8499498517465484E-3</v>
      </c>
      <c r="E2815" s="8">
        <f ca="1">VLOOKUP(B2815,Residuals!$A$12:$AW$232,C2815,FALSE)^2</f>
        <v>3.4221913267949461E-5</v>
      </c>
      <c r="F2815" s="8">
        <f t="shared" ca="1" si="215"/>
        <v>8.062436243282424E-2</v>
      </c>
      <c r="G2815" s="6">
        <f t="shared" si="218"/>
        <v>0</v>
      </c>
    </row>
    <row r="2816" spans="1:7" x14ac:dyDescent="0.25">
      <c r="A2816" s="6">
        <f t="shared" si="219"/>
        <v>2805</v>
      </c>
      <c r="B2816" s="6">
        <f t="shared" si="216"/>
        <v>-57</v>
      </c>
      <c r="C2816" s="6">
        <f t="shared" si="217"/>
        <v>14</v>
      </c>
      <c r="D2816" s="8">
        <f ca="1">VLOOKUP(B2816,Residuals!$A$12:$AW$232,C2816,FALSE)</f>
        <v>9.8016704755377153E-3</v>
      </c>
      <c r="E2816" s="8">
        <f ca="1">VLOOKUP(B2816,Residuals!$A$12:$AW$232,C2816,FALSE)^2</f>
        <v>9.6072744111027743E-5</v>
      </c>
      <c r="F2816" s="8">
        <f t="shared" ca="1" si="215"/>
        <v>0.22634046438244629</v>
      </c>
      <c r="G2816" s="6">
        <f t="shared" si="218"/>
        <v>0</v>
      </c>
    </row>
    <row r="2817" spans="1:7" x14ac:dyDescent="0.25">
      <c r="A2817" s="6">
        <f t="shared" si="219"/>
        <v>2806</v>
      </c>
      <c r="B2817" s="6">
        <f t="shared" si="216"/>
        <v>-56</v>
      </c>
      <c r="C2817" s="6">
        <f t="shared" si="217"/>
        <v>14</v>
      </c>
      <c r="D2817" s="8">
        <f ca="1">VLOOKUP(B2817,Residuals!$A$12:$AW$232,C2817,FALSE)</f>
        <v>-4.6189260691935803E-3</v>
      </c>
      <c r="E2817" s="8">
        <f ca="1">VLOOKUP(B2817,Residuals!$A$12:$AW$232,C2817,FALSE)^2</f>
        <v>2.1334478032676058E-5</v>
      </c>
      <c r="F2817" s="8">
        <f t="shared" ca="1" si="215"/>
        <v>5.0262493384101395E-2</v>
      </c>
      <c r="G2817" s="6">
        <f t="shared" si="218"/>
        <v>0</v>
      </c>
    </row>
    <row r="2818" spans="1:7" x14ac:dyDescent="0.25">
      <c r="A2818" s="6">
        <f t="shared" si="219"/>
        <v>2807</v>
      </c>
      <c r="B2818" s="6">
        <f t="shared" si="216"/>
        <v>-55</v>
      </c>
      <c r="C2818" s="6">
        <f t="shared" si="217"/>
        <v>14</v>
      </c>
      <c r="D2818" s="8">
        <f ca="1">VLOOKUP(B2818,Residuals!$A$12:$AW$232,C2818,FALSE)</f>
        <v>1.4820386575654475E-2</v>
      </c>
      <c r="E2818" s="8">
        <f ca="1">VLOOKUP(B2818,Residuals!$A$12:$AW$232,C2818,FALSE)^2</f>
        <v>2.1964385825183939E-4</v>
      </c>
      <c r="F2818" s="8">
        <f t="shared" ca="1" si="215"/>
        <v>0.51746510766904452</v>
      </c>
      <c r="G2818" s="6">
        <f t="shared" si="218"/>
        <v>0</v>
      </c>
    </row>
    <row r="2819" spans="1:7" x14ac:dyDescent="0.25">
      <c r="A2819" s="6">
        <f t="shared" si="219"/>
        <v>2808</v>
      </c>
      <c r="B2819" s="6">
        <f t="shared" si="216"/>
        <v>-54</v>
      </c>
      <c r="C2819" s="6">
        <f t="shared" si="217"/>
        <v>14</v>
      </c>
      <c r="D2819" s="8">
        <f ca="1">VLOOKUP(B2819,Residuals!$A$12:$AW$232,C2819,FALSE)</f>
        <v>2.2328945088224649E-2</v>
      </c>
      <c r="E2819" s="8">
        <f ca="1">VLOOKUP(B2819,Residuals!$A$12:$AW$232,C2819,FALSE)^2</f>
        <v>4.9858178875295174E-4</v>
      </c>
      <c r="F2819" s="8">
        <f t="shared" ca="1" si="215"/>
        <v>1.1746227782206171</v>
      </c>
      <c r="G2819" s="6">
        <f t="shared" si="218"/>
        <v>0</v>
      </c>
    </row>
    <row r="2820" spans="1:7" x14ac:dyDescent="0.25">
      <c r="A2820" s="6">
        <f t="shared" si="219"/>
        <v>2809</v>
      </c>
      <c r="B2820" s="6">
        <f t="shared" si="216"/>
        <v>-53</v>
      </c>
      <c r="C2820" s="6">
        <f t="shared" si="217"/>
        <v>14</v>
      </c>
      <c r="D2820" s="8">
        <f ca="1">VLOOKUP(B2820,Residuals!$A$12:$AW$232,C2820,FALSE)</f>
        <v>9.0368560421225392E-3</v>
      </c>
      <c r="E2820" s="8">
        <f ca="1">VLOOKUP(B2820,Residuals!$A$12:$AW$232,C2820,FALSE)^2</f>
        <v>8.1664767126046642E-5</v>
      </c>
      <c r="F2820" s="8">
        <f t="shared" ca="1" si="215"/>
        <v>0.1923963085059005</v>
      </c>
      <c r="G2820" s="6">
        <f t="shared" si="218"/>
        <v>0</v>
      </c>
    </row>
    <row r="2821" spans="1:7" x14ac:dyDescent="0.25">
      <c r="A2821" s="6">
        <f t="shared" si="219"/>
        <v>2810</v>
      </c>
      <c r="B2821" s="6">
        <f t="shared" si="216"/>
        <v>-52</v>
      </c>
      <c r="C2821" s="6">
        <f t="shared" si="217"/>
        <v>14</v>
      </c>
      <c r="D2821" s="8">
        <f ca="1">VLOOKUP(B2821,Residuals!$A$12:$AW$232,C2821,FALSE)</f>
        <v>-4.9015210292913371E-2</v>
      </c>
      <c r="E2821" s="8">
        <f ca="1">VLOOKUP(B2821,Residuals!$A$12:$AW$232,C2821,FALSE)^2</f>
        <v>2.4024908400585208E-3</v>
      </c>
      <c r="F2821" s="8">
        <f t="shared" ca="1" si="215"/>
        <v>5.6600953521738848</v>
      </c>
      <c r="G2821" s="6">
        <f t="shared" si="218"/>
        <v>0</v>
      </c>
    </row>
    <row r="2822" spans="1:7" x14ac:dyDescent="0.25">
      <c r="A2822" s="6">
        <f t="shared" si="219"/>
        <v>2811</v>
      </c>
      <c r="B2822" s="6">
        <f t="shared" si="216"/>
        <v>-51</v>
      </c>
      <c r="C2822" s="6">
        <f t="shared" si="217"/>
        <v>14</v>
      </c>
      <c r="D2822" s="8">
        <f ca="1">VLOOKUP(B2822,Residuals!$A$12:$AW$232,C2822,FALSE)</f>
        <v>1.0412965697564974E-2</v>
      </c>
      <c r="E2822" s="8">
        <f ca="1">VLOOKUP(B2822,Residuals!$A$12:$AW$232,C2822,FALSE)^2</f>
        <v>1.0842985461866481E-4</v>
      </c>
      <c r="F2822" s="8">
        <f t="shared" ca="1" si="215"/>
        <v>0.2554529265755891</v>
      </c>
      <c r="G2822" s="6">
        <f t="shared" si="218"/>
        <v>0</v>
      </c>
    </row>
    <row r="2823" spans="1:7" x14ac:dyDescent="0.25">
      <c r="A2823" s="6">
        <f t="shared" si="219"/>
        <v>2812</v>
      </c>
      <c r="B2823" s="6">
        <f t="shared" si="216"/>
        <v>-50</v>
      </c>
      <c r="C2823" s="6">
        <f t="shared" si="217"/>
        <v>14</v>
      </c>
      <c r="D2823" s="8">
        <f ca="1">VLOOKUP(B2823,Residuals!$A$12:$AW$232,C2823,FALSE)</f>
        <v>-7.4049806596382028E-3</v>
      </c>
      <c r="E2823" s="8">
        <f ca="1">VLOOKUP(B2823,Residuals!$A$12:$AW$232,C2823,FALSE)^2</f>
        <v>5.4833738569615834E-5</v>
      </c>
      <c r="F2823" s="8">
        <f t="shared" ca="1" si="215"/>
        <v>0.12918433804003202</v>
      </c>
      <c r="G2823" s="6">
        <f t="shared" si="218"/>
        <v>0</v>
      </c>
    </row>
    <row r="2824" spans="1:7" x14ac:dyDescent="0.25">
      <c r="A2824" s="6">
        <f t="shared" si="219"/>
        <v>2813</v>
      </c>
      <c r="B2824" s="6">
        <f t="shared" si="216"/>
        <v>-49</v>
      </c>
      <c r="C2824" s="6">
        <f t="shared" si="217"/>
        <v>14</v>
      </c>
      <c r="D2824" s="8">
        <f ca="1">VLOOKUP(B2824,Residuals!$A$12:$AW$232,C2824,FALSE)</f>
        <v>-4.7278940658294286E-3</v>
      </c>
      <c r="E2824" s="8">
        <f ca="1">VLOOKUP(B2824,Residuals!$A$12:$AW$232,C2824,FALSE)^2</f>
        <v>2.2352982297705123E-5</v>
      </c>
      <c r="F2824" s="8">
        <f t="shared" ca="1" si="215"/>
        <v>5.2662016063039004E-2</v>
      </c>
      <c r="G2824" s="6">
        <f t="shared" si="218"/>
        <v>0</v>
      </c>
    </row>
    <row r="2825" spans="1:7" x14ac:dyDescent="0.25">
      <c r="A2825" s="6">
        <f t="shared" si="219"/>
        <v>2814</v>
      </c>
      <c r="B2825" s="6">
        <f t="shared" si="216"/>
        <v>-48</v>
      </c>
      <c r="C2825" s="6">
        <f t="shared" si="217"/>
        <v>14</v>
      </c>
      <c r="D2825" s="8">
        <f ca="1">VLOOKUP(B2825,Residuals!$A$12:$AW$232,C2825,FALSE)</f>
        <v>1.7417842460210619E-2</v>
      </c>
      <c r="E2825" s="8">
        <f ca="1">VLOOKUP(B2825,Residuals!$A$12:$AW$232,C2825,FALSE)^2</f>
        <v>3.033812359687159E-4</v>
      </c>
      <c r="F2825" s="8">
        <f t="shared" ca="1" si="215"/>
        <v>0.71474433742335108</v>
      </c>
      <c r="G2825" s="6">
        <f t="shared" si="218"/>
        <v>0</v>
      </c>
    </row>
    <row r="2826" spans="1:7" x14ac:dyDescent="0.25">
      <c r="A2826" s="6">
        <f t="shared" si="219"/>
        <v>2815</v>
      </c>
      <c r="B2826" s="6">
        <f t="shared" si="216"/>
        <v>-47</v>
      </c>
      <c r="C2826" s="6">
        <f t="shared" si="217"/>
        <v>14</v>
      </c>
      <c r="D2826" s="8">
        <f ca="1">VLOOKUP(B2826,Residuals!$A$12:$AW$232,C2826,FALSE)</f>
        <v>1.1054048076494844E-2</v>
      </c>
      <c r="E2826" s="8">
        <f ca="1">VLOOKUP(B2826,Residuals!$A$12:$AW$232,C2826,FALSE)^2</f>
        <v>1.2219197887745935E-4</v>
      </c>
      <c r="F2826" s="8">
        <f t="shared" ca="1" si="215"/>
        <v>0.28787549995420192</v>
      </c>
      <c r="G2826" s="6">
        <f t="shared" si="218"/>
        <v>0</v>
      </c>
    </row>
    <row r="2827" spans="1:7" x14ac:dyDescent="0.25">
      <c r="A2827" s="6">
        <f t="shared" si="219"/>
        <v>2816</v>
      </c>
      <c r="B2827" s="6">
        <f t="shared" si="216"/>
        <v>-46</v>
      </c>
      <c r="C2827" s="6">
        <f t="shared" si="217"/>
        <v>14</v>
      </c>
      <c r="D2827" s="8">
        <f ca="1">VLOOKUP(B2827,Residuals!$A$12:$AW$232,C2827,FALSE)</f>
        <v>-2.1169536795315547E-3</v>
      </c>
      <c r="E2827" s="8">
        <f ca="1">VLOOKUP(B2827,Residuals!$A$12:$AW$232,C2827,FALSE)^2</f>
        <v>4.4814928812821883E-6</v>
      </c>
      <c r="F2827" s="8">
        <f t="shared" ref="F2827:F2890" ca="1" si="220">E2827/$F$8</f>
        <v>1.0558074397290023E-2</v>
      </c>
      <c r="G2827" s="6">
        <f t="shared" si="218"/>
        <v>0</v>
      </c>
    </row>
    <row r="2828" spans="1:7" x14ac:dyDescent="0.25">
      <c r="A2828" s="6">
        <f t="shared" si="219"/>
        <v>2817</v>
      </c>
      <c r="B2828" s="6">
        <f t="shared" ref="B2828:B2891" si="221">MOD(A2828,221)-210</f>
        <v>-45</v>
      </c>
      <c r="C2828" s="6">
        <f t="shared" ref="C2828:C2891" si="222">IF(B2828&lt;B2827,IF(ISNUMBER(C2827),C2827+1,2),C2827)</f>
        <v>14</v>
      </c>
      <c r="D2828" s="8">
        <f ca="1">VLOOKUP(B2828,Residuals!$A$12:$AW$232,C2828,FALSE)</f>
        <v>-5.293786233840686E-2</v>
      </c>
      <c r="E2828" s="8">
        <f ca="1">VLOOKUP(B2828,Residuals!$A$12:$AW$232,C2828,FALSE)^2</f>
        <v>2.8024172689601157E-3</v>
      </c>
      <c r="F2828" s="8">
        <f t="shared" ca="1" si="220"/>
        <v>6.6022932093704094</v>
      </c>
      <c r="G2828" s="6">
        <f t="shared" ref="G2828:G2891" si="223">IF(OR(B2828&lt;-10,B2828&gt;10),0,1)</f>
        <v>0</v>
      </c>
    </row>
    <row r="2829" spans="1:7" x14ac:dyDescent="0.25">
      <c r="A2829" s="6">
        <f t="shared" ref="A2829:A2892" si="224">A2828+1</f>
        <v>2818</v>
      </c>
      <c r="B2829" s="6">
        <f t="shared" si="221"/>
        <v>-44</v>
      </c>
      <c r="C2829" s="6">
        <f t="shared" si="222"/>
        <v>14</v>
      </c>
      <c r="D2829" s="8">
        <f ca="1">VLOOKUP(B2829,Residuals!$A$12:$AW$232,C2829,FALSE)</f>
        <v>-6.4721424222239417E-3</v>
      </c>
      <c r="E2829" s="8">
        <f ca="1">VLOOKUP(B2829,Residuals!$A$12:$AW$232,C2829,FALSE)^2</f>
        <v>4.1888627533550795E-5</v>
      </c>
      <c r="F2829" s="8">
        <f t="shared" ca="1" si="220"/>
        <v>9.8686588959406255E-2</v>
      </c>
      <c r="G2829" s="6">
        <f t="shared" si="223"/>
        <v>0</v>
      </c>
    </row>
    <row r="2830" spans="1:7" x14ac:dyDescent="0.25">
      <c r="A2830" s="6">
        <f t="shared" si="224"/>
        <v>2819</v>
      </c>
      <c r="B2830" s="6">
        <f t="shared" si="221"/>
        <v>-43</v>
      </c>
      <c r="C2830" s="6">
        <f t="shared" si="222"/>
        <v>14</v>
      </c>
      <c r="D2830" s="8">
        <f ca="1">VLOOKUP(B2830,Residuals!$A$12:$AW$232,C2830,FALSE)</f>
        <v>1.4093236104195344E-2</v>
      </c>
      <c r="E2830" s="8">
        <f ca="1">VLOOKUP(B2830,Residuals!$A$12:$AW$232,C2830,FALSE)^2</f>
        <v>1.9861930388859515E-4</v>
      </c>
      <c r="F2830" s="8">
        <f t="shared" ca="1" si="220"/>
        <v>0.46793277212431161</v>
      </c>
      <c r="G2830" s="6">
        <f t="shared" si="223"/>
        <v>0</v>
      </c>
    </row>
    <row r="2831" spans="1:7" x14ac:dyDescent="0.25">
      <c r="A2831" s="6">
        <f t="shared" si="224"/>
        <v>2820</v>
      </c>
      <c r="B2831" s="6">
        <f t="shared" si="221"/>
        <v>-42</v>
      </c>
      <c r="C2831" s="6">
        <f t="shared" si="222"/>
        <v>14</v>
      </c>
      <c r="D2831" s="8">
        <f ca="1">VLOOKUP(B2831,Residuals!$A$12:$AW$232,C2831,FALSE)</f>
        <v>-9.6138529862204673E-4</v>
      </c>
      <c r="E2831" s="8">
        <f ca="1">VLOOKUP(B2831,Residuals!$A$12:$AW$232,C2831,FALSE)^2</f>
        <v>9.2426169240660201E-7</v>
      </c>
      <c r="F2831" s="8">
        <f t="shared" ca="1" si="220"/>
        <v>2.177493966743094E-3</v>
      </c>
      <c r="G2831" s="6">
        <f t="shared" si="223"/>
        <v>0</v>
      </c>
    </row>
    <row r="2832" spans="1:7" x14ac:dyDescent="0.25">
      <c r="A2832" s="6">
        <f t="shared" si="224"/>
        <v>2821</v>
      </c>
      <c r="B2832" s="6">
        <f t="shared" si="221"/>
        <v>-41</v>
      </c>
      <c r="C2832" s="6">
        <f t="shared" si="222"/>
        <v>14</v>
      </c>
      <c r="D2832" s="8">
        <f ca="1">VLOOKUP(B2832,Residuals!$A$12:$AW$232,C2832,FALSE)</f>
        <v>-4.0510475514931926E-3</v>
      </c>
      <c r="E2832" s="8">
        <f ca="1">VLOOKUP(B2832,Residuals!$A$12:$AW$232,C2832,FALSE)^2</f>
        <v>1.6410986264458991E-5</v>
      </c>
      <c r="F2832" s="8">
        <f t="shared" ca="1" si="220"/>
        <v>3.8663101449240574E-2</v>
      </c>
      <c r="G2832" s="6">
        <f t="shared" si="223"/>
        <v>0</v>
      </c>
    </row>
    <row r="2833" spans="1:7" x14ac:dyDescent="0.25">
      <c r="A2833" s="6">
        <f t="shared" si="224"/>
        <v>2822</v>
      </c>
      <c r="B2833" s="6">
        <f t="shared" si="221"/>
        <v>-40</v>
      </c>
      <c r="C2833" s="6">
        <f t="shared" si="222"/>
        <v>14</v>
      </c>
      <c r="D2833" s="8">
        <f ca="1">VLOOKUP(B2833,Residuals!$A$12:$AW$232,C2833,FALSE)</f>
        <v>5.6871234295815902E-4</v>
      </c>
      <c r="E2833" s="8">
        <f ca="1">VLOOKUP(B2833,Residuals!$A$12:$AW$232,C2833,FALSE)^2</f>
        <v>3.2343372903295869E-7</v>
      </c>
      <c r="F2833" s="8">
        <f t="shared" ca="1" si="220"/>
        <v>7.6198656657151917E-4</v>
      </c>
      <c r="G2833" s="6">
        <f t="shared" si="223"/>
        <v>0</v>
      </c>
    </row>
    <row r="2834" spans="1:7" x14ac:dyDescent="0.25">
      <c r="A2834" s="6">
        <f t="shared" si="224"/>
        <v>2823</v>
      </c>
      <c r="B2834" s="6">
        <f t="shared" si="221"/>
        <v>-39</v>
      </c>
      <c r="C2834" s="6">
        <f t="shared" si="222"/>
        <v>14</v>
      </c>
      <c r="D2834" s="8">
        <f ca="1">VLOOKUP(B2834,Residuals!$A$12:$AW$232,C2834,FALSE)</f>
        <v>-2.6565057699558768E-3</v>
      </c>
      <c r="E2834" s="8">
        <f ca="1">VLOOKUP(B2834,Residuals!$A$12:$AW$232,C2834,FALSE)^2</f>
        <v>7.0570229058088656E-6</v>
      </c>
      <c r="F2834" s="8">
        <f t="shared" ca="1" si="220"/>
        <v>1.6625837602935647E-2</v>
      </c>
      <c r="G2834" s="6">
        <f t="shared" si="223"/>
        <v>0</v>
      </c>
    </row>
    <row r="2835" spans="1:7" x14ac:dyDescent="0.25">
      <c r="A2835" s="6">
        <f t="shared" si="224"/>
        <v>2824</v>
      </c>
      <c r="B2835" s="6">
        <f t="shared" si="221"/>
        <v>-38</v>
      </c>
      <c r="C2835" s="6">
        <f t="shared" si="222"/>
        <v>14</v>
      </c>
      <c r="D2835" s="8">
        <f ca="1">VLOOKUP(B2835,Residuals!$A$12:$AW$232,C2835,FALSE)</f>
        <v>1.4218716106505363E-3</v>
      </c>
      <c r="E2835" s="8">
        <f ca="1">VLOOKUP(B2835,Residuals!$A$12:$AW$232,C2835,FALSE)^2</f>
        <v>2.0217188771739503E-6</v>
      </c>
      <c r="F2835" s="8">
        <f t="shared" ca="1" si="220"/>
        <v>4.7630240370929973E-3</v>
      </c>
      <c r="G2835" s="6">
        <f t="shared" si="223"/>
        <v>0</v>
      </c>
    </row>
    <row r="2836" spans="1:7" x14ac:dyDescent="0.25">
      <c r="A2836" s="6">
        <f t="shared" si="224"/>
        <v>2825</v>
      </c>
      <c r="B2836" s="6">
        <f t="shared" si="221"/>
        <v>-37</v>
      </c>
      <c r="C2836" s="6">
        <f t="shared" si="222"/>
        <v>14</v>
      </c>
      <c r="D2836" s="8">
        <f ca="1">VLOOKUP(B2836,Residuals!$A$12:$AW$232,C2836,FALSE)</f>
        <v>-4.4078656561833927E-3</v>
      </c>
      <c r="E2836" s="8">
        <f ca="1">VLOOKUP(B2836,Residuals!$A$12:$AW$232,C2836,FALSE)^2</f>
        <v>1.9429279642961053E-5</v>
      </c>
      <c r="F2836" s="8">
        <f t="shared" ca="1" si="220"/>
        <v>4.5773983221734905E-2</v>
      </c>
      <c r="G2836" s="6">
        <f t="shared" si="223"/>
        <v>0</v>
      </c>
    </row>
    <row r="2837" spans="1:7" x14ac:dyDescent="0.25">
      <c r="A2837" s="6">
        <f t="shared" si="224"/>
        <v>2826</v>
      </c>
      <c r="B2837" s="6">
        <f t="shared" si="221"/>
        <v>-36</v>
      </c>
      <c r="C2837" s="6">
        <f t="shared" si="222"/>
        <v>14</v>
      </c>
      <c r="D2837" s="8">
        <f ca="1">VLOOKUP(B2837,Residuals!$A$12:$AW$232,C2837,FALSE)</f>
        <v>8.7462694210124915E-3</v>
      </c>
      <c r="E2837" s="8">
        <f ca="1">VLOOKUP(B2837,Residuals!$A$12:$AW$232,C2837,FALSE)^2</f>
        <v>7.6497228784938188E-5</v>
      </c>
      <c r="F2837" s="8">
        <f t="shared" ca="1" si="220"/>
        <v>0.18022196042556576</v>
      </c>
      <c r="G2837" s="6">
        <f t="shared" si="223"/>
        <v>0</v>
      </c>
    </row>
    <row r="2838" spans="1:7" x14ac:dyDescent="0.25">
      <c r="A2838" s="6">
        <f t="shared" si="224"/>
        <v>2827</v>
      </c>
      <c r="B2838" s="6">
        <f t="shared" si="221"/>
        <v>-35</v>
      </c>
      <c r="C2838" s="6">
        <f t="shared" si="222"/>
        <v>14</v>
      </c>
      <c r="D2838" s="8">
        <f ca="1">VLOOKUP(B2838,Residuals!$A$12:$AW$232,C2838,FALSE)</f>
        <v>2.7641329906048541E-3</v>
      </c>
      <c r="E2838" s="8">
        <f ca="1">VLOOKUP(B2838,Residuals!$A$12:$AW$232,C2838,FALSE)^2</f>
        <v>7.6404311897501342E-6</v>
      </c>
      <c r="F2838" s="8">
        <f t="shared" ca="1" si="220"/>
        <v>1.8000305493217083E-2</v>
      </c>
      <c r="G2838" s="6">
        <f t="shared" si="223"/>
        <v>0</v>
      </c>
    </row>
    <row r="2839" spans="1:7" x14ac:dyDescent="0.25">
      <c r="A2839" s="6">
        <f t="shared" si="224"/>
        <v>2828</v>
      </c>
      <c r="B2839" s="6">
        <f t="shared" si="221"/>
        <v>-34</v>
      </c>
      <c r="C2839" s="6">
        <f t="shared" si="222"/>
        <v>14</v>
      </c>
      <c r="D2839" s="8">
        <f ca="1">VLOOKUP(B2839,Residuals!$A$12:$AW$232,C2839,FALSE)</f>
        <v>-8.0026988879709597E-3</v>
      </c>
      <c r="E2839" s="8">
        <f ca="1">VLOOKUP(B2839,Residuals!$A$12:$AW$232,C2839,FALSE)^2</f>
        <v>6.4043189491531634E-5</v>
      </c>
      <c r="F2839" s="8">
        <f t="shared" ca="1" si="220"/>
        <v>0.15088114099555938</v>
      </c>
      <c r="G2839" s="6">
        <f t="shared" si="223"/>
        <v>0</v>
      </c>
    </row>
    <row r="2840" spans="1:7" x14ac:dyDescent="0.25">
      <c r="A2840" s="6">
        <f t="shared" si="224"/>
        <v>2829</v>
      </c>
      <c r="B2840" s="6">
        <f t="shared" si="221"/>
        <v>-33</v>
      </c>
      <c r="C2840" s="6">
        <f t="shared" si="222"/>
        <v>14</v>
      </c>
      <c r="D2840" s="8">
        <f ca="1">VLOOKUP(B2840,Residuals!$A$12:$AW$232,C2840,FALSE)</f>
        <v>-1.8217540710138706E-2</v>
      </c>
      <c r="E2840" s="8">
        <f ca="1">VLOOKUP(B2840,Residuals!$A$12:$AW$232,C2840,FALSE)^2</f>
        <v>3.3187878952556105E-4</v>
      </c>
      <c r="F2840" s="8">
        <f t="shared" ca="1" si="220"/>
        <v>0.78188252073958653</v>
      </c>
      <c r="G2840" s="6">
        <f t="shared" si="223"/>
        <v>0</v>
      </c>
    </row>
    <row r="2841" spans="1:7" x14ac:dyDescent="0.25">
      <c r="A2841" s="6">
        <f t="shared" si="224"/>
        <v>2830</v>
      </c>
      <c r="B2841" s="6">
        <f t="shared" si="221"/>
        <v>-32</v>
      </c>
      <c r="C2841" s="6">
        <f t="shared" si="222"/>
        <v>14</v>
      </c>
      <c r="D2841" s="8">
        <f ca="1">VLOOKUP(B2841,Residuals!$A$12:$AW$232,C2841,FALSE)</f>
        <v>3.6896116720990754E-3</v>
      </c>
      <c r="E2841" s="8">
        <f ca="1">VLOOKUP(B2841,Residuals!$A$12:$AW$232,C2841,FALSE)^2</f>
        <v>1.3613234290889735E-5</v>
      </c>
      <c r="F2841" s="8">
        <f t="shared" ca="1" si="220"/>
        <v>3.2071799339739533E-2</v>
      </c>
      <c r="G2841" s="6">
        <f t="shared" si="223"/>
        <v>0</v>
      </c>
    </row>
    <row r="2842" spans="1:7" x14ac:dyDescent="0.25">
      <c r="A2842" s="6">
        <f t="shared" si="224"/>
        <v>2831</v>
      </c>
      <c r="B2842" s="6">
        <f t="shared" si="221"/>
        <v>-31</v>
      </c>
      <c r="C2842" s="6">
        <f t="shared" si="222"/>
        <v>14</v>
      </c>
      <c r="D2842" s="8">
        <f ca="1">VLOOKUP(B2842,Residuals!$A$12:$AW$232,C2842,FALSE)</f>
        <v>5.2144015112277203E-4</v>
      </c>
      <c r="E2842" s="8">
        <f ca="1">VLOOKUP(B2842,Residuals!$A$12:$AW$232,C2842,FALSE)^2</f>
        <v>2.7189983120293932E-7</v>
      </c>
      <c r="F2842" s="8">
        <f t="shared" ca="1" si="220"/>
        <v>6.4057641560503662E-4</v>
      </c>
      <c r="G2842" s="6">
        <f t="shared" si="223"/>
        <v>0</v>
      </c>
    </row>
    <row r="2843" spans="1:7" x14ac:dyDescent="0.25">
      <c r="A2843" s="6">
        <f t="shared" si="224"/>
        <v>2832</v>
      </c>
      <c r="B2843" s="6">
        <f t="shared" si="221"/>
        <v>-30</v>
      </c>
      <c r="C2843" s="6">
        <f t="shared" si="222"/>
        <v>14</v>
      </c>
      <c r="D2843" s="8">
        <f ca="1">VLOOKUP(B2843,Residuals!$A$12:$AW$232,C2843,FALSE)</f>
        <v>9.5811744838140058E-3</v>
      </c>
      <c r="E2843" s="8">
        <f ca="1">VLOOKUP(B2843,Residuals!$A$12:$AW$232,C2843,FALSE)^2</f>
        <v>9.1798904489288579E-5</v>
      </c>
      <c r="F2843" s="8">
        <f t="shared" ca="1" si="220"/>
        <v>0.21627160610602797</v>
      </c>
      <c r="G2843" s="6">
        <f t="shared" si="223"/>
        <v>0</v>
      </c>
    </row>
    <row r="2844" spans="1:7" x14ac:dyDescent="0.25">
      <c r="A2844" s="6">
        <f t="shared" si="224"/>
        <v>2833</v>
      </c>
      <c r="B2844" s="6">
        <f t="shared" si="221"/>
        <v>-29</v>
      </c>
      <c r="C2844" s="6">
        <f t="shared" si="222"/>
        <v>14</v>
      </c>
      <c r="D2844" s="8">
        <f ca="1">VLOOKUP(B2844,Residuals!$A$12:$AW$232,C2844,FALSE)</f>
        <v>2.2567163563001053E-2</v>
      </c>
      <c r="E2844" s="8">
        <f ca="1">VLOOKUP(B2844,Residuals!$A$12:$AW$232,C2844,FALSE)^2</f>
        <v>5.0927687127924235E-4</v>
      </c>
      <c r="F2844" s="8">
        <f t="shared" ca="1" si="220"/>
        <v>1.1998196222163673</v>
      </c>
      <c r="G2844" s="6">
        <f t="shared" si="223"/>
        <v>0</v>
      </c>
    </row>
    <row r="2845" spans="1:7" x14ac:dyDescent="0.25">
      <c r="A2845" s="6">
        <f t="shared" si="224"/>
        <v>2834</v>
      </c>
      <c r="B2845" s="6">
        <f t="shared" si="221"/>
        <v>-28</v>
      </c>
      <c r="C2845" s="6">
        <f t="shared" si="222"/>
        <v>14</v>
      </c>
      <c r="D2845" s="8">
        <f ca="1">VLOOKUP(B2845,Residuals!$A$12:$AW$232,C2845,FALSE)</f>
        <v>4.9017640833294565E-3</v>
      </c>
      <c r="E2845" s="8">
        <f ca="1">VLOOKUP(B2845,Residuals!$A$12:$AW$232,C2845,FALSE)^2</f>
        <v>2.4027291128618668E-5</v>
      </c>
      <c r="F2845" s="8">
        <f t="shared" ca="1" si="220"/>
        <v>5.6606567057342322E-2</v>
      </c>
      <c r="G2845" s="6">
        <f t="shared" si="223"/>
        <v>0</v>
      </c>
    </row>
    <row r="2846" spans="1:7" x14ac:dyDescent="0.25">
      <c r="A2846" s="6">
        <f t="shared" si="224"/>
        <v>2835</v>
      </c>
      <c r="B2846" s="6">
        <f t="shared" si="221"/>
        <v>-27</v>
      </c>
      <c r="C2846" s="6">
        <f t="shared" si="222"/>
        <v>14</v>
      </c>
      <c r="D2846" s="8">
        <f ca="1">VLOOKUP(B2846,Residuals!$A$12:$AW$232,C2846,FALSE)</f>
        <v>-2.3882205008044183E-2</v>
      </c>
      <c r="E2846" s="8">
        <f ca="1">VLOOKUP(B2846,Residuals!$A$12:$AW$232,C2846,FALSE)^2</f>
        <v>5.7035971604625071E-4</v>
      </c>
      <c r="F2846" s="8">
        <f t="shared" ca="1" si="220"/>
        <v>1.3437264042937889</v>
      </c>
      <c r="G2846" s="6">
        <f t="shared" si="223"/>
        <v>0</v>
      </c>
    </row>
    <row r="2847" spans="1:7" x14ac:dyDescent="0.25">
      <c r="A2847" s="6">
        <f t="shared" si="224"/>
        <v>2836</v>
      </c>
      <c r="B2847" s="6">
        <f t="shared" si="221"/>
        <v>-26</v>
      </c>
      <c r="C2847" s="6">
        <f t="shared" si="222"/>
        <v>14</v>
      </c>
      <c r="D2847" s="8">
        <f ca="1">VLOOKUP(B2847,Residuals!$A$12:$AW$232,C2847,FALSE)</f>
        <v>-9.8614445124674578E-3</v>
      </c>
      <c r="E2847" s="8">
        <f ca="1">VLOOKUP(B2847,Residuals!$A$12:$AW$232,C2847,FALSE)^2</f>
        <v>9.7248087872474543E-5</v>
      </c>
      <c r="F2847" s="8">
        <f t="shared" ca="1" si="220"/>
        <v>0.22910948961677749</v>
      </c>
      <c r="G2847" s="6">
        <f t="shared" si="223"/>
        <v>0</v>
      </c>
    </row>
    <row r="2848" spans="1:7" x14ac:dyDescent="0.25">
      <c r="A2848" s="6">
        <f t="shared" si="224"/>
        <v>2837</v>
      </c>
      <c r="B2848" s="6">
        <f t="shared" si="221"/>
        <v>-25</v>
      </c>
      <c r="C2848" s="6">
        <f t="shared" si="222"/>
        <v>14</v>
      </c>
      <c r="D2848" s="8">
        <f ca="1">VLOOKUP(B2848,Residuals!$A$12:$AW$232,C2848,FALSE)</f>
        <v>1.0416796524073242E-2</v>
      </c>
      <c r="E2848" s="8">
        <f ca="1">VLOOKUP(B2848,Residuals!$A$12:$AW$232,C2848,FALSE)^2</f>
        <v>1.0850964982394438E-4</v>
      </c>
      <c r="F2848" s="8">
        <f t="shared" ca="1" si="220"/>
        <v>0.2556409183310614</v>
      </c>
      <c r="G2848" s="6">
        <f t="shared" si="223"/>
        <v>0</v>
      </c>
    </row>
    <row r="2849" spans="1:7" x14ac:dyDescent="0.25">
      <c r="A2849" s="6">
        <f t="shared" si="224"/>
        <v>2838</v>
      </c>
      <c r="B2849" s="6">
        <f t="shared" si="221"/>
        <v>-24</v>
      </c>
      <c r="C2849" s="6">
        <f t="shared" si="222"/>
        <v>14</v>
      </c>
      <c r="D2849" s="8">
        <f ca="1">VLOOKUP(B2849,Residuals!$A$12:$AW$232,C2849,FALSE)</f>
        <v>-1.0572086680619722E-2</v>
      </c>
      <c r="E2849" s="8">
        <f ca="1">VLOOKUP(B2849,Residuals!$A$12:$AW$232,C2849,FALSE)^2</f>
        <v>1.1176901678253693E-4</v>
      </c>
      <c r="F2849" s="8">
        <f t="shared" ca="1" si="220"/>
        <v>0.26331975209215469</v>
      </c>
      <c r="G2849" s="6">
        <f t="shared" si="223"/>
        <v>0</v>
      </c>
    </row>
    <row r="2850" spans="1:7" x14ac:dyDescent="0.25">
      <c r="A2850" s="6">
        <f t="shared" si="224"/>
        <v>2839</v>
      </c>
      <c r="B2850" s="6">
        <f t="shared" si="221"/>
        <v>-23</v>
      </c>
      <c r="C2850" s="6">
        <f t="shared" si="222"/>
        <v>14</v>
      </c>
      <c r="D2850" s="8">
        <f ca="1">VLOOKUP(B2850,Residuals!$A$12:$AW$232,C2850,FALSE)</f>
        <v>2.994548813269297E-3</v>
      </c>
      <c r="E2850" s="8">
        <f ca="1">VLOOKUP(B2850,Residuals!$A$12:$AW$232,C2850,FALSE)^2</f>
        <v>8.9673225950525546E-6</v>
      </c>
      <c r="F2850" s="8">
        <f t="shared" ca="1" si="220"/>
        <v>2.1126366059512007E-2</v>
      </c>
      <c r="G2850" s="6">
        <f t="shared" si="223"/>
        <v>0</v>
      </c>
    </row>
    <row r="2851" spans="1:7" x14ac:dyDescent="0.25">
      <c r="A2851" s="6">
        <f t="shared" si="224"/>
        <v>2840</v>
      </c>
      <c r="B2851" s="6">
        <f t="shared" si="221"/>
        <v>-22</v>
      </c>
      <c r="C2851" s="6">
        <f t="shared" si="222"/>
        <v>14</v>
      </c>
      <c r="D2851" s="8">
        <f ca="1">VLOOKUP(B2851,Residuals!$A$12:$AW$232,C2851,FALSE)</f>
        <v>2.964817078305944E-3</v>
      </c>
      <c r="E2851" s="8">
        <f ca="1">VLOOKUP(B2851,Residuals!$A$12:$AW$232,C2851,FALSE)^2</f>
        <v>8.7901403078145938E-6</v>
      </c>
      <c r="F2851" s="8">
        <f t="shared" ca="1" si="220"/>
        <v>2.0708937354369183E-2</v>
      </c>
      <c r="G2851" s="6">
        <f t="shared" si="223"/>
        <v>0</v>
      </c>
    </row>
    <row r="2852" spans="1:7" x14ac:dyDescent="0.25">
      <c r="A2852" s="6">
        <f t="shared" si="224"/>
        <v>2841</v>
      </c>
      <c r="B2852" s="6">
        <f t="shared" si="221"/>
        <v>-21</v>
      </c>
      <c r="C2852" s="6">
        <f t="shared" si="222"/>
        <v>14</v>
      </c>
      <c r="D2852" s="8">
        <f ca="1">VLOOKUP(B2852,Residuals!$A$12:$AW$232,C2852,FALSE)</f>
        <v>-8.8156091974616203E-4</v>
      </c>
      <c r="E2852" s="8">
        <f ca="1">VLOOKUP(B2852,Residuals!$A$12:$AW$232,C2852,FALSE)^2</f>
        <v>7.7714965522369914E-7</v>
      </c>
      <c r="F2852" s="8">
        <f t="shared" ca="1" si="220"/>
        <v>1.8309086045747631E-3</v>
      </c>
      <c r="G2852" s="6">
        <f t="shared" si="223"/>
        <v>0</v>
      </c>
    </row>
    <row r="2853" spans="1:7" x14ac:dyDescent="0.25">
      <c r="A2853" s="6">
        <f t="shared" si="224"/>
        <v>2842</v>
      </c>
      <c r="B2853" s="6">
        <f t="shared" si="221"/>
        <v>-20</v>
      </c>
      <c r="C2853" s="6">
        <f t="shared" si="222"/>
        <v>14</v>
      </c>
      <c r="D2853" s="8">
        <f ca="1">VLOOKUP(B2853,Residuals!$A$12:$AW$232,C2853,FALSE)</f>
        <v>4.3949771168840163E-2</v>
      </c>
      <c r="E2853" s="8">
        <f ca="1">VLOOKUP(B2853,Residuals!$A$12:$AW$232,C2853,FALSE)^2</f>
        <v>1.931582385793414E-3</v>
      </c>
      <c r="F2853" s="8">
        <f t="shared" ca="1" si="220"/>
        <v>4.5506689565167866</v>
      </c>
      <c r="G2853" s="6">
        <f t="shared" si="223"/>
        <v>0</v>
      </c>
    </row>
    <row r="2854" spans="1:7" x14ac:dyDescent="0.25">
      <c r="A2854" s="6">
        <f t="shared" si="224"/>
        <v>2843</v>
      </c>
      <c r="B2854" s="6">
        <f t="shared" si="221"/>
        <v>-19</v>
      </c>
      <c r="C2854" s="6">
        <f t="shared" si="222"/>
        <v>14</v>
      </c>
      <c r="D2854" s="8">
        <f ca="1">VLOOKUP(B2854,Residuals!$A$12:$AW$232,C2854,FALSE)</f>
        <v>-3.4819498156807994E-2</v>
      </c>
      <c r="E2854" s="8">
        <f ca="1">VLOOKUP(B2854,Residuals!$A$12:$AW$232,C2854,FALSE)^2</f>
        <v>1.2123974518919553E-3</v>
      </c>
      <c r="F2854" s="8">
        <f t="shared" ca="1" si="220"/>
        <v>2.8563210598022355</v>
      </c>
      <c r="G2854" s="6">
        <f t="shared" si="223"/>
        <v>0</v>
      </c>
    </row>
    <row r="2855" spans="1:7" x14ac:dyDescent="0.25">
      <c r="A2855" s="6">
        <f t="shared" si="224"/>
        <v>2844</v>
      </c>
      <c r="B2855" s="6">
        <f t="shared" si="221"/>
        <v>-18</v>
      </c>
      <c r="C2855" s="6">
        <f t="shared" si="222"/>
        <v>14</v>
      </c>
      <c r="D2855" s="8">
        <f ca="1">VLOOKUP(B2855,Residuals!$A$12:$AW$232,C2855,FALSE)</f>
        <v>-3.1800190685499392E-3</v>
      </c>
      <c r="E2855" s="8">
        <f ca="1">VLOOKUP(B2855,Residuals!$A$12:$AW$232,C2855,FALSE)^2</f>
        <v>1.0112521276341224E-5</v>
      </c>
      <c r="F2855" s="8">
        <f t="shared" ca="1" si="220"/>
        <v>2.3824371656536371E-2</v>
      </c>
      <c r="G2855" s="6">
        <f t="shared" si="223"/>
        <v>0</v>
      </c>
    </row>
    <row r="2856" spans="1:7" x14ac:dyDescent="0.25">
      <c r="A2856" s="6">
        <f t="shared" si="224"/>
        <v>2845</v>
      </c>
      <c r="B2856" s="6">
        <f t="shared" si="221"/>
        <v>-17</v>
      </c>
      <c r="C2856" s="6">
        <f t="shared" si="222"/>
        <v>14</v>
      </c>
      <c r="D2856" s="8">
        <f ca="1">VLOOKUP(B2856,Residuals!$A$12:$AW$232,C2856,FALSE)</f>
        <v>-6.6167995981002183E-3</v>
      </c>
      <c r="E2856" s="8">
        <f ca="1">VLOOKUP(B2856,Residuals!$A$12:$AW$232,C2856,FALSE)^2</f>
        <v>4.3782036921419212E-5</v>
      </c>
      <c r="F2856" s="8">
        <f t="shared" ca="1" si="220"/>
        <v>0.10314732508266047</v>
      </c>
      <c r="G2856" s="6">
        <f t="shared" si="223"/>
        <v>0</v>
      </c>
    </row>
    <row r="2857" spans="1:7" x14ac:dyDescent="0.25">
      <c r="A2857" s="6">
        <f t="shared" si="224"/>
        <v>2846</v>
      </c>
      <c r="B2857" s="6">
        <f t="shared" si="221"/>
        <v>-16</v>
      </c>
      <c r="C2857" s="6">
        <f t="shared" si="222"/>
        <v>14</v>
      </c>
      <c r="D2857" s="8">
        <f ca="1">VLOOKUP(B2857,Residuals!$A$12:$AW$232,C2857,FALSE)</f>
        <v>-5.262339693237781E-3</v>
      </c>
      <c r="E2857" s="8">
        <f ca="1">VLOOKUP(B2857,Residuals!$A$12:$AW$232,C2857,FALSE)^2</f>
        <v>2.7692219047025901E-5</v>
      </c>
      <c r="F2857" s="8">
        <f t="shared" ca="1" si="220"/>
        <v>6.5240873224571574E-2</v>
      </c>
      <c r="G2857" s="6">
        <f t="shared" si="223"/>
        <v>0</v>
      </c>
    </row>
    <row r="2858" spans="1:7" x14ac:dyDescent="0.25">
      <c r="A2858" s="6">
        <f t="shared" si="224"/>
        <v>2847</v>
      </c>
      <c r="B2858" s="6">
        <f t="shared" si="221"/>
        <v>-15</v>
      </c>
      <c r="C2858" s="6">
        <f t="shared" si="222"/>
        <v>14</v>
      </c>
      <c r="D2858" s="8">
        <f ca="1">VLOOKUP(B2858,Residuals!$A$12:$AW$232,C2858,FALSE)</f>
        <v>-1.8547803684053333E-2</v>
      </c>
      <c r="E2858" s="8">
        <f ca="1">VLOOKUP(B2858,Residuals!$A$12:$AW$232,C2858,FALSE)^2</f>
        <v>3.4402102150218238E-4</v>
      </c>
      <c r="F2858" s="8">
        <f t="shared" ca="1" si="220"/>
        <v>0.81048874459275111</v>
      </c>
      <c r="G2858" s="6">
        <f t="shared" si="223"/>
        <v>0</v>
      </c>
    </row>
    <row r="2859" spans="1:7" x14ac:dyDescent="0.25">
      <c r="A2859" s="6">
        <f t="shared" si="224"/>
        <v>2848</v>
      </c>
      <c r="B2859" s="6">
        <f t="shared" si="221"/>
        <v>-14</v>
      </c>
      <c r="C2859" s="6">
        <f t="shared" si="222"/>
        <v>14</v>
      </c>
      <c r="D2859" s="8">
        <f ca="1">VLOOKUP(B2859,Residuals!$A$12:$AW$232,C2859,FALSE)</f>
        <v>-2.6640570450137416E-2</v>
      </c>
      <c r="E2859" s="8">
        <f ca="1">VLOOKUP(B2859,Residuals!$A$12:$AW$232,C2859,FALSE)^2</f>
        <v>7.0971999390873487E-4</v>
      </c>
      <c r="F2859" s="8">
        <f t="shared" ca="1" si="220"/>
        <v>1.6720491799127353</v>
      </c>
      <c r="G2859" s="6">
        <f t="shared" si="223"/>
        <v>0</v>
      </c>
    </row>
    <row r="2860" spans="1:7" x14ac:dyDescent="0.25">
      <c r="A2860" s="6">
        <f t="shared" si="224"/>
        <v>2849</v>
      </c>
      <c r="B2860" s="6">
        <f t="shared" si="221"/>
        <v>-13</v>
      </c>
      <c r="C2860" s="6">
        <f t="shared" si="222"/>
        <v>14</v>
      </c>
      <c r="D2860" s="8">
        <f ca="1">VLOOKUP(B2860,Residuals!$A$12:$AW$232,C2860,FALSE)</f>
        <v>1.1117789944719353E-2</v>
      </c>
      <c r="E2860" s="8">
        <f ca="1">VLOOKUP(B2860,Residuals!$A$12:$AW$232,C2860,FALSE)^2</f>
        <v>1.2360525325490275E-4</v>
      </c>
      <c r="F2860" s="8">
        <f t="shared" ca="1" si="220"/>
        <v>0.29120507258013495</v>
      </c>
      <c r="G2860" s="6">
        <f t="shared" si="223"/>
        <v>0</v>
      </c>
    </row>
    <row r="2861" spans="1:7" x14ac:dyDescent="0.25">
      <c r="A2861" s="6">
        <f t="shared" si="224"/>
        <v>2850</v>
      </c>
      <c r="B2861" s="6">
        <f t="shared" si="221"/>
        <v>-12</v>
      </c>
      <c r="C2861" s="6">
        <f t="shared" si="222"/>
        <v>14</v>
      </c>
      <c r="D2861" s="8">
        <f ca="1">VLOOKUP(B2861,Residuals!$A$12:$AW$232,C2861,FALSE)</f>
        <v>1.4189423945205068E-2</v>
      </c>
      <c r="E2861" s="8">
        <f ca="1">VLOOKUP(B2861,Residuals!$A$12:$AW$232,C2861,FALSE)^2</f>
        <v>2.0133975189675897E-4</v>
      </c>
      <c r="F2861" s="8">
        <f t="shared" ca="1" si="220"/>
        <v>0.47434195166002369</v>
      </c>
      <c r="G2861" s="6">
        <f t="shared" si="223"/>
        <v>0</v>
      </c>
    </row>
    <row r="2862" spans="1:7" x14ac:dyDescent="0.25">
      <c r="A2862" s="6">
        <f t="shared" si="224"/>
        <v>2851</v>
      </c>
      <c r="B2862" s="6">
        <f t="shared" si="221"/>
        <v>-11</v>
      </c>
      <c r="C2862" s="6">
        <f t="shared" si="222"/>
        <v>14</v>
      </c>
      <c r="D2862" s="8">
        <f ca="1">VLOOKUP(B2862,Residuals!$A$12:$AW$232,C2862,FALSE)</f>
        <v>1.2149012000582376E-3</v>
      </c>
      <c r="E2862" s="8">
        <f ca="1">VLOOKUP(B2862,Residuals!$A$12:$AW$232,C2862,FALSE)^2</f>
        <v>1.4759849259029458E-6</v>
      </c>
      <c r="F2862" s="8">
        <f t="shared" ca="1" si="220"/>
        <v>3.4773141606560649E-3</v>
      </c>
      <c r="G2862" s="6">
        <f t="shared" si="223"/>
        <v>0</v>
      </c>
    </row>
    <row r="2863" spans="1:7" x14ac:dyDescent="0.25">
      <c r="A2863" s="6">
        <f t="shared" si="224"/>
        <v>2852</v>
      </c>
      <c r="B2863" s="6">
        <f t="shared" si="221"/>
        <v>-10</v>
      </c>
      <c r="C2863" s="6">
        <f t="shared" si="222"/>
        <v>14</v>
      </c>
      <c r="D2863" s="8">
        <f ca="1">VLOOKUP(B2863,Residuals!$A$12:$AW$232,C2863,FALSE)</f>
        <v>-4.6347844135295893E-3</v>
      </c>
      <c r="E2863" s="8">
        <f ca="1">VLOOKUP(B2863,Residuals!$A$12:$AW$232,C2863,FALSE)^2</f>
        <v>2.148122655989682E-5</v>
      </c>
      <c r="F2863" s="8">
        <f t="shared" ca="1" si="220"/>
        <v>5.0608222342984899E-2</v>
      </c>
      <c r="G2863" s="6">
        <f t="shared" si="223"/>
        <v>1</v>
      </c>
    </row>
    <row r="2864" spans="1:7" x14ac:dyDescent="0.25">
      <c r="A2864" s="6">
        <f t="shared" si="224"/>
        <v>2853</v>
      </c>
      <c r="B2864" s="6">
        <f t="shared" si="221"/>
        <v>-9</v>
      </c>
      <c r="C2864" s="6">
        <f t="shared" si="222"/>
        <v>14</v>
      </c>
      <c r="D2864" s="8">
        <f ca="1">VLOOKUP(B2864,Residuals!$A$12:$AW$232,C2864,FALSE)</f>
        <v>-1.4496764406822734E-2</v>
      </c>
      <c r="E2864" s="8">
        <f ca="1">VLOOKUP(B2864,Residuals!$A$12:$AW$232,C2864,FALSE)^2</f>
        <v>2.1015617826692249E-4</v>
      </c>
      <c r="F2864" s="8">
        <f t="shared" ca="1" si="220"/>
        <v>0.49511281708373134</v>
      </c>
      <c r="G2864" s="6">
        <f t="shared" si="223"/>
        <v>1</v>
      </c>
    </row>
    <row r="2865" spans="1:7" x14ac:dyDescent="0.25">
      <c r="A2865" s="6">
        <f t="shared" si="224"/>
        <v>2854</v>
      </c>
      <c r="B2865" s="6">
        <f t="shared" si="221"/>
        <v>-8</v>
      </c>
      <c r="C2865" s="6">
        <f t="shared" si="222"/>
        <v>14</v>
      </c>
      <c r="D2865" s="8">
        <f ca="1">VLOOKUP(B2865,Residuals!$A$12:$AW$232,C2865,FALSE)</f>
        <v>1.9866565976805917E-2</v>
      </c>
      <c r="E2865" s="8">
        <f ca="1">VLOOKUP(B2865,Residuals!$A$12:$AW$232,C2865,FALSE)^2</f>
        <v>3.9468044371078243E-4</v>
      </c>
      <c r="F2865" s="8">
        <f t="shared" ca="1" si="220"/>
        <v>0.92983869398932284</v>
      </c>
      <c r="G2865" s="6">
        <f t="shared" si="223"/>
        <v>1</v>
      </c>
    </row>
    <row r="2866" spans="1:7" x14ac:dyDescent="0.25">
      <c r="A2866" s="6">
        <f t="shared" si="224"/>
        <v>2855</v>
      </c>
      <c r="B2866" s="6">
        <f t="shared" si="221"/>
        <v>-7</v>
      </c>
      <c r="C2866" s="6">
        <f t="shared" si="222"/>
        <v>14</v>
      </c>
      <c r="D2866" s="8">
        <f ca="1">VLOOKUP(B2866,Residuals!$A$12:$AW$232,C2866,FALSE)</f>
        <v>-1.384668957168833E-3</v>
      </c>
      <c r="E2866" s="8">
        <f ca="1">VLOOKUP(B2866,Residuals!$A$12:$AW$232,C2866,FALSE)^2</f>
        <v>1.9173081209470236E-6</v>
      </c>
      <c r="F2866" s="8">
        <f t="shared" ca="1" si="220"/>
        <v>4.5170398168066072E-3</v>
      </c>
      <c r="G2866" s="6">
        <f t="shared" si="223"/>
        <v>1</v>
      </c>
    </row>
    <row r="2867" spans="1:7" x14ac:dyDescent="0.25">
      <c r="A2867" s="6">
        <f t="shared" si="224"/>
        <v>2856</v>
      </c>
      <c r="B2867" s="6">
        <f t="shared" si="221"/>
        <v>-6</v>
      </c>
      <c r="C2867" s="6">
        <f t="shared" si="222"/>
        <v>14</v>
      </c>
      <c r="D2867" s="8">
        <f ca="1">VLOOKUP(B2867,Residuals!$A$12:$AW$232,C2867,FALSE)</f>
        <v>-8.9856897350044287E-3</v>
      </c>
      <c r="E2867" s="8">
        <f ca="1">VLOOKUP(B2867,Residuals!$A$12:$AW$232,C2867,FALSE)^2</f>
        <v>8.0742620013763957E-5</v>
      </c>
      <c r="F2867" s="8">
        <f t="shared" ca="1" si="220"/>
        <v>0.19022379633760245</v>
      </c>
      <c r="G2867" s="6">
        <f t="shared" si="223"/>
        <v>1</v>
      </c>
    </row>
    <row r="2868" spans="1:7" x14ac:dyDescent="0.25">
      <c r="A2868" s="6">
        <f t="shared" si="224"/>
        <v>2857</v>
      </c>
      <c r="B2868" s="6">
        <f t="shared" si="221"/>
        <v>-5</v>
      </c>
      <c r="C2868" s="6">
        <f t="shared" si="222"/>
        <v>14</v>
      </c>
      <c r="D2868" s="8">
        <f ca="1">VLOOKUP(B2868,Residuals!$A$12:$AW$232,C2868,FALSE)</f>
        <v>-1.8734323097723399E-3</v>
      </c>
      <c r="E2868" s="8">
        <f ca="1">VLOOKUP(B2868,Residuals!$A$12:$AW$232,C2868,FALSE)^2</f>
        <v>3.5097486192989246E-6</v>
      </c>
      <c r="F2868" s="8">
        <f t="shared" ca="1" si="220"/>
        <v>8.2687149171018944E-3</v>
      </c>
      <c r="G2868" s="6">
        <f t="shared" si="223"/>
        <v>1</v>
      </c>
    </row>
    <row r="2869" spans="1:7" x14ac:dyDescent="0.25">
      <c r="A2869" s="6">
        <f t="shared" si="224"/>
        <v>2858</v>
      </c>
      <c r="B2869" s="6">
        <f t="shared" si="221"/>
        <v>-4</v>
      </c>
      <c r="C2869" s="6">
        <f t="shared" si="222"/>
        <v>14</v>
      </c>
      <c r="D2869" s="8">
        <f ca="1">VLOOKUP(B2869,Residuals!$A$12:$AW$232,C2869,FALSE)</f>
        <v>-1.3239435577475565E-2</v>
      </c>
      <c r="E2869" s="8">
        <f ca="1">VLOOKUP(B2869,Residuals!$A$12:$AW$232,C2869,FALSE)^2</f>
        <v>1.7528265441012575E-4</v>
      </c>
      <c r="F2869" s="8">
        <f t="shared" ca="1" si="220"/>
        <v>0.41295330704332162</v>
      </c>
      <c r="G2869" s="6">
        <f t="shared" si="223"/>
        <v>1</v>
      </c>
    </row>
    <row r="2870" spans="1:7" x14ac:dyDescent="0.25">
      <c r="A2870" s="6">
        <f t="shared" si="224"/>
        <v>2859</v>
      </c>
      <c r="B2870" s="6">
        <f t="shared" si="221"/>
        <v>-3</v>
      </c>
      <c r="C2870" s="6">
        <f t="shared" si="222"/>
        <v>14</v>
      </c>
      <c r="D2870" s="8">
        <f ca="1">VLOOKUP(B2870,Residuals!$A$12:$AW$232,C2870,FALSE)</f>
        <v>1.0230629792365031E-2</v>
      </c>
      <c r="E2870" s="8">
        <f ca="1">VLOOKUP(B2870,Residuals!$A$12:$AW$232,C2870,FALSE)^2</f>
        <v>1.0466578594842696E-4</v>
      </c>
      <c r="F2870" s="8">
        <f t="shared" ca="1" si="220"/>
        <v>0.24658505193879857</v>
      </c>
      <c r="G2870" s="6">
        <f t="shared" si="223"/>
        <v>1</v>
      </c>
    </row>
    <row r="2871" spans="1:7" x14ac:dyDescent="0.25">
      <c r="A2871" s="6">
        <f t="shared" si="224"/>
        <v>2860</v>
      </c>
      <c r="B2871" s="6">
        <f t="shared" si="221"/>
        <v>-2</v>
      </c>
      <c r="C2871" s="6">
        <f t="shared" si="222"/>
        <v>14</v>
      </c>
      <c r="D2871" s="8">
        <f ca="1">VLOOKUP(B2871,Residuals!$A$12:$AW$232,C2871,FALSE)</f>
        <v>1.2374899296022085E-2</v>
      </c>
      <c r="E2871" s="8">
        <f ca="1">VLOOKUP(B2871,Residuals!$A$12:$AW$232,C2871,FALSE)^2</f>
        <v>1.531381325866879E-4</v>
      </c>
      <c r="F2871" s="8">
        <f t="shared" ca="1" si="220"/>
        <v>0.36078240884089574</v>
      </c>
      <c r="G2871" s="6">
        <f t="shared" si="223"/>
        <v>1</v>
      </c>
    </row>
    <row r="2872" spans="1:7" x14ac:dyDescent="0.25">
      <c r="A2872" s="6">
        <f t="shared" si="224"/>
        <v>2861</v>
      </c>
      <c r="B2872" s="6">
        <f t="shared" si="221"/>
        <v>-1</v>
      </c>
      <c r="C2872" s="6">
        <f t="shared" si="222"/>
        <v>14</v>
      </c>
      <c r="D2872" s="8">
        <f ca="1">VLOOKUP(B2872,Residuals!$A$12:$AW$232,C2872,FALSE)</f>
        <v>-1.6305171504186866E-2</v>
      </c>
      <c r="E2872" s="8">
        <f ca="1">VLOOKUP(B2872,Residuals!$A$12:$AW$232,C2872,FALSE)^2</f>
        <v>2.6585861778094739E-4</v>
      </c>
      <c r="F2872" s="8">
        <f t="shared" ca="1" si="220"/>
        <v>0.62634375197062542</v>
      </c>
      <c r="G2872" s="6">
        <f t="shared" si="223"/>
        <v>1</v>
      </c>
    </row>
    <row r="2873" spans="1:7" x14ac:dyDescent="0.25">
      <c r="A2873" s="6">
        <f t="shared" si="224"/>
        <v>2862</v>
      </c>
      <c r="B2873" s="6">
        <f t="shared" si="221"/>
        <v>0</v>
      </c>
      <c r="C2873" s="6">
        <f t="shared" si="222"/>
        <v>14</v>
      </c>
      <c r="D2873" s="8">
        <f ca="1">VLOOKUP(B2873,Residuals!$A$12:$AW$232,C2873,FALSE)</f>
        <v>1.4335922461687507E-2</v>
      </c>
      <c r="E2873" s="8">
        <f ca="1">VLOOKUP(B2873,Residuals!$A$12:$AW$232,C2873,FALSE)^2</f>
        <v>2.0551867282751638E-4</v>
      </c>
      <c r="F2873" s="8">
        <f t="shared" ca="1" si="220"/>
        <v>0.48418718833809821</v>
      </c>
      <c r="G2873" s="6">
        <f t="shared" si="223"/>
        <v>1</v>
      </c>
    </row>
    <row r="2874" spans="1:7" x14ac:dyDescent="0.25">
      <c r="A2874" s="6">
        <f t="shared" si="224"/>
        <v>2863</v>
      </c>
      <c r="B2874" s="6">
        <f t="shared" si="221"/>
        <v>1</v>
      </c>
      <c r="C2874" s="6">
        <f t="shared" si="222"/>
        <v>14</v>
      </c>
      <c r="D2874" s="8">
        <f ca="1">VLOOKUP(B2874,Residuals!$A$12:$AW$232,C2874,FALSE)</f>
        <v>-1.813968379312034E-2</v>
      </c>
      <c r="E2874" s="8">
        <f ca="1">VLOOKUP(B2874,Residuals!$A$12:$AW$232,C2874,FALSE)^2</f>
        <v>3.2904812811439276E-4</v>
      </c>
      <c r="F2874" s="8">
        <f t="shared" ca="1" si="220"/>
        <v>0.77521368636578247</v>
      </c>
      <c r="G2874" s="6">
        <f t="shared" si="223"/>
        <v>1</v>
      </c>
    </row>
    <row r="2875" spans="1:7" x14ac:dyDescent="0.25">
      <c r="A2875" s="6">
        <f t="shared" si="224"/>
        <v>2864</v>
      </c>
      <c r="B2875" s="6">
        <f t="shared" si="221"/>
        <v>2</v>
      </c>
      <c r="C2875" s="6">
        <f t="shared" si="222"/>
        <v>14</v>
      </c>
      <c r="D2875" s="8">
        <f ca="1">VLOOKUP(B2875,Residuals!$A$12:$AW$232,C2875,FALSE)</f>
        <v>-4.231970161714318E-3</v>
      </c>
      <c r="E2875" s="8">
        <f ca="1">VLOOKUP(B2875,Residuals!$A$12:$AW$232,C2875,FALSE)^2</f>
        <v>1.7909571449640311E-5</v>
      </c>
      <c r="F2875" s="8">
        <f t="shared" ca="1" si="220"/>
        <v>4.2193660192713166E-2</v>
      </c>
      <c r="G2875" s="6">
        <f t="shared" si="223"/>
        <v>1</v>
      </c>
    </row>
    <row r="2876" spans="1:7" x14ac:dyDescent="0.25">
      <c r="A2876" s="6">
        <f t="shared" si="224"/>
        <v>2865</v>
      </c>
      <c r="B2876" s="6">
        <f t="shared" si="221"/>
        <v>3</v>
      </c>
      <c r="C2876" s="6">
        <f t="shared" si="222"/>
        <v>14</v>
      </c>
      <c r="D2876" s="8">
        <f ca="1">VLOOKUP(B2876,Residuals!$A$12:$AW$232,C2876,FALSE)</f>
        <v>7.2137851032237016E-3</v>
      </c>
      <c r="E2876" s="8">
        <f ca="1">VLOOKUP(B2876,Residuals!$A$12:$AW$232,C2876,FALSE)^2</f>
        <v>5.203869551549219E-5</v>
      </c>
      <c r="F2876" s="8">
        <f t="shared" ca="1" si="220"/>
        <v>0.1225994179496038</v>
      </c>
      <c r="G2876" s="6">
        <f t="shared" si="223"/>
        <v>1</v>
      </c>
    </row>
    <row r="2877" spans="1:7" x14ac:dyDescent="0.25">
      <c r="A2877" s="6">
        <f t="shared" si="224"/>
        <v>2866</v>
      </c>
      <c r="B2877" s="6">
        <f t="shared" si="221"/>
        <v>4</v>
      </c>
      <c r="C2877" s="6">
        <f t="shared" si="222"/>
        <v>14</v>
      </c>
      <c r="D2877" s="8">
        <f ca="1">VLOOKUP(B2877,Residuals!$A$12:$AW$232,C2877,FALSE)</f>
        <v>-6.3193032422388679E-3</v>
      </c>
      <c r="E2877" s="8">
        <f ca="1">VLOOKUP(B2877,Residuals!$A$12:$AW$232,C2877,FALSE)^2</f>
        <v>3.993359346737067E-5</v>
      </c>
      <c r="F2877" s="8">
        <f t="shared" ca="1" si="220"/>
        <v>9.4080669533275083E-2</v>
      </c>
      <c r="G2877" s="6">
        <f t="shared" si="223"/>
        <v>1</v>
      </c>
    </row>
    <row r="2878" spans="1:7" x14ac:dyDescent="0.25">
      <c r="A2878" s="6">
        <f t="shared" si="224"/>
        <v>2867</v>
      </c>
      <c r="B2878" s="6">
        <f t="shared" si="221"/>
        <v>5</v>
      </c>
      <c r="C2878" s="6">
        <f t="shared" si="222"/>
        <v>14</v>
      </c>
      <c r="D2878" s="8">
        <f ca="1">VLOOKUP(B2878,Residuals!$A$12:$AW$232,C2878,FALSE)</f>
        <v>7.5910002585184381E-3</v>
      </c>
      <c r="E2878" s="8">
        <f ca="1">VLOOKUP(B2878,Residuals!$A$12:$AW$232,C2878,FALSE)^2</f>
        <v>5.7623284924826991E-5</v>
      </c>
      <c r="F2878" s="8">
        <f t="shared" ca="1" si="220"/>
        <v>0.13575630830378532</v>
      </c>
      <c r="G2878" s="6">
        <f t="shared" si="223"/>
        <v>1</v>
      </c>
    </row>
    <row r="2879" spans="1:7" x14ac:dyDescent="0.25">
      <c r="A2879" s="6">
        <f t="shared" si="224"/>
        <v>2868</v>
      </c>
      <c r="B2879" s="6">
        <f t="shared" si="221"/>
        <v>6</v>
      </c>
      <c r="C2879" s="6">
        <f t="shared" si="222"/>
        <v>14</v>
      </c>
      <c r="D2879" s="8">
        <f ca="1">VLOOKUP(B2879,Residuals!$A$12:$AW$232,C2879,FALSE)</f>
        <v>1.3990278119375263E-2</v>
      </c>
      <c r="E2879" s="8">
        <f ca="1">VLOOKUP(B2879,Residuals!$A$12:$AW$232,C2879,FALSE)^2</f>
        <v>1.9572788185747024E-4</v>
      </c>
      <c r="F2879" s="8">
        <f t="shared" ca="1" si="220"/>
        <v>0.46112079010687151</v>
      </c>
      <c r="G2879" s="6">
        <f t="shared" si="223"/>
        <v>1</v>
      </c>
    </row>
    <row r="2880" spans="1:7" x14ac:dyDescent="0.25">
      <c r="A2880" s="6">
        <f t="shared" si="224"/>
        <v>2869</v>
      </c>
      <c r="B2880" s="6">
        <f t="shared" si="221"/>
        <v>7</v>
      </c>
      <c r="C2880" s="6">
        <f t="shared" si="222"/>
        <v>14</v>
      </c>
      <c r="D2880" s="8">
        <f ca="1">VLOOKUP(B2880,Residuals!$A$12:$AW$232,C2880,FALSE)</f>
        <v>5.7272441903043012E-3</v>
      </c>
      <c r="E2880" s="8">
        <f ca="1">VLOOKUP(B2880,Residuals!$A$12:$AW$232,C2880,FALSE)^2</f>
        <v>3.2801326015374371E-5</v>
      </c>
      <c r="F2880" s="8">
        <f t="shared" ca="1" si="220"/>
        <v>7.7277561199874736E-2</v>
      </c>
      <c r="G2880" s="6">
        <f t="shared" si="223"/>
        <v>1</v>
      </c>
    </row>
    <row r="2881" spans="1:7" x14ac:dyDescent="0.25">
      <c r="A2881" s="6">
        <f t="shared" si="224"/>
        <v>2870</v>
      </c>
      <c r="B2881" s="6">
        <f t="shared" si="221"/>
        <v>8</v>
      </c>
      <c r="C2881" s="6">
        <f t="shared" si="222"/>
        <v>14</v>
      </c>
      <c r="D2881" s="8">
        <f ca="1">VLOOKUP(B2881,Residuals!$A$12:$AW$232,C2881,FALSE)</f>
        <v>1.2136427623324125E-2</v>
      </c>
      <c r="E2881" s="8">
        <f ca="1">VLOOKUP(B2881,Residuals!$A$12:$AW$232,C2881,FALSE)^2</f>
        <v>1.4729287545618488E-4</v>
      </c>
      <c r="F2881" s="8">
        <f t="shared" ca="1" si="220"/>
        <v>0.34701140411322923</v>
      </c>
      <c r="G2881" s="6">
        <f t="shared" si="223"/>
        <v>1</v>
      </c>
    </row>
    <row r="2882" spans="1:7" x14ac:dyDescent="0.25">
      <c r="A2882" s="6">
        <f t="shared" si="224"/>
        <v>2871</v>
      </c>
      <c r="B2882" s="6">
        <f t="shared" si="221"/>
        <v>9</v>
      </c>
      <c r="C2882" s="6">
        <f t="shared" si="222"/>
        <v>14</v>
      </c>
      <c r="D2882" s="8">
        <f ca="1">VLOOKUP(B2882,Residuals!$A$12:$AW$232,C2882,FALSE)</f>
        <v>-1.4370935845335137E-2</v>
      </c>
      <c r="E2882" s="8">
        <f ca="1">VLOOKUP(B2882,Residuals!$A$12:$AW$232,C2882,FALSE)^2</f>
        <v>2.0652379707073831E-4</v>
      </c>
      <c r="F2882" s="8">
        <f t="shared" ca="1" si="220"/>
        <v>0.48655518864950797</v>
      </c>
      <c r="G2882" s="6">
        <f t="shared" si="223"/>
        <v>1</v>
      </c>
    </row>
    <row r="2883" spans="1:7" x14ac:dyDescent="0.25">
      <c r="A2883" s="6">
        <f t="shared" si="224"/>
        <v>2872</v>
      </c>
      <c r="B2883" s="6">
        <f t="shared" si="221"/>
        <v>10</v>
      </c>
      <c r="C2883" s="6">
        <f t="shared" si="222"/>
        <v>14</v>
      </c>
      <c r="D2883" s="8">
        <f ca="1">VLOOKUP(B2883,Residuals!$A$12:$AW$232,C2883,FALSE)</f>
        <v>-1.7932764714024697E-2</v>
      </c>
      <c r="E2883" s="8">
        <f ca="1">VLOOKUP(B2883,Residuals!$A$12:$AW$232,C2883,FALSE)^2</f>
        <v>3.2158405028856929E-4</v>
      </c>
      <c r="F2883" s="8">
        <f t="shared" ca="1" si="220"/>
        <v>0.75762885669409952</v>
      </c>
      <c r="G2883" s="6">
        <f t="shared" si="223"/>
        <v>1</v>
      </c>
    </row>
    <row r="2884" spans="1:7" x14ac:dyDescent="0.25">
      <c r="A2884" s="6">
        <f t="shared" si="224"/>
        <v>2873</v>
      </c>
      <c r="B2884" s="6">
        <f t="shared" si="221"/>
        <v>-210</v>
      </c>
      <c r="C2884" s="6">
        <f t="shared" si="222"/>
        <v>15</v>
      </c>
      <c r="D2884" s="8">
        <f ca="1">VLOOKUP(B2884,Residuals!$A$12:$AW$232,C2884,FALSE)</f>
        <v>2.0851256859225915E-2</v>
      </c>
      <c r="E2884" s="8">
        <f ca="1">VLOOKUP(B2884,Residuals!$A$12:$AW$232,C2884,FALSE)^2</f>
        <v>4.3477491260941574E-4</v>
      </c>
      <c r="F2884" s="8">
        <f t="shared" ca="1" si="220"/>
        <v>1.0242983744497516</v>
      </c>
      <c r="G2884" s="6">
        <f t="shared" si="223"/>
        <v>0</v>
      </c>
    </row>
    <row r="2885" spans="1:7" x14ac:dyDescent="0.25">
      <c r="A2885" s="6">
        <f t="shared" si="224"/>
        <v>2874</v>
      </c>
      <c r="B2885" s="6">
        <f t="shared" si="221"/>
        <v>-209</v>
      </c>
      <c r="C2885" s="6">
        <f t="shared" si="222"/>
        <v>15</v>
      </c>
      <c r="D2885" s="8">
        <f ca="1">VLOOKUP(B2885,Residuals!$A$12:$AW$232,C2885,FALSE)</f>
        <v>4.2981436695510813E-2</v>
      </c>
      <c r="E2885" s="8">
        <f ca="1">VLOOKUP(B2885,Residuals!$A$12:$AW$232,C2885,FALSE)^2</f>
        <v>1.8474039004102035E-3</v>
      </c>
      <c r="F2885" s="8">
        <f t="shared" ca="1" si="220"/>
        <v>4.3523505088764445</v>
      </c>
      <c r="G2885" s="6">
        <f t="shared" si="223"/>
        <v>0</v>
      </c>
    </row>
    <row r="2886" spans="1:7" x14ac:dyDescent="0.25">
      <c r="A2886" s="6">
        <f t="shared" si="224"/>
        <v>2875</v>
      </c>
      <c r="B2886" s="6">
        <f t="shared" si="221"/>
        <v>-208</v>
      </c>
      <c r="C2886" s="6">
        <f t="shared" si="222"/>
        <v>15</v>
      </c>
      <c r="D2886" s="8">
        <f ca="1">VLOOKUP(B2886,Residuals!$A$12:$AW$232,C2886,FALSE)</f>
        <v>-2.7923809717972967E-2</v>
      </c>
      <c r="E2886" s="8">
        <f ca="1">VLOOKUP(B2886,Residuals!$A$12:$AW$232,C2886,FALSE)^2</f>
        <v>7.7973914916556152E-4</v>
      </c>
      <c r="F2886" s="8">
        <f t="shared" ca="1" si="220"/>
        <v>1.83700926576374</v>
      </c>
      <c r="G2886" s="6">
        <f t="shared" si="223"/>
        <v>0</v>
      </c>
    </row>
    <row r="2887" spans="1:7" x14ac:dyDescent="0.25">
      <c r="A2887" s="6">
        <f t="shared" si="224"/>
        <v>2876</v>
      </c>
      <c r="B2887" s="6">
        <f t="shared" si="221"/>
        <v>-207</v>
      </c>
      <c r="C2887" s="6">
        <f t="shared" si="222"/>
        <v>15</v>
      </c>
      <c r="D2887" s="8">
        <f ca="1">VLOOKUP(B2887,Residuals!$A$12:$AW$232,C2887,FALSE)</f>
        <v>3.793596029048388E-3</v>
      </c>
      <c r="E2887" s="8">
        <f ca="1">VLOOKUP(B2887,Residuals!$A$12:$AW$232,C2887,FALSE)^2</f>
        <v>1.4391370831611698E-5</v>
      </c>
      <c r="F2887" s="8">
        <f t="shared" ca="1" si="220"/>
        <v>3.3905032975456439E-2</v>
      </c>
      <c r="G2887" s="6">
        <f t="shared" si="223"/>
        <v>0</v>
      </c>
    </row>
    <row r="2888" spans="1:7" x14ac:dyDescent="0.25">
      <c r="A2888" s="6">
        <f t="shared" si="224"/>
        <v>2877</v>
      </c>
      <c r="B2888" s="6">
        <f t="shared" si="221"/>
        <v>-206</v>
      </c>
      <c r="C2888" s="6">
        <f t="shared" si="222"/>
        <v>15</v>
      </c>
      <c r="D2888" s="8">
        <f ca="1">VLOOKUP(B2888,Residuals!$A$12:$AW$232,C2888,FALSE)</f>
        <v>1.2149969039402519E-3</v>
      </c>
      <c r="E2888" s="8">
        <f ca="1">VLOOKUP(B2888,Residuals!$A$12:$AW$232,C2888,FALSE)^2</f>
        <v>1.4762174765843979E-6</v>
      </c>
      <c r="F2888" s="8">
        <f t="shared" ca="1" si="220"/>
        <v>3.4778620333094316E-3</v>
      </c>
      <c r="G2888" s="6">
        <f t="shared" si="223"/>
        <v>0</v>
      </c>
    </row>
    <row r="2889" spans="1:7" x14ac:dyDescent="0.25">
      <c r="A2889" s="6">
        <f t="shared" si="224"/>
        <v>2878</v>
      </c>
      <c r="B2889" s="6">
        <f t="shared" si="221"/>
        <v>-205</v>
      </c>
      <c r="C2889" s="6">
        <f t="shared" si="222"/>
        <v>15</v>
      </c>
      <c r="D2889" s="8">
        <f ca="1">VLOOKUP(B2889,Residuals!$A$12:$AW$232,C2889,FALSE)</f>
        <v>1.5357845598353867E-2</v>
      </c>
      <c r="E2889" s="8">
        <f ca="1">VLOOKUP(B2889,Residuals!$A$12:$AW$232,C2889,FALSE)^2</f>
        <v>2.3586342142287723E-4</v>
      </c>
      <c r="F2889" s="8">
        <f t="shared" ca="1" si="220"/>
        <v>0.55567723009963232</v>
      </c>
      <c r="G2889" s="6">
        <f t="shared" si="223"/>
        <v>0</v>
      </c>
    </row>
    <row r="2890" spans="1:7" x14ac:dyDescent="0.25">
      <c r="A2890" s="6">
        <f t="shared" si="224"/>
        <v>2879</v>
      </c>
      <c r="B2890" s="6">
        <f t="shared" si="221"/>
        <v>-204</v>
      </c>
      <c r="C2890" s="6">
        <f t="shared" si="222"/>
        <v>15</v>
      </c>
      <c r="D2890" s="8">
        <f ca="1">VLOOKUP(B2890,Residuals!$A$12:$AW$232,C2890,FALSE)</f>
        <v>-1.9138602708757807E-2</v>
      </c>
      <c r="E2890" s="8">
        <f ca="1">VLOOKUP(B2890,Residuals!$A$12:$AW$232,C2890,FALSE)^2</f>
        <v>3.6628611364367169E-4</v>
      </c>
      <c r="F2890" s="8">
        <f t="shared" ca="1" si="220"/>
        <v>0.86294369777904389</v>
      </c>
      <c r="G2890" s="6">
        <f t="shared" si="223"/>
        <v>0</v>
      </c>
    </row>
    <row r="2891" spans="1:7" x14ac:dyDescent="0.25">
      <c r="A2891" s="6">
        <f t="shared" si="224"/>
        <v>2880</v>
      </c>
      <c r="B2891" s="6">
        <f t="shared" si="221"/>
        <v>-203</v>
      </c>
      <c r="C2891" s="6">
        <f t="shared" si="222"/>
        <v>15</v>
      </c>
      <c r="D2891" s="8">
        <f ca="1">VLOOKUP(B2891,Residuals!$A$12:$AW$232,C2891,FALSE)</f>
        <v>-2.9697688412008087E-2</v>
      </c>
      <c r="E2891" s="8">
        <f ca="1">VLOOKUP(B2891,Residuals!$A$12:$AW$232,C2891,FALSE)^2</f>
        <v>8.8195269701671938E-4</v>
      </c>
      <c r="F2891" s="8">
        <f t="shared" ref="F2891:F2954" ca="1" si="225">E2891/$F$8</f>
        <v>2.0778170213959943</v>
      </c>
      <c r="G2891" s="6">
        <f t="shared" si="223"/>
        <v>0</v>
      </c>
    </row>
    <row r="2892" spans="1:7" x14ac:dyDescent="0.25">
      <c r="A2892" s="6">
        <f t="shared" si="224"/>
        <v>2881</v>
      </c>
      <c r="B2892" s="6">
        <f t="shared" ref="B2892:B2955" si="226">MOD(A2892,221)-210</f>
        <v>-202</v>
      </c>
      <c r="C2892" s="6">
        <f t="shared" ref="C2892:C2955" si="227">IF(B2892&lt;B2891,IF(ISNUMBER(C2891),C2891+1,2),C2891)</f>
        <v>15</v>
      </c>
      <c r="D2892" s="8">
        <f ca="1">VLOOKUP(B2892,Residuals!$A$12:$AW$232,C2892,FALSE)</f>
        <v>-1.0539378614174876E-2</v>
      </c>
      <c r="E2892" s="8">
        <f ca="1">VLOOKUP(B2892,Residuals!$A$12:$AW$232,C2892,FALSE)^2</f>
        <v>1.1107850157292673E-4</v>
      </c>
      <c r="F2892" s="8">
        <f t="shared" ca="1" si="225"/>
        <v>0.26169294800060411</v>
      </c>
      <c r="G2892" s="6">
        <f t="shared" ref="G2892:G2955" si="228">IF(OR(B2892&lt;-10,B2892&gt;10),0,1)</f>
        <v>0</v>
      </c>
    </row>
    <row r="2893" spans="1:7" x14ac:dyDescent="0.25">
      <c r="A2893" s="6">
        <f t="shared" ref="A2893:A2956" si="229">A2892+1</f>
        <v>2882</v>
      </c>
      <c r="B2893" s="6">
        <f t="shared" si="226"/>
        <v>-201</v>
      </c>
      <c r="C2893" s="6">
        <f t="shared" si="227"/>
        <v>15</v>
      </c>
      <c r="D2893" s="8">
        <f ca="1">VLOOKUP(B2893,Residuals!$A$12:$AW$232,C2893,FALSE)</f>
        <v>1.6351854026536938E-2</v>
      </c>
      <c r="E2893" s="8">
        <f ca="1">VLOOKUP(B2893,Residuals!$A$12:$AW$232,C2893,FALSE)^2</f>
        <v>2.6738313010517229E-4</v>
      </c>
      <c r="F2893" s="8">
        <f t="shared" ca="1" si="225"/>
        <v>0.62993539318598468</v>
      </c>
      <c r="G2893" s="6">
        <f t="shared" si="228"/>
        <v>0</v>
      </c>
    </row>
    <row r="2894" spans="1:7" x14ac:dyDescent="0.25">
      <c r="A2894" s="6">
        <f t="shared" si="229"/>
        <v>2883</v>
      </c>
      <c r="B2894" s="6">
        <f t="shared" si="226"/>
        <v>-200</v>
      </c>
      <c r="C2894" s="6">
        <f t="shared" si="227"/>
        <v>15</v>
      </c>
      <c r="D2894" s="8">
        <f ca="1">VLOOKUP(B2894,Residuals!$A$12:$AW$232,C2894,FALSE)</f>
        <v>2.0426891543657684E-2</v>
      </c>
      <c r="E2894" s="8">
        <f ca="1">VLOOKUP(B2894,Residuals!$A$12:$AW$232,C2894,FALSE)^2</f>
        <v>4.1725789813635379E-4</v>
      </c>
      <c r="F2894" s="8">
        <f t="shared" ca="1" si="225"/>
        <v>0.98302955021543093</v>
      </c>
      <c r="G2894" s="6">
        <f t="shared" si="228"/>
        <v>0</v>
      </c>
    </row>
    <row r="2895" spans="1:7" x14ac:dyDescent="0.25">
      <c r="A2895" s="6">
        <f t="shared" si="229"/>
        <v>2884</v>
      </c>
      <c r="B2895" s="6">
        <f t="shared" si="226"/>
        <v>-199</v>
      </c>
      <c r="C2895" s="6">
        <f t="shared" si="227"/>
        <v>15</v>
      </c>
      <c r="D2895" s="8">
        <f ca="1">VLOOKUP(B2895,Residuals!$A$12:$AW$232,C2895,FALSE)</f>
        <v>2.896749538404159E-2</v>
      </c>
      <c r="E2895" s="8">
        <f ca="1">VLOOKUP(B2895,Residuals!$A$12:$AW$232,C2895,FALSE)^2</f>
        <v>8.3911578882447078E-4</v>
      </c>
      <c r="F2895" s="8">
        <f t="shared" ca="1" si="225"/>
        <v>1.9768963515155049</v>
      </c>
      <c r="G2895" s="6">
        <f t="shared" si="228"/>
        <v>0</v>
      </c>
    </row>
    <row r="2896" spans="1:7" x14ac:dyDescent="0.25">
      <c r="A2896" s="6">
        <f t="shared" si="229"/>
        <v>2885</v>
      </c>
      <c r="B2896" s="6">
        <f t="shared" si="226"/>
        <v>-198</v>
      </c>
      <c r="C2896" s="6">
        <f t="shared" si="227"/>
        <v>15</v>
      </c>
      <c r="D2896" s="8">
        <f ca="1">VLOOKUP(B2896,Residuals!$A$12:$AW$232,C2896,FALSE)</f>
        <v>5.5536194578002076E-3</v>
      </c>
      <c r="E2896" s="8">
        <f ca="1">VLOOKUP(B2896,Residuals!$A$12:$AW$232,C2896,FALSE)^2</f>
        <v>3.0842689082057074E-5</v>
      </c>
      <c r="F2896" s="8">
        <f t="shared" ca="1" si="225"/>
        <v>7.2663153678306294E-2</v>
      </c>
      <c r="G2896" s="6">
        <f t="shared" si="228"/>
        <v>0</v>
      </c>
    </row>
    <row r="2897" spans="1:7" x14ac:dyDescent="0.25">
      <c r="A2897" s="6">
        <f t="shared" si="229"/>
        <v>2886</v>
      </c>
      <c r="B2897" s="6">
        <f t="shared" si="226"/>
        <v>-197</v>
      </c>
      <c r="C2897" s="6">
        <f t="shared" si="227"/>
        <v>15</v>
      </c>
      <c r="D2897" s="8">
        <f ca="1">VLOOKUP(B2897,Residuals!$A$12:$AW$232,C2897,FALSE)</f>
        <v>-1.2860671351922495E-2</v>
      </c>
      <c r="E2897" s="8">
        <f ca="1">VLOOKUP(B2897,Residuals!$A$12:$AW$232,C2897,FALSE)^2</f>
        <v>1.6539686762215999E-4</v>
      </c>
      <c r="F2897" s="8">
        <f t="shared" ca="1" si="225"/>
        <v>0.38966310550824146</v>
      </c>
      <c r="G2897" s="6">
        <f t="shared" si="228"/>
        <v>0</v>
      </c>
    </row>
    <row r="2898" spans="1:7" x14ac:dyDescent="0.25">
      <c r="A2898" s="6">
        <f t="shared" si="229"/>
        <v>2887</v>
      </c>
      <c r="B2898" s="6">
        <f t="shared" si="226"/>
        <v>-196</v>
      </c>
      <c r="C2898" s="6">
        <f t="shared" si="227"/>
        <v>15</v>
      </c>
      <c r="D2898" s="8">
        <f ca="1">VLOOKUP(B2898,Residuals!$A$12:$AW$232,C2898,FALSE)</f>
        <v>4.9745841167318242E-2</v>
      </c>
      <c r="E2898" s="8">
        <f ca="1">VLOOKUP(B2898,Residuals!$A$12:$AW$232,C2898,FALSE)^2</f>
        <v>2.4746487134440541E-3</v>
      </c>
      <c r="F2898" s="8">
        <f t="shared" ca="1" si="225"/>
        <v>5.8300941038703789</v>
      </c>
      <c r="G2898" s="6">
        <f t="shared" si="228"/>
        <v>0</v>
      </c>
    </row>
    <row r="2899" spans="1:7" x14ac:dyDescent="0.25">
      <c r="A2899" s="6">
        <f t="shared" si="229"/>
        <v>2888</v>
      </c>
      <c r="B2899" s="6">
        <f t="shared" si="226"/>
        <v>-195</v>
      </c>
      <c r="C2899" s="6">
        <f t="shared" si="227"/>
        <v>15</v>
      </c>
      <c r="D2899" s="8">
        <f ca="1">VLOOKUP(B2899,Residuals!$A$12:$AW$232,C2899,FALSE)</f>
        <v>4.6139773193785054E-3</v>
      </c>
      <c r="E2899" s="8">
        <f ca="1">VLOOKUP(B2899,Residuals!$A$12:$AW$232,C2899,FALSE)^2</f>
        <v>2.1288786703739259E-5</v>
      </c>
      <c r="F2899" s="8">
        <f t="shared" ca="1" si="225"/>
        <v>5.0154847904569193E-2</v>
      </c>
      <c r="G2899" s="6">
        <f t="shared" si="228"/>
        <v>0</v>
      </c>
    </row>
    <row r="2900" spans="1:7" x14ac:dyDescent="0.25">
      <c r="A2900" s="6">
        <f t="shared" si="229"/>
        <v>2889</v>
      </c>
      <c r="B2900" s="6">
        <f t="shared" si="226"/>
        <v>-194</v>
      </c>
      <c r="C2900" s="6">
        <f t="shared" si="227"/>
        <v>15</v>
      </c>
      <c r="D2900" s="8">
        <f ca="1">VLOOKUP(B2900,Residuals!$A$12:$AW$232,C2900,FALSE)</f>
        <v>-1.1141261831906252E-2</v>
      </c>
      <c r="E2900" s="8">
        <f ca="1">VLOOKUP(B2900,Residuals!$A$12:$AW$232,C2900,FALSE)^2</f>
        <v>1.2412771520709106E-4</v>
      </c>
      <c r="F2900" s="8">
        <f t="shared" ca="1" si="225"/>
        <v>0.29243595530316618</v>
      </c>
      <c r="G2900" s="6">
        <f t="shared" si="228"/>
        <v>0</v>
      </c>
    </row>
    <row r="2901" spans="1:7" x14ac:dyDescent="0.25">
      <c r="A2901" s="6">
        <f t="shared" si="229"/>
        <v>2890</v>
      </c>
      <c r="B2901" s="6">
        <f t="shared" si="226"/>
        <v>-193</v>
      </c>
      <c r="C2901" s="6">
        <f t="shared" si="227"/>
        <v>15</v>
      </c>
      <c r="D2901" s="8">
        <f ca="1">VLOOKUP(B2901,Residuals!$A$12:$AW$232,C2901,FALSE)</f>
        <v>-5.6677765254530398E-3</v>
      </c>
      <c r="E2901" s="8">
        <f ca="1">VLOOKUP(B2901,Residuals!$A$12:$AW$232,C2901,FALSE)^2</f>
        <v>3.2123690742476533E-5</v>
      </c>
      <c r="F2901" s="8">
        <f t="shared" ca="1" si="225"/>
        <v>7.5681101311393037E-2</v>
      </c>
      <c r="G2901" s="6">
        <f t="shared" si="228"/>
        <v>0</v>
      </c>
    </row>
    <row r="2902" spans="1:7" x14ac:dyDescent="0.25">
      <c r="A2902" s="6">
        <f t="shared" si="229"/>
        <v>2891</v>
      </c>
      <c r="B2902" s="6">
        <f t="shared" si="226"/>
        <v>-192</v>
      </c>
      <c r="C2902" s="6">
        <f t="shared" si="227"/>
        <v>15</v>
      </c>
      <c r="D2902" s="8">
        <f ca="1">VLOOKUP(B2902,Residuals!$A$12:$AW$232,C2902,FALSE)</f>
        <v>-1.3006788309826633E-2</v>
      </c>
      <c r="E2902" s="8">
        <f ca="1">VLOOKUP(B2902,Residuals!$A$12:$AW$232,C2902,FALSE)^2</f>
        <v>1.6917654213664276E-4</v>
      </c>
      <c r="F2902" s="8">
        <f t="shared" ca="1" si="225"/>
        <v>0.39856774638988285</v>
      </c>
      <c r="G2902" s="6">
        <f t="shared" si="228"/>
        <v>0</v>
      </c>
    </row>
    <row r="2903" spans="1:7" x14ac:dyDescent="0.25">
      <c r="A2903" s="6">
        <f t="shared" si="229"/>
        <v>2892</v>
      </c>
      <c r="B2903" s="6">
        <f t="shared" si="226"/>
        <v>-191</v>
      </c>
      <c r="C2903" s="6">
        <f t="shared" si="227"/>
        <v>15</v>
      </c>
      <c r="D2903" s="8">
        <f ca="1">VLOOKUP(B2903,Residuals!$A$12:$AW$232,C2903,FALSE)</f>
        <v>-4.6001474567265659E-2</v>
      </c>
      <c r="E2903" s="8">
        <f ca="1">VLOOKUP(B2903,Residuals!$A$12:$AW$232,C2903,FALSE)^2</f>
        <v>2.1161356623627891E-3</v>
      </c>
      <c r="F2903" s="8">
        <f t="shared" ca="1" si="225"/>
        <v>4.9854631815442323</v>
      </c>
      <c r="G2903" s="6">
        <f t="shared" si="228"/>
        <v>0</v>
      </c>
    </row>
    <row r="2904" spans="1:7" x14ac:dyDescent="0.25">
      <c r="A2904" s="6">
        <f t="shared" si="229"/>
        <v>2893</v>
      </c>
      <c r="B2904" s="6">
        <f t="shared" si="226"/>
        <v>-190</v>
      </c>
      <c r="C2904" s="6">
        <f t="shared" si="227"/>
        <v>15</v>
      </c>
      <c r="D2904" s="8">
        <f ca="1">VLOOKUP(B2904,Residuals!$A$12:$AW$232,C2904,FALSE)</f>
        <v>1.6693015343119313E-4</v>
      </c>
      <c r="E2904" s="8">
        <f ca="1">VLOOKUP(B2904,Residuals!$A$12:$AW$232,C2904,FALSE)^2</f>
        <v>2.786567612456168E-8</v>
      </c>
      <c r="F2904" s="8">
        <f t="shared" ca="1" si="225"/>
        <v>6.5649525604007089E-5</v>
      </c>
      <c r="G2904" s="6">
        <f t="shared" si="228"/>
        <v>0</v>
      </c>
    </row>
    <row r="2905" spans="1:7" x14ac:dyDescent="0.25">
      <c r="A2905" s="6">
        <f t="shared" si="229"/>
        <v>2894</v>
      </c>
      <c r="B2905" s="6">
        <f t="shared" si="226"/>
        <v>-189</v>
      </c>
      <c r="C2905" s="6">
        <f t="shared" si="227"/>
        <v>15</v>
      </c>
      <c r="D2905" s="8">
        <f ca="1">VLOOKUP(B2905,Residuals!$A$12:$AW$232,C2905,FALSE)</f>
        <v>1.0091229491745814E-2</v>
      </c>
      <c r="E2905" s="8">
        <f ca="1">VLOOKUP(B2905,Residuals!$A$12:$AW$232,C2905,FALSE)^2</f>
        <v>1.0183291265508049E-4</v>
      </c>
      <c r="F2905" s="8">
        <f t="shared" ca="1" si="225"/>
        <v>0.23991100652991898</v>
      </c>
      <c r="G2905" s="6">
        <f t="shared" si="228"/>
        <v>0</v>
      </c>
    </row>
    <row r="2906" spans="1:7" x14ac:dyDescent="0.25">
      <c r="A2906" s="6">
        <f t="shared" si="229"/>
        <v>2895</v>
      </c>
      <c r="B2906" s="6">
        <f t="shared" si="226"/>
        <v>-188</v>
      </c>
      <c r="C2906" s="6">
        <f t="shared" si="227"/>
        <v>15</v>
      </c>
      <c r="D2906" s="8">
        <f ca="1">VLOOKUP(B2906,Residuals!$A$12:$AW$232,C2906,FALSE)</f>
        <v>2.3938815916155612E-2</v>
      </c>
      <c r="E2906" s="8">
        <f ca="1">VLOOKUP(B2906,Residuals!$A$12:$AW$232,C2906,FALSE)^2</f>
        <v>5.7306690746758524E-4</v>
      </c>
      <c r="F2906" s="8">
        <f t="shared" ca="1" si="225"/>
        <v>1.3501043522658891</v>
      </c>
      <c r="G2906" s="6">
        <f t="shared" si="228"/>
        <v>0</v>
      </c>
    </row>
    <row r="2907" spans="1:7" x14ac:dyDescent="0.25">
      <c r="A2907" s="6">
        <f t="shared" si="229"/>
        <v>2896</v>
      </c>
      <c r="B2907" s="6">
        <f t="shared" si="226"/>
        <v>-187</v>
      </c>
      <c r="C2907" s="6">
        <f t="shared" si="227"/>
        <v>15</v>
      </c>
      <c r="D2907" s="8">
        <f ca="1">VLOOKUP(B2907,Residuals!$A$12:$AW$232,C2907,FALSE)</f>
        <v>4.4769874510001806E-2</v>
      </c>
      <c r="E2907" s="8">
        <f ca="1">VLOOKUP(B2907,Residuals!$A$12:$AW$232,C2907,FALSE)^2</f>
        <v>2.0043416636413096E-3</v>
      </c>
      <c r="F2907" s="8">
        <f t="shared" ca="1" si="225"/>
        <v>4.7220845738035395</v>
      </c>
      <c r="G2907" s="6">
        <f t="shared" si="228"/>
        <v>0</v>
      </c>
    </row>
    <row r="2908" spans="1:7" x14ac:dyDescent="0.25">
      <c r="A2908" s="6">
        <f t="shared" si="229"/>
        <v>2897</v>
      </c>
      <c r="B2908" s="6">
        <f t="shared" si="226"/>
        <v>-186</v>
      </c>
      <c r="C2908" s="6">
        <f t="shared" si="227"/>
        <v>15</v>
      </c>
      <c r="D2908" s="8">
        <f ca="1">VLOOKUP(B2908,Residuals!$A$12:$AW$232,C2908,FALSE)</f>
        <v>-1.5876724159984749E-2</v>
      </c>
      <c r="E2908" s="8">
        <f ca="1">VLOOKUP(B2908,Residuals!$A$12:$AW$232,C2908,FALSE)^2</f>
        <v>2.5207037005224342E-4</v>
      </c>
      <c r="F2908" s="8">
        <f t="shared" ca="1" si="225"/>
        <v>0.59385963357874905</v>
      </c>
      <c r="G2908" s="6">
        <f t="shared" si="228"/>
        <v>0</v>
      </c>
    </row>
    <row r="2909" spans="1:7" x14ac:dyDescent="0.25">
      <c r="A2909" s="6">
        <f t="shared" si="229"/>
        <v>2898</v>
      </c>
      <c r="B2909" s="6">
        <f t="shared" si="226"/>
        <v>-185</v>
      </c>
      <c r="C2909" s="6">
        <f t="shared" si="227"/>
        <v>15</v>
      </c>
      <c r="D2909" s="8">
        <f ca="1">VLOOKUP(B2909,Residuals!$A$12:$AW$232,C2909,FALSE)</f>
        <v>-8.0069145386794122E-3</v>
      </c>
      <c r="E2909" s="8">
        <f ca="1">VLOOKUP(B2909,Residuals!$A$12:$AW$232,C2909,FALSE)^2</f>
        <v>6.411068042971574E-5</v>
      </c>
      <c r="F2909" s="8">
        <f t="shared" ca="1" si="225"/>
        <v>0.15104014478411093</v>
      </c>
      <c r="G2909" s="6">
        <f t="shared" si="228"/>
        <v>0</v>
      </c>
    </row>
    <row r="2910" spans="1:7" x14ac:dyDescent="0.25">
      <c r="A2910" s="6">
        <f t="shared" si="229"/>
        <v>2899</v>
      </c>
      <c r="B2910" s="6">
        <f t="shared" si="226"/>
        <v>-184</v>
      </c>
      <c r="C2910" s="6">
        <f t="shared" si="227"/>
        <v>15</v>
      </c>
      <c r="D2910" s="8">
        <f ca="1">VLOOKUP(B2910,Residuals!$A$12:$AW$232,C2910,FALSE)</f>
        <v>-2.4322956249176193E-2</v>
      </c>
      <c r="E2910" s="8">
        <f ca="1">VLOOKUP(B2910,Residuals!$A$12:$AW$232,C2910,FALSE)^2</f>
        <v>5.9160620069933926E-4</v>
      </c>
      <c r="F2910" s="8">
        <f t="shared" ca="1" si="225"/>
        <v>1.3937815916143161</v>
      </c>
      <c r="G2910" s="6">
        <f t="shared" si="228"/>
        <v>0</v>
      </c>
    </row>
    <row r="2911" spans="1:7" x14ac:dyDescent="0.25">
      <c r="A2911" s="6">
        <f t="shared" si="229"/>
        <v>2900</v>
      </c>
      <c r="B2911" s="6">
        <f t="shared" si="226"/>
        <v>-183</v>
      </c>
      <c r="C2911" s="6">
        <f t="shared" si="227"/>
        <v>15</v>
      </c>
      <c r="D2911" s="8">
        <f ca="1">VLOOKUP(B2911,Residuals!$A$12:$AW$232,C2911,FALSE)</f>
        <v>-2.399019115393617E-2</v>
      </c>
      <c r="E2911" s="8">
        <f ca="1">VLOOKUP(B2911,Residuals!$A$12:$AW$232,C2911,FALSE)^2</f>
        <v>5.7552927160239723E-4</v>
      </c>
      <c r="F2911" s="8">
        <f t="shared" ca="1" si="225"/>
        <v>1.3559055047874402</v>
      </c>
      <c r="G2911" s="6">
        <f t="shared" si="228"/>
        <v>0</v>
      </c>
    </row>
    <row r="2912" spans="1:7" x14ac:dyDescent="0.25">
      <c r="A2912" s="6">
        <f t="shared" si="229"/>
        <v>2901</v>
      </c>
      <c r="B2912" s="6">
        <f t="shared" si="226"/>
        <v>-182</v>
      </c>
      <c r="C2912" s="6">
        <f t="shared" si="227"/>
        <v>15</v>
      </c>
      <c r="D2912" s="8">
        <f ca="1">VLOOKUP(B2912,Residuals!$A$12:$AW$232,C2912,FALSE)</f>
        <v>5.9319299826314578E-3</v>
      </c>
      <c r="E2912" s="8">
        <f ca="1">VLOOKUP(B2912,Residuals!$A$12:$AW$232,C2912,FALSE)^2</f>
        <v>3.5187793318842049E-5</v>
      </c>
      <c r="F2912" s="8">
        <f t="shared" ca="1" si="225"/>
        <v>8.2899906254119915E-2</v>
      </c>
      <c r="G2912" s="6">
        <f t="shared" si="228"/>
        <v>0</v>
      </c>
    </row>
    <row r="2913" spans="1:7" x14ac:dyDescent="0.25">
      <c r="A2913" s="6">
        <f t="shared" si="229"/>
        <v>2902</v>
      </c>
      <c r="B2913" s="6">
        <f t="shared" si="226"/>
        <v>-181</v>
      </c>
      <c r="C2913" s="6">
        <f t="shared" si="227"/>
        <v>15</v>
      </c>
      <c r="D2913" s="8">
        <f ca="1">VLOOKUP(B2913,Residuals!$A$12:$AW$232,C2913,FALSE)</f>
        <v>8.2149534251869001E-3</v>
      </c>
      <c r="E2913" s="8">
        <f ca="1">VLOOKUP(B2913,Residuals!$A$12:$AW$232,C2913,FALSE)^2</f>
        <v>6.7485459777989981E-5</v>
      </c>
      <c r="F2913" s="8">
        <f t="shared" ca="1" si="225"/>
        <v>0.15899088182139104</v>
      </c>
      <c r="G2913" s="6">
        <f t="shared" si="228"/>
        <v>0</v>
      </c>
    </row>
    <row r="2914" spans="1:7" x14ac:dyDescent="0.25">
      <c r="A2914" s="6">
        <f t="shared" si="229"/>
        <v>2903</v>
      </c>
      <c r="B2914" s="6">
        <f t="shared" si="226"/>
        <v>-180</v>
      </c>
      <c r="C2914" s="6">
        <f t="shared" si="227"/>
        <v>15</v>
      </c>
      <c r="D2914" s="8">
        <f ca="1">VLOOKUP(B2914,Residuals!$A$12:$AW$232,C2914,FALSE)</f>
        <v>1.2219632445560864E-2</v>
      </c>
      <c r="E2914" s="8">
        <f ca="1">VLOOKUP(B2914,Residuals!$A$12:$AW$232,C2914,FALSE)^2</f>
        <v>1.4931941710460378E-4</v>
      </c>
      <c r="F2914" s="8">
        <f t="shared" ca="1" si="225"/>
        <v>0.35178579025195983</v>
      </c>
      <c r="G2914" s="6">
        <f t="shared" si="228"/>
        <v>0</v>
      </c>
    </row>
    <row r="2915" spans="1:7" x14ac:dyDescent="0.25">
      <c r="A2915" s="6">
        <f t="shared" si="229"/>
        <v>2904</v>
      </c>
      <c r="B2915" s="6">
        <f t="shared" si="226"/>
        <v>-179</v>
      </c>
      <c r="C2915" s="6">
        <f t="shared" si="227"/>
        <v>15</v>
      </c>
      <c r="D2915" s="8">
        <f ca="1">VLOOKUP(B2915,Residuals!$A$12:$AW$232,C2915,FALSE)</f>
        <v>-3.1056364390182004E-2</v>
      </c>
      <c r="E2915" s="8">
        <f ca="1">VLOOKUP(B2915,Residuals!$A$12:$AW$232,C2915,FALSE)^2</f>
        <v>9.6449776913576488E-4</v>
      </c>
      <c r="F2915" s="8">
        <f t="shared" ca="1" si="225"/>
        <v>2.2722872650513195</v>
      </c>
      <c r="G2915" s="6">
        <f t="shared" si="228"/>
        <v>0</v>
      </c>
    </row>
    <row r="2916" spans="1:7" x14ac:dyDescent="0.25">
      <c r="A2916" s="6">
        <f t="shared" si="229"/>
        <v>2905</v>
      </c>
      <c r="B2916" s="6">
        <f t="shared" si="226"/>
        <v>-178</v>
      </c>
      <c r="C2916" s="6">
        <f t="shared" si="227"/>
        <v>15</v>
      </c>
      <c r="D2916" s="8">
        <f ca="1">VLOOKUP(B2916,Residuals!$A$12:$AW$232,C2916,FALSE)</f>
        <v>1.6028635379045399E-2</v>
      </c>
      <c r="E2916" s="8">
        <f ca="1">VLOOKUP(B2916,Residuals!$A$12:$AW$232,C2916,FALSE)^2</f>
        <v>2.5691715211438582E-4</v>
      </c>
      <c r="F2916" s="8">
        <f t="shared" ca="1" si="225"/>
        <v>0.60527830297199581</v>
      </c>
      <c r="G2916" s="6">
        <f t="shared" si="228"/>
        <v>0</v>
      </c>
    </row>
    <row r="2917" spans="1:7" x14ac:dyDescent="0.25">
      <c r="A2917" s="6">
        <f t="shared" si="229"/>
        <v>2906</v>
      </c>
      <c r="B2917" s="6">
        <f t="shared" si="226"/>
        <v>-177</v>
      </c>
      <c r="C2917" s="6">
        <f t="shared" si="227"/>
        <v>15</v>
      </c>
      <c r="D2917" s="8">
        <f ca="1">VLOOKUP(B2917,Residuals!$A$12:$AW$232,C2917,FALSE)</f>
        <v>-4.3354540740137386E-3</v>
      </c>
      <c r="E2917" s="8">
        <f ca="1">VLOOKUP(B2917,Residuals!$A$12:$AW$232,C2917,FALSE)^2</f>
        <v>1.8796162027882323E-5</v>
      </c>
      <c r="F2917" s="8">
        <f t="shared" ca="1" si="225"/>
        <v>4.4282403728179272E-2</v>
      </c>
      <c r="G2917" s="6">
        <f t="shared" si="228"/>
        <v>0</v>
      </c>
    </row>
    <row r="2918" spans="1:7" x14ac:dyDescent="0.25">
      <c r="A2918" s="6">
        <f t="shared" si="229"/>
        <v>2907</v>
      </c>
      <c r="B2918" s="6">
        <f t="shared" si="226"/>
        <v>-176</v>
      </c>
      <c r="C2918" s="6">
        <f t="shared" si="227"/>
        <v>15</v>
      </c>
      <c r="D2918" s="8">
        <f ca="1">VLOOKUP(B2918,Residuals!$A$12:$AW$232,C2918,FALSE)</f>
        <v>2.3761109661079405E-3</v>
      </c>
      <c r="E2918" s="8">
        <f ca="1">VLOOKUP(B2918,Residuals!$A$12:$AW$232,C2918,FALSE)^2</f>
        <v>5.6459033232584102E-6</v>
      </c>
      <c r="F2918" s="8">
        <f t="shared" ca="1" si="225"/>
        <v>1.3301341518546481E-2</v>
      </c>
      <c r="G2918" s="6">
        <f t="shared" si="228"/>
        <v>0</v>
      </c>
    </row>
    <row r="2919" spans="1:7" x14ac:dyDescent="0.25">
      <c r="A2919" s="6">
        <f t="shared" si="229"/>
        <v>2908</v>
      </c>
      <c r="B2919" s="6">
        <f t="shared" si="226"/>
        <v>-175</v>
      </c>
      <c r="C2919" s="6">
        <f t="shared" si="227"/>
        <v>15</v>
      </c>
      <c r="D2919" s="8">
        <f ca="1">VLOOKUP(B2919,Residuals!$A$12:$AW$232,C2919,FALSE)</f>
        <v>7.8417926687389741E-4</v>
      </c>
      <c r="E2919" s="8">
        <f ca="1">VLOOKUP(B2919,Residuals!$A$12:$AW$232,C2919,FALSE)^2</f>
        <v>6.1493712259488322E-7</v>
      </c>
      <c r="F2919" s="8">
        <f t="shared" ca="1" si="225"/>
        <v>1.4487475629225289E-3</v>
      </c>
      <c r="G2919" s="6">
        <f t="shared" si="228"/>
        <v>0</v>
      </c>
    </row>
    <row r="2920" spans="1:7" x14ac:dyDescent="0.25">
      <c r="A2920" s="6">
        <f t="shared" si="229"/>
        <v>2909</v>
      </c>
      <c r="B2920" s="6">
        <f t="shared" si="226"/>
        <v>-174</v>
      </c>
      <c r="C2920" s="6">
        <f t="shared" si="227"/>
        <v>15</v>
      </c>
      <c r="D2920" s="8">
        <f ca="1">VLOOKUP(B2920,Residuals!$A$12:$AW$232,C2920,FALSE)</f>
        <v>-2.0031218913120711E-2</v>
      </c>
      <c r="E2920" s="8">
        <f ca="1">VLOOKUP(B2920,Residuals!$A$12:$AW$232,C2920,FALSE)^2</f>
        <v>4.0124973114536485E-4</v>
      </c>
      <c r="F2920" s="8">
        <f t="shared" ca="1" si="225"/>
        <v>0.94531546195679972</v>
      </c>
      <c r="G2920" s="6">
        <f t="shared" si="228"/>
        <v>0</v>
      </c>
    </row>
    <row r="2921" spans="1:7" x14ac:dyDescent="0.25">
      <c r="A2921" s="6">
        <f t="shared" si="229"/>
        <v>2910</v>
      </c>
      <c r="B2921" s="6">
        <f t="shared" si="226"/>
        <v>-173</v>
      </c>
      <c r="C2921" s="6">
        <f t="shared" si="227"/>
        <v>15</v>
      </c>
      <c r="D2921" s="8">
        <f ca="1">VLOOKUP(B2921,Residuals!$A$12:$AW$232,C2921,FALSE)</f>
        <v>-5.145835519998164E-3</v>
      </c>
      <c r="E2921" s="8">
        <f ca="1">VLOOKUP(B2921,Residuals!$A$12:$AW$232,C2921,FALSE)^2</f>
        <v>2.6479623198874773E-5</v>
      </c>
      <c r="F2921" s="8">
        <f t="shared" ca="1" si="225"/>
        <v>6.2384084757474506E-2</v>
      </c>
      <c r="G2921" s="6">
        <f t="shared" si="228"/>
        <v>0</v>
      </c>
    </row>
    <row r="2922" spans="1:7" x14ac:dyDescent="0.25">
      <c r="A2922" s="6">
        <f t="shared" si="229"/>
        <v>2911</v>
      </c>
      <c r="B2922" s="6">
        <f t="shared" si="226"/>
        <v>-172</v>
      </c>
      <c r="C2922" s="6">
        <f t="shared" si="227"/>
        <v>15</v>
      </c>
      <c r="D2922" s="8">
        <f ca="1">VLOOKUP(B2922,Residuals!$A$12:$AW$232,C2922,FALSE)</f>
        <v>2.3432884867156084E-2</v>
      </c>
      <c r="E2922" s="8">
        <f ca="1">VLOOKUP(B2922,Residuals!$A$12:$AW$232,C2922,FALSE)^2</f>
        <v>5.4910009319739258E-4</v>
      </c>
      <c r="F2922" s="8">
        <f t="shared" ca="1" si="225"/>
        <v>1.2936402643304579</v>
      </c>
      <c r="G2922" s="6">
        <f t="shared" si="228"/>
        <v>0</v>
      </c>
    </row>
    <row r="2923" spans="1:7" x14ac:dyDescent="0.25">
      <c r="A2923" s="6">
        <f t="shared" si="229"/>
        <v>2912</v>
      </c>
      <c r="B2923" s="6">
        <f t="shared" si="226"/>
        <v>-171</v>
      </c>
      <c r="C2923" s="6">
        <f t="shared" si="227"/>
        <v>15</v>
      </c>
      <c r="D2923" s="8">
        <f ca="1">VLOOKUP(B2923,Residuals!$A$12:$AW$232,C2923,FALSE)</f>
        <v>1.0932599292041406E-2</v>
      </c>
      <c r="E2923" s="8">
        <f ca="1">VLOOKUP(B2923,Residuals!$A$12:$AW$232,C2923,FALSE)^2</f>
        <v>1.1952172728034425E-4</v>
      </c>
      <c r="F2923" s="8">
        <f t="shared" ca="1" si="225"/>
        <v>0.28158457954694743</v>
      </c>
      <c r="G2923" s="6">
        <f t="shared" si="228"/>
        <v>0</v>
      </c>
    </row>
    <row r="2924" spans="1:7" x14ac:dyDescent="0.25">
      <c r="A2924" s="6">
        <f t="shared" si="229"/>
        <v>2913</v>
      </c>
      <c r="B2924" s="6">
        <f t="shared" si="226"/>
        <v>-170</v>
      </c>
      <c r="C2924" s="6">
        <f t="shared" si="227"/>
        <v>15</v>
      </c>
      <c r="D2924" s="8">
        <f ca="1">VLOOKUP(B2924,Residuals!$A$12:$AW$232,C2924,FALSE)</f>
        <v>-2.025460282951963E-2</v>
      </c>
      <c r="E2924" s="8">
        <f ca="1">VLOOKUP(B2924,Residuals!$A$12:$AW$232,C2924,FALSE)^2</f>
        <v>4.1024893578158459E-4</v>
      </c>
      <c r="F2924" s="8">
        <f t="shared" ca="1" si="225"/>
        <v>0.9665169398086314</v>
      </c>
      <c r="G2924" s="6">
        <f t="shared" si="228"/>
        <v>0</v>
      </c>
    </row>
    <row r="2925" spans="1:7" x14ac:dyDescent="0.25">
      <c r="A2925" s="6">
        <f t="shared" si="229"/>
        <v>2914</v>
      </c>
      <c r="B2925" s="6">
        <f t="shared" si="226"/>
        <v>-169</v>
      </c>
      <c r="C2925" s="6">
        <f t="shared" si="227"/>
        <v>15</v>
      </c>
      <c r="D2925" s="8">
        <f ca="1">VLOOKUP(B2925,Residuals!$A$12:$AW$232,C2925,FALSE)</f>
        <v>-3.1512705649235236E-4</v>
      </c>
      <c r="E2925" s="8">
        <f ca="1">VLOOKUP(B2925,Residuals!$A$12:$AW$232,C2925,FALSE)^2</f>
        <v>9.9305061733534236E-8</v>
      </c>
      <c r="F2925" s="8">
        <f t="shared" ca="1" si="225"/>
        <v>2.3395557185626006E-4</v>
      </c>
      <c r="G2925" s="6">
        <f t="shared" si="228"/>
        <v>0</v>
      </c>
    </row>
    <row r="2926" spans="1:7" x14ac:dyDescent="0.25">
      <c r="A2926" s="6">
        <f t="shared" si="229"/>
        <v>2915</v>
      </c>
      <c r="B2926" s="6">
        <f t="shared" si="226"/>
        <v>-168</v>
      </c>
      <c r="C2926" s="6">
        <f t="shared" si="227"/>
        <v>15</v>
      </c>
      <c r="D2926" s="8">
        <f ca="1">VLOOKUP(B2926,Residuals!$A$12:$AW$232,C2926,FALSE)</f>
        <v>-9.3615516357826913E-3</v>
      </c>
      <c r="E2926" s="8">
        <f ca="1">VLOOKUP(B2926,Residuals!$A$12:$AW$232,C2926,FALSE)^2</f>
        <v>8.7638649029425585E-5</v>
      </c>
      <c r="F2926" s="8">
        <f t="shared" ca="1" si="225"/>
        <v>0.20647034393278574</v>
      </c>
      <c r="G2926" s="6">
        <f t="shared" si="228"/>
        <v>0</v>
      </c>
    </row>
    <row r="2927" spans="1:7" x14ac:dyDescent="0.25">
      <c r="A2927" s="6">
        <f t="shared" si="229"/>
        <v>2916</v>
      </c>
      <c r="B2927" s="6">
        <f t="shared" si="226"/>
        <v>-167</v>
      </c>
      <c r="C2927" s="6">
        <f t="shared" si="227"/>
        <v>15</v>
      </c>
      <c r="D2927" s="8">
        <f ca="1">VLOOKUP(B2927,Residuals!$A$12:$AW$232,C2927,FALSE)</f>
        <v>-1.2945884268295916E-2</v>
      </c>
      <c r="E2927" s="8">
        <f ca="1">VLOOKUP(B2927,Residuals!$A$12:$AW$232,C2927,FALSE)^2</f>
        <v>1.6759591948811169E-4</v>
      </c>
      <c r="F2927" s="8">
        <f t="shared" ca="1" si="225"/>
        <v>0.394843913292449</v>
      </c>
      <c r="G2927" s="6">
        <f t="shared" si="228"/>
        <v>0</v>
      </c>
    </row>
    <row r="2928" spans="1:7" x14ac:dyDescent="0.25">
      <c r="A2928" s="6">
        <f t="shared" si="229"/>
        <v>2917</v>
      </c>
      <c r="B2928" s="6">
        <f t="shared" si="226"/>
        <v>-166</v>
      </c>
      <c r="C2928" s="6">
        <f t="shared" si="227"/>
        <v>15</v>
      </c>
      <c r="D2928" s="8">
        <f ca="1">VLOOKUP(B2928,Residuals!$A$12:$AW$232,C2928,FALSE)</f>
        <v>2.8933356204970839E-2</v>
      </c>
      <c r="E2928" s="8">
        <f ca="1">VLOOKUP(B2928,Residuals!$A$12:$AW$232,C2928,FALSE)^2</f>
        <v>8.3713910128372455E-4</v>
      </c>
      <c r="F2928" s="8">
        <f t="shared" ca="1" si="225"/>
        <v>1.9722394180631362</v>
      </c>
      <c r="G2928" s="6">
        <f t="shared" si="228"/>
        <v>0</v>
      </c>
    </row>
    <row r="2929" spans="1:7" x14ac:dyDescent="0.25">
      <c r="A2929" s="6">
        <f t="shared" si="229"/>
        <v>2918</v>
      </c>
      <c r="B2929" s="6">
        <f t="shared" si="226"/>
        <v>-165</v>
      </c>
      <c r="C2929" s="6">
        <f t="shared" si="227"/>
        <v>15</v>
      </c>
      <c r="D2929" s="8">
        <f ca="1">VLOOKUP(B2929,Residuals!$A$12:$AW$232,C2929,FALSE)</f>
        <v>1.0461682286173328E-2</v>
      </c>
      <c r="E2929" s="8">
        <f ca="1">VLOOKUP(B2929,Residuals!$A$12:$AW$232,C2929,FALSE)^2</f>
        <v>1.0944679625683279E-4</v>
      </c>
      <c r="F2929" s="8">
        <f t="shared" ca="1" si="225"/>
        <v>0.25784876781820815</v>
      </c>
      <c r="G2929" s="6">
        <f t="shared" si="228"/>
        <v>0</v>
      </c>
    </row>
    <row r="2930" spans="1:7" x14ac:dyDescent="0.25">
      <c r="A2930" s="6">
        <f t="shared" si="229"/>
        <v>2919</v>
      </c>
      <c r="B2930" s="6">
        <f t="shared" si="226"/>
        <v>-164</v>
      </c>
      <c r="C2930" s="6">
        <f t="shared" si="227"/>
        <v>15</v>
      </c>
      <c r="D2930" s="8">
        <f ca="1">VLOOKUP(B2930,Residuals!$A$12:$AW$232,C2930,FALSE)</f>
        <v>-1.3803475444711145E-3</v>
      </c>
      <c r="E2930" s="8">
        <f ca="1">VLOOKUP(B2930,Residuals!$A$12:$AW$232,C2930,FALSE)^2</f>
        <v>1.9053593435274356E-6</v>
      </c>
      <c r="F2930" s="8">
        <f t="shared" ca="1" si="225"/>
        <v>4.488889357954026E-3</v>
      </c>
      <c r="G2930" s="6">
        <f t="shared" si="228"/>
        <v>0</v>
      </c>
    </row>
    <row r="2931" spans="1:7" x14ac:dyDescent="0.25">
      <c r="A2931" s="6">
        <f t="shared" si="229"/>
        <v>2920</v>
      </c>
      <c r="B2931" s="6">
        <f t="shared" si="226"/>
        <v>-163</v>
      </c>
      <c r="C2931" s="6">
        <f t="shared" si="227"/>
        <v>15</v>
      </c>
      <c r="D2931" s="8">
        <f ca="1">VLOOKUP(B2931,Residuals!$A$12:$AW$232,C2931,FALSE)</f>
        <v>1.5342265736833409E-3</v>
      </c>
      <c r="E2931" s="8">
        <f ca="1">VLOOKUP(B2931,Residuals!$A$12:$AW$232,C2931,FALSE)^2</f>
        <v>2.3538511793961239E-6</v>
      </c>
      <c r="F2931" s="8">
        <f t="shared" ca="1" si="225"/>
        <v>5.5455038154836383E-3</v>
      </c>
      <c r="G2931" s="6">
        <f t="shared" si="228"/>
        <v>0</v>
      </c>
    </row>
    <row r="2932" spans="1:7" x14ac:dyDescent="0.25">
      <c r="A2932" s="6">
        <f t="shared" si="229"/>
        <v>2921</v>
      </c>
      <c r="B2932" s="6">
        <f t="shared" si="226"/>
        <v>-162</v>
      </c>
      <c r="C2932" s="6">
        <f t="shared" si="227"/>
        <v>15</v>
      </c>
      <c r="D2932" s="8">
        <f ca="1">VLOOKUP(B2932,Residuals!$A$12:$AW$232,C2932,FALSE)</f>
        <v>-1.4757006903680535E-2</v>
      </c>
      <c r="E2932" s="8">
        <f ca="1">VLOOKUP(B2932,Residuals!$A$12:$AW$232,C2932,FALSE)^2</f>
        <v>2.1776925275527494E-4</v>
      </c>
      <c r="F2932" s="8">
        <f t="shared" ca="1" si="225"/>
        <v>0.51304867215913619</v>
      </c>
      <c r="G2932" s="6">
        <f t="shared" si="228"/>
        <v>0</v>
      </c>
    </row>
    <row r="2933" spans="1:7" x14ac:dyDescent="0.25">
      <c r="A2933" s="6">
        <f t="shared" si="229"/>
        <v>2922</v>
      </c>
      <c r="B2933" s="6">
        <f t="shared" si="226"/>
        <v>-161</v>
      </c>
      <c r="C2933" s="6">
        <f t="shared" si="227"/>
        <v>15</v>
      </c>
      <c r="D2933" s="8">
        <f ca="1">VLOOKUP(B2933,Residuals!$A$12:$AW$232,C2933,FALSE)</f>
        <v>1.7320893805203071E-2</v>
      </c>
      <c r="E2933" s="8">
        <f ca="1">VLOOKUP(B2933,Residuals!$A$12:$AW$232,C2933,FALSE)^2</f>
        <v>3.0001336221112211E-4</v>
      </c>
      <c r="F2933" s="8">
        <f t="shared" ca="1" si="225"/>
        <v>0.70680986946025959</v>
      </c>
      <c r="G2933" s="6">
        <f t="shared" si="228"/>
        <v>0</v>
      </c>
    </row>
    <row r="2934" spans="1:7" x14ac:dyDescent="0.25">
      <c r="A2934" s="6">
        <f t="shared" si="229"/>
        <v>2923</v>
      </c>
      <c r="B2934" s="6">
        <f t="shared" si="226"/>
        <v>-160</v>
      </c>
      <c r="C2934" s="6">
        <f t="shared" si="227"/>
        <v>15</v>
      </c>
      <c r="D2934" s="8">
        <f ca="1">VLOOKUP(B2934,Residuals!$A$12:$AW$232,C2934,FALSE)</f>
        <v>1.1603640941212611E-2</v>
      </c>
      <c r="E2934" s="8">
        <f ca="1">VLOOKUP(B2934,Residuals!$A$12:$AW$232,C2934,FALSE)^2</f>
        <v>1.346444830925855E-4</v>
      </c>
      <c r="F2934" s="8">
        <f t="shared" ca="1" si="225"/>
        <v>0.31721270285036129</v>
      </c>
      <c r="G2934" s="6">
        <f t="shared" si="228"/>
        <v>0</v>
      </c>
    </row>
    <row r="2935" spans="1:7" x14ac:dyDescent="0.25">
      <c r="A2935" s="6">
        <f t="shared" si="229"/>
        <v>2924</v>
      </c>
      <c r="B2935" s="6">
        <f t="shared" si="226"/>
        <v>-159</v>
      </c>
      <c r="C2935" s="6">
        <f t="shared" si="227"/>
        <v>15</v>
      </c>
      <c r="D2935" s="8">
        <f ca="1">VLOOKUP(B2935,Residuals!$A$12:$AW$232,C2935,FALSE)</f>
        <v>3.1514742440459757E-2</v>
      </c>
      <c r="E2935" s="8">
        <f ca="1">VLOOKUP(B2935,Residuals!$A$12:$AW$232,C2935,FALSE)^2</f>
        <v>9.9317899108851545E-4</v>
      </c>
      <c r="F2935" s="8">
        <f t="shared" ca="1" si="225"/>
        <v>2.3398581578774817</v>
      </c>
      <c r="G2935" s="6">
        <f t="shared" si="228"/>
        <v>0</v>
      </c>
    </row>
    <row r="2936" spans="1:7" x14ac:dyDescent="0.25">
      <c r="A2936" s="6">
        <f t="shared" si="229"/>
        <v>2925</v>
      </c>
      <c r="B2936" s="6">
        <f t="shared" si="226"/>
        <v>-158</v>
      </c>
      <c r="C2936" s="6">
        <f t="shared" si="227"/>
        <v>15</v>
      </c>
      <c r="D2936" s="8">
        <f ca="1">VLOOKUP(B2936,Residuals!$A$12:$AW$232,C2936,FALSE)</f>
        <v>3.5781940526720402E-2</v>
      </c>
      <c r="E2936" s="8">
        <f ca="1">VLOOKUP(B2936,Residuals!$A$12:$AW$232,C2936,FALSE)^2</f>
        <v>1.280347267857756E-3</v>
      </c>
      <c r="F2936" s="8">
        <f t="shared" ca="1" si="225"/>
        <v>3.0164059313515192</v>
      </c>
      <c r="G2936" s="6">
        <f t="shared" si="228"/>
        <v>0</v>
      </c>
    </row>
    <row r="2937" spans="1:7" x14ac:dyDescent="0.25">
      <c r="A2937" s="6">
        <f t="shared" si="229"/>
        <v>2926</v>
      </c>
      <c r="B2937" s="6">
        <f t="shared" si="226"/>
        <v>-157</v>
      </c>
      <c r="C2937" s="6">
        <f t="shared" si="227"/>
        <v>15</v>
      </c>
      <c r="D2937" s="8">
        <f ca="1">VLOOKUP(B2937,Residuals!$A$12:$AW$232,C2937,FALSE)</f>
        <v>-9.0526129481607511E-3</v>
      </c>
      <c r="E2937" s="8">
        <f ca="1">VLOOKUP(B2937,Residuals!$A$12:$AW$232,C2937,FALSE)^2</f>
        <v>8.1949801189207681E-5</v>
      </c>
      <c r="F2937" s="8">
        <f t="shared" ca="1" si="225"/>
        <v>0.19306782822585489</v>
      </c>
      <c r="G2937" s="6">
        <f t="shared" si="228"/>
        <v>0</v>
      </c>
    </row>
    <row r="2938" spans="1:7" x14ac:dyDescent="0.25">
      <c r="A2938" s="6">
        <f t="shared" si="229"/>
        <v>2927</v>
      </c>
      <c r="B2938" s="6">
        <f t="shared" si="226"/>
        <v>-156</v>
      </c>
      <c r="C2938" s="6">
        <f t="shared" si="227"/>
        <v>15</v>
      </c>
      <c r="D2938" s="8">
        <f ca="1">VLOOKUP(B2938,Residuals!$A$12:$AW$232,C2938,FALSE)</f>
        <v>-1.2953480343055801E-3</v>
      </c>
      <c r="E2938" s="8">
        <f ca="1">VLOOKUP(B2938,Residuals!$A$12:$AW$232,C2938,FALSE)^2</f>
        <v>1.6779265299793302E-6</v>
      </c>
      <c r="F2938" s="8">
        <f t="shared" ca="1" si="225"/>
        <v>3.9530740326959683E-3</v>
      </c>
      <c r="G2938" s="6">
        <f t="shared" si="228"/>
        <v>0</v>
      </c>
    </row>
    <row r="2939" spans="1:7" x14ac:dyDescent="0.25">
      <c r="A2939" s="6">
        <f t="shared" si="229"/>
        <v>2928</v>
      </c>
      <c r="B2939" s="6">
        <f t="shared" si="226"/>
        <v>-155</v>
      </c>
      <c r="C2939" s="6">
        <f t="shared" si="227"/>
        <v>15</v>
      </c>
      <c r="D2939" s="8">
        <f ca="1">VLOOKUP(B2939,Residuals!$A$12:$AW$232,C2939,FALSE)</f>
        <v>2.9161080455890973E-2</v>
      </c>
      <c r="E2939" s="8">
        <f ca="1">VLOOKUP(B2939,Residuals!$A$12:$AW$232,C2939,FALSE)^2</f>
        <v>8.5036861335494648E-4</v>
      </c>
      <c r="F2939" s="8">
        <f t="shared" ca="1" si="225"/>
        <v>2.0034071954953396</v>
      </c>
      <c r="G2939" s="6">
        <f t="shared" si="228"/>
        <v>0</v>
      </c>
    </row>
    <row r="2940" spans="1:7" x14ac:dyDescent="0.25">
      <c r="A2940" s="6">
        <f t="shared" si="229"/>
        <v>2929</v>
      </c>
      <c r="B2940" s="6">
        <f t="shared" si="226"/>
        <v>-154</v>
      </c>
      <c r="C2940" s="6">
        <f t="shared" si="227"/>
        <v>15</v>
      </c>
      <c r="D2940" s="8">
        <f ca="1">VLOOKUP(B2940,Residuals!$A$12:$AW$232,C2940,FALSE)</f>
        <v>-1.4707910994953333E-2</v>
      </c>
      <c r="E2940" s="8">
        <f ca="1">VLOOKUP(B2940,Residuals!$A$12:$AW$232,C2940,FALSE)^2</f>
        <v>2.1632264583546914E-4</v>
      </c>
      <c r="F2940" s="8">
        <f t="shared" ca="1" si="225"/>
        <v>0.50964057046455657</v>
      </c>
      <c r="G2940" s="6">
        <f t="shared" si="228"/>
        <v>0</v>
      </c>
    </row>
    <row r="2941" spans="1:7" x14ac:dyDescent="0.25">
      <c r="A2941" s="6">
        <f t="shared" si="229"/>
        <v>2930</v>
      </c>
      <c r="B2941" s="6">
        <f t="shared" si="226"/>
        <v>-153</v>
      </c>
      <c r="C2941" s="6">
        <f t="shared" si="227"/>
        <v>15</v>
      </c>
      <c r="D2941" s="8">
        <f ca="1">VLOOKUP(B2941,Residuals!$A$12:$AW$232,C2941,FALSE)</f>
        <v>-1.470108766151805E-2</v>
      </c>
      <c r="E2941" s="8">
        <f ca="1">VLOOKUP(B2941,Residuals!$A$12:$AW$232,C2941,FALSE)^2</f>
        <v>2.1612197843163825E-4</v>
      </c>
      <c r="F2941" s="8">
        <f t="shared" ca="1" si="225"/>
        <v>0.50916781251650611</v>
      </c>
      <c r="G2941" s="6">
        <f t="shared" si="228"/>
        <v>0</v>
      </c>
    </row>
    <row r="2942" spans="1:7" x14ac:dyDescent="0.25">
      <c r="A2942" s="6">
        <f t="shared" si="229"/>
        <v>2931</v>
      </c>
      <c r="B2942" s="6">
        <f t="shared" si="226"/>
        <v>-152</v>
      </c>
      <c r="C2942" s="6">
        <f t="shared" si="227"/>
        <v>15</v>
      </c>
      <c r="D2942" s="8">
        <f ca="1">VLOOKUP(B2942,Residuals!$A$12:$AW$232,C2942,FALSE)</f>
        <v>-2.5941992755356465E-4</v>
      </c>
      <c r="E2942" s="8">
        <f ca="1">VLOOKUP(B2942,Residuals!$A$12:$AW$232,C2942,FALSE)^2</f>
        <v>6.7298698811896739E-8</v>
      </c>
      <c r="F2942" s="8">
        <f t="shared" ca="1" si="225"/>
        <v>1.5855088643887955E-4</v>
      </c>
      <c r="G2942" s="6">
        <f t="shared" si="228"/>
        <v>0</v>
      </c>
    </row>
    <row r="2943" spans="1:7" x14ac:dyDescent="0.25">
      <c r="A2943" s="6">
        <f t="shared" si="229"/>
        <v>2932</v>
      </c>
      <c r="B2943" s="6">
        <f t="shared" si="226"/>
        <v>-151</v>
      </c>
      <c r="C2943" s="6">
        <f t="shared" si="227"/>
        <v>15</v>
      </c>
      <c r="D2943" s="8">
        <f ca="1">VLOOKUP(B2943,Residuals!$A$12:$AW$232,C2943,FALSE)</f>
        <v>2.3451717426237344E-2</v>
      </c>
      <c r="E2943" s="8">
        <f ca="1">VLOOKUP(B2943,Residuals!$A$12:$AW$232,C2943,FALSE)^2</f>
        <v>5.4998305024008432E-4</v>
      </c>
      <c r="F2943" s="8">
        <f t="shared" ca="1" si="225"/>
        <v>1.2957204475179147</v>
      </c>
      <c r="G2943" s="6">
        <f t="shared" si="228"/>
        <v>0</v>
      </c>
    </row>
    <row r="2944" spans="1:7" x14ac:dyDescent="0.25">
      <c r="A2944" s="6">
        <f t="shared" si="229"/>
        <v>2933</v>
      </c>
      <c r="B2944" s="6">
        <f t="shared" si="226"/>
        <v>-150</v>
      </c>
      <c r="C2944" s="6">
        <f t="shared" si="227"/>
        <v>15</v>
      </c>
      <c r="D2944" s="8">
        <f ca="1">VLOOKUP(B2944,Residuals!$A$12:$AW$232,C2944,FALSE)</f>
        <v>1.923087886926093E-2</v>
      </c>
      <c r="E2944" s="8">
        <f ca="1">VLOOKUP(B2944,Residuals!$A$12:$AW$232,C2944,FALSE)^2</f>
        <v>3.6982670208418654E-4</v>
      </c>
      <c r="F2944" s="8">
        <f t="shared" ca="1" si="225"/>
        <v>0.87128506909333814</v>
      </c>
      <c r="G2944" s="6">
        <f t="shared" si="228"/>
        <v>0</v>
      </c>
    </row>
    <row r="2945" spans="1:7" x14ac:dyDescent="0.25">
      <c r="A2945" s="6">
        <f t="shared" si="229"/>
        <v>2934</v>
      </c>
      <c r="B2945" s="6">
        <f t="shared" si="226"/>
        <v>-149</v>
      </c>
      <c r="C2945" s="6">
        <f t="shared" si="227"/>
        <v>15</v>
      </c>
      <c r="D2945" s="8">
        <f ca="1">VLOOKUP(B2945,Residuals!$A$12:$AW$232,C2945,FALSE)</f>
        <v>2.1428253908129273E-4</v>
      </c>
      <c r="E2945" s="8">
        <f ca="1">VLOOKUP(B2945,Residuals!$A$12:$AW$232,C2945,FALSE)^2</f>
        <v>4.5917006555125742E-8</v>
      </c>
      <c r="F2945" s="8">
        <f t="shared" ca="1" si="225"/>
        <v>1.0817715974395741E-4</v>
      </c>
      <c r="G2945" s="6">
        <f t="shared" si="228"/>
        <v>0</v>
      </c>
    </row>
    <row r="2946" spans="1:7" x14ac:dyDescent="0.25">
      <c r="A2946" s="6">
        <f t="shared" si="229"/>
        <v>2935</v>
      </c>
      <c r="B2946" s="6">
        <f t="shared" si="226"/>
        <v>-148</v>
      </c>
      <c r="C2946" s="6">
        <f t="shared" si="227"/>
        <v>15</v>
      </c>
      <c r="D2946" s="8">
        <f ca="1">VLOOKUP(B2946,Residuals!$A$12:$AW$232,C2946,FALSE)</f>
        <v>3.5855053228429148E-3</v>
      </c>
      <c r="E2946" s="8">
        <f ca="1">VLOOKUP(B2946,Residuals!$A$12:$AW$232,C2946,FALSE)^2</f>
        <v>1.2855848420134875E-5</v>
      </c>
      <c r="F2946" s="8">
        <f t="shared" ca="1" si="225"/>
        <v>3.0287452787659722E-2</v>
      </c>
      <c r="G2946" s="6">
        <f t="shared" si="228"/>
        <v>0</v>
      </c>
    </row>
    <row r="2947" spans="1:7" x14ac:dyDescent="0.25">
      <c r="A2947" s="6">
        <f t="shared" si="229"/>
        <v>2936</v>
      </c>
      <c r="B2947" s="6">
        <f t="shared" si="226"/>
        <v>-147</v>
      </c>
      <c r="C2947" s="6">
        <f t="shared" si="227"/>
        <v>15</v>
      </c>
      <c r="D2947" s="8">
        <f ca="1">VLOOKUP(B2947,Residuals!$A$12:$AW$232,C2947,FALSE)</f>
        <v>-1.7851522563022672E-2</v>
      </c>
      <c r="E2947" s="8">
        <f ca="1">VLOOKUP(B2947,Residuals!$A$12:$AW$232,C2947,FALSE)^2</f>
        <v>3.1867685781810756E-4</v>
      </c>
      <c r="F2947" s="8">
        <f t="shared" ca="1" si="225"/>
        <v>0.75077972065762899</v>
      </c>
      <c r="G2947" s="6">
        <f t="shared" si="228"/>
        <v>0</v>
      </c>
    </row>
    <row r="2948" spans="1:7" x14ac:dyDescent="0.25">
      <c r="A2948" s="6">
        <f t="shared" si="229"/>
        <v>2937</v>
      </c>
      <c r="B2948" s="6">
        <f t="shared" si="226"/>
        <v>-146</v>
      </c>
      <c r="C2948" s="6">
        <f t="shared" si="227"/>
        <v>15</v>
      </c>
      <c r="D2948" s="8">
        <f ca="1">VLOOKUP(B2948,Residuals!$A$12:$AW$232,C2948,FALSE)</f>
        <v>-1.1037032283839796E-2</v>
      </c>
      <c r="E2948" s="8">
        <f ca="1">VLOOKUP(B2948,Residuals!$A$12:$AW$232,C2948,FALSE)^2</f>
        <v>1.218160816345219E-4</v>
      </c>
      <c r="F2948" s="8">
        <f t="shared" ca="1" si="225"/>
        <v>0.28698991312815869</v>
      </c>
      <c r="G2948" s="6">
        <f t="shared" si="228"/>
        <v>0</v>
      </c>
    </row>
    <row r="2949" spans="1:7" x14ac:dyDescent="0.25">
      <c r="A2949" s="6">
        <f t="shared" si="229"/>
        <v>2938</v>
      </c>
      <c r="B2949" s="6">
        <f t="shared" si="226"/>
        <v>-145</v>
      </c>
      <c r="C2949" s="6">
        <f t="shared" si="227"/>
        <v>15</v>
      </c>
      <c r="D2949" s="8">
        <f ca="1">VLOOKUP(B2949,Residuals!$A$12:$AW$232,C2949,FALSE)</f>
        <v>1.7929730865609252E-2</v>
      </c>
      <c r="E2949" s="8">
        <f ca="1">VLOOKUP(B2949,Residuals!$A$12:$AW$232,C2949,FALSE)^2</f>
        <v>3.2147524891318113E-4</v>
      </c>
      <c r="F2949" s="8">
        <f t="shared" ca="1" si="225"/>
        <v>0.75737252849135406</v>
      </c>
      <c r="G2949" s="6">
        <f t="shared" si="228"/>
        <v>0</v>
      </c>
    </row>
    <row r="2950" spans="1:7" x14ac:dyDescent="0.25">
      <c r="A2950" s="6">
        <f t="shared" si="229"/>
        <v>2939</v>
      </c>
      <c r="B2950" s="6">
        <f t="shared" si="226"/>
        <v>-144</v>
      </c>
      <c r="C2950" s="6">
        <f t="shared" si="227"/>
        <v>15</v>
      </c>
      <c r="D2950" s="8">
        <f ca="1">VLOOKUP(B2950,Residuals!$A$12:$AW$232,C2950,FALSE)</f>
        <v>-1.2367356299959833E-2</v>
      </c>
      <c r="E2950" s="8">
        <f ca="1">VLOOKUP(B2950,Residuals!$A$12:$AW$232,C2950,FALSE)^2</f>
        <v>1.5295150185015615E-4</v>
      </c>
      <c r="F2950" s="8">
        <f t="shared" ca="1" si="225"/>
        <v>0.36034272026984987</v>
      </c>
      <c r="G2950" s="6">
        <f t="shared" si="228"/>
        <v>0</v>
      </c>
    </row>
    <row r="2951" spans="1:7" x14ac:dyDescent="0.25">
      <c r="A2951" s="6">
        <f t="shared" si="229"/>
        <v>2940</v>
      </c>
      <c r="B2951" s="6">
        <f t="shared" si="226"/>
        <v>-143</v>
      </c>
      <c r="C2951" s="6">
        <f t="shared" si="227"/>
        <v>15</v>
      </c>
      <c r="D2951" s="8">
        <f ca="1">VLOOKUP(B2951,Residuals!$A$12:$AW$232,C2951,FALSE)</f>
        <v>-2.3384289675076574E-3</v>
      </c>
      <c r="E2951" s="8">
        <f ca="1">VLOOKUP(B2951,Residuals!$A$12:$AW$232,C2951,FALSE)^2</f>
        <v>5.4682500360789285E-6</v>
      </c>
      <c r="F2951" s="8">
        <f t="shared" ca="1" si="225"/>
        <v>1.2882803171470619E-2</v>
      </c>
      <c r="G2951" s="6">
        <f t="shared" si="228"/>
        <v>0</v>
      </c>
    </row>
    <row r="2952" spans="1:7" x14ac:dyDescent="0.25">
      <c r="A2952" s="6">
        <f t="shared" si="229"/>
        <v>2941</v>
      </c>
      <c r="B2952" s="6">
        <f t="shared" si="226"/>
        <v>-142</v>
      </c>
      <c r="C2952" s="6">
        <f t="shared" si="227"/>
        <v>15</v>
      </c>
      <c r="D2952" s="8">
        <f ca="1">VLOOKUP(B2952,Residuals!$A$12:$AW$232,C2952,FALSE)</f>
        <v>-6.9033972443019505E-3</v>
      </c>
      <c r="E2952" s="8">
        <f ca="1">VLOOKUP(B2952,Residuals!$A$12:$AW$232,C2952,FALSE)^2</f>
        <v>4.7656893512635766E-5</v>
      </c>
      <c r="F2952" s="8">
        <f t="shared" ca="1" si="225"/>
        <v>0.11227620808050405</v>
      </c>
      <c r="G2952" s="6">
        <f t="shared" si="228"/>
        <v>0</v>
      </c>
    </row>
    <row r="2953" spans="1:7" x14ac:dyDescent="0.25">
      <c r="A2953" s="6">
        <f t="shared" si="229"/>
        <v>2942</v>
      </c>
      <c r="B2953" s="6">
        <f t="shared" si="226"/>
        <v>-141</v>
      </c>
      <c r="C2953" s="6">
        <f t="shared" si="227"/>
        <v>15</v>
      </c>
      <c r="D2953" s="8">
        <f ca="1">VLOOKUP(B2953,Residuals!$A$12:$AW$232,C2953,FALSE)</f>
        <v>-4.0047003744440868E-3</v>
      </c>
      <c r="E2953" s="8">
        <f ca="1">VLOOKUP(B2953,Residuals!$A$12:$AW$232,C2953,FALSE)^2</f>
        <v>1.6037625089072608E-5</v>
      </c>
      <c r="F2953" s="8">
        <f t="shared" ca="1" si="225"/>
        <v>3.778348941565831E-2</v>
      </c>
      <c r="G2953" s="6">
        <f t="shared" si="228"/>
        <v>0</v>
      </c>
    </row>
    <row r="2954" spans="1:7" x14ac:dyDescent="0.25">
      <c r="A2954" s="6">
        <f t="shared" si="229"/>
        <v>2943</v>
      </c>
      <c r="B2954" s="6">
        <f t="shared" si="226"/>
        <v>-140</v>
      </c>
      <c r="C2954" s="6">
        <f t="shared" si="227"/>
        <v>15</v>
      </c>
      <c r="D2954" s="8">
        <f ca="1">VLOOKUP(B2954,Residuals!$A$12:$AW$232,C2954,FALSE)</f>
        <v>6.8275771053661598E-3</v>
      </c>
      <c r="E2954" s="8">
        <f ca="1">VLOOKUP(B2954,Residuals!$A$12:$AW$232,C2954,FALSE)^2</f>
        <v>4.6615809129720148E-5</v>
      </c>
      <c r="F2954" s="8">
        <f t="shared" ca="1" si="225"/>
        <v>0.10982348827041813</v>
      </c>
      <c r="G2954" s="6">
        <f t="shared" si="228"/>
        <v>0</v>
      </c>
    </row>
    <row r="2955" spans="1:7" x14ac:dyDescent="0.25">
      <c r="A2955" s="6">
        <f t="shared" si="229"/>
        <v>2944</v>
      </c>
      <c r="B2955" s="6">
        <f t="shared" si="226"/>
        <v>-139</v>
      </c>
      <c r="C2955" s="6">
        <f t="shared" si="227"/>
        <v>15</v>
      </c>
      <c r="D2955" s="8">
        <f ca="1">VLOOKUP(B2955,Residuals!$A$12:$AW$232,C2955,FALSE)</f>
        <v>2.0225698532051764E-2</v>
      </c>
      <c r="E2955" s="8">
        <f ca="1">VLOOKUP(B2955,Residuals!$A$12:$AW$232,C2955,FALSE)^2</f>
        <v>4.0907888110944089E-4</v>
      </c>
      <c r="F2955" s="8">
        <f t="shared" ref="F2955:F3018" ca="1" si="230">E2955/$F$8</f>
        <v>0.96376037528769087</v>
      </c>
      <c r="G2955" s="6">
        <f t="shared" si="228"/>
        <v>0</v>
      </c>
    </row>
    <row r="2956" spans="1:7" x14ac:dyDescent="0.25">
      <c r="A2956" s="6">
        <f t="shared" si="229"/>
        <v>2945</v>
      </c>
      <c r="B2956" s="6">
        <f t="shared" ref="B2956:B3019" si="231">MOD(A2956,221)-210</f>
        <v>-138</v>
      </c>
      <c r="C2956" s="6">
        <f t="shared" ref="C2956:C3019" si="232">IF(B2956&lt;B2955,IF(ISNUMBER(C2955),C2955+1,2),C2955)</f>
        <v>15</v>
      </c>
      <c r="D2956" s="8">
        <f ca="1">VLOOKUP(B2956,Residuals!$A$12:$AW$232,C2956,FALSE)</f>
        <v>2.4023267194067709E-3</v>
      </c>
      <c r="E2956" s="8">
        <f ca="1">VLOOKUP(B2956,Residuals!$A$12:$AW$232,C2956,FALSE)^2</f>
        <v>5.7711736667756983E-6</v>
      </c>
      <c r="F2956" s="8">
        <f t="shared" ca="1" si="230"/>
        <v>1.3596469423837541E-2</v>
      </c>
      <c r="G2956" s="6">
        <f t="shared" ref="G2956:G3019" si="233">IF(OR(B2956&lt;-10,B2956&gt;10),0,1)</f>
        <v>0</v>
      </c>
    </row>
    <row r="2957" spans="1:7" x14ac:dyDescent="0.25">
      <c r="A2957" s="6">
        <f t="shared" ref="A2957:A3020" si="234">A2956+1</f>
        <v>2946</v>
      </c>
      <c r="B2957" s="6">
        <f t="shared" si="231"/>
        <v>-137</v>
      </c>
      <c r="C2957" s="6">
        <f t="shared" si="232"/>
        <v>15</v>
      </c>
      <c r="D2957" s="8">
        <f ca="1">VLOOKUP(B2957,Residuals!$A$12:$AW$232,C2957,FALSE)</f>
        <v>2.4975320928465492E-3</v>
      </c>
      <c r="E2957" s="8">
        <f ca="1">VLOOKUP(B2957,Residuals!$A$12:$AW$232,C2957,FALSE)^2</f>
        <v>6.2376665547984641E-6</v>
      </c>
      <c r="F2957" s="8">
        <f t="shared" ca="1" si="230"/>
        <v>1.4695493063509571E-2</v>
      </c>
      <c r="G2957" s="6">
        <f t="shared" si="233"/>
        <v>0</v>
      </c>
    </row>
    <row r="2958" spans="1:7" x14ac:dyDescent="0.25">
      <c r="A2958" s="6">
        <f t="shared" si="234"/>
        <v>2947</v>
      </c>
      <c r="B2958" s="6">
        <f t="shared" si="231"/>
        <v>-136</v>
      </c>
      <c r="C2958" s="6">
        <f t="shared" si="232"/>
        <v>15</v>
      </c>
      <c r="D2958" s="8">
        <f ca="1">VLOOKUP(B2958,Residuals!$A$12:$AW$232,C2958,FALSE)</f>
        <v>2.4031890155498975E-2</v>
      </c>
      <c r="E2958" s="8">
        <f ca="1">VLOOKUP(B2958,Residuals!$A$12:$AW$232,C2958,FALSE)^2</f>
        <v>5.7753174444596857E-4</v>
      </c>
      <c r="F2958" s="8">
        <f t="shared" ca="1" si="230"/>
        <v>1.3606231865557821</v>
      </c>
      <c r="G2958" s="6">
        <f t="shared" si="233"/>
        <v>0</v>
      </c>
    </row>
    <row r="2959" spans="1:7" x14ac:dyDescent="0.25">
      <c r="A2959" s="6">
        <f t="shared" si="234"/>
        <v>2948</v>
      </c>
      <c r="B2959" s="6">
        <f t="shared" si="231"/>
        <v>-135</v>
      </c>
      <c r="C2959" s="6">
        <f t="shared" si="232"/>
        <v>15</v>
      </c>
      <c r="D2959" s="8">
        <f ca="1">VLOOKUP(B2959,Residuals!$A$12:$AW$232,C2959,FALSE)</f>
        <v>-2.334885233735296E-3</v>
      </c>
      <c r="E2959" s="8">
        <f ca="1">VLOOKUP(B2959,Residuals!$A$12:$AW$232,C2959,FALSE)^2</f>
        <v>5.451689054715128E-6</v>
      </c>
      <c r="F2959" s="8">
        <f t="shared" ca="1" si="230"/>
        <v>1.2843786692372449E-2</v>
      </c>
      <c r="G2959" s="6">
        <f t="shared" si="233"/>
        <v>0</v>
      </c>
    </row>
    <row r="2960" spans="1:7" x14ac:dyDescent="0.25">
      <c r="A2960" s="6">
        <f t="shared" si="234"/>
        <v>2949</v>
      </c>
      <c r="B2960" s="6">
        <f t="shared" si="231"/>
        <v>-134</v>
      </c>
      <c r="C2960" s="6">
        <f t="shared" si="232"/>
        <v>15</v>
      </c>
      <c r="D2960" s="8">
        <f ca="1">VLOOKUP(B2960,Residuals!$A$12:$AW$232,C2960,FALSE)</f>
        <v>-3.1092161993735462E-2</v>
      </c>
      <c r="E2960" s="8">
        <f ca="1">VLOOKUP(B2960,Residuals!$A$12:$AW$232,C2960,FALSE)^2</f>
        <v>9.6672253744468797E-4</v>
      </c>
      <c r="F2960" s="8">
        <f t="shared" ca="1" si="230"/>
        <v>2.2775286589226456</v>
      </c>
      <c r="G2960" s="6">
        <f t="shared" si="233"/>
        <v>0</v>
      </c>
    </row>
    <row r="2961" spans="1:7" x14ac:dyDescent="0.25">
      <c r="A2961" s="6">
        <f t="shared" si="234"/>
        <v>2950</v>
      </c>
      <c r="B2961" s="6">
        <f t="shared" si="231"/>
        <v>-133</v>
      </c>
      <c r="C2961" s="6">
        <f t="shared" si="232"/>
        <v>15</v>
      </c>
      <c r="D2961" s="8">
        <f ca="1">VLOOKUP(B2961,Residuals!$A$12:$AW$232,C2961,FALSE)</f>
        <v>-1.5123364621638321E-2</v>
      </c>
      <c r="E2961" s="8">
        <f ca="1">VLOOKUP(B2961,Residuals!$A$12:$AW$232,C2961,FALSE)^2</f>
        <v>2.2871615747902159E-4</v>
      </c>
      <c r="F2961" s="8">
        <f t="shared" ca="1" si="230"/>
        <v>0.53883879111170607</v>
      </c>
      <c r="G2961" s="6">
        <f t="shared" si="233"/>
        <v>0</v>
      </c>
    </row>
    <row r="2962" spans="1:7" x14ac:dyDescent="0.25">
      <c r="A2962" s="6">
        <f t="shared" si="234"/>
        <v>2951</v>
      </c>
      <c r="B2962" s="6">
        <f t="shared" si="231"/>
        <v>-132</v>
      </c>
      <c r="C2962" s="6">
        <f t="shared" si="232"/>
        <v>15</v>
      </c>
      <c r="D2962" s="8">
        <f ca="1">VLOOKUP(B2962,Residuals!$A$12:$AW$232,C2962,FALSE)</f>
        <v>-7.5758725904066238E-3</v>
      </c>
      <c r="E2962" s="8">
        <f ca="1">VLOOKUP(B2962,Residuals!$A$12:$AW$232,C2962,FALSE)^2</f>
        <v>5.7393845506074365E-5</v>
      </c>
      <c r="F2962" s="8">
        <f t="shared" ca="1" si="230"/>
        <v>0.1352157655612142</v>
      </c>
      <c r="G2962" s="6">
        <f t="shared" si="233"/>
        <v>0</v>
      </c>
    </row>
    <row r="2963" spans="1:7" x14ac:dyDescent="0.25">
      <c r="A2963" s="6">
        <f t="shared" si="234"/>
        <v>2952</v>
      </c>
      <c r="B2963" s="6">
        <f t="shared" si="231"/>
        <v>-131</v>
      </c>
      <c r="C2963" s="6">
        <f t="shared" si="232"/>
        <v>15</v>
      </c>
      <c r="D2963" s="8">
        <f ca="1">VLOOKUP(B2963,Residuals!$A$12:$AW$232,C2963,FALSE)</f>
        <v>-2.6321915947373105E-2</v>
      </c>
      <c r="E2963" s="8">
        <f ca="1">VLOOKUP(B2963,Residuals!$A$12:$AW$232,C2963,FALSE)^2</f>
        <v>6.9284325914057462E-4</v>
      </c>
      <c r="F2963" s="8">
        <f t="shared" ca="1" si="230"/>
        <v>1.6322888085396614</v>
      </c>
      <c r="G2963" s="6">
        <f t="shared" si="233"/>
        <v>0</v>
      </c>
    </row>
    <row r="2964" spans="1:7" x14ac:dyDescent="0.25">
      <c r="A2964" s="6">
        <f t="shared" si="234"/>
        <v>2953</v>
      </c>
      <c r="B2964" s="6">
        <f t="shared" si="231"/>
        <v>-130</v>
      </c>
      <c r="C2964" s="6">
        <f t="shared" si="232"/>
        <v>15</v>
      </c>
      <c r="D2964" s="8">
        <f ca="1">VLOOKUP(B2964,Residuals!$A$12:$AW$232,C2964,FALSE)</f>
        <v>-2.1622691294479721E-2</v>
      </c>
      <c r="E2964" s="8">
        <f ca="1">VLOOKUP(B2964,Residuals!$A$12:$AW$232,C2964,FALSE)^2</f>
        <v>4.675407788163691E-4</v>
      </c>
      <c r="F2964" s="8">
        <f t="shared" ca="1" si="230"/>
        <v>1.1014923948953865</v>
      </c>
      <c r="G2964" s="6">
        <f t="shared" si="233"/>
        <v>0</v>
      </c>
    </row>
    <row r="2965" spans="1:7" x14ac:dyDescent="0.25">
      <c r="A2965" s="6">
        <f t="shared" si="234"/>
        <v>2954</v>
      </c>
      <c r="B2965" s="6">
        <f t="shared" si="231"/>
        <v>-129</v>
      </c>
      <c r="C2965" s="6">
        <f t="shared" si="232"/>
        <v>15</v>
      </c>
      <c r="D2965" s="8">
        <f ca="1">VLOOKUP(B2965,Residuals!$A$12:$AW$232,C2965,FALSE)</f>
        <v>-6.1743531252283212E-3</v>
      </c>
      <c r="E2965" s="8">
        <f ca="1">VLOOKUP(B2965,Residuals!$A$12:$AW$232,C2965,FALSE)^2</f>
        <v>3.8122636515016739E-5</v>
      </c>
      <c r="F2965" s="8">
        <f t="shared" ca="1" si="230"/>
        <v>8.9814185408509065E-2</v>
      </c>
      <c r="G2965" s="6">
        <f t="shared" si="233"/>
        <v>0</v>
      </c>
    </row>
    <row r="2966" spans="1:7" x14ac:dyDescent="0.25">
      <c r="A2966" s="6">
        <f t="shared" si="234"/>
        <v>2955</v>
      </c>
      <c r="B2966" s="6">
        <f t="shared" si="231"/>
        <v>-128</v>
      </c>
      <c r="C2966" s="6">
        <f t="shared" si="232"/>
        <v>15</v>
      </c>
      <c r="D2966" s="8">
        <f ca="1">VLOOKUP(B2966,Residuals!$A$12:$AW$232,C2966,FALSE)</f>
        <v>-1.8234245786088163E-2</v>
      </c>
      <c r="E2966" s="8">
        <f ca="1">VLOOKUP(B2966,Residuals!$A$12:$AW$232,C2966,FALSE)^2</f>
        <v>3.3248771938747392E-4</v>
      </c>
      <c r="F2966" s="8">
        <f t="shared" ca="1" si="230"/>
        <v>0.78331711562908424</v>
      </c>
      <c r="G2966" s="6">
        <f t="shared" si="233"/>
        <v>0</v>
      </c>
    </row>
    <row r="2967" spans="1:7" x14ac:dyDescent="0.25">
      <c r="A2967" s="6">
        <f t="shared" si="234"/>
        <v>2956</v>
      </c>
      <c r="B2967" s="6">
        <f t="shared" si="231"/>
        <v>-127</v>
      </c>
      <c r="C2967" s="6">
        <f t="shared" si="232"/>
        <v>15</v>
      </c>
      <c r="D2967" s="8">
        <f ca="1">VLOOKUP(B2967,Residuals!$A$12:$AW$232,C2967,FALSE)</f>
        <v>8.9633737349133526E-3</v>
      </c>
      <c r="E2967" s="8">
        <f ca="1">VLOOKUP(B2967,Residuals!$A$12:$AW$232,C2967,FALSE)^2</f>
        <v>8.0342068711734542E-5</v>
      </c>
      <c r="F2967" s="8">
        <f t="shared" ca="1" si="230"/>
        <v>0.18928012632433044</v>
      </c>
      <c r="G2967" s="6">
        <f t="shared" si="233"/>
        <v>0</v>
      </c>
    </row>
    <row r="2968" spans="1:7" x14ac:dyDescent="0.25">
      <c r="A2968" s="6">
        <f t="shared" si="234"/>
        <v>2957</v>
      </c>
      <c r="B2968" s="6">
        <f t="shared" si="231"/>
        <v>-126</v>
      </c>
      <c r="C2968" s="6">
        <f t="shared" si="232"/>
        <v>15</v>
      </c>
      <c r="D2968" s="8">
        <f ca="1">VLOOKUP(B2968,Residuals!$A$12:$AW$232,C2968,FALSE)</f>
        <v>5.9895585570831356E-3</v>
      </c>
      <c r="E2968" s="8">
        <f ca="1">VLOOKUP(B2968,Residuals!$A$12:$AW$232,C2968,FALSE)^2</f>
        <v>3.5874811708727816E-5</v>
      </c>
      <c r="F2968" s="8">
        <f t="shared" ca="1" si="230"/>
        <v>8.4518472090298377E-2</v>
      </c>
      <c r="G2968" s="6">
        <f t="shared" si="233"/>
        <v>0</v>
      </c>
    </row>
    <row r="2969" spans="1:7" x14ac:dyDescent="0.25">
      <c r="A2969" s="6">
        <f t="shared" si="234"/>
        <v>2958</v>
      </c>
      <c r="B2969" s="6">
        <f t="shared" si="231"/>
        <v>-125</v>
      </c>
      <c r="C2969" s="6">
        <f t="shared" si="232"/>
        <v>15</v>
      </c>
      <c r="D2969" s="8">
        <f ca="1">VLOOKUP(B2969,Residuals!$A$12:$AW$232,C2969,FALSE)</f>
        <v>-5.4682543359447422E-3</v>
      </c>
      <c r="E2969" s="8">
        <f ca="1">VLOOKUP(B2969,Residuals!$A$12:$AW$232,C2969,FALSE)^2</f>
        <v>2.9901805482578474E-5</v>
      </c>
      <c r="F2969" s="8">
        <f t="shared" ca="1" si="230"/>
        <v>7.0446499695885387E-2</v>
      </c>
      <c r="G2969" s="6">
        <f t="shared" si="233"/>
        <v>0</v>
      </c>
    </row>
    <row r="2970" spans="1:7" x14ac:dyDescent="0.25">
      <c r="A2970" s="6">
        <f t="shared" si="234"/>
        <v>2959</v>
      </c>
      <c r="B2970" s="6">
        <f t="shared" si="231"/>
        <v>-124</v>
      </c>
      <c r="C2970" s="6">
        <f t="shared" si="232"/>
        <v>15</v>
      </c>
      <c r="D2970" s="8">
        <f ca="1">VLOOKUP(B2970,Residuals!$A$12:$AW$232,C2970,FALSE)</f>
        <v>2.716877877424595E-2</v>
      </c>
      <c r="E2970" s="8">
        <f ca="1">VLOOKUP(B2970,Residuals!$A$12:$AW$232,C2970,FALSE)^2</f>
        <v>7.3814254008391727E-4</v>
      </c>
      <c r="F2970" s="8">
        <f t="shared" ca="1" si="230"/>
        <v>1.7390106512410417</v>
      </c>
      <c r="G2970" s="6">
        <f t="shared" si="233"/>
        <v>0</v>
      </c>
    </row>
    <row r="2971" spans="1:7" x14ac:dyDescent="0.25">
      <c r="A2971" s="6">
        <f t="shared" si="234"/>
        <v>2960</v>
      </c>
      <c r="B2971" s="6">
        <f t="shared" si="231"/>
        <v>-123</v>
      </c>
      <c r="C2971" s="6">
        <f t="shared" si="232"/>
        <v>15</v>
      </c>
      <c r="D2971" s="8">
        <f ca="1">VLOOKUP(B2971,Residuals!$A$12:$AW$232,C2971,FALSE)</f>
        <v>-4.240732590888277E-2</v>
      </c>
      <c r="E2971" s="8">
        <f ca="1">VLOOKUP(B2971,Residuals!$A$12:$AW$232,C2971,FALSE)^2</f>
        <v>1.7983812907421998E-3</v>
      </c>
      <c r="F2971" s="8">
        <f t="shared" ca="1" si="230"/>
        <v>4.2368567719152894</v>
      </c>
      <c r="G2971" s="6">
        <f t="shared" si="233"/>
        <v>0</v>
      </c>
    </row>
    <row r="2972" spans="1:7" x14ac:dyDescent="0.25">
      <c r="A2972" s="6">
        <f t="shared" si="234"/>
        <v>2961</v>
      </c>
      <c r="B2972" s="6">
        <f t="shared" si="231"/>
        <v>-122</v>
      </c>
      <c r="C2972" s="6">
        <f t="shared" si="232"/>
        <v>15</v>
      </c>
      <c r="D2972" s="8">
        <f ca="1">VLOOKUP(B2972,Residuals!$A$12:$AW$232,C2972,FALSE)</f>
        <v>-3.8810995821706037E-2</v>
      </c>
      <c r="E2972" s="8">
        <f ca="1">VLOOKUP(B2972,Residuals!$A$12:$AW$232,C2972,FALSE)^2</f>
        <v>1.5062933966724834E-3</v>
      </c>
      <c r="F2972" s="8">
        <f t="shared" ca="1" si="230"/>
        <v>3.5487187344732867</v>
      </c>
      <c r="G2972" s="6">
        <f t="shared" si="233"/>
        <v>0</v>
      </c>
    </row>
    <row r="2973" spans="1:7" x14ac:dyDescent="0.25">
      <c r="A2973" s="6">
        <f t="shared" si="234"/>
        <v>2962</v>
      </c>
      <c r="B2973" s="6">
        <f t="shared" si="231"/>
        <v>-121</v>
      </c>
      <c r="C2973" s="6">
        <f t="shared" si="232"/>
        <v>15</v>
      </c>
      <c r="D2973" s="8">
        <f ca="1">VLOOKUP(B2973,Residuals!$A$12:$AW$232,C2973,FALSE)</f>
        <v>-3.4723641016316434E-2</v>
      </c>
      <c r="E2973" s="8">
        <f ca="1">VLOOKUP(B2973,Residuals!$A$12:$AW$232,C2973,FALSE)^2</f>
        <v>1.2057312454300129E-3</v>
      </c>
      <c r="F2973" s="8">
        <f t="shared" ca="1" si="230"/>
        <v>2.840615957588005</v>
      </c>
      <c r="G2973" s="6">
        <f t="shared" si="233"/>
        <v>0</v>
      </c>
    </row>
    <row r="2974" spans="1:7" x14ac:dyDescent="0.25">
      <c r="A2974" s="6">
        <f t="shared" si="234"/>
        <v>2963</v>
      </c>
      <c r="B2974" s="6">
        <f t="shared" si="231"/>
        <v>-120</v>
      </c>
      <c r="C2974" s="6">
        <f t="shared" si="232"/>
        <v>15</v>
      </c>
      <c r="D2974" s="8">
        <f ca="1">VLOOKUP(B2974,Residuals!$A$12:$AW$232,C2974,FALSE)</f>
        <v>1.4430315169383635E-2</v>
      </c>
      <c r="E2974" s="8">
        <f ca="1">VLOOKUP(B2974,Residuals!$A$12:$AW$232,C2974,FALSE)^2</f>
        <v>2.0823399588774344E-4</v>
      </c>
      <c r="F2974" s="8">
        <f t="shared" ca="1" si="230"/>
        <v>0.4905842938656545</v>
      </c>
      <c r="G2974" s="6">
        <f t="shared" si="233"/>
        <v>0</v>
      </c>
    </row>
    <row r="2975" spans="1:7" x14ac:dyDescent="0.25">
      <c r="A2975" s="6">
        <f t="shared" si="234"/>
        <v>2964</v>
      </c>
      <c r="B2975" s="6">
        <f t="shared" si="231"/>
        <v>-119</v>
      </c>
      <c r="C2975" s="6">
        <f t="shared" si="232"/>
        <v>15</v>
      </c>
      <c r="D2975" s="8">
        <f ca="1">VLOOKUP(B2975,Residuals!$A$12:$AW$232,C2975,FALSE)</f>
        <v>2.0482159800793123E-2</v>
      </c>
      <c r="E2975" s="8">
        <f ca="1">VLOOKUP(B2975,Residuals!$A$12:$AW$232,C2975,FALSE)^2</f>
        <v>4.1951887010522579E-4</v>
      </c>
      <c r="F2975" s="8">
        <f t="shared" ca="1" si="230"/>
        <v>0.98835623730161182</v>
      </c>
      <c r="G2975" s="6">
        <f t="shared" si="233"/>
        <v>0</v>
      </c>
    </row>
    <row r="2976" spans="1:7" x14ac:dyDescent="0.25">
      <c r="A2976" s="6">
        <f t="shared" si="234"/>
        <v>2965</v>
      </c>
      <c r="B2976" s="6">
        <f t="shared" si="231"/>
        <v>-118</v>
      </c>
      <c r="C2976" s="6">
        <f t="shared" si="232"/>
        <v>15</v>
      </c>
      <c r="D2976" s="8">
        <f ca="1">VLOOKUP(B2976,Residuals!$A$12:$AW$232,C2976,FALSE)</f>
        <v>-1.8324630781011056E-2</v>
      </c>
      <c r="E2976" s="8">
        <f ca="1">VLOOKUP(B2976,Residuals!$A$12:$AW$232,C2976,FALSE)^2</f>
        <v>3.3579209326037784E-4</v>
      </c>
      <c r="F2976" s="8">
        <f t="shared" ca="1" si="230"/>
        <v>0.7911019824381551</v>
      </c>
      <c r="G2976" s="6">
        <f t="shared" si="233"/>
        <v>0</v>
      </c>
    </row>
    <row r="2977" spans="1:7" x14ac:dyDescent="0.25">
      <c r="A2977" s="6">
        <f t="shared" si="234"/>
        <v>2966</v>
      </c>
      <c r="B2977" s="6">
        <f t="shared" si="231"/>
        <v>-117</v>
      </c>
      <c r="C2977" s="6">
        <f t="shared" si="232"/>
        <v>15</v>
      </c>
      <c r="D2977" s="8">
        <f ca="1">VLOOKUP(B2977,Residuals!$A$12:$AW$232,C2977,FALSE)</f>
        <v>3.471704079465418E-2</v>
      </c>
      <c r="E2977" s="8">
        <f ca="1">VLOOKUP(B2977,Residuals!$A$12:$AW$232,C2977,FALSE)^2</f>
        <v>1.2052729215376826E-3</v>
      </c>
      <c r="F2977" s="8">
        <f t="shared" ca="1" si="230"/>
        <v>2.8395361795137188</v>
      </c>
      <c r="G2977" s="6">
        <f t="shared" si="233"/>
        <v>0</v>
      </c>
    </row>
    <row r="2978" spans="1:7" x14ac:dyDescent="0.25">
      <c r="A2978" s="6">
        <f t="shared" si="234"/>
        <v>2967</v>
      </c>
      <c r="B2978" s="6">
        <f t="shared" si="231"/>
        <v>-116</v>
      </c>
      <c r="C2978" s="6">
        <f t="shared" si="232"/>
        <v>15</v>
      </c>
      <c r="D2978" s="8">
        <f ca="1">VLOOKUP(B2978,Residuals!$A$12:$AW$232,C2978,FALSE)</f>
        <v>-6.4983099611395185E-4</v>
      </c>
      <c r="E2978" s="8">
        <f ca="1">VLOOKUP(B2978,Residuals!$A$12:$AW$232,C2978,FALSE)^2</f>
        <v>4.2228032351045091E-7</v>
      </c>
      <c r="F2978" s="8">
        <f t="shared" ca="1" si="230"/>
        <v>9.9486202259891558E-4</v>
      </c>
      <c r="G2978" s="6">
        <f t="shared" si="233"/>
        <v>0</v>
      </c>
    </row>
    <row r="2979" spans="1:7" x14ac:dyDescent="0.25">
      <c r="A2979" s="6">
        <f t="shared" si="234"/>
        <v>2968</v>
      </c>
      <c r="B2979" s="6">
        <f t="shared" si="231"/>
        <v>-115</v>
      </c>
      <c r="C2979" s="6">
        <f t="shared" si="232"/>
        <v>15</v>
      </c>
      <c r="D2979" s="8">
        <f ca="1">VLOOKUP(B2979,Residuals!$A$12:$AW$232,C2979,FALSE)</f>
        <v>1.3527033985008194E-2</v>
      </c>
      <c r="E2979" s="8">
        <f ca="1">VLOOKUP(B2979,Residuals!$A$12:$AW$232,C2979,FALSE)^2</f>
        <v>1.8298064843156665E-4</v>
      </c>
      <c r="F2979" s="8">
        <f t="shared" ca="1" si="230"/>
        <v>0.43108922642137787</v>
      </c>
      <c r="G2979" s="6">
        <f t="shared" si="233"/>
        <v>0</v>
      </c>
    </row>
    <row r="2980" spans="1:7" x14ac:dyDescent="0.25">
      <c r="A2980" s="6">
        <f t="shared" si="234"/>
        <v>2969</v>
      </c>
      <c r="B2980" s="6">
        <f t="shared" si="231"/>
        <v>-114</v>
      </c>
      <c r="C2980" s="6">
        <f t="shared" si="232"/>
        <v>15</v>
      </c>
      <c r="D2980" s="8">
        <f ca="1">VLOOKUP(B2980,Residuals!$A$12:$AW$232,C2980,FALSE)</f>
        <v>-1.3989445850918922E-2</v>
      </c>
      <c r="E2980" s="8">
        <f ca="1">VLOOKUP(B2980,Residuals!$A$12:$AW$232,C2980,FALSE)^2</f>
        <v>1.9570459521579264E-4</v>
      </c>
      <c r="F2980" s="8">
        <f t="shared" ca="1" si="230"/>
        <v>0.46106592845656696</v>
      </c>
      <c r="G2980" s="6">
        <f t="shared" si="233"/>
        <v>0</v>
      </c>
    </row>
    <row r="2981" spans="1:7" x14ac:dyDescent="0.25">
      <c r="A2981" s="6">
        <f t="shared" si="234"/>
        <v>2970</v>
      </c>
      <c r="B2981" s="6">
        <f t="shared" si="231"/>
        <v>-113</v>
      </c>
      <c r="C2981" s="6">
        <f t="shared" si="232"/>
        <v>15</v>
      </c>
      <c r="D2981" s="8">
        <f ca="1">VLOOKUP(B2981,Residuals!$A$12:$AW$232,C2981,FALSE)</f>
        <v>-1.4781428083559828E-2</v>
      </c>
      <c r="E2981" s="8">
        <f ca="1">VLOOKUP(B2981,Residuals!$A$12:$AW$232,C2981,FALSE)^2</f>
        <v>2.1849061618945119E-4</v>
      </c>
      <c r="F2981" s="8">
        <f t="shared" ca="1" si="230"/>
        <v>0.5147481524455666</v>
      </c>
      <c r="G2981" s="6">
        <f t="shared" si="233"/>
        <v>0</v>
      </c>
    </row>
    <row r="2982" spans="1:7" x14ac:dyDescent="0.25">
      <c r="A2982" s="6">
        <f t="shared" si="234"/>
        <v>2971</v>
      </c>
      <c r="B2982" s="6">
        <f t="shared" si="231"/>
        <v>-112</v>
      </c>
      <c r="C2982" s="6">
        <f t="shared" si="232"/>
        <v>15</v>
      </c>
      <c r="D2982" s="8">
        <f ca="1">VLOOKUP(B2982,Residuals!$A$12:$AW$232,C2982,FALSE)</f>
        <v>3.4327060441531582E-2</v>
      </c>
      <c r="E2982" s="8">
        <f ca="1">VLOOKUP(B2982,Residuals!$A$12:$AW$232,C2982,FALSE)^2</f>
        <v>1.1783470785565625E-3</v>
      </c>
      <c r="F2982" s="8">
        <f t="shared" ca="1" si="230"/>
        <v>2.7761008330933805</v>
      </c>
      <c r="G2982" s="6">
        <f t="shared" si="233"/>
        <v>0</v>
      </c>
    </row>
    <row r="2983" spans="1:7" x14ac:dyDescent="0.25">
      <c r="A2983" s="6">
        <f t="shared" si="234"/>
        <v>2972</v>
      </c>
      <c r="B2983" s="6">
        <f t="shared" si="231"/>
        <v>-111</v>
      </c>
      <c r="C2983" s="6">
        <f t="shared" si="232"/>
        <v>15</v>
      </c>
      <c r="D2983" s="8">
        <f ca="1">VLOOKUP(B2983,Residuals!$A$12:$AW$232,C2983,FALSE)</f>
        <v>-4.0799212522266686E-3</v>
      </c>
      <c r="E2983" s="8">
        <f ca="1">VLOOKUP(B2983,Residuals!$A$12:$AW$232,C2983,FALSE)^2</f>
        <v>1.6645757424370826E-5</v>
      </c>
      <c r="F2983" s="8">
        <f t="shared" ca="1" si="230"/>
        <v>3.9216205389902878E-2</v>
      </c>
      <c r="G2983" s="6">
        <f t="shared" si="233"/>
        <v>0</v>
      </c>
    </row>
    <row r="2984" spans="1:7" x14ac:dyDescent="0.25">
      <c r="A2984" s="6">
        <f t="shared" si="234"/>
        <v>2973</v>
      </c>
      <c r="B2984" s="6">
        <f t="shared" si="231"/>
        <v>-110</v>
      </c>
      <c r="C2984" s="6">
        <f t="shared" si="232"/>
        <v>15</v>
      </c>
      <c r="D2984" s="8">
        <f ca="1">VLOOKUP(B2984,Residuals!$A$12:$AW$232,C2984,FALSE)</f>
        <v>8.8716049890572059E-3</v>
      </c>
      <c r="E2984" s="8">
        <f ca="1">VLOOKUP(B2984,Residuals!$A$12:$AW$232,C2984,FALSE)^2</f>
        <v>7.870537508186471E-5</v>
      </c>
      <c r="F2984" s="8">
        <f t="shared" ca="1" si="230"/>
        <v>0.18542419403401911</v>
      </c>
      <c r="G2984" s="6">
        <f t="shared" si="233"/>
        <v>0</v>
      </c>
    </row>
    <row r="2985" spans="1:7" x14ac:dyDescent="0.25">
      <c r="A2985" s="6">
        <f t="shared" si="234"/>
        <v>2974</v>
      </c>
      <c r="B2985" s="6">
        <f t="shared" si="231"/>
        <v>-109</v>
      </c>
      <c r="C2985" s="6">
        <f t="shared" si="232"/>
        <v>15</v>
      </c>
      <c r="D2985" s="8">
        <f ca="1">VLOOKUP(B2985,Residuals!$A$12:$AW$232,C2985,FALSE)</f>
        <v>1.9119371242108427E-2</v>
      </c>
      <c r="E2985" s="8">
        <f ca="1">VLOOKUP(B2985,Residuals!$A$12:$AW$232,C2985,FALSE)^2</f>
        <v>3.6555035669356273E-4</v>
      </c>
      <c r="F2985" s="8">
        <f t="shared" ca="1" si="230"/>
        <v>0.86121030740593441</v>
      </c>
      <c r="G2985" s="6">
        <f t="shared" si="233"/>
        <v>0</v>
      </c>
    </row>
    <row r="2986" spans="1:7" x14ac:dyDescent="0.25">
      <c r="A2986" s="6">
        <f t="shared" si="234"/>
        <v>2975</v>
      </c>
      <c r="B2986" s="6">
        <f t="shared" si="231"/>
        <v>-108</v>
      </c>
      <c r="C2986" s="6">
        <f t="shared" si="232"/>
        <v>15</v>
      </c>
      <c r="D2986" s="8">
        <f ca="1">VLOOKUP(B2986,Residuals!$A$12:$AW$232,C2986,FALSE)</f>
        <v>-4.5363674759781184E-3</v>
      </c>
      <c r="E2986" s="8">
        <f ca="1">VLOOKUP(B2986,Residuals!$A$12:$AW$232,C2986,FALSE)^2</f>
        <v>2.0578629877112086E-5</v>
      </c>
      <c r="F2986" s="8">
        <f t="shared" ca="1" si="230"/>
        <v>4.8481769578239714E-2</v>
      </c>
      <c r="G2986" s="6">
        <f t="shared" si="233"/>
        <v>0</v>
      </c>
    </row>
    <row r="2987" spans="1:7" x14ac:dyDescent="0.25">
      <c r="A2987" s="6">
        <f t="shared" si="234"/>
        <v>2976</v>
      </c>
      <c r="B2987" s="6">
        <f t="shared" si="231"/>
        <v>-107</v>
      </c>
      <c r="C2987" s="6">
        <f t="shared" si="232"/>
        <v>15</v>
      </c>
      <c r="D2987" s="8">
        <f ca="1">VLOOKUP(B2987,Residuals!$A$12:$AW$232,C2987,FALSE)</f>
        <v>-4.8460836024134726E-3</v>
      </c>
      <c r="E2987" s="8">
        <f ca="1">VLOOKUP(B2987,Residuals!$A$12:$AW$232,C2987,FALSE)^2</f>
        <v>2.3484526281580741E-5</v>
      </c>
      <c r="F2987" s="8">
        <f t="shared" ca="1" si="230"/>
        <v>5.5327852176594673E-2</v>
      </c>
      <c r="G2987" s="6">
        <f t="shared" si="233"/>
        <v>0</v>
      </c>
    </row>
    <row r="2988" spans="1:7" x14ac:dyDescent="0.25">
      <c r="A2988" s="6">
        <f t="shared" si="234"/>
        <v>2977</v>
      </c>
      <c r="B2988" s="6">
        <f t="shared" si="231"/>
        <v>-106</v>
      </c>
      <c r="C2988" s="6">
        <f t="shared" si="232"/>
        <v>15</v>
      </c>
      <c r="D2988" s="8">
        <f ca="1">VLOOKUP(B2988,Residuals!$A$12:$AW$232,C2988,FALSE)</f>
        <v>3.5775337605786989E-3</v>
      </c>
      <c r="E2988" s="8">
        <f ca="1">VLOOKUP(B2988,Residuals!$A$12:$AW$232,C2988,FALSE)^2</f>
        <v>1.2798747808080367E-5</v>
      </c>
      <c r="F2988" s="8">
        <f t="shared" ca="1" si="230"/>
        <v>3.0152927858986888E-2</v>
      </c>
      <c r="G2988" s="6">
        <f t="shared" si="233"/>
        <v>0</v>
      </c>
    </row>
    <row r="2989" spans="1:7" x14ac:dyDescent="0.25">
      <c r="A2989" s="6">
        <f t="shared" si="234"/>
        <v>2978</v>
      </c>
      <c r="B2989" s="6">
        <f t="shared" si="231"/>
        <v>-105</v>
      </c>
      <c r="C2989" s="6">
        <f t="shared" si="232"/>
        <v>15</v>
      </c>
      <c r="D2989" s="8">
        <f ca="1">VLOOKUP(B2989,Residuals!$A$12:$AW$232,C2989,FALSE)</f>
        <v>-1.0069746233312679E-2</v>
      </c>
      <c r="E2989" s="8">
        <f ca="1">VLOOKUP(B2989,Residuals!$A$12:$AW$232,C2989,FALSE)^2</f>
        <v>1.0139978920331489E-4</v>
      </c>
      <c r="F2989" s="8">
        <f t="shared" ca="1" si="230"/>
        <v>0.23889059887825179</v>
      </c>
      <c r="G2989" s="6">
        <f t="shared" si="233"/>
        <v>0</v>
      </c>
    </row>
    <row r="2990" spans="1:7" x14ac:dyDescent="0.25">
      <c r="A2990" s="6">
        <f t="shared" si="234"/>
        <v>2979</v>
      </c>
      <c r="B2990" s="6">
        <f t="shared" si="231"/>
        <v>-104</v>
      </c>
      <c r="C2990" s="6">
        <f t="shared" si="232"/>
        <v>15</v>
      </c>
      <c r="D2990" s="8">
        <f ca="1">VLOOKUP(B2990,Residuals!$A$12:$AW$232,C2990,FALSE)</f>
        <v>-2.0860997345922404E-3</v>
      </c>
      <c r="E2990" s="8">
        <f ca="1">VLOOKUP(B2990,Residuals!$A$12:$AW$232,C2990,FALSE)^2</f>
        <v>4.3518121026658158E-6</v>
      </c>
      <c r="F2990" s="8">
        <f t="shared" ca="1" si="230"/>
        <v>1.0252555824617779E-2</v>
      </c>
      <c r="G2990" s="6">
        <f t="shared" si="233"/>
        <v>0</v>
      </c>
    </row>
    <row r="2991" spans="1:7" x14ac:dyDescent="0.25">
      <c r="A2991" s="6">
        <f t="shared" si="234"/>
        <v>2980</v>
      </c>
      <c r="B2991" s="6">
        <f t="shared" si="231"/>
        <v>-103</v>
      </c>
      <c r="C2991" s="6">
        <f t="shared" si="232"/>
        <v>15</v>
      </c>
      <c r="D2991" s="8">
        <f ca="1">VLOOKUP(B2991,Residuals!$A$12:$AW$232,C2991,FALSE)</f>
        <v>-6.8297199535444254E-3</v>
      </c>
      <c r="E2991" s="8">
        <f ca="1">VLOOKUP(B2991,Residuals!$A$12:$AW$232,C2991,FALSE)^2</f>
        <v>4.6645074643842869E-5</v>
      </c>
      <c r="F2991" s="8">
        <f t="shared" ca="1" si="230"/>
        <v>0.10989243571350639</v>
      </c>
      <c r="G2991" s="6">
        <f t="shared" si="233"/>
        <v>0</v>
      </c>
    </row>
    <row r="2992" spans="1:7" x14ac:dyDescent="0.25">
      <c r="A2992" s="6">
        <f t="shared" si="234"/>
        <v>2981</v>
      </c>
      <c r="B2992" s="6">
        <f t="shared" si="231"/>
        <v>-102</v>
      </c>
      <c r="C2992" s="6">
        <f t="shared" si="232"/>
        <v>15</v>
      </c>
      <c r="D2992" s="8">
        <f ca="1">VLOOKUP(B2992,Residuals!$A$12:$AW$232,C2992,FALSE)</f>
        <v>-8.2551266549990721E-3</v>
      </c>
      <c r="E2992" s="8">
        <f ca="1">VLOOKUP(B2992,Residuals!$A$12:$AW$232,C2992,FALSE)^2</f>
        <v>6.8147116090076174E-5</v>
      </c>
      <c r="F2992" s="8">
        <f t="shared" ca="1" si="230"/>
        <v>0.16054969642926872</v>
      </c>
      <c r="G2992" s="6">
        <f t="shared" si="233"/>
        <v>0</v>
      </c>
    </row>
    <row r="2993" spans="1:7" x14ac:dyDescent="0.25">
      <c r="A2993" s="6">
        <f t="shared" si="234"/>
        <v>2982</v>
      </c>
      <c r="B2993" s="6">
        <f t="shared" si="231"/>
        <v>-101</v>
      </c>
      <c r="C2993" s="6">
        <f t="shared" si="232"/>
        <v>15</v>
      </c>
      <c r="D2993" s="8">
        <f ca="1">VLOOKUP(B2993,Residuals!$A$12:$AW$232,C2993,FALSE)</f>
        <v>-1.2267921708166046E-2</v>
      </c>
      <c r="E2993" s="8">
        <f ca="1">VLOOKUP(B2993,Residuals!$A$12:$AW$232,C2993,FALSE)^2</f>
        <v>1.505019030376917E-4</v>
      </c>
      <c r="F2993" s="8">
        <f t="shared" ca="1" si="230"/>
        <v>0.35457164192818053</v>
      </c>
      <c r="G2993" s="6">
        <f t="shared" si="233"/>
        <v>0</v>
      </c>
    </row>
    <row r="2994" spans="1:7" x14ac:dyDescent="0.25">
      <c r="A2994" s="6">
        <f t="shared" si="234"/>
        <v>2983</v>
      </c>
      <c r="B2994" s="6">
        <f t="shared" si="231"/>
        <v>-100</v>
      </c>
      <c r="C2994" s="6">
        <f t="shared" si="232"/>
        <v>15</v>
      </c>
      <c r="D2994" s="8">
        <f ca="1">VLOOKUP(B2994,Residuals!$A$12:$AW$232,C2994,FALSE)</f>
        <v>-9.2993647319736857E-3</v>
      </c>
      <c r="E2994" s="8">
        <f ca="1">VLOOKUP(B2994,Residuals!$A$12:$AW$232,C2994,FALSE)^2</f>
        <v>8.6478184418276014E-5</v>
      </c>
      <c r="F2994" s="8">
        <f t="shared" ca="1" si="230"/>
        <v>0.20373637290471305</v>
      </c>
      <c r="G2994" s="6">
        <f t="shared" si="233"/>
        <v>0</v>
      </c>
    </row>
    <row r="2995" spans="1:7" x14ac:dyDescent="0.25">
      <c r="A2995" s="6">
        <f t="shared" si="234"/>
        <v>2984</v>
      </c>
      <c r="B2995" s="6">
        <f t="shared" si="231"/>
        <v>-99</v>
      </c>
      <c r="C2995" s="6">
        <f t="shared" si="232"/>
        <v>15</v>
      </c>
      <c r="D2995" s="8">
        <f ca="1">VLOOKUP(B2995,Residuals!$A$12:$AW$232,C2995,FALSE)</f>
        <v>1.6965670903643496E-2</v>
      </c>
      <c r="E2995" s="8">
        <f ca="1">VLOOKUP(B2995,Residuals!$A$12:$AW$232,C2995,FALSE)^2</f>
        <v>2.8783398921073549E-4</v>
      </c>
      <c r="F2995" s="8">
        <f t="shared" ca="1" si="230"/>
        <v>0.67811614403061293</v>
      </c>
      <c r="G2995" s="6">
        <f t="shared" si="233"/>
        <v>0</v>
      </c>
    </row>
    <row r="2996" spans="1:7" x14ac:dyDescent="0.25">
      <c r="A2996" s="6">
        <f t="shared" si="234"/>
        <v>2985</v>
      </c>
      <c r="B2996" s="6">
        <f t="shared" si="231"/>
        <v>-98</v>
      </c>
      <c r="C2996" s="6">
        <f t="shared" si="232"/>
        <v>15</v>
      </c>
      <c r="D2996" s="8">
        <f ca="1">VLOOKUP(B2996,Residuals!$A$12:$AW$232,C2996,FALSE)</f>
        <v>-1.7673666973619582E-2</v>
      </c>
      <c r="E2996" s="8">
        <f ca="1">VLOOKUP(B2996,Residuals!$A$12:$AW$232,C2996,FALSE)^2</f>
        <v>3.1235850429441156E-4</v>
      </c>
      <c r="F2996" s="8">
        <f t="shared" ca="1" si="230"/>
        <v>0.73589413490780275</v>
      </c>
      <c r="G2996" s="6">
        <f t="shared" si="233"/>
        <v>0</v>
      </c>
    </row>
    <row r="2997" spans="1:7" x14ac:dyDescent="0.25">
      <c r="A2997" s="6">
        <f t="shared" si="234"/>
        <v>2986</v>
      </c>
      <c r="B2997" s="6">
        <f t="shared" si="231"/>
        <v>-97</v>
      </c>
      <c r="C2997" s="6">
        <f t="shared" si="232"/>
        <v>15</v>
      </c>
      <c r="D2997" s="8">
        <f ca="1">VLOOKUP(B2997,Residuals!$A$12:$AW$232,C2997,FALSE)</f>
        <v>3.8928147757755001E-2</v>
      </c>
      <c r="E2997" s="8">
        <f ca="1">VLOOKUP(B2997,Residuals!$A$12:$AW$232,C2997,FALSE)^2</f>
        <v>1.5154006878496057E-3</v>
      </c>
      <c r="F2997" s="8">
        <f t="shared" ca="1" si="230"/>
        <v>3.5701748564293099</v>
      </c>
      <c r="G2997" s="6">
        <f t="shared" si="233"/>
        <v>0</v>
      </c>
    </row>
    <row r="2998" spans="1:7" x14ac:dyDescent="0.25">
      <c r="A2998" s="6">
        <f t="shared" si="234"/>
        <v>2987</v>
      </c>
      <c r="B2998" s="6">
        <f t="shared" si="231"/>
        <v>-96</v>
      </c>
      <c r="C2998" s="6">
        <f t="shared" si="232"/>
        <v>15</v>
      </c>
      <c r="D2998" s="8">
        <f ca="1">VLOOKUP(B2998,Residuals!$A$12:$AW$232,C2998,FALSE)</f>
        <v>3.2484499686672892E-3</v>
      </c>
      <c r="E2998" s="8">
        <f ca="1">VLOOKUP(B2998,Residuals!$A$12:$AW$232,C2998,FALSE)^2</f>
        <v>1.0552427198934512E-5</v>
      </c>
      <c r="F2998" s="8">
        <f t="shared" ca="1" si="230"/>
        <v>2.4860758320888184E-2</v>
      </c>
      <c r="G2998" s="6">
        <f t="shared" si="233"/>
        <v>0</v>
      </c>
    </row>
    <row r="2999" spans="1:7" x14ac:dyDescent="0.25">
      <c r="A2999" s="6">
        <f t="shared" si="234"/>
        <v>2988</v>
      </c>
      <c r="B2999" s="6">
        <f t="shared" si="231"/>
        <v>-95</v>
      </c>
      <c r="C2999" s="6">
        <f t="shared" si="232"/>
        <v>15</v>
      </c>
      <c r="D2999" s="8">
        <f ca="1">VLOOKUP(B2999,Residuals!$A$12:$AW$232,C2999,FALSE)</f>
        <v>1.3319633955259315E-2</v>
      </c>
      <c r="E2999" s="8">
        <f ca="1">VLOOKUP(B2999,Residuals!$A$12:$AW$232,C2999,FALSE)^2</f>
        <v>1.774126487020969E-4</v>
      </c>
      <c r="F2999" s="8">
        <f t="shared" ca="1" si="230"/>
        <v>0.41797142015789612</v>
      </c>
      <c r="G2999" s="6">
        <f t="shared" si="233"/>
        <v>0</v>
      </c>
    </row>
    <row r="3000" spans="1:7" x14ac:dyDescent="0.25">
      <c r="A3000" s="6">
        <f t="shared" si="234"/>
        <v>2989</v>
      </c>
      <c r="B3000" s="6">
        <f t="shared" si="231"/>
        <v>-94</v>
      </c>
      <c r="C3000" s="6">
        <f t="shared" si="232"/>
        <v>15</v>
      </c>
      <c r="D3000" s="8">
        <f ca="1">VLOOKUP(B3000,Residuals!$A$12:$AW$232,C3000,FALSE)</f>
        <v>1.5279736219729039E-2</v>
      </c>
      <c r="E3000" s="8">
        <f ca="1">VLOOKUP(B3000,Residuals!$A$12:$AW$232,C3000,FALSE)^2</f>
        <v>2.3347033894449947E-4</v>
      </c>
      <c r="F3000" s="8">
        <f t="shared" ca="1" si="230"/>
        <v>0.55003930016983305</v>
      </c>
      <c r="G3000" s="6">
        <f t="shared" si="233"/>
        <v>0</v>
      </c>
    </row>
    <row r="3001" spans="1:7" x14ac:dyDescent="0.25">
      <c r="A3001" s="6">
        <f t="shared" si="234"/>
        <v>2990</v>
      </c>
      <c r="B3001" s="6">
        <f t="shared" si="231"/>
        <v>-93</v>
      </c>
      <c r="C3001" s="6">
        <f t="shared" si="232"/>
        <v>15</v>
      </c>
      <c r="D3001" s="8">
        <f ca="1">VLOOKUP(B3001,Residuals!$A$12:$AW$232,C3001,FALSE)</f>
        <v>2.2609574262419857E-2</v>
      </c>
      <c r="E3001" s="8">
        <f ca="1">VLOOKUP(B3001,Residuals!$A$12:$AW$232,C3001,FALSE)^2</f>
        <v>5.1119284832787837E-4</v>
      </c>
      <c r="F3001" s="8">
        <f t="shared" ca="1" si="230"/>
        <v>1.2043335261226951</v>
      </c>
      <c r="G3001" s="6">
        <f t="shared" si="233"/>
        <v>0</v>
      </c>
    </row>
    <row r="3002" spans="1:7" x14ac:dyDescent="0.25">
      <c r="A3002" s="6">
        <f t="shared" si="234"/>
        <v>2991</v>
      </c>
      <c r="B3002" s="6">
        <f t="shared" si="231"/>
        <v>-92</v>
      </c>
      <c r="C3002" s="6">
        <f t="shared" si="232"/>
        <v>15</v>
      </c>
      <c r="D3002" s="8">
        <f ca="1">VLOOKUP(B3002,Residuals!$A$12:$AW$232,C3002,FALSE)</f>
        <v>1.1517591546760055E-2</v>
      </c>
      <c r="E3002" s="8">
        <f ca="1">VLOOKUP(B3002,Residuals!$A$12:$AW$232,C3002,FALSE)^2</f>
        <v>1.3265491503799867E-4</v>
      </c>
      <c r="F3002" s="8">
        <f t="shared" ca="1" si="230"/>
        <v>0.31252542383525117</v>
      </c>
      <c r="G3002" s="6">
        <f t="shared" si="233"/>
        <v>0</v>
      </c>
    </row>
    <row r="3003" spans="1:7" x14ac:dyDescent="0.25">
      <c r="A3003" s="6">
        <f t="shared" si="234"/>
        <v>2992</v>
      </c>
      <c r="B3003" s="6">
        <f t="shared" si="231"/>
        <v>-91</v>
      </c>
      <c r="C3003" s="6">
        <f t="shared" si="232"/>
        <v>15</v>
      </c>
      <c r="D3003" s="8">
        <f ca="1">VLOOKUP(B3003,Residuals!$A$12:$AW$232,C3003,FALSE)</f>
        <v>1.0237933192237312E-2</v>
      </c>
      <c r="E3003" s="8">
        <f ca="1">VLOOKUP(B3003,Residuals!$A$12:$AW$232,C3003,FALSE)^2</f>
        <v>1.0481527604871448E-4</v>
      </c>
      <c r="F3003" s="8">
        <f t="shared" ca="1" si="230"/>
        <v>0.24693723984633406</v>
      </c>
      <c r="G3003" s="6">
        <f t="shared" si="233"/>
        <v>0</v>
      </c>
    </row>
    <row r="3004" spans="1:7" x14ac:dyDescent="0.25">
      <c r="A3004" s="6">
        <f t="shared" si="234"/>
        <v>2993</v>
      </c>
      <c r="B3004" s="6">
        <f t="shared" si="231"/>
        <v>-90</v>
      </c>
      <c r="C3004" s="6">
        <f t="shared" si="232"/>
        <v>15</v>
      </c>
      <c r="D3004" s="8">
        <f ca="1">VLOOKUP(B3004,Residuals!$A$12:$AW$232,C3004,FALSE)</f>
        <v>2.8042843111751098E-3</v>
      </c>
      <c r="E3004" s="8">
        <f ca="1">VLOOKUP(B3004,Residuals!$A$12:$AW$232,C3004,FALSE)^2</f>
        <v>7.8640104979028599E-6</v>
      </c>
      <c r="F3004" s="8">
        <f t="shared" ca="1" si="230"/>
        <v>1.8527042237356624E-2</v>
      </c>
      <c r="G3004" s="6">
        <f t="shared" si="233"/>
        <v>0</v>
      </c>
    </row>
    <row r="3005" spans="1:7" x14ac:dyDescent="0.25">
      <c r="A3005" s="6">
        <f t="shared" si="234"/>
        <v>2994</v>
      </c>
      <c r="B3005" s="6">
        <f t="shared" si="231"/>
        <v>-89</v>
      </c>
      <c r="C3005" s="6">
        <f t="shared" si="232"/>
        <v>15</v>
      </c>
      <c r="D3005" s="8">
        <f ca="1">VLOOKUP(B3005,Residuals!$A$12:$AW$232,C3005,FALSE)</f>
        <v>8.0352959156781371E-3</v>
      </c>
      <c r="E3005" s="8">
        <f ca="1">VLOOKUP(B3005,Residuals!$A$12:$AW$232,C3005,FALSE)^2</f>
        <v>6.4565980452513749E-5</v>
      </c>
      <c r="F3005" s="8">
        <f t="shared" ca="1" si="230"/>
        <v>0.15211279883960815</v>
      </c>
      <c r="G3005" s="6">
        <f t="shared" si="233"/>
        <v>0</v>
      </c>
    </row>
    <row r="3006" spans="1:7" x14ac:dyDescent="0.25">
      <c r="A3006" s="6">
        <f t="shared" si="234"/>
        <v>2995</v>
      </c>
      <c r="B3006" s="6">
        <f t="shared" si="231"/>
        <v>-88</v>
      </c>
      <c r="C3006" s="6">
        <f t="shared" si="232"/>
        <v>15</v>
      </c>
      <c r="D3006" s="8">
        <f ca="1">VLOOKUP(B3006,Residuals!$A$12:$AW$232,C3006,FALSE)</f>
        <v>1.8121541321959925E-2</v>
      </c>
      <c r="E3006" s="8">
        <f ca="1">VLOOKUP(B3006,Residuals!$A$12:$AW$232,C3006,FALSE)^2</f>
        <v>3.2839025988350108E-4</v>
      </c>
      <c r="F3006" s="8">
        <f t="shared" ca="1" si="230"/>
        <v>0.77366379620431902</v>
      </c>
      <c r="G3006" s="6">
        <f t="shared" si="233"/>
        <v>0</v>
      </c>
    </row>
    <row r="3007" spans="1:7" x14ac:dyDescent="0.25">
      <c r="A3007" s="6">
        <f t="shared" si="234"/>
        <v>2996</v>
      </c>
      <c r="B3007" s="6">
        <f t="shared" si="231"/>
        <v>-87</v>
      </c>
      <c r="C3007" s="6">
        <f t="shared" si="232"/>
        <v>15</v>
      </c>
      <c r="D3007" s="8">
        <f ca="1">VLOOKUP(B3007,Residuals!$A$12:$AW$232,C3007,FALSE)</f>
        <v>1.8020427187967435E-3</v>
      </c>
      <c r="E3007" s="8">
        <f ca="1">VLOOKUP(B3007,Residuals!$A$12:$AW$232,C3007,FALSE)^2</f>
        <v>3.247357960368359E-6</v>
      </c>
      <c r="F3007" s="8">
        <f t="shared" ca="1" si="230"/>
        <v>7.6505414263631907E-3</v>
      </c>
      <c r="G3007" s="6">
        <f t="shared" si="233"/>
        <v>0</v>
      </c>
    </row>
    <row r="3008" spans="1:7" x14ac:dyDescent="0.25">
      <c r="A3008" s="6">
        <f t="shared" si="234"/>
        <v>2997</v>
      </c>
      <c r="B3008" s="6">
        <f t="shared" si="231"/>
        <v>-86</v>
      </c>
      <c r="C3008" s="6">
        <f t="shared" si="232"/>
        <v>15</v>
      </c>
      <c r="D3008" s="8">
        <f ca="1">VLOOKUP(B3008,Residuals!$A$12:$AW$232,C3008,FALSE)</f>
        <v>-3.5783058318444513E-4</v>
      </c>
      <c r="E3008" s="8">
        <f ca="1">VLOOKUP(B3008,Residuals!$A$12:$AW$232,C3008,FALSE)^2</f>
        <v>1.2804272626212011E-7</v>
      </c>
      <c r="F3008" s="8">
        <f t="shared" ca="1" si="230"/>
        <v>3.0165943932516541E-4</v>
      </c>
      <c r="G3008" s="6">
        <f t="shared" si="233"/>
        <v>0</v>
      </c>
    </row>
    <row r="3009" spans="1:7" x14ac:dyDescent="0.25">
      <c r="A3009" s="6">
        <f t="shared" si="234"/>
        <v>2998</v>
      </c>
      <c r="B3009" s="6">
        <f t="shared" si="231"/>
        <v>-85</v>
      </c>
      <c r="C3009" s="6">
        <f t="shared" si="232"/>
        <v>15</v>
      </c>
      <c r="D3009" s="8">
        <f ca="1">VLOOKUP(B3009,Residuals!$A$12:$AW$232,C3009,FALSE)</f>
        <v>1.5417459839204933E-2</v>
      </c>
      <c r="E3009" s="8">
        <f ca="1">VLOOKUP(B3009,Residuals!$A$12:$AW$232,C3009,FALSE)^2</f>
        <v>2.3769806789349698E-4</v>
      </c>
      <c r="F3009" s="8">
        <f t="shared" ca="1" si="230"/>
        <v>0.55999952502292294</v>
      </c>
      <c r="G3009" s="6">
        <f t="shared" si="233"/>
        <v>0</v>
      </c>
    </row>
    <row r="3010" spans="1:7" x14ac:dyDescent="0.25">
      <c r="A3010" s="6">
        <f t="shared" si="234"/>
        <v>2999</v>
      </c>
      <c r="B3010" s="6">
        <f t="shared" si="231"/>
        <v>-84</v>
      </c>
      <c r="C3010" s="6">
        <f t="shared" si="232"/>
        <v>15</v>
      </c>
      <c r="D3010" s="8">
        <f ca="1">VLOOKUP(B3010,Residuals!$A$12:$AW$232,C3010,FALSE)</f>
        <v>8.0890666949669857E-3</v>
      </c>
      <c r="E3010" s="8">
        <f ca="1">VLOOKUP(B3010,Residuals!$A$12:$AW$232,C3010,FALSE)^2</f>
        <v>6.5432999995624114E-5</v>
      </c>
      <c r="F3010" s="8">
        <f t="shared" ca="1" si="230"/>
        <v>0.15415543442613275</v>
      </c>
      <c r="G3010" s="6">
        <f t="shared" si="233"/>
        <v>0</v>
      </c>
    </row>
    <row r="3011" spans="1:7" x14ac:dyDescent="0.25">
      <c r="A3011" s="6">
        <f t="shared" si="234"/>
        <v>3000</v>
      </c>
      <c r="B3011" s="6">
        <f t="shared" si="231"/>
        <v>-83</v>
      </c>
      <c r="C3011" s="6">
        <f t="shared" si="232"/>
        <v>15</v>
      </c>
      <c r="D3011" s="8">
        <f ca="1">VLOOKUP(B3011,Residuals!$A$12:$AW$232,C3011,FALSE)</f>
        <v>-2.0309031772456826E-2</v>
      </c>
      <c r="E3011" s="8">
        <f ca="1">VLOOKUP(B3011,Residuals!$A$12:$AW$232,C3011,FALSE)^2</f>
        <v>4.1245677153466082E-4</v>
      </c>
      <c r="F3011" s="8">
        <f t="shared" ca="1" si="230"/>
        <v>0.97171844179814393</v>
      </c>
      <c r="G3011" s="6">
        <f t="shared" si="233"/>
        <v>0</v>
      </c>
    </row>
    <row r="3012" spans="1:7" x14ac:dyDescent="0.25">
      <c r="A3012" s="6">
        <f t="shared" si="234"/>
        <v>3001</v>
      </c>
      <c r="B3012" s="6">
        <f t="shared" si="231"/>
        <v>-82</v>
      </c>
      <c r="C3012" s="6">
        <f t="shared" si="232"/>
        <v>15</v>
      </c>
      <c r="D3012" s="8">
        <f ca="1">VLOOKUP(B3012,Residuals!$A$12:$AW$232,C3012,FALSE)</f>
        <v>2.7803586973516807E-2</v>
      </c>
      <c r="E3012" s="8">
        <f ca="1">VLOOKUP(B3012,Residuals!$A$12:$AW$232,C3012,FALSE)^2</f>
        <v>7.7303944859391353E-4</v>
      </c>
      <c r="F3012" s="8">
        <f t="shared" ca="1" si="230"/>
        <v>1.8212252538398412</v>
      </c>
      <c r="G3012" s="6">
        <f t="shared" si="233"/>
        <v>0</v>
      </c>
    </row>
    <row r="3013" spans="1:7" x14ac:dyDescent="0.25">
      <c r="A3013" s="6">
        <f t="shared" si="234"/>
        <v>3002</v>
      </c>
      <c r="B3013" s="6">
        <f t="shared" si="231"/>
        <v>-81</v>
      </c>
      <c r="C3013" s="6">
        <f t="shared" si="232"/>
        <v>15</v>
      </c>
      <c r="D3013" s="8">
        <f ca="1">VLOOKUP(B3013,Residuals!$A$12:$AW$232,C3013,FALSE)</f>
        <v>-5.6855537009224966E-3</v>
      </c>
      <c r="E3013" s="8">
        <f ca="1">VLOOKUP(B3013,Residuals!$A$12:$AW$232,C3013,FALSE)^2</f>
        <v>3.2325520886073498E-5</v>
      </c>
      <c r="F3013" s="8">
        <f t="shared" ca="1" si="230"/>
        <v>7.6156598590572652E-2</v>
      </c>
      <c r="G3013" s="6">
        <f t="shared" si="233"/>
        <v>0</v>
      </c>
    </row>
    <row r="3014" spans="1:7" x14ac:dyDescent="0.25">
      <c r="A3014" s="6">
        <f t="shared" si="234"/>
        <v>3003</v>
      </c>
      <c r="B3014" s="6">
        <f t="shared" si="231"/>
        <v>-80</v>
      </c>
      <c r="C3014" s="6">
        <f t="shared" si="232"/>
        <v>15</v>
      </c>
      <c r="D3014" s="8">
        <f ca="1">VLOOKUP(B3014,Residuals!$A$12:$AW$232,C3014,FALSE)</f>
        <v>2.6088339819504348E-2</v>
      </c>
      <c r="E3014" s="8">
        <f ca="1">VLOOKUP(B3014,Residuals!$A$12:$AW$232,C3014,FALSE)^2</f>
        <v>6.8060147453793615E-4</v>
      </c>
      <c r="F3014" s="8">
        <f t="shared" ca="1" si="230"/>
        <v>1.6034480458710219</v>
      </c>
      <c r="G3014" s="6">
        <f t="shared" si="233"/>
        <v>0</v>
      </c>
    </row>
    <row r="3015" spans="1:7" x14ac:dyDescent="0.25">
      <c r="A3015" s="6">
        <f t="shared" si="234"/>
        <v>3004</v>
      </c>
      <c r="B3015" s="6">
        <f t="shared" si="231"/>
        <v>-79</v>
      </c>
      <c r="C3015" s="6">
        <f t="shared" si="232"/>
        <v>15</v>
      </c>
      <c r="D3015" s="8">
        <f ca="1">VLOOKUP(B3015,Residuals!$A$12:$AW$232,C3015,FALSE)</f>
        <v>2.7526063345670619E-4</v>
      </c>
      <c r="E3015" s="8">
        <f ca="1">VLOOKUP(B3015,Residuals!$A$12:$AW$232,C3015,FALSE)^2</f>
        <v>7.5768416330987158E-8</v>
      </c>
      <c r="F3015" s="8">
        <f t="shared" ca="1" si="230"/>
        <v>1.7850493078514716E-4</v>
      </c>
      <c r="G3015" s="6">
        <f t="shared" si="233"/>
        <v>0</v>
      </c>
    </row>
    <row r="3016" spans="1:7" x14ac:dyDescent="0.25">
      <c r="A3016" s="6">
        <f t="shared" si="234"/>
        <v>3005</v>
      </c>
      <c r="B3016" s="6">
        <f t="shared" si="231"/>
        <v>-78</v>
      </c>
      <c r="C3016" s="6">
        <f t="shared" si="232"/>
        <v>15</v>
      </c>
      <c r="D3016" s="8">
        <f ca="1">VLOOKUP(B3016,Residuals!$A$12:$AW$232,C3016,FALSE)</f>
        <v>7.1946490115303973E-4</v>
      </c>
      <c r="E3016" s="8">
        <f ca="1">VLOOKUP(B3016,Residuals!$A$12:$AW$232,C3016,FALSE)^2</f>
        <v>5.176297439911532E-7</v>
      </c>
      <c r="F3016" s="8">
        <f t="shared" ca="1" si="230"/>
        <v>1.2194983886140095E-3</v>
      </c>
      <c r="G3016" s="6">
        <f t="shared" si="233"/>
        <v>0</v>
      </c>
    </row>
    <row r="3017" spans="1:7" x14ac:dyDescent="0.25">
      <c r="A3017" s="6">
        <f t="shared" si="234"/>
        <v>3006</v>
      </c>
      <c r="B3017" s="6">
        <f t="shared" si="231"/>
        <v>-77</v>
      </c>
      <c r="C3017" s="6">
        <f t="shared" si="232"/>
        <v>15</v>
      </c>
      <c r="D3017" s="8">
        <f ca="1">VLOOKUP(B3017,Residuals!$A$12:$AW$232,C3017,FALSE)</f>
        <v>-2.8528449507821269E-2</v>
      </c>
      <c r="E3017" s="8">
        <f ca="1">VLOOKUP(B3017,Residuals!$A$12:$AW$232,C3017,FALSE)^2</f>
        <v>8.1387243132030758E-4</v>
      </c>
      <c r="F3017" s="8">
        <f t="shared" ca="1" si="230"/>
        <v>1.9174248196785313</v>
      </c>
      <c r="G3017" s="6">
        <f t="shared" si="233"/>
        <v>0</v>
      </c>
    </row>
    <row r="3018" spans="1:7" x14ac:dyDescent="0.25">
      <c r="A3018" s="6">
        <f t="shared" si="234"/>
        <v>3007</v>
      </c>
      <c r="B3018" s="6">
        <f t="shared" si="231"/>
        <v>-76</v>
      </c>
      <c r="C3018" s="6">
        <f t="shared" si="232"/>
        <v>15</v>
      </c>
      <c r="D3018" s="8">
        <f ca="1">VLOOKUP(B3018,Residuals!$A$12:$AW$232,C3018,FALSE)</f>
        <v>4.8545132321886689E-3</v>
      </c>
      <c r="E3018" s="8">
        <f ca="1">VLOOKUP(B3018,Residuals!$A$12:$AW$232,C3018,FALSE)^2</f>
        <v>2.3566298721494878E-5</v>
      </c>
      <c r="F3018" s="8">
        <f t="shared" ca="1" si="230"/>
        <v>5.5520502154432945E-2</v>
      </c>
      <c r="G3018" s="6">
        <f t="shared" si="233"/>
        <v>0</v>
      </c>
    </row>
    <row r="3019" spans="1:7" x14ac:dyDescent="0.25">
      <c r="A3019" s="6">
        <f t="shared" si="234"/>
        <v>3008</v>
      </c>
      <c r="B3019" s="6">
        <f t="shared" si="231"/>
        <v>-75</v>
      </c>
      <c r="C3019" s="6">
        <f t="shared" si="232"/>
        <v>15</v>
      </c>
      <c r="D3019" s="8">
        <f ca="1">VLOOKUP(B3019,Residuals!$A$12:$AW$232,C3019,FALSE)</f>
        <v>1.0502468644880159E-2</v>
      </c>
      <c r="E3019" s="8">
        <f ca="1">VLOOKUP(B3019,Residuals!$A$12:$AW$232,C3019,FALSE)^2</f>
        <v>1.1030184763669089E-4</v>
      </c>
      <c r="F3019" s="8">
        <f t="shared" ref="F3019:F3082" ca="1" si="235">E3019/$F$8</f>
        <v>0.25986320727425488</v>
      </c>
      <c r="G3019" s="6">
        <f t="shared" si="233"/>
        <v>0</v>
      </c>
    </row>
    <row r="3020" spans="1:7" x14ac:dyDescent="0.25">
      <c r="A3020" s="6">
        <f t="shared" si="234"/>
        <v>3009</v>
      </c>
      <c r="B3020" s="6">
        <f t="shared" ref="B3020:B3083" si="236">MOD(A3020,221)-210</f>
        <v>-74</v>
      </c>
      <c r="C3020" s="6">
        <f t="shared" ref="C3020:C3083" si="237">IF(B3020&lt;B3019,IF(ISNUMBER(C3019),C3019+1,2),C3019)</f>
        <v>15</v>
      </c>
      <c r="D3020" s="8">
        <f ca="1">VLOOKUP(B3020,Residuals!$A$12:$AW$232,C3020,FALSE)</f>
        <v>-3.5404315574155215E-2</v>
      </c>
      <c r="E3020" s="8">
        <f ca="1">VLOOKUP(B3020,Residuals!$A$12:$AW$232,C3020,FALSE)^2</f>
        <v>1.2534655612743695E-3</v>
      </c>
      <c r="F3020" s="8">
        <f t="shared" ca="1" si="235"/>
        <v>2.9530745671048102</v>
      </c>
      <c r="G3020" s="6">
        <f t="shared" ref="G3020:G3083" si="238">IF(OR(B3020&lt;-10,B3020&gt;10),0,1)</f>
        <v>0</v>
      </c>
    </row>
    <row r="3021" spans="1:7" x14ac:dyDescent="0.25">
      <c r="A3021" s="6">
        <f t="shared" ref="A3021:A3084" si="239">A3020+1</f>
        <v>3010</v>
      </c>
      <c r="B3021" s="6">
        <f t="shared" si="236"/>
        <v>-73</v>
      </c>
      <c r="C3021" s="6">
        <f t="shared" si="237"/>
        <v>15</v>
      </c>
      <c r="D3021" s="8">
        <f ca="1">VLOOKUP(B3021,Residuals!$A$12:$AW$232,C3021,FALSE)</f>
        <v>-1.0599825274063038E-2</v>
      </c>
      <c r="E3021" s="8">
        <f ca="1">VLOOKUP(B3021,Residuals!$A$12:$AW$232,C3021,FALSE)^2</f>
        <v>1.1235629584066556E-4</v>
      </c>
      <c r="F3021" s="8">
        <f t="shared" ca="1" si="235"/>
        <v>0.2647033392475846</v>
      </c>
      <c r="G3021" s="6">
        <f t="shared" si="238"/>
        <v>0</v>
      </c>
    </row>
    <row r="3022" spans="1:7" x14ac:dyDescent="0.25">
      <c r="A3022" s="6">
        <f t="shared" si="239"/>
        <v>3011</v>
      </c>
      <c r="B3022" s="6">
        <f t="shared" si="236"/>
        <v>-72</v>
      </c>
      <c r="C3022" s="6">
        <f t="shared" si="237"/>
        <v>15</v>
      </c>
      <c r="D3022" s="8">
        <f ca="1">VLOOKUP(B3022,Residuals!$A$12:$AW$232,C3022,FALSE)</f>
        <v>-1.0574713520030561E-2</v>
      </c>
      <c r="E3022" s="8">
        <f ca="1">VLOOKUP(B3022,Residuals!$A$12:$AW$232,C3022,FALSE)^2</f>
        <v>1.1182456603071715E-4</v>
      </c>
      <c r="F3022" s="8">
        <f t="shared" ca="1" si="235"/>
        <v>0.26345062211929454</v>
      </c>
      <c r="G3022" s="6">
        <f t="shared" si="238"/>
        <v>0</v>
      </c>
    </row>
    <row r="3023" spans="1:7" x14ac:dyDescent="0.25">
      <c r="A3023" s="6">
        <f t="shared" si="239"/>
        <v>3012</v>
      </c>
      <c r="B3023" s="6">
        <f t="shared" si="236"/>
        <v>-71</v>
      </c>
      <c r="C3023" s="6">
        <f t="shared" si="237"/>
        <v>15</v>
      </c>
      <c r="D3023" s="8">
        <f ca="1">VLOOKUP(B3023,Residuals!$A$12:$AW$232,C3023,FALSE)</f>
        <v>1.1612813503564134E-2</v>
      </c>
      <c r="E3023" s="8">
        <f ca="1">VLOOKUP(B3023,Residuals!$A$12:$AW$232,C3023,FALSE)^2</f>
        <v>1.3485743746856151E-4</v>
      </c>
      <c r="F3023" s="8">
        <f t="shared" ca="1" si="235"/>
        <v>0.31771440801967527</v>
      </c>
      <c r="G3023" s="6">
        <f t="shared" si="238"/>
        <v>0</v>
      </c>
    </row>
    <row r="3024" spans="1:7" x14ac:dyDescent="0.25">
      <c r="A3024" s="6">
        <f t="shared" si="239"/>
        <v>3013</v>
      </c>
      <c r="B3024" s="6">
        <f t="shared" si="236"/>
        <v>-70</v>
      </c>
      <c r="C3024" s="6">
        <f t="shared" si="237"/>
        <v>15</v>
      </c>
      <c r="D3024" s="8">
        <f ca="1">VLOOKUP(B3024,Residuals!$A$12:$AW$232,C3024,FALSE)</f>
        <v>-2.535432837447062E-2</v>
      </c>
      <c r="E3024" s="8">
        <f ca="1">VLOOKUP(B3024,Residuals!$A$12:$AW$232,C3024,FALSE)^2</f>
        <v>6.4284196732048598E-4</v>
      </c>
      <c r="F3024" s="8">
        <f t="shared" ca="1" si="235"/>
        <v>1.5144893669290203</v>
      </c>
      <c r="G3024" s="6">
        <f t="shared" si="238"/>
        <v>0</v>
      </c>
    </row>
    <row r="3025" spans="1:7" x14ac:dyDescent="0.25">
      <c r="A3025" s="6">
        <f t="shared" si="239"/>
        <v>3014</v>
      </c>
      <c r="B3025" s="6">
        <f t="shared" si="236"/>
        <v>-69</v>
      </c>
      <c r="C3025" s="6">
        <f t="shared" si="237"/>
        <v>15</v>
      </c>
      <c r="D3025" s="8">
        <f ca="1">VLOOKUP(B3025,Residuals!$A$12:$AW$232,C3025,FALSE)</f>
        <v>-2.0748663674880659E-3</v>
      </c>
      <c r="E3025" s="8">
        <f ca="1">VLOOKUP(B3025,Residuals!$A$12:$AW$232,C3025,FALSE)^2</f>
        <v>4.3050704429331218E-6</v>
      </c>
      <c r="F3025" s="8">
        <f t="shared" ca="1" si="235"/>
        <v>1.0142435841392589E-2</v>
      </c>
      <c r="G3025" s="6">
        <f t="shared" si="238"/>
        <v>0</v>
      </c>
    </row>
    <row r="3026" spans="1:7" x14ac:dyDescent="0.25">
      <c r="A3026" s="6">
        <f t="shared" si="239"/>
        <v>3015</v>
      </c>
      <c r="B3026" s="6">
        <f t="shared" si="236"/>
        <v>-68</v>
      </c>
      <c r="C3026" s="6">
        <f t="shared" si="237"/>
        <v>15</v>
      </c>
      <c r="D3026" s="8">
        <f ca="1">VLOOKUP(B3026,Residuals!$A$12:$AW$232,C3026,FALSE)</f>
        <v>4.660475732672217E-3</v>
      </c>
      <c r="E3026" s="8">
        <f ca="1">VLOOKUP(B3026,Residuals!$A$12:$AW$232,C3026,FALSE)^2</f>
        <v>2.1720034054826639E-5</v>
      </c>
      <c r="F3026" s="8">
        <f t="shared" ca="1" si="235"/>
        <v>5.1170835598186172E-2</v>
      </c>
      <c r="G3026" s="6">
        <f t="shared" si="238"/>
        <v>0</v>
      </c>
    </row>
    <row r="3027" spans="1:7" x14ac:dyDescent="0.25">
      <c r="A3027" s="6">
        <f t="shared" si="239"/>
        <v>3016</v>
      </c>
      <c r="B3027" s="6">
        <f t="shared" si="236"/>
        <v>-67</v>
      </c>
      <c r="C3027" s="6">
        <f t="shared" si="237"/>
        <v>15</v>
      </c>
      <c r="D3027" s="8">
        <f ca="1">VLOOKUP(B3027,Residuals!$A$12:$AW$232,C3027,FALSE)</f>
        <v>1.4944834919807425E-2</v>
      </c>
      <c r="E3027" s="8">
        <f ca="1">VLOOKUP(B3027,Residuals!$A$12:$AW$232,C3027,FALSE)^2</f>
        <v>2.2334809078029542E-4</v>
      </c>
      <c r="F3027" s="8">
        <f t="shared" ca="1" si="235"/>
        <v>0.52619201266618265</v>
      </c>
      <c r="G3027" s="6">
        <f t="shared" si="238"/>
        <v>0</v>
      </c>
    </row>
    <row r="3028" spans="1:7" x14ac:dyDescent="0.25">
      <c r="A3028" s="6">
        <f t="shared" si="239"/>
        <v>3017</v>
      </c>
      <c r="B3028" s="6">
        <f t="shared" si="236"/>
        <v>-66</v>
      </c>
      <c r="C3028" s="6">
        <f t="shared" si="237"/>
        <v>15</v>
      </c>
      <c r="D3028" s="8">
        <f ca="1">VLOOKUP(B3028,Residuals!$A$12:$AW$232,C3028,FALSE)</f>
        <v>-3.072592902358322E-3</v>
      </c>
      <c r="E3028" s="8">
        <f ca="1">VLOOKUP(B3028,Residuals!$A$12:$AW$232,C3028,FALSE)^2</f>
        <v>9.4408271436227371E-6</v>
      </c>
      <c r="F3028" s="8">
        <f t="shared" ca="1" si="235"/>
        <v>2.2241908666338347E-2</v>
      </c>
      <c r="G3028" s="6">
        <f t="shared" si="238"/>
        <v>0</v>
      </c>
    </row>
    <row r="3029" spans="1:7" x14ac:dyDescent="0.25">
      <c r="A3029" s="6">
        <f t="shared" si="239"/>
        <v>3018</v>
      </c>
      <c r="B3029" s="6">
        <f t="shared" si="236"/>
        <v>-65</v>
      </c>
      <c r="C3029" s="6">
        <f t="shared" si="237"/>
        <v>15</v>
      </c>
      <c r="D3029" s="8">
        <f ca="1">VLOOKUP(B3029,Residuals!$A$12:$AW$232,C3029,FALSE)</f>
        <v>4.2663967435193891E-4</v>
      </c>
      <c r="E3029" s="8">
        <f ca="1">VLOOKUP(B3029,Residuals!$A$12:$AW$232,C3029,FALSE)^2</f>
        <v>1.8202141173112847E-7</v>
      </c>
      <c r="F3029" s="8">
        <f t="shared" ca="1" si="235"/>
        <v>4.2882933385518919E-4</v>
      </c>
      <c r="G3029" s="6">
        <f t="shared" si="238"/>
        <v>0</v>
      </c>
    </row>
    <row r="3030" spans="1:7" x14ac:dyDescent="0.25">
      <c r="A3030" s="6">
        <f t="shared" si="239"/>
        <v>3019</v>
      </c>
      <c r="B3030" s="6">
        <f t="shared" si="236"/>
        <v>-64</v>
      </c>
      <c r="C3030" s="6">
        <f t="shared" si="237"/>
        <v>15</v>
      </c>
      <c r="D3030" s="8">
        <f ca="1">VLOOKUP(B3030,Residuals!$A$12:$AW$232,C3030,FALSE)</f>
        <v>-8.9886674440170251E-3</v>
      </c>
      <c r="E3030" s="8">
        <f ca="1">VLOOKUP(B3030,Residuals!$A$12:$AW$232,C3030,FALSE)^2</f>
        <v>8.0796142419131559E-5</v>
      </c>
      <c r="F3030" s="8">
        <f t="shared" ca="1" si="235"/>
        <v>0.19034989126908236</v>
      </c>
      <c r="G3030" s="6">
        <f t="shared" si="238"/>
        <v>0</v>
      </c>
    </row>
    <row r="3031" spans="1:7" x14ac:dyDescent="0.25">
      <c r="A3031" s="6">
        <f t="shared" si="239"/>
        <v>3020</v>
      </c>
      <c r="B3031" s="6">
        <f t="shared" si="236"/>
        <v>-63</v>
      </c>
      <c r="C3031" s="6">
        <f t="shared" si="237"/>
        <v>15</v>
      </c>
      <c r="D3031" s="8">
        <f ca="1">VLOOKUP(B3031,Residuals!$A$12:$AW$232,C3031,FALSE)</f>
        <v>1.9952610765397026E-2</v>
      </c>
      <c r="E3031" s="8">
        <f ca="1">VLOOKUP(B3031,Residuals!$A$12:$AW$232,C3031,FALSE)^2</f>
        <v>3.9810667635543727E-4</v>
      </c>
      <c r="F3031" s="8">
        <f t="shared" ca="1" si="235"/>
        <v>0.93791065128636086</v>
      </c>
      <c r="G3031" s="6">
        <f t="shared" si="238"/>
        <v>0</v>
      </c>
    </row>
    <row r="3032" spans="1:7" x14ac:dyDescent="0.25">
      <c r="A3032" s="6">
        <f t="shared" si="239"/>
        <v>3021</v>
      </c>
      <c r="B3032" s="6">
        <f t="shared" si="236"/>
        <v>-62</v>
      </c>
      <c r="C3032" s="6">
        <f t="shared" si="237"/>
        <v>15</v>
      </c>
      <c r="D3032" s="8">
        <f ca="1">VLOOKUP(B3032,Residuals!$A$12:$AW$232,C3032,FALSE)</f>
        <v>1.885243111846403E-2</v>
      </c>
      <c r="E3032" s="8">
        <f ca="1">VLOOKUP(B3032,Residuals!$A$12:$AW$232,C3032,FALSE)^2</f>
        <v>3.5541415907643092E-4</v>
      </c>
      <c r="F3032" s="8">
        <f t="shared" ca="1" si="235"/>
        <v>0.83733015599605587</v>
      </c>
      <c r="G3032" s="6">
        <f t="shared" si="238"/>
        <v>0</v>
      </c>
    </row>
    <row r="3033" spans="1:7" x14ac:dyDescent="0.25">
      <c r="A3033" s="6">
        <f t="shared" si="239"/>
        <v>3022</v>
      </c>
      <c r="B3033" s="6">
        <f t="shared" si="236"/>
        <v>-61</v>
      </c>
      <c r="C3033" s="6">
        <f t="shared" si="237"/>
        <v>15</v>
      </c>
      <c r="D3033" s="8">
        <f ca="1">VLOOKUP(B3033,Residuals!$A$12:$AW$232,C3033,FALSE)</f>
        <v>2.9920866377446655E-2</v>
      </c>
      <c r="E3033" s="8">
        <f ca="1">VLOOKUP(B3033,Residuals!$A$12:$AW$232,C3033,FALSE)^2</f>
        <v>8.9525824477701768E-4</v>
      </c>
      <c r="F3033" s="8">
        <f t="shared" ca="1" si="235"/>
        <v>2.1091639334343175</v>
      </c>
      <c r="G3033" s="6">
        <f t="shared" si="238"/>
        <v>0</v>
      </c>
    </row>
    <row r="3034" spans="1:7" x14ac:dyDescent="0.25">
      <c r="A3034" s="6">
        <f t="shared" si="239"/>
        <v>3023</v>
      </c>
      <c r="B3034" s="6">
        <f t="shared" si="236"/>
        <v>-60</v>
      </c>
      <c r="C3034" s="6">
        <f t="shared" si="237"/>
        <v>15</v>
      </c>
      <c r="D3034" s="8">
        <f ca="1">VLOOKUP(B3034,Residuals!$A$12:$AW$232,C3034,FALSE)</f>
        <v>9.9878750086470347E-3</v>
      </c>
      <c r="E3034" s="8">
        <f ca="1">VLOOKUP(B3034,Residuals!$A$12:$AW$232,C3034,FALSE)^2</f>
        <v>9.9757647188356008E-5</v>
      </c>
      <c r="F3034" s="8">
        <f t="shared" ca="1" si="235"/>
        <v>0.23502183058515319</v>
      </c>
      <c r="G3034" s="6">
        <f t="shared" si="238"/>
        <v>0</v>
      </c>
    </row>
    <row r="3035" spans="1:7" x14ac:dyDescent="0.25">
      <c r="A3035" s="6">
        <f t="shared" si="239"/>
        <v>3024</v>
      </c>
      <c r="B3035" s="6">
        <f t="shared" si="236"/>
        <v>-59</v>
      </c>
      <c r="C3035" s="6">
        <f t="shared" si="237"/>
        <v>15</v>
      </c>
      <c r="D3035" s="8">
        <f ca="1">VLOOKUP(B3035,Residuals!$A$12:$AW$232,C3035,FALSE)</f>
        <v>1.4361385356695193E-2</v>
      </c>
      <c r="E3035" s="8">
        <f ca="1">VLOOKUP(B3035,Residuals!$A$12:$AW$232,C3035,FALSE)^2</f>
        <v>2.0624938936349914E-4</v>
      </c>
      <c r="F3035" s="8">
        <f t="shared" ca="1" si="235"/>
        <v>0.48590870385862017</v>
      </c>
      <c r="G3035" s="6">
        <f t="shared" si="238"/>
        <v>0</v>
      </c>
    </row>
    <row r="3036" spans="1:7" x14ac:dyDescent="0.25">
      <c r="A3036" s="6">
        <f t="shared" si="239"/>
        <v>3025</v>
      </c>
      <c r="B3036" s="6">
        <f t="shared" si="236"/>
        <v>-58</v>
      </c>
      <c r="C3036" s="6">
        <f t="shared" si="237"/>
        <v>15</v>
      </c>
      <c r="D3036" s="8">
        <f ca="1">VLOOKUP(B3036,Residuals!$A$12:$AW$232,C3036,FALSE)</f>
        <v>5.3652125313508152E-3</v>
      </c>
      <c r="E3036" s="8">
        <f ca="1">VLOOKUP(B3036,Residuals!$A$12:$AW$232,C3036,FALSE)^2</f>
        <v>2.8785505506563823E-5</v>
      </c>
      <c r="F3036" s="8">
        <f t="shared" ca="1" si="235"/>
        <v>6.7816577366725361E-2</v>
      </c>
      <c r="G3036" s="6">
        <f t="shared" si="238"/>
        <v>0</v>
      </c>
    </row>
    <row r="3037" spans="1:7" x14ac:dyDescent="0.25">
      <c r="A3037" s="6">
        <f t="shared" si="239"/>
        <v>3026</v>
      </c>
      <c r="B3037" s="6">
        <f t="shared" si="236"/>
        <v>-57</v>
      </c>
      <c r="C3037" s="6">
        <f t="shared" si="237"/>
        <v>15</v>
      </c>
      <c r="D3037" s="8">
        <f ca="1">VLOOKUP(B3037,Residuals!$A$12:$AW$232,C3037,FALSE)</f>
        <v>9.9925596977871369E-3</v>
      </c>
      <c r="E3037" s="8">
        <f ca="1">VLOOKUP(B3037,Residuals!$A$12:$AW$232,C3037,FALSE)^2</f>
        <v>9.9851249313839759E-5</v>
      </c>
      <c r="F3037" s="8">
        <f t="shared" ca="1" si="235"/>
        <v>0.23524235045002448</v>
      </c>
      <c r="G3037" s="6">
        <f t="shared" si="238"/>
        <v>0</v>
      </c>
    </row>
    <row r="3038" spans="1:7" x14ac:dyDescent="0.25">
      <c r="A3038" s="6">
        <f t="shared" si="239"/>
        <v>3027</v>
      </c>
      <c r="B3038" s="6">
        <f t="shared" si="236"/>
        <v>-56</v>
      </c>
      <c r="C3038" s="6">
        <f t="shared" si="237"/>
        <v>15</v>
      </c>
      <c r="D3038" s="8">
        <f ca="1">VLOOKUP(B3038,Residuals!$A$12:$AW$232,C3038,FALSE)</f>
        <v>-1.2832569843231807E-3</v>
      </c>
      <c r="E3038" s="8">
        <f ca="1">VLOOKUP(B3038,Residuals!$A$12:$AW$232,C3038,FALSE)^2</f>
        <v>1.646748487814224E-6</v>
      </c>
      <c r="F3038" s="8">
        <f t="shared" ca="1" si="235"/>
        <v>3.879620811311657E-3</v>
      </c>
      <c r="G3038" s="6">
        <f t="shared" si="238"/>
        <v>0</v>
      </c>
    </row>
    <row r="3039" spans="1:7" x14ac:dyDescent="0.25">
      <c r="A3039" s="6">
        <f t="shared" si="239"/>
        <v>3028</v>
      </c>
      <c r="B3039" s="6">
        <f t="shared" si="236"/>
        <v>-55</v>
      </c>
      <c r="C3039" s="6">
        <f t="shared" si="237"/>
        <v>15</v>
      </c>
      <c r="D3039" s="8">
        <f ca="1">VLOOKUP(B3039,Residuals!$A$12:$AW$232,C3039,FALSE)</f>
        <v>1.2728637463013854E-2</v>
      </c>
      <c r="E3039" s="8">
        <f ca="1">VLOOKUP(B3039,Residuals!$A$12:$AW$232,C3039,FALSE)^2</f>
        <v>1.6201821166483976E-4</v>
      </c>
      <c r="F3039" s="8">
        <f t="shared" ca="1" si="235"/>
        <v>0.38170323545930634</v>
      </c>
      <c r="G3039" s="6">
        <f t="shared" si="238"/>
        <v>0</v>
      </c>
    </row>
    <row r="3040" spans="1:7" x14ac:dyDescent="0.25">
      <c r="A3040" s="6">
        <f t="shared" si="239"/>
        <v>3029</v>
      </c>
      <c r="B3040" s="6">
        <f t="shared" si="236"/>
        <v>-54</v>
      </c>
      <c r="C3040" s="6">
        <f t="shared" si="237"/>
        <v>15</v>
      </c>
      <c r="D3040" s="8">
        <f ca="1">VLOOKUP(B3040,Residuals!$A$12:$AW$232,C3040,FALSE)</f>
        <v>-1.1113439522876618E-3</v>
      </c>
      <c r="E3040" s="8">
        <f ca="1">VLOOKUP(B3040,Residuals!$A$12:$AW$232,C3040,FALSE)^2</f>
        <v>1.2350853802863606E-6</v>
      </c>
      <c r="F3040" s="8">
        <f t="shared" ca="1" si="235"/>
        <v>2.9097721847407597E-3</v>
      </c>
      <c r="G3040" s="6">
        <f t="shared" si="238"/>
        <v>0</v>
      </c>
    </row>
    <row r="3041" spans="1:7" x14ac:dyDescent="0.25">
      <c r="A3041" s="6">
        <f t="shared" si="239"/>
        <v>3030</v>
      </c>
      <c r="B3041" s="6">
        <f t="shared" si="236"/>
        <v>-53</v>
      </c>
      <c r="C3041" s="6">
        <f t="shared" si="237"/>
        <v>15</v>
      </c>
      <c r="D3041" s="8">
        <f ca="1">VLOOKUP(B3041,Residuals!$A$12:$AW$232,C3041,FALSE)</f>
        <v>-8.2717341671694269E-3</v>
      </c>
      <c r="E3041" s="8">
        <f ca="1">VLOOKUP(B3041,Residuals!$A$12:$AW$232,C3041,FALSE)^2</f>
        <v>6.8421586132318097E-5</v>
      </c>
      <c r="F3041" s="8">
        <f t="shared" ca="1" si="235"/>
        <v>0.16119632807693263</v>
      </c>
      <c r="G3041" s="6">
        <f t="shared" si="238"/>
        <v>0</v>
      </c>
    </row>
    <row r="3042" spans="1:7" x14ac:dyDescent="0.25">
      <c r="A3042" s="6">
        <f t="shared" si="239"/>
        <v>3031</v>
      </c>
      <c r="B3042" s="6">
        <f t="shared" si="236"/>
        <v>-52</v>
      </c>
      <c r="C3042" s="6">
        <f t="shared" si="237"/>
        <v>15</v>
      </c>
      <c r="D3042" s="8">
        <f ca="1">VLOOKUP(B3042,Residuals!$A$12:$AW$232,C3042,FALSE)</f>
        <v>3.6294956089045378E-2</v>
      </c>
      <c r="E3042" s="8">
        <f ca="1">VLOOKUP(B3042,Residuals!$A$12:$AW$232,C3042,FALSE)^2</f>
        <v>1.3173238375057321E-3</v>
      </c>
      <c r="F3042" s="8">
        <f t="shared" ca="1" si="235"/>
        <v>3.1035200657799136</v>
      </c>
      <c r="G3042" s="6">
        <f t="shared" si="238"/>
        <v>0</v>
      </c>
    </row>
    <row r="3043" spans="1:7" x14ac:dyDescent="0.25">
      <c r="A3043" s="6">
        <f t="shared" si="239"/>
        <v>3032</v>
      </c>
      <c r="B3043" s="6">
        <f t="shared" si="236"/>
        <v>-51</v>
      </c>
      <c r="C3043" s="6">
        <f t="shared" si="237"/>
        <v>15</v>
      </c>
      <c r="D3043" s="8">
        <f ca="1">VLOOKUP(B3043,Residuals!$A$12:$AW$232,C3043,FALSE)</f>
        <v>1.0744431107522028E-2</v>
      </c>
      <c r="E3043" s="8">
        <f ca="1">VLOOKUP(B3043,Residuals!$A$12:$AW$232,C3043,FALSE)^2</f>
        <v>1.1544279982428704E-4</v>
      </c>
      <c r="F3043" s="8">
        <f t="shared" ca="1" si="235"/>
        <v>0.27197492029208781</v>
      </c>
      <c r="G3043" s="6">
        <f t="shared" si="238"/>
        <v>0</v>
      </c>
    </row>
    <row r="3044" spans="1:7" x14ac:dyDescent="0.25">
      <c r="A3044" s="6">
        <f t="shared" si="239"/>
        <v>3033</v>
      </c>
      <c r="B3044" s="6">
        <f t="shared" si="236"/>
        <v>-50</v>
      </c>
      <c r="C3044" s="6">
        <f t="shared" si="237"/>
        <v>15</v>
      </c>
      <c r="D3044" s="8">
        <f ca="1">VLOOKUP(B3044,Residuals!$A$12:$AW$232,C3044,FALSE)</f>
        <v>1.3025650371964846E-2</v>
      </c>
      <c r="E3044" s="8">
        <f ca="1">VLOOKUP(B3044,Residuals!$A$12:$AW$232,C3044,FALSE)^2</f>
        <v>1.6966756761266791E-4</v>
      </c>
      <c r="F3044" s="8">
        <f t="shared" ca="1" si="235"/>
        <v>0.39972456703964698</v>
      </c>
      <c r="G3044" s="6">
        <f t="shared" si="238"/>
        <v>0</v>
      </c>
    </row>
    <row r="3045" spans="1:7" x14ac:dyDescent="0.25">
      <c r="A3045" s="6">
        <f t="shared" si="239"/>
        <v>3034</v>
      </c>
      <c r="B3045" s="6">
        <f t="shared" si="236"/>
        <v>-49</v>
      </c>
      <c r="C3045" s="6">
        <f t="shared" si="237"/>
        <v>15</v>
      </c>
      <c r="D3045" s="8">
        <f ca="1">VLOOKUP(B3045,Residuals!$A$12:$AW$232,C3045,FALSE)</f>
        <v>-1.6638022943506973E-2</v>
      </c>
      <c r="E3045" s="8">
        <f ca="1">VLOOKUP(B3045,Residuals!$A$12:$AW$232,C3045,FALSE)^2</f>
        <v>2.7682380746866446E-4</v>
      </c>
      <c r="F3045" s="8">
        <f t="shared" ca="1" si="235"/>
        <v>0.65217694898112499</v>
      </c>
      <c r="G3045" s="6">
        <f t="shared" si="238"/>
        <v>0</v>
      </c>
    </row>
    <row r="3046" spans="1:7" x14ac:dyDescent="0.25">
      <c r="A3046" s="6">
        <f t="shared" si="239"/>
        <v>3035</v>
      </c>
      <c r="B3046" s="6">
        <f t="shared" si="236"/>
        <v>-48</v>
      </c>
      <c r="C3046" s="6">
        <f t="shared" si="237"/>
        <v>15</v>
      </c>
      <c r="D3046" s="8">
        <f ca="1">VLOOKUP(B3046,Residuals!$A$12:$AW$232,C3046,FALSE)</f>
        <v>-3.5563261269582892E-3</v>
      </c>
      <c r="E3046" s="8">
        <f ca="1">VLOOKUP(B3046,Residuals!$A$12:$AW$232,C3046,FALSE)^2</f>
        <v>1.2647455521286145E-5</v>
      </c>
      <c r="F3046" s="8">
        <f t="shared" ca="1" si="235"/>
        <v>2.9796494129864792E-2</v>
      </c>
      <c r="G3046" s="6">
        <f t="shared" si="238"/>
        <v>0</v>
      </c>
    </row>
    <row r="3047" spans="1:7" x14ac:dyDescent="0.25">
      <c r="A3047" s="6">
        <f t="shared" si="239"/>
        <v>3036</v>
      </c>
      <c r="B3047" s="6">
        <f t="shared" si="236"/>
        <v>-47</v>
      </c>
      <c r="C3047" s="6">
        <f t="shared" si="237"/>
        <v>15</v>
      </c>
      <c r="D3047" s="8">
        <f ca="1">VLOOKUP(B3047,Residuals!$A$12:$AW$232,C3047,FALSE)</f>
        <v>-4.5422809721546185E-2</v>
      </c>
      <c r="E3047" s="8">
        <f ca="1">VLOOKUP(B3047,Residuals!$A$12:$AW$232,C3047,FALSE)^2</f>
        <v>2.0632316429997906E-3</v>
      </c>
      <c r="F3047" s="8">
        <f t="shared" ca="1" si="235"/>
        <v>4.860825122944795</v>
      </c>
      <c r="G3047" s="6">
        <f t="shared" si="238"/>
        <v>0</v>
      </c>
    </row>
    <row r="3048" spans="1:7" x14ac:dyDescent="0.25">
      <c r="A3048" s="6">
        <f t="shared" si="239"/>
        <v>3037</v>
      </c>
      <c r="B3048" s="6">
        <f t="shared" si="236"/>
        <v>-46</v>
      </c>
      <c r="C3048" s="6">
        <f t="shared" si="237"/>
        <v>15</v>
      </c>
      <c r="D3048" s="8">
        <f ca="1">VLOOKUP(B3048,Residuals!$A$12:$AW$232,C3048,FALSE)</f>
        <v>1.67644216673427E-2</v>
      </c>
      <c r="E3048" s="8">
        <f ca="1">VLOOKUP(B3048,Residuals!$A$12:$AW$232,C3048,FALSE)^2</f>
        <v>2.8104583384046939E-4</v>
      </c>
      <c r="F3048" s="8">
        <f t="shared" ca="1" si="235"/>
        <v>0.66212373897314281</v>
      </c>
      <c r="G3048" s="6">
        <f t="shared" si="238"/>
        <v>0</v>
      </c>
    </row>
    <row r="3049" spans="1:7" x14ac:dyDescent="0.25">
      <c r="A3049" s="6">
        <f t="shared" si="239"/>
        <v>3038</v>
      </c>
      <c r="B3049" s="6">
        <f t="shared" si="236"/>
        <v>-45</v>
      </c>
      <c r="C3049" s="6">
        <f t="shared" si="237"/>
        <v>15</v>
      </c>
      <c r="D3049" s="8">
        <f ca="1">VLOOKUP(B3049,Residuals!$A$12:$AW$232,C3049,FALSE)</f>
        <v>-3.6854760910748096E-3</v>
      </c>
      <c r="E3049" s="8">
        <f ca="1">VLOOKUP(B3049,Residuals!$A$12:$AW$232,C3049,FALSE)^2</f>
        <v>1.3582734017884058E-5</v>
      </c>
      <c r="F3049" s="8">
        <f t="shared" ca="1" si="235"/>
        <v>3.1999942893670724E-2</v>
      </c>
      <c r="G3049" s="6">
        <f t="shared" si="238"/>
        <v>0</v>
      </c>
    </row>
    <row r="3050" spans="1:7" x14ac:dyDescent="0.25">
      <c r="A3050" s="6">
        <f t="shared" si="239"/>
        <v>3039</v>
      </c>
      <c r="B3050" s="6">
        <f t="shared" si="236"/>
        <v>-44</v>
      </c>
      <c r="C3050" s="6">
        <f t="shared" si="237"/>
        <v>15</v>
      </c>
      <c r="D3050" s="8">
        <f ca="1">VLOOKUP(B3050,Residuals!$A$12:$AW$232,C3050,FALSE)</f>
        <v>1.3101621185679441E-2</v>
      </c>
      <c r="E3050" s="8">
        <f ca="1">VLOOKUP(B3050,Residuals!$A$12:$AW$232,C3050,FALSE)^2</f>
        <v>1.7165247769304438E-4</v>
      </c>
      <c r="F3050" s="8">
        <f t="shared" ca="1" si="235"/>
        <v>0.40440087220306159</v>
      </c>
      <c r="G3050" s="6">
        <f t="shared" si="238"/>
        <v>0</v>
      </c>
    </row>
    <row r="3051" spans="1:7" x14ac:dyDescent="0.25">
      <c r="A3051" s="6">
        <f t="shared" si="239"/>
        <v>3040</v>
      </c>
      <c r="B3051" s="6">
        <f t="shared" si="236"/>
        <v>-43</v>
      </c>
      <c r="C3051" s="6">
        <f t="shared" si="237"/>
        <v>15</v>
      </c>
      <c r="D3051" s="8">
        <f ca="1">VLOOKUP(B3051,Residuals!$A$12:$AW$232,C3051,FALSE)</f>
        <v>-3.6000089020369989E-2</v>
      </c>
      <c r="E3051" s="8">
        <f ca="1">VLOOKUP(B3051,Residuals!$A$12:$AW$232,C3051,FALSE)^2</f>
        <v>1.2960064094745638E-3</v>
      </c>
      <c r="F3051" s="8">
        <f t="shared" ca="1" si="235"/>
        <v>3.0532977409711424</v>
      </c>
      <c r="G3051" s="6">
        <f t="shared" si="238"/>
        <v>0</v>
      </c>
    </row>
    <row r="3052" spans="1:7" x14ac:dyDescent="0.25">
      <c r="A3052" s="6">
        <f t="shared" si="239"/>
        <v>3041</v>
      </c>
      <c r="B3052" s="6">
        <f t="shared" si="236"/>
        <v>-42</v>
      </c>
      <c r="C3052" s="6">
        <f t="shared" si="237"/>
        <v>15</v>
      </c>
      <c r="D3052" s="8">
        <f ca="1">VLOOKUP(B3052,Residuals!$A$12:$AW$232,C3052,FALSE)</f>
        <v>1.4222066852894255E-2</v>
      </c>
      <c r="E3052" s="8">
        <f ca="1">VLOOKUP(B3052,Residuals!$A$12:$AW$232,C3052,FALSE)^2</f>
        <v>2.0226718556819352E-4</v>
      </c>
      <c r="F3052" s="8">
        <f t="shared" ca="1" si="235"/>
        <v>0.47652691858085838</v>
      </c>
      <c r="G3052" s="6">
        <f t="shared" si="238"/>
        <v>0</v>
      </c>
    </row>
    <row r="3053" spans="1:7" x14ac:dyDescent="0.25">
      <c r="A3053" s="6">
        <f t="shared" si="239"/>
        <v>3042</v>
      </c>
      <c r="B3053" s="6">
        <f t="shared" si="236"/>
        <v>-41</v>
      </c>
      <c r="C3053" s="6">
        <f t="shared" si="237"/>
        <v>15</v>
      </c>
      <c r="D3053" s="8">
        <f ca="1">VLOOKUP(B3053,Residuals!$A$12:$AW$232,C3053,FALSE)</f>
        <v>1.0546349952161178E-2</v>
      </c>
      <c r="E3053" s="8">
        <f ca="1">VLOOKUP(B3053,Residuals!$A$12:$AW$232,C3053,FALSE)^2</f>
        <v>1.1122549731345008E-4</v>
      </c>
      <c r="F3053" s="8">
        <f t="shared" ca="1" si="235"/>
        <v>0.26203925937622013</v>
      </c>
      <c r="G3053" s="6">
        <f t="shared" si="238"/>
        <v>0</v>
      </c>
    </row>
    <row r="3054" spans="1:7" x14ac:dyDescent="0.25">
      <c r="A3054" s="6">
        <f t="shared" si="239"/>
        <v>3043</v>
      </c>
      <c r="B3054" s="6">
        <f t="shared" si="236"/>
        <v>-40</v>
      </c>
      <c r="C3054" s="6">
        <f t="shared" si="237"/>
        <v>15</v>
      </c>
      <c r="D3054" s="8">
        <f ca="1">VLOOKUP(B3054,Residuals!$A$12:$AW$232,C3054,FALSE)</f>
        <v>-1.5787571720291792E-3</v>
      </c>
      <c r="E3054" s="8">
        <f ca="1">VLOOKUP(B3054,Residuals!$A$12:$AW$232,C3054,FALSE)^2</f>
        <v>2.4924742082335713E-6</v>
      </c>
      <c r="F3054" s="8">
        <f t="shared" ca="1" si="235"/>
        <v>5.8720896855084291E-3</v>
      </c>
      <c r="G3054" s="6">
        <f t="shared" si="238"/>
        <v>0</v>
      </c>
    </row>
    <row r="3055" spans="1:7" x14ac:dyDescent="0.25">
      <c r="A3055" s="6">
        <f t="shared" si="239"/>
        <v>3044</v>
      </c>
      <c r="B3055" s="6">
        <f t="shared" si="236"/>
        <v>-39</v>
      </c>
      <c r="C3055" s="6">
        <f t="shared" si="237"/>
        <v>15</v>
      </c>
      <c r="D3055" s="8">
        <f ca="1">VLOOKUP(B3055,Residuals!$A$12:$AW$232,C3055,FALSE)</f>
        <v>-2.3107797289538875E-2</v>
      </c>
      <c r="E3055" s="8">
        <f ca="1">VLOOKUP(B3055,Residuals!$A$12:$AW$232,C3055,FALSE)^2</f>
        <v>5.3397029557442012E-4</v>
      </c>
      <c r="F3055" s="8">
        <f t="shared" ca="1" si="235"/>
        <v>1.2579955510282286</v>
      </c>
      <c r="G3055" s="6">
        <f t="shared" si="238"/>
        <v>0</v>
      </c>
    </row>
    <row r="3056" spans="1:7" x14ac:dyDescent="0.25">
      <c r="A3056" s="6">
        <f t="shared" si="239"/>
        <v>3045</v>
      </c>
      <c r="B3056" s="6">
        <f t="shared" si="236"/>
        <v>-38</v>
      </c>
      <c r="C3056" s="6">
        <f t="shared" si="237"/>
        <v>15</v>
      </c>
      <c r="D3056" s="8">
        <f ca="1">VLOOKUP(B3056,Residuals!$A$12:$AW$232,C3056,FALSE)</f>
        <v>-4.1059792443938564E-2</v>
      </c>
      <c r="E3056" s="8">
        <f ca="1">VLOOKUP(B3056,Residuals!$A$12:$AW$232,C3056,FALSE)^2</f>
        <v>1.6859065555393145E-3</v>
      </c>
      <c r="F3056" s="8">
        <f t="shared" ca="1" si="235"/>
        <v>3.9718743980622713</v>
      </c>
      <c r="G3056" s="6">
        <f t="shared" si="238"/>
        <v>0</v>
      </c>
    </row>
    <row r="3057" spans="1:7" x14ac:dyDescent="0.25">
      <c r="A3057" s="6">
        <f t="shared" si="239"/>
        <v>3046</v>
      </c>
      <c r="B3057" s="6">
        <f t="shared" si="236"/>
        <v>-37</v>
      </c>
      <c r="C3057" s="6">
        <f t="shared" si="237"/>
        <v>15</v>
      </c>
      <c r="D3057" s="8">
        <f ca="1">VLOOKUP(B3057,Residuals!$A$12:$AW$232,C3057,FALSE)</f>
        <v>-9.8715657799973832E-3</v>
      </c>
      <c r="E3057" s="8">
        <f ca="1">VLOOKUP(B3057,Residuals!$A$12:$AW$232,C3057,FALSE)^2</f>
        <v>9.7447810948815346E-5</v>
      </c>
      <c r="F3057" s="8">
        <f t="shared" ca="1" si="235"/>
        <v>0.22958002279728731</v>
      </c>
      <c r="G3057" s="6">
        <f t="shared" si="238"/>
        <v>0</v>
      </c>
    </row>
    <row r="3058" spans="1:7" x14ac:dyDescent="0.25">
      <c r="A3058" s="6">
        <f t="shared" si="239"/>
        <v>3047</v>
      </c>
      <c r="B3058" s="6">
        <f t="shared" si="236"/>
        <v>-36</v>
      </c>
      <c r="C3058" s="6">
        <f t="shared" si="237"/>
        <v>15</v>
      </c>
      <c r="D3058" s="8">
        <f ca="1">VLOOKUP(B3058,Residuals!$A$12:$AW$232,C3058,FALSE)</f>
        <v>-1.0478607135485417E-2</v>
      </c>
      <c r="E3058" s="8">
        <f ca="1">VLOOKUP(B3058,Residuals!$A$12:$AW$232,C3058,FALSE)^2</f>
        <v>1.0980120749984591E-4</v>
      </c>
      <c r="F3058" s="8">
        <f t="shared" ca="1" si="235"/>
        <v>0.25868373517620563</v>
      </c>
      <c r="G3058" s="6">
        <f t="shared" si="238"/>
        <v>0</v>
      </c>
    </row>
    <row r="3059" spans="1:7" x14ac:dyDescent="0.25">
      <c r="A3059" s="6">
        <f t="shared" si="239"/>
        <v>3048</v>
      </c>
      <c r="B3059" s="6">
        <f t="shared" si="236"/>
        <v>-35</v>
      </c>
      <c r="C3059" s="6">
        <f t="shared" si="237"/>
        <v>15</v>
      </c>
      <c r="D3059" s="8">
        <f ca="1">VLOOKUP(B3059,Residuals!$A$12:$AW$232,C3059,FALSE)</f>
        <v>7.8717571801808755E-3</v>
      </c>
      <c r="E3059" s="8">
        <f ca="1">VLOOKUP(B3059,Residuals!$A$12:$AW$232,C3059,FALSE)^2</f>
        <v>6.1964561103729172E-5</v>
      </c>
      <c r="F3059" s="8">
        <f t="shared" ca="1" si="235"/>
        <v>0.14598404225098693</v>
      </c>
      <c r="G3059" s="6">
        <f t="shared" si="238"/>
        <v>0</v>
      </c>
    </row>
    <row r="3060" spans="1:7" x14ac:dyDescent="0.25">
      <c r="A3060" s="6">
        <f t="shared" si="239"/>
        <v>3049</v>
      </c>
      <c r="B3060" s="6">
        <f t="shared" si="236"/>
        <v>-34</v>
      </c>
      <c r="C3060" s="6">
        <f t="shared" si="237"/>
        <v>15</v>
      </c>
      <c r="D3060" s="8">
        <f ca="1">VLOOKUP(B3060,Residuals!$A$12:$AW$232,C3060,FALSE)</f>
        <v>-1.8277440643963444E-2</v>
      </c>
      <c r="E3060" s="8">
        <f ca="1">VLOOKUP(B3060,Residuals!$A$12:$AW$232,C3060,FALSE)^2</f>
        <v>3.3406483649360682E-4</v>
      </c>
      <c r="F3060" s="8">
        <f t="shared" ca="1" si="235"/>
        <v>0.78703268992115494</v>
      </c>
      <c r="G3060" s="6">
        <f t="shared" si="238"/>
        <v>0</v>
      </c>
    </row>
    <row r="3061" spans="1:7" x14ac:dyDescent="0.25">
      <c r="A3061" s="6">
        <f t="shared" si="239"/>
        <v>3050</v>
      </c>
      <c r="B3061" s="6">
        <f t="shared" si="236"/>
        <v>-33</v>
      </c>
      <c r="C3061" s="6">
        <f t="shared" si="237"/>
        <v>15</v>
      </c>
      <c r="D3061" s="8">
        <f ca="1">VLOOKUP(B3061,Residuals!$A$12:$AW$232,C3061,FALSE)</f>
        <v>-1.3239462476682505E-2</v>
      </c>
      <c r="E3061" s="8">
        <f ca="1">VLOOKUP(B3061,Residuals!$A$12:$AW$232,C3061,FALSE)^2</f>
        <v>1.7528336667148404E-4</v>
      </c>
      <c r="F3061" s="8">
        <f t="shared" ca="1" si="235"/>
        <v>0.41295498507977296</v>
      </c>
      <c r="G3061" s="6">
        <f t="shared" si="238"/>
        <v>0</v>
      </c>
    </row>
    <row r="3062" spans="1:7" x14ac:dyDescent="0.25">
      <c r="A3062" s="6">
        <f t="shared" si="239"/>
        <v>3051</v>
      </c>
      <c r="B3062" s="6">
        <f t="shared" si="236"/>
        <v>-32</v>
      </c>
      <c r="C3062" s="6">
        <f t="shared" si="237"/>
        <v>15</v>
      </c>
      <c r="D3062" s="8">
        <f ca="1">VLOOKUP(B3062,Residuals!$A$12:$AW$232,C3062,FALSE)</f>
        <v>-7.5431746238314931E-3</v>
      </c>
      <c r="E3062" s="8">
        <f ca="1">VLOOKUP(B3062,Residuals!$A$12:$AW$232,C3062,FALSE)^2</f>
        <v>5.6899483405615388E-5</v>
      </c>
      <c r="F3062" s="8">
        <f t="shared" ca="1" si="235"/>
        <v>0.13405108406464267</v>
      </c>
      <c r="G3062" s="6">
        <f t="shared" si="238"/>
        <v>0</v>
      </c>
    </row>
    <row r="3063" spans="1:7" x14ac:dyDescent="0.25">
      <c r="A3063" s="6">
        <f t="shared" si="239"/>
        <v>3052</v>
      </c>
      <c r="B3063" s="6">
        <f t="shared" si="236"/>
        <v>-31</v>
      </c>
      <c r="C3063" s="6">
        <f t="shared" si="237"/>
        <v>15</v>
      </c>
      <c r="D3063" s="8">
        <f ca="1">VLOOKUP(B3063,Residuals!$A$12:$AW$232,C3063,FALSE)</f>
        <v>5.587321396338947E-3</v>
      </c>
      <c r="E3063" s="8">
        <f ca="1">VLOOKUP(B3063,Residuals!$A$12:$AW$232,C3063,FALSE)^2</f>
        <v>3.1218160385987001E-5</v>
      </c>
      <c r="F3063" s="8">
        <f t="shared" ca="1" si="235"/>
        <v>7.3547737022730889E-2</v>
      </c>
      <c r="G3063" s="6">
        <f t="shared" si="238"/>
        <v>0</v>
      </c>
    </row>
    <row r="3064" spans="1:7" x14ac:dyDescent="0.25">
      <c r="A3064" s="6">
        <f t="shared" si="239"/>
        <v>3053</v>
      </c>
      <c r="B3064" s="6">
        <f t="shared" si="236"/>
        <v>-30</v>
      </c>
      <c r="C3064" s="6">
        <f t="shared" si="237"/>
        <v>15</v>
      </c>
      <c r="D3064" s="8">
        <f ca="1">VLOOKUP(B3064,Residuals!$A$12:$AW$232,C3064,FALSE)</f>
        <v>3.4001783644982631E-2</v>
      </c>
      <c r="E3064" s="8">
        <f ca="1">VLOOKUP(B3064,Residuals!$A$12:$AW$232,C3064,FALSE)^2</f>
        <v>1.1561212910402084E-3</v>
      </c>
      <c r="F3064" s="8">
        <f t="shared" ca="1" si="235"/>
        <v>2.7237384787725389</v>
      </c>
      <c r="G3064" s="6">
        <f t="shared" si="238"/>
        <v>0</v>
      </c>
    </row>
    <row r="3065" spans="1:7" x14ac:dyDescent="0.25">
      <c r="A3065" s="6">
        <f t="shared" si="239"/>
        <v>3054</v>
      </c>
      <c r="B3065" s="6">
        <f t="shared" si="236"/>
        <v>-29</v>
      </c>
      <c r="C3065" s="6">
        <f t="shared" si="237"/>
        <v>15</v>
      </c>
      <c r="D3065" s="8">
        <f ca="1">VLOOKUP(B3065,Residuals!$A$12:$AW$232,C3065,FALSE)</f>
        <v>1.215176686626856E-2</v>
      </c>
      <c r="E3065" s="8">
        <f ca="1">VLOOKUP(B3065,Residuals!$A$12:$AW$232,C3065,FALSE)^2</f>
        <v>1.4766543797214242E-4</v>
      </c>
      <c r="F3065" s="8">
        <f t="shared" ca="1" si="235"/>
        <v>0.34788913456272974</v>
      </c>
      <c r="G3065" s="6">
        <f t="shared" si="238"/>
        <v>0</v>
      </c>
    </row>
    <row r="3066" spans="1:7" x14ac:dyDescent="0.25">
      <c r="A3066" s="6">
        <f t="shared" si="239"/>
        <v>3055</v>
      </c>
      <c r="B3066" s="6">
        <f t="shared" si="236"/>
        <v>-28</v>
      </c>
      <c r="C3066" s="6">
        <f t="shared" si="237"/>
        <v>15</v>
      </c>
      <c r="D3066" s="8">
        <f ca="1">VLOOKUP(B3066,Residuals!$A$12:$AW$232,C3066,FALSE)</f>
        <v>-1.5906541061692755E-2</v>
      </c>
      <c r="E3066" s="8">
        <f ca="1">VLOOKUP(B3066,Residuals!$A$12:$AW$232,C3066,FALSE)^2</f>
        <v>2.5301804854731768E-4</v>
      </c>
      <c r="F3066" s="8">
        <f t="shared" ca="1" si="235"/>
        <v>0.59609229584571288</v>
      </c>
      <c r="G3066" s="6">
        <f t="shared" si="238"/>
        <v>0</v>
      </c>
    </row>
    <row r="3067" spans="1:7" x14ac:dyDescent="0.25">
      <c r="A3067" s="6">
        <f t="shared" si="239"/>
        <v>3056</v>
      </c>
      <c r="B3067" s="6">
        <f t="shared" si="236"/>
        <v>-27</v>
      </c>
      <c r="C3067" s="6">
        <f t="shared" si="237"/>
        <v>15</v>
      </c>
      <c r="D3067" s="8">
        <f ca="1">VLOOKUP(B3067,Residuals!$A$12:$AW$232,C3067,FALSE)</f>
        <v>-8.9557939973708579E-3</v>
      </c>
      <c r="E3067" s="8">
        <f ca="1">VLOOKUP(B3067,Residuals!$A$12:$AW$232,C3067,FALSE)^2</f>
        <v>8.0206246123343885E-5</v>
      </c>
      <c r="F3067" s="8">
        <f t="shared" ca="1" si="235"/>
        <v>0.18896013809026438</v>
      </c>
      <c r="G3067" s="6">
        <f t="shared" si="238"/>
        <v>0</v>
      </c>
    </row>
    <row r="3068" spans="1:7" x14ac:dyDescent="0.25">
      <c r="A3068" s="6">
        <f t="shared" si="239"/>
        <v>3057</v>
      </c>
      <c r="B3068" s="6">
        <f t="shared" si="236"/>
        <v>-26</v>
      </c>
      <c r="C3068" s="6">
        <f t="shared" si="237"/>
        <v>15</v>
      </c>
      <c r="D3068" s="8">
        <f ca="1">VLOOKUP(B3068,Residuals!$A$12:$AW$232,C3068,FALSE)</f>
        <v>2.0581742797215179E-3</v>
      </c>
      <c r="E3068" s="8">
        <f ca="1">VLOOKUP(B3068,Residuals!$A$12:$AW$232,C3068,FALSE)^2</f>
        <v>4.2360813657071895E-6</v>
      </c>
      <c r="F3068" s="8">
        <f t="shared" ca="1" si="235"/>
        <v>9.9799025451791663E-3</v>
      </c>
      <c r="G3068" s="6">
        <f t="shared" si="238"/>
        <v>0</v>
      </c>
    </row>
    <row r="3069" spans="1:7" x14ac:dyDescent="0.25">
      <c r="A3069" s="6">
        <f t="shared" si="239"/>
        <v>3058</v>
      </c>
      <c r="B3069" s="6">
        <f t="shared" si="236"/>
        <v>-25</v>
      </c>
      <c r="C3069" s="6">
        <f t="shared" si="237"/>
        <v>15</v>
      </c>
      <c r="D3069" s="8">
        <f ca="1">VLOOKUP(B3069,Residuals!$A$12:$AW$232,C3069,FALSE)</f>
        <v>-1.4764858746213316E-3</v>
      </c>
      <c r="E3069" s="8">
        <f ca="1">VLOOKUP(B3069,Residuals!$A$12:$AW$232,C3069,FALSE)^2</f>
        <v>2.1800105379563183E-6</v>
      </c>
      <c r="F3069" s="8">
        <f t="shared" ca="1" si="235"/>
        <v>5.1359477871208399E-3</v>
      </c>
      <c r="G3069" s="6">
        <f t="shared" si="238"/>
        <v>0</v>
      </c>
    </row>
    <row r="3070" spans="1:7" x14ac:dyDescent="0.25">
      <c r="A3070" s="6">
        <f t="shared" si="239"/>
        <v>3059</v>
      </c>
      <c r="B3070" s="6">
        <f t="shared" si="236"/>
        <v>-24</v>
      </c>
      <c r="C3070" s="6">
        <f t="shared" si="237"/>
        <v>15</v>
      </c>
      <c r="D3070" s="8">
        <f ca="1">VLOOKUP(B3070,Residuals!$A$12:$AW$232,C3070,FALSE)</f>
        <v>-1.4599500323395905E-2</v>
      </c>
      <c r="E3070" s="8">
        <f ca="1">VLOOKUP(B3070,Residuals!$A$12:$AW$232,C3070,FALSE)^2</f>
        <v>2.1314540969283714E-4</v>
      </c>
      <c r="F3070" s="8">
        <f t="shared" ca="1" si="235"/>
        <v>0.5021552309894507</v>
      </c>
      <c r="G3070" s="6">
        <f t="shared" si="238"/>
        <v>0</v>
      </c>
    </row>
    <row r="3071" spans="1:7" x14ac:dyDescent="0.25">
      <c r="A3071" s="6">
        <f t="shared" si="239"/>
        <v>3060</v>
      </c>
      <c r="B3071" s="6">
        <f t="shared" si="236"/>
        <v>-23</v>
      </c>
      <c r="C3071" s="6">
        <f t="shared" si="237"/>
        <v>15</v>
      </c>
      <c r="D3071" s="8">
        <f ca="1">VLOOKUP(B3071,Residuals!$A$12:$AW$232,C3071,FALSE)</f>
        <v>1.0838393479733366E-2</v>
      </c>
      <c r="E3071" s="8">
        <f ca="1">VLOOKUP(B3071,Residuals!$A$12:$AW$232,C3071,FALSE)^2</f>
        <v>1.1747077322152674E-4</v>
      </c>
      <c r="F3071" s="8">
        <f t="shared" ca="1" si="235"/>
        <v>0.276752679527902</v>
      </c>
      <c r="G3071" s="6">
        <f t="shared" si="238"/>
        <v>0</v>
      </c>
    </row>
    <row r="3072" spans="1:7" x14ac:dyDescent="0.25">
      <c r="A3072" s="6">
        <f t="shared" si="239"/>
        <v>3061</v>
      </c>
      <c r="B3072" s="6">
        <f t="shared" si="236"/>
        <v>-22</v>
      </c>
      <c r="C3072" s="6">
        <f t="shared" si="237"/>
        <v>15</v>
      </c>
      <c r="D3072" s="8">
        <f ca="1">VLOOKUP(B3072,Residuals!$A$12:$AW$232,C3072,FALSE)</f>
        <v>-4.8812320830298461E-2</v>
      </c>
      <c r="E3072" s="8">
        <f ca="1">VLOOKUP(B3072,Residuals!$A$12:$AW$232,C3072,FALSE)^2</f>
        <v>2.382642664839989E-3</v>
      </c>
      <c r="F3072" s="8">
        <f t="shared" ca="1" si="235"/>
        <v>5.6133344811518713</v>
      </c>
      <c r="G3072" s="6">
        <f t="shared" si="238"/>
        <v>0</v>
      </c>
    </row>
    <row r="3073" spans="1:7" x14ac:dyDescent="0.25">
      <c r="A3073" s="6">
        <f t="shared" si="239"/>
        <v>3062</v>
      </c>
      <c r="B3073" s="6">
        <f t="shared" si="236"/>
        <v>-21</v>
      </c>
      <c r="C3073" s="6">
        <f t="shared" si="237"/>
        <v>15</v>
      </c>
      <c r="D3073" s="8">
        <f ca="1">VLOOKUP(B3073,Residuals!$A$12:$AW$232,C3073,FALSE)</f>
        <v>6.6544007072333426E-3</v>
      </c>
      <c r="E3073" s="8">
        <f ca="1">VLOOKUP(B3073,Residuals!$A$12:$AW$232,C3073,FALSE)^2</f>
        <v>4.428104877242761E-5</v>
      </c>
      <c r="F3073" s="8">
        <f t="shared" ca="1" si="235"/>
        <v>0.10432296105657475</v>
      </c>
      <c r="G3073" s="6">
        <f t="shared" si="238"/>
        <v>0</v>
      </c>
    </row>
    <row r="3074" spans="1:7" x14ac:dyDescent="0.25">
      <c r="A3074" s="6">
        <f t="shared" si="239"/>
        <v>3063</v>
      </c>
      <c r="B3074" s="6">
        <f t="shared" si="236"/>
        <v>-20</v>
      </c>
      <c r="C3074" s="6">
        <f t="shared" si="237"/>
        <v>15</v>
      </c>
      <c r="D3074" s="8">
        <f ca="1">VLOOKUP(B3074,Residuals!$A$12:$AW$232,C3074,FALSE)</f>
        <v>-4.8637954528620939E-3</v>
      </c>
      <c r="E3074" s="8">
        <f ca="1">VLOOKUP(B3074,Residuals!$A$12:$AW$232,C3074,FALSE)^2</f>
        <v>2.3656506207281982E-5</v>
      </c>
      <c r="F3074" s="8">
        <f t="shared" ca="1" si="235"/>
        <v>5.5733024492716846E-2</v>
      </c>
      <c r="G3074" s="6">
        <f t="shared" si="238"/>
        <v>0</v>
      </c>
    </row>
    <row r="3075" spans="1:7" x14ac:dyDescent="0.25">
      <c r="A3075" s="6">
        <f t="shared" si="239"/>
        <v>3064</v>
      </c>
      <c r="B3075" s="6">
        <f t="shared" si="236"/>
        <v>-19</v>
      </c>
      <c r="C3075" s="6">
        <f t="shared" si="237"/>
        <v>15</v>
      </c>
      <c r="D3075" s="8">
        <f ca="1">VLOOKUP(B3075,Residuals!$A$12:$AW$232,C3075,FALSE)</f>
        <v>-1.3511778801109327E-2</v>
      </c>
      <c r="E3075" s="8">
        <f ca="1">VLOOKUP(B3075,Residuals!$A$12:$AW$232,C3075,FALSE)^2</f>
        <v>1.8256816637010739E-4</v>
      </c>
      <c r="F3075" s="8">
        <f t="shared" ca="1" si="235"/>
        <v>0.43011744839833921</v>
      </c>
      <c r="G3075" s="6">
        <f t="shared" si="238"/>
        <v>0</v>
      </c>
    </row>
    <row r="3076" spans="1:7" x14ac:dyDescent="0.25">
      <c r="A3076" s="6">
        <f t="shared" si="239"/>
        <v>3065</v>
      </c>
      <c r="B3076" s="6">
        <f t="shared" si="236"/>
        <v>-18</v>
      </c>
      <c r="C3076" s="6">
        <f t="shared" si="237"/>
        <v>15</v>
      </c>
      <c r="D3076" s="8">
        <f ca="1">VLOOKUP(B3076,Residuals!$A$12:$AW$232,C3076,FALSE)</f>
        <v>-3.2904034723366032E-2</v>
      </c>
      <c r="E3076" s="8">
        <f ca="1">VLOOKUP(B3076,Residuals!$A$12:$AW$232,C3076,FALSE)^2</f>
        <v>1.0826755010764776E-3</v>
      </c>
      <c r="F3076" s="8">
        <f t="shared" ca="1" si="235"/>
        <v>2.5507054883947999</v>
      </c>
      <c r="G3076" s="6">
        <f t="shared" si="238"/>
        <v>0</v>
      </c>
    </row>
    <row r="3077" spans="1:7" x14ac:dyDescent="0.25">
      <c r="A3077" s="6">
        <f t="shared" si="239"/>
        <v>3066</v>
      </c>
      <c r="B3077" s="6">
        <f t="shared" si="236"/>
        <v>-17</v>
      </c>
      <c r="C3077" s="6">
        <f t="shared" si="237"/>
        <v>15</v>
      </c>
      <c r="D3077" s="8">
        <f ca="1">VLOOKUP(B3077,Residuals!$A$12:$AW$232,C3077,FALSE)</f>
        <v>-7.5765124282644279E-3</v>
      </c>
      <c r="E3077" s="8">
        <f ca="1">VLOOKUP(B3077,Residuals!$A$12:$AW$232,C3077,FALSE)^2</f>
        <v>5.7403540575645335E-5</v>
      </c>
      <c r="F3077" s="8">
        <f t="shared" ca="1" si="235"/>
        <v>0.13523860644672464</v>
      </c>
      <c r="G3077" s="6">
        <f t="shared" si="238"/>
        <v>0</v>
      </c>
    </row>
    <row r="3078" spans="1:7" x14ac:dyDescent="0.25">
      <c r="A3078" s="6">
        <f t="shared" si="239"/>
        <v>3067</v>
      </c>
      <c r="B3078" s="6">
        <f t="shared" si="236"/>
        <v>-16</v>
      </c>
      <c r="C3078" s="6">
        <f t="shared" si="237"/>
        <v>15</v>
      </c>
      <c r="D3078" s="8">
        <f ca="1">VLOOKUP(B3078,Residuals!$A$12:$AW$232,C3078,FALSE)</f>
        <v>1.217984337548883E-2</v>
      </c>
      <c r="E3078" s="8">
        <f ca="1">VLOOKUP(B3078,Residuals!$A$12:$AW$232,C3078,FALSE)^2</f>
        <v>1.4834858465143913E-4</v>
      </c>
      <c r="F3078" s="8">
        <f t="shared" ca="1" si="235"/>
        <v>0.34949857892766484</v>
      </c>
      <c r="G3078" s="6">
        <f t="shared" si="238"/>
        <v>0</v>
      </c>
    </row>
    <row r="3079" spans="1:7" x14ac:dyDescent="0.25">
      <c r="A3079" s="6">
        <f t="shared" si="239"/>
        <v>3068</v>
      </c>
      <c r="B3079" s="6">
        <f t="shared" si="236"/>
        <v>-15</v>
      </c>
      <c r="C3079" s="6">
        <f t="shared" si="237"/>
        <v>15</v>
      </c>
      <c r="D3079" s="8">
        <f ca="1">VLOOKUP(B3079,Residuals!$A$12:$AW$232,C3079,FALSE)</f>
        <v>-3.9129623301141728E-3</v>
      </c>
      <c r="E3079" s="8">
        <f ca="1">VLOOKUP(B3079,Residuals!$A$12:$AW$232,C3079,FALSE)^2</f>
        <v>1.5311274196892537E-5</v>
      </c>
      <c r="F3079" s="8">
        <f t="shared" ca="1" si="235"/>
        <v>3.6072259037449816E-2</v>
      </c>
      <c r="G3079" s="6">
        <f t="shared" si="238"/>
        <v>0</v>
      </c>
    </row>
    <row r="3080" spans="1:7" x14ac:dyDescent="0.25">
      <c r="A3080" s="6">
        <f t="shared" si="239"/>
        <v>3069</v>
      </c>
      <c r="B3080" s="6">
        <f t="shared" si="236"/>
        <v>-14</v>
      </c>
      <c r="C3080" s="6">
        <f t="shared" si="237"/>
        <v>15</v>
      </c>
      <c r="D3080" s="8">
        <f ca="1">VLOOKUP(B3080,Residuals!$A$12:$AW$232,C3080,FALSE)</f>
        <v>-1.3430376987246957E-2</v>
      </c>
      <c r="E3080" s="8">
        <f ca="1">VLOOKUP(B3080,Residuals!$A$12:$AW$232,C3080,FALSE)^2</f>
        <v>1.8037502601957265E-4</v>
      </c>
      <c r="F3080" s="8">
        <f t="shared" ca="1" si="235"/>
        <v>0.42495056771860917</v>
      </c>
      <c r="G3080" s="6">
        <f t="shared" si="238"/>
        <v>0</v>
      </c>
    </row>
    <row r="3081" spans="1:7" x14ac:dyDescent="0.25">
      <c r="A3081" s="6">
        <f t="shared" si="239"/>
        <v>3070</v>
      </c>
      <c r="B3081" s="6">
        <f t="shared" si="236"/>
        <v>-13</v>
      </c>
      <c r="C3081" s="6">
        <f t="shared" si="237"/>
        <v>15</v>
      </c>
      <c r="D3081" s="8">
        <f ca="1">VLOOKUP(B3081,Residuals!$A$12:$AW$232,C3081,FALSE)</f>
        <v>-3.4843077071953339E-2</v>
      </c>
      <c r="E3081" s="8">
        <f ca="1">VLOOKUP(B3081,Residuals!$A$12:$AW$232,C3081,FALSE)^2</f>
        <v>1.2140400198420805E-3</v>
      </c>
      <c r="F3081" s="8">
        <f t="shared" ca="1" si="235"/>
        <v>2.8601908315679032</v>
      </c>
      <c r="G3081" s="6">
        <f t="shared" si="238"/>
        <v>0</v>
      </c>
    </row>
    <row r="3082" spans="1:7" x14ac:dyDescent="0.25">
      <c r="A3082" s="6">
        <f t="shared" si="239"/>
        <v>3071</v>
      </c>
      <c r="B3082" s="6">
        <f t="shared" si="236"/>
        <v>-12</v>
      </c>
      <c r="C3082" s="6">
        <f t="shared" si="237"/>
        <v>15</v>
      </c>
      <c r="D3082" s="8">
        <f ca="1">VLOOKUP(B3082,Residuals!$A$12:$AW$232,C3082,FALSE)</f>
        <v>1.1404732407234172E-2</v>
      </c>
      <c r="E3082" s="8">
        <f ca="1">VLOOKUP(B3082,Residuals!$A$12:$AW$232,C3082,FALSE)^2</f>
        <v>1.3006792128061737E-4</v>
      </c>
      <c r="F3082" s="8">
        <f t="shared" ca="1" si="235"/>
        <v>0.30643065290080712</v>
      </c>
      <c r="G3082" s="6">
        <f t="shared" si="238"/>
        <v>0</v>
      </c>
    </row>
    <row r="3083" spans="1:7" x14ac:dyDescent="0.25">
      <c r="A3083" s="6">
        <f t="shared" si="239"/>
        <v>3072</v>
      </c>
      <c r="B3083" s="6">
        <f t="shared" si="236"/>
        <v>-11</v>
      </c>
      <c r="C3083" s="6">
        <f t="shared" si="237"/>
        <v>15</v>
      </c>
      <c r="D3083" s="8">
        <f ca="1">VLOOKUP(B3083,Residuals!$A$12:$AW$232,C3083,FALSE)</f>
        <v>-2.0547090677789301E-2</v>
      </c>
      <c r="E3083" s="8">
        <f ca="1">VLOOKUP(B3083,Residuals!$A$12:$AW$232,C3083,FALSE)^2</f>
        <v>4.22182935321296E-4</v>
      </c>
      <c r="F3083" s="8">
        <f t="shared" ref="F3083:F3146" ca="1" si="240">E3083/$F$8</f>
        <v>0.99463258304076974</v>
      </c>
      <c r="G3083" s="6">
        <f t="shared" si="238"/>
        <v>0</v>
      </c>
    </row>
    <row r="3084" spans="1:7" x14ac:dyDescent="0.25">
      <c r="A3084" s="6">
        <f t="shared" si="239"/>
        <v>3073</v>
      </c>
      <c r="B3084" s="6">
        <f t="shared" ref="B3084:B3147" si="241">MOD(A3084,221)-210</f>
        <v>-10</v>
      </c>
      <c r="C3084" s="6">
        <f t="shared" ref="C3084:C3147" si="242">IF(B3084&lt;B3083,IF(ISNUMBER(C3083),C3083+1,2),C3083)</f>
        <v>15</v>
      </c>
      <c r="D3084" s="8">
        <f ca="1">VLOOKUP(B3084,Residuals!$A$12:$AW$232,C3084,FALSE)</f>
        <v>-3.0745865710137585E-2</v>
      </c>
      <c r="E3084" s="8">
        <f ca="1">VLOOKUP(B3084,Residuals!$A$12:$AW$232,C3084,FALSE)^2</f>
        <v>9.4530825826581418E-4</v>
      </c>
      <c r="F3084" s="8">
        <f t="shared" ca="1" si="240"/>
        <v>2.2270781597866964</v>
      </c>
      <c r="G3084" s="6">
        <f t="shared" ref="G3084:G3147" si="243">IF(OR(B3084&lt;-10,B3084&gt;10),0,1)</f>
        <v>1</v>
      </c>
    </row>
    <row r="3085" spans="1:7" x14ac:dyDescent="0.25">
      <c r="A3085" s="6">
        <f t="shared" ref="A3085:A3148" si="244">A3084+1</f>
        <v>3074</v>
      </c>
      <c r="B3085" s="6">
        <f t="shared" si="241"/>
        <v>-9</v>
      </c>
      <c r="C3085" s="6">
        <f t="shared" si="242"/>
        <v>15</v>
      </c>
      <c r="D3085" s="8">
        <f ca="1">VLOOKUP(B3085,Residuals!$A$12:$AW$232,C3085,FALSE)</f>
        <v>7.7028771550557238E-3</v>
      </c>
      <c r="E3085" s="8">
        <f ca="1">VLOOKUP(B3085,Residuals!$A$12:$AW$232,C3085,FALSE)^2</f>
        <v>5.9334316465879359E-5</v>
      </c>
      <c r="F3085" s="8">
        <f t="shared" ca="1" si="240"/>
        <v>0.13978737535780061</v>
      </c>
      <c r="G3085" s="6">
        <f t="shared" si="243"/>
        <v>1</v>
      </c>
    </row>
    <row r="3086" spans="1:7" x14ac:dyDescent="0.25">
      <c r="A3086" s="6">
        <f t="shared" si="244"/>
        <v>3075</v>
      </c>
      <c r="B3086" s="6">
        <f t="shared" si="241"/>
        <v>-8</v>
      </c>
      <c r="C3086" s="6">
        <f t="shared" si="242"/>
        <v>15</v>
      </c>
      <c r="D3086" s="8">
        <f ca="1">VLOOKUP(B3086,Residuals!$A$12:$AW$232,C3086,FALSE)</f>
        <v>-4.7053287863311616E-3</v>
      </c>
      <c r="E3086" s="8">
        <f ca="1">VLOOKUP(B3086,Residuals!$A$12:$AW$232,C3086,FALSE)^2</f>
        <v>2.2140118987476683E-5</v>
      </c>
      <c r="F3086" s="8">
        <f t="shared" ca="1" si="240"/>
        <v>5.2160525438066214E-2</v>
      </c>
      <c r="G3086" s="6">
        <f t="shared" si="243"/>
        <v>1</v>
      </c>
    </row>
    <row r="3087" spans="1:7" x14ac:dyDescent="0.25">
      <c r="A3087" s="6">
        <f t="shared" si="244"/>
        <v>3076</v>
      </c>
      <c r="B3087" s="6">
        <f t="shared" si="241"/>
        <v>-7</v>
      </c>
      <c r="C3087" s="6">
        <f t="shared" si="242"/>
        <v>15</v>
      </c>
      <c r="D3087" s="8">
        <f ca="1">VLOOKUP(B3087,Residuals!$A$12:$AW$232,C3087,FALSE)</f>
        <v>-1.8417525869266222E-2</v>
      </c>
      <c r="E3087" s="8">
        <f ca="1">VLOOKUP(B3087,Residuals!$A$12:$AW$232,C3087,FALSE)^2</f>
        <v>3.3920525914509051E-4</v>
      </c>
      <c r="F3087" s="8">
        <f t="shared" ca="1" si="240"/>
        <v>0.79914315539005276</v>
      </c>
      <c r="G3087" s="6">
        <f t="shared" si="243"/>
        <v>1</v>
      </c>
    </row>
    <row r="3088" spans="1:7" x14ac:dyDescent="0.25">
      <c r="A3088" s="6">
        <f t="shared" si="244"/>
        <v>3077</v>
      </c>
      <c r="B3088" s="6">
        <f t="shared" si="241"/>
        <v>-6</v>
      </c>
      <c r="C3088" s="6">
        <f t="shared" si="242"/>
        <v>15</v>
      </c>
      <c r="D3088" s="8">
        <f ca="1">VLOOKUP(B3088,Residuals!$A$12:$AW$232,C3088,FALSE)</f>
        <v>1.6742527095835954E-2</v>
      </c>
      <c r="E3088" s="8">
        <f ca="1">VLOOKUP(B3088,Residuals!$A$12:$AW$232,C3088,FALSE)^2</f>
        <v>2.8031221355480108E-4</v>
      </c>
      <c r="F3088" s="8">
        <f t="shared" ca="1" si="240"/>
        <v>0.6603953824275377</v>
      </c>
      <c r="G3088" s="6">
        <f t="shared" si="243"/>
        <v>1</v>
      </c>
    </row>
    <row r="3089" spans="1:7" x14ac:dyDescent="0.25">
      <c r="A3089" s="6">
        <f t="shared" si="244"/>
        <v>3078</v>
      </c>
      <c r="B3089" s="6">
        <f t="shared" si="241"/>
        <v>-5</v>
      </c>
      <c r="C3089" s="6">
        <f t="shared" si="242"/>
        <v>15</v>
      </c>
      <c r="D3089" s="8">
        <f ca="1">VLOOKUP(B3089,Residuals!$A$12:$AW$232,C3089,FALSE)</f>
        <v>6.6253283874433133E-3</v>
      </c>
      <c r="E3089" s="8">
        <f ca="1">VLOOKUP(B3089,Residuals!$A$12:$AW$232,C3089,FALSE)^2</f>
        <v>4.3894976241462212E-5</v>
      </c>
      <c r="F3089" s="8">
        <f t="shared" ca="1" si="240"/>
        <v>0.10341340198492975</v>
      </c>
      <c r="G3089" s="6">
        <f t="shared" si="243"/>
        <v>1</v>
      </c>
    </row>
    <row r="3090" spans="1:7" x14ac:dyDescent="0.25">
      <c r="A3090" s="6">
        <f t="shared" si="244"/>
        <v>3079</v>
      </c>
      <c r="B3090" s="6">
        <f t="shared" si="241"/>
        <v>-4</v>
      </c>
      <c r="C3090" s="6">
        <f t="shared" si="242"/>
        <v>15</v>
      </c>
      <c r="D3090" s="8">
        <f ca="1">VLOOKUP(B3090,Residuals!$A$12:$AW$232,C3090,FALSE)</f>
        <v>-2.0653142435073265E-2</v>
      </c>
      <c r="E3090" s="8">
        <f ca="1">VLOOKUP(B3090,Residuals!$A$12:$AW$232,C3090,FALSE)^2</f>
        <v>4.2655229244342404E-4</v>
      </c>
      <c r="F3090" s="8">
        <f t="shared" ca="1" si="240"/>
        <v>1.0049264736673589</v>
      </c>
      <c r="G3090" s="6">
        <f t="shared" si="243"/>
        <v>1</v>
      </c>
    </row>
    <row r="3091" spans="1:7" x14ac:dyDescent="0.25">
      <c r="A3091" s="6">
        <f t="shared" si="244"/>
        <v>3080</v>
      </c>
      <c r="B3091" s="6">
        <f t="shared" si="241"/>
        <v>-3</v>
      </c>
      <c r="C3091" s="6">
        <f t="shared" si="242"/>
        <v>15</v>
      </c>
      <c r="D3091" s="8">
        <f ca="1">VLOOKUP(B3091,Residuals!$A$12:$AW$232,C3091,FALSE)</f>
        <v>-6.6721560656187529E-3</v>
      </c>
      <c r="E3091" s="8">
        <f ca="1">VLOOKUP(B3091,Residuals!$A$12:$AW$232,C3091,FALSE)^2</f>
        <v>4.4517666563973113E-5</v>
      </c>
      <c r="F3091" s="8">
        <f t="shared" ca="1" si="240"/>
        <v>0.10488041552834111</v>
      </c>
      <c r="G3091" s="6">
        <f t="shared" si="243"/>
        <v>1</v>
      </c>
    </row>
    <row r="3092" spans="1:7" x14ac:dyDescent="0.25">
      <c r="A3092" s="6">
        <f t="shared" si="244"/>
        <v>3081</v>
      </c>
      <c r="B3092" s="6">
        <f t="shared" si="241"/>
        <v>-2</v>
      </c>
      <c r="C3092" s="6">
        <f t="shared" si="242"/>
        <v>15</v>
      </c>
      <c r="D3092" s="8">
        <f ca="1">VLOOKUP(B3092,Residuals!$A$12:$AW$232,C3092,FALSE)</f>
        <v>-8.4071124650691859E-3</v>
      </c>
      <c r="E3092" s="8">
        <f ca="1">VLOOKUP(B3092,Residuals!$A$12:$AW$232,C3092,FALSE)^2</f>
        <v>7.0679540000321685E-5</v>
      </c>
      <c r="F3092" s="8">
        <f t="shared" ca="1" si="240"/>
        <v>0.16651590473488104</v>
      </c>
      <c r="G3092" s="6">
        <f t="shared" si="243"/>
        <v>1</v>
      </c>
    </row>
    <row r="3093" spans="1:7" x14ac:dyDescent="0.25">
      <c r="A3093" s="6">
        <f t="shared" si="244"/>
        <v>3082</v>
      </c>
      <c r="B3093" s="6">
        <f t="shared" si="241"/>
        <v>-1</v>
      </c>
      <c r="C3093" s="6">
        <f t="shared" si="242"/>
        <v>15</v>
      </c>
      <c r="D3093" s="8">
        <f ca="1">VLOOKUP(B3093,Residuals!$A$12:$AW$232,C3093,FALSE)</f>
        <v>3.8298814812503738E-2</v>
      </c>
      <c r="E3093" s="8">
        <f ca="1">VLOOKUP(B3093,Residuals!$A$12:$AW$232,C3093,FALSE)^2</f>
        <v>1.4667992160424558E-3</v>
      </c>
      <c r="F3093" s="8">
        <f t="shared" ca="1" si="240"/>
        <v>3.4556732899310338</v>
      </c>
      <c r="G3093" s="6">
        <f t="shared" si="243"/>
        <v>1</v>
      </c>
    </row>
    <row r="3094" spans="1:7" x14ac:dyDescent="0.25">
      <c r="A3094" s="6">
        <f t="shared" si="244"/>
        <v>3083</v>
      </c>
      <c r="B3094" s="6">
        <f t="shared" si="241"/>
        <v>0</v>
      </c>
      <c r="C3094" s="6">
        <f t="shared" si="242"/>
        <v>15</v>
      </c>
      <c r="D3094" s="8">
        <f ca="1">VLOOKUP(B3094,Residuals!$A$12:$AW$232,C3094,FALSE)</f>
        <v>-0.14554102912244002</v>
      </c>
      <c r="E3094" s="8">
        <f ca="1">VLOOKUP(B3094,Residuals!$A$12:$AW$232,C3094,FALSE)^2</f>
        <v>2.1182191158018934E-2</v>
      </c>
      <c r="F3094" s="8">
        <f t="shared" ca="1" si="240"/>
        <v>49.903716477620918</v>
      </c>
      <c r="G3094" s="6">
        <f t="shared" si="243"/>
        <v>1</v>
      </c>
    </row>
    <row r="3095" spans="1:7" x14ac:dyDescent="0.25">
      <c r="A3095" s="6">
        <f t="shared" si="244"/>
        <v>3084</v>
      </c>
      <c r="B3095" s="6">
        <f t="shared" si="241"/>
        <v>1</v>
      </c>
      <c r="C3095" s="6">
        <f t="shared" si="242"/>
        <v>15</v>
      </c>
      <c r="D3095" s="8">
        <f ca="1">VLOOKUP(B3095,Residuals!$A$12:$AW$232,C3095,FALSE)</f>
        <v>1.8336844016779954E-2</v>
      </c>
      <c r="E3095" s="8">
        <f ca="1">VLOOKUP(B3095,Residuals!$A$12:$AW$232,C3095,FALSE)^2</f>
        <v>3.3623984849571879E-4</v>
      </c>
      <c r="F3095" s="8">
        <f t="shared" ca="1" si="240"/>
        <v>0.79215686151790343</v>
      </c>
      <c r="G3095" s="6">
        <f t="shared" si="243"/>
        <v>1</v>
      </c>
    </row>
    <row r="3096" spans="1:7" x14ac:dyDescent="0.25">
      <c r="A3096" s="6">
        <f t="shared" si="244"/>
        <v>3085</v>
      </c>
      <c r="B3096" s="6">
        <f t="shared" si="241"/>
        <v>2</v>
      </c>
      <c r="C3096" s="6">
        <f t="shared" si="242"/>
        <v>15</v>
      </c>
      <c r="D3096" s="8">
        <f ca="1">VLOOKUP(B3096,Residuals!$A$12:$AW$232,C3096,FALSE)</f>
        <v>2.2956474299320379E-2</v>
      </c>
      <c r="E3096" s="8">
        <f ca="1">VLOOKUP(B3096,Residuals!$A$12:$AW$232,C3096,FALSE)^2</f>
        <v>5.2699971225535702E-4</v>
      </c>
      <c r="F3096" s="8">
        <f t="shared" ca="1" si="240"/>
        <v>1.2415733588648616</v>
      </c>
      <c r="G3096" s="6">
        <f t="shared" si="243"/>
        <v>1</v>
      </c>
    </row>
    <row r="3097" spans="1:7" x14ac:dyDescent="0.25">
      <c r="A3097" s="6">
        <f t="shared" si="244"/>
        <v>3086</v>
      </c>
      <c r="B3097" s="6">
        <f t="shared" si="241"/>
        <v>3</v>
      </c>
      <c r="C3097" s="6">
        <f t="shared" si="242"/>
        <v>15</v>
      </c>
      <c r="D3097" s="8">
        <f ca="1">VLOOKUP(B3097,Residuals!$A$12:$AW$232,C3097,FALSE)</f>
        <v>-2.5305765902316639E-2</v>
      </c>
      <c r="E3097" s="8">
        <f ca="1">VLOOKUP(B3097,Residuals!$A$12:$AW$232,C3097,FALSE)^2</f>
        <v>6.4038178790285145E-4</v>
      </c>
      <c r="F3097" s="8">
        <f t="shared" ca="1" si="240"/>
        <v>1.5086933614437599</v>
      </c>
      <c r="G3097" s="6">
        <f t="shared" si="243"/>
        <v>1</v>
      </c>
    </row>
    <row r="3098" spans="1:7" x14ac:dyDescent="0.25">
      <c r="A3098" s="6">
        <f t="shared" si="244"/>
        <v>3087</v>
      </c>
      <c r="B3098" s="6">
        <f t="shared" si="241"/>
        <v>4</v>
      </c>
      <c r="C3098" s="6">
        <f t="shared" si="242"/>
        <v>15</v>
      </c>
      <c r="D3098" s="8">
        <f ca="1">VLOOKUP(B3098,Residuals!$A$12:$AW$232,C3098,FALSE)</f>
        <v>5.0507752348039711E-2</v>
      </c>
      <c r="E3098" s="8">
        <f ca="1">VLOOKUP(B3098,Residuals!$A$12:$AW$232,C3098,FALSE)^2</f>
        <v>2.5510330472509109E-3</v>
      </c>
      <c r="F3098" s="8">
        <f t="shared" ca="1" si="240"/>
        <v>6.0100500918601423</v>
      </c>
      <c r="G3098" s="6">
        <f t="shared" si="243"/>
        <v>1</v>
      </c>
    </row>
    <row r="3099" spans="1:7" x14ac:dyDescent="0.25">
      <c r="A3099" s="6">
        <f t="shared" si="244"/>
        <v>3088</v>
      </c>
      <c r="B3099" s="6">
        <f t="shared" si="241"/>
        <v>5</v>
      </c>
      <c r="C3099" s="6">
        <f t="shared" si="242"/>
        <v>15</v>
      </c>
      <c r="D3099" s="8">
        <f ca="1">VLOOKUP(B3099,Residuals!$A$12:$AW$232,C3099,FALSE)</f>
        <v>4.9664271320714951E-2</v>
      </c>
      <c r="E3099" s="8">
        <f ca="1">VLOOKUP(B3099,Residuals!$A$12:$AW$232,C3099,FALSE)^2</f>
        <v>2.4665398458175894E-3</v>
      </c>
      <c r="F3099" s="8">
        <f t="shared" ca="1" si="240"/>
        <v>5.8109901958767782</v>
      </c>
      <c r="G3099" s="6">
        <f t="shared" si="243"/>
        <v>1</v>
      </c>
    </row>
    <row r="3100" spans="1:7" x14ac:dyDescent="0.25">
      <c r="A3100" s="6">
        <f t="shared" si="244"/>
        <v>3089</v>
      </c>
      <c r="B3100" s="6">
        <f t="shared" si="241"/>
        <v>6</v>
      </c>
      <c r="C3100" s="6">
        <f t="shared" si="242"/>
        <v>15</v>
      </c>
      <c r="D3100" s="8">
        <f ca="1">VLOOKUP(B3100,Residuals!$A$12:$AW$232,C3100,FALSE)</f>
        <v>9.7649411863641802E-4</v>
      </c>
      <c r="E3100" s="8">
        <f ca="1">VLOOKUP(B3100,Residuals!$A$12:$AW$232,C3100,FALSE)^2</f>
        <v>9.5354076373151482E-7</v>
      </c>
      <c r="F3100" s="8">
        <f t="shared" ca="1" si="240"/>
        <v>2.2464733496231014E-3</v>
      </c>
      <c r="G3100" s="6">
        <f t="shared" si="243"/>
        <v>1</v>
      </c>
    </row>
    <row r="3101" spans="1:7" x14ac:dyDescent="0.25">
      <c r="A3101" s="6">
        <f t="shared" si="244"/>
        <v>3090</v>
      </c>
      <c r="B3101" s="6">
        <f t="shared" si="241"/>
        <v>7</v>
      </c>
      <c r="C3101" s="6">
        <f t="shared" si="242"/>
        <v>15</v>
      </c>
      <c r="D3101" s="8">
        <f ca="1">VLOOKUP(B3101,Residuals!$A$12:$AW$232,C3101,FALSE)</f>
        <v>-2.1691885876917713E-2</v>
      </c>
      <c r="E3101" s="8">
        <f ca="1">VLOOKUP(B3101,Residuals!$A$12:$AW$232,C3101,FALSE)^2</f>
        <v>4.7053791289722216E-4</v>
      </c>
      <c r="F3101" s="8">
        <f t="shared" ca="1" si="240"/>
        <v>1.1085534268868613</v>
      </c>
      <c r="G3101" s="6">
        <f t="shared" si="243"/>
        <v>1</v>
      </c>
    </row>
    <row r="3102" spans="1:7" x14ac:dyDescent="0.25">
      <c r="A3102" s="6">
        <f t="shared" si="244"/>
        <v>3091</v>
      </c>
      <c r="B3102" s="6">
        <f t="shared" si="241"/>
        <v>8</v>
      </c>
      <c r="C3102" s="6">
        <f t="shared" si="242"/>
        <v>15</v>
      </c>
      <c r="D3102" s="8">
        <f ca="1">VLOOKUP(B3102,Residuals!$A$12:$AW$232,C3102,FALSE)</f>
        <v>2.0179763253643825E-2</v>
      </c>
      <c r="E3102" s="8">
        <f ca="1">VLOOKUP(B3102,Residuals!$A$12:$AW$232,C3102,FALSE)^2</f>
        <v>4.0722284497311361E-4</v>
      </c>
      <c r="F3102" s="8">
        <f t="shared" ca="1" si="240"/>
        <v>0.95938768785282968</v>
      </c>
      <c r="G3102" s="6">
        <f t="shared" si="243"/>
        <v>1</v>
      </c>
    </row>
    <row r="3103" spans="1:7" x14ac:dyDescent="0.25">
      <c r="A3103" s="6">
        <f t="shared" si="244"/>
        <v>3092</v>
      </c>
      <c r="B3103" s="6">
        <f t="shared" si="241"/>
        <v>9</v>
      </c>
      <c r="C3103" s="6">
        <f t="shared" si="242"/>
        <v>15</v>
      </c>
      <c r="D3103" s="8">
        <f ca="1">VLOOKUP(B3103,Residuals!$A$12:$AW$232,C3103,FALSE)</f>
        <v>-1.1176648783791468E-2</v>
      </c>
      <c r="E3103" s="8">
        <f ca="1">VLOOKUP(B3103,Residuals!$A$12:$AW$232,C3103,FALSE)^2</f>
        <v>1.249174780362273E-4</v>
      </c>
      <c r="F3103" s="8">
        <f t="shared" ca="1" si="240"/>
        <v>0.29429657963687011</v>
      </c>
      <c r="G3103" s="6">
        <f t="shared" si="243"/>
        <v>1</v>
      </c>
    </row>
    <row r="3104" spans="1:7" x14ac:dyDescent="0.25">
      <c r="A3104" s="6">
        <f t="shared" si="244"/>
        <v>3093</v>
      </c>
      <c r="B3104" s="6">
        <f t="shared" si="241"/>
        <v>10</v>
      </c>
      <c r="C3104" s="6">
        <f t="shared" si="242"/>
        <v>15</v>
      </c>
      <c r="D3104" s="8">
        <f ca="1">VLOOKUP(B3104,Residuals!$A$12:$AW$232,C3104,FALSE)</f>
        <v>4.109373032833049E-2</v>
      </c>
      <c r="E3104" s="8">
        <f ca="1">VLOOKUP(B3104,Residuals!$A$12:$AW$232,C3104,FALSE)^2</f>
        <v>1.6886946722975491E-3</v>
      </c>
      <c r="F3104" s="8">
        <f t="shared" ca="1" si="240"/>
        <v>3.9784430002985309</v>
      </c>
      <c r="G3104" s="6">
        <f t="shared" si="243"/>
        <v>1</v>
      </c>
    </row>
    <row r="3105" spans="1:7" x14ac:dyDescent="0.25">
      <c r="A3105" s="6">
        <f t="shared" si="244"/>
        <v>3094</v>
      </c>
      <c r="B3105" s="6">
        <f t="shared" si="241"/>
        <v>-210</v>
      </c>
      <c r="C3105" s="6">
        <f t="shared" si="242"/>
        <v>16</v>
      </c>
      <c r="D3105" s="8">
        <f ca="1">VLOOKUP(B3105,Residuals!$A$12:$AW$232,C3105,FALSE)</f>
        <v>1.7039707449198714E-2</v>
      </c>
      <c r="E3105" s="8">
        <f ca="1">VLOOKUP(B3105,Residuals!$A$12:$AW$232,C3105,FALSE)^2</f>
        <v>2.9035162995427814E-4</v>
      </c>
      <c r="F3105" s="8">
        <f t="shared" ca="1" si="240"/>
        <v>0.68404752426040072</v>
      </c>
      <c r="G3105" s="6">
        <f t="shared" si="243"/>
        <v>0</v>
      </c>
    </row>
    <row r="3106" spans="1:7" x14ac:dyDescent="0.25">
      <c r="A3106" s="6">
        <f t="shared" si="244"/>
        <v>3095</v>
      </c>
      <c r="B3106" s="6">
        <f t="shared" si="241"/>
        <v>-209</v>
      </c>
      <c r="C3106" s="6">
        <f t="shared" si="242"/>
        <v>16</v>
      </c>
      <c r="D3106" s="8">
        <f ca="1">VLOOKUP(B3106,Residuals!$A$12:$AW$232,C3106,FALSE)</f>
        <v>4.3542916285132231E-2</v>
      </c>
      <c r="E3106" s="8">
        <f ca="1">VLOOKUP(B3106,Residuals!$A$12:$AW$232,C3106,FALSE)^2</f>
        <v>1.8959855586140337E-3</v>
      </c>
      <c r="F3106" s="8">
        <f t="shared" ca="1" si="240"/>
        <v>4.4668053959526013</v>
      </c>
      <c r="G3106" s="6">
        <f t="shared" si="243"/>
        <v>0</v>
      </c>
    </row>
    <row r="3107" spans="1:7" x14ac:dyDescent="0.25">
      <c r="A3107" s="6">
        <f t="shared" si="244"/>
        <v>3096</v>
      </c>
      <c r="B3107" s="6">
        <f t="shared" si="241"/>
        <v>-208</v>
      </c>
      <c r="C3107" s="6">
        <f t="shared" si="242"/>
        <v>16</v>
      </c>
      <c r="D3107" s="8">
        <f ca="1">VLOOKUP(B3107,Residuals!$A$12:$AW$232,C3107,FALSE)</f>
        <v>-1.2196155441408237E-2</v>
      </c>
      <c r="E3107" s="8">
        <f ca="1">VLOOKUP(B3107,Residuals!$A$12:$AW$232,C3107,FALSE)^2</f>
        <v>1.4874620755099175E-4</v>
      </c>
      <c r="F3107" s="8">
        <f t="shared" ca="1" si="240"/>
        <v>0.35043534983565333</v>
      </c>
      <c r="G3107" s="6">
        <f t="shared" si="243"/>
        <v>0</v>
      </c>
    </row>
    <row r="3108" spans="1:7" x14ac:dyDescent="0.25">
      <c r="A3108" s="6">
        <f t="shared" si="244"/>
        <v>3097</v>
      </c>
      <c r="B3108" s="6">
        <f t="shared" si="241"/>
        <v>-207</v>
      </c>
      <c r="C3108" s="6">
        <f t="shared" si="242"/>
        <v>16</v>
      </c>
      <c r="D3108" s="8">
        <f ca="1">VLOOKUP(B3108,Residuals!$A$12:$AW$232,C3108,FALSE)</f>
        <v>1.059292603077319E-2</v>
      </c>
      <c r="E3108" s="8">
        <f ca="1">VLOOKUP(B3108,Residuals!$A$12:$AW$232,C3108,FALSE)^2</f>
        <v>1.1221008189343226E-4</v>
      </c>
      <c r="F3108" s="8">
        <f t="shared" ca="1" si="240"/>
        <v>0.26435886972064226</v>
      </c>
      <c r="G3108" s="6">
        <f t="shared" si="243"/>
        <v>0</v>
      </c>
    </row>
    <row r="3109" spans="1:7" x14ac:dyDescent="0.25">
      <c r="A3109" s="6">
        <f t="shared" si="244"/>
        <v>3098</v>
      </c>
      <c r="B3109" s="6">
        <f t="shared" si="241"/>
        <v>-206</v>
      </c>
      <c r="C3109" s="6">
        <f t="shared" si="242"/>
        <v>16</v>
      </c>
      <c r="D3109" s="8">
        <f ca="1">VLOOKUP(B3109,Residuals!$A$12:$AW$232,C3109,FALSE)</f>
        <v>9.1452423213665625E-4</v>
      </c>
      <c r="E3109" s="8">
        <f ca="1">VLOOKUP(B3109,Residuals!$A$12:$AW$232,C3109,FALSE)^2</f>
        <v>8.3635457116514073E-7</v>
      </c>
      <c r="F3109" s="8">
        <f t="shared" ca="1" si="240"/>
        <v>1.9703911216185479E-3</v>
      </c>
      <c r="G3109" s="6">
        <f t="shared" si="243"/>
        <v>0</v>
      </c>
    </row>
    <row r="3110" spans="1:7" x14ac:dyDescent="0.25">
      <c r="A3110" s="6">
        <f t="shared" si="244"/>
        <v>3099</v>
      </c>
      <c r="B3110" s="6">
        <f t="shared" si="241"/>
        <v>-205</v>
      </c>
      <c r="C3110" s="6">
        <f t="shared" si="242"/>
        <v>16</v>
      </c>
      <c r="D3110" s="8">
        <f ca="1">VLOOKUP(B3110,Residuals!$A$12:$AW$232,C3110,FALSE)</f>
        <v>8.1128511067292356E-3</v>
      </c>
      <c r="E3110" s="8">
        <f ca="1">VLOOKUP(B3110,Residuals!$A$12:$AW$232,C3110,FALSE)^2</f>
        <v>6.581835307995778E-5</v>
      </c>
      <c r="F3110" s="8">
        <f t="shared" ca="1" si="240"/>
        <v>0.15506329853333981</v>
      </c>
      <c r="G3110" s="6">
        <f t="shared" si="243"/>
        <v>0</v>
      </c>
    </row>
    <row r="3111" spans="1:7" x14ac:dyDescent="0.25">
      <c r="A3111" s="6">
        <f t="shared" si="244"/>
        <v>3100</v>
      </c>
      <c r="B3111" s="6">
        <f t="shared" si="241"/>
        <v>-204</v>
      </c>
      <c r="C3111" s="6">
        <f t="shared" si="242"/>
        <v>16</v>
      </c>
      <c r="D3111" s="8">
        <f ca="1">VLOOKUP(B3111,Residuals!$A$12:$AW$232,C3111,FALSE)</f>
        <v>-1.9168111960789512E-2</v>
      </c>
      <c r="E3111" s="8">
        <f ca="1">VLOOKUP(B3111,Residuals!$A$12:$AW$232,C3111,FALSE)^2</f>
        <v>3.6741651614136193E-4</v>
      </c>
      <c r="F3111" s="8">
        <f t="shared" ca="1" si="240"/>
        <v>0.86560684463337556</v>
      </c>
      <c r="G3111" s="6">
        <f t="shared" si="243"/>
        <v>0</v>
      </c>
    </row>
    <row r="3112" spans="1:7" x14ac:dyDescent="0.25">
      <c r="A3112" s="6">
        <f t="shared" si="244"/>
        <v>3101</v>
      </c>
      <c r="B3112" s="6">
        <f t="shared" si="241"/>
        <v>-203</v>
      </c>
      <c r="C3112" s="6">
        <f t="shared" si="242"/>
        <v>16</v>
      </c>
      <c r="D3112" s="8">
        <f ca="1">VLOOKUP(B3112,Residuals!$A$12:$AW$232,C3112,FALSE)</f>
        <v>-2.9353221940568303E-2</v>
      </c>
      <c r="E3112" s="8">
        <f ca="1">VLOOKUP(B3112,Residuals!$A$12:$AW$232,C3112,FALSE)^2</f>
        <v>8.6161163829226038E-4</v>
      </c>
      <c r="F3112" s="8">
        <f t="shared" ca="1" si="240"/>
        <v>2.0298949523396135</v>
      </c>
      <c r="G3112" s="6">
        <f t="shared" si="243"/>
        <v>0</v>
      </c>
    </row>
    <row r="3113" spans="1:7" x14ac:dyDescent="0.25">
      <c r="A3113" s="6">
        <f t="shared" si="244"/>
        <v>3102</v>
      </c>
      <c r="B3113" s="6">
        <f t="shared" si="241"/>
        <v>-202</v>
      </c>
      <c r="C3113" s="6">
        <f t="shared" si="242"/>
        <v>16</v>
      </c>
      <c r="D3113" s="8">
        <f ca="1">VLOOKUP(B3113,Residuals!$A$12:$AW$232,C3113,FALSE)</f>
        <v>-3.2551972238669398E-3</v>
      </c>
      <c r="E3113" s="8">
        <f ca="1">VLOOKUP(B3113,Residuals!$A$12:$AW$232,C3113,FALSE)^2</f>
        <v>1.0596308966271031E-5</v>
      </c>
      <c r="F3113" s="8">
        <f t="shared" ca="1" si="240"/>
        <v>2.4964140603644592E-2</v>
      </c>
      <c r="G3113" s="6">
        <f t="shared" si="243"/>
        <v>0</v>
      </c>
    </row>
    <row r="3114" spans="1:7" x14ac:dyDescent="0.25">
      <c r="A3114" s="6">
        <f t="shared" si="244"/>
        <v>3103</v>
      </c>
      <c r="B3114" s="6">
        <f t="shared" si="241"/>
        <v>-201</v>
      </c>
      <c r="C3114" s="6">
        <f t="shared" si="242"/>
        <v>16</v>
      </c>
      <c r="D3114" s="8">
        <f ca="1">VLOOKUP(B3114,Residuals!$A$12:$AW$232,C3114,FALSE)</f>
        <v>-8.837164828884303E-3</v>
      </c>
      <c r="E3114" s="8">
        <f ca="1">VLOOKUP(B3114,Residuals!$A$12:$AW$232,C3114,FALSE)^2</f>
        <v>7.8095482212869736E-5</v>
      </c>
      <c r="F3114" s="8">
        <f t="shared" ca="1" si="240"/>
        <v>0.18398733036920764</v>
      </c>
      <c r="G3114" s="6">
        <f t="shared" si="243"/>
        <v>0</v>
      </c>
    </row>
    <row r="3115" spans="1:7" x14ac:dyDescent="0.25">
      <c r="A3115" s="6">
        <f t="shared" si="244"/>
        <v>3104</v>
      </c>
      <c r="B3115" s="6">
        <f t="shared" si="241"/>
        <v>-200</v>
      </c>
      <c r="C3115" s="6">
        <f t="shared" si="242"/>
        <v>16</v>
      </c>
      <c r="D3115" s="8">
        <f ca="1">VLOOKUP(B3115,Residuals!$A$12:$AW$232,C3115,FALSE)</f>
        <v>-1.514424137096162E-3</v>
      </c>
      <c r="E3115" s="8">
        <f ca="1">VLOOKUP(B3115,Residuals!$A$12:$AW$232,C3115,FALSE)^2</f>
        <v>2.2934804670194548E-6</v>
      </c>
      <c r="F3115" s="8">
        <f t="shared" ca="1" si="240"/>
        <v>5.4032747660183395E-3</v>
      </c>
      <c r="G3115" s="6">
        <f t="shared" si="243"/>
        <v>0</v>
      </c>
    </row>
    <row r="3116" spans="1:7" x14ac:dyDescent="0.25">
      <c r="A3116" s="6">
        <f t="shared" si="244"/>
        <v>3105</v>
      </c>
      <c r="B3116" s="6">
        <f t="shared" si="241"/>
        <v>-199</v>
      </c>
      <c r="C3116" s="6">
        <f t="shared" si="242"/>
        <v>16</v>
      </c>
      <c r="D3116" s="8">
        <f ca="1">VLOOKUP(B3116,Residuals!$A$12:$AW$232,C3116,FALSE)</f>
        <v>2.0612422501531176E-2</v>
      </c>
      <c r="E3116" s="8">
        <f ca="1">VLOOKUP(B3116,Residuals!$A$12:$AW$232,C3116,FALSE)^2</f>
        <v>4.2487196138162872E-4</v>
      </c>
      <c r="F3116" s="8">
        <f t="shared" ca="1" si="240"/>
        <v>1.0009677347309185</v>
      </c>
      <c r="G3116" s="6">
        <f t="shared" si="243"/>
        <v>0</v>
      </c>
    </row>
    <row r="3117" spans="1:7" x14ac:dyDescent="0.25">
      <c r="A3117" s="6">
        <f t="shared" si="244"/>
        <v>3106</v>
      </c>
      <c r="B3117" s="6">
        <f t="shared" si="241"/>
        <v>-198</v>
      </c>
      <c r="C3117" s="6">
        <f t="shared" si="242"/>
        <v>16</v>
      </c>
      <c r="D3117" s="8">
        <f ca="1">VLOOKUP(B3117,Residuals!$A$12:$AW$232,C3117,FALSE)</f>
        <v>-4.291706682350448E-3</v>
      </c>
      <c r="E3117" s="8">
        <f ca="1">VLOOKUP(B3117,Residuals!$A$12:$AW$232,C3117,FALSE)^2</f>
        <v>1.8418746247331489E-5</v>
      </c>
      <c r="F3117" s="8">
        <f t="shared" ca="1" si="240"/>
        <v>4.3393239336909077E-2</v>
      </c>
      <c r="G3117" s="6">
        <f t="shared" si="243"/>
        <v>0</v>
      </c>
    </row>
    <row r="3118" spans="1:7" x14ac:dyDescent="0.25">
      <c r="A3118" s="6">
        <f t="shared" si="244"/>
        <v>3107</v>
      </c>
      <c r="B3118" s="6">
        <f t="shared" si="241"/>
        <v>-197</v>
      </c>
      <c r="C3118" s="6">
        <f t="shared" si="242"/>
        <v>16</v>
      </c>
      <c r="D3118" s="8">
        <f ca="1">VLOOKUP(B3118,Residuals!$A$12:$AW$232,C3118,FALSE)</f>
        <v>-1.2952486062177231E-2</v>
      </c>
      <c r="E3118" s="8">
        <f ca="1">VLOOKUP(B3118,Residuals!$A$12:$AW$232,C3118,FALSE)^2</f>
        <v>1.6776689519089544E-4</v>
      </c>
      <c r="F3118" s="8">
        <f t="shared" ca="1" si="240"/>
        <v>0.39524671973171827</v>
      </c>
      <c r="G3118" s="6">
        <f t="shared" si="243"/>
        <v>0</v>
      </c>
    </row>
    <row r="3119" spans="1:7" x14ac:dyDescent="0.25">
      <c r="A3119" s="6">
        <f t="shared" si="244"/>
        <v>3108</v>
      </c>
      <c r="B3119" s="6">
        <f t="shared" si="241"/>
        <v>-196</v>
      </c>
      <c r="C3119" s="6">
        <f t="shared" si="242"/>
        <v>16</v>
      </c>
      <c r="D3119" s="8">
        <f ca="1">VLOOKUP(B3119,Residuals!$A$12:$AW$232,C3119,FALSE)</f>
        <v>3.7061226717233442E-2</v>
      </c>
      <c r="E3119" s="8">
        <f ca="1">VLOOKUP(B3119,Residuals!$A$12:$AW$232,C3119,FALSE)^2</f>
        <v>1.3735345257861779E-3</v>
      </c>
      <c r="F3119" s="8">
        <f t="shared" ca="1" si="240"/>
        <v>3.2359483981480386</v>
      </c>
      <c r="G3119" s="6">
        <f t="shared" si="243"/>
        <v>0</v>
      </c>
    </row>
    <row r="3120" spans="1:7" x14ac:dyDescent="0.25">
      <c r="A3120" s="6">
        <f t="shared" si="244"/>
        <v>3109</v>
      </c>
      <c r="B3120" s="6">
        <f t="shared" si="241"/>
        <v>-195</v>
      </c>
      <c r="C3120" s="6">
        <f t="shared" si="242"/>
        <v>16</v>
      </c>
      <c r="D3120" s="8">
        <f ca="1">VLOOKUP(B3120,Residuals!$A$12:$AW$232,C3120,FALSE)</f>
        <v>1.4129295530615987E-2</v>
      </c>
      <c r="E3120" s="8">
        <f ca="1">VLOOKUP(B3120,Residuals!$A$12:$AW$232,C3120,FALSE)^2</f>
        <v>1.9963699219148489E-4</v>
      </c>
      <c r="F3120" s="8">
        <f t="shared" ca="1" si="240"/>
        <v>0.47033037245522807</v>
      </c>
      <c r="G3120" s="6">
        <f t="shared" si="243"/>
        <v>0</v>
      </c>
    </row>
    <row r="3121" spans="1:7" x14ac:dyDescent="0.25">
      <c r="A3121" s="6">
        <f t="shared" si="244"/>
        <v>3110</v>
      </c>
      <c r="B3121" s="6">
        <f t="shared" si="241"/>
        <v>-194</v>
      </c>
      <c r="C3121" s="6">
        <f t="shared" si="242"/>
        <v>16</v>
      </c>
      <c r="D3121" s="8">
        <f ca="1">VLOOKUP(B3121,Residuals!$A$12:$AW$232,C3121,FALSE)</f>
        <v>4.6497398251796798E-3</v>
      </c>
      <c r="E3121" s="8">
        <f ca="1">VLOOKUP(B3121,Residuals!$A$12:$AW$232,C3121,FALSE)^2</f>
        <v>2.1620080441861959E-5</v>
      </c>
      <c r="F3121" s="8">
        <f t="shared" ca="1" si="240"/>
        <v>5.0935352086348688E-2</v>
      </c>
      <c r="G3121" s="6">
        <f t="shared" si="243"/>
        <v>0</v>
      </c>
    </row>
    <row r="3122" spans="1:7" x14ac:dyDescent="0.25">
      <c r="A3122" s="6">
        <f t="shared" si="244"/>
        <v>3111</v>
      </c>
      <c r="B3122" s="6">
        <f t="shared" si="241"/>
        <v>-193</v>
      </c>
      <c r="C3122" s="6">
        <f t="shared" si="242"/>
        <v>16</v>
      </c>
      <c r="D3122" s="8">
        <f ca="1">VLOOKUP(B3122,Residuals!$A$12:$AW$232,C3122,FALSE)</f>
        <v>3.1160254050251607E-2</v>
      </c>
      <c r="E3122" s="8">
        <f ca="1">VLOOKUP(B3122,Residuals!$A$12:$AW$232,C3122,FALSE)^2</f>
        <v>9.7096143247622161E-4</v>
      </c>
      <c r="F3122" s="8">
        <f t="shared" ca="1" si="240"/>
        <v>2.2875151902618254</v>
      </c>
      <c r="G3122" s="6">
        <f t="shared" si="243"/>
        <v>0</v>
      </c>
    </row>
    <row r="3123" spans="1:7" x14ac:dyDescent="0.25">
      <c r="A3123" s="6">
        <f t="shared" si="244"/>
        <v>3112</v>
      </c>
      <c r="B3123" s="6">
        <f t="shared" si="241"/>
        <v>-192</v>
      </c>
      <c r="C3123" s="6">
        <f t="shared" si="242"/>
        <v>16</v>
      </c>
      <c r="D3123" s="8">
        <f ca="1">VLOOKUP(B3123,Residuals!$A$12:$AW$232,C3123,FALSE)</f>
        <v>-8.4178392919502278E-3</v>
      </c>
      <c r="E3123" s="8">
        <f ca="1">VLOOKUP(B3123,Residuals!$A$12:$AW$232,C3123,FALSE)^2</f>
        <v>7.0860018345101109E-5</v>
      </c>
      <c r="F3123" s="8">
        <f t="shared" ca="1" si="240"/>
        <v>0.16694109871415513</v>
      </c>
      <c r="G3123" s="6">
        <f t="shared" si="243"/>
        <v>0</v>
      </c>
    </row>
    <row r="3124" spans="1:7" x14ac:dyDescent="0.25">
      <c r="A3124" s="6">
        <f t="shared" si="244"/>
        <v>3113</v>
      </c>
      <c r="B3124" s="6">
        <f t="shared" si="241"/>
        <v>-191</v>
      </c>
      <c r="C3124" s="6">
        <f t="shared" si="242"/>
        <v>16</v>
      </c>
      <c r="D3124" s="8">
        <f ca="1">VLOOKUP(B3124,Residuals!$A$12:$AW$232,C3124,FALSE)</f>
        <v>-4.8916728164790244E-2</v>
      </c>
      <c r="E3124" s="8">
        <f ca="1">VLOOKUP(B3124,Residuals!$A$12:$AW$232,C3124,FALSE)^2</f>
        <v>2.3928462943479832E-3</v>
      </c>
      <c r="F3124" s="8">
        <f t="shared" ca="1" si="240"/>
        <v>5.6373734972390652</v>
      </c>
      <c r="G3124" s="6">
        <f t="shared" si="243"/>
        <v>0</v>
      </c>
    </row>
    <row r="3125" spans="1:7" x14ac:dyDescent="0.25">
      <c r="A3125" s="6">
        <f t="shared" si="244"/>
        <v>3114</v>
      </c>
      <c r="B3125" s="6">
        <f t="shared" si="241"/>
        <v>-190</v>
      </c>
      <c r="C3125" s="6">
        <f t="shared" si="242"/>
        <v>16</v>
      </c>
      <c r="D3125" s="8">
        <f ca="1">VLOOKUP(B3125,Residuals!$A$12:$AW$232,C3125,FALSE)</f>
        <v>2.1982289646638731E-3</v>
      </c>
      <c r="E3125" s="8">
        <f ca="1">VLOOKUP(B3125,Residuals!$A$12:$AW$232,C3125,FALSE)^2</f>
        <v>4.8322105810872031E-6</v>
      </c>
      <c r="F3125" s="8">
        <f t="shared" ca="1" si="240"/>
        <v>1.1384340033559056E-2</v>
      </c>
      <c r="G3125" s="6">
        <f t="shared" si="243"/>
        <v>0</v>
      </c>
    </row>
    <row r="3126" spans="1:7" x14ac:dyDescent="0.25">
      <c r="A3126" s="6">
        <f t="shared" si="244"/>
        <v>3115</v>
      </c>
      <c r="B3126" s="6">
        <f t="shared" si="241"/>
        <v>-189</v>
      </c>
      <c r="C3126" s="6">
        <f t="shared" si="242"/>
        <v>16</v>
      </c>
      <c r="D3126" s="8">
        <f ca="1">VLOOKUP(B3126,Residuals!$A$12:$AW$232,C3126,FALSE)</f>
        <v>-1.2591447639318964E-2</v>
      </c>
      <c r="E3126" s="8">
        <f ca="1">VLOOKUP(B3126,Residuals!$A$12:$AW$232,C3126,FALSE)^2</f>
        <v>1.5854455365371111E-4</v>
      </c>
      <c r="F3126" s="8">
        <f t="shared" ca="1" si="240"/>
        <v>0.37351954741521293</v>
      </c>
      <c r="G3126" s="6">
        <f t="shared" si="243"/>
        <v>0</v>
      </c>
    </row>
    <row r="3127" spans="1:7" x14ac:dyDescent="0.25">
      <c r="A3127" s="6">
        <f t="shared" si="244"/>
        <v>3116</v>
      </c>
      <c r="B3127" s="6">
        <f t="shared" si="241"/>
        <v>-188</v>
      </c>
      <c r="C3127" s="6">
        <f t="shared" si="242"/>
        <v>16</v>
      </c>
      <c r="D3127" s="8">
        <f ca="1">VLOOKUP(B3127,Residuals!$A$12:$AW$232,C3127,FALSE)</f>
        <v>1.2629428803525911E-2</v>
      </c>
      <c r="E3127" s="8">
        <f ca="1">VLOOKUP(B3127,Residuals!$A$12:$AW$232,C3127,FALSE)^2</f>
        <v>1.5950247190332992E-4</v>
      </c>
      <c r="F3127" s="8">
        <f t="shared" ca="1" si="240"/>
        <v>0.37577633380624775</v>
      </c>
      <c r="G3127" s="6">
        <f t="shared" si="243"/>
        <v>0</v>
      </c>
    </row>
    <row r="3128" spans="1:7" x14ac:dyDescent="0.25">
      <c r="A3128" s="6">
        <f t="shared" si="244"/>
        <v>3117</v>
      </c>
      <c r="B3128" s="6">
        <f t="shared" si="241"/>
        <v>-187</v>
      </c>
      <c r="C3128" s="6">
        <f t="shared" si="242"/>
        <v>16</v>
      </c>
      <c r="D3128" s="8">
        <f ca="1">VLOOKUP(B3128,Residuals!$A$12:$AW$232,C3128,FALSE)</f>
        <v>3.9142261725939285E-2</v>
      </c>
      <c r="E3128" s="8">
        <f ca="1">VLOOKUP(B3128,Residuals!$A$12:$AW$232,C3128,FALSE)^2</f>
        <v>1.5321166530219315E-3</v>
      </c>
      <c r="F3128" s="8">
        <f t="shared" ca="1" si="240"/>
        <v>3.6095564662158748</v>
      </c>
      <c r="G3128" s="6">
        <f t="shared" si="243"/>
        <v>0</v>
      </c>
    </row>
    <row r="3129" spans="1:7" x14ac:dyDescent="0.25">
      <c r="A3129" s="6">
        <f t="shared" si="244"/>
        <v>3118</v>
      </c>
      <c r="B3129" s="6">
        <f t="shared" si="241"/>
        <v>-186</v>
      </c>
      <c r="C3129" s="6">
        <f t="shared" si="242"/>
        <v>16</v>
      </c>
      <c r="D3129" s="8">
        <f ca="1">VLOOKUP(B3129,Residuals!$A$12:$AW$232,C3129,FALSE)</f>
        <v>9.1769528375266508E-4</v>
      </c>
      <c r="E3129" s="8">
        <f ca="1">VLOOKUP(B3129,Residuals!$A$12:$AW$232,C3129,FALSE)^2</f>
        <v>8.4216463382188453E-7</v>
      </c>
      <c r="F3129" s="8">
        <f t="shared" ca="1" si="240"/>
        <v>1.9840792107013237E-3</v>
      </c>
      <c r="G3129" s="6">
        <f t="shared" si="243"/>
        <v>0</v>
      </c>
    </row>
    <row r="3130" spans="1:7" x14ac:dyDescent="0.25">
      <c r="A3130" s="6">
        <f t="shared" si="244"/>
        <v>3119</v>
      </c>
      <c r="B3130" s="6">
        <f t="shared" si="241"/>
        <v>-185</v>
      </c>
      <c r="C3130" s="6">
        <f t="shared" si="242"/>
        <v>16</v>
      </c>
      <c r="D3130" s="8">
        <f ca="1">VLOOKUP(B3130,Residuals!$A$12:$AW$232,C3130,FALSE)</f>
        <v>3.2314648370638469E-3</v>
      </c>
      <c r="E3130" s="8">
        <f ca="1">VLOOKUP(B3130,Residuals!$A$12:$AW$232,C3130,FALSE)^2</f>
        <v>1.0442364993180075E-5</v>
      </c>
      <c r="F3130" s="8">
        <f t="shared" ca="1" si="240"/>
        <v>2.460145969262556E-2</v>
      </c>
      <c r="G3130" s="6">
        <f t="shared" si="243"/>
        <v>0</v>
      </c>
    </row>
    <row r="3131" spans="1:7" x14ac:dyDescent="0.25">
      <c r="A3131" s="6">
        <f t="shared" si="244"/>
        <v>3120</v>
      </c>
      <c r="B3131" s="6">
        <f t="shared" si="241"/>
        <v>-184</v>
      </c>
      <c r="C3131" s="6">
        <f t="shared" si="242"/>
        <v>16</v>
      </c>
      <c r="D3131" s="8">
        <f ca="1">VLOOKUP(B3131,Residuals!$A$12:$AW$232,C3131,FALSE)</f>
        <v>-1.6098928930013655E-2</v>
      </c>
      <c r="E3131" s="8">
        <f ca="1">VLOOKUP(B3131,Residuals!$A$12:$AW$232,C3131,FALSE)^2</f>
        <v>2.591755126936306E-4</v>
      </c>
      <c r="F3131" s="8">
        <f t="shared" ca="1" si="240"/>
        <v>0.61059883781233049</v>
      </c>
      <c r="G3131" s="6">
        <f t="shared" si="243"/>
        <v>0</v>
      </c>
    </row>
    <row r="3132" spans="1:7" x14ac:dyDescent="0.25">
      <c r="A3132" s="6">
        <f t="shared" si="244"/>
        <v>3121</v>
      </c>
      <c r="B3132" s="6">
        <f t="shared" si="241"/>
        <v>-183</v>
      </c>
      <c r="C3132" s="6">
        <f t="shared" si="242"/>
        <v>16</v>
      </c>
      <c r="D3132" s="8">
        <f ca="1">VLOOKUP(B3132,Residuals!$A$12:$AW$232,C3132,FALSE)</f>
        <v>-2.4799240411379188E-2</v>
      </c>
      <c r="E3132" s="8">
        <f ca="1">VLOOKUP(B3132,Residuals!$A$12:$AW$232,C3132,FALSE)^2</f>
        <v>6.1500232498138264E-4</v>
      </c>
      <c r="F3132" s="8">
        <f t="shared" ca="1" si="240"/>
        <v>1.4489011750481704</v>
      </c>
      <c r="G3132" s="6">
        <f t="shared" si="243"/>
        <v>0</v>
      </c>
    </row>
    <row r="3133" spans="1:7" x14ac:dyDescent="0.25">
      <c r="A3133" s="6">
        <f t="shared" si="244"/>
        <v>3122</v>
      </c>
      <c r="B3133" s="6">
        <f t="shared" si="241"/>
        <v>-182</v>
      </c>
      <c r="C3133" s="6">
        <f t="shared" si="242"/>
        <v>16</v>
      </c>
      <c r="D3133" s="8">
        <f ca="1">VLOOKUP(B3133,Residuals!$A$12:$AW$232,C3133,FALSE)</f>
        <v>2.039887149643952E-2</v>
      </c>
      <c r="E3133" s="8">
        <f ca="1">VLOOKUP(B3133,Residuals!$A$12:$AW$232,C3133,FALSE)^2</f>
        <v>4.1611395832825271E-4</v>
      </c>
      <c r="F3133" s="8">
        <f t="shared" ca="1" si="240"/>
        <v>0.98033451043295172</v>
      </c>
      <c r="G3133" s="6">
        <f t="shared" si="243"/>
        <v>0</v>
      </c>
    </row>
    <row r="3134" spans="1:7" x14ac:dyDescent="0.25">
      <c r="A3134" s="6">
        <f t="shared" si="244"/>
        <v>3123</v>
      </c>
      <c r="B3134" s="6">
        <f t="shared" si="241"/>
        <v>-181</v>
      </c>
      <c r="C3134" s="6">
        <f t="shared" si="242"/>
        <v>16</v>
      </c>
      <c r="D3134" s="8">
        <f ca="1">VLOOKUP(B3134,Residuals!$A$12:$AW$232,C3134,FALSE)</f>
        <v>1.0171364136175233E-2</v>
      </c>
      <c r="E3134" s="8">
        <f ca="1">VLOOKUP(B3134,Residuals!$A$12:$AW$232,C3134,FALSE)^2</f>
        <v>1.0345664839067174E-4</v>
      </c>
      <c r="F3134" s="8">
        <f t="shared" ca="1" si="240"/>
        <v>0.24373641095475115</v>
      </c>
      <c r="G3134" s="6">
        <f t="shared" si="243"/>
        <v>0</v>
      </c>
    </row>
    <row r="3135" spans="1:7" x14ac:dyDescent="0.25">
      <c r="A3135" s="6">
        <f t="shared" si="244"/>
        <v>3124</v>
      </c>
      <c r="B3135" s="6">
        <f t="shared" si="241"/>
        <v>-180</v>
      </c>
      <c r="C3135" s="6">
        <f t="shared" si="242"/>
        <v>16</v>
      </c>
      <c r="D3135" s="8">
        <f ca="1">VLOOKUP(B3135,Residuals!$A$12:$AW$232,C3135,FALSE)</f>
        <v>-4.7988000653577867E-3</v>
      </c>
      <c r="E3135" s="8">
        <f ca="1">VLOOKUP(B3135,Residuals!$A$12:$AW$232,C3135,FALSE)^2</f>
        <v>2.3028482067277898E-5</v>
      </c>
      <c r="F3135" s="8">
        <f t="shared" ca="1" si="240"/>
        <v>5.4253444859521015E-2</v>
      </c>
      <c r="G3135" s="6">
        <f t="shared" si="243"/>
        <v>0</v>
      </c>
    </row>
    <row r="3136" spans="1:7" x14ac:dyDescent="0.25">
      <c r="A3136" s="6">
        <f t="shared" si="244"/>
        <v>3125</v>
      </c>
      <c r="B3136" s="6">
        <f t="shared" si="241"/>
        <v>-179</v>
      </c>
      <c r="C3136" s="6">
        <f t="shared" si="242"/>
        <v>16</v>
      </c>
      <c r="D3136" s="8">
        <f ca="1">VLOOKUP(B3136,Residuals!$A$12:$AW$232,C3136,FALSE)</f>
        <v>8.2535131165546692E-3</v>
      </c>
      <c r="E3136" s="8">
        <f ca="1">VLOOKUP(B3136,Residuals!$A$12:$AW$232,C3136,FALSE)^2</f>
        <v>6.8120478765139965E-5</v>
      </c>
      <c r="F3136" s="8">
        <f t="shared" ca="1" si="240"/>
        <v>0.16048694081057838</v>
      </c>
      <c r="G3136" s="6">
        <f t="shared" si="243"/>
        <v>0</v>
      </c>
    </row>
    <row r="3137" spans="1:7" x14ac:dyDescent="0.25">
      <c r="A3137" s="6">
        <f t="shared" si="244"/>
        <v>3126</v>
      </c>
      <c r="B3137" s="6">
        <f t="shared" si="241"/>
        <v>-178</v>
      </c>
      <c r="C3137" s="6">
        <f t="shared" si="242"/>
        <v>16</v>
      </c>
      <c r="D3137" s="8">
        <f ca="1">VLOOKUP(B3137,Residuals!$A$12:$AW$232,C3137,FALSE)</f>
        <v>1.0113394959823696E-2</v>
      </c>
      <c r="E3137" s="8">
        <f ca="1">VLOOKUP(B3137,Residuals!$A$12:$AW$232,C3137,FALSE)^2</f>
        <v>1.0228075761338733E-4</v>
      </c>
      <c r="F3137" s="8">
        <f t="shared" ca="1" si="240"/>
        <v>0.24096609699051164</v>
      </c>
      <c r="G3137" s="6">
        <f t="shared" si="243"/>
        <v>0</v>
      </c>
    </row>
    <row r="3138" spans="1:7" x14ac:dyDescent="0.25">
      <c r="A3138" s="6">
        <f t="shared" si="244"/>
        <v>3127</v>
      </c>
      <c r="B3138" s="6">
        <f t="shared" si="241"/>
        <v>-177</v>
      </c>
      <c r="C3138" s="6">
        <f t="shared" si="242"/>
        <v>16</v>
      </c>
      <c r="D3138" s="8">
        <f ca="1">VLOOKUP(B3138,Residuals!$A$12:$AW$232,C3138,FALSE)</f>
        <v>-5.4067796367272486E-3</v>
      </c>
      <c r="E3138" s="8">
        <f ca="1">VLOOKUP(B3138,Residuals!$A$12:$AW$232,C3138,FALSE)^2</f>
        <v>2.9233266040128437E-5</v>
      </c>
      <c r="F3138" s="8">
        <f t="shared" ca="1" si="240"/>
        <v>6.8871468928707019E-2</v>
      </c>
      <c r="G3138" s="6">
        <f t="shared" si="243"/>
        <v>0</v>
      </c>
    </row>
    <row r="3139" spans="1:7" x14ac:dyDescent="0.25">
      <c r="A3139" s="6">
        <f t="shared" si="244"/>
        <v>3128</v>
      </c>
      <c r="B3139" s="6">
        <f t="shared" si="241"/>
        <v>-176</v>
      </c>
      <c r="C3139" s="6">
        <f t="shared" si="242"/>
        <v>16</v>
      </c>
      <c r="D3139" s="8">
        <f ca="1">VLOOKUP(B3139,Residuals!$A$12:$AW$232,C3139,FALSE)</f>
        <v>1.9933487988119405E-2</v>
      </c>
      <c r="E3139" s="8">
        <f ca="1">VLOOKUP(B3139,Residuals!$A$12:$AW$232,C3139,FALSE)^2</f>
        <v>3.9734394337250065E-4</v>
      </c>
      <c r="F3139" s="8">
        <f t="shared" ca="1" si="240"/>
        <v>0.93611370732316801</v>
      </c>
      <c r="G3139" s="6">
        <f t="shared" si="243"/>
        <v>0</v>
      </c>
    </row>
    <row r="3140" spans="1:7" x14ac:dyDescent="0.25">
      <c r="A3140" s="6">
        <f t="shared" si="244"/>
        <v>3129</v>
      </c>
      <c r="B3140" s="6">
        <f t="shared" si="241"/>
        <v>-175</v>
      </c>
      <c r="C3140" s="6">
        <f t="shared" si="242"/>
        <v>16</v>
      </c>
      <c r="D3140" s="8">
        <f ca="1">VLOOKUP(B3140,Residuals!$A$12:$AW$232,C3140,FALSE)</f>
        <v>-1.8149099421780036E-2</v>
      </c>
      <c r="E3140" s="8">
        <f ca="1">VLOOKUP(B3140,Residuals!$A$12:$AW$232,C3140,FALSE)^2</f>
        <v>3.2938980982165643E-4</v>
      </c>
      <c r="F3140" s="8">
        <f t="shared" ca="1" si="240"/>
        <v>0.77601866385454532</v>
      </c>
      <c r="G3140" s="6">
        <f t="shared" si="243"/>
        <v>0</v>
      </c>
    </row>
    <row r="3141" spans="1:7" x14ac:dyDescent="0.25">
      <c r="A3141" s="6">
        <f t="shared" si="244"/>
        <v>3130</v>
      </c>
      <c r="B3141" s="6">
        <f t="shared" si="241"/>
        <v>-174</v>
      </c>
      <c r="C3141" s="6">
        <f t="shared" si="242"/>
        <v>16</v>
      </c>
      <c r="D3141" s="8">
        <f ca="1">VLOOKUP(B3141,Residuals!$A$12:$AW$232,C3141,FALSE)</f>
        <v>4.2969232770334572E-3</v>
      </c>
      <c r="E3141" s="8">
        <f ca="1">VLOOKUP(B3141,Residuals!$A$12:$AW$232,C3141,FALSE)^2</f>
        <v>1.8463549648711944E-5</v>
      </c>
      <c r="F3141" s="8">
        <f t="shared" ca="1" si="240"/>
        <v>4.3498792923081717E-2</v>
      </c>
      <c r="G3141" s="6">
        <f t="shared" si="243"/>
        <v>0</v>
      </c>
    </row>
    <row r="3142" spans="1:7" x14ac:dyDescent="0.25">
      <c r="A3142" s="6">
        <f t="shared" si="244"/>
        <v>3131</v>
      </c>
      <c r="B3142" s="6">
        <f t="shared" si="241"/>
        <v>-173</v>
      </c>
      <c r="C3142" s="6">
        <f t="shared" si="242"/>
        <v>16</v>
      </c>
      <c r="D3142" s="8">
        <f ca="1">VLOOKUP(B3142,Residuals!$A$12:$AW$232,C3142,FALSE)</f>
        <v>1.0676774888184528E-2</v>
      </c>
      <c r="E3142" s="8">
        <f ca="1">VLOOKUP(B3142,Residuals!$A$12:$AW$232,C3142,FALSE)^2</f>
        <v>1.1399352201296773E-4</v>
      </c>
      <c r="F3142" s="8">
        <f t="shared" ca="1" si="240"/>
        <v>0.26856052616950404</v>
      </c>
      <c r="G3142" s="6">
        <f t="shared" si="243"/>
        <v>0</v>
      </c>
    </row>
    <row r="3143" spans="1:7" x14ac:dyDescent="0.25">
      <c r="A3143" s="6">
        <f t="shared" si="244"/>
        <v>3132</v>
      </c>
      <c r="B3143" s="6">
        <f t="shared" si="241"/>
        <v>-172</v>
      </c>
      <c r="C3143" s="6">
        <f t="shared" si="242"/>
        <v>16</v>
      </c>
      <c r="D3143" s="8">
        <f ca="1">VLOOKUP(B3143,Residuals!$A$12:$AW$232,C3143,FALSE)</f>
        <v>6.2738996921690472E-3</v>
      </c>
      <c r="E3143" s="8">
        <f ca="1">VLOOKUP(B3143,Residuals!$A$12:$AW$232,C3143,FALSE)^2</f>
        <v>3.9361817347398867E-5</v>
      </c>
      <c r="F3143" s="8">
        <f t="shared" ca="1" si="240"/>
        <v>9.2733606183365458E-2</v>
      </c>
      <c r="G3143" s="6">
        <f t="shared" si="243"/>
        <v>0</v>
      </c>
    </row>
    <row r="3144" spans="1:7" x14ac:dyDescent="0.25">
      <c r="A3144" s="6">
        <f t="shared" si="244"/>
        <v>3133</v>
      </c>
      <c r="B3144" s="6">
        <f t="shared" si="241"/>
        <v>-171</v>
      </c>
      <c r="C3144" s="6">
        <f t="shared" si="242"/>
        <v>16</v>
      </c>
      <c r="D3144" s="8">
        <f ca="1">VLOOKUP(B3144,Residuals!$A$12:$AW$232,C3144,FALSE)</f>
        <v>-5.782553240290686E-3</v>
      </c>
      <c r="E3144" s="8">
        <f ca="1">VLOOKUP(B3144,Residuals!$A$12:$AW$232,C3144,FALSE)^2</f>
        <v>3.3437921976796312E-5</v>
      </c>
      <c r="F3144" s="8">
        <f t="shared" ca="1" si="240"/>
        <v>7.8777335426847117E-2</v>
      </c>
      <c r="G3144" s="6">
        <f t="shared" si="243"/>
        <v>0</v>
      </c>
    </row>
    <row r="3145" spans="1:7" x14ac:dyDescent="0.25">
      <c r="A3145" s="6">
        <f t="shared" si="244"/>
        <v>3134</v>
      </c>
      <c r="B3145" s="6">
        <f t="shared" si="241"/>
        <v>-170</v>
      </c>
      <c r="C3145" s="6">
        <f t="shared" si="242"/>
        <v>16</v>
      </c>
      <c r="D3145" s="8">
        <f ca="1">VLOOKUP(B3145,Residuals!$A$12:$AW$232,C3145,FALSE)</f>
        <v>-4.464387965461003E-3</v>
      </c>
      <c r="E3145" s="8">
        <f ca="1">VLOOKUP(B3145,Residuals!$A$12:$AW$232,C3145,FALSE)^2</f>
        <v>1.9930759906153035E-5</v>
      </c>
      <c r="F3145" s="8">
        <f t="shared" ca="1" si="240"/>
        <v>4.6955434596937962E-2</v>
      </c>
      <c r="G3145" s="6">
        <f t="shared" si="243"/>
        <v>0</v>
      </c>
    </row>
    <row r="3146" spans="1:7" x14ac:dyDescent="0.25">
      <c r="A3146" s="6">
        <f t="shared" si="244"/>
        <v>3135</v>
      </c>
      <c r="B3146" s="6">
        <f t="shared" si="241"/>
        <v>-169</v>
      </c>
      <c r="C3146" s="6">
        <f t="shared" si="242"/>
        <v>16</v>
      </c>
      <c r="D3146" s="8">
        <f ca="1">VLOOKUP(B3146,Residuals!$A$12:$AW$232,C3146,FALSE)</f>
        <v>-3.1214201370196631E-2</v>
      </c>
      <c r="E3146" s="8">
        <f ca="1">VLOOKUP(B3146,Residuals!$A$12:$AW$232,C3146,FALSE)^2</f>
        <v>9.7432636717918525E-4</v>
      </c>
      <c r="F3146" s="8">
        <f t="shared" ca="1" si="240"/>
        <v>2.295442734023927</v>
      </c>
      <c r="G3146" s="6">
        <f t="shared" si="243"/>
        <v>0</v>
      </c>
    </row>
    <row r="3147" spans="1:7" x14ac:dyDescent="0.25">
      <c r="A3147" s="6">
        <f t="shared" si="244"/>
        <v>3136</v>
      </c>
      <c r="B3147" s="6">
        <f t="shared" si="241"/>
        <v>-168</v>
      </c>
      <c r="C3147" s="6">
        <f t="shared" si="242"/>
        <v>16</v>
      </c>
      <c r="D3147" s="8">
        <f ca="1">VLOOKUP(B3147,Residuals!$A$12:$AW$232,C3147,FALSE)</f>
        <v>5.8823841993465784E-4</v>
      </c>
      <c r="E3147" s="8">
        <f ca="1">VLOOKUP(B3147,Residuals!$A$12:$AW$232,C3147,FALSE)^2</f>
        <v>3.4602443868722285E-7</v>
      </c>
      <c r="F3147" s="8">
        <f t="shared" ref="F3147:F3210" ca="1" si="245">E3147/$F$8</f>
        <v>8.1520865116156726E-4</v>
      </c>
      <c r="G3147" s="6">
        <f t="shared" si="243"/>
        <v>0</v>
      </c>
    </row>
    <row r="3148" spans="1:7" x14ac:dyDescent="0.25">
      <c r="A3148" s="6">
        <f t="shared" si="244"/>
        <v>3137</v>
      </c>
      <c r="B3148" s="6">
        <f t="shared" ref="B3148:B3211" si="246">MOD(A3148,221)-210</f>
        <v>-167</v>
      </c>
      <c r="C3148" s="6">
        <f t="shared" ref="C3148:C3211" si="247">IF(B3148&lt;B3147,IF(ISNUMBER(C3147),C3147+1,2),C3147)</f>
        <v>16</v>
      </c>
      <c r="D3148" s="8">
        <f ca="1">VLOOKUP(B3148,Residuals!$A$12:$AW$232,C3148,FALSE)</f>
        <v>-2.1229991373679785E-3</v>
      </c>
      <c r="E3148" s="8">
        <f ca="1">VLOOKUP(B3148,Residuals!$A$12:$AW$232,C3148,FALSE)^2</f>
        <v>4.5071253372651809E-6</v>
      </c>
      <c r="F3148" s="8">
        <f t="shared" ca="1" si="245"/>
        <v>1.0618462617113829E-2</v>
      </c>
      <c r="G3148" s="6">
        <f t="shared" ref="G3148:G3211" si="248">IF(OR(B3148&lt;-10,B3148&gt;10),0,1)</f>
        <v>0</v>
      </c>
    </row>
    <row r="3149" spans="1:7" x14ac:dyDescent="0.25">
      <c r="A3149" s="6">
        <f t="shared" ref="A3149:A3212" si="249">A3148+1</f>
        <v>3138</v>
      </c>
      <c r="B3149" s="6">
        <f t="shared" si="246"/>
        <v>-166</v>
      </c>
      <c r="C3149" s="6">
        <f t="shared" si="247"/>
        <v>16</v>
      </c>
      <c r="D3149" s="8">
        <f ca="1">VLOOKUP(B3149,Residuals!$A$12:$AW$232,C3149,FALSE)</f>
        <v>1.9058398010408734E-2</v>
      </c>
      <c r="E3149" s="8">
        <f ca="1">VLOOKUP(B3149,Residuals!$A$12:$AW$232,C3149,FALSE)^2</f>
        <v>3.6322253472315157E-4</v>
      </c>
      <c r="F3149" s="8">
        <f t="shared" ca="1" si="245"/>
        <v>0.8557261265317665</v>
      </c>
      <c r="G3149" s="6">
        <f t="shared" si="248"/>
        <v>0</v>
      </c>
    </row>
    <row r="3150" spans="1:7" x14ac:dyDescent="0.25">
      <c r="A3150" s="6">
        <f t="shared" si="249"/>
        <v>3139</v>
      </c>
      <c r="B3150" s="6">
        <f t="shared" si="246"/>
        <v>-165</v>
      </c>
      <c r="C3150" s="6">
        <f t="shared" si="247"/>
        <v>16</v>
      </c>
      <c r="D3150" s="8">
        <f ca="1">VLOOKUP(B3150,Residuals!$A$12:$AW$232,C3150,FALSE)</f>
        <v>-1.0839684629454208E-2</v>
      </c>
      <c r="E3150" s="8">
        <f ca="1">VLOOKUP(B3150,Residuals!$A$12:$AW$232,C3150,FALSE)^2</f>
        <v>1.1749876286602581E-4</v>
      </c>
      <c r="F3150" s="8">
        <f t="shared" ca="1" si="245"/>
        <v>0.27681862111406613</v>
      </c>
      <c r="G3150" s="6">
        <f t="shared" si="248"/>
        <v>0</v>
      </c>
    </row>
    <row r="3151" spans="1:7" x14ac:dyDescent="0.25">
      <c r="A3151" s="6">
        <f t="shared" si="249"/>
        <v>3140</v>
      </c>
      <c r="B3151" s="6">
        <f t="shared" si="246"/>
        <v>-164</v>
      </c>
      <c r="C3151" s="6">
        <f t="shared" si="247"/>
        <v>16</v>
      </c>
      <c r="D3151" s="8">
        <f ca="1">VLOOKUP(B3151,Residuals!$A$12:$AW$232,C3151,FALSE)</f>
        <v>-1.2515317181678188E-3</v>
      </c>
      <c r="E3151" s="8">
        <f ca="1">VLOOKUP(B3151,Residuals!$A$12:$AW$232,C3151,FALSE)^2</f>
        <v>1.5663316415800927E-6</v>
      </c>
      <c r="F3151" s="8">
        <f t="shared" ca="1" si="245"/>
        <v>3.6901645145312697E-3</v>
      </c>
      <c r="G3151" s="6">
        <f t="shared" si="248"/>
        <v>0</v>
      </c>
    </row>
    <row r="3152" spans="1:7" x14ac:dyDescent="0.25">
      <c r="A3152" s="6">
        <f t="shared" si="249"/>
        <v>3141</v>
      </c>
      <c r="B3152" s="6">
        <f t="shared" si="246"/>
        <v>-163</v>
      </c>
      <c r="C3152" s="6">
        <f t="shared" si="247"/>
        <v>16</v>
      </c>
      <c r="D3152" s="8">
        <f ca="1">VLOOKUP(B3152,Residuals!$A$12:$AW$232,C3152,FALSE)</f>
        <v>1.0188691277761106E-2</v>
      </c>
      <c r="E3152" s="8">
        <f ca="1">VLOOKUP(B3152,Residuals!$A$12:$AW$232,C3152,FALSE)^2</f>
        <v>1.0380942995352522E-4</v>
      </c>
      <c r="F3152" s="8">
        <f t="shared" ca="1" si="245"/>
        <v>0.24456753890368893</v>
      </c>
      <c r="G3152" s="6">
        <f t="shared" si="248"/>
        <v>0</v>
      </c>
    </row>
    <row r="3153" spans="1:7" x14ac:dyDescent="0.25">
      <c r="A3153" s="6">
        <f t="shared" si="249"/>
        <v>3142</v>
      </c>
      <c r="B3153" s="6">
        <f t="shared" si="246"/>
        <v>-162</v>
      </c>
      <c r="C3153" s="6">
        <f t="shared" si="247"/>
        <v>16</v>
      </c>
      <c r="D3153" s="8">
        <f ca="1">VLOOKUP(B3153,Residuals!$A$12:$AW$232,C3153,FALSE)</f>
        <v>1.3530129736917732E-2</v>
      </c>
      <c r="E3153" s="8">
        <f ca="1">VLOOKUP(B3153,Residuals!$A$12:$AW$232,C3153,FALSE)^2</f>
        <v>1.830644106978255E-4</v>
      </c>
      <c r="F3153" s="8">
        <f t="shared" ca="1" si="245"/>
        <v>0.43128656428674422</v>
      </c>
      <c r="G3153" s="6">
        <f t="shared" si="248"/>
        <v>0</v>
      </c>
    </row>
    <row r="3154" spans="1:7" x14ac:dyDescent="0.25">
      <c r="A3154" s="6">
        <f t="shared" si="249"/>
        <v>3143</v>
      </c>
      <c r="B3154" s="6">
        <f t="shared" si="246"/>
        <v>-161</v>
      </c>
      <c r="C3154" s="6">
        <f t="shared" si="247"/>
        <v>16</v>
      </c>
      <c r="D3154" s="8">
        <f ca="1">VLOOKUP(B3154,Residuals!$A$12:$AW$232,C3154,FALSE)</f>
        <v>1.4100449778966226E-2</v>
      </c>
      <c r="E3154" s="8">
        <f ca="1">VLOOKUP(B3154,Residuals!$A$12:$AW$232,C3154,FALSE)^2</f>
        <v>1.9882268396914868E-4</v>
      </c>
      <c r="F3154" s="8">
        <f t="shared" ca="1" si="245"/>
        <v>0.46841192094330891</v>
      </c>
      <c r="G3154" s="6">
        <f t="shared" si="248"/>
        <v>0</v>
      </c>
    </row>
    <row r="3155" spans="1:7" x14ac:dyDescent="0.25">
      <c r="A3155" s="6">
        <f t="shared" si="249"/>
        <v>3144</v>
      </c>
      <c r="B3155" s="6">
        <f t="shared" si="246"/>
        <v>-160</v>
      </c>
      <c r="C3155" s="6">
        <f t="shared" si="247"/>
        <v>16</v>
      </c>
      <c r="D3155" s="8">
        <f ca="1">VLOOKUP(B3155,Residuals!$A$12:$AW$232,C3155,FALSE)</f>
        <v>1.9801744148576904E-2</v>
      </c>
      <c r="E3155" s="8">
        <f ca="1">VLOOKUP(B3155,Residuals!$A$12:$AW$232,C3155,FALSE)^2</f>
        <v>3.9210907132569966E-4</v>
      </c>
      <c r="F3155" s="8">
        <f t="shared" ca="1" si="245"/>
        <v>0.92378072588270532</v>
      </c>
      <c r="G3155" s="6">
        <f t="shared" si="248"/>
        <v>0</v>
      </c>
    </row>
    <row r="3156" spans="1:7" x14ac:dyDescent="0.25">
      <c r="A3156" s="6">
        <f t="shared" si="249"/>
        <v>3145</v>
      </c>
      <c r="B3156" s="6">
        <f t="shared" si="246"/>
        <v>-159</v>
      </c>
      <c r="C3156" s="6">
        <f t="shared" si="247"/>
        <v>16</v>
      </c>
      <c r="D3156" s="8">
        <f ca="1">VLOOKUP(B3156,Residuals!$A$12:$AW$232,C3156,FALSE)</f>
        <v>4.1862647818872903E-2</v>
      </c>
      <c r="E3156" s="8">
        <f ca="1">VLOOKUP(B3156,Residuals!$A$12:$AW$232,C3156,FALSE)^2</f>
        <v>1.7524812824069843E-3</v>
      </c>
      <c r="F3156" s="8">
        <f t="shared" ca="1" si="245"/>
        <v>4.1287196587529484</v>
      </c>
      <c r="G3156" s="6">
        <f t="shared" si="248"/>
        <v>0</v>
      </c>
    </row>
    <row r="3157" spans="1:7" x14ac:dyDescent="0.25">
      <c r="A3157" s="6">
        <f t="shared" si="249"/>
        <v>3146</v>
      </c>
      <c r="B3157" s="6">
        <f t="shared" si="246"/>
        <v>-158</v>
      </c>
      <c r="C3157" s="6">
        <f t="shared" si="247"/>
        <v>16</v>
      </c>
      <c r="D3157" s="8">
        <f ca="1">VLOOKUP(B3157,Residuals!$A$12:$AW$232,C3157,FALSE)</f>
        <v>2.5778461012924754E-2</v>
      </c>
      <c r="E3157" s="8">
        <f ca="1">VLOOKUP(B3157,Residuals!$A$12:$AW$232,C3157,FALSE)^2</f>
        <v>6.6452905219488152E-4</v>
      </c>
      <c r="F3157" s="8">
        <f t="shared" ca="1" si="245"/>
        <v>1.565582576631654</v>
      </c>
      <c r="G3157" s="6">
        <f t="shared" si="248"/>
        <v>0</v>
      </c>
    </row>
    <row r="3158" spans="1:7" x14ac:dyDescent="0.25">
      <c r="A3158" s="6">
        <f t="shared" si="249"/>
        <v>3147</v>
      </c>
      <c r="B3158" s="6">
        <f t="shared" si="246"/>
        <v>-157</v>
      </c>
      <c r="C3158" s="6">
        <f t="shared" si="247"/>
        <v>16</v>
      </c>
      <c r="D3158" s="8">
        <f ca="1">VLOOKUP(B3158,Residuals!$A$12:$AW$232,C3158,FALSE)</f>
        <v>-1.4935327461079466E-2</v>
      </c>
      <c r="E3158" s="8">
        <f ca="1">VLOOKUP(B3158,Residuals!$A$12:$AW$232,C3158,FALSE)^2</f>
        <v>2.230640063696744E-4</v>
      </c>
      <c r="F3158" s="8">
        <f t="shared" ca="1" si="245"/>
        <v>0.52552273025920293</v>
      </c>
      <c r="G3158" s="6">
        <f t="shared" si="248"/>
        <v>0</v>
      </c>
    </row>
    <row r="3159" spans="1:7" x14ac:dyDescent="0.25">
      <c r="A3159" s="6">
        <f t="shared" si="249"/>
        <v>3148</v>
      </c>
      <c r="B3159" s="6">
        <f t="shared" si="246"/>
        <v>-156</v>
      </c>
      <c r="C3159" s="6">
        <f t="shared" si="247"/>
        <v>16</v>
      </c>
      <c r="D3159" s="8">
        <f ca="1">VLOOKUP(B3159,Residuals!$A$12:$AW$232,C3159,FALSE)</f>
        <v>-1.6221559868165997E-2</v>
      </c>
      <c r="E3159" s="8">
        <f ca="1">VLOOKUP(B3159,Residuals!$A$12:$AW$232,C3159,FALSE)^2</f>
        <v>2.6313900455649365E-4</v>
      </c>
      <c r="F3159" s="8">
        <f t="shared" ca="1" si="245"/>
        <v>0.61993653912519942</v>
      </c>
      <c r="G3159" s="6">
        <f t="shared" si="248"/>
        <v>0</v>
      </c>
    </row>
    <row r="3160" spans="1:7" x14ac:dyDescent="0.25">
      <c r="A3160" s="6">
        <f t="shared" si="249"/>
        <v>3149</v>
      </c>
      <c r="B3160" s="6">
        <f t="shared" si="246"/>
        <v>-155</v>
      </c>
      <c r="C3160" s="6">
        <f t="shared" si="247"/>
        <v>16</v>
      </c>
      <c r="D3160" s="8">
        <f ca="1">VLOOKUP(B3160,Residuals!$A$12:$AW$232,C3160,FALSE)</f>
        <v>3.1159651488633623E-2</v>
      </c>
      <c r="E3160" s="8">
        <f ca="1">VLOOKUP(B3160,Residuals!$A$12:$AW$232,C3160,FALSE)^2</f>
        <v>9.7092388089310754E-4</v>
      </c>
      <c r="F3160" s="8">
        <f t="shared" ca="1" si="245"/>
        <v>2.2874267214370927</v>
      </c>
      <c r="G3160" s="6">
        <f t="shared" si="248"/>
        <v>0</v>
      </c>
    </row>
    <row r="3161" spans="1:7" x14ac:dyDescent="0.25">
      <c r="A3161" s="6">
        <f t="shared" si="249"/>
        <v>3150</v>
      </c>
      <c r="B3161" s="6">
        <f t="shared" si="246"/>
        <v>-154</v>
      </c>
      <c r="C3161" s="6">
        <f t="shared" si="247"/>
        <v>16</v>
      </c>
      <c r="D3161" s="8">
        <f ca="1">VLOOKUP(B3161,Residuals!$A$12:$AW$232,C3161,FALSE)</f>
        <v>1.3993065105496968E-2</v>
      </c>
      <c r="E3161" s="8">
        <f ca="1">VLOOKUP(B3161,Residuals!$A$12:$AW$232,C3161,FALSE)^2</f>
        <v>1.9580587104667686E-4</v>
      </c>
      <c r="F3161" s="8">
        <f t="shared" ca="1" si="245"/>
        <v>0.46130452701857494</v>
      </c>
      <c r="G3161" s="6">
        <f t="shared" si="248"/>
        <v>0</v>
      </c>
    </row>
    <row r="3162" spans="1:7" x14ac:dyDescent="0.25">
      <c r="A3162" s="6">
        <f t="shared" si="249"/>
        <v>3151</v>
      </c>
      <c r="B3162" s="6">
        <f t="shared" si="246"/>
        <v>-153</v>
      </c>
      <c r="C3162" s="6">
        <f t="shared" si="247"/>
        <v>16</v>
      </c>
      <c r="D3162" s="8">
        <f ca="1">VLOOKUP(B3162,Residuals!$A$12:$AW$232,C3162,FALSE)</f>
        <v>-4.8248745028864302E-3</v>
      </c>
      <c r="E3162" s="8">
        <f ca="1">VLOOKUP(B3162,Residuals!$A$12:$AW$232,C3162,FALSE)^2</f>
        <v>2.3279413968603576E-5</v>
      </c>
      <c r="F3162" s="8">
        <f t="shared" ca="1" si="245"/>
        <v>5.484462234279127E-2</v>
      </c>
      <c r="G3162" s="6">
        <f t="shared" si="248"/>
        <v>0</v>
      </c>
    </row>
    <row r="3163" spans="1:7" x14ac:dyDescent="0.25">
      <c r="A3163" s="6">
        <f t="shared" si="249"/>
        <v>3152</v>
      </c>
      <c r="B3163" s="6">
        <f t="shared" si="246"/>
        <v>-152</v>
      </c>
      <c r="C3163" s="6">
        <f t="shared" si="247"/>
        <v>16</v>
      </c>
      <c r="D3163" s="8">
        <f ca="1">VLOOKUP(B3163,Residuals!$A$12:$AW$232,C3163,FALSE)</f>
        <v>1.32919152995261E-2</v>
      </c>
      <c r="E3163" s="8">
        <f ca="1">VLOOKUP(B3163,Residuals!$A$12:$AW$232,C3163,FALSE)^2</f>
        <v>1.7667501232977601E-4</v>
      </c>
      <c r="F3163" s="8">
        <f t="shared" ca="1" si="245"/>
        <v>0.41623360200144227</v>
      </c>
      <c r="G3163" s="6">
        <f t="shared" si="248"/>
        <v>0</v>
      </c>
    </row>
    <row r="3164" spans="1:7" x14ac:dyDescent="0.25">
      <c r="A3164" s="6">
        <f t="shared" si="249"/>
        <v>3153</v>
      </c>
      <c r="B3164" s="6">
        <f t="shared" si="246"/>
        <v>-151</v>
      </c>
      <c r="C3164" s="6">
        <f t="shared" si="247"/>
        <v>16</v>
      </c>
      <c r="D3164" s="8">
        <f ca="1">VLOOKUP(B3164,Residuals!$A$12:$AW$232,C3164,FALSE)</f>
        <v>-1.49334089577438E-2</v>
      </c>
      <c r="E3164" s="8">
        <f ca="1">VLOOKUP(B3164,Residuals!$A$12:$AW$232,C3164,FALSE)^2</f>
        <v>2.2300670309922276E-4</v>
      </c>
      <c r="F3164" s="8">
        <f t="shared" ca="1" si="245"/>
        <v>0.52538772788194532</v>
      </c>
      <c r="G3164" s="6">
        <f t="shared" si="248"/>
        <v>0</v>
      </c>
    </row>
    <row r="3165" spans="1:7" x14ac:dyDescent="0.25">
      <c r="A3165" s="6">
        <f t="shared" si="249"/>
        <v>3154</v>
      </c>
      <c r="B3165" s="6">
        <f t="shared" si="246"/>
        <v>-150</v>
      </c>
      <c r="C3165" s="6">
        <f t="shared" si="247"/>
        <v>16</v>
      </c>
      <c r="D3165" s="8">
        <f ca="1">VLOOKUP(B3165,Residuals!$A$12:$AW$232,C3165,FALSE)</f>
        <v>2.0295412606550012E-3</v>
      </c>
      <c r="E3165" s="8">
        <f ca="1">VLOOKUP(B3165,Residuals!$A$12:$AW$232,C3165,FALSE)^2</f>
        <v>4.1190377287010912E-6</v>
      </c>
      <c r="F3165" s="8">
        <f t="shared" ca="1" si="245"/>
        <v>9.7041561678054208E-3</v>
      </c>
      <c r="G3165" s="6">
        <f t="shared" si="248"/>
        <v>0</v>
      </c>
    </row>
    <row r="3166" spans="1:7" x14ac:dyDescent="0.25">
      <c r="A3166" s="6">
        <f t="shared" si="249"/>
        <v>3155</v>
      </c>
      <c r="B3166" s="6">
        <f t="shared" si="246"/>
        <v>-149</v>
      </c>
      <c r="C3166" s="6">
        <f t="shared" si="247"/>
        <v>16</v>
      </c>
      <c r="D3166" s="8">
        <f ca="1">VLOOKUP(B3166,Residuals!$A$12:$AW$232,C3166,FALSE)</f>
        <v>-9.9769684099921593E-3</v>
      </c>
      <c r="E3166" s="8">
        <f ca="1">VLOOKUP(B3166,Residuals!$A$12:$AW$232,C3166,FALSE)^2</f>
        <v>9.9539898653981481E-5</v>
      </c>
      <c r="F3166" s="8">
        <f t="shared" ca="1" si="245"/>
        <v>0.23450883072400663</v>
      </c>
      <c r="G3166" s="6">
        <f t="shared" si="248"/>
        <v>0</v>
      </c>
    </row>
    <row r="3167" spans="1:7" x14ac:dyDescent="0.25">
      <c r="A3167" s="6">
        <f t="shared" si="249"/>
        <v>3156</v>
      </c>
      <c r="B3167" s="6">
        <f t="shared" si="246"/>
        <v>-148</v>
      </c>
      <c r="C3167" s="6">
        <f t="shared" si="247"/>
        <v>16</v>
      </c>
      <c r="D3167" s="8">
        <f ca="1">VLOOKUP(B3167,Residuals!$A$12:$AW$232,C3167,FALSE)</f>
        <v>1.5443786336105781E-2</v>
      </c>
      <c r="E3167" s="8">
        <f ca="1">VLOOKUP(B3167,Residuals!$A$12:$AW$232,C3167,FALSE)^2</f>
        <v>2.3851053639528763E-4</v>
      </c>
      <c r="F3167" s="8">
        <f t="shared" ca="1" si="245"/>
        <v>0.56191364228576379</v>
      </c>
      <c r="G3167" s="6">
        <f t="shared" si="248"/>
        <v>0</v>
      </c>
    </row>
    <row r="3168" spans="1:7" x14ac:dyDescent="0.25">
      <c r="A3168" s="6">
        <f t="shared" si="249"/>
        <v>3157</v>
      </c>
      <c r="B3168" s="6">
        <f t="shared" si="246"/>
        <v>-147</v>
      </c>
      <c r="C3168" s="6">
        <f t="shared" si="247"/>
        <v>16</v>
      </c>
      <c r="D3168" s="8">
        <f ca="1">VLOOKUP(B3168,Residuals!$A$12:$AW$232,C3168,FALSE)</f>
        <v>-4.6745569302703474E-2</v>
      </c>
      <c r="E3168" s="8">
        <f ca="1">VLOOKUP(B3168,Residuals!$A$12:$AW$232,C3168,FALSE)^2</f>
        <v>2.1851482494338534E-3</v>
      </c>
      <c r="F3168" s="8">
        <f t="shared" ca="1" si="245"/>
        <v>5.1480518652592187</v>
      </c>
      <c r="G3168" s="6">
        <f t="shared" si="248"/>
        <v>0</v>
      </c>
    </row>
    <row r="3169" spans="1:7" x14ac:dyDescent="0.25">
      <c r="A3169" s="6">
        <f t="shared" si="249"/>
        <v>3158</v>
      </c>
      <c r="B3169" s="6">
        <f t="shared" si="246"/>
        <v>-146</v>
      </c>
      <c r="C3169" s="6">
        <f t="shared" si="247"/>
        <v>16</v>
      </c>
      <c r="D3169" s="8">
        <f ca="1">VLOOKUP(B3169,Residuals!$A$12:$AW$232,C3169,FALSE)</f>
        <v>-1.4131610202601642E-3</v>
      </c>
      <c r="E3169" s="8">
        <f ca="1">VLOOKUP(B3169,Residuals!$A$12:$AW$232,C3169,FALSE)^2</f>
        <v>1.9970240691827483E-6</v>
      </c>
      <c r="F3169" s="8">
        <f t="shared" ca="1" si="245"/>
        <v>4.7048448483929788E-3</v>
      </c>
      <c r="G3169" s="6">
        <f t="shared" si="248"/>
        <v>0</v>
      </c>
    </row>
    <row r="3170" spans="1:7" x14ac:dyDescent="0.25">
      <c r="A3170" s="6">
        <f t="shared" si="249"/>
        <v>3159</v>
      </c>
      <c r="B3170" s="6">
        <f t="shared" si="246"/>
        <v>-145</v>
      </c>
      <c r="C3170" s="6">
        <f t="shared" si="247"/>
        <v>16</v>
      </c>
      <c r="D3170" s="8">
        <f ca="1">VLOOKUP(B3170,Residuals!$A$12:$AW$232,C3170,FALSE)</f>
        <v>1.9603535207279942E-2</v>
      </c>
      <c r="E3170" s="8">
        <f ca="1">VLOOKUP(B3170,Residuals!$A$12:$AW$232,C3170,FALSE)^2</f>
        <v>3.8429859262306421E-4</v>
      </c>
      <c r="F3170" s="8">
        <f t="shared" ca="1" si="245"/>
        <v>0.90537980069875623</v>
      </c>
      <c r="G3170" s="6">
        <f t="shared" si="248"/>
        <v>0</v>
      </c>
    </row>
    <row r="3171" spans="1:7" x14ac:dyDescent="0.25">
      <c r="A3171" s="6">
        <f t="shared" si="249"/>
        <v>3160</v>
      </c>
      <c r="B3171" s="6">
        <f t="shared" si="246"/>
        <v>-144</v>
      </c>
      <c r="C3171" s="6">
        <f t="shared" si="247"/>
        <v>16</v>
      </c>
      <c r="D3171" s="8">
        <f ca="1">VLOOKUP(B3171,Residuals!$A$12:$AW$232,C3171,FALSE)</f>
        <v>-3.3490042334108377E-2</v>
      </c>
      <c r="E3171" s="8">
        <f ca="1">VLOOKUP(B3171,Residuals!$A$12:$AW$232,C3171,FALSE)^2</f>
        <v>1.1215829355403714E-3</v>
      </c>
      <c r="F3171" s="8">
        <f t="shared" ca="1" si="245"/>
        <v>2.6423686012367749</v>
      </c>
      <c r="G3171" s="6">
        <f t="shared" si="248"/>
        <v>0</v>
      </c>
    </row>
    <row r="3172" spans="1:7" x14ac:dyDescent="0.25">
      <c r="A3172" s="6">
        <f t="shared" si="249"/>
        <v>3161</v>
      </c>
      <c r="B3172" s="6">
        <f t="shared" si="246"/>
        <v>-143</v>
      </c>
      <c r="C3172" s="6">
        <f t="shared" si="247"/>
        <v>16</v>
      </c>
      <c r="D3172" s="8">
        <f ca="1">VLOOKUP(B3172,Residuals!$A$12:$AW$232,C3172,FALSE)</f>
        <v>6.6556586841935855E-3</v>
      </c>
      <c r="E3172" s="8">
        <f ca="1">VLOOKUP(B3172,Residuals!$A$12:$AW$232,C3172,FALSE)^2</f>
        <v>4.4297792520481491E-5</v>
      </c>
      <c r="F3172" s="8">
        <f t="shared" ca="1" si="245"/>
        <v>0.10436240812082888</v>
      </c>
      <c r="G3172" s="6">
        <f t="shared" si="248"/>
        <v>0</v>
      </c>
    </row>
    <row r="3173" spans="1:7" x14ac:dyDescent="0.25">
      <c r="A3173" s="6">
        <f t="shared" si="249"/>
        <v>3162</v>
      </c>
      <c r="B3173" s="6">
        <f t="shared" si="246"/>
        <v>-142</v>
      </c>
      <c r="C3173" s="6">
        <f t="shared" si="247"/>
        <v>16</v>
      </c>
      <c r="D3173" s="8">
        <f ca="1">VLOOKUP(B3173,Residuals!$A$12:$AW$232,C3173,FALSE)</f>
        <v>-2.0090378298016659E-2</v>
      </c>
      <c r="E3173" s="8">
        <f ca="1">VLOOKUP(B3173,Residuals!$A$12:$AW$232,C3173,FALSE)^2</f>
        <v>4.0362330015741876E-4</v>
      </c>
      <c r="F3173" s="8">
        <f t="shared" ca="1" si="245"/>
        <v>0.95090741956562175</v>
      </c>
      <c r="G3173" s="6">
        <f t="shared" si="248"/>
        <v>0</v>
      </c>
    </row>
    <row r="3174" spans="1:7" x14ac:dyDescent="0.25">
      <c r="A3174" s="6">
        <f t="shared" si="249"/>
        <v>3163</v>
      </c>
      <c r="B3174" s="6">
        <f t="shared" si="246"/>
        <v>-141</v>
      </c>
      <c r="C3174" s="6">
        <f t="shared" si="247"/>
        <v>16</v>
      </c>
      <c r="D3174" s="8">
        <f ca="1">VLOOKUP(B3174,Residuals!$A$12:$AW$232,C3174,FALSE)</f>
        <v>-9.317895350385335E-3</v>
      </c>
      <c r="E3174" s="8">
        <f ca="1">VLOOKUP(B3174,Residuals!$A$12:$AW$232,C3174,FALSE)^2</f>
        <v>8.6823173760732642E-5</v>
      </c>
      <c r="F3174" s="8">
        <f t="shared" ca="1" si="245"/>
        <v>0.20454914294372004</v>
      </c>
      <c r="G3174" s="6">
        <f t="shared" si="248"/>
        <v>0</v>
      </c>
    </row>
    <row r="3175" spans="1:7" x14ac:dyDescent="0.25">
      <c r="A3175" s="6">
        <f t="shared" si="249"/>
        <v>3164</v>
      </c>
      <c r="B3175" s="6">
        <f t="shared" si="246"/>
        <v>-140</v>
      </c>
      <c r="C3175" s="6">
        <f t="shared" si="247"/>
        <v>16</v>
      </c>
      <c r="D3175" s="8">
        <f ca="1">VLOOKUP(B3175,Residuals!$A$12:$AW$232,C3175,FALSE)</f>
        <v>-2.3221297885015193E-3</v>
      </c>
      <c r="E3175" s="8">
        <f ca="1">VLOOKUP(B3175,Residuals!$A$12:$AW$232,C3175,FALSE)^2</f>
        <v>5.3922867546461108E-6</v>
      </c>
      <c r="F3175" s="8">
        <f t="shared" ca="1" si="245"/>
        <v>1.2703839152542955E-2</v>
      </c>
      <c r="G3175" s="6">
        <f t="shared" si="248"/>
        <v>0</v>
      </c>
    </row>
    <row r="3176" spans="1:7" x14ac:dyDescent="0.25">
      <c r="A3176" s="6">
        <f t="shared" si="249"/>
        <v>3165</v>
      </c>
      <c r="B3176" s="6">
        <f t="shared" si="246"/>
        <v>-139</v>
      </c>
      <c r="C3176" s="6">
        <f t="shared" si="247"/>
        <v>16</v>
      </c>
      <c r="D3176" s="8">
        <f ca="1">VLOOKUP(B3176,Residuals!$A$12:$AW$232,C3176,FALSE)</f>
        <v>2.3378495096888295E-2</v>
      </c>
      <c r="E3176" s="8">
        <f ca="1">VLOOKUP(B3176,Residuals!$A$12:$AW$232,C3176,FALSE)^2</f>
        <v>5.4655403299523001E-4</v>
      </c>
      <c r="F3176" s="8">
        <f t="shared" ca="1" si="245"/>
        <v>1.2876419299033997</v>
      </c>
      <c r="G3176" s="6">
        <f t="shared" si="248"/>
        <v>0</v>
      </c>
    </row>
    <row r="3177" spans="1:7" x14ac:dyDescent="0.25">
      <c r="A3177" s="6">
        <f t="shared" si="249"/>
        <v>3166</v>
      </c>
      <c r="B3177" s="6">
        <f t="shared" si="246"/>
        <v>-138</v>
      </c>
      <c r="C3177" s="6">
        <f t="shared" si="247"/>
        <v>16</v>
      </c>
      <c r="D3177" s="8">
        <f ca="1">VLOOKUP(B3177,Residuals!$A$12:$AW$232,C3177,FALSE)</f>
        <v>1.2711422403622233E-2</v>
      </c>
      <c r="E3177" s="8">
        <f ca="1">VLOOKUP(B3177,Residuals!$A$12:$AW$232,C3177,FALSE)^2</f>
        <v>1.6158025952330924E-4</v>
      </c>
      <c r="F3177" s="8">
        <f t="shared" ca="1" si="245"/>
        <v>0.38067145176239486</v>
      </c>
      <c r="G3177" s="6">
        <f t="shared" si="248"/>
        <v>0</v>
      </c>
    </row>
    <row r="3178" spans="1:7" x14ac:dyDescent="0.25">
      <c r="A3178" s="6">
        <f t="shared" si="249"/>
        <v>3167</v>
      </c>
      <c r="B3178" s="6">
        <f t="shared" si="246"/>
        <v>-137</v>
      </c>
      <c r="C3178" s="6">
        <f t="shared" si="247"/>
        <v>16</v>
      </c>
      <c r="D3178" s="8">
        <f ca="1">VLOOKUP(B3178,Residuals!$A$12:$AW$232,C3178,FALSE)</f>
        <v>-2.3016566303854753E-2</v>
      </c>
      <c r="E3178" s="8">
        <f ca="1">VLOOKUP(B3178,Residuals!$A$12:$AW$232,C3178,FALSE)^2</f>
        <v>5.2976232441974208E-4</v>
      </c>
      <c r="F3178" s="8">
        <f t="shared" ca="1" si="245"/>
        <v>1.2480818741152733</v>
      </c>
      <c r="G3178" s="6">
        <f t="shared" si="248"/>
        <v>0</v>
      </c>
    </row>
    <row r="3179" spans="1:7" x14ac:dyDescent="0.25">
      <c r="A3179" s="6">
        <f t="shared" si="249"/>
        <v>3168</v>
      </c>
      <c r="B3179" s="6">
        <f t="shared" si="246"/>
        <v>-136</v>
      </c>
      <c r="C3179" s="6">
        <f t="shared" si="247"/>
        <v>16</v>
      </c>
      <c r="D3179" s="8">
        <f ca="1">VLOOKUP(B3179,Residuals!$A$12:$AW$232,C3179,FALSE)</f>
        <v>3.2564708808446238E-2</v>
      </c>
      <c r="E3179" s="8">
        <f ca="1">VLOOKUP(B3179,Residuals!$A$12:$AW$232,C3179,FALSE)^2</f>
        <v>1.0604602597788959E-3</v>
      </c>
      <c r="F3179" s="8">
        <f t="shared" ca="1" si="245"/>
        <v>2.498367980205674</v>
      </c>
      <c r="G3179" s="6">
        <f t="shared" si="248"/>
        <v>0</v>
      </c>
    </row>
    <row r="3180" spans="1:7" x14ac:dyDescent="0.25">
      <c r="A3180" s="6">
        <f t="shared" si="249"/>
        <v>3169</v>
      </c>
      <c r="B3180" s="6">
        <f t="shared" si="246"/>
        <v>-135</v>
      </c>
      <c r="C3180" s="6">
        <f t="shared" si="247"/>
        <v>16</v>
      </c>
      <c r="D3180" s="8">
        <f ca="1">VLOOKUP(B3180,Residuals!$A$12:$AW$232,C3180,FALSE)</f>
        <v>1.614694355996265E-2</v>
      </c>
      <c r="E3180" s="8">
        <f ca="1">VLOOKUP(B3180,Residuals!$A$12:$AW$232,C3180,FALSE)^2</f>
        <v>2.6072378632861927E-4</v>
      </c>
      <c r="F3180" s="8">
        <f t="shared" ca="1" si="245"/>
        <v>0.61424645896416774</v>
      </c>
      <c r="G3180" s="6">
        <f t="shared" si="248"/>
        <v>0</v>
      </c>
    </row>
    <row r="3181" spans="1:7" x14ac:dyDescent="0.25">
      <c r="A3181" s="6">
        <f t="shared" si="249"/>
        <v>3170</v>
      </c>
      <c r="B3181" s="6">
        <f t="shared" si="246"/>
        <v>-134</v>
      </c>
      <c r="C3181" s="6">
        <f t="shared" si="247"/>
        <v>16</v>
      </c>
      <c r="D3181" s="8">
        <f ca="1">VLOOKUP(B3181,Residuals!$A$12:$AW$232,C3181,FALSE)</f>
        <v>-3.6074515693557033E-2</v>
      </c>
      <c r="E3181" s="8">
        <f ca="1">VLOOKUP(B3181,Residuals!$A$12:$AW$232,C3181,FALSE)^2</f>
        <v>1.3013706825246926E-3</v>
      </c>
      <c r="F3181" s="8">
        <f t="shared" ca="1" si="245"/>
        <v>3.0659355818538514</v>
      </c>
      <c r="G3181" s="6">
        <f t="shared" si="248"/>
        <v>0</v>
      </c>
    </row>
    <row r="3182" spans="1:7" x14ac:dyDescent="0.25">
      <c r="A3182" s="6">
        <f t="shared" si="249"/>
        <v>3171</v>
      </c>
      <c r="B3182" s="6">
        <f t="shared" si="246"/>
        <v>-133</v>
      </c>
      <c r="C3182" s="6">
        <f t="shared" si="247"/>
        <v>16</v>
      </c>
      <c r="D3182" s="8">
        <f ca="1">VLOOKUP(B3182,Residuals!$A$12:$AW$232,C3182,FALSE)</f>
        <v>5.8773577879877017E-3</v>
      </c>
      <c r="E3182" s="8">
        <f ca="1">VLOOKUP(B3182,Residuals!$A$12:$AW$232,C3182,FALSE)^2</f>
        <v>3.4543334568019689E-5</v>
      </c>
      <c r="F3182" s="8">
        <f t="shared" ca="1" si="245"/>
        <v>8.1381607861727878E-2</v>
      </c>
      <c r="G3182" s="6">
        <f t="shared" si="248"/>
        <v>0</v>
      </c>
    </row>
    <row r="3183" spans="1:7" x14ac:dyDescent="0.25">
      <c r="A3183" s="6">
        <f t="shared" si="249"/>
        <v>3172</v>
      </c>
      <c r="B3183" s="6">
        <f t="shared" si="246"/>
        <v>-132</v>
      </c>
      <c r="C3183" s="6">
        <f t="shared" si="247"/>
        <v>16</v>
      </c>
      <c r="D3183" s="8">
        <f ca="1">VLOOKUP(B3183,Residuals!$A$12:$AW$232,C3183,FALSE)</f>
        <v>-1.0168805565180994E-2</v>
      </c>
      <c r="E3183" s="8">
        <f ca="1">VLOOKUP(B3183,Residuals!$A$12:$AW$232,C3183,FALSE)^2</f>
        <v>1.0340460662245595E-4</v>
      </c>
      <c r="F3183" s="8">
        <f t="shared" ca="1" si="245"/>
        <v>0.24361380429774099</v>
      </c>
      <c r="G3183" s="6">
        <f t="shared" si="248"/>
        <v>0</v>
      </c>
    </row>
    <row r="3184" spans="1:7" x14ac:dyDescent="0.25">
      <c r="A3184" s="6">
        <f t="shared" si="249"/>
        <v>3173</v>
      </c>
      <c r="B3184" s="6">
        <f t="shared" si="246"/>
        <v>-131</v>
      </c>
      <c r="C3184" s="6">
        <f t="shared" si="247"/>
        <v>16</v>
      </c>
      <c r="D3184" s="8">
        <f ca="1">VLOOKUP(B3184,Residuals!$A$12:$AW$232,C3184,FALSE)</f>
        <v>-1.6022933451901245E-2</v>
      </c>
      <c r="E3184" s="8">
        <f ca="1">VLOOKUP(B3184,Residuals!$A$12:$AW$232,C3184,FALSE)^2</f>
        <v>2.5673439640405595E-4</v>
      </c>
      <c r="F3184" s="8">
        <f t="shared" ca="1" si="245"/>
        <v>0.60484774368353833</v>
      </c>
      <c r="G3184" s="6">
        <f t="shared" si="248"/>
        <v>0</v>
      </c>
    </row>
    <row r="3185" spans="1:7" x14ac:dyDescent="0.25">
      <c r="A3185" s="6">
        <f t="shared" si="249"/>
        <v>3174</v>
      </c>
      <c r="B3185" s="6">
        <f t="shared" si="246"/>
        <v>-130</v>
      </c>
      <c r="C3185" s="6">
        <f t="shared" si="247"/>
        <v>16</v>
      </c>
      <c r="D3185" s="8">
        <f ca="1">VLOOKUP(B3185,Residuals!$A$12:$AW$232,C3185,FALSE)</f>
        <v>-6.2002241186220391E-3</v>
      </c>
      <c r="E3185" s="8">
        <f ca="1">VLOOKUP(B3185,Residuals!$A$12:$AW$232,C3185,FALSE)^2</f>
        <v>3.8442779121142442E-5</v>
      </c>
      <c r="F3185" s="8">
        <f t="shared" ca="1" si="245"/>
        <v>9.0568418326592029E-2</v>
      </c>
      <c r="G3185" s="6">
        <f t="shared" si="248"/>
        <v>0</v>
      </c>
    </row>
    <row r="3186" spans="1:7" x14ac:dyDescent="0.25">
      <c r="A3186" s="6">
        <f t="shared" si="249"/>
        <v>3175</v>
      </c>
      <c r="B3186" s="6">
        <f t="shared" si="246"/>
        <v>-129</v>
      </c>
      <c r="C3186" s="6">
        <f t="shared" si="247"/>
        <v>16</v>
      </c>
      <c r="D3186" s="8">
        <f ca="1">VLOOKUP(B3186,Residuals!$A$12:$AW$232,C3186,FALSE)</f>
        <v>-1.4089253498123375E-2</v>
      </c>
      <c r="E3186" s="8">
        <f ca="1">VLOOKUP(B3186,Residuals!$A$12:$AW$232,C3186,FALSE)^2</f>
        <v>1.9850706413438178E-4</v>
      </c>
      <c r="F3186" s="8">
        <f t="shared" ca="1" si="245"/>
        <v>0.46766834334874269</v>
      </c>
      <c r="G3186" s="6">
        <f t="shared" si="248"/>
        <v>0</v>
      </c>
    </row>
    <row r="3187" spans="1:7" x14ac:dyDescent="0.25">
      <c r="A3187" s="6">
        <f t="shared" si="249"/>
        <v>3176</v>
      </c>
      <c r="B3187" s="6">
        <f t="shared" si="246"/>
        <v>-128</v>
      </c>
      <c r="C3187" s="6">
        <f t="shared" si="247"/>
        <v>16</v>
      </c>
      <c r="D3187" s="8">
        <f ca="1">VLOOKUP(B3187,Residuals!$A$12:$AW$232,C3187,FALSE)</f>
        <v>-1.0714365001806284E-2</v>
      </c>
      <c r="E3187" s="8">
        <f ca="1">VLOOKUP(B3187,Residuals!$A$12:$AW$232,C3187,FALSE)^2</f>
        <v>1.1479761739193138E-4</v>
      </c>
      <c r="F3187" s="8">
        <f t="shared" ca="1" si="245"/>
        <v>0.27045491695813478</v>
      </c>
      <c r="G3187" s="6">
        <f t="shared" si="248"/>
        <v>0</v>
      </c>
    </row>
    <row r="3188" spans="1:7" x14ac:dyDescent="0.25">
      <c r="A3188" s="6">
        <f t="shared" si="249"/>
        <v>3177</v>
      </c>
      <c r="B3188" s="6">
        <f t="shared" si="246"/>
        <v>-127</v>
      </c>
      <c r="C3188" s="6">
        <f t="shared" si="247"/>
        <v>16</v>
      </c>
      <c r="D3188" s="8">
        <f ca="1">VLOOKUP(B3188,Residuals!$A$12:$AW$232,C3188,FALSE)</f>
        <v>-9.4315293714342316E-3</v>
      </c>
      <c r="E3188" s="8">
        <f ca="1">VLOOKUP(B3188,Residuals!$A$12:$AW$232,C3188,FALSE)^2</f>
        <v>8.8953746284226596E-5</v>
      </c>
      <c r="F3188" s="8">
        <f t="shared" ca="1" si="245"/>
        <v>0.20956861833010851</v>
      </c>
      <c r="G3188" s="6">
        <f t="shared" si="248"/>
        <v>0</v>
      </c>
    </row>
    <row r="3189" spans="1:7" x14ac:dyDescent="0.25">
      <c r="A3189" s="6">
        <f t="shared" si="249"/>
        <v>3178</v>
      </c>
      <c r="B3189" s="6">
        <f t="shared" si="246"/>
        <v>-126</v>
      </c>
      <c r="C3189" s="6">
        <f t="shared" si="247"/>
        <v>16</v>
      </c>
      <c r="D3189" s="8">
        <f ca="1">VLOOKUP(B3189,Residuals!$A$12:$AW$232,C3189,FALSE)</f>
        <v>-9.1093961727245886E-3</v>
      </c>
      <c r="E3189" s="8">
        <f ca="1">VLOOKUP(B3189,Residuals!$A$12:$AW$232,C3189,FALSE)^2</f>
        <v>8.2981098631649381E-5</v>
      </c>
      <c r="F3189" s="8">
        <f t="shared" ca="1" si="245"/>
        <v>0.19549749070920108</v>
      </c>
      <c r="G3189" s="6">
        <f t="shared" si="248"/>
        <v>0</v>
      </c>
    </row>
    <row r="3190" spans="1:7" x14ac:dyDescent="0.25">
      <c r="A3190" s="6">
        <f t="shared" si="249"/>
        <v>3179</v>
      </c>
      <c r="B3190" s="6">
        <f t="shared" si="246"/>
        <v>-125</v>
      </c>
      <c r="C3190" s="6">
        <f t="shared" si="247"/>
        <v>16</v>
      </c>
      <c r="D3190" s="8">
        <f ca="1">VLOOKUP(B3190,Residuals!$A$12:$AW$232,C3190,FALSE)</f>
        <v>7.6457221485143742E-3</v>
      </c>
      <c r="E3190" s="8">
        <f ca="1">VLOOKUP(B3190,Residuals!$A$12:$AW$232,C3190,FALSE)^2</f>
        <v>5.8457067172283258E-5</v>
      </c>
      <c r="F3190" s="8">
        <f t="shared" ca="1" si="245"/>
        <v>0.13772063921604694</v>
      </c>
      <c r="G3190" s="6">
        <f t="shared" si="248"/>
        <v>0</v>
      </c>
    </row>
    <row r="3191" spans="1:7" x14ac:dyDescent="0.25">
      <c r="A3191" s="6">
        <f t="shared" si="249"/>
        <v>3180</v>
      </c>
      <c r="B3191" s="6">
        <f t="shared" si="246"/>
        <v>-124</v>
      </c>
      <c r="C3191" s="6">
        <f t="shared" si="247"/>
        <v>16</v>
      </c>
      <c r="D3191" s="8">
        <f ca="1">VLOOKUP(B3191,Residuals!$A$12:$AW$232,C3191,FALSE)</f>
        <v>2.9662915016959706E-2</v>
      </c>
      <c r="E3191" s="8">
        <f ca="1">VLOOKUP(B3191,Residuals!$A$12:$AW$232,C3191,FALSE)^2</f>
        <v>8.798885273033736E-4</v>
      </c>
      <c r="F3191" s="8">
        <f t="shared" ca="1" si="245"/>
        <v>2.0729539862468895</v>
      </c>
      <c r="G3191" s="6">
        <f t="shared" si="248"/>
        <v>0</v>
      </c>
    </row>
    <row r="3192" spans="1:7" x14ac:dyDescent="0.25">
      <c r="A3192" s="6">
        <f t="shared" si="249"/>
        <v>3181</v>
      </c>
      <c r="B3192" s="6">
        <f t="shared" si="246"/>
        <v>-123</v>
      </c>
      <c r="C3192" s="6">
        <f t="shared" si="247"/>
        <v>16</v>
      </c>
      <c r="D3192" s="8">
        <f ca="1">VLOOKUP(B3192,Residuals!$A$12:$AW$232,C3192,FALSE)</f>
        <v>-2.0157136188108035E-2</v>
      </c>
      <c r="E3192" s="8">
        <f ca="1">VLOOKUP(B3192,Residuals!$A$12:$AW$232,C3192,FALSE)^2</f>
        <v>4.0631013930593452E-4</v>
      </c>
      <c r="F3192" s="8">
        <f t="shared" ca="1" si="245"/>
        <v>0.95723741904906723</v>
      </c>
      <c r="G3192" s="6">
        <f t="shared" si="248"/>
        <v>0</v>
      </c>
    </row>
    <row r="3193" spans="1:7" x14ac:dyDescent="0.25">
      <c r="A3193" s="6">
        <f t="shared" si="249"/>
        <v>3182</v>
      </c>
      <c r="B3193" s="6">
        <f t="shared" si="246"/>
        <v>-122</v>
      </c>
      <c r="C3193" s="6">
        <f t="shared" si="247"/>
        <v>16</v>
      </c>
      <c r="D3193" s="8">
        <f ca="1">VLOOKUP(B3193,Residuals!$A$12:$AW$232,C3193,FALSE)</f>
        <v>7.3925814079627578E-3</v>
      </c>
      <c r="E3193" s="8">
        <f ca="1">VLOOKUP(B3193,Residuals!$A$12:$AW$232,C3193,FALSE)^2</f>
        <v>5.4650259873356633E-5</v>
      </c>
      <c r="F3193" s="8">
        <f t="shared" ca="1" si="245"/>
        <v>0.12875207544880635</v>
      </c>
      <c r="G3193" s="6">
        <f t="shared" si="248"/>
        <v>0</v>
      </c>
    </row>
    <row r="3194" spans="1:7" x14ac:dyDescent="0.25">
      <c r="A3194" s="6">
        <f t="shared" si="249"/>
        <v>3183</v>
      </c>
      <c r="B3194" s="6">
        <f t="shared" si="246"/>
        <v>-121</v>
      </c>
      <c r="C3194" s="6">
        <f t="shared" si="247"/>
        <v>16</v>
      </c>
      <c r="D3194" s="8">
        <f ca="1">VLOOKUP(B3194,Residuals!$A$12:$AW$232,C3194,FALSE)</f>
        <v>-1.8021816458612182E-2</v>
      </c>
      <c r="E3194" s="8">
        <f ca="1">VLOOKUP(B3194,Residuals!$A$12:$AW$232,C3194,FALSE)^2</f>
        <v>3.2478586846790492E-4</v>
      </c>
      <c r="F3194" s="8">
        <f t="shared" ca="1" si="245"/>
        <v>0.76517210967687554</v>
      </c>
      <c r="G3194" s="6">
        <f t="shared" si="248"/>
        <v>0</v>
      </c>
    </row>
    <row r="3195" spans="1:7" x14ac:dyDescent="0.25">
      <c r="A3195" s="6">
        <f t="shared" si="249"/>
        <v>3184</v>
      </c>
      <c r="B3195" s="6">
        <f t="shared" si="246"/>
        <v>-120</v>
      </c>
      <c r="C3195" s="6">
        <f t="shared" si="247"/>
        <v>16</v>
      </c>
      <c r="D3195" s="8">
        <f ca="1">VLOOKUP(B3195,Residuals!$A$12:$AW$232,C3195,FALSE)</f>
        <v>6.4552029825356138E-3</v>
      </c>
      <c r="E3195" s="8">
        <f ca="1">VLOOKUP(B3195,Residuals!$A$12:$AW$232,C3195,FALSE)^2</f>
        <v>4.1669645545736682E-5</v>
      </c>
      <c r="F3195" s="8">
        <f t="shared" ca="1" si="245"/>
        <v>9.8170683170809667E-2</v>
      </c>
      <c r="G3195" s="6">
        <f t="shared" si="248"/>
        <v>0</v>
      </c>
    </row>
    <row r="3196" spans="1:7" x14ac:dyDescent="0.25">
      <c r="A3196" s="6">
        <f t="shared" si="249"/>
        <v>3185</v>
      </c>
      <c r="B3196" s="6">
        <f t="shared" si="246"/>
        <v>-119</v>
      </c>
      <c r="C3196" s="6">
        <f t="shared" si="247"/>
        <v>16</v>
      </c>
      <c r="D3196" s="8">
        <f ca="1">VLOOKUP(B3196,Residuals!$A$12:$AW$232,C3196,FALSE)</f>
        <v>-6.3596576816623623E-3</v>
      </c>
      <c r="E3196" s="8">
        <f ca="1">VLOOKUP(B3196,Residuals!$A$12:$AW$232,C3196,FALSE)^2</f>
        <v>4.0445245827927096E-5</v>
      </c>
      <c r="F3196" s="8">
        <f t="shared" ca="1" si="245"/>
        <v>9.5286085637106596E-2</v>
      </c>
      <c r="G3196" s="6">
        <f t="shared" si="248"/>
        <v>0</v>
      </c>
    </row>
    <row r="3197" spans="1:7" x14ac:dyDescent="0.25">
      <c r="A3197" s="6">
        <f t="shared" si="249"/>
        <v>3186</v>
      </c>
      <c r="B3197" s="6">
        <f t="shared" si="246"/>
        <v>-118</v>
      </c>
      <c r="C3197" s="6">
        <f t="shared" si="247"/>
        <v>16</v>
      </c>
      <c r="D3197" s="8">
        <f ca="1">VLOOKUP(B3197,Residuals!$A$12:$AW$232,C3197,FALSE)</f>
        <v>-5.0718970082968507E-3</v>
      </c>
      <c r="E3197" s="8">
        <f ca="1">VLOOKUP(B3197,Residuals!$A$12:$AW$232,C3197,FALSE)^2</f>
        <v>2.5724139262770545E-5</v>
      </c>
      <c r="F3197" s="8">
        <f t="shared" ca="1" si="245"/>
        <v>6.0604219026422886E-2</v>
      </c>
      <c r="G3197" s="6">
        <f t="shared" si="248"/>
        <v>0</v>
      </c>
    </row>
    <row r="3198" spans="1:7" x14ac:dyDescent="0.25">
      <c r="A3198" s="6">
        <f t="shared" si="249"/>
        <v>3187</v>
      </c>
      <c r="B3198" s="6">
        <f t="shared" si="246"/>
        <v>-117</v>
      </c>
      <c r="C3198" s="6">
        <f t="shared" si="247"/>
        <v>16</v>
      </c>
      <c r="D3198" s="8">
        <f ca="1">VLOOKUP(B3198,Residuals!$A$12:$AW$232,C3198,FALSE)</f>
        <v>2.6043311715723067E-2</v>
      </c>
      <c r="E3198" s="8">
        <f ca="1">VLOOKUP(B3198,Residuals!$A$12:$AW$232,C3198,FALSE)^2</f>
        <v>6.7825408512231836E-4</v>
      </c>
      <c r="F3198" s="8">
        <f t="shared" ca="1" si="245"/>
        <v>1.5979177655055172</v>
      </c>
      <c r="G3198" s="6">
        <f t="shared" si="248"/>
        <v>0</v>
      </c>
    </row>
    <row r="3199" spans="1:7" x14ac:dyDescent="0.25">
      <c r="A3199" s="6">
        <f t="shared" si="249"/>
        <v>3188</v>
      </c>
      <c r="B3199" s="6">
        <f t="shared" si="246"/>
        <v>-116</v>
      </c>
      <c r="C3199" s="6">
        <f t="shared" si="247"/>
        <v>16</v>
      </c>
      <c r="D3199" s="8">
        <f ca="1">VLOOKUP(B3199,Residuals!$A$12:$AW$232,C3199,FALSE)</f>
        <v>2.0361965402552456E-3</v>
      </c>
      <c r="E3199" s="8">
        <f ca="1">VLOOKUP(B3199,Residuals!$A$12:$AW$232,C3199,FALSE)^2</f>
        <v>4.146096350547432E-6</v>
      </c>
      <c r="F3199" s="8">
        <f t="shared" ca="1" si="245"/>
        <v>9.7679043316672952E-3</v>
      </c>
      <c r="G3199" s="6">
        <f t="shared" si="248"/>
        <v>0</v>
      </c>
    </row>
    <row r="3200" spans="1:7" x14ac:dyDescent="0.25">
      <c r="A3200" s="6">
        <f t="shared" si="249"/>
        <v>3189</v>
      </c>
      <c r="B3200" s="6">
        <f t="shared" si="246"/>
        <v>-115</v>
      </c>
      <c r="C3200" s="6">
        <f t="shared" si="247"/>
        <v>16</v>
      </c>
      <c r="D3200" s="8">
        <f ca="1">VLOOKUP(B3200,Residuals!$A$12:$AW$232,C3200,FALSE)</f>
        <v>1.9033781214848817E-3</v>
      </c>
      <c r="E3200" s="8">
        <f ca="1">VLOOKUP(B3200,Residuals!$A$12:$AW$232,C3200,FALSE)^2</f>
        <v>3.6228482733473169E-6</v>
      </c>
      <c r="F3200" s="8">
        <f t="shared" ca="1" si="245"/>
        <v>8.5351695547379678E-3</v>
      </c>
      <c r="G3200" s="6">
        <f t="shared" si="248"/>
        <v>0</v>
      </c>
    </row>
    <row r="3201" spans="1:7" x14ac:dyDescent="0.25">
      <c r="A3201" s="6">
        <f t="shared" si="249"/>
        <v>3190</v>
      </c>
      <c r="B3201" s="6">
        <f t="shared" si="246"/>
        <v>-114</v>
      </c>
      <c r="C3201" s="6">
        <f t="shared" si="247"/>
        <v>16</v>
      </c>
      <c r="D3201" s="8">
        <f ca="1">VLOOKUP(B3201,Residuals!$A$12:$AW$232,C3201,FALSE)</f>
        <v>-1.2924935184090811E-2</v>
      </c>
      <c r="E3201" s="8">
        <f ca="1">VLOOKUP(B3201,Residuals!$A$12:$AW$232,C3201,FALSE)^2</f>
        <v>1.6705394951294856E-4</v>
      </c>
      <c r="F3201" s="8">
        <f t="shared" ca="1" si="245"/>
        <v>0.3935670710725786</v>
      </c>
      <c r="G3201" s="6">
        <f t="shared" si="248"/>
        <v>0</v>
      </c>
    </row>
    <row r="3202" spans="1:7" x14ac:dyDescent="0.25">
      <c r="A3202" s="6">
        <f t="shared" si="249"/>
        <v>3191</v>
      </c>
      <c r="B3202" s="6">
        <f t="shared" si="246"/>
        <v>-113</v>
      </c>
      <c r="C3202" s="6">
        <f t="shared" si="247"/>
        <v>16</v>
      </c>
      <c r="D3202" s="8">
        <f ca="1">VLOOKUP(B3202,Residuals!$A$12:$AW$232,C3202,FALSE)</f>
        <v>-2.5674928879167089E-2</v>
      </c>
      <c r="E3202" s="8">
        <f ca="1">VLOOKUP(B3202,Residuals!$A$12:$AW$232,C3202,FALSE)^2</f>
        <v>6.5920197295028825E-4</v>
      </c>
      <c r="F3202" s="8">
        <f t="shared" ca="1" si="245"/>
        <v>1.5530323616754755</v>
      </c>
      <c r="G3202" s="6">
        <f t="shared" si="248"/>
        <v>0</v>
      </c>
    </row>
    <row r="3203" spans="1:7" x14ac:dyDescent="0.25">
      <c r="A3203" s="6">
        <f t="shared" si="249"/>
        <v>3192</v>
      </c>
      <c r="B3203" s="6">
        <f t="shared" si="246"/>
        <v>-112</v>
      </c>
      <c r="C3203" s="6">
        <f t="shared" si="247"/>
        <v>16</v>
      </c>
      <c r="D3203" s="8">
        <f ca="1">VLOOKUP(B3203,Residuals!$A$12:$AW$232,C3203,FALSE)</f>
        <v>2.965231882210493E-2</v>
      </c>
      <c r="E3203" s="8">
        <f ca="1">VLOOKUP(B3203,Residuals!$A$12:$AW$232,C3203,FALSE)^2</f>
        <v>8.7926001152775833E-4</v>
      </c>
      <c r="F3203" s="8">
        <f t="shared" ca="1" si="245"/>
        <v>2.0714732483556095</v>
      </c>
      <c r="G3203" s="6">
        <f t="shared" si="248"/>
        <v>0</v>
      </c>
    </row>
    <row r="3204" spans="1:7" x14ac:dyDescent="0.25">
      <c r="A3204" s="6">
        <f t="shared" si="249"/>
        <v>3193</v>
      </c>
      <c r="B3204" s="6">
        <f t="shared" si="246"/>
        <v>-111</v>
      </c>
      <c r="C3204" s="6">
        <f t="shared" si="247"/>
        <v>16</v>
      </c>
      <c r="D3204" s="8">
        <f ca="1">VLOOKUP(B3204,Residuals!$A$12:$AW$232,C3204,FALSE)</f>
        <v>-2.347533564589321E-2</v>
      </c>
      <c r="E3204" s="8">
        <f ca="1">VLOOKUP(B3204,Residuals!$A$12:$AW$232,C3204,FALSE)^2</f>
        <v>5.5109138368734435E-4</v>
      </c>
      <c r="F3204" s="8">
        <f t="shared" ca="1" si="245"/>
        <v>1.2983316012792097</v>
      </c>
      <c r="G3204" s="6">
        <f t="shared" si="248"/>
        <v>0</v>
      </c>
    </row>
    <row r="3205" spans="1:7" x14ac:dyDescent="0.25">
      <c r="A3205" s="6">
        <f t="shared" si="249"/>
        <v>3194</v>
      </c>
      <c r="B3205" s="6">
        <f t="shared" si="246"/>
        <v>-110</v>
      </c>
      <c r="C3205" s="6">
        <f t="shared" si="247"/>
        <v>16</v>
      </c>
      <c r="D3205" s="8">
        <f ca="1">VLOOKUP(B3205,Residuals!$A$12:$AW$232,C3205,FALSE)</f>
        <v>6.5835169059012761E-3</v>
      </c>
      <c r="E3205" s="8">
        <f ca="1">VLOOKUP(B3205,Residuals!$A$12:$AW$232,C3205,FALSE)^2</f>
        <v>4.334269485028791E-5</v>
      </c>
      <c r="F3205" s="8">
        <f t="shared" ca="1" si="245"/>
        <v>0.10211226681173523</v>
      </c>
      <c r="G3205" s="6">
        <f t="shared" si="248"/>
        <v>0</v>
      </c>
    </row>
    <row r="3206" spans="1:7" x14ac:dyDescent="0.25">
      <c r="A3206" s="6">
        <f t="shared" si="249"/>
        <v>3195</v>
      </c>
      <c r="B3206" s="6">
        <f t="shared" si="246"/>
        <v>-109</v>
      </c>
      <c r="C3206" s="6">
        <f t="shared" si="247"/>
        <v>16</v>
      </c>
      <c r="D3206" s="8">
        <f ca="1">VLOOKUP(B3206,Residuals!$A$12:$AW$232,C3206,FALSE)</f>
        <v>-1.5913792445429896E-3</v>
      </c>
      <c r="E3206" s="8">
        <f ca="1">VLOOKUP(B3206,Residuals!$A$12:$AW$232,C3206,FALSE)^2</f>
        <v>2.532487899962216E-6</v>
      </c>
      <c r="F3206" s="8">
        <f t="shared" ca="1" si="245"/>
        <v>5.9663590607752686E-3</v>
      </c>
      <c r="G3206" s="6">
        <f t="shared" si="248"/>
        <v>0</v>
      </c>
    </row>
    <row r="3207" spans="1:7" x14ac:dyDescent="0.25">
      <c r="A3207" s="6">
        <f t="shared" si="249"/>
        <v>3196</v>
      </c>
      <c r="B3207" s="6">
        <f t="shared" si="246"/>
        <v>-108</v>
      </c>
      <c r="C3207" s="6">
        <f t="shared" si="247"/>
        <v>16</v>
      </c>
      <c r="D3207" s="8">
        <f ca="1">VLOOKUP(B3207,Residuals!$A$12:$AW$232,C3207,FALSE)</f>
        <v>-1.2516457253642971E-3</v>
      </c>
      <c r="E3207" s="8">
        <f ca="1">VLOOKUP(B3207,Residuals!$A$12:$AW$232,C3207,FALSE)^2</f>
        <v>1.5666170218227174E-6</v>
      </c>
      <c r="F3207" s="8">
        <f t="shared" ca="1" si="245"/>
        <v>3.6908368498251029E-3</v>
      </c>
      <c r="G3207" s="6">
        <f t="shared" si="248"/>
        <v>0</v>
      </c>
    </row>
    <row r="3208" spans="1:7" x14ac:dyDescent="0.25">
      <c r="A3208" s="6">
        <f t="shared" si="249"/>
        <v>3197</v>
      </c>
      <c r="B3208" s="6">
        <f t="shared" si="246"/>
        <v>-107</v>
      </c>
      <c r="C3208" s="6">
        <f t="shared" si="247"/>
        <v>16</v>
      </c>
      <c r="D3208" s="8">
        <f ca="1">VLOOKUP(B3208,Residuals!$A$12:$AW$232,C3208,FALSE)</f>
        <v>1.2680884433270612E-2</v>
      </c>
      <c r="E3208" s="8">
        <f ca="1">VLOOKUP(B3208,Residuals!$A$12:$AW$232,C3208,FALSE)^2</f>
        <v>1.6080483000996493E-4</v>
      </c>
      <c r="F3208" s="8">
        <f t="shared" ca="1" si="245"/>
        <v>0.37884459568817497</v>
      </c>
      <c r="G3208" s="6">
        <f t="shared" si="248"/>
        <v>0</v>
      </c>
    </row>
    <row r="3209" spans="1:7" x14ac:dyDescent="0.25">
      <c r="A3209" s="6">
        <f t="shared" si="249"/>
        <v>3198</v>
      </c>
      <c r="B3209" s="6">
        <f t="shared" si="246"/>
        <v>-106</v>
      </c>
      <c r="C3209" s="6">
        <f t="shared" si="247"/>
        <v>16</v>
      </c>
      <c r="D3209" s="8">
        <f ca="1">VLOOKUP(B3209,Residuals!$A$12:$AW$232,C3209,FALSE)</f>
        <v>1.8381023863746986E-3</v>
      </c>
      <c r="E3209" s="8">
        <f ca="1">VLOOKUP(B3209,Residuals!$A$12:$AW$232,C3209,FALSE)^2</f>
        <v>3.3786203827963619E-6</v>
      </c>
      <c r="F3209" s="8">
        <f t="shared" ca="1" si="245"/>
        <v>7.9597862379195694E-3</v>
      </c>
      <c r="G3209" s="6">
        <f t="shared" si="248"/>
        <v>0</v>
      </c>
    </row>
    <row r="3210" spans="1:7" x14ac:dyDescent="0.25">
      <c r="A3210" s="6">
        <f t="shared" si="249"/>
        <v>3199</v>
      </c>
      <c r="B3210" s="6">
        <f t="shared" si="246"/>
        <v>-105</v>
      </c>
      <c r="C3210" s="6">
        <f t="shared" si="247"/>
        <v>16</v>
      </c>
      <c r="D3210" s="8">
        <f ca="1">VLOOKUP(B3210,Residuals!$A$12:$AW$232,C3210,FALSE)</f>
        <v>-8.0733367229682673E-3</v>
      </c>
      <c r="E3210" s="8">
        <f ca="1">VLOOKUP(B3210,Residuals!$A$12:$AW$232,C3210,FALSE)^2</f>
        <v>6.5178765842427999E-5</v>
      </c>
      <c r="F3210" s="8">
        <f t="shared" ca="1" si="245"/>
        <v>0.15355647707533837</v>
      </c>
      <c r="G3210" s="6">
        <f t="shared" si="248"/>
        <v>0</v>
      </c>
    </row>
    <row r="3211" spans="1:7" x14ac:dyDescent="0.25">
      <c r="A3211" s="6">
        <f t="shared" si="249"/>
        <v>3200</v>
      </c>
      <c r="B3211" s="6">
        <f t="shared" si="246"/>
        <v>-104</v>
      </c>
      <c r="C3211" s="6">
        <f t="shared" si="247"/>
        <v>16</v>
      </c>
      <c r="D3211" s="8">
        <f ca="1">VLOOKUP(B3211,Residuals!$A$12:$AW$232,C3211,FALSE)</f>
        <v>3.0289857908853018E-3</v>
      </c>
      <c r="E3211" s="8">
        <f ca="1">VLOOKUP(B3211,Residuals!$A$12:$AW$232,C3211,FALSE)^2</f>
        <v>9.174754921385057E-6</v>
      </c>
      <c r="F3211" s="8">
        <f t="shared" ref="F3211:F3274" ca="1" si="250">E3211/$F$8</f>
        <v>2.1615061677654975E-2</v>
      </c>
      <c r="G3211" s="6">
        <f t="shared" si="248"/>
        <v>0</v>
      </c>
    </row>
    <row r="3212" spans="1:7" x14ac:dyDescent="0.25">
      <c r="A3212" s="6">
        <f t="shared" si="249"/>
        <v>3201</v>
      </c>
      <c r="B3212" s="6">
        <f t="shared" ref="B3212:B3275" si="251">MOD(A3212,221)-210</f>
        <v>-103</v>
      </c>
      <c r="C3212" s="6">
        <f t="shared" ref="C3212:C3275" si="252">IF(B3212&lt;B3211,IF(ISNUMBER(C3211),C3211+1,2),C3211)</f>
        <v>16</v>
      </c>
      <c r="D3212" s="8">
        <f ca="1">VLOOKUP(B3212,Residuals!$A$12:$AW$232,C3212,FALSE)</f>
        <v>1.9863163621221293E-2</v>
      </c>
      <c r="E3212" s="8">
        <f ca="1">VLOOKUP(B3212,Residuals!$A$12:$AW$232,C3212,FALSE)^2</f>
        <v>3.9454526904340897E-4</v>
      </c>
      <c r="F3212" s="8">
        <f t="shared" ca="1" si="250"/>
        <v>0.9295202322104994</v>
      </c>
      <c r="G3212" s="6">
        <f t="shared" ref="G3212:G3275" si="253">IF(OR(B3212&lt;-10,B3212&gt;10),0,1)</f>
        <v>0</v>
      </c>
    </row>
    <row r="3213" spans="1:7" x14ac:dyDescent="0.25">
      <c r="A3213" s="6">
        <f t="shared" ref="A3213:A3276" si="254">A3212+1</f>
        <v>3202</v>
      </c>
      <c r="B3213" s="6">
        <f t="shared" si="251"/>
        <v>-102</v>
      </c>
      <c r="C3213" s="6">
        <f t="shared" si="252"/>
        <v>16</v>
      </c>
      <c r="D3213" s="8">
        <f ca="1">VLOOKUP(B3213,Residuals!$A$12:$AW$232,C3213,FALSE)</f>
        <v>-1.2186127862526397E-2</v>
      </c>
      <c r="E3213" s="8">
        <f ca="1">VLOOKUP(B3213,Residuals!$A$12:$AW$232,C3213,FALSE)^2</f>
        <v>1.4850171228184217E-4</v>
      </c>
      <c r="F3213" s="8">
        <f t="shared" ca="1" si="250"/>
        <v>0.34985933659411761</v>
      </c>
      <c r="G3213" s="6">
        <f t="shared" si="253"/>
        <v>0</v>
      </c>
    </row>
    <row r="3214" spans="1:7" x14ac:dyDescent="0.25">
      <c r="A3214" s="6">
        <f t="shared" si="254"/>
        <v>3203</v>
      </c>
      <c r="B3214" s="6">
        <f t="shared" si="251"/>
        <v>-101</v>
      </c>
      <c r="C3214" s="6">
        <f t="shared" si="252"/>
        <v>16</v>
      </c>
      <c r="D3214" s="8">
        <f ca="1">VLOOKUP(B3214,Residuals!$A$12:$AW$232,C3214,FALSE)</f>
        <v>-2.5698093522003432E-2</v>
      </c>
      <c r="E3214" s="8">
        <f ca="1">VLOOKUP(B3214,Residuals!$A$12:$AW$232,C3214,FALSE)^2</f>
        <v>6.6039201066563471E-4</v>
      </c>
      <c r="F3214" s="8">
        <f t="shared" ca="1" si="250"/>
        <v>1.5558360048066935</v>
      </c>
      <c r="G3214" s="6">
        <f t="shared" si="253"/>
        <v>0</v>
      </c>
    </row>
    <row r="3215" spans="1:7" x14ac:dyDescent="0.25">
      <c r="A3215" s="6">
        <f t="shared" si="254"/>
        <v>3204</v>
      </c>
      <c r="B3215" s="6">
        <f t="shared" si="251"/>
        <v>-100</v>
      </c>
      <c r="C3215" s="6">
        <f t="shared" si="252"/>
        <v>16</v>
      </c>
      <c r="D3215" s="8">
        <f ca="1">VLOOKUP(B3215,Residuals!$A$12:$AW$232,C3215,FALSE)</f>
        <v>-3.0330327372360234E-2</v>
      </c>
      <c r="E3215" s="8">
        <f ca="1">VLOOKUP(B3215,Residuals!$A$12:$AW$232,C3215,FALSE)^2</f>
        <v>9.1992875851454445E-4</v>
      </c>
      <c r="F3215" s="8">
        <f t="shared" ca="1" si="250"/>
        <v>2.1672858866227496</v>
      </c>
      <c r="G3215" s="6">
        <f t="shared" si="253"/>
        <v>0</v>
      </c>
    </row>
    <row r="3216" spans="1:7" x14ac:dyDescent="0.25">
      <c r="A3216" s="6">
        <f t="shared" si="254"/>
        <v>3205</v>
      </c>
      <c r="B3216" s="6">
        <f t="shared" si="251"/>
        <v>-99</v>
      </c>
      <c r="C3216" s="6">
        <f t="shared" si="252"/>
        <v>16</v>
      </c>
      <c r="D3216" s="8">
        <f ca="1">VLOOKUP(B3216,Residuals!$A$12:$AW$232,C3216,FALSE)</f>
        <v>-7.5524670191725457E-4</v>
      </c>
      <c r="E3216" s="8">
        <f ca="1">VLOOKUP(B3216,Residuals!$A$12:$AW$232,C3216,FALSE)^2</f>
        <v>5.7039758075689041E-7</v>
      </c>
      <c r="F3216" s="8">
        <f t="shared" ca="1" si="250"/>
        <v>1.3438156108244153E-3</v>
      </c>
      <c r="G3216" s="6">
        <f t="shared" si="253"/>
        <v>0</v>
      </c>
    </row>
    <row r="3217" spans="1:7" x14ac:dyDescent="0.25">
      <c r="A3217" s="6">
        <f t="shared" si="254"/>
        <v>3206</v>
      </c>
      <c r="B3217" s="6">
        <f t="shared" si="251"/>
        <v>-98</v>
      </c>
      <c r="C3217" s="6">
        <f t="shared" si="252"/>
        <v>16</v>
      </c>
      <c r="D3217" s="8">
        <f ca="1">VLOOKUP(B3217,Residuals!$A$12:$AW$232,C3217,FALSE)</f>
        <v>-1.7221817976090195E-2</v>
      </c>
      <c r="E3217" s="8">
        <f ca="1">VLOOKUP(B3217,Residuals!$A$12:$AW$232,C3217,FALSE)^2</f>
        <v>2.9659101440158341E-4</v>
      </c>
      <c r="F3217" s="8">
        <f t="shared" ca="1" si="250"/>
        <v>0.69874706455490532</v>
      </c>
      <c r="G3217" s="6">
        <f t="shared" si="253"/>
        <v>0</v>
      </c>
    </row>
    <row r="3218" spans="1:7" x14ac:dyDescent="0.25">
      <c r="A3218" s="6">
        <f t="shared" si="254"/>
        <v>3207</v>
      </c>
      <c r="B3218" s="6">
        <f t="shared" si="251"/>
        <v>-97</v>
      </c>
      <c r="C3218" s="6">
        <f t="shared" si="252"/>
        <v>16</v>
      </c>
      <c r="D3218" s="8">
        <f ca="1">VLOOKUP(B3218,Residuals!$A$12:$AW$232,C3218,FALSE)</f>
        <v>2.4921598808717381E-2</v>
      </c>
      <c r="E3218" s="8">
        <f ca="1">VLOOKUP(B3218,Residuals!$A$12:$AW$232,C3218,FALSE)^2</f>
        <v>6.2108608718266362E-4</v>
      </c>
      <c r="F3218" s="8">
        <f t="shared" ca="1" si="250"/>
        <v>1.463234080541522</v>
      </c>
      <c r="G3218" s="6">
        <f t="shared" si="253"/>
        <v>0</v>
      </c>
    </row>
    <row r="3219" spans="1:7" x14ac:dyDescent="0.25">
      <c r="A3219" s="6">
        <f t="shared" si="254"/>
        <v>3208</v>
      </c>
      <c r="B3219" s="6">
        <f t="shared" si="251"/>
        <v>-96</v>
      </c>
      <c r="C3219" s="6">
        <f t="shared" si="252"/>
        <v>16</v>
      </c>
      <c r="D3219" s="8">
        <f ca="1">VLOOKUP(B3219,Residuals!$A$12:$AW$232,C3219,FALSE)</f>
        <v>1.431281701516921E-2</v>
      </c>
      <c r="E3219" s="8">
        <f ca="1">VLOOKUP(B3219,Residuals!$A$12:$AW$232,C3219,FALSE)^2</f>
        <v>2.0485673090971725E-4</v>
      </c>
      <c r="F3219" s="8">
        <f t="shared" ca="1" si="250"/>
        <v>0.48262770086373485</v>
      </c>
      <c r="G3219" s="6">
        <f t="shared" si="253"/>
        <v>0</v>
      </c>
    </row>
    <row r="3220" spans="1:7" x14ac:dyDescent="0.25">
      <c r="A3220" s="6">
        <f t="shared" si="254"/>
        <v>3209</v>
      </c>
      <c r="B3220" s="6">
        <f t="shared" si="251"/>
        <v>-95</v>
      </c>
      <c r="C3220" s="6">
        <f t="shared" si="252"/>
        <v>16</v>
      </c>
      <c r="D3220" s="8">
        <f ca="1">VLOOKUP(B3220,Residuals!$A$12:$AW$232,C3220,FALSE)</f>
        <v>1.4502730538340685E-3</v>
      </c>
      <c r="E3220" s="8">
        <f ca="1">VLOOKUP(B3220,Residuals!$A$12:$AW$232,C3220,FALSE)^2</f>
        <v>2.1032919306771948E-6</v>
      </c>
      <c r="F3220" s="8">
        <f t="shared" ca="1" si="250"/>
        <v>4.9552042749103032E-3</v>
      </c>
      <c r="G3220" s="6">
        <f t="shared" si="253"/>
        <v>0</v>
      </c>
    </row>
    <row r="3221" spans="1:7" x14ac:dyDescent="0.25">
      <c r="A3221" s="6">
        <f t="shared" si="254"/>
        <v>3210</v>
      </c>
      <c r="B3221" s="6">
        <f t="shared" si="251"/>
        <v>-94</v>
      </c>
      <c r="C3221" s="6">
        <f t="shared" si="252"/>
        <v>16</v>
      </c>
      <c r="D3221" s="8">
        <f ca="1">VLOOKUP(B3221,Residuals!$A$12:$AW$232,C3221,FALSE)</f>
        <v>-6.1460593295354447E-3</v>
      </c>
      <c r="E3221" s="8">
        <f ca="1">VLOOKUP(B3221,Residuals!$A$12:$AW$232,C3221,FALSE)^2</f>
        <v>3.7774045282169678E-5</v>
      </c>
      <c r="F3221" s="8">
        <f t="shared" ca="1" si="250"/>
        <v>8.8992929575209753E-2</v>
      </c>
      <c r="G3221" s="6">
        <f t="shared" si="253"/>
        <v>0</v>
      </c>
    </row>
    <row r="3222" spans="1:7" x14ac:dyDescent="0.25">
      <c r="A3222" s="6">
        <f t="shared" si="254"/>
        <v>3211</v>
      </c>
      <c r="B3222" s="6">
        <f t="shared" si="251"/>
        <v>-93</v>
      </c>
      <c r="C3222" s="6">
        <f t="shared" si="252"/>
        <v>16</v>
      </c>
      <c r="D3222" s="8">
        <f ca="1">VLOOKUP(B3222,Residuals!$A$12:$AW$232,C3222,FALSE)</f>
        <v>-4.817547128062984E-3</v>
      </c>
      <c r="E3222" s="8">
        <f ca="1">VLOOKUP(B3222,Residuals!$A$12:$AW$232,C3222,FALSE)^2</f>
        <v>2.3208760331107904E-5</v>
      </c>
      <c r="F3222" s="8">
        <f t="shared" ca="1" si="250"/>
        <v>5.467816746249142E-2</v>
      </c>
      <c r="G3222" s="6">
        <f t="shared" si="253"/>
        <v>0</v>
      </c>
    </row>
    <row r="3223" spans="1:7" x14ac:dyDescent="0.25">
      <c r="A3223" s="6">
        <f t="shared" si="254"/>
        <v>3212</v>
      </c>
      <c r="B3223" s="6">
        <f t="shared" si="251"/>
        <v>-92</v>
      </c>
      <c r="C3223" s="6">
        <f t="shared" si="252"/>
        <v>16</v>
      </c>
      <c r="D3223" s="8">
        <f ca="1">VLOOKUP(B3223,Residuals!$A$12:$AW$232,C3223,FALSE)</f>
        <v>1.2948934370346644E-2</v>
      </c>
      <c r="E3223" s="8">
        <f ca="1">VLOOKUP(B3223,Residuals!$A$12:$AW$232,C3223,FALSE)^2</f>
        <v>1.6767490132754464E-4</v>
      </c>
      <c r="F3223" s="8">
        <f t="shared" ca="1" si="250"/>
        <v>0.39502998881657869</v>
      </c>
      <c r="G3223" s="6">
        <f t="shared" si="253"/>
        <v>0</v>
      </c>
    </row>
    <row r="3224" spans="1:7" x14ac:dyDescent="0.25">
      <c r="A3224" s="6">
        <f t="shared" si="254"/>
        <v>3213</v>
      </c>
      <c r="B3224" s="6">
        <f t="shared" si="251"/>
        <v>-91</v>
      </c>
      <c r="C3224" s="6">
        <f t="shared" si="252"/>
        <v>16</v>
      </c>
      <c r="D3224" s="8">
        <f ca="1">VLOOKUP(B3224,Residuals!$A$12:$AW$232,C3224,FALSE)</f>
        <v>3.0125254679087863E-2</v>
      </c>
      <c r="E3224" s="8">
        <f ca="1">VLOOKUP(B3224,Residuals!$A$12:$AW$232,C3224,FALSE)^2</f>
        <v>9.0753096947990513E-4</v>
      </c>
      <c r="F3224" s="8">
        <f t="shared" ca="1" si="250"/>
        <v>2.1380775887503276</v>
      </c>
      <c r="G3224" s="6">
        <f t="shared" si="253"/>
        <v>0</v>
      </c>
    </row>
    <row r="3225" spans="1:7" x14ac:dyDescent="0.25">
      <c r="A3225" s="6">
        <f t="shared" si="254"/>
        <v>3214</v>
      </c>
      <c r="B3225" s="6">
        <f t="shared" si="251"/>
        <v>-90</v>
      </c>
      <c r="C3225" s="6">
        <f t="shared" si="252"/>
        <v>16</v>
      </c>
      <c r="D3225" s="8">
        <f ca="1">VLOOKUP(B3225,Residuals!$A$12:$AW$232,C3225,FALSE)</f>
        <v>-9.7266125471268811E-4</v>
      </c>
      <c r="E3225" s="8">
        <f ca="1">VLOOKUP(B3225,Residuals!$A$12:$AW$232,C3225,FALSE)^2</f>
        <v>9.4606991641926073E-7</v>
      </c>
      <c r="F3225" s="8">
        <f t="shared" ca="1" si="250"/>
        <v>2.2288725715290379E-3</v>
      </c>
      <c r="G3225" s="6">
        <f t="shared" si="253"/>
        <v>0</v>
      </c>
    </row>
    <row r="3226" spans="1:7" x14ac:dyDescent="0.25">
      <c r="A3226" s="6">
        <f t="shared" si="254"/>
        <v>3215</v>
      </c>
      <c r="B3226" s="6">
        <f t="shared" si="251"/>
        <v>-89</v>
      </c>
      <c r="C3226" s="6">
        <f t="shared" si="252"/>
        <v>16</v>
      </c>
      <c r="D3226" s="8">
        <f ca="1">VLOOKUP(B3226,Residuals!$A$12:$AW$232,C3226,FALSE)</f>
        <v>8.0353591781115764E-3</v>
      </c>
      <c r="E3226" s="8">
        <f ca="1">VLOOKUP(B3226,Residuals!$A$12:$AW$232,C3226,FALSE)^2</f>
        <v>6.4566997121261947E-5</v>
      </c>
      <c r="F3226" s="8">
        <f t="shared" ca="1" si="250"/>
        <v>0.15211519403794166</v>
      </c>
      <c r="G3226" s="6">
        <f t="shared" si="253"/>
        <v>0</v>
      </c>
    </row>
    <row r="3227" spans="1:7" x14ac:dyDescent="0.25">
      <c r="A3227" s="6">
        <f t="shared" si="254"/>
        <v>3216</v>
      </c>
      <c r="B3227" s="6">
        <f t="shared" si="251"/>
        <v>-88</v>
      </c>
      <c r="C3227" s="6">
        <f t="shared" si="252"/>
        <v>16</v>
      </c>
      <c r="D3227" s="8">
        <f ca="1">VLOOKUP(B3227,Residuals!$A$12:$AW$232,C3227,FALSE)</f>
        <v>8.0759260927030958E-3</v>
      </c>
      <c r="E3227" s="8">
        <f ca="1">VLOOKUP(B3227,Residuals!$A$12:$AW$232,C3227,FALSE)^2</f>
        <v>6.5220582254802697E-5</v>
      </c>
      <c r="F3227" s="8">
        <f t="shared" ca="1" si="250"/>
        <v>0.15365499353058565</v>
      </c>
      <c r="G3227" s="6">
        <f t="shared" si="253"/>
        <v>0</v>
      </c>
    </row>
    <row r="3228" spans="1:7" x14ac:dyDescent="0.25">
      <c r="A3228" s="6">
        <f t="shared" si="254"/>
        <v>3217</v>
      </c>
      <c r="B3228" s="6">
        <f t="shared" si="251"/>
        <v>-87</v>
      </c>
      <c r="C3228" s="6">
        <f t="shared" si="252"/>
        <v>16</v>
      </c>
      <c r="D3228" s="8">
        <f ca="1">VLOOKUP(B3228,Residuals!$A$12:$AW$232,C3228,FALSE)</f>
        <v>-1.1633982388851775E-2</v>
      </c>
      <c r="E3228" s="8">
        <f ca="1">VLOOKUP(B3228,Residuals!$A$12:$AW$232,C3228,FALSE)^2</f>
        <v>1.3534954622411324E-4</v>
      </c>
      <c r="F3228" s="8">
        <f t="shared" ca="1" si="250"/>
        <v>0.31887378079796841</v>
      </c>
      <c r="G3228" s="6">
        <f t="shared" si="253"/>
        <v>0</v>
      </c>
    </row>
    <row r="3229" spans="1:7" x14ac:dyDescent="0.25">
      <c r="A3229" s="6">
        <f t="shared" si="254"/>
        <v>3218</v>
      </c>
      <c r="B3229" s="6">
        <f t="shared" si="251"/>
        <v>-86</v>
      </c>
      <c r="C3229" s="6">
        <f t="shared" si="252"/>
        <v>16</v>
      </c>
      <c r="D3229" s="8">
        <f ca="1">VLOOKUP(B3229,Residuals!$A$12:$AW$232,C3229,FALSE)</f>
        <v>2.9833511614370818E-2</v>
      </c>
      <c r="E3229" s="8">
        <f ca="1">VLOOKUP(B3229,Residuals!$A$12:$AW$232,C3229,FALSE)^2</f>
        <v>8.9003841524479851E-4</v>
      </c>
      <c r="F3229" s="8">
        <f t="shared" ca="1" si="250"/>
        <v>2.0968663910745997</v>
      </c>
      <c r="G3229" s="6">
        <f t="shared" si="253"/>
        <v>0</v>
      </c>
    </row>
    <row r="3230" spans="1:7" x14ac:dyDescent="0.25">
      <c r="A3230" s="6">
        <f t="shared" si="254"/>
        <v>3219</v>
      </c>
      <c r="B3230" s="6">
        <f t="shared" si="251"/>
        <v>-85</v>
      </c>
      <c r="C3230" s="6">
        <f t="shared" si="252"/>
        <v>16</v>
      </c>
      <c r="D3230" s="8">
        <f ca="1">VLOOKUP(B3230,Residuals!$A$12:$AW$232,C3230,FALSE)</f>
        <v>-1.4355689820584754E-2</v>
      </c>
      <c r="E3230" s="8">
        <f ca="1">VLOOKUP(B3230,Residuals!$A$12:$AW$232,C3230,FALSE)^2</f>
        <v>2.0608583022484073E-4</v>
      </c>
      <c r="F3230" s="8">
        <f t="shared" ca="1" si="250"/>
        <v>0.48552337031016696</v>
      </c>
      <c r="G3230" s="6">
        <f t="shared" si="253"/>
        <v>0</v>
      </c>
    </row>
    <row r="3231" spans="1:7" x14ac:dyDescent="0.25">
      <c r="A3231" s="6">
        <f t="shared" si="254"/>
        <v>3220</v>
      </c>
      <c r="B3231" s="6">
        <f t="shared" si="251"/>
        <v>-84</v>
      </c>
      <c r="C3231" s="6">
        <f t="shared" si="252"/>
        <v>16</v>
      </c>
      <c r="D3231" s="8">
        <f ca="1">VLOOKUP(B3231,Residuals!$A$12:$AW$232,C3231,FALSE)</f>
        <v>7.8575096474395936E-3</v>
      </c>
      <c r="E3231" s="8">
        <f ca="1">VLOOKUP(B3231,Residuals!$A$12:$AW$232,C3231,FALSE)^2</f>
        <v>6.1740457859606283E-5</v>
      </c>
      <c r="F3231" s="8">
        <f t="shared" ca="1" si="250"/>
        <v>0.14545607115144418</v>
      </c>
      <c r="G3231" s="6">
        <f t="shared" si="253"/>
        <v>0</v>
      </c>
    </row>
    <row r="3232" spans="1:7" x14ac:dyDescent="0.25">
      <c r="A3232" s="6">
        <f t="shared" si="254"/>
        <v>3221</v>
      </c>
      <c r="B3232" s="6">
        <f t="shared" si="251"/>
        <v>-83</v>
      </c>
      <c r="C3232" s="6">
        <f t="shared" si="252"/>
        <v>16</v>
      </c>
      <c r="D3232" s="8">
        <f ca="1">VLOOKUP(B3232,Residuals!$A$12:$AW$232,C3232,FALSE)</f>
        <v>-9.6654249863920016E-3</v>
      </c>
      <c r="E3232" s="8">
        <f ca="1">VLOOKUP(B3232,Residuals!$A$12:$AW$232,C3232,FALSE)^2</f>
        <v>9.3420440167570819E-5</v>
      </c>
      <c r="F3232" s="8">
        <f t="shared" ca="1" si="250"/>
        <v>0.22009182735432453</v>
      </c>
      <c r="G3232" s="6">
        <f t="shared" si="253"/>
        <v>0</v>
      </c>
    </row>
    <row r="3233" spans="1:7" x14ac:dyDescent="0.25">
      <c r="A3233" s="6">
        <f t="shared" si="254"/>
        <v>3222</v>
      </c>
      <c r="B3233" s="6">
        <f t="shared" si="251"/>
        <v>-82</v>
      </c>
      <c r="C3233" s="6">
        <f t="shared" si="252"/>
        <v>16</v>
      </c>
      <c r="D3233" s="8">
        <f ca="1">VLOOKUP(B3233,Residuals!$A$12:$AW$232,C3233,FALSE)</f>
        <v>3.1779409948232938E-2</v>
      </c>
      <c r="E3233" s="8">
        <f ca="1">VLOOKUP(B3233,Residuals!$A$12:$AW$232,C3233,FALSE)^2</f>
        <v>1.0099308966578467E-3</v>
      </c>
      <c r="F3233" s="8">
        <f t="shared" ca="1" si="250"/>
        <v>2.3793244406503722</v>
      </c>
      <c r="G3233" s="6">
        <f t="shared" si="253"/>
        <v>0</v>
      </c>
    </row>
    <row r="3234" spans="1:7" x14ac:dyDescent="0.25">
      <c r="A3234" s="6">
        <f t="shared" si="254"/>
        <v>3223</v>
      </c>
      <c r="B3234" s="6">
        <f t="shared" si="251"/>
        <v>-81</v>
      </c>
      <c r="C3234" s="6">
        <f t="shared" si="252"/>
        <v>16</v>
      </c>
      <c r="D3234" s="8">
        <f ca="1">VLOOKUP(B3234,Residuals!$A$12:$AW$232,C3234,FALSE)</f>
        <v>-9.0249955829739374E-3</v>
      </c>
      <c r="E3234" s="8">
        <f ca="1">VLOOKUP(B3234,Residuals!$A$12:$AW$232,C3234,FALSE)^2</f>
        <v>8.1450545272699078E-5</v>
      </c>
      <c r="F3234" s="8">
        <f t="shared" ca="1" si="250"/>
        <v>0.19189161725120374</v>
      </c>
      <c r="G3234" s="6">
        <f t="shared" si="253"/>
        <v>0</v>
      </c>
    </row>
    <row r="3235" spans="1:7" x14ac:dyDescent="0.25">
      <c r="A3235" s="6">
        <f t="shared" si="254"/>
        <v>3224</v>
      </c>
      <c r="B3235" s="6">
        <f t="shared" si="251"/>
        <v>-80</v>
      </c>
      <c r="C3235" s="6">
        <f t="shared" si="252"/>
        <v>16</v>
      </c>
      <c r="D3235" s="8">
        <f ca="1">VLOOKUP(B3235,Residuals!$A$12:$AW$232,C3235,FALSE)</f>
        <v>2.5699735840850613E-2</v>
      </c>
      <c r="E3235" s="8">
        <f ca="1">VLOOKUP(B3235,Residuals!$A$12:$AW$232,C3235,FALSE)^2</f>
        <v>6.6047642228950155E-4</v>
      </c>
      <c r="F3235" s="8">
        <f t="shared" ca="1" si="250"/>
        <v>1.5560348725118067</v>
      </c>
      <c r="G3235" s="6">
        <f t="shared" si="253"/>
        <v>0</v>
      </c>
    </row>
    <row r="3236" spans="1:7" x14ac:dyDescent="0.25">
      <c r="A3236" s="6">
        <f t="shared" si="254"/>
        <v>3225</v>
      </c>
      <c r="B3236" s="6">
        <f t="shared" si="251"/>
        <v>-79</v>
      </c>
      <c r="C3236" s="6">
        <f t="shared" si="252"/>
        <v>16</v>
      </c>
      <c r="D3236" s="8">
        <f ca="1">VLOOKUP(B3236,Residuals!$A$12:$AW$232,C3236,FALSE)</f>
        <v>-1.2999896125901172E-2</v>
      </c>
      <c r="E3236" s="8">
        <f ca="1">VLOOKUP(B3236,Residuals!$A$12:$AW$232,C3236,FALSE)^2</f>
        <v>1.6899729928422029E-4</v>
      </c>
      <c r="F3236" s="8">
        <f t="shared" ca="1" si="250"/>
        <v>0.39814546314160115</v>
      </c>
      <c r="G3236" s="6">
        <f t="shared" si="253"/>
        <v>0</v>
      </c>
    </row>
    <row r="3237" spans="1:7" x14ac:dyDescent="0.25">
      <c r="A3237" s="6">
        <f t="shared" si="254"/>
        <v>3226</v>
      </c>
      <c r="B3237" s="6">
        <f t="shared" si="251"/>
        <v>-78</v>
      </c>
      <c r="C3237" s="6">
        <f t="shared" si="252"/>
        <v>16</v>
      </c>
      <c r="D3237" s="8">
        <f ca="1">VLOOKUP(B3237,Residuals!$A$12:$AW$232,C3237,FALSE)</f>
        <v>2.9816722997589515E-3</v>
      </c>
      <c r="E3237" s="8">
        <f ca="1">VLOOKUP(B3237,Residuals!$A$12:$AW$232,C3237,FALSE)^2</f>
        <v>8.8903697031498346E-6</v>
      </c>
      <c r="F3237" s="8">
        <f t="shared" ca="1" si="250"/>
        <v>2.0945070589605319E-2</v>
      </c>
      <c r="G3237" s="6">
        <f t="shared" si="253"/>
        <v>0</v>
      </c>
    </row>
    <row r="3238" spans="1:7" x14ac:dyDescent="0.25">
      <c r="A3238" s="6">
        <f t="shared" si="254"/>
        <v>3227</v>
      </c>
      <c r="B3238" s="6">
        <f t="shared" si="251"/>
        <v>-77</v>
      </c>
      <c r="C3238" s="6">
        <f t="shared" si="252"/>
        <v>16</v>
      </c>
      <c r="D3238" s="8">
        <f ca="1">VLOOKUP(B3238,Residuals!$A$12:$AW$232,C3238,FALSE)</f>
        <v>-3.4146848344506493E-2</v>
      </c>
      <c r="E3238" s="8">
        <f ca="1">VLOOKUP(B3238,Residuals!$A$12:$AW$232,C3238,FALSE)^2</f>
        <v>1.1660072518627259E-3</v>
      </c>
      <c r="F3238" s="8">
        <f t="shared" ca="1" si="250"/>
        <v>2.7470290903204861</v>
      </c>
      <c r="G3238" s="6">
        <f t="shared" si="253"/>
        <v>0</v>
      </c>
    </row>
    <row r="3239" spans="1:7" x14ac:dyDescent="0.25">
      <c r="A3239" s="6">
        <f t="shared" si="254"/>
        <v>3228</v>
      </c>
      <c r="B3239" s="6">
        <f t="shared" si="251"/>
        <v>-76</v>
      </c>
      <c r="C3239" s="6">
        <f t="shared" si="252"/>
        <v>16</v>
      </c>
      <c r="D3239" s="8">
        <f ca="1">VLOOKUP(B3239,Residuals!$A$12:$AW$232,C3239,FALSE)</f>
        <v>5.0743515798192876E-3</v>
      </c>
      <c r="E3239" s="8">
        <f ca="1">VLOOKUP(B3239,Residuals!$A$12:$AW$232,C3239,FALSE)^2</f>
        <v>2.5749043955614498E-5</v>
      </c>
      <c r="F3239" s="8">
        <f t="shared" ca="1" si="250"/>
        <v>6.0662892688716621E-2</v>
      </c>
      <c r="G3239" s="6">
        <f t="shared" si="253"/>
        <v>0</v>
      </c>
    </row>
    <row r="3240" spans="1:7" x14ac:dyDescent="0.25">
      <c r="A3240" s="6">
        <f t="shared" si="254"/>
        <v>3229</v>
      </c>
      <c r="B3240" s="6">
        <f t="shared" si="251"/>
        <v>-75</v>
      </c>
      <c r="C3240" s="6">
        <f t="shared" si="252"/>
        <v>16</v>
      </c>
      <c r="D3240" s="8">
        <f ca="1">VLOOKUP(B3240,Residuals!$A$12:$AW$232,C3240,FALSE)</f>
        <v>4.4269552528710121E-3</v>
      </c>
      <c r="E3240" s="8">
        <f ca="1">VLOOKUP(B3240,Residuals!$A$12:$AW$232,C3240,FALSE)^2</f>
        <v>1.9597932810922247E-5</v>
      </c>
      <c r="F3240" s="8">
        <f t="shared" ca="1" si="250"/>
        <v>4.6171317936269468E-2</v>
      </c>
      <c r="G3240" s="6">
        <f t="shared" si="253"/>
        <v>0</v>
      </c>
    </row>
    <row r="3241" spans="1:7" x14ac:dyDescent="0.25">
      <c r="A3241" s="6">
        <f t="shared" si="254"/>
        <v>3230</v>
      </c>
      <c r="B3241" s="6">
        <f t="shared" si="251"/>
        <v>-74</v>
      </c>
      <c r="C3241" s="6">
        <f t="shared" si="252"/>
        <v>16</v>
      </c>
      <c r="D3241" s="8">
        <f ca="1">VLOOKUP(B3241,Residuals!$A$12:$AW$232,C3241,FALSE)</f>
        <v>-3.6424422488424146E-2</v>
      </c>
      <c r="E3241" s="8">
        <f ca="1">VLOOKUP(B3241,Residuals!$A$12:$AW$232,C3241,FALSE)^2</f>
        <v>1.3267385536152186E-3</v>
      </c>
      <c r="F3241" s="8">
        <f t="shared" ca="1" si="250"/>
        <v>3.125700458730774</v>
      </c>
      <c r="G3241" s="6">
        <f t="shared" si="253"/>
        <v>0</v>
      </c>
    </row>
    <row r="3242" spans="1:7" x14ac:dyDescent="0.25">
      <c r="A3242" s="6">
        <f t="shared" si="254"/>
        <v>3231</v>
      </c>
      <c r="B3242" s="6">
        <f t="shared" si="251"/>
        <v>-73</v>
      </c>
      <c r="C3242" s="6">
        <f t="shared" si="252"/>
        <v>16</v>
      </c>
      <c r="D3242" s="8">
        <f ca="1">VLOOKUP(B3242,Residuals!$A$12:$AW$232,C3242,FALSE)</f>
        <v>-1.5759892921618529E-2</v>
      </c>
      <c r="E3242" s="8">
        <f ca="1">VLOOKUP(B3242,Residuals!$A$12:$AW$232,C3242,FALSE)^2</f>
        <v>2.4837422490088182E-4</v>
      </c>
      <c r="F3242" s="8">
        <f t="shared" ca="1" si="250"/>
        <v>0.58515178185945915</v>
      </c>
      <c r="G3242" s="6">
        <f t="shared" si="253"/>
        <v>0</v>
      </c>
    </row>
    <row r="3243" spans="1:7" x14ac:dyDescent="0.25">
      <c r="A3243" s="6">
        <f t="shared" si="254"/>
        <v>3232</v>
      </c>
      <c r="B3243" s="6">
        <f t="shared" si="251"/>
        <v>-72</v>
      </c>
      <c r="C3243" s="6">
        <f t="shared" si="252"/>
        <v>16</v>
      </c>
      <c r="D3243" s="8">
        <f ca="1">VLOOKUP(B3243,Residuals!$A$12:$AW$232,C3243,FALSE)</f>
        <v>-8.0108796049189277E-3</v>
      </c>
      <c r="E3243" s="8">
        <f ca="1">VLOOKUP(B3243,Residuals!$A$12:$AW$232,C3243,FALSE)^2</f>
        <v>6.4174192044506029E-5</v>
      </c>
      <c r="F3243" s="8">
        <f t="shared" ca="1" si="250"/>
        <v>0.15118977357340316</v>
      </c>
      <c r="G3243" s="6">
        <f t="shared" si="253"/>
        <v>0</v>
      </c>
    </row>
    <row r="3244" spans="1:7" x14ac:dyDescent="0.25">
      <c r="A3244" s="6">
        <f t="shared" si="254"/>
        <v>3233</v>
      </c>
      <c r="B3244" s="6">
        <f t="shared" si="251"/>
        <v>-71</v>
      </c>
      <c r="C3244" s="6">
        <f t="shared" si="252"/>
        <v>16</v>
      </c>
      <c r="D3244" s="8">
        <f ca="1">VLOOKUP(B3244,Residuals!$A$12:$AW$232,C3244,FALSE)</f>
        <v>2.4234735485455228E-2</v>
      </c>
      <c r="E3244" s="8">
        <f ca="1">VLOOKUP(B3244,Residuals!$A$12:$AW$232,C3244,FALSE)^2</f>
        <v>5.8732240404998286E-4</v>
      </c>
      <c r="F3244" s="8">
        <f t="shared" ca="1" si="250"/>
        <v>1.3836892752981009</v>
      </c>
      <c r="G3244" s="6">
        <f t="shared" si="253"/>
        <v>0</v>
      </c>
    </row>
    <row r="3245" spans="1:7" x14ac:dyDescent="0.25">
      <c r="A3245" s="6">
        <f t="shared" si="254"/>
        <v>3234</v>
      </c>
      <c r="B3245" s="6">
        <f t="shared" si="251"/>
        <v>-70</v>
      </c>
      <c r="C3245" s="6">
        <f t="shared" si="252"/>
        <v>16</v>
      </c>
      <c r="D3245" s="8">
        <f ca="1">VLOOKUP(B3245,Residuals!$A$12:$AW$232,C3245,FALSE)</f>
        <v>-2.4465324430126258E-2</v>
      </c>
      <c r="E3245" s="8">
        <f ca="1">VLOOKUP(B3245,Residuals!$A$12:$AW$232,C3245,FALSE)^2</f>
        <v>5.9855209947133267E-4</v>
      </c>
      <c r="F3245" s="8">
        <f t="shared" ca="1" si="250"/>
        <v>1.410145628762975</v>
      </c>
      <c r="G3245" s="6">
        <f t="shared" si="253"/>
        <v>0</v>
      </c>
    </row>
    <row r="3246" spans="1:7" x14ac:dyDescent="0.25">
      <c r="A3246" s="6">
        <f t="shared" si="254"/>
        <v>3235</v>
      </c>
      <c r="B3246" s="6">
        <f t="shared" si="251"/>
        <v>-69</v>
      </c>
      <c r="C3246" s="6">
        <f t="shared" si="252"/>
        <v>16</v>
      </c>
      <c r="D3246" s="8">
        <f ca="1">VLOOKUP(B3246,Residuals!$A$12:$AW$232,C3246,FALSE)</f>
        <v>1.1658454691152301E-2</v>
      </c>
      <c r="E3246" s="8">
        <f ca="1">VLOOKUP(B3246,Residuals!$A$12:$AW$232,C3246,FALSE)^2</f>
        <v>1.3591956578565107E-4</v>
      </c>
      <c r="F3246" s="8">
        <f t="shared" ca="1" si="250"/>
        <v>0.32021670582274392</v>
      </c>
      <c r="G3246" s="6">
        <f t="shared" si="253"/>
        <v>0</v>
      </c>
    </row>
    <row r="3247" spans="1:7" x14ac:dyDescent="0.25">
      <c r="A3247" s="6">
        <f t="shared" si="254"/>
        <v>3236</v>
      </c>
      <c r="B3247" s="6">
        <f t="shared" si="251"/>
        <v>-68</v>
      </c>
      <c r="C3247" s="6">
        <f t="shared" si="252"/>
        <v>16</v>
      </c>
      <c r="D3247" s="8">
        <f ca="1">VLOOKUP(B3247,Residuals!$A$12:$AW$232,C3247,FALSE)</f>
        <v>-9.0946168556154464E-3</v>
      </c>
      <c r="E3247" s="8">
        <f ca="1">VLOOKUP(B3247,Residuals!$A$12:$AW$232,C3247,FALSE)^2</f>
        <v>8.2712055750444588E-5</v>
      </c>
      <c r="F3247" s="8">
        <f t="shared" ca="1" si="250"/>
        <v>0.19486364506198703</v>
      </c>
      <c r="G3247" s="6">
        <f t="shared" si="253"/>
        <v>0</v>
      </c>
    </row>
    <row r="3248" spans="1:7" x14ac:dyDescent="0.25">
      <c r="A3248" s="6">
        <f t="shared" si="254"/>
        <v>3237</v>
      </c>
      <c r="B3248" s="6">
        <f t="shared" si="251"/>
        <v>-67</v>
      </c>
      <c r="C3248" s="6">
        <f t="shared" si="252"/>
        <v>16</v>
      </c>
      <c r="D3248" s="8">
        <f ca="1">VLOOKUP(B3248,Residuals!$A$12:$AW$232,C3248,FALSE)</f>
        <v>1.289689118332514E-2</v>
      </c>
      <c r="E3248" s="8">
        <f ca="1">VLOOKUP(B3248,Residuals!$A$12:$AW$232,C3248,FALSE)^2</f>
        <v>1.6632980219452974E-4</v>
      </c>
      <c r="F3248" s="8">
        <f t="shared" ca="1" si="250"/>
        <v>0.3918610321554139</v>
      </c>
      <c r="G3248" s="6">
        <f t="shared" si="253"/>
        <v>0</v>
      </c>
    </row>
    <row r="3249" spans="1:7" x14ac:dyDescent="0.25">
      <c r="A3249" s="6">
        <f t="shared" si="254"/>
        <v>3238</v>
      </c>
      <c r="B3249" s="6">
        <f t="shared" si="251"/>
        <v>-66</v>
      </c>
      <c r="C3249" s="6">
        <f t="shared" si="252"/>
        <v>16</v>
      </c>
      <c r="D3249" s="8">
        <f ca="1">VLOOKUP(B3249,Residuals!$A$12:$AW$232,C3249,FALSE)</f>
        <v>-2.0808362034003842E-2</v>
      </c>
      <c r="E3249" s="8">
        <f ca="1">VLOOKUP(B3249,Residuals!$A$12:$AW$232,C3249,FALSE)^2</f>
        <v>4.3298793053817252E-4</v>
      </c>
      <c r="F3249" s="8">
        <f t="shared" ca="1" si="250"/>
        <v>1.0200883734178161</v>
      </c>
      <c r="G3249" s="6">
        <f t="shared" si="253"/>
        <v>0</v>
      </c>
    </row>
    <row r="3250" spans="1:7" x14ac:dyDescent="0.25">
      <c r="A3250" s="6">
        <f t="shared" si="254"/>
        <v>3239</v>
      </c>
      <c r="B3250" s="6">
        <f t="shared" si="251"/>
        <v>-65</v>
      </c>
      <c r="C3250" s="6">
        <f t="shared" si="252"/>
        <v>16</v>
      </c>
      <c r="D3250" s="8">
        <f ca="1">VLOOKUP(B3250,Residuals!$A$12:$AW$232,C3250,FALSE)</f>
        <v>-1.2829498408176994E-2</v>
      </c>
      <c r="E3250" s="8">
        <f ca="1">VLOOKUP(B3250,Residuals!$A$12:$AW$232,C3250,FALSE)^2</f>
        <v>1.6459602940541602E-4</v>
      </c>
      <c r="F3250" s="8">
        <f t="shared" ca="1" si="250"/>
        <v>0.38777638835916572</v>
      </c>
      <c r="G3250" s="6">
        <f t="shared" si="253"/>
        <v>0</v>
      </c>
    </row>
    <row r="3251" spans="1:7" x14ac:dyDescent="0.25">
      <c r="A3251" s="6">
        <f t="shared" si="254"/>
        <v>3240</v>
      </c>
      <c r="B3251" s="6">
        <f t="shared" si="251"/>
        <v>-64</v>
      </c>
      <c r="C3251" s="6">
        <f t="shared" si="252"/>
        <v>16</v>
      </c>
      <c r="D3251" s="8">
        <f ca="1">VLOOKUP(B3251,Residuals!$A$12:$AW$232,C3251,FALSE)</f>
        <v>-1.3584354097018263E-2</v>
      </c>
      <c r="E3251" s="8">
        <f ca="1">VLOOKUP(B3251,Residuals!$A$12:$AW$232,C3251,FALSE)^2</f>
        <v>1.8453467623317688E-4</v>
      </c>
      <c r="F3251" s="8">
        <f t="shared" ca="1" si="250"/>
        <v>0.4347504039752656</v>
      </c>
      <c r="G3251" s="6">
        <f t="shared" si="253"/>
        <v>0</v>
      </c>
    </row>
    <row r="3252" spans="1:7" x14ac:dyDescent="0.25">
      <c r="A3252" s="6">
        <f t="shared" si="254"/>
        <v>3241</v>
      </c>
      <c r="B3252" s="6">
        <f t="shared" si="251"/>
        <v>-63</v>
      </c>
      <c r="C3252" s="6">
        <f t="shared" si="252"/>
        <v>16</v>
      </c>
      <c r="D3252" s="8">
        <f ca="1">VLOOKUP(B3252,Residuals!$A$12:$AW$232,C3252,FALSE)</f>
        <v>3.8402623825815795E-2</v>
      </c>
      <c r="E3252" s="8">
        <f ca="1">VLOOKUP(B3252,Residuals!$A$12:$AW$232,C3252,FALSE)^2</f>
        <v>1.474761516707115E-3</v>
      </c>
      <c r="F3252" s="8">
        <f t="shared" ca="1" si="250"/>
        <v>3.4744318967207901</v>
      </c>
      <c r="G3252" s="6">
        <f t="shared" si="253"/>
        <v>0</v>
      </c>
    </row>
    <row r="3253" spans="1:7" x14ac:dyDescent="0.25">
      <c r="A3253" s="6">
        <f t="shared" si="254"/>
        <v>3242</v>
      </c>
      <c r="B3253" s="6">
        <f t="shared" si="251"/>
        <v>-62</v>
      </c>
      <c r="C3253" s="6">
        <f t="shared" si="252"/>
        <v>16</v>
      </c>
      <c r="D3253" s="8">
        <f ca="1">VLOOKUP(B3253,Residuals!$A$12:$AW$232,C3253,FALSE)</f>
        <v>-3.0966511279092728E-3</v>
      </c>
      <c r="E3253" s="8">
        <f ca="1">VLOOKUP(B3253,Residuals!$A$12:$AW$232,C3253,FALSE)^2</f>
        <v>9.5892482079817718E-6</v>
      </c>
      <c r="F3253" s="8">
        <f t="shared" ca="1" si="250"/>
        <v>2.2591578002235924E-2</v>
      </c>
      <c r="G3253" s="6">
        <f t="shared" si="253"/>
        <v>0</v>
      </c>
    </row>
    <row r="3254" spans="1:7" x14ac:dyDescent="0.25">
      <c r="A3254" s="6">
        <f t="shared" si="254"/>
        <v>3243</v>
      </c>
      <c r="B3254" s="6">
        <f t="shared" si="251"/>
        <v>-61</v>
      </c>
      <c r="C3254" s="6">
        <f t="shared" si="252"/>
        <v>16</v>
      </c>
      <c r="D3254" s="8">
        <f ca="1">VLOOKUP(B3254,Residuals!$A$12:$AW$232,C3254,FALSE)</f>
        <v>2.4105126992290209E-2</v>
      </c>
      <c r="E3254" s="8">
        <f ca="1">VLOOKUP(B3254,Residuals!$A$12:$AW$232,C3254,FALSE)^2</f>
        <v>5.8105714731443805E-4</v>
      </c>
      <c r="F3254" s="8">
        <f t="shared" ca="1" si="250"/>
        <v>1.3689287817562528</v>
      </c>
      <c r="G3254" s="6">
        <f t="shared" si="253"/>
        <v>0</v>
      </c>
    </row>
    <row r="3255" spans="1:7" x14ac:dyDescent="0.25">
      <c r="A3255" s="6">
        <f t="shared" si="254"/>
        <v>3244</v>
      </c>
      <c r="B3255" s="6">
        <f t="shared" si="251"/>
        <v>-60</v>
      </c>
      <c r="C3255" s="6">
        <f t="shared" si="252"/>
        <v>16</v>
      </c>
      <c r="D3255" s="8">
        <f ca="1">VLOOKUP(B3255,Residuals!$A$12:$AW$232,C3255,FALSE)</f>
        <v>2.727334639047365E-2</v>
      </c>
      <c r="E3255" s="8">
        <f ca="1">VLOOKUP(B3255,Residuals!$A$12:$AW$232,C3255,FALSE)^2</f>
        <v>7.4383542333476208E-4</v>
      </c>
      <c r="F3255" s="8">
        <f t="shared" ca="1" si="250"/>
        <v>1.7524226740847129</v>
      </c>
      <c r="G3255" s="6">
        <f t="shared" si="253"/>
        <v>0</v>
      </c>
    </row>
    <row r="3256" spans="1:7" x14ac:dyDescent="0.25">
      <c r="A3256" s="6">
        <f t="shared" si="254"/>
        <v>3245</v>
      </c>
      <c r="B3256" s="6">
        <f t="shared" si="251"/>
        <v>-59</v>
      </c>
      <c r="C3256" s="6">
        <f t="shared" si="252"/>
        <v>16</v>
      </c>
      <c r="D3256" s="8">
        <f ca="1">VLOOKUP(B3256,Residuals!$A$12:$AW$232,C3256,FALSE)</f>
        <v>1.8693208468347711E-2</v>
      </c>
      <c r="E3256" s="8">
        <f ca="1">VLOOKUP(B3256,Residuals!$A$12:$AW$232,C3256,FALSE)^2</f>
        <v>3.4943604284110654E-4</v>
      </c>
      <c r="F3256" s="8">
        <f t="shared" ca="1" si="250"/>
        <v>0.82324614478813352</v>
      </c>
      <c r="G3256" s="6">
        <f t="shared" si="253"/>
        <v>0</v>
      </c>
    </row>
    <row r="3257" spans="1:7" x14ac:dyDescent="0.25">
      <c r="A3257" s="6">
        <f t="shared" si="254"/>
        <v>3246</v>
      </c>
      <c r="B3257" s="6">
        <f t="shared" si="251"/>
        <v>-58</v>
      </c>
      <c r="C3257" s="6">
        <f t="shared" si="252"/>
        <v>16</v>
      </c>
      <c r="D3257" s="8">
        <f ca="1">VLOOKUP(B3257,Residuals!$A$12:$AW$232,C3257,FALSE)</f>
        <v>-1.6041694927401692E-2</v>
      </c>
      <c r="E3257" s="8">
        <f ca="1">VLOOKUP(B3257,Residuals!$A$12:$AW$232,C3257,FALSE)^2</f>
        <v>2.573359761438252E-4</v>
      </c>
      <c r="F3257" s="8">
        <f t="shared" ca="1" si="250"/>
        <v>0.60626502221474254</v>
      </c>
      <c r="G3257" s="6">
        <f t="shared" si="253"/>
        <v>0</v>
      </c>
    </row>
    <row r="3258" spans="1:7" x14ac:dyDescent="0.25">
      <c r="A3258" s="6">
        <f t="shared" si="254"/>
        <v>3247</v>
      </c>
      <c r="B3258" s="6">
        <f t="shared" si="251"/>
        <v>-57</v>
      </c>
      <c r="C3258" s="6">
        <f t="shared" si="252"/>
        <v>16</v>
      </c>
      <c r="D3258" s="8">
        <f ca="1">VLOOKUP(B3258,Residuals!$A$12:$AW$232,C3258,FALSE)</f>
        <v>4.0524327407566889E-2</v>
      </c>
      <c r="E3258" s="8">
        <f ca="1">VLOOKUP(B3258,Residuals!$A$12:$AW$232,C3258,FALSE)^2</f>
        <v>1.6422211118356769E-3</v>
      </c>
      <c r="F3258" s="8">
        <f t="shared" ca="1" si="250"/>
        <v>3.8689546396424679</v>
      </c>
      <c r="G3258" s="6">
        <f t="shared" si="253"/>
        <v>0</v>
      </c>
    </row>
    <row r="3259" spans="1:7" x14ac:dyDescent="0.25">
      <c r="A3259" s="6">
        <f t="shared" si="254"/>
        <v>3248</v>
      </c>
      <c r="B3259" s="6">
        <f t="shared" si="251"/>
        <v>-56</v>
      </c>
      <c r="C3259" s="6">
        <f t="shared" si="252"/>
        <v>16</v>
      </c>
      <c r="D3259" s="8">
        <f ca="1">VLOOKUP(B3259,Residuals!$A$12:$AW$232,C3259,FALSE)</f>
        <v>-1.368099061767992E-3</v>
      </c>
      <c r="E3259" s="8">
        <f ca="1">VLOOKUP(B3259,Residuals!$A$12:$AW$232,C3259,FALSE)^2</f>
        <v>1.87169504281046E-6</v>
      </c>
      <c r="F3259" s="8">
        <f t="shared" ca="1" si="250"/>
        <v>4.4095786905228463E-3</v>
      </c>
      <c r="G3259" s="6">
        <f t="shared" si="253"/>
        <v>0</v>
      </c>
    </row>
    <row r="3260" spans="1:7" x14ac:dyDescent="0.25">
      <c r="A3260" s="6">
        <f t="shared" si="254"/>
        <v>3249</v>
      </c>
      <c r="B3260" s="6">
        <f t="shared" si="251"/>
        <v>-55</v>
      </c>
      <c r="C3260" s="6">
        <f t="shared" si="252"/>
        <v>16</v>
      </c>
      <c r="D3260" s="8">
        <f ca="1">VLOOKUP(B3260,Residuals!$A$12:$AW$232,C3260,FALSE)</f>
        <v>-1.1007676877475886E-2</v>
      </c>
      <c r="E3260" s="8">
        <f ca="1">VLOOKUP(B3260,Residuals!$A$12:$AW$232,C3260,FALSE)^2</f>
        <v>1.2116895023891727E-4</v>
      </c>
      <c r="F3260" s="8">
        <f t="shared" ca="1" si="250"/>
        <v>0.28546531817718762</v>
      </c>
      <c r="G3260" s="6">
        <f t="shared" si="253"/>
        <v>0</v>
      </c>
    </row>
    <row r="3261" spans="1:7" x14ac:dyDescent="0.25">
      <c r="A3261" s="6">
        <f t="shared" si="254"/>
        <v>3250</v>
      </c>
      <c r="B3261" s="6">
        <f t="shared" si="251"/>
        <v>-54</v>
      </c>
      <c r="C3261" s="6">
        <f t="shared" si="252"/>
        <v>16</v>
      </c>
      <c r="D3261" s="8">
        <f ca="1">VLOOKUP(B3261,Residuals!$A$12:$AW$232,C3261,FALSE)</f>
        <v>-6.9654278980148749E-3</v>
      </c>
      <c r="E3261" s="8">
        <f ca="1">VLOOKUP(B3261,Residuals!$A$12:$AW$232,C3261,FALSE)^2</f>
        <v>4.8517185802443916E-5</v>
      </c>
      <c r="F3261" s="8">
        <f t="shared" ca="1" si="250"/>
        <v>0.11430299474285634</v>
      </c>
      <c r="G3261" s="6">
        <f t="shared" si="253"/>
        <v>0</v>
      </c>
    </row>
    <row r="3262" spans="1:7" x14ac:dyDescent="0.25">
      <c r="A3262" s="6">
        <f t="shared" si="254"/>
        <v>3251</v>
      </c>
      <c r="B3262" s="6">
        <f t="shared" si="251"/>
        <v>-53</v>
      </c>
      <c r="C3262" s="6">
        <f t="shared" si="252"/>
        <v>16</v>
      </c>
      <c r="D3262" s="8">
        <f ca="1">VLOOKUP(B3262,Residuals!$A$12:$AW$232,C3262,FALSE)</f>
        <v>5.3643834062640158E-3</v>
      </c>
      <c r="E3262" s="8">
        <f ca="1">VLOOKUP(B3262,Residuals!$A$12:$AW$232,C3262,FALSE)^2</f>
        <v>2.8776609329400725E-5</v>
      </c>
      <c r="F3262" s="8">
        <f t="shared" ca="1" si="250"/>
        <v>6.779561861417846E-2</v>
      </c>
      <c r="G3262" s="6">
        <f t="shared" si="253"/>
        <v>0</v>
      </c>
    </row>
    <row r="3263" spans="1:7" x14ac:dyDescent="0.25">
      <c r="A3263" s="6">
        <f t="shared" si="254"/>
        <v>3252</v>
      </c>
      <c r="B3263" s="6">
        <f t="shared" si="251"/>
        <v>-52</v>
      </c>
      <c r="C3263" s="6">
        <f t="shared" si="252"/>
        <v>16</v>
      </c>
      <c r="D3263" s="8">
        <f ca="1">VLOOKUP(B3263,Residuals!$A$12:$AW$232,C3263,FALSE)</f>
        <v>3.1590027132540166E-2</v>
      </c>
      <c r="E3263" s="8">
        <f ca="1">VLOOKUP(B3263,Residuals!$A$12:$AW$232,C3263,FALSE)^2</f>
        <v>9.9792981423462378E-4</v>
      </c>
      <c r="F3263" s="8">
        <f t="shared" ca="1" si="250"/>
        <v>2.3510507549770958</v>
      </c>
      <c r="G3263" s="6">
        <f t="shared" si="253"/>
        <v>0</v>
      </c>
    </row>
    <row r="3264" spans="1:7" x14ac:dyDescent="0.25">
      <c r="A3264" s="6">
        <f t="shared" si="254"/>
        <v>3253</v>
      </c>
      <c r="B3264" s="6">
        <f t="shared" si="251"/>
        <v>-51</v>
      </c>
      <c r="C3264" s="6">
        <f t="shared" si="252"/>
        <v>16</v>
      </c>
      <c r="D3264" s="8">
        <f ca="1">VLOOKUP(B3264,Residuals!$A$12:$AW$232,C3264,FALSE)</f>
        <v>-1.9980413190163644E-3</v>
      </c>
      <c r="E3264" s="8">
        <f ca="1">VLOOKUP(B3264,Residuals!$A$12:$AW$232,C3264,FALSE)^2</f>
        <v>3.992169112496653E-6</v>
      </c>
      <c r="F3264" s="8">
        <f t="shared" ca="1" si="250"/>
        <v>9.4052628471973879E-3</v>
      </c>
      <c r="G3264" s="6">
        <f t="shared" si="253"/>
        <v>0</v>
      </c>
    </row>
    <row r="3265" spans="1:7" x14ac:dyDescent="0.25">
      <c r="A3265" s="6">
        <f t="shared" si="254"/>
        <v>3254</v>
      </c>
      <c r="B3265" s="6">
        <f t="shared" si="251"/>
        <v>-50</v>
      </c>
      <c r="C3265" s="6">
        <f t="shared" si="252"/>
        <v>16</v>
      </c>
      <c r="D3265" s="8">
        <f ca="1">VLOOKUP(B3265,Residuals!$A$12:$AW$232,C3265,FALSE)</f>
        <v>1.5625788823819108E-3</v>
      </c>
      <c r="E3265" s="8">
        <f ca="1">VLOOKUP(B3265,Residuals!$A$12:$AW$232,C3265,FALSE)^2</f>
        <v>2.4416527636659014E-6</v>
      </c>
      <c r="F3265" s="8">
        <f t="shared" ca="1" si="250"/>
        <v>5.7523580231054108E-3</v>
      </c>
      <c r="G3265" s="6">
        <f t="shared" si="253"/>
        <v>0</v>
      </c>
    </row>
    <row r="3266" spans="1:7" x14ac:dyDescent="0.25">
      <c r="A3266" s="6">
        <f t="shared" si="254"/>
        <v>3255</v>
      </c>
      <c r="B3266" s="6">
        <f t="shared" si="251"/>
        <v>-49</v>
      </c>
      <c r="C3266" s="6">
        <f t="shared" si="252"/>
        <v>16</v>
      </c>
      <c r="D3266" s="8">
        <f ca="1">VLOOKUP(B3266,Residuals!$A$12:$AW$232,C3266,FALSE)</f>
        <v>-1.8106357115497736E-3</v>
      </c>
      <c r="E3266" s="8">
        <f ca="1">VLOOKUP(B3266,Residuals!$A$12:$AW$232,C3266,FALSE)^2</f>
        <v>3.278401679939355E-6</v>
      </c>
      <c r="F3266" s="8">
        <f t="shared" ca="1" si="250"/>
        <v>7.7236781933919061E-3</v>
      </c>
      <c r="G3266" s="6">
        <f t="shared" si="253"/>
        <v>0</v>
      </c>
    </row>
    <row r="3267" spans="1:7" x14ac:dyDescent="0.25">
      <c r="A3267" s="6">
        <f t="shared" si="254"/>
        <v>3256</v>
      </c>
      <c r="B3267" s="6">
        <f t="shared" si="251"/>
        <v>-48</v>
      </c>
      <c r="C3267" s="6">
        <f t="shared" si="252"/>
        <v>16</v>
      </c>
      <c r="D3267" s="8">
        <f ca="1">VLOOKUP(B3267,Residuals!$A$12:$AW$232,C3267,FALSE)</f>
        <v>4.5637389157471807E-3</v>
      </c>
      <c r="E3267" s="8">
        <f ca="1">VLOOKUP(B3267,Residuals!$A$12:$AW$232,C3267,FALSE)^2</f>
        <v>2.0827712891105254E-5</v>
      </c>
      <c r="F3267" s="8">
        <f t="shared" ca="1" si="250"/>
        <v>4.9068591216141919E-2</v>
      </c>
      <c r="G3267" s="6">
        <f t="shared" si="253"/>
        <v>0</v>
      </c>
    </row>
    <row r="3268" spans="1:7" x14ac:dyDescent="0.25">
      <c r="A3268" s="6">
        <f t="shared" si="254"/>
        <v>3257</v>
      </c>
      <c r="B3268" s="6">
        <f t="shared" si="251"/>
        <v>-47</v>
      </c>
      <c r="C3268" s="6">
        <f t="shared" si="252"/>
        <v>16</v>
      </c>
      <c r="D3268" s="8">
        <f ca="1">VLOOKUP(B3268,Residuals!$A$12:$AW$232,C3268,FALSE)</f>
        <v>-2.0995485821658319E-2</v>
      </c>
      <c r="E3268" s="8">
        <f ca="1">VLOOKUP(B3268,Residuals!$A$12:$AW$232,C3268,FALSE)^2</f>
        <v>4.4081042488745549E-4</v>
      </c>
      <c r="F3268" s="8">
        <f t="shared" ca="1" si="250"/>
        <v>1.0385176065997019</v>
      </c>
      <c r="G3268" s="6">
        <f t="shared" si="253"/>
        <v>0</v>
      </c>
    </row>
    <row r="3269" spans="1:7" x14ac:dyDescent="0.25">
      <c r="A3269" s="6">
        <f t="shared" si="254"/>
        <v>3258</v>
      </c>
      <c r="B3269" s="6">
        <f t="shared" si="251"/>
        <v>-46</v>
      </c>
      <c r="C3269" s="6">
        <f t="shared" si="252"/>
        <v>16</v>
      </c>
      <c r="D3269" s="8">
        <f ca="1">VLOOKUP(B3269,Residuals!$A$12:$AW$232,C3269,FALSE)</f>
        <v>1.5882964922539961E-2</v>
      </c>
      <c r="E3269" s="8">
        <f ca="1">VLOOKUP(B3269,Residuals!$A$12:$AW$232,C3269,FALSE)^2</f>
        <v>2.5226857473063482E-4</v>
      </c>
      <c r="F3269" s="8">
        <f t="shared" ca="1" si="250"/>
        <v>0.59432658952307016</v>
      </c>
      <c r="G3269" s="6">
        <f t="shared" si="253"/>
        <v>0</v>
      </c>
    </row>
    <row r="3270" spans="1:7" x14ac:dyDescent="0.25">
      <c r="A3270" s="6">
        <f t="shared" si="254"/>
        <v>3259</v>
      </c>
      <c r="B3270" s="6">
        <f t="shared" si="251"/>
        <v>-45</v>
      </c>
      <c r="C3270" s="6">
        <f t="shared" si="252"/>
        <v>16</v>
      </c>
      <c r="D3270" s="8">
        <f ca="1">VLOOKUP(B3270,Residuals!$A$12:$AW$232,C3270,FALSE)</f>
        <v>-1.0048223511269789E-3</v>
      </c>
      <c r="E3270" s="8">
        <f ca="1">VLOOKUP(B3270,Residuals!$A$12:$AW$232,C3270,FALSE)^2</f>
        <v>1.0096679573243496E-6</v>
      </c>
      <c r="F3270" s="8">
        <f t="shared" ca="1" si="250"/>
        <v>2.3787049745218791E-3</v>
      </c>
      <c r="G3270" s="6">
        <f t="shared" si="253"/>
        <v>0</v>
      </c>
    </row>
    <row r="3271" spans="1:7" x14ac:dyDescent="0.25">
      <c r="A3271" s="6">
        <f t="shared" si="254"/>
        <v>3260</v>
      </c>
      <c r="B3271" s="6">
        <f t="shared" si="251"/>
        <v>-44</v>
      </c>
      <c r="C3271" s="6">
        <f t="shared" si="252"/>
        <v>16</v>
      </c>
      <c r="D3271" s="8">
        <f ca="1">VLOOKUP(B3271,Residuals!$A$12:$AW$232,C3271,FALSE)</f>
        <v>3.9494133858199325E-2</v>
      </c>
      <c r="E3271" s="8">
        <f ca="1">VLOOKUP(B3271,Residuals!$A$12:$AW$232,C3271,FALSE)^2</f>
        <v>1.5597866092093662E-3</v>
      </c>
      <c r="F3271" s="8">
        <f t="shared" ca="1" si="250"/>
        <v>3.6747448897469877</v>
      </c>
      <c r="G3271" s="6">
        <f t="shared" si="253"/>
        <v>0</v>
      </c>
    </row>
    <row r="3272" spans="1:7" x14ac:dyDescent="0.25">
      <c r="A3272" s="6">
        <f t="shared" si="254"/>
        <v>3261</v>
      </c>
      <c r="B3272" s="6">
        <f t="shared" si="251"/>
        <v>-43</v>
      </c>
      <c r="C3272" s="6">
        <f t="shared" si="252"/>
        <v>16</v>
      </c>
      <c r="D3272" s="8">
        <f ca="1">VLOOKUP(B3272,Residuals!$A$12:$AW$232,C3272,FALSE)</f>
        <v>-3.0117906052139848E-2</v>
      </c>
      <c r="E3272" s="8">
        <f ca="1">VLOOKUP(B3272,Residuals!$A$12:$AW$232,C3272,FALSE)^2</f>
        <v>9.0708826496552208E-4</v>
      </c>
      <c r="F3272" s="8">
        <f t="shared" ca="1" si="250"/>
        <v>2.1370346088053198</v>
      </c>
      <c r="G3272" s="6">
        <f t="shared" si="253"/>
        <v>0</v>
      </c>
    </row>
    <row r="3273" spans="1:7" x14ac:dyDescent="0.25">
      <c r="A3273" s="6">
        <f t="shared" si="254"/>
        <v>3262</v>
      </c>
      <c r="B3273" s="6">
        <f t="shared" si="251"/>
        <v>-42</v>
      </c>
      <c r="C3273" s="6">
        <f t="shared" si="252"/>
        <v>16</v>
      </c>
      <c r="D3273" s="8">
        <f ca="1">VLOOKUP(B3273,Residuals!$A$12:$AW$232,C3273,FALSE)</f>
        <v>8.1725810719614801E-3</v>
      </c>
      <c r="E3273" s="8">
        <f ca="1">VLOOKUP(B3273,Residuals!$A$12:$AW$232,C3273,FALSE)^2</f>
        <v>6.6791081377783057E-5</v>
      </c>
      <c r="F3273" s="8">
        <f t="shared" ca="1" si="250"/>
        <v>0.15735497633108522</v>
      </c>
      <c r="G3273" s="6">
        <f t="shared" si="253"/>
        <v>0</v>
      </c>
    </row>
    <row r="3274" spans="1:7" x14ac:dyDescent="0.25">
      <c r="A3274" s="6">
        <f t="shared" si="254"/>
        <v>3263</v>
      </c>
      <c r="B3274" s="6">
        <f t="shared" si="251"/>
        <v>-41</v>
      </c>
      <c r="C3274" s="6">
        <f t="shared" si="252"/>
        <v>16</v>
      </c>
      <c r="D3274" s="8">
        <f ca="1">VLOOKUP(B3274,Residuals!$A$12:$AW$232,C3274,FALSE)</f>
        <v>1.8108343205279681E-2</v>
      </c>
      <c r="E3274" s="8">
        <f ca="1">VLOOKUP(B3274,Residuals!$A$12:$AW$232,C3274,FALSE)^2</f>
        <v>3.2791209364019881E-4</v>
      </c>
      <c r="F3274" s="8">
        <f t="shared" ca="1" si="250"/>
        <v>0.77253727098051606</v>
      </c>
      <c r="G3274" s="6">
        <f t="shared" si="253"/>
        <v>0</v>
      </c>
    </row>
    <row r="3275" spans="1:7" x14ac:dyDescent="0.25">
      <c r="A3275" s="6">
        <f t="shared" si="254"/>
        <v>3264</v>
      </c>
      <c r="B3275" s="6">
        <f t="shared" si="251"/>
        <v>-40</v>
      </c>
      <c r="C3275" s="6">
        <f t="shared" si="252"/>
        <v>16</v>
      </c>
      <c r="D3275" s="8">
        <f ca="1">VLOOKUP(B3275,Residuals!$A$12:$AW$232,C3275,FALSE)</f>
        <v>-1.5201491862635787E-2</v>
      </c>
      <c r="E3275" s="8">
        <f ca="1">VLOOKUP(B3275,Residuals!$A$12:$AW$232,C3275,FALSE)^2</f>
        <v>2.3108535484978203E-4</v>
      </c>
      <c r="F3275" s="8">
        <f t="shared" ref="F3275:F3338" ca="1" si="255">E3275/$F$8</f>
        <v>0.54442044944855827</v>
      </c>
      <c r="G3275" s="6">
        <f t="shared" si="253"/>
        <v>0</v>
      </c>
    </row>
    <row r="3276" spans="1:7" x14ac:dyDescent="0.25">
      <c r="A3276" s="6">
        <f t="shared" si="254"/>
        <v>3265</v>
      </c>
      <c r="B3276" s="6">
        <f t="shared" ref="B3276:B3339" si="256">MOD(A3276,221)-210</f>
        <v>-39</v>
      </c>
      <c r="C3276" s="6">
        <f t="shared" ref="C3276:C3339" si="257">IF(B3276&lt;B3275,IF(ISNUMBER(C3275),C3275+1,2),C3275)</f>
        <v>16</v>
      </c>
      <c r="D3276" s="8">
        <f ca="1">VLOOKUP(B3276,Residuals!$A$12:$AW$232,C3276,FALSE)</f>
        <v>1.1502187924703157E-2</v>
      </c>
      <c r="E3276" s="8">
        <f ca="1">VLOOKUP(B3276,Residuals!$A$12:$AW$232,C3276,FALSE)^2</f>
        <v>1.323003270551871E-4</v>
      </c>
      <c r="F3276" s="8">
        <f t="shared" ca="1" si="255"/>
        <v>0.3116900400910203</v>
      </c>
      <c r="G3276" s="6">
        <f t="shared" ref="G3276:G3339" si="258">IF(OR(B3276&lt;-10,B3276&gt;10),0,1)</f>
        <v>0</v>
      </c>
    </row>
    <row r="3277" spans="1:7" x14ac:dyDescent="0.25">
      <c r="A3277" s="6">
        <f t="shared" ref="A3277:A3340" si="259">A3276+1</f>
        <v>3266</v>
      </c>
      <c r="B3277" s="6">
        <f t="shared" si="256"/>
        <v>-38</v>
      </c>
      <c r="C3277" s="6">
        <f t="shared" si="257"/>
        <v>16</v>
      </c>
      <c r="D3277" s="8">
        <f ca="1">VLOOKUP(B3277,Residuals!$A$12:$AW$232,C3277,FALSE)</f>
        <v>-2.1308638535223499E-2</v>
      </c>
      <c r="E3277" s="8">
        <f ca="1">VLOOKUP(B3277,Residuals!$A$12:$AW$232,C3277,FALSE)^2</f>
        <v>4.5405807622481186E-4</v>
      </c>
      <c r="F3277" s="8">
        <f t="shared" ca="1" si="255"/>
        <v>1.0697281188362291</v>
      </c>
      <c r="G3277" s="6">
        <f t="shared" si="258"/>
        <v>0</v>
      </c>
    </row>
    <row r="3278" spans="1:7" x14ac:dyDescent="0.25">
      <c r="A3278" s="6">
        <f t="shared" si="259"/>
        <v>3267</v>
      </c>
      <c r="B3278" s="6">
        <f t="shared" si="256"/>
        <v>-37</v>
      </c>
      <c r="C3278" s="6">
        <f t="shared" si="257"/>
        <v>16</v>
      </c>
      <c r="D3278" s="8">
        <f ca="1">VLOOKUP(B3278,Residuals!$A$12:$AW$232,C3278,FALSE)</f>
        <v>-1.6171422722214879E-2</v>
      </c>
      <c r="E3278" s="8">
        <f ca="1">VLOOKUP(B3278,Residuals!$A$12:$AW$232,C3278,FALSE)^2</f>
        <v>2.615149128605677E-4</v>
      </c>
      <c r="F3278" s="8">
        <f t="shared" ca="1" si="255"/>
        <v>0.6161102960834608</v>
      </c>
      <c r="G3278" s="6">
        <f t="shared" si="258"/>
        <v>0</v>
      </c>
    </row>
    <row r="3279" spans="1:7" x14ac:dyDescent="0.25">
      <c r="A3279" s="6">
        <f t="shared" si="259"/>
        <v>3268</v>
      </c>
      <c r="B3279" s="6">
        <f t="shared" si="256"/>
        <v>-36</v>
      </c>
      <c r="C3279" s="6">
        <f t="shared" si="257"/>
        <v>16</v>
      </c>
      <c r="D3279" s="8">
        <f ca="1">VLOOKUP(B3279,Residuals!$A$12:$AW$232,C3279,FALSE)</f>
        <v>-4.3175817487557111E-2</v>
      </c>
      <c r="E3279" s="8">
        <f ca="1">VLOOKUP(B3279,Residuals!$A$12:$AW$232,C3279,FALSE)^2</f>
        <v>1.8641512157188424E-3</v>
      </c>
      <c r="F3279" s="8">
        <f t="shared" ca="1" si="255"/>
        <v>4.3918059773258094</v>
      </c>
      <c r="G3279" s="6">
        <f t="shared" si="258"/>
        <v>0</v>
      </c>
    </row>
    <row r="3280" spans="1:7" x14ac:dyDescent="0.25">
      <c r="A3280" s="6">
        <f t="shared" si="259"/>
        <v>3269</v>
      </c>
      <c r="B3280" s="6">
        <f t="shared" si="256"/>
        <v>-35</v>
      </c>
      <c r="C3280" s="6">
        <f t="shared" si="257"/>
        <v>16</v>
      </c>
      <c r="D3280" s="8">
        <f ca="1">VLOOKUP(B3280,Residuals!$A$12:$AW$232,C3280,FALSE)</f>
        <v>-5.5038266009760908E-3</v>
      </c>
      <c r="E3280" s="8">
        <f ca="1">VLOOKUP(B3280,Residuals!$A$12:$AW$232,C3280,FALSE)^2</f>
        <v>3.0292107253612029E-5</v>
      </c>
      <c r="F3280" s="8">
        <f t="shared" ca="1" si="255"/>
        <v>7.1366022552471362E-2</v>
      </c>
      <c r="G3280" s="6">
        <f t="shared" si="258"/>
        <v>0</v>
      </c>
    </row>
    <row r="3281" spans="1:7" x14ac:dyDescent="0.25">
      <c r="A3281" s="6">
        <f t="shared" si="259"/>
        <v>3270</v>
      </c>
      <c r="B3281" s="6">
        <f t="shared" si="256"/>
        <v>-34</v>
      </c>
      <c r="C3281" s="6">
        <f t="shared" si="257"/>
        <v>16</v>
      </c>
      <c r="D3281" s="8">
        <f ca="1">VLOOKUP(B3281,Residuals!$A$12:$AW$232,C3281,FALSE)</f>
        <v>-2.3207711908421975E-2</v>
      </c>
      <c r="E3281" s="8">
        <f ca="1">VLOOKUP(B3281,Residuals!$A$12:$AW$232,C3281,FALSE)^2</f>
        <v>5.3859789202431122E-4</v>
      </c>
      <c r="F3281" s="8">
        <f t="shared" ca="1" si="255"/>
        <v>1.2688978349083733</v>
      </c>
      <c r="G3281" s="6">
        <f t="shared" si="258"/>
        <v>0</v>
      </c>
    </row>
    <row r="3282" spans="1:7" x14ac:dyDescent="0.25">
      <c r="A3282" s="6">
        <f t="shared" si="259"/>
        <v>3271</v>
      </c>
      <c r="B3282" s="6">
        <f t="shared" si="256"/>
        <v>-33</v>
      </c>
      <c r="C3282" s="6">
        <f t="shared" si="257"/>
        <v>16</v>
      </c>
      <c r="D3282" s="8">
        <f ca="1">VLOOKUP(B3282,Residuals!$A$12:$AW$232,C3282,FALSE)</f>
        <v>3.3669884935478584E-3</v>
      </c>
      <c r="E3282" s="8">
        <f ca="1">VLOOKUP(B3282,Residuals!$A$12:$AW$232,C3282,FALSE)^2</f>
        <v>1.1336611515683676E-5</v>
      </c>
      <c r="F3282" s="8">
        <f t="shared" ca="1" si="255"/>
        <v>2.6708240081264632E-2</v>
      </c>
      <c r="G3282" s="6">
        <f t="shared" si="258"/>
        <v>0</v>
      </c>
    </row>
    <row r="3283" spans="1:7" x14ac:dyDescent="0.25">
      <c r="A3283" s="6">
        <f t="shared" si="259"/>
        <v>3272</v>
      </c>
      <c r="B3283" s="6">
        <f t="shared" si="256"/>
        <v>-32</v>
      </c>
      <c r="C3283" s="6">
        <f t="shared" si="257"/>
        <v>16</v>
      </c>
      <c r="D3283" s="8">
        <f ca="1">VLOOKUP(B3283,Residuals!$A$12:$AW$232,C3283,FALSE)</f>
        <v>-2.2161106394207254E-2</v>
      </c>
      <c r="E3283" s="8">
        <f ca="1">VLOOKUP(B3283,Residuals!$A$12:$AW$232,C3283,FALSE)^2</f>
        <v>4.9111463661537366E-4</v>
      </c>
      <c r="F3283" s="8">
        <f t="shared" ca="1" si="255"/>
        <v>1.1570307056919029</v>
      </c>
      <c r="G3283" s="6">
        <f t="shared" si="258"/>
        <v>0</v>
      </c>
    </row>
    <row r="3284" spans="1:7" x14ac:dyDescent="0.25">
      <c r="A3284" s="6">
        <f t="shared" si="259"/>
        <v>3273</v>
      </c>
      <c r="B3284" s="6">
        <f t="shared" si="256"/>
        <v>-31</v>
      </c>
      <c r="C3284" s="6">
        <f t="shared" si="257"/>
        <v>16</v>
      </c>
      <c r="D3284" s="8">
        <f ca="1">VLOOKUP(B3284,Residuals!$A$12:$AW$232,C3284,FALSE)</f>
        <v>-1.3483387436553987E-2</v>
      </c>
      <c r="E3284" s="8">
        <f ca="1">VLOOKUP(B3284,Residuals!$A$12:$AW$232,C3284,FALSE)^2</f>
        <v>1.8180173676422189E-4</v>
      </c>
      <c r="F3284" s="8">
        <f t="shared" ca="1" si="255"/>
        <v>0.42831179545777048</v>
      </c>
      <c r="G3284" s="6">
        <f t="shared" si="258"/>
        <v>0</v>
      </c>
    </row>
    <row r="3285" spans="1:7" x14ac:dyDescent="0.25">
      <c r="A3285" s="6">
        <f t="shared" si="259"/>
        <v>3274</v>
      </c>
      <c r="B3285" s="6">
        <f t="shared" si="256"/>
        <v>-30</v>
      </c>
      <c r="C3285" s="6">
        <f t="shared" si="257"/>
        <v>16</v>
      </c>
      <c r="D3285" s="8">
        <f ca="1">VLOOKUP(B3285,Residuals!$A$12:$AW$232,C3285,FALSE)</f>
        <v>3.7725184323937809E-2</v>
      </c>
      <c r="E3285" s="8">
        <f ca="1">VLOOKUP(B3285,Residuals!$A$12:$AW$232,C3285,FALSE)^2</f>
        <v>1.423189532275083E-3</v>
      </c>
      <c r="F3285" s="8">
        <f t="shared" ca="1" si="255"/>
        <v>3.352932016463591</v>
      </c>
      <c r="G3285" s="6">
        <f t="shared" si="258"/>
        <v>0</v>
      </c>
    </row>
    <row r="3286" spans="1:7" x14ac:dyDescent="0.25">
      <c r="A3286" s="6">
        <f t="shared" si="259"/>
        <v>3275</v>
      </c>
      <c r="B3286" s="6">
        <f t="shared" si="256"/>
        <v>-29</v>
      </c>
      <c r="C3286" s="6">
        <f t="shared" si="257"/>
        <v>16</v>
      </c>
      <c r="D3286" s="8">
        <f ca="1">VLOOKUP(B3286,Residuals!$A$12:$AW$232,C3286,FALSE)</f>
        <v>1.5022976275388353E-2</v>
      </c>
      <c r="E3286" s="8">
        <f ca="1">VLOOKUP(B3286,Residuals!$A$12:$AW$232,C3286,FALSE)^2</f>
        <v>2.2568981617088131E-4</v>
      </c>
      <c r="F3286" s="8">
        <f t="shared" ca="1" si="255"/>
        <v>0.5317089489967286</v>
      </c>
      <c r="G3286" s="6">
        <f t="shared" si="258"/>
        <v>0</v>
      </c>
    </row>
    <row r="3287" spans="1:7" x14ac:dyDescent="0.25">
      <c r="A3287" s="6">
        <f t="shared" si="259"/>
        <v>3276</v>
      </c>
      <c r="B3287" s="6">
        <f t="shared" si="256"/>
        <v>-28</v>
      </c>
      <c r="C3287" s="6">
        <f t="shared" si="257"/>
        <v>16</v>
      </c>
      <c r="D3287" s="8">
        <f ca="1">VLOOKUP(B3287,Residuals!$A$12:$AW$232,C3287,FALSE)</f>
        <v>-1.3036699453407262E-3</v>
      </c>
      <c r="E3287" s="8">
        <f ca="1">VLOOKUP(B3287,Residuals!$A$12:$AW$232,C3287,FALSE)^2</f>
        <v>1.699555326384692E-6</v>
      </c>
      <c r="F3287" s="8">
        <f t="shared" ca="1" si="255"/>
        <v>4.004029918964455E-3</v>
      </c>
      <c r="G3287" s="6">
        <f t="shared" si="258"/>
        <v>0</v>
      </c>
    </row>
    <row r="3288" spans="1:7" x14ac:dyDescent="0.25">
      <c r="A3288" s="6">
        <f t="shared" si="259"/>
        <v>3277</v>
      </c>
      <c r="B3288" s="6">
        <f t="shared" si="256"/>
        <v>-27</v>
      </c>
      <c r="C3288" s="6">
        <f t="shared" si="257"/>
        <v>16</v>
      </c>
      <c r="D3288" s="8">
        <f ca="1">VLOOKUP(B3288,Residuals!$A$12:$AW$232,C3288,FALSE)</f>
        <v>1.5955350738644784E-2</v>
      </c>
      <c r="E3288" s="8">
        <f ca="1">VLOOKUP(B3288,Residuals!$A$12:$AW$232,C3288,FALSE)^2</f>
        <v>2.5457321719317264E-4</v>
      </c>
      <c r="F3288" s="8">
        <f t="shared" ca="1" si="255"/>
        <v>0.5997561611464588</v>
      </c>
      <c r="G3288" s="6">
        <f t="shared" si="258"/>
        <v>0</v>
      </c>
    </row>
    <row r="3289" spans="1:7" x14ac:dyDescent="0.25">
      <c r="A3289" s="6">
        <f t="shared" si="259"/>
        <v>3278</v>
      </c>
      <c r="B3289" s="6">
        <f t="shared" si="256"/>
        <v>-26</v>
      </c>
      <c r="C3289" s="6">
        <f t="shared" si="257"/>
        <v>16</v>
      </c>
      <c r="D3289" s="8">
        <f ca="1">VLOOKUP(B3289,Residuals!$A$12:$AW$232,C3289,FALSE)</f>
        <v>1.1704274158232523E-2</v>
      </c>
      <c r="E3289" s="8">
        <f ca="1">VLOOKUP(B3289,Residuals!$A$12:$AW$232,C3289,FALSE)^2</f>
        <v>1.3699003357106965E-4</v>
      </c>
      <c r="F3289" s="8">
        <f t="shared" ca="1" si="255"/>
        <v>0.32273865081244962</v>
      </c>
      <c r="G3289" s="6">
        <f t="shared" si="258"/>
        <v>0</v>
      </c>
    </row>
    <row r="3290" spans="1:7" x14ac:dyDescent="0.25">
      <c r="A3290" s="6">
        <f t="shared" si="259"/>
        <v>3279</v>
      </c>
      <c r="B3290" s="6">
        <f t="shared" si="256"/>
        <v>-25</v>
      </c>
      <c r="C3290" s="6">
        <f t="shared" si="257"/>
        <v>16</v>
      </c>
      <c r="D3290" s="8">
        <f ca="1">VLOOKUP(B3290,Residuals!$A$12:$AW$232,C3290,FALSE)</f>
        <v>1.1982735311918536E-2</v>
      </c>
      <c r="E3290" s="8">
        <f ca="1">VLOOKUP(B3290,Residuals!$A$12:$AW$232,C3290,FALSE)^2</f>
        <v>1.4358594555549941E-4</v>
      </c>
      <c r="F3290" s="8">
        <f t="shared" ca="1" si="255"/>
        <v>0.33827814430142777</v>
      </c>
      <c r="G3290" s="6">
        <f t="shared" si="258"/>
        <v>0</v>
      </c>
    </row>
    <row r="3291" spans="1:7" x14ac:dyDescent="0.25">
      <c r="A3291" s="6">
        <f t="shared" si="259"/>
        <v>3280</v>
      </c>
      <c r="B3291" s="6">
        <f t="shared" si="256"/>
        <v>-24</v>
      </c>
      <c r="C3291" s="6">
        <f t="shared" si="257"/>
        <v>16</v>
      </c>
      <c r="D3291" s="8">
        <f ca="1">VLOOKUP(B3291,Residuals!$A$12:$AW$232,C3291,FALSE)</f>
        <v>-1.2796489779000464E-2</v>
      </c>
      <c r="E3291" s="8">
        <f ca="1">VLOOKUP(B3291,Residuals!$A$12:$AW$232,C3291,FALSE)^2</f>
        <v>1.6375015066406336E-4</v>
      </c>
      <c r="F3291" s="8">
        <f t="shared" ca="1" si="255"/>
        <v>0.38578355897867317</v>
      </c>
      <c r="G3291" s="6">
        <f t="shared" si="258"/>
        <v>0</v>
      </c>
    </row>
    <row r="3292" spans="1:7" x14ac:dyDescent="0.25">
      <c r="A3292" s="6">
        <f t="shared" si="259"/>
        <v>3281</v>
      </c>
      <c r="B3292" s="6">
        <f t="shared" si="256"/>
        <v>-23</v>
      </c>
      <c r="C3292" s="6">
        <f t="shared" si="257"/>
        <v>16</v>
      </c>
      <c r="D3292" s="8">
        <f ca="1">VLOOKUP(B3292,Residuals!$A$12:$AW$232,C3292,FALSE)</f>
        <v>1.1482468651423227E-2</v>
      </c>
      <c r="E3292" s="8">
        <f ca="1">VLOOKUP(B3292,Residuals!$A$12:$AW$232,C3292,FALSE)^2</f>
        <v>1.3184708633091715E-4</v>
      </c>
      <c r="F3292" s="8">
        <f t="shared" ca="1" si="255"/>
        <v>0.31062223759451058</v>
      </c>
      <c r="G3292" s="6">
        <f t="shared" si="258"/>
        <v>0</v>
      </c>
    </row>
    <row r="3293" spans="1:7" x14ac:dyDescent="0.25">
      <c r="A3293" s="6">
        <f t="shared" si="259"/>
        <v>3282</v>
      </c>
      <c r="B3293" s="6">
        <f t="shared" si="256"/>
        <v>-22</v>
      </c>
      <c r="C3293" s="6">
        <f t="shared" si="257"/>
        <v>16</v>
      </c>
      <c r="D3293" s="8">
        <f ca="1">VLOOKUP(B3293,Residuals!$A$12:$AW$232,C3293,FALSE)</f>
        <v>-4.1465198817611126E-2</v>
      </c>
      <c r="E3293" s="8">
        <f ca="1">VLOOKUP(B3293,Residuals!$A$12:$AW$232,C3293,FALSE)^2</f>
        <v>1.7193627129840192E-3</v>
      </c>
      <c r="F3293" s="8">
        <f t="shared" ca="1" si="255"/>
        <v>4.0506946949378912</v>
      </c>
      <c r="G3293" s="6">
        <f t="shared" si="258"/>
        <v>0</v>
      </c>
    </row>
    <row r="3294" spans="1:7" x14ac:dyDescent="0.25">
      <c r="A3294" s="6">
        <f t="shared" si="259"/>
        <v>3283</v>
      </c>
      <c r="B3294" s="6">
        <f t="shared" si="256"/>
        <v>-21</v>
      </c>
      <c r="C3294" s="6">
        <f t="shared" si="257"/>
        <v>16</v>
      </c>
      <c r="D3294" s="8">
        <f ca="1">VLOOKUP(B3294,Residuals!$A$12:$AW$232,C3294,FALSE)</f>
        <v>1.9912162220666201E-2</v>
      </c>
      <c r="E3294" s="8">
        <f ca="1">VLOOKUP(B3294,Residuals!$A$12:$AW$232,C3294,FALSE)^2</f>
        <v>3.9649420430212633E-4</v>
      </c>
      <c r="F3294" s="8">
        <f t="shared" ca="1" si="255"/>
        <v>0.93411178328558497</v>
      </c>
      <c r="G3294" s="6">
        <f t="shared" si="258"/>
        <v>0</v>
      </c>
    </row>
    <row r="3295" spans="1:7" x14ac:dyDescent="0.25">
      <c r="A3295" s="6">
        <f t="shared" si="259"/>
        <v>3284</v>
      </c>
      <c r="B3295" s="6">
        <f t="shared" si="256"/>
        <v>-20</v>
      </c>
      <c r="C3295" s="6">
        <f t="shared" si="257"/>
        <v>16</v>
      </c>
      <c r="D3295" s="8">
        <f ca="1">VLOOKUP(B3295,Residuals!$A$12:$AW$232,C3295,FALSE)</f>
        <v>-2.6537985045680806E-2</v>
      </c>
      <c r="E3295" s="8">
        <f ca="1">VLOOKUP(B3295,Residuals!$A$12:$AW$232,C3295,FALSE)^2</f>
        <v>7.0426465028477808E-4</v>
      </c>
      <c r="F3295" s="8">
        <f t="shared" ca="1" si="255"/>
        <v>1.6591967833184917</v>
      </c>
      <c r="G3295" s="6">
        <f t="shared" si="258"/>
        <v>0</v>
      </c>
    </row>
    <row r="3296" spans="1:7" x14ac:dyDescent="0.25">
      <c r="A3296" s="6">
        <f t="shared" si="259"/>
        <v>3285</v>
      </c>
      <c r="B3296" s="6">
        <f t="shared" si="256"/>
        <v>-19</v>
      </c>
      <c r="C3296" s="6">
        <f t="shared" si="257"/>
        <v>16</v>
      </c>
      <c r="D3296" s="8">
        <f ca="1">VLOOKUP(B3296,Residuals!$A$12:$AW$232,C3296,FALSE)</f>
        <v>-2.1779479339600061E-2</v>
      </c>
      <c r="E3296" s="8">
        <f ca="1">VLOOKUP(B3296,Residuals!$A$12:$AW$232,C3296,FALSE)^2</f>
        <v>4.7434572030406589E-4</v>
      </c>
      <c r="F3296" s="8">
        <f t="shared" ca="1" si="255"/>
        <v>1.1175243468363103</v>
      </c>
      <c r="G3296" s="6">
        <f t="shared" si="258"/>
        <v>0</v>
      </c>
    </row>
    <row r="3297" spans="1:7" x14ac:dyDescent="0.25">
      <c r="A3297" s="6">
        <f t="shared" si="259"/>
        <v>3286</v>
      </c>
      <c r="B3297" s="6">
        <f t="shared" si="256"/>
        <v>-18</v>
      </c>
      <c r="C3297" s="6">
        <f t="shared" si="257"/>
        <v>16</v>
      </c>
      <c r="D3297" s="8">
        <f ca="1">VLOOKUP(B3297,Residuals!$A$12:$AW$232,C3297,FALSE)</f>
        <v>-3.8919250538667655E-2</v>
      </c>
      <c r="E3297" s="8">
        <f ca="1">VLOOKUP(B3297,Residuals!$A$12:$AW$232,C3297,FALSE)^2</f>
        <v>1.5147080624915825E-3</v>
      </c>
      <c r="F3297" s="8">
        <f t="shared" ca="1" si="255"/>
        <v>3.5685430809801058</v>
      </c>
      <c r="G3297" s="6">
        <f t="shared" si="258"/>
        <v>0</v>
      </c>
    </row>
    <row r="3298" spans="1:7" x14ac:dyDescent="0.25">
      <c r="A3298" s="6">
        <f t="shared" si="259"/>
        <v>3287</v>
      </c>
      <c r="B3298" s="6">
        <f t="shared" si="256"/>
        <v>-17</v>
      </c>
      <c r="C3298" s="6">
        <f t="shared" si="257"/>
        <v>16</v>
      </c>
      <c r="D3298" s="8">
        <f ca="1">VLOOKUP(B3298,Residuals!$A$12:$AW$232,C3298,FALSE)</f>
        <v>8.5605183909451786E-3</v>
      </c>
      <c r="E3298" s="8">
        <f ca="1">VLOOKUP(B3298,Residuals!$A$12:$AW$232,C3298,FALSE)^2</f>
        <v>7.3282475121710632E-5</v>
      </c>
      <c r="F3298" s="8">
        <f t="shared" ca="1" si="255"/>
        <v>0.17264823237456722</v>
      </c>
      <c r="G3298" s="6">
        <f t="shared" si="258"/>
        <v>0</v>
      </c>
    </row>
    <row r="3299" spans="1:7" x14ac:dyDescent="0.25">
      <c r="A3299" s="6">
        <f t="shared" si="259"/>
        <v>3288</v>
      </c>
      <c r="B3299" s="6">
        <f t="shared" si="256"/>
        <v>-16</v>
      </c>
      <c r="C3299" s="6">
        <f t="shared" si="257"/>
        <v>16</v>
      </c>
      <c r="D3299" s="8">
        <f ca="1">VLOOKUP(B3299,Residuals!$A$12:$AW$232,C3299,FALSE)</f>
        <v>1.2099306097458072E-2</v>
      </c>
      <c r="E3299" s="8">
        <f ca="1">VLOOKUP(B3299,Residuals!$A$12:$AW$232,C3299,FALSE)^2</f>
        <v>1.4639320803998607E-4</v>
      </c>
      <c r="F3299" s="8">
        <f t="shared" ca="1" si="255"/>
        <v>0.3448918524895464</v>
      </c>
      <c r="G3299" s="6">
        <f t="shared" si="258"/>
        <v>0</v>
      </c>
    </row>
    <row r="3300" spans="1:7" x14ac:dyDescent="0.25">
      <c r="A3300" s="6">
        <f t="shared" si="259"/>
        <v>3289</v>
      </c>
      <c r="B3300" s="6">
        <f t="shared" si="256"/>
        <v>-15</v>
      </c>
      <c r="C3300" s="6">
        <f t="shared" si="257"/>
        <v>16</v>
      </c>
      <c r="D3300" s="8">
        <f ca="1">VLOOKUP(B3300,Residuals!$A$12:$AW$232,C3300,FALSE)</f>
        <v>-8.5248386466808962E-3</v>
      </c>
      <c r="E3300" s="8">
        <f ca="1">VLOOKUP(B3300,Residuals!$A$12:$AW$232,C3300,FALSE)^2</f>
        <v>7.2672873951944178E-5</v>
      </c>
      <c r="F3300" s="8">
        <f t="shared" ca="1" si="255"/>
        <v>0.17121205593212516</v>
      </c>
      <c r="G3300" s="6">
        <f t="shared" si="258"/>
        <v>0</v>
      </c>
    </row>
    <row r="3301" spans="1:7" x14ac:dyDescent="0.25">
      <c r="A3301" s="6">
        <f t="shared" si="259"/>
        <v>3290</v>
      </c>
      <c r="B3301" s="6">
        <f t="shared" si="256"/>
        <v>-14</v>
      </c>
      <c r="C3301" s="6">
        <f t="shared" si="257"/>
        <v>16</v>
      </c>
      <c r="D3301" s="8">
        <f ca="1">VLOOKUP(B3301,Residuals!$A$12:$AW$232,C3301,FALSE)</f>
        <v>1.0720199998693425E-2</v>
      </c>
      <c r="E3301" s="8">
        <f ca="1">VLOOKUP(B3301,Residuals!$A$12:$AW$232,C3301,FALSE)^2</f>
        <v>1.149226880119865E-4</v>
      </c>
      <c r="F3301" s="8">
        <f t="shared" ca="1" si="255"/>
        <v>0.27074957432933638</v>
      </c>
      <c r="G3301" s="6">
        <f t="shared" si="258"/>
        <v>0</v>
      </c>
    </row>
    <row r="3302" spans="1:7" x14ac:dyDescent="0.25">
      <c r="A3302" s="6">
        <f t="shared" si="259"/>
        <v>3291</v>
      </c>
      <c r="B3302" s="6">
        <f t="shared" si="256"/>
        <v>-13</v>
      </c>
      <c r="C3302" s="6">
        <f t="shared" si="257"/>
        <v>16</v>
      </c>
      <c r="D3302" s="8">
        <f ca="1">VLOOKUP(B3302,Residuals!$A$12:$AW$232,C3302,FALSE)</f>
        <v>-3.9586800355626048E-2</v>
      </c>
      <c r="E3302" s="8">
        <f ca="1">VLOOKUP(B3302,Residuals!$A$12:$AW$232,C3302,FALSE)^2</f>
        <v>1.5671147623961947E-3</v>
      </c>
      <c r="F3302" s="8">
        <f t="shared" ca="1" si="255"/>
        <v>3.6920094907607321</v>
      </c>
      <c r="G3302" s="6">
        <f t="shared" si="258"/>
        <v>0</v>
      </c>
    </row>
    <row r="3303" spans="1:7" x14ac:dyDescent="0.25">
      <c r="A3303" s="6">
        <f t="shared" si="259"/>
        <v>3292</v>
      </c>
      <c r="B3303" s="6">
        <f t="shared" si="256"/>
        <v>-12</v>
      </c>
      <c r="C3303" s="6">
        <f t="shared" si="257"/>
        <v>16</v>
      </c>
      <c r="D3303" s="8">
        <f ca="1">VLOOKUP(B3303,Residuals!$A$12:$AW$232,C3303,FALSE)</f>
        <v>5.1851912612133969E-3</v>
      </c>
      <c r="E3303" s="8">
        <f ca="1">VLOOKUP(B3303,Residuals!$A$12:$AW$232,C3303,FALSE)^2</f>
        <v>2.6886208415363777E-5</v>
      </c>
      <c r="F3303" s="8">
        <f t="shared" ca="1" si="255"/>
        <v>6.3341970238551287E-2</v>
      </c>
      <c r="G3303" s="6">
        <f t="shared" si="258"/>
        <v>0</v>
      </c>
    </row>
    <row r="3304" spans="1:7" x14ac:dyDescent="0.25">
      <c r="A3304" s="6">
        <f t="shared" si="259"/>
        <v>3293</v>
      </c>
      <c r="B3304" s="6">
        <f t="shared" si="256"/>
        <v>-11</v>
      </c>
      <c r="C3304" s="6">
        <f t="shared" si="257"/>
        <v>16</v>
      </c>
      <c r="D3304" s="8">
        <f ca="1">VLOOKUP(B3304,Residuals!$A$12:$AW$232,C3304,FALSE)</f>
        <v>-9.5471801651438627E-3</v>
      </c>
      <c r="E3304" s="8">
        <f ca="1">VLOOKUP(B3304,Residuals!$A$12:$AW$232,C3304,FALSE)^2</f>
        <v>9.1148649105716391E-5</v>
      </c>
      <c r="F3304" s="8">
        <f t="shared" ca="1" si="255"/>
        <v>0.21473965126444641</v>
      </c>
      <c r="G3304" s="6">
        <f t="shared" si="258"/>
        <v>0</v>
      </c>
    </row>
    <row r="3305" spans="1:7" x14ac:dyDescent="0.25">
      <c r="A3305" s="6">
        <f t="shared" si="259"/>
        <v>3294</v>
      </c>
      <c r="B3305" s="6">
        <f t="shared" si="256"/>
        <v>-10</v>
      </c>
      <c r="C3305" s="6">
        <f t="shared" si="257"/>
        <v>16</v>
      </c>
      <c r="D3305" s="8">
        <f ca="1">VLOOKUP(B3305,Residuals!$A$12:$AW$232,C3305,FALSE)</f>
        <v>-2.9019437222550036E-2</v>
      </c>
      <c r="E3305" s="8">
        <f ca="1">VLOOKUP(B3305,Residuals!$A$12:$AW$232,C3305,FALSE)^2</f>
        <v>8.4212773671352257E-4</v>
      </c>
      <c r="F3305" s="8">
        <f t="shared" ca="1" si="255"/>
        <v>1.9839922837719612</v>
      </c>
      <c r="G3305" s="6">
        <f t="shared" si="258"/>
        <v>1</v>
      </c>
    </row>
    <row r="3306" spans="1:7" x14ac:dyDescent="0.25">
      <c r="A3306" s="6">
        <f t="shared" si="259"/>
        <v>3295</v>
      </c>
      <c r="B3306" s="6">
        <f t="shared" si="256"/>
        <v>-9</v>
      </c>
      <c r="C3306" s="6">
        <f t="shared" si="257"/>
        <v>16</v>
      </c>
      <c r="D3306" s="8">
        <f ca="1">VLOOKUP(B3306,Residuals!$A$12:$AW$232,C3306,FALSE)</f>
        <v>8.3589593384203065E-3</v>
      </c>
      <c r="E3306" s="8">
        <f ca="1">VLOOKUP(B3306,Residuals!$A$12:$AW$232,C3306,FALSE)^2</f>
        <v>6.9872201221364045E-5</v>
      </c>
      <c r="F3306" s="8">
        <f t="shared" ca="1" si="255"/>
        <v>0.16461387272950756</v>
      </c>
      <c r="G3306" s="6">
        <f t="shared" si="258"/>
        <v>1</v>
      </c>
    </row>
    <row r="3307" spans="1:7" x14ac:dyDescent="0.25">
      <c r="A3307" s="6">
        <f t="shared" si="259"/>
        <v>3296</v>
      </c>
      <c r="B3307" s="6">
        <f t="shared" si="256"/>
        <v>-8</v>
      </c>
      <c r="C3307" s="6">
        <f t="shared" si="257"/>
        <v>16</v>
      </c>
      <c r="D3307" s="8">
        <f ca="1">VLOOKUP(B3307,Residuals!$A$12:$AW$232,C3307,FALSE)</f>
        <v>-7.5224407097728265E-4</v>
      </c>
      <c r="E3307" s="8">
        <f ca="1">VLOOKUP(B3307,Residuals!$A$12:$AW$232,C3307,FALSE)^2</f>
        <v>5.6587114232047501E-7</v>
      </c>
      <c r="F3307" s="8">
        <f t="shared" ca="1" si="255"/>
        <v>1.3331516479369514E-3</v>
      </c>
      <c r="G3307" s="6">
        <f t="shared" si="258"/>
        <v>1</v>
      </c>
    </row>
    <row r="3308" spans="1:7" x14ac:dyDescent="0.25">
      <c r="A3308" s="6">
        <f t="shared" si="259"/>
        <v>3297</v>
      </c>
      <c r="B3308" s="6">
        <f t="shared" si="256"/>
        <v>-7</v>
      </c>
      <c r="C3308" s="6">
        <f t="shared" si="257"/>
        <v>16</v>
      </c>
      <c r="D3308" s="8">
        <f ca="1">VLOOKUP(B3308,Residuals!$A$12:$AW$232,C3308,FALSE)</f>
        <v>8.8673798440493459E-5</v>
      </c>
      <c r="E3308" s="8">
        <f ca="1">VLOOKUP(B3308,Residuals!$A$12:$AW$232,C3308,FALSE)^2</f>
        <v>7.863042529865261E-9</v>
      </c>
      <c r="F3308" s="8">
        <f t="shared" ca="1" si="255"/>
        <v>1.852476177438906E-5</v>
      </c>
      <c r="G3308" s="6">
        <f t="shared" si="258"/>
        <v>1</v>
      </c>
    </row>
    <row r="3309" spans="1:7" x14ac:dyDescent="0.25">
      <c r="A3309" s="6">
        <f t="shared" si="259"/>
        <v>3298</v>
      </c>
      <c r="B3309" s="6">
        <f t="shared" si="256"/>
        <v>-6</v>
      </c>
      <c r="C3309" s="6">
        <f t="shared" si="257"/>
        <v>16</v>
      </c>
      <c r="D3309" s="8">
        <f ca="1">VLOOKUP(B3309,Residuals!$A$12:$AW$232,C3309,FALSE)</f>
        <v>5.5829347692095454E-3</v>
      </c>
      <c r="E3309" s="8">
        <f ca="1">VLOOKUP(B3309,Residuals!$A$12:$AW$232,C3309,FALSE)^2</f>
        <v>3.1169160637248836E-5</v>
      </c>
      <c r="F3309" s="8">
        <f t="shared" ca="1" si="255"/>
        <v>7.3432297144473621E-2</v>
      </c>
      <c r="G3309" s="6">
        <f t="shared" si="258"/>
        <v>1</v>
      </c>
    </row>
    <row r="3310" spans="1:7" x14ac:dyDescent="0.25">
      <c r="A3310" s="6">
        <f t="shared" si="259"/>
        <v>3299</v>
      </c>
      <c r="B3310" s="6">
        <f t="shared" si="256"/>
        <v>-5</v>
      </c>
      <c r="C3310" s="6">
        <f t="shared" si="257"/>
        <v>16</v>
      </c>
      <c r="D3310" s="8">
        <f ca="1">VLOOKUP(B3310,Residuals!$A$12:$AW$232,C3310,FALSE)</f>
        <v>-1.6253314914808626E-2</v>
      </c>
      <c r="E3310" s="8">
        <f ca="1">VLOOKUP(B3310,Residuals!$A$12:$AW$232,C3310,FALSE)^2</f>
        <v>2.6417024571994053E-4</v>
      </c>
      <c r="F3310" s="8">
        <f t="shared" ca="1" si="255"/>
        <v>0.62236606901928793</v>
      </c>
      <c r="G3310" s="6">
        <f t="shared" si="258"/>
        <v>1</v>
      </c>
    </row>
    <row r="3311" spans="1:7" x14ac:dyDescent="0.25">
      <c r="A3311" s="6">
        <f t="shared" si="259"/>
        <v>3300</v>
      </c>
      <c r="B3311" s="6">
        <f t="shared" si="256"/>
        <v>-4</v>
      </c>
      <c r="C3311" s="6">
        <f t="shared" si="257"/>
        <v>16</v>
      </c>
      <c r="D3311" s="8">
        <f ca="1">VLOOKUP(B3311,Residuals!$A$12:$AW$232,C3311,FALSE)</f>
        <v>-1.1493603230550912E-2</v>
      </c>
      <c r="E3311" s="8">
        <f ca="1">VLOOKUP(B3311,Residuals!$A$12:$AW$232,C3311,FALSE)^2</f>
        <v>1.3210291522133035E-4</v>
      </c>
      <c r="F3311" s="8">
        <f t="shared" ca="1" si="255"/>
        <v>0.31122495203130912</v>
      </c>
      <c r="G3311" s="6">
        <f t="shared" si="258"/>
        <v>1</v>
      </c>
    </row>
    <row r="3312" spans="1:7" x14ac:dyDescent="0.25">
      <c r="A3312" s="6">
        <f t="shared" si="259"/>
        <v>3301</v>
      </c>
      <c r="B3312" s="6">
        <f t="shared" si="256"/>
        <v>-3</v>
      </c>
      <c r="C3312" s="6">
        <f t="shared" si="257"/>
        <v>16</v>
      </c>
      <c r="D3312" s="8">
        <f ca="1">VLOOKUP(B3312,Residuals!$A$12:$AW$232,C3312,FALSE)</f>
        <v>3.4364839041324162E-3</v>
      </c>
      <c r="E3312" s="8">
        <f ca="1">VLOOKUP(B3312,Residuals!$A$12:$AW$232,C3312,FALSE)^2</f>
        <v>1.1809421623361173E-5</v>
      </c>
      <c r="F3312" s="8">
        <f t="shared" ca="1" si="255"/>
        <v>2.7822146635372885E-2</v>
      </c>
      <c r="G3312" s="6">
        <f t="shared" si="258"/>
        <v>1</v>
      </c>
    </row>
    <row r="3313" spans="1:7" x14ac:dyDescent="0.25">
      <c r="A3313" s="6">
        <f t="shared" si="259"/>
        <v>3302</v>
      </c>
      <c r="B3313" s="6">
        <f t="shared" si="256"/>
        <v>-2</v>
      </c>
      <c r="C3313" s="6">
        <f t="shared" si="257"/>
        <v>16</v>
      </c>
      <c r="D3313" s="8">
        <f ca="1">VLOOKUP(B3313,Residuals!$A$12:$AW$232,C3313,FALSE)</f>
        <v>-1.2776399069479511E-2</v>
      </c>
      <c r="E3313" s="8">
        <f ca="1">VLOOKUP(B3313,Residuals!$A$12:$AW$232,C3313,FALSE)^2</f>
        <v>1.6323637318259692E-4</v>
      </c>
      <c r="F3313" s="8">
        <f t="shared" ca="1" si="255"/>
        <v>0.38457313624306394</v>
      </c>
      <c r="G3313" s="6">
        <f t="shared" si="258"/>
        <v>1</v>
      </c>
    </row>
    <row r="3314" spans="1:7" x14ac:dyDescent="0.25">
      <c r="A3314" s="6">
        <f t="shared" si="259"/>
        <v>3303</v>
      </c>
      <c r="B3314" s="6">
        <f t="shared" si="256"/>
        <v>-1</v>
      </c>
      <c r="C3314" s="6">
        <f t="shared" si="257"/>
        <v>16</v>
      </c>
      <c r="D3314" s="8">
        <f ca="1">VLOOKUP(B3314,Residuals!$A$12:$AW$232,C3314,FALSE)</f>
        <v>2.3089802670830516E-2</v>
      </c>
      <c r="E3314" s="8">
        <f ca="1">VLOOKUP(B3314,Residuals!$A$12:$AW$232,C3314,FALSE)^2</f>
        <v>5.3313898737789196E-4</v>
      </c>
      <c r="F3314" s="8">
        <f t="shared" ca="1" si="255"/>
        <v>1.2560370488017318</v>
      </c>
      <c r="G3314" s="6">
        <f t="shared" si="258"/>
        <v>1</v>
      </c>
    </row>
    <row r="3315" spans="1:7" x14ac:dyDescent="0.25">
      <c r="A3315" s="6">
        <f t="shared" si="259"/>
        <v>3304</v>
      </c>
      <c r="B3315" s="6">
        <f t="shared" si="256"/>
        <v>0</v>
      </c>
      <c r="C3315" s="6">
        <f t="shared" si="257"/>
        <v>16</v>
      </c>
      <c r="D3315" s="8">
        <f ca="1">VLOOKUP(B3315,Residuals!$A$12:$AW$232,C3315,FALSE)</f>
        <v>-0.18836592483746009</v>
      </c>
      <c r="E3315" s="8">
        <f ca="1">VLOOKUP(B3315,Residuals!$A$12:$AW$232,C3315,FALSE)^2</f>
        <v>3.5481721639871663E-2</v>
      </c>
      <c r="F3315" s="8">
        <f t="shared" ca="1" si="255"/>
        <v>83.592380204901531</v>
      </c>
      <c r="G3315" s="6">
        <f t="shared" si="258"/>
        <v>1</v>
      </c>
    </row>
    <row r="3316" spans="1:7" x14ac:dyDescent="0.25">
      <c r="A3316" s="6">
        <f t="shared" si="259"/>
        <v>3305</v>
      </c>
      <c r="B3316" s="6">
        <f t="shared" si="256"/>
        <v>1</v>
      </c>
      <c r="C3316" s="6">
        <f t="shared" si="257"/>
        <v>16</v>
      </c>
      <c r="D3316" s="8">
        <f ca="1">VLOOKUP(B3316,Residuals!$A$12:$AW$232,C3316,FALSE)</f>
        <v>1.9921800645187622E-2</v>
      </c>
      <c r="E3316" s="8">
        <f ca="1">VLOOKUP(B3316,Residuals!$A$12:$AW$232,C3316,FALSE)^2</f>
        <v>3.9687814094659796E-4</v>
      </c>
      <c r="F3316" s="8">
        <f t="shared" ca="1" si="255"/>
        <v>0.93501631036251243</v>
      </c>
      <c r="G3316" s="6">
        <f t="shared" si="258"/>
        <v>1</v>
      </c>
    </row>
    <row r="3317" spans="1:7" x14ac:dyDescent="0.25">
      <c r="A3317" s="6">
        <f t="shared" si="259"/>
        <v>3306</v>
      </c>
      <c r="B3317" s="6">
        <f t="shared" si="256"/>
        <v>2</v>
      </c>
      <c r="C3317" s="6">
        <f t="shared" si="257"/>
        <v>16</v>
      </c>
      <c r="D3317" s="8">
        <f ca="1">VLOOKUP(B3317,Residuals!$A$12:$AW$232,C3317,FALSE)</f>
        <v>4.7484599022630011E-2</v>
      </c>
      <c r="E3317" s="8">
        <f ca="1">VLOOKUP(B3317,Residuals!$A$12:$AW$232,C3317,FALSE)^2</f>
        <v>2.2547871443399552E-3</v>
      </c>
      <c r="F3317" s="8">
        <f t="shared" ca="1" si="255"/>
        <v>5.3121160851165357</v>
      </c>
      <c r="G3317" s="6">
        <f t="shared" si="258"/>
        <v>1</v>
      </c>
    </row>
    <row r="3318" spans="1:7" x14ac:dyDescent="0.25">
      <c r="A3318" s="6">
        <f t="shared" si="259"/>
        <v>3307</v>
      </c>
      <c r="B3318" s="6">
        <f t="shared" si="256"/>
        <v>3</v>
      </c>
      <c r="C3318" s="6">
        <f t="shared" si="257"/>
        <v>16</v>
      </c>
      <c r="D3318" s="8">
        <f ca="1">VLOOKUP(B3318,Residuals!$A$12:$AW$232,C3318,FALSE)</f>
        <v>2.9084671320501153E-4</v>
      </c>
      <c r="E3318" s="8">
        <f ca="1">VLOOKUP(B3318,Residuals!$A$12:$AW$232,C3318,FALSE)^2</f>
        <v>8.4591810582158234E-8</v>
      </c>
      <c r="F3318" s="8">
        <f t="shared" ca="1" si="255"/>
        <v>1.9929221203456691E-4</v>
      </c>
      <c r="G3318" s="6">
        <f t="shared" si="258"/>
        <v>1</v>
      </c>
    </row>
    <row r="3319" spans="1:7" x14ac:dyDescent="0.25">
      <c r="A3319" s="6">
        <f t="shared" si="259"/>
        <v>3308</v>
      </c>
      <c r="B3319" s="6">
        <f t="shared" si="256"/>
        <v>4</v>
      </c>
      <c r="C3319" s="6">
        <f t="shared" si="257"/>
        <v>16</v>
      </c>
      <c r="D3319" s="8">
        <f ca="1">VLOOKUP(B3319,Residuals!$A$12:$AW$232,C3319,FALSE)</f>
        <v>3.615886672264064E-2</v>
      </c>
      <c r="E3319" s="8">
        <f ca="1">VLOOKUP(B3319,Residuals!$A$12:$AW$232,C3319,FALSE)^2</f>
        <v>1.3074636426656887E-3</v>
      </c>
      <c r="F3319" s="8">
        <f t="shared" ca="1" si="255"/>
        <v>3.0802901570305843</v>
      </c>
      <c r="G3319" s="6">
        <f t="shared" si="258"/>
        <v>1</v>
      </c>
    </row>
    <row r="3320" spans="1:7" x14ac:dyDescent="0.25">
      <c r="A3320" s="6">
        <f t="shared" si="259"/>
        <v>3309</v>
      </c>
      <c r="B3320" s="6">
        <f t="shared" si="256"/>
        <v>5</v>
      </c>
      <c r="C3320" s="6">
        <f t="shared" si="257"/>
        <v>16</v>
      </c>
      <c r="D3320" s="8">
        <f ca="1">VLOOKUP(B3320,Residuals!$A$12:$AW$232,C3320,FALSE)</f>
        <v>2.3331123173007021E-2</v>
      </c>
      <c r="E3320" s="8">
        <f ca="1">VLOOKUP(B3320,Residuals!$A$12:$AW$232,C3320,FALSE)^2</f>
        <v>5.4434130851402514E-4</v>
      </c>
      <c r="F3320" s="8">
        <f t="shared" ca="1" si="255"/>
        <v>1.2824289104225828</v>
      </c>
      <c r="G3320" s="6">
        <f t="shared" si="258"/>
        <v>1</v>
      </c>
    </row>
    <row r="3321" spans="1:7" x14ac:dyDescent="0.25">
      <c r="A3321" s="6">
        <f t="shared" si="259"/>
        <v>3310</v>
      </c>
      <c r="B3321" s="6">
        <f t="shared" si="256"/>
        <v>6</v>
      </c>
      <c r="C3321" s="6">
        <f t="shared" si="257"/>
        <v>16</v>
      </c>
      <c r="D3321" s="8">
        <f ca="1">VLOOKUP(B3321,Residuals!$A$12:$AW$232,C3321,FALSE)</f>
        <v>-1.3331309944652515E-4</v>
      </c>
      <c r="E3321" s="8">
        <f ca="1">VLOOKUP(B3321,Residuals!$A$12:$AW$232,C3321,FALSE)^2</f>
        <v>1.7772382484039106E-8</v>
      </c>
      <c r="F3321" s="8">
        <f t="shared" ca="1" si="255"/>
        <v>4.1870452872368089E-5</v>
      </c>
      <c r="G3321" s="6">
        <f t="shared" si="258"/>
        <v>1</v>
      </c>
    </row>
    <row r="3322" spans="1:7" x14ac:dyDescent="0.25">
      <c r="A3322" s="6">
        <f t="shared" si="259"/>
        <v>3311</v>
      </c>
      <c r="B3322" s="6">
        <f t="shared" si="256"/>
        <v>7</v>
      </c>
      <c r="C3322" s="6">
        <f t="shared" si="257"/>
        <v>16</v>
      </c>
      <c r="D3322" s="8">
        <f ca="1">VLOOKUP(B3322,Residuals!$A$12:$AW$232,C3322,FALSE)</f>
        <v>-2.3611255738637833E-2</v>
      </c>
      <c r="E3322" s="8">
        <f ca="1">VLOOKUP(B3322,Residuals!$A$12:$AW$232,C3322,FALSE)^2</f>
        <v>5.5749139755535801E-4</v>
      </c>
      <c r="F3322" s="8">
        <f t="shared" ca="1" si="255"/>
        <v>1.3134095729177238</v>
      </c>
      <c r="G3322" s="6">
        <f t="shared" si="258"/>
        <v>1</v>
      </c>
    </row>
    <row r="3323" spans="1:7" x14ac:dyDescent="0.25">
      <c r="A3323" s="6">
        <f t="shared" si="259"/>
        <v>3312</v>
      </c>
      <c r="B3323" s="6">
        <f t="shared" si="256"/>
        <v>8</v>
      </c>
      <c r="C3323" s="6">
        <f t="shared" si="257"/>
        <v>16</v>
      </c>
      <c r="D3323" s="8">
        <f ca="1">VLOOKUP(B3323,Residuals!$A$12:$AW$232,C3323,FALSE)</f>
        <v>2.3937482625939841E-2</v>
      </c>
      <c r="E3323" s="8">
        <f ca="1">VLOOKUP(B3323,Residuals!$A$12:$AW$232,C3323,FALSE)^2</f>
        <v>5.7300307446717178E-4</v>
      </c>
      <c r="F3323" s="8">
        <f t="shared" ca="1" si="255"/>
        <v>1.3499539663152202</v>
      </c>
      <c r="G3323" s="6">
        <f t="shared" si="258"/>
        <v>1</v>
      </c>
    </row>
    <row r="3324" spans="1:7" x14ac:dyDescent="0.25">
      <c r="A3324" s="6">
        <f t="shared" si="259"/>
        <v>3313</v>
      </c>
      <c r="B3324" s="6">
        <f t="shared" si="256"/>
        <v>9</v>
      </c>
      <c r="C3324" s="6">
        <f t="shared" si="257"/>
        <v>16</v>
      </c>
      <c r="D3324" s="8">
        <f ca="1">VLOOKUP(B3324,Residuals!$A$12:$AW$232,C3324,FALSE)</f>
        <v>1.4182726758150941E-2</v>
      </c>
      <c r="E3324" s="8">
        <f ca="1">VLOOKUP(B3324,Residuals!$A$12:$AW$232,C3324,FALSE)^2</f>
        <v>2.011497382963707E-4</v>
      </c>
      <c r="F3324" s="8">
        <f t="shared" ca="1" si="255"/>
        <v>0.47389429330542149</v>
      </c>
      <c r="G3324" s="6">
        <f t="shared" si="258"/>
        <v>1</v>
      </c>
    </row>
    <row r="3325" spans="1:7" x14ac:dyDescent="0.25">
      <c r="A3325" s="6">
        <f t="shared" si="259"/>
        <v>3314</v>
      </c>
      <c r="B3325" s="6">
        <f t="shared" si="256"/>
        <v>10</v>
      </c>
      <c r="C3325" s="6">
        <f t="shared" si="257"/>
        <v>16</v>
      </c>
      <c r="D3325" s="8">
        <f ca="1">VLOOKUP(B3325,Residuals!$A$12:$AW$232,C3325,FALSE)</f>
        <v>4.6803048014783327E-2</v>
      </c>
      <c r="E3325" s="8">
        <f ca="1">VLOOKUP(B3325,Residuals!$A$12:$AW$232,C3325,FALSE)^2</f>
        <v>2.1905253034741135E-3</v>
      </c>
      <c r="F3325" s="8">
        <f t="shared" ca="1" si="255"/>
        <v>5.1607198172339794</v>
      </c>
      <c r="G3325" s="6">
        <f t="shared" si="258"/>
        <v>1</v>
      </c>
    </row>
    <row r="3326" spans="1:7" x14ac:dyDescent="0.25">
      <c r="A3326" s="6">
        <f t="shared" si="259"/>
        <v>3315</v>
      </c>
      <c r="B3326" s="6">
        <f t="shared" si="256"/>
        <v>-210</v>
      </c>
      <c r="C3326" s="6">
        <f t="shared" si="257"/>
        <v>17</v>
      </c>
      <c r="D3326" s="8">
        <f ca="1">VLOOKUP(B3326,Residuals!$A$12:$AW$232,C3326,FALSE)</f>
        <v>4.6611130339359796E-3</v>
      </c>
      <c r="E3326" s="8">
        <f ca="1">VLOOKUP(B3326,Residuals!$A$12:$AW$232,C3326,FALSE)^2</f>
        <v>2.1725974715127871E-5</v>
      </c>
      <c r="F3326" s="8">
        <f t="shared" ca="1" si="255"/>
        <v>5.1184831365911565E-2</v>
      </c>
      <c r="G3326" s="6">
        <f t="shared" si="258"/>
        <v>0</v>
      </c>
    </row>
    <row r="3327" spans="1:7" x14ac:dyDescent="0.25">
      <c r="A3327" s="6">
        <f t="shared" si="259"/>
        <v>3316</v>
      </c>
      <c r="B3327" s="6">
        <f t="shared" si="256"/>
        <v>-209</v>
      </c>
      <c r="C3327" s="6">
        <f t="shared" si="257"/>
        <v>17</v>
      </c>
      <c r="D3327" s="8">
        <f ca="1">VLOOKUP(B3327,Residuals!$A$12:$AW$232,C3327,FALSE)</f>
        <v>-1.7775421832139454E-2</v>
      </c>
      <c r="E3327" s="8">
        <f ca="1">VLOOKUP(B3327,Residuals!$A$12:$AW$232,C3327,FALSE)^2</f>
        <v>3.1596562131049993E-4</v>
      </c>
      <c r="F3327" s="8">
        <f t="shared" ca="1" si="255"/>
        <v>0.74439224275366311</v>
      </c>
      <c r="G3327" s="6">
        <f t="shared" si="258"/>
        <v>0</v>
      </c>
    </row>
    <row r="3328" spans="1:7" x14ac:dyDescent="0.25">
      <c r="A3328" s="6">
        <f t="shared" si="259"/>
        <v>3317</v>
      </c>
      <c r="B3328" s="6">
        <f t="shared" si="256"/>
        <v>-208</v>
      </c>
      <c r="C3328" s="6">
        <f t="shared" si="257"/>
        <v>17</v>
      </c>
      <c r="D3328" s="8">
        <f ca="1">VLOOKUP(B3328,Residuals!$A$12:$AW$232,C3328,FALSE)</f>
        <v>6.4632042927929845E-3</v>
      </c>
      <c r="E3328" s="8">
        <f ca="1">VLOOKUP(B3328,Residuals!$A$12:$AW$232,C3328,FALSE)^2</f>
        <v>4.1773009730377665E-5</v>
      </c>
      <c r="F3328" s="8">
        <f t="shared" ca="1" si="255"/>
        <v>9.841420174383092E-2</v>
      </c>
      <c r="G3328" s="6">
        <f t="shared" si="258"/>
        <v>0</v>
      </c>
    </row>
    <row r="3329" spans="1:7" x14ac:dyDescent="0.25">
      <c r="A3329" s="6">
        <f t="shared" si="259"/>
        <v>3318</v>
      </c>
      <c r="B3329" s="6">
        <f t="shared" si="256"/>
        <v>-207</v>
      </c>
      <c r="C3329" s="6">
        <f t="shared" si="257"/>
        <v>17</v>
      </c>
      <c r="D3329" s="8">
        <f ca="1">VLOOKUP(B3329,Residuals!$A$12:$AW$232,C3329,FALSE)</f>
        <v>-4.7296222653653106E-3</v>
      </c>
      <c r="E3329" s="8">
        <f ca="1">VLOOKUP(B3329,Residuals!$A$12:$AW$232,C3329,FALSE)^2</f>
        <v>2.2369326773039294E-5</v>
      </c>
      <c r="F3329" s="8">
        <f t="shared" ca="1" si="255"/>
        <v>5.2700522469527701E-2</v>
      </c>
      <c r="G3329" s="6">
        <f t="shared" si="258"/>
        <v>0</v>
      </c>
    </row>
    <row r="3330" spans="1:7" x14ac:dyDescent="0.25">
      <c r="A3330" s="6">
        <f t="shared" si="259"/>
        <v>3319</v>
      </c>
      <c r="B3330" s="6">
        <f t="shared" si="256"/>
        <v>-206</v>
      </c>
      <c r="C3330" s="6">
        <f t="shared" si="257"/>
        <v>17</v>
      </c>
      <c r="D3330" s="8">
        <f ca="1">VLOOKUP(B3330,Residuals!$A$12:$AW$232,C3330,FALSE)</f>
        <v>-3.1638107530506859E-2</v>
      </c>
      <c r="E3330" s="8">
        <f ca="1">VLOOKUP(B3330,Residuals!$A$12:$AW$232,C3330,FALSE)^2</f>
        <v>1.0009698481119149E-3</v>
      </c>
      <c r="F3330" s="8">
        <f t="shared" ca="1" si="255"/>
        <v>2.3582128557986279</v>
      </c>
      <c r="G3330" s="6">
        <f t="shared" si="258"/>
        <v>0</v>
      </c>
    </row>
    <row r="3331" spans="1:7" x14ac:dyDescent="0.25">
      <c r="A3331" s="6">
        <f t="shared" si="259"/>
        <v>3320</v>
      </c>
      <c r="B3331" s="6">
        <f t="shared" si="256"/>
        <v>-205</v>
      </c>
      <c r="C3331" s="6">
        <f t="shared" si="257"/>
        <v>17</v>
      </c>
      <c r="D3331" s="8">
        <f ca="1">VLOOKUP(B3331,Residuals!$A$12:$AW$232,C3331,FALSE)</f>
        <v>3.7018912682367774E-2</v>
      </c>
      <c r="E3331" s="8">
        <f ca="1">VLOOKUP(B3331,Residuals!$A$12:$AW$232,C3331,FALSE)^2</f>
        <v>1.3703998961847696E-3</v>
      </c>
      <c r="F3331" s="8">
        <f t="shared" ca="1" si="255"/>
        <v>3.2285634366148304</v>
      </c>
      <c r="G3331" s="6">
        <f t="shared" si="258"/>
        <v>0</v>
      </c>
    </row>
    <row r="3332" spans="1:7" x14ac:dyDescent="0.25">
      <c r="A3332" s="6">
        <f t="shared" si="259"/>
        <v>3321</v>
      </c>
      <c r="B3332" s="6">
        <f t="shared" si="256"/>
        <v>-204</v>
      </c>
      <c r="C3332" s="6">
        <f t="shared" si="257"/>
        <v>17</v>
      </c>
      <c r="D3332" s="8">
        <f ca="1">VLOOKUP(B3332,Residuals!$A$12:$AW$232,C3332,FALSE)</f>
        <v>5.2356909057613629E-2</v>
      </c>
      <c r="E3332" s="8">
        <f ca="1">VLOOKUP(B3332,Residuals!$A$12:$AW$232,C3332,FALSE)^2</f>
        <v>2.741245926067224E-3</v>
      </c>
      <c r="F3332" s="8">
        <f t="shared" ca="1" si="255"/>
        <v>6.4581779320835011</v>
      </c>
      <c r="G3332" s="6">
        <f t="shared" si="258"/>
        <v>0</v>
      </c>
    </row>
    <row r="3333" spans="1:7" x14ac:dyDescent="0.25">
      <c r="A3333" s="6">
        <f t="shared" si="259"/>
        <v>3322</v>
      </c>
      <c r="B3333" s="6">
        <f t="shared" si="256"/>
        <v>-203</v>
      </c>
      <c r="C3333" s="6">
        <f t="shared" si="257"/>
        <v>17</v>
      </c>
      <c r="D3333" s="8">
        <f ca="1">VLOOKUP(B3333,Residuals!$A$12:$AW$232,C3333,FALSE)</f>
        <v>-1.5198505721041684E-2</v>
      </c>
      <c r="E3333" s="8">
        <f ca="1">VLOOKUP(B3333,Residuals!$A$12:$AW$232,C3333,FALSE)^2</f>
        <v>2.309945761525368E-4</v>
      </c>
      <c r="F3333" s="8">
        <f t="shared" ca="1" si="255"/>
        <v>0.54420658137722711</v>
      </c>
      <c r="G3333" s="6">
        <f t="shared" si="258"/>
        <v>0</v>
      </c>
    </row>
    <row r="3334" spans="1:7" x14ac:dyDescent="0.25">
      <c r="A3334" s="6">
        <f t="shared" si="259"/>
        <v>3323</v>
      </c>
      <c r="B3334" s="6">
        <f t="shared" si="256"/>
        <v>-202</v>
      </c>
      <c r="C3334" s="6">
        <f t="shared" si="257"/>
        <v>17</v>
      </c>
      <c r="D3334" s="8">
        <f ca="1">VLOOKUP(B3334,Residuals!$A$12:$AW$232,C3334,FALSE)</f>
        <v>-1.3458038019921766E-2</v>
      </c>
      <c r="E3334" s="8">
        <f ca="1">VLOOKUP(B3334,Residuals!$A$12:$AW$232,C3334,FALSE)^2</f>
        <v>1.8111878734565978E-4</v>
      </c>
      <c r="F3334" s="8">
        <f t="shared" ca="1" si="255"/>
        <v>0.42670281582491615</v>
      </c>
      <c r="G3334" s="6">
        <f t="shared" si="258"/>
        <v>0</v>
      </c>
    </row>
    <row r="3335" spans="1:7" x14ac:dyDescent="0.25">
      <c r="A3335" s="6">
        <f t="shared" si="259"/>
        <v>3324</v>
      </c>
      <c r="B3335" s="6">
        <f t="shared" si="256"/>
        <v>-201</v>
      </c>
      <c r="C3335" s="6">
        <f t="shared" si="257"/>
        <v>17</v>
      </c>
      <c r="D3335" s="8">
        <f ca="1">VLOOKUP(B3335,Residuals!$A$12:$AW$232,C3335,FALSE)</f>
        <v>6.1040273331076757E-3</v>
      </c>
      <c r="E3335" s="8">
        <f ca="1">VLOOKUP(B3335,Residuals!$A$12:$AW$232,C3335,FALSE)^2</f>
        <v>3.7259149683325607E-5</v>
      </c>
      <c r="F3335" s="8">
        <f t="shared" ca="1" si="255"/>
        <v>8.777987263560405E-2</v>
      </c>
      <c r="G3335" s="6">
        <f t="shared" si="258"/>
        <v>0</v>
      </c>
    </row>
    <row r="3336" spans="1:7" x14ac:dyDescent="0.25">
      <c r="A3336" s="6">
        <f t="shared" si="259"/>
        <v>3325</v>
      </c>
      <c r="B3336" s="6">
        <f t="shared" si="256"/>
        <v>-200</v>
      </c>
      <c r="C3336" s="6">
        <f t="shared" si="257"/>
        <v>17</v>
      </c>
      <c r="D3336" s="8">
        <f ca="1">VLOOKUP(B3336,Residuals!$A$12:$AW$232,C3336,FALSE)</f>
        <v>1.1101794699484739E-2</v>
      </c>
      <c r="E3336" s="8">
        <f ca="1">VLOOKUP(B3336,Residuals!$A$12:$AW$232,C3336,FALSE)^2</f>
        <v>1.2324984554950744E-4</v>
      </c>
      <c r="F3336" s="8">
        <f t="shared" ca="1" si="255"/>
        <v>0.29036775762854677</v>
      </c>
      <c r="G3336" s="6">
        <f t="shared" si="258"/>
        <v>0</v>
      </c>
    </row>
    <row r="3337" spans="1:7" x14ac:dyDescent="0.25">
      <c r="A3337" s="6">
        <f t="shared" si="259"/>
        <v>3326</v>
      </c>
      <c r="B3337" s="6">
        <f t="shared" si="256"/>
        <v>-199</v>
      </c>
      <c r="C3337" s="6">
        <f t="shared" si="257"/>
        <v>17</v>
      </c>
      <c r="D3337" s="8">
        <f ca="1">VLOOKUP(B3337,Residuals!$A$12:$AW$232,C3337,FALSE)</f>
        <v>-1.3663332417549075E-3</v>
      </c>
      <c r="E3337" s="8">
        <f ca="1">VLOOKUP(B3337,Residuals!$A$12:$AW$232,C3337,FALSE)^2</f>
        <v>1.8668665275244744E-6</v>
      </c>
      <c r="F3337" s="8">
        <f t="shared" ca="1" si="255"/>
        <v>4.3982030563383505E-3</v>
      </c>
      <c r="G3337" s="6">
        <f t="shared" si="258"/>
        <v>0</v>
      </c>
    </row>
    <row r="3338" spans="1:7" x14ac:dyDescent="0.25">
      <c r="A3338" s="6">
        <f t="shared" si="259"/>
        <v>3327</v>
      </c>
      <c r="B3338" s="6">
        <f t="shared" si="256"/>
        <v>-198</v>
      </c>
      <c r="C3338" s="6">
        <f t="shared" si="257"/>
        <v>17</v>
      </c>
      <c r="D3338" s="8">
        <f ca="1">VLOOKUP(B3338,Residuals!$A$12:$AW$232,C3338,FALSE)</f>
        <v>8.2434930492302801E-5</v>
      </c>
      <c r="E3338" s="8">
        <f ca="1">VLOOKUP(B3338,Residuals!$A$12:$AW$232,C3338,FALSE)^2</f>
        <v>6.7955177652707941E-9</v>
      </c>
      <c r="F3338" s="8">
        <f t="shared" ca="1" si="255"/>
        <v>1.6009750329740023E-5</v>
      </c>
      <c r="G3338" s="6">
        <f t="shared" si="258"/>
        <v>0</v>
      </c>
    </row>
    <row r="3339" spans="1:7" x14ac:dyDescent="0.25">
      <c r="A3339" s="6">
        <f t="shared" si="259"/>
        <v>3328</v>
      </c>
      <c r="B3339" s="6">
        <f t="shared" si="256"/>
        <v>-197</v>
      </c>
      <c r="C3339" s="6">
        <f t="shared" si="257"/>
        <v>17</v>
      </c>
      <c r="D3339" s="8">
        <f ca="1">VLOOKUP(B3339,Residuals!$A$12:$AW$232,C3339,FALSE)</f>
        <v>-3.5946910039666262E-5</v>
      </c>
      <c r="E3339" s="8">
        <f ca="1">VLOOKUP(B3339,Residuals!$A$12:$AW$232,C3339,FALSE)^2</f>
        <v>1.2921803413998591E-9</v>
      </c>
      <c r="F3339" s="8">
        <f t="shared" ref="F3339:F3402" ca="1" si="260">E3339/$F$8</f>
        <v>3.044283800203647E-6</v>
      </c>
      <c r="G3339" s="6">
        <f t="shared" si="258"/>
        <v>0</v>
      </c>
    </row>
    <row r="3340" spans="1:7" x14ac:dyDescent="0.25">
      <c r="A3340" s="6">
        <f t="shared" si="259"/>
        <v>3329</v>
      </c>
      <c r="B3340" s="6">
        <f t="shared" ref="B3340:B3403" si="261">MOD(A3340,221)-210</f>
        <v>-196</v>
      </c>
      <c r="C3340" s="6">
        <f t="shared" ref="C3340:C3403" si="262">IF(B3340&lt;B3339,IF(ISNUMBER(C3339),C3339+1,2),C3339)</f>
        <v>17</v>
      </c>
      <c r="D3340" s="8">
        <f ca="1">VLOOKUP(B3340,Residuals!$A$12:$AW$232,C3340,FALSE)</f>
        <v>-8.2455681405905496E-3</v>
      </c>
      <c r="E3340" s="8">
        <f ca="1">VLOOKUP(B3340,Residuals!$A$12:$AW$232,C3340,FALSE)^2</f>
        <v>6.7989393961121893E-5</v>
      </c>
      <c r="F3340" s="8">
        <f t="shared" ca="1" si="260"/>
        <v>0.16017811445520078</v>
      </c>
      <c r="G3340" s="6">
        <f t="shared" ref="G3340:G3403" si="263">IF(OR(B3340&lt;-10,B3340&gt;10),0,1)</f>
        <v>0</v>
      </c>
    </row>
    <row r="3341" spans="1:7" x14ac:dyDescent="0.25">
      <c r="A3341" s="6">
        <f t="shared" ref="A3341:A3404" si="264">A3340+1</f>
        <v>3330</v>
      </c>
      <c r="B3341" s="6">
        <f t="shared" si="261"/>
        <v>-195</v>
      </c>
      <c r="C3341" s="6">
        <f t="shared" si="262"/>
        <v>17</v>
      </c>
      <c r="D3341" s="8">
        <f ca="1">VLOOKUP(B3341,Residuals!$A$12:$AW$232,C3341,FALSE)</f>
        <v>-6.180896268227978E-3</v>
      </c>
      <c r="E3341" s="8">
        <f ca="1">VLOOKUP(B3341,Residuals!$A$12:$AW$232,C3341,FALSE)^2</f>
        <v>3.8203478678594544E-5</v>
      </c>
      <c r="F3341" s="8">
        <f t="shared" ca="1" si="260"/>
        <v>9.0004643722312774E-2</v>
      </c>
      <c r="G3341" s="6">
        <f t="shared" si="263"/>
        <v>0</v>
      </c>
    </row>
    <row r="3342" spans="1:7" x14ac:dyDescent="0.25">
      <c r="A3342" s="6">
        <f t="shared" si="264"/>
        <v>3331</v>
      </c>
      <c r="B3342" s="6">
        <f t="shared" si="261"/>
        <v>-194</v>
      </c>
      <c r="C3342" s="6">
        <f t="shared" si="262"/>
        <v>17</v>
      </c>
      <c r="D3342" s="8">
        <f ca="1">VLOOKUP(B3342,Residuals!$A$12:$AW$232,C3342,FALSE)</f>
        <v>2.8865275307354388E-2</v>
      </c>
      <c r="E3342" s="8">
        <f ca="1">VLOOKUP(B3342,Residuals!$A$12:$AW$232,C3342,FALSE)^2</f>
        <v>8.3320411856936292E-4</v>
      </c>
      <c r="F3342" s="8">
        <f t="shared" ca="1" si="260"/>
        <v>1.9629688822504376</v>
      </c>
      <c r="G3342" s="6">
        <f t="shared" si="263"/>
        <v>0</v>
      </c>
    </row>
    <row r="3343" spans="1:7" x14ac:dyDescent="0.25">
      <c r="A3343" s="6">
        <f t="shared" si="264"/>
        <v>3332</v>
      </c>
      <c r="B3343" s="6">
        <f t="shared" si="261"/>
        <v>-193</v>
      </c>
      <c r="C3343" s="6">
        <f t="shared" si="262"/>
        <v>17</v>
      </c>
      <c r="D3343" s="8">
        <f ca="1">VLOOKUP(B3343,Residuals!$A$12:$AW$232,C3343,FALSE)</f>
        <v>6.2432464783624096E-3</v>
      </c>
      <c r="E3343" s="8">
        <f ca="1">VLOOKUP(B3343,Residuals!$A$12:$AW$232,C3343,FALSE)^2</f>
        <v>3.8978126589584632E-5</v>
      </c>
      <c r="F3343" s="8">
        <f t="shared" ca="1" si="260"/>
        <v>9.1829658397690014E-2</v>
      </c>
      <c r="G3343" s="6">
        <f t="shared" si="263"/>
        <v>0</v>
      </c>
    </row>
    <row r="3344" spans="1:7" x14ac:dyDescent="0.25">
      <c r="A3344" s="6">
        <f t="shared" si="264"/>
        <v>3333</v>
      </c>
      <c r="B3344" s="6">
        <f t="shared" si="261"/>
        <v>-192</v>
      </c>
      <c r="C3344" s="6">
        <f t="shared" si="262"/>
        <v>17</v>
      </c>
      <c r="D3344" s="8">
        <f ca="1">VLOOKUP(B3344,Residuals!$A$12:$AW$232,C3344,FALSE)</f>
        <v>-1.4647760589828725E-2</v>
      </c>
      <c r="E3344" s="8">
        <f ca="1">VLOOKUP(B3344,Residuals!$A$12:$AW$232,C3344,FALSE)^2</f>
        <v>2.1455689029693955E-4</v>
      </c>
      <c r="F3344" s="8">
        <f t="shared" ca="1" si="260"/>
        <v>0.50548057761460952</v>
      </c>
      <c r="G3344" s="6">
        <f t="shared" si="263"/>
        <v>0</v>
      </c>
    </row>
    <row r="3345" spans="1:7" x14ac:dyDescent="0.25">
      <c r="A3345" s="6">
        <f t="shared" si="264"/>
        <v>3334</v>
      </c>
      <c r="B3345" s="6">
        <f t="shared" si="261"/>
        <v>-191</v>
      </c>
      <c r="C3345" s="6">
        <f t="shared" si="262"/>
        <v>17</v>
      </c>
      <c r="D3345" s="8">
        <f ca="1">VLOOKUP(B3345,Residuals!$A$12:$AW$232,C3345,FALSE)</f>
        <v>-6.5469786565284776E-3</v>
      </c>
      <c r="E3345" s="8">
        <f ca="1">VLOOKUP(B3345,Residuals!$A$12:$AW$232,C3345,FALSE)^2</f>
        <v>4.286292952903943E-5</v>
      </c>
      <c r="F3345" s="8">
        <f t="shared" ca="1" si="260"/>
        <v>0.1009819742754829</v>
      </c>
      <c r="G3345" s="6">
        <f t="shared" si="263"/>
        <v>0</v>
      </c>
    </row>
    <row r="3346" spans="1:7" x14ac:dyDescent="0.25">
      <c r="A3346" s="6">
        <f t="shared" si="264"/>
        <v>3335</v>
      </c>
      <c r="B3346" s="6">
        <f t="shared" si="261"/>
        <v>-190</v>
      </c>
      <c r="C3346" s="6">
        <f t="shared" si="262"/>
        <v>17</v>
      </c>
      <c r="D3346" s="8">
        <f ca="1">VLOOKUP(B3346,Residuals!$A$12:$AW$232,C3346,FALSE)</f>
        <v>-2.8527929372669361E-2</v>
      </c>
      <c r="E3346" s="8">
        <f ca="1">VLOOKUP(B3346,Residuals!$A$12:$AW$232,C3346,FALSE)^2</f>
        <v>8.1384275429201129E-4</v>
      </c>
      <c r="F3346" s="8">
        <f t="shared" ca="1" si="260"/>
        <v>1.9173549027376942</v>
      </c>
      <c r="G3346" s="6">
        <f t="shared" si="263"/>
        <v>0</v>
      </c>
    </row>
    <row r="3347" spans="1:7" x14ac:dyDescent="0.25">
      <c r="A3347" s="6">
        <f t="shared" si="264"/>
        <v>3336</v>
      </c>
      <c r="B3347" s="6">
        <f t="shared" si="261"/>
        <v>-189</v>
      </c>
      <c r="C3347" s="6">
        <f t="shared" si="262"/>
        <v>17</v>
      </c>
      <c r="D3347" s="8">
        <f ca="1">VLOOKUP(B3347,Residuals!$A$12:$AW$232,C3347,FALSE)</f>
        <v>1.5209327447750132E-2</v>
      </c>
      <c r="E3347" s="8">
        <f ca="1">VLOOKUP(B3347,Residuals!$A$12:$AW$232,C3347,FALSE)^2</f>
        <v>2.3132364141288555E-4</v>
      </c>
      <c r="F3347" s="8">
        <f t="shared" ca="1" si="260"/>
        <v>0.54498183542590284</v>
      </c>
      <c r="G3347" s="6">
        <f t="shared" si="263"/>
        <v>0</v>
      </c>
    </row>
    <row r="3348" spans="1:7" x14ac:dyDescent="0.25">
      <c r="A3348" s="6">
        <f t="shared" si="264"/>
        <v>3337</v>
      </c>
      <c r="B3348" s="6">
        <f t="shared" si="261"/>
        <v>-188</v>
      </c>
      <c r="C3348" s="6">
        <f t="shared" si="262"/>
        <v>17</v>
      </c>
      <c r="D3348" s="8">
        <f ca="1">VLOOKUP(B3348,Residuals!$A$12:$AW$232,C3348,FALSE)</f>
        <v>-2.3331620340328587E-4</v>
      </c>
      <c r="E3348" s="8">
        <f ca="1">VLOOKUP(B3348,Residuals!$A$12:$AW$232,C3348,FALSE)^2</f>
        <v>5.4436450770523468E-8</v>
      </c>
      <c r="F3348" s="8">
        <f t="shared" ca="1" si="260"/>
        <v>1.2824835660458841E-4</v>
      </c>
      <c r="G3348" s="6">
        <f t="shared" si="263"/>
        <v>0</v>
      </c>
    </row>
    <row r="3349" spans="1:7" x14ac:dyDescent="0.25">
      <c r="A3349" s="6">
        <f t="shared" si="264"/>
        <v>3338</v>
      </c>
      <c r="B3349" s="6">
        <f t="shared" si="261"/>
        <v>-187</v>
      </c>
      <c r="C3349" s="6">
        <f t="shared" si="262"/>
        <v>17</v>
      </c>
      <c r="D3349" s="8">
        <f ca="1">VLOOKUP(B3349,Residuals!$A$12:$AW$232,C3349,FALSE)</f>
        <v>1.229016382861628E-2</v>
      </c>
      <c r="E3349" s="8">
        <f ca="1">VLOOKUP(B3349,Residuals!$A$12:$AW$232,C3349,FALSE)^2</f>
        <v>1.5104812693422797E-4</v>
      </c>
      <c r="F3349" s="8">
        <f t="shared" ca="1" si="260"/>
        <v>0.35585850608036851</v>
      </c>
      <c r="G3349" s="6">
        <f t="shared" si="263"/>
        <v>0</v>
      </c>
    </row>
    <row r="3350" spans="1:7" x14ac:dyDescent="0.25">
      <c r="A3350" s="6">
        <f t="shared" si="264"/>
        <v>3339</v>
      </c>
      <c r="B3350" s="6">
        <f t="shared" si="261"/>
        <v>-186</v>
      </c>
      <c r="C3350" s="6">
        <f t="shared" si="262"/>
        <v>17</v>
      </c>
      <c r="D3350" s="8">
        <f ca="1">VLOOKUP(B3350,Residuals!$A$12:$AW$232,C3350,FALSE)</f>
        <v>-3.4862168718550378E-2</v>
      </c>
      <c r="E3350" s="8">
        <f ca="1">VLOOKUP(B3350,Residuals!$A$12:$AW$232,C3350,FALSE)^2</f>
        <v>1.2153708077606725E-3</v>
      </c>
      <c r="F3350" s="8">
        <f t="shared" ca="1" si="260"/>
        <v>2.8633260720388174</v>
      </c>
      <c r="G3350" s="6">
        <f t="shared" si="263"/>
        <v>0</v>
      </c>
    </row>
    <row r="3351" spans="1:7" x14ac:dyDescent="0.25">
      <c r="A3351" s="6">
        <f t="shared" si="264"/>
        <v>3340</v>
      </c>
      <c r="B3351" s="6">
        <f t="shared" si="261"/>
        <v>-185</v>
      </c>
      <c r="C3351" s="6">
        <f t="shared" si="262"/>
        <v>17</v>
      </c>
      <c r="D3351" s="8">
        <f ca="1">VLOOKUP(B3351,Residuals!$A$12:$AW$232,C3351,FALSE)</f>
        <v>-1.0104985126264553E-2</v>
      </c>
      <c r="E3351" s="8">
        <f ca="1">VLOOKUP(B3351,Residuals!$A$12:$AW$232,C3351,FALSE)^2</f>
        <v>1.0211072440202785E-4</v>
      </c>
      <c r="F3351" s="8">
        <f t="shared" ca="1" si="260"/>
        <v>0.24056551099314419</v>
      </c>
      <c r="G3351" s="6">
        <f t="shared" si="263"/>
        <v>0</v>
      </c>
    </row>
    <row r="3352" spans="1:7" x14ac:dyDescent="0.25">
      <c r="A3352" s="6">
        <f t="shared" si="264"/>
        <v>3341</v>
      </c>
      <c r="B3352" s="6">
        <f t="shared" si="261"/>
        <v>-184</v>
      </c>
      <c r="C3352" s="6">
        <f t="shared" si="262"/>
        <v>17</v>
      </c>
      <c r="D3352" s="8">
        <f ca="1">VLOOKUP(B3352,Residuals!$A$12:$AW$232,C3352,FALSE)</f>
        <v>-3.2657677294311759E-2</v>
      </c>
      <c r="E3352" s="8">
        <f ca="1">VLOOKUP(B3352,Residuals!$A$12:$AW$232,C3352,FALSE)^2</f>
        <v>1.0665238862594057E-3</v>
      </c>
      <c r="F3352" s="8">
        <f t="shared" ca="1" si="260"/>
        <v>2.5126534473913953</v>
      </c>
      <c r="G3352" s="6">
        <f t="shared" si="263"/>
        <v>0</v>
      </c>
    </row>
    <row r="3353" spans="1:7" x14ac:dyDescent="0.25">
      <c r="A3353" s="6">
        <f t="shared" si="264"/>
        <v>3342</v>
      </c>
      <c r="B3353" s="6">
        <f t="shared" si="261"/>
        <v>-183</v>
      </c>
      <c r="C3353" s="6">
        <f t="shared" si="262"/>
        <v>17</v>
      </c>
      <c r="D3353" s="8">
        <f ca="1">VLOOKUP(B3353,Residuals!$A$12:$AW$232,C3353,FALSE)</f>
        <v>1.6134166535056614E-3</v>
      </c>
      <c r="E3353" s="8">
        <f ca="1">VLOOKUP(B3353,Residuals!$A$12:$AW$232,C3353,FALSE)^2</f>
        <v>2.6031132978094073E-6</v>
      </c>
      <c r="F3353" s="8">
        <f t="shared" ca="1" si="260"/>
        <v>6.1327474104975847E-3</v>
      </c>
      <c r="G3353" s="6">
        <f t="shared" si="263"/>
        <v>0</v>
      </c>
    </row>
    <row r="3354" spans="1:7" x14ac:dyDescent="0.25">
      <c r="A3354" s="6">
        <f t="shared" si="264"/>
        <v>3343</v>
      </c>
      <c r="B3354" s="6">
        <f t="shared" si="261"/>
        <v>-182</v>
      </c>
      <c r="C3354" s="6">
        <f t="shared" si="262"/>
        <v>17</v>
      </c>
      <c r="D3354" s="8">
        <f ca="1">VLOOKUP(B3354,Residuals!$A$12:$AW$232,C3354,FALSE)</f>
        <v>2.2819461398073922E-3</v>
      </c>
      <c r="E3354" s="8">
        <f ca="1">VLOOKUP(B3354,Residuals!$A$12:$AW$232,C3354,FALSE)^2</f>
        <v>5.2072781849818583E-6</v>
      </c>
      <c r="F3354" s="8">
        <f t="shared" ca="1" si="260"/>
        <v>1.2267972289781695E-2</v>
      </c>
      <c r="G3354" s="6">
        <f t="shared" si="263"/>
        <v>0</v>
      </c>
    </row>
    <row r="3355" spans="1:7" x14ac:dyDescent="0.25">
      <c r="A3355" s="6">
        <f t="shared" si="264"/>
        <v>3344</v>
      </c>
      <c r="B3355" s="6">
        <f t="shared" si="261"/>
        <v>-181</v>
      </c>
      <c r="C3355" s="6">
        <f t="shared" si="262"/>
        <v>17</v>
      </c>
      <c r="D3355" s="8">
        <f ca="1">VLOOKUP(B3355,Residuals!$A$12:$AW$232,C3355,FALSE)</f>
        <v>-1.0613154462966417E-2</v>
      </c>
      <c r="E3355" s="8">
        <f ca="1">VLOOKUP(B3355,Residuals!$A$12:$AW$232,C3355,FALSE)^2</f>
        <v>1.1263904765478397E-4</v>
      </c>
      <c r="F3355" s="8">
        <f t="shared" ca="1" si="260"/>
        <v>0.26536948215319972</v>
      </c>
      <c r="G3355" s="6">
        <f t="shared" si="263"/>
        <v>0</v>
      </c>
    </row>
    <row r="3356" spans="1:7" x14ac:dyDescent="0.25">
      <c r="A3356" s="6">
        <f t="shared" si="264"/>
        <v>3345</v>
      </c>
      <c r="B3356" s="6">
        <f t="shared" si="261"/>
        <v>-180</v>
      </c>
      <c r="C3356" s="6">
        <f t="shared" si="262"/>
        <v>17</v>
      </c>
      <c r="D3356" s="8">
        <f ca="1">VLOOKUP(B3356,Residuals!$A$12:$AW$232,C3356,FALSE)</f>
        <v>-2.7529632521656272E-2</v>
      </c>
      <c r="E3356" s="8">
        <f ca="1">VLOOKUP(B3356,Residuals!$A$12:$AW$232,C3356,FALSE)^2</f>
        <v>7.5788066677743465E-4</v>
      </c>
      <c r="F3356" s="8">
        <f t="shared" ca="1" si="260"/>
        <v>1.7855122558656302</v>
      </c>
      <c r="G3356" s="6">
        <f t="shared" si="263"/>
        <v>0</v>
      </c>
    </row>
    <row r="3357" spans="1:7" x14ac:dyDescent="0.25">
      <c r="A3357" s="6">
        <f t="shared" si="264"/>
        <v>3346</v>
      </c>
      <c r="B3357" s="6">
        <f t="shared" si="261"/>
        <v>-179</v>
      </c>
      <c r="C3357" s="6">
        <f t="shared" si="262"/>
        <v>17</v>
      </c>
      <c r="D3357" s="8">
        <f ca="1">VLOOKUP(B3357,Residuals!$A$12:$AW$232,C3357,FALSE)</f>
        <v>3.6610021156583468E-2</v>
      </c>
      <c r="E3357" s="8">
        <f ca="1">VLOOKUP(B3357,Residuals!$A$12:$AW$232,C3357,FALSE)^2</f>
        <v>1.3402936490854891E-3</v>
      </c>
      <c r="F3357" s="8">
        <f t="shared" ca="1" si="260"/>
        <v>3.1576352871972513</v>
      </c>
      <c r="G3357" s="6">
        <f t="shared" si="263"/>
        <v>0</v>
      </c>
    </row>
    <row r="3358" spans="1:7" x14ac:dyDescent="0.25">
      <c r="A3358" s="6">
        <f t="shared" si="264"/>
        <v>3347</v>
      </c>
      <c r="B3358" s="6">
        <f t="shared" si="261"/>
        <v>-178</v>
      </c>
      <c r="C3358" s="6">
        <f t="shared" si="262"/>
        <v>17</v>
      </c>
      <c r="D3358" s="8">
        <f ca="1">VLOOKUP(B3358,Residuals!$A$12:$AW$232,C3358,FALSE)</f>
        <v>8.0484983936727345E-3</v>
      </c>
      <c r="E3358" s="8">
        <f ca="1">VLOOKUP(B3358,Residuals!$A$12:$AW$232,C3358,FALSE)^2</f>
        <v>6.4778326392952591E-5</v>
      </c>
      <c r="F3358" s="8">
        <f t="shared" ca="1" si="260"/>
        <v>0.15261307057862614</v>
      </c>
      <c r="G3358" s="6">
        <f t="shared" si="263"/>
        <v>0</v>
      </c>
    </row>
    <row r="3359" spans="1:7" x14ac:dyDescent="0.25">
      <c r="A3359" s="6">
        <f t="shared" si="264"/>
        <v>3348</v>
      </c>
      <c r="B3359" s="6">
        <f t="shared" si="261"/>
        <v>-177</v>
      </c>
      <c r="C3359" s="6">
        <f t="shared" si="262"/>
        <v>17</v>
      </c>
      <c r="D3359" s="8">
        <f ca="1">VLOOKUP(B3359,Residuals!$A$12:$AW$232,C3359,FALSE)</f>
        <v>-1.5566168343498369E-2</v>
      </c>
      <c r="E3359" s="8">
        <f ca="1">VLOOKUP(B3359,Residuals!$A$12:$AW$232,C3359,FALSE)^2</f>
        <v>2.4230559689813075E-4</v>
      </c>
      <c r="F3359" s="8">
        <f t="shared" ca="1" si="260"/>
        <v>0.57085453144762954</v>
      </c>
      <c r="G3359" s="6">
        <f t="shared" si="263"/>
        <v>0</v>
      </c>
    </row>
    <row r="3360" spans="1:7" x14ac:dyDescent="0.25">
      <c r="A3360" s="6">
        <f t="shared" si="264"/>
        <v>3349</v>
      </c>
      <c r="B3360" s="6">
        <f t="shared" si="261"/>
        <v>-176</v>
      </c>
      <c r="C3360" s="6">
        <f t="shared" si="262"/>
        <v>17</v>
      </c>
      <c r="D3360" s="8">
        <f ca="1">VLOOKUP(B3360,Residuals!$A$12:$AW$232,C3360,FALSE)</f>
        <v>1.3186381695008159E-2</v>
      </c>
      <c r="E3360" s="8">
        <f ca="1">VLOOKUP(B3360,Residuals!$A$12:$AW$232,C3360,FALSE)^2</f>
        <v>1.7388066220644626E-4</v>
      </c>
      <c r="F3360" s="8">
        <f t="shared" ca="1" si="260"/>
        <v>0.40965031440604815</v>
      </c>
      <c r="G3360" s="6">
        <f t="shared" si="263"/>
        <v>0</v>
      </c>
    </row>
    <row r="3361" spans="1:7" x14ac:dyDescent="0.25">
      <c r="A3361" s="6">
        <f t="shared" si="264"/>
        <v>3350</v>
      </c>
      <c r="B3361" s="6">
        <f t="shared" si="261"/>
        <v>-175</v>
      </c>
      <c r="C3361" s="6">
        <f t="shared" si="262"/>
        <v>17</v>
      </c>
      <c r="D3361" s="8">
        <f ca="1">VLOOKUP(B3361,Residuals!$A$12:$AW$232,C3361,FALSE)</f>
        <v>-3.2678465261735283E-2</v>
      </c>
      <c r="E3361" s="8">
        <f ca="1">VLOOKUP(B3361,Residuals!$A$12:$AW$232,C3361,FALSE)^2</f>
        <v>1.0678820918624396E-3</v>
      </c>
      <c r="F3361" s="8">
        <f t="shared" ca="1" si="260"/>
        <v>2.5158532819517805</v>
      </c>
      <c r="G3361" s="6">
        <f t="shared" si="263"/>
        <v>0</v>
      </c>
    </row>
    <row r="3362" spans="1:7" x14ac:dyDescent="0.25">
      <c r="A3362" s="6">
        <f t="shared" si="264"/>
        <v>3351</v>
      </c>
      <c r="B3362" s="6">
        <f t="shared" si="261"/>
        <v>-174</v>
      </c>
      <c r="C3362" s="6">
        <f t="shared" si="262"/>
        <v>17</v>
      </c>
      <c r="D3362" s="8">
        <f ca="1">VLOOKUP(B3362,Residuals!$A$12:$AW$232,C3362,FALSE)</f>
        <v>-4.3902112323828471E-3</v>
      </c>
      <c r="E3362" s="8">
        <f ca="1">VLOOKUP(B3362,Residuals!$A$12:$AW$232,C3362,FALSE)^2</f>
        <v>1.9273954664940518E-5</v>
      </c>
      <c r="F3362" s="8">
        <f t="shared" ca="1" si="260"/>
        <v>4.5408048762584537E-2</v>
      </c>
      <c r="G3362" s="6">
        <f t="shared" si="263"/>
        <v>0</v>
      </c>
    </row>
    <row r="3363" spans="1:7" x14ac:dyDescent="0.25">
      <c r="A3363" s="6">
        <f t="shared" si="264"/>
        <v>3352</v>
      </c>
      <c r="B3363" s="6">
        <f t="shared" si="261"/>
        <v>-173</v>
      </c>
      <c r="C3363" s="6">
        <f t="shared" si="262"/>
        <v>17</v>
      </c>
      <c r="D3363" s="8">
        <f ca="1">VLOOKUP(B3363,Residuals!$A$12:$AW$232,C3363,FALSE)</f>
        <v>-5.9527158849726021E-3</v>
      </c>
      <c r="E3363" s="8">
        <f ca="1">VLOOKUP(B3363,Residuals!$A$12:$AW$232,C3363,FALSE)^2</f>
        <v>3.5434826407205146E-5</v>
      </c>
      <c r="F3363" s="8">
        <f t="shared" ca="1" si="260"/>
        <v>8.3481898414907107E-2</v>
      </c>
      <c r="G3363" s="6">
        <f t="shared" si="263"/>
        <v>0</v>
      </c>
    </row>
    <row r="3364" spans="1:7" x14ac:dyDescent="0.25">
      <c r="A3364" s="6">
        <f t="shared" si="264"/>
        <v>3353</v>
      </c>
      <c r="B3364" s="6">
        <f t="shared" si="261"/>
        <v>-172</v>
      </c>
      <c r="C3364" s="6">
        <f t="shared" si="262"/>
        <v>17</v>
      </c>
      <c r="D3364" s="8">
        <f ca="1">VLOOKUP(B3364,Residuals!$A$12:$AW$232,C3364,FALSE)</f>
        <v>-1.5752556095213438E-3</v>
      </c>
      <c r="E3364" s="8">
        <f ca="1">VLOOKUP(B3364,Residuals!$A$12:$AW$232,C3364,FALSE)^2</f>
        <v>2.4814302353284605E-6</v>
      </c>
      <c r="F3364" s="8">
        <f t="shared" ca="1" si="260"/>
        <v>5.8460708809130162E-3</v>
      </c>
      <c r="G3364" s="6">
        <f t="shared" si="263"/>
        <v>0</v>
      </c>
    </row>
    <row r="3365" spans="1:7" x14ac:dyDescent="0.25">
      <c r="A3365" s="6">
        <f t="shared" si="264"/>
        <v>3354</v>
      </c>
      <c r="B3365" s="6">
        <f t="shared" si="261"/>
        <v>-171</v>
      </c>
      <c r="C3365" s="6">
        <f t="shared" si="262"/>
        <v>17</v>
      </c>
      <c r="D3365" s="8">
        <f ca="1">VLOOKUP(B3365,Residuals!$A$12:$AW$232,C3365,FALSE)</f>
        <v>1.429806541775798E-2</v>
      </c>
      <c r="E3365" s="8">
        <f ca="1">VLOOKUP(B3365,Residuals!$A$12:$AW$232,C3365,FALSE)^2</f>
        <v>2.0443467469048667E-4</v>
      </c>
      <c r="F3365" s="8">
        <f t="shared" ca="1" si="260"/>
        <v>0.48163336681467561</v>
      </c>
      <c r="G3365" s="6">
        <f t="shared" si="263"/>
        <v>0</v>
      </c>
    </row>
    <row r="3366" spans="1:7" x14ac:dyDescent="0.25">
      <c r="A3366" s="6">
        <f t="shared" si="264"/>
        <v>3355</v>
      </c>
      <c r="B3366" s="6">
        <f t="shared" si="261"/>
        <v>-170</v>
      </c>
      <c r="C3366" s="6">
        <f t="shared" si="262"/>
        <v>17</v>
      </c>
      <c r="D3366" s="8">
        <f ca="1">VLOOKUP(B3366,Residuals!$A$12:$AW$232,C3366,FALSE)</f>
        <v>-6.2832028589984365E-3</v>
      </c>
      <c r="E3366" s="8">
        <f ca="1">VLOOKUP(B3366,Residuals!$A$12:$AW$232,C3366,FALSE)^2</f>
        <v>3.9478638167326123E-5</v>
      </c>
      <c r="F3366" s="8">
        <f t="shared" ca="1" si="260"/>
        <v>9.3008827619752418E-2</v>
      </c>
      <c r="G3366" s="6">
        <f t="shared" si="263"/>
        <v>0</v>
      </c>
    </row>
    <row r="3367" spans="1:7" x14ac:dyDescent="0.25">
      <c r="A3367" s="6">
        <f t="shared" si="264"/>
        <v>3356</v>
      </c>
      <c r="B3367" s="6">
        <f t="shared" si="261"/>
        <v>-169</v>
      </c>
      <c r="C3367" s="6">
        <f t="shared" si="262"/>
        <v>17</v>
      </c>
      <c r="D3367" s="8">
        <f ca="1">VLOOKUP(B3367,Residuals!$A$12:$AW$232,C3367,FALSE)</f>
        <v>2.7700138778651358E-2</v>
      </c>
      <c r="E3367" s="8">
        <f ca="1">VLOOKUP(B3367,Residuals!$A$12:$AW$232,C3367,FALSE)^2</f>
        <v>7.6729768835654473E-4</v>
      </c>
      <c r="F3367" s="8">
        <f t="shared" ca="1" si="260"/>
        <v>1.8076980803368461</v>
      </c>
      <c r="G3367" s="6">
        <f t="shared" si="263"/>
        <v>0</v>
      </c>
    </row>
    <row r="3368" spans="1:7" x14ac:dyDescent="0.25">
      <c r="A3368" s="6">
        <f t="shared" si="264"/>
        <v>3357</v>
      </c>
      <c r="B3368" s="6">
        <f t="shared" si="261"/>
        <v>-168</v>
      </c>
      <c r="C3368" s="6">
        <f t="shared" si="262"/>
        <v>17</v>
      </c>
      <c r="D3368" s="8">
        <f ca="1">VLOOKUP(B3368,Residuals!$A$12:$AW$232,C3368,FALSE)</f>
        <v>-3.5397027190417589E-2</v>
      </c>
      <c r="E3368" s="8">
        <f ca="1">VLOOKUP(B3368,Residuals!$A$12:$AW$232,C3368,FALSE)^2</f>
        <v>1.2529495339191621E-3</v>
      </c>
      <c r="F3368" s="8">
        <f t="shared" ca="1" si="260"/>
        <v>2.9518588438287403</v>
      </c>
      <c r="G3368" s="6">
        <f t="shared" si="263"/>
        <v>0</v>
      </c>
    </row>
    <row r="3369" spans="1:7" x14ac:dyDescent="0.25">
      <c r="A3369" s="6">
        <f t="shared" si="264"/>
        <v>3358</v>
      </c>
      <c r="B3369" s="6">
        <f t="shared" si="261"/>
        <v>-167</v>
      </c>
      <c r="C3369" s="6">
        <f t="shared" si="262"/>
        <v>17</v>
      </c>
      <c r="D3369" s="8">
        <f ca="1">VLOOKUP(B3369,Residuals!$A$12:$AW$232,C3369,FALSE)</f>
        <v>2.6459720250688171E-2</v>
      </c>
      <c r="E3369" s="8">
        <f ca="1">VLOOKUP(B3369,Residuals!$A$12:$AW$232,C3369,FALSE)^2</f>
        <v>7.001167957446777E-4</v>
      </c>
      <c r="F3369" s="8">
        <f t="shared" ca="1" si="260"/>
        <v>1.6494247368188915</v>
      </c>
      <c r="G3369" s="6">
        <f t="shared" si="263"/>
        <v>0</v>
      </c>
    </row>
    <row r="3370" spans="1:7" x14ac:dyDescent="0.25">
      <c r="A3370" s="6">
        <f t="shared" si="264"/>
        <v>3359</v>
      </c>
      <c r="B3370" s="6">
        <f t="shared" si="261"/>
        <v>-166</v>
      </c>
      <c r="C3370" s="6">
        <f t="shared" si="262"/>
        <v>17</v>
      </c>
      <c r="D3370" s="8">
        <f ca="1">VLOOKUP(B3370,Residuals!$A$12:$AW$232,C3370,FALSE)</f>
        <v>7.4903012883994677E-5</v>
      </c>
      <c r="E3370" s="8">
        <f ca="1">VLOOKUP(B3370,Residuals!$A$12:$AW$232,C3370,FALSE)^2</f>
        <v>5.6104613390998722E-9</v>
      </c>
      <c r="F3370" s="8">
        <f t="shared" ca="1" si="260"/>
        <v>1.3217842756985055E-5</v>
      </c>
      <c r="G3370" s="6">
        <f t="shared" si="263"/>
        <v>0</v>
      </c>
    </row>
    <row r="3371" spans="1:7" x14ac:dyDescent="0.25">
      <c r="A3371" s="6">
        <f t="shared" si="264"/>
        <v>3360</v>
      </c>
      <c r="B3371" s="6">
        <f t="shared" si="261"/>
        <v>-165</v>
      </c>
      <c r="C3371" s="6">
        <f t="shared" si="262"/>
        <v>17</v>
      </c>
      <c r="D3371" s="8">
        <f ca="1">VLOOKUP(B3371,Residuals!$A$12:$AW$232,C3371,FALSE)</f>
        <v>-1.291349846301623E-2</v>
      </c>
      <c r="E3371" s="8">
        <f ca="1">VLOOKUP(B3371,Residuals!$A$12:$AW$232,C3371,FALSE)^2</f>
        <v>1.6675844255432254E-4</v>
      </c>
      <c r="F3371" s="8">
        <f t="shared" ca="1" si="260"/>
        <v>0.39287087796533937</v>
      </c>
      <c r="G3371" s="6">
        <f t="shared" si="263"/>
        <v>0</v>
      </c>
    </row>
    <row r="3372" spans="1:7" x14ac:dyDescent="0.25">
      <c r="A3372" s="6">
        <f t="shared" si="264"/>
        <v>3361</v>
      </c>
      <c r="B3372" s="6">
        <f t="shared" si="261"/>
        <v>-164</v>
      </c>
      <c r="C3372" s="6">
        <f t="shared" si="262"/>
        <v>17</v>
      </c>
      <c r="D3372" s="8">
        <f ca="1">VLOOKUP(B3372,Residuals!$A$12:$AW$232,C3372,FALSE)</f>
        <v>-9.5045986969539697E-3</v>
      </c>
      <c r="E3372" s="8">
        <f ca="1">VLOOKUP(B3372,Residuals!$A$12:$AW$232,C3372,FALSE)^2</f>
        <v>9.0337396390139095E-5</v>
      </c>
      <c r="F3372" s="8">
        <f t="shared" ca="1" si="260"/>
        <v>0.21282839830634331</v>
      </c>
      <c r="G3372" s="6">
        <f t="shared" si="263"/>
        <v>0</v>
      </c>
    </row>
    <row r="3373" spans="1:7" x14ac:dyDescent="0.25">
      <c r="A3373" s="6">
        <f t="shared" si="264"/>
        <v>3362</v>
      </c>
      <c r="B3373" s="6">
        <f t="shared" si="261"/>
        <v>-163</v>
      </c>
      <c r="C3373" s="6">
        <f t="shared" si="262"/>
        <v>17</v>
      </c>
      <c r="D3373" s="8">
        <f ca="1">VLOOKUP(B3373,Residuals!$A$12:$AW$232,C3373,FALSE)</f>
        <v>2.8799487283552036E-3</v>
      </c>
      <c r="E3373" s="8">
        <f ca="1">VLOOKUP(B3373,Residuals!$A$12:$AW$232,C3373,FALSE)^2</f>
        <v>8.2941046779547542E-6</v>
      </c>
      <c r="F3373" s="8">
        <f t="shared" ca="1" si="260"/>
        <v>1.9540313143084395E-2</v>
      </c>
      <c r="G3373" s="6">
        <f t="shared" si="263"/>
        <v>0</v>
      </c>
    </row>
    <row r="3374" spans="1:7" x14ac:dyDescent="0.25">
      <c r="A3374" s="6">
        <f t="shared" si="264"/>
        <v>3363</v>
      </c>
      <c r="B3374" s="6">
        <f t="shared" si="261"/>
        <v>-162</v>
      </c>
      <c r="C3374" s="6">
        <f t="shared" si="262"/>
        <v>17</v>
      </c>
      <c r="D3374" s="8">
        <f ca="1">VLOOKUP(B3374,Residuals!$A$12:$AW$232,C3374,FALSE)</f>
        <v>-1.7891284933828952E-2</v>
      </c>
      <c r="E3374" s="8">
        <f ca="1">VLOOKUP(B3374,Residuals!$A$12:$AW$232,C3374,FALSE)^2</f>
        <v>3.2009807658345485E-4</v>
      </c>
      <c r="F3374" s="8">
        <f t="shared" ca="1" si="260"/>
        <v>0.75412800968917781</v>
      </c>
      <c r="G3374" s="6">
        <f t="shared" si="263"/>
        <v>0</v>
      </c>
    </row>
    <row r="3375" spans="1:7" x14ac:dyDescent="0.25">
      <c r="A3375" s="6">
        <f t="shared" si="264"/>
        <v>3364</v>
      </c>
      <c r="B3375" s="6">
        <f t="shared" si="261"/>
        <v>-161</v>
      </c>
      <c r="C3375" s="6">
        <f t="shared" si="262"/>
        <v>17</v>
      </c>
      <c r="D3375" s="8">
        <f ca="1">VLOOKUP(B3375,Residuals!$A$12:$AW$232,C3375,FALSE)</f>
        <v>1.643461701191722E-3</v>
      </c>
      <c r="E3375" s="8">
        <f ca="1">VLOOKUP(B3375,Residuals!$A$12:$AW$232,C3375,FALSE)^2</f>
        <v>2.7009663632839891E-6</v>
      </c>
      <c r="F3375" s="8">
        <f t="shared" ca="1" si="260"/>
        <v>6.3632821837644651E-3</v>
      </c>
      <c r="G3375" s="6">
        <f t="shared" si="263"/>
        <v>0</v>
      </c>
    </row>
    <row r="3376" spans="1:7" x14ac:dyDescent="0.25">
      <c r="A3376" s="6">
        <f t="shared" si="264"/>
        <v>3365</v>
      </c>
      <c r="B3376" s="6">
        <f t="shared" si="261"/>
        <v>-160</v>
      </c>
      <c r="C3376" s="6">
        <f t="shared" si="262"/>
        <v>17</v>
      </c>
      <c r="D3376" s="8">
        <f ca="1">VLOOKUP(B3376,Residuals!$A$12:$AW$232,C3376,FALSE)</f>
        <v>-1.7760293113229509E-2</v>
      </c>
      <c r="E3376" s="8">
        <f ca="1">VLOOKUP(B3376,Residuals!$A$12:$AW$232,C3376,FALSE)^2</f>
        <v>3.1542801146782753E-4</v>
      </c>
      <c r="F3376" s="8">
        <f t="shared" ca="1" si="260"/>
        <v>0.74312567269185226</v>
      </c>
      <c r="G3376" s="6">
        <f t="shared" si="263"/>
        <v>0</v>
      </c>
    </row>
    <row r="3377" spans="1:7" x14ac:dyDescent="0.25">
      <c r="A3377" s="6">
        <f t="shared" si="264"/>
        <v>3366</v>
      </c>
      <c r="B3377" s="6">
        <f t="shared" si="261"/>
        <v>-159</v>
      </c>
      <c r="C3377" s="6">
        <f t="shared" si="262"/>
        <v>17</v>
      </c>
      <c r="D3377" s="8">
        <f ca="1">VLOOKUP(B3377,Residuals!$A$12:$AW$232,C3377,FALSE)</f>
        <v>-2.4907812306969264E-2</v>
      </c>
      <c r="E3377" s="8">
        <f ca="1">VLOOKUP(B3377,Residuals!$A$12:$AW$232,C3377,FALSE)^2</f>
        <v>6.2039911391920956E-4</v>
      </c>
      <c r="F3377" s="8">
        <f t="shared" ca="1" si="260"/>
        <v>1.461615621019966</v>
      </c>
      <c r="G3377" s="6">
        <f t="shared" si="263"/>
        <v>0</v>
      </c>
    </row>
    <row r="3378" spans="1:7" x14ac:dyDescent="0.25">
      <c r="A3378" s="6">
        <f t="shared" si="264"/>
        <v>3367</v>
      </c>
      <c r="B3378" s="6">
        <f t="shared" si="261"/>
        <v>-158</v>
      </c>
      <c r="C3378" s="6">
        <f t="shared" si="262"/>
        <v>17</v>
      </c>
      <c r="D3378" s="8">
        <f ca="1">VLOOKUP(B3378,Residuals!$A$12:$AW$232,C3378,FALSE)</f>
        <v>8.6554332042587008E-3</v>
      </c>
      <c r="E3378" s="8">
        <f ca="1">VLOOKUP(B3378,Residuals!$A$12:$AW$232,C3378,FALSE)^2</f>
        <v>7.4916523953384042E-5</v>
      </c>
      <c r="F3378" s="8">
        <f t="shared" ca="1" si="260"/>
        <v>0.17649793371084976</v>
      </c>
      <c r="G3378" s="6">
        <f t="shared" si="263"/>
        <v>0</v>
      </c>
    </row>
    <row r="3379" spans="1:7" x14ac:dyDescent="0.25">
      <c r="A3379" s="6">
        <f t="shared" si="264"/>
        <v>3368</v>
      </c>
      <c r="B3379" s="6">
        <f t="shared" si="261"/>
        <v>-157</v>
      </c>
      <c r="C3379" s="6">
        <f t="shared" si="262"/>
        <v>17</v>
      </c>
      <c r="D3379" s="8">
        <f ca="1">VLOOKUP(B3379,Residuals!$A$12:$AW$232,C3379,FALSE)</f>
        <v>-1.0385824932260063E-2</v>
      </c>
      <c r="E3379" s="8">
        <f ca="1">VLOOKUP(B3379,Residuals!$A$12:$AW$232,C3379,FALSE)^2</f>
        <v>1.0786535952355474E-4</v>
      </c>
      <c r="F3379" s="8">
        <f t="shared" ca="1" si="260"/>
        <v>0.25412301679575428</v>
      </c>
      <c r="G3379" s="6">
        <f t="shared" si="263"/>
        <v>0</v>
      </c>
    </row>
    <row r="3380" spans="1:7" x14ac:dyDescent="0.25">
      <c r="A3380" s="6">
        <f t="shared" si="264"/>
        <v>3369</v>
      </c>
      <c r="B3380" s="6">
        <f t="shared" si="261"/>
        <v>-156</v>
      </c>
      <c r="C3380" s="6">
        <f t="shared" si="262"/>
        <v>17</v>
      </c>
      <c r="D3380" s="8">
        <f ca="1">VLOOKUP(B3380,Residuals!$A$12:$AW$232,C3380,FALSE)</f>
        <v>3.213684938337584E-2</v>
      </c>
      <c r="E3380" s="8">
        <f ca="1">VLOOKUP(B3380,Residuals!$A$12:$AW$232,C3380,FALSE)^2</f>
        <v>1.032777088289784E-3</v>
      </c>
      <c r="F3380" s="8">
        <f t="shared" ca="1" si="260"/>
        <v>2.4331484223757935</v>
      </c>
      <c r="G3380" s="6">
        <f t="shared" si="263"/>
        <v>0</v>
      </c>
    </row>
    <row r="3381" spans="1:7" x14ac:dyDescent="0.25">
      <c r="A3381" s="6">
        <f t="shared" si="264"/>
        <v>3370</v>
      </c>
      <c r="B3381" s="6">
        <f t="shared" si="261"/>
        <v>-155</v>
      </c>
      <c r="C3381" s="6">
        <f t="shared" si="262"/>
        <v>17</v>
      </c>
      <c r="D3381" s="8">
        <f ca="1">VLOOKUP(B3381,Residuals!$A$12:$AW$232,C3381,FALSE)</f>
        <v>1.2820899738774775E-3</v>
      </c>
      <c r="E3381" s="8">
        <f ca="1">VLOOKUP(B3381,Residuals!$A$12:$AW$232,C3381,FALSE)^2</f>
        <v>1.6437547011171509E-6</v>
      </c>
      <c r="F3381" s="8">
        <f t="shared" ca="1" si="260"/>
        <v>3.872567665515234E-3</v>
      </c>
      <c r="G3381" s="6">
        <f t="shared" si="263"/>
        <v>0</v>
      </c>
    </row>
    <row r="3382" spans="1:7" x14ac:dyDescent="0.25">
      <c r="A3382" s="6">
        <f t="shared" si="264"/>
        <v>3371</v>
      </c>
      <c r="B3382" s="6">
        <f t="shared" si="261"/>
        <v>-154</v>
      </c>
      <c r="C3382" s="6">
        <f t="shared" si="262"/>
        <v>17</v>
      </c>
      <c r="D3382" s="8">
        <f ca="1">VLOOKUP(B3382,Residuals!$A$12:$AW$232,C3382,FALSE)</f>
        <v>8.8353446790745416E-4</v>
      </c>
      <c r="E3382" s="8">
        <f ca="1">VLOOKUP(B3382,Residuals!$A$12:$AW$232,C3382,FALSE)^2</f>
        <v>7.8063315598050817E-7</v>
      </c>
      <c r="F3382" s="8">
        <f t="shared" ca="1" si="260"/>
        <v>1.8391154814186427E-3</v>
      </c>
      <c r="G3382" s="6">
        <f t="shared" si="263"/>
        <v>0</v>
      </c>
    </row>
    <row r="3383" spans="1:7" x14ac:dyDescent="0.25">
      <c r="A3383" s="6">
        <f t="shared" si="264"/>
        <v>3372</v>
      </c>
      <c r="B3383" s="6">
        <f t="shared" si="261"/>
        <v>-153</v>
      </c>
      <c r="C3383" s="6">
        <f t="shared" si="262"/>
        <v>17</v>
      </c>
      <c r="D3383" s="8">
        <f ca="1">VLOOKUP(B3383,Residuals!$A$12:$AW$232,C3383,FALSE)</f>
        <v>-1.5363162311301703E-2</v>
      </c>
      <c r="E3383" s="8">
        <f ca="1">VLOOKUP(B3383,Residuals!$A$12:$AW$232,C3383,FALSE)^2</f>
        <v>2.3602675620340108E-4</v>
      </c>
      <c r="F3383" s="8">
        <f t="shared" ca="1" si="260"/>
        <v>0.55606203507648255</v>
      </c>
      <c r="G3383" s="6">
        <f t="shared" si="263"/>
        <v>0</v>
      </c>
    </row>
    <row r="3384" spans="1:7" x14ac:dyDescent="0.25">
      <c r="A3384" s="6">
        <f t="shared" si="264"/>
        <v>3373</v>
      </c>
      <c r="B3384" s="6">
        <f t="shared" si="261"/>
        <v>-152</v>
      </c>
      <c r="C3384" s="6">
        <f t="shared" si="262"/>
        <v>17</v>
      </c>
      <c r="D3384" s="8">
        <f ca="1">VLOOKUP(B3384,Residuals!$A$12:$AW$232,C3384,FALSE)</f>
        <v>2.3585934643199011E-2</v>
      </c>
      <c r="E3384" s="8">
        <f ca="1">VLOOKUP(B3384,Residuals!$A$12:$AW$232,C3384,FALSE)^2</f>
        <v>5.562963129932553E-4</v>
      </c>
      <c r="F3384" s="8">
        <f t="shared" ca="1" si="260"/>
        <v>1.3105940397791054</v>
      </c>
      <c r="G3384" s="6">
        <f t="shared" si="263"/>
        <v>0</v>
      </c>
    </row>
    <row r="3385" spans="1:7" x14ac:dyDescent="0.25">
      <c r="A3385" s="6">
        <f t="shared" si="264"/>
        <v>3374</v>
      </c>
      <c r="B3385" s="6">
        <f t="shared" si="261"/>
        <v>-151</v>
      </c>
      <c r="C3385" s="6">
        <f t="shared" si="262"/>
        <v>17</v>
      </c>
      <c r="D3385" s="8">
        <f ca="1">VLOOKUP(B3385,Residuals!$A$12:$AW$232,C3385,FALSE)</f>
        <v>-1.1850511247360345E-2</v>
      </c>
      <c r="E3385" s="8">
        <f ca="1">VLOOKUP(B3385,Residuals!$A$12:$AW$232,C3385,FALSE)^2</f>
        <v>1.4043461682381405E-4</v>
      </c>
      <c r="F3385" s="8">
        <f t="shared" ca="1" si="260"/>
        <v>0.33085384082023328</v>
      </c>
      <c r="G3385" s="6">
        <f t="shared" si="263"/>
        <v>0</v>
      </c>
    </row>
    <row r="3386" spans="1:7" x14ac:dyDescent="0.25">
      <c r="A3386" s="6">
        <f t="shared" si="264"/>
        <v>3375</v>
      </c>
      <c r="B3386" s="6">
        <f t="shared" si="261"/>
        <v>-150</v>
      </c>
      <c r="C3386" s="6">
        <f t="shared" si="262"/>
        <v>17</v>
      </c>
      <c r="D3386" s="8">
        <f ca="1">VLOOKUP(B3386,Residuals!$A$12:$AW$232,C3386,FALSE)</f>
        <v>2.3019287006853371E-2</v>
      </c>
      <c r="E3386" s="8">
        <f ca="1">VLOOKUP(B3386,Residuals!$A$12:$AW$232,C3386,FALSE)^2</f>
        <v>5.2988757430388845E-4</v>
      </c>
      <c r="F3386" s="8">
        <f t="shared" ca="1" si="260"/>
        <v>1.2483769538197602</v>
      </c>
      <c r="G3386" s="6">
        <f t="shared" si="263"/>
        <v>0</v>
      </c>
    </row>
    <row r="3387" spans="1:7" x14ac:dyDescent="0.25">
      <c r="A3387" s="6">
        <f t="shared" si="264"/>
        <v>3376</v>
      </c>
      <c r="B3387" s="6">
        <f t="shared" si="261"/>
        <v>-149</v>
      </c>
      <c r="C3387" s="6">
        <f t="shared" si="262"/>
        <v>17</v>
      </c>
      <c r="D3387" s="8">
        <f ca="1">VLOOKUP(B3387,Residuals!$A$12:$AW$232,C3387,FALSE)</f>
        <v>1.202166040861481E-2</v>
      </c>
      <c r="E3387" s="8">
        <f ca="1">VLOOKUP(B3387,Residuals!$A$12:$AW$232,C3387,FALSE)^2</f>
        <v>1.4452031898005681E-4</v>
      </c>
      <c r="F3387" s="8">
        <f t="shared" ca="1" si="260"/>
        <v>0.34047946078070446</v>
      </c>
      <c r="G3387" s="6">
        <f t="shared" si="263"/>
        <v>0</v>
      </c>
    </row>
    <row r="3388" spans="1:7" x14ac:dyDescent="0.25">
      <c r="A3388" s="6">
        <f t="shared" si="264"/>
        <v>3377</v>
      </c>
      <c r="B3388" s="6">
        <f t="shared" si="261"/>
        <v>-148</v>
      </c>
      <c r="C3388" s="6">
        <f t="shared" si="262"/>
        <v>17</v>
      </c>
      <c r="D3388" s="8">
        <f ca="1">VLOOKUP(B3388,Residuals!$A$12:$AW$232,C3388,FALSE)</f>
        <v>-4.154929863430426E-3</v>
      </c>
      <c r="E3388" s="8">
        <f ca="1">VLOOKUP(B3388,Residuals!$A$12:$AW$232,C3388,FALSE)^2</f>
        <v>1.726344217002598E-5</v>
      </c>
      <c r="F3388" s="8">
        <f t="shared" ca="1" si="260"/>
        <v>4.0671426154826287E-2</v>
      </c>
      <c r="G3388" s="6">
        <f t="shared" si="263"/>
        <v>0</v>
      </c>
    </row>
    <row r="3389" spans="1:7" x14ac:dyDescent="0.25">
      <c r="A3389" s="6">
        <f t="shared" si="264"/>
        <v>3378</v>
      </c>
      <c r="B3389" s="6">
        <f t="shared" si="261"/>
        <v>-147</v>
      </c>
      <c r="C3389" s="6">
        <f t="shared" si="262"/>
        <v>17</v>
      </c>
      <c r="D3389" s="8">
        <f ca="1">VLOOKUP(B3389,Residuals!$A$12:$AW$232,C3389,FALSE)</f>
        <v>1.6700217860470476E-2</v>
      </c>
      <c r="E3389" s="8">
        <f ca="1">VLOOKUP(B3389,Residuals!$A$12:$AW$232,C3389,FALSE)^2</f>
        <v>2.7889727658717711E-4</v>
      </c>
      <c r="F3389" s="8">
        <f t="shared" ca="1" si="260"/>
        <v>0.65706189285890626</v>
      </c>
      <c r="G3389" s="6">
        <f t="shared" si="263"/>
        <v>0</v>
      </c>
    </row>
    <row r="3390" spans="1:7" x14ac:dyDescent="0.25">
      <c r="A3390" s="6">
        <f t="shared" si="264"/>
        <v>3379</v>
      </c>
      <c r="B3390" s="6">
        <f t="shared" si="261"/>
        <v>-146</v>
      </c>
      <c r="C3390" s="6">
        <f t="shared" si="262"/>
        <v>17</v>
      </c>
      <c r="D3390" s="8">
        <f ca="1">VLOOKUP(B3390,Residuals!$A$12:$AW$232,C3390,FALSE)</f>
        <v>8.1332141505261885E-3</v>
      </c>
      <c r="E3390" s="8">
        <f ca="1">VLOOKUP(B3390,Residuals!$A$12:$AW$232,C3390,FALSE)^2</f>
        <v>6.6149172418319429E-5</v>
      </c>
      <c r="F3390" s="8">
        <f t="shared" ca="1" si="260"/>
        <v>0.15584268506345636</v>
      </c>
      <c r="G3390" s="6">
        <f t="shared" si="263"/>
        <v>0</v>
      </c>
    </row>
    <row r="3391" spans="1:7" x14ac:dyDescent="0.25">
      <c r="A3391" s="6">
        <f t="shared" si="264"/>
        <v>3380</v>
      </c>
      <c r="B3391" s="6">
        <f t="shared" si="261"/>
        <v>-145</v>
      </c>
      <c r="C3391" s="6">
        <f t="shared" si="262"/>
        <v>17</v>
      </c>
      <c r="D3391" s="8">
        <f ca="1">VLOOKUP(B3391,Residuals!$A$12:$AW$232,C3391,FALSE)</f>
        <v>-4.1845150907706278E-3</v>
      </c>
      <c r="E3391" s="8">
        <f ca="1">VLOOKUP(B3391,Residuals!$A$12:$AW$232,C3391,FALSE)^2</f>
        <v>1.7510166544887114E-5</v>
      </c>
      <c r="F3391" s="8">
        <f t="shared" ca="1" si="260"/>
        <v>4.1252691008841505E-2</v>
      </c>
      <c r="G3391" s="6">
        <f t="shared" si="263"/>
        <v>0</v>
      </c>
    </row>
    <row r="3392" spans="1:7" x14ac:dyDescent="0.25">
      <c r="A3392" s="6">
        <f t="shared" si="264"/>
        <v>3381</v>
      </c>
      <c r="B3392" s="6">
        <f t="shared" si="261"/>
        <v>-144</v>
      </c>
      <c r="C3392" s="6">
        <f t="shared" si="262"/>
        <v>17</v>
      </c>
      <c r="D3392" s="8">
        <f ca="1">VLOOKUP(B3392,Residuals!$A$12:$AW$232,C3392,FALSE)</f>
        <v>-7.3028456507902365E-3</v>
      </c>
      <c r="E3392" s="8">
        <f ca="1">VLOOKUP(B3392,Residuals!$A$12:$AW$232,C3392,FALSE)^2</f>
        <v>5.3331554599265873E-5</v>
      </c>
      <c r="F3392" s="8">
        <f t="shared" ca="1" si="260"/>
        <v>0.12564530081794595</v>
      </c>
      <c r="G3392" s="6">
        <f t="shared" si="263"/>
        <v>0</v>
      </c>
    </row>
    <row r="3393" spans="1:7" x14ac:dyDescent="0.25">
      <c r="A3393" s="6">
        <f t="shared" si="264"/>
        <v>3382</v>
      </c>
      <c r="B3393" s="6">
        <f t="shared" si="261"/>
        <v>-143</v>
      </c>
      <c r="C3393" s="6">
        <f t="shared" si="262"/>
        <v>17</v>
      </c>
      <c r="D3393" s="8">
        <f ca="1">VLOOKUP(B3393,Residuals!$A$12:$AW$232,C3393,FALSE)</f>
        <v>4.5086787412960926E-2</v>
      </c>
      <c r="E3393" s="8">
        <f ca="1">VLOOKUP(B3393,Residuals!$A$12:$AW$232,C3393,FALSE)^2</f>
        <v>2.0328183992215317E-3</v>
      </c>
      <c r="F3393" s="8">
        <f t="shared" ca="1" si="260"/>
        <v>4.7891737114665052</v>
      </c>
      <c r="G3393" s="6">
        <f t="shared" si="263"/>
        <v>0</v>
      </c>
    </row>
    <row r="3394" spans="1:7" x14ac:dyDescent="0.25">
      <c r="A3394" s="6">
        <f t="shared" si="264"/>
        <v>3383</v>
      </c>
      <c r="B3394" s="6">
        <f t="shared" si="261"/>
        <v>-142</v>
      </c>
      <c r="C3394" s="6">
        <f t="shared" si="262"/>
        <v>17</v>
      </c>
      <c r="D3394" s="8">
        <f ca="1">VLOOKUP(B3394,Residuals!$A$12:$AW$232,C3394,FALSE)</f>
        <v>-2.0777436487197111E-3</v>
      </c>
      <c r="E3394" s="8">
        <f ca="1">VLOOKUP(B3394,Residuals!$A$12:$AW$232,C3394,FALSE)^2</f>
        <v>4.3170186697950982E-6</v>
      </c>
      <c r="F3394" s="8">
        <f t="shared" ca="1" si="260"/>
        <v>1.0170585003171096E-2</v>
      </c>
      <c r="G3394" s="6">
        <f t="shared" si="263"/>
        <v>0</v>
      </c>
    </row>
    <row r="3395" spans="1:7" x14ac:dyDescent="0.25">
      <c r="A3395" s="6">
        <f t="shared" si="264"/>
        <v>3384</v>
      </c>
      <c r="B3395" s="6">
        <f t="shared" si="261"/>
        <v>-141</v>
      </c>
      <c r="C3395" s="6">
        <f t="shared" si="262"/>
        <v>17</v>
      </c>
      <c r="D3395" s="8">
        <f ca="1">VLOOKUP(B3395,Residuals!$A$12:$AW$232,C3395,FALSE)</f>
        <v>-3.1005659203728931E-2</v>
      </c>
      <c r="E3395" s="8">
        <f ca="1">VLOOKUP(B3395,Residuals!$A$12:$AW$232,C3395,FALSE)^2</f>
        <v>9.6135090265778058E-4</v>
      </c>
      <c r="F3395" s="8">
        <f t="shared" ca="1" si="260"/>
        <v>2.2648734743183998</v>
      </c>
      <c r="G3395" s="6">
        <f t="shared" si="263"/>
        <v>0</v>
      </c>
    </row>
    <row r="3396" spans="1:7" x14ac:dyDescent="0.25">
      <c r="A3396" s="6">
        <f t="shared" si="264"/>
        <v>3385</v>
      </c>
      <c r="B3396" s="6">
        <f t="shared" si="261"/>
        <v>-140</v>
      </c>
      <c r="C3396" s="6">
        <f t="shared" si="262"/>
        <v>17</v>
      </c>
      <c r="D3396" s="8">
        <f ca="1">VLOOKUP(B3396,Residuals!$A$12:$AW$232,C3396,FALSE)</f>
        <v>-4.1557805488089024E-3</v>
      </c>
      <c r="E3396" s="8">
        <f ca="1">VLOOKUP(B3396,Residuals!$A$12:$AW$232,C3396,FALSE)^2</f>
        <v>1.727051196985842E-5</v>
      </c>
      <c r="F3396" s="8">
        <f t="shared" ca="1" si="260"/>
        <v>4.0688082093947961E-2</v>
      </c>
      <c r="G3396" s="6">
        <f t="shared" si="263"/>
        <v>0</v>
      </c>
    </row>
    <row r="3397" spans="1:7" x14ac:dyDescent="0.25">
      <c r="A3397" s="6">
        <f t="shared" si="264"/>
        <v>3386</v>
      </c>
      <c r="B3397" s="6">
        <f t="shared" si="261"/>
        <v>-139</v>
      </c>
      <c r="C3397" s="6">
        <f t="shared" si="262"/>
        <v>17</v>
      </c>
      <c r="D3397" s="8">
        <f ca="1">VLOOKUP(B3397,Residuals!$A$12:$AW$232,C3397,FALSE)</f>
        <v>1.6166861850202451E-2</v>
      </c>
      <c r="E3397" s="8">
        <f ca="1">VLOOKUP(B3397,Residuals!$A$12:$AW$232,C3397,FALSE)^2</f>
        <v>2.6136742208353141E-4</v>
      </c>
      <c r="F3397" s="8">
        <f t="shared" ca="1" si="260"/>
        <v>0.61576281843748104</v>
      </c>
      <c r="G3397" s="6">
        <f t="shared" si="263"/>
        <v>0</v>
      </c>
    </row>
    <row r="3398" spans="1:7" x14ac:dyDescent="0.25">
      <c r="A3398" s="6">
        <f t="shared" si="264"/>
        <v>3387</v>
      </c>
      <c r="B3398" s="6">
        <f t="shared" si="261"/>
        <v>-138</v>
      </c>
      <c r="C3398" s="6">
        <f t="shared" si="262"/>
        <v>17</v>
      </c>
      <c r="D3398" s="8">
        <f ca="1">VLOOKUP(B3398,Residuals!$A$12:$AW$232,C3398,FALSE)</f>
        <v>1.5000204534159647E-2</v>
      </c>
      <c r="E3398" s="8">
        <f ca="1">VLOOKUP(B3398,Residuals!$A$12:$AW$232,C3398,FALSE)^2</f>
        <v>2.2500613606662363E-4</v>
      </c>
      <c r="F3398" s="8">
        <f t="shared" ca="1" si="260"/>
        <v>0.53009824792101157</v>
      </c>
      <c r="G3398" s="6">
        <f t="shared" si="263"/>
        <v>0</v>
      </c>
    </row>
    <row r="3399" spans="1:7" x14ac:dyDescent="0.25">
      <c r="A3399" s="6">
        <f t="shared" si="264"/>
        <v>3388</v>
      </c>
      <c r="B3399" s="6">
        <f t="shared" si="261"/>
        <v>-137</v>
      </c>
      <c r="C3399" s="6">
        <f t="shared" si="262"/>
        <v>17</v>
      </c>
      <c r="D3399" s="8">
        <f ca="1">VLOOKUP(B3399,Residuals!$A$12:$AW$232,C3399,FALSE)</f>
        <v>7.4911657715401201E-3</v>
      </c>
      <c r="E3399" s="8">
        <f ca="1">VLOOKUP(B3399,Residuals!$A$12:$AW$232,C3399,FALSE)^2</f>
        <v>5.6117564616694285E-5</v>
      </c>
      <c r="F3399" s="8">
        <f t="shared" ca="1" si="260"/>
        <v>0.13220893972462847</v>
      </c>
      <c r="G3399" s="6">
        <f t="shared" si="263"/>
        <v>0</v>
      </c>
    </row>
    <row r="3400" spans="1:7" x14ac:dyDescent="0.25">
      <c r="A3400" s="6">
        <f t="shared" si="264"/>
        <v>3389</v>
      </c>
      <c r="B3400" s="6">
        <f t="shared" si="261"/>
        <v>-136</v>
      </c>
      <c r="C3400" s="6">
        <f t="shared" si="262"/>
        <v>17</v>
      </c>
      <c r="D3400" s="8">
        <f ca="1">VLOOKUP(B3400,Residuals!$A$12:$AW$232,C3400,FALSE)</f>
        <v>-1.5834140233319326E-2</v>
      </c>
      <c r="E3400" s="8">
        <f ca="1">VLOOKUP(B3400,Residuals!$A$12:$AW$232,C3400,FALSE)^2</f>
        <v>2.5071999692842181E-4</v>
      </c>
      <c r="F3400" s="8">
        <f t="shared" ca="1" si="260"/>
        <v>0.59067825177516353</v>
      </c>
      <c r="G3400" s="6">
        <f t="shared" si="263"/>
        <v>0</v>
      </c>
    </row>
    <row r="3401" spans="1:7" x14ac:dyDescent="0.25">
      <c r="A3401" s="6">
        <f t="shared" si="264"/>
        <v>3390</v>
      </c>
      <c r="B3401" s="6">
        <f t="shared" si="261"/>
        <v>-135</v>
      </c>
      <c r="C3401" s="6">
        <f t="shared" si="262"/>
        <v>17</v>
      </c>
      <c r="D3401" s="8">
        <f ca="1">VLOOKUP(B3401,Residuals!$A$12:$AW$232,C3401,FALSE)</f>
        <v>1.2310074425244337E-2</v>
      </c>
      <c r="E3401" s="8">
        <f ca="1">VLOOKUP(B3401,Residuals!$A$12:$AW$232,C3401,FALSE)^2</f>
        <v>1.5153793235505469E-4</v>
      </c>
      <c r="F3401" s="8">
        <f t="shared" ca="1" si="260"/>
        <v>0.35701245236797363</v>
      </c>
      <c r="G3401" s="6">
        <f t="shared" si="263"/>
        <v>0</v>
      </c>
    </row>
    <row r="3402" spans="1:7" x14ac:dyDescent="0.25">
      <c r="A3402" s="6">
        <f t="shared" si="264"/>
        <v>3391</v>
      </c>
      <c r="B3402" s="6">
        <f t="shared" si="261"/>
        <v>-134</v>
      </c>
      <c r="C3402" s="6">
        <f t="shared" si="262"/>
        <v>17</v>
      </c>
      <c r="D3402" s="8">
        <f ca="1">VLOOKUP(B3402,Residuals!$A$12:$AW$232,C3402,FALSE)</f>
        <v>7.0073360691730556E-3</v>
      </c>
      <c r="E3402" s="8">
        <f ca="1">VLOOKUP(B3402,Residuals!$A$12:$AW$232,C3402,FALSE)^2</f>
        <v>4.9102758786333691E-5</v>
      </c>
      <c r="F3402" s="8">
        <f t="shared" ca="1" si="260"/>
        <v>0.11568256251027907</v>
      </c>
      <c r="G3402" s="6">
        <f t="shared" si="263"/>
        <v>0</v>
      </c>
    </row>
    <row r="3403" spans="1:7" x14ac:dyDescent="0.25">
      <c r="A3403" s="6">
        <f t="shared" si="264"/>
        <v>3392</v>
      </c>
      <c r="B3403" s="6">
        <f t="shared" si="261"/>
        <v>-133</v>
      </c>
      <c r="C3403" s="6">
        <f t="shared" si="262"/>
        <v>17</v>
      </c>
      <c r="D3403" s="8">
        <f ca="1">VLOOKUP(B3403,Residuals!$A$12:$AW$232,C3403,FALSE)</f>
        <v>1.2370664236533942E-2</v>
      </c>
      <c r="E3403" s="8">
        <f ca="1">VLOOKUP(B3403,Residuals!$A$12:$AW$232,C3403,FALSE)^2</f>
        <v>1.5303333365305989E-4</v>
      </c>
      <c r="F3403" s="8">
        <f t="shared" ref="F3403:F3466" ca="1" si="265">E3403/$F$8</f>
        <v>0.36053551010261536</v>
      </c>
      <c r="G3403" s="6">
        <f t="shared" si="263"/>
        <v>0</v>
      </c>
    </row>
    <row r="3404" spans="1:7" x14ac:dyDescent="0.25">
      <c r="A3404" s="6">
        <f t="shared" si="264"/>
        <v>3393</v>
      </c>
      <c r="B3404" s="6">
        <f t="shared" ref="B3404:B3467" si="266">MOD(A3404,221)-210</f>
        <v>-132</v>
      </c>
      <c r="C3404" s="6">
        <f t="shared" ref="C3404:C3467" si="267">IF(B3404&lt;B3403,IF(ISNUMBER(C3403),C3403+1,2),C3403)</f>
        <v>17</v>
      </c>
      <c r="D3404" s="8">
        <f ca="1">VLOOKUP(B3404,Residuals!$A$12:$AW$232,C3404,FALSE)</f>
        <v>1.621957089097581E-2</v>
      </c>
      <c r="E3404" s="8">
        <f ca="1">VLOOKUP(B3404,Residuals!$A$12:$AW$232,C3404,FALSE)^2</f>
        <v>2.6307447988738983E-4</v>
      </c>
      <c r="F3404" s="8">
        <f t="shared" ca="1" si="265"/>
        <v>0.61978452365292147</v>
      </c>
      <c r="G3404" s="6">
        <f t="shared" ref="G3404:G3467" si="268">IF(OR(B3404&lt;-10,B3404&gt;10),0,1)</f>
        <v>0</v>
      </c>
    </row>
    <row r="3405" spans="1:7" x14ac:dyDescent="0.25">
      <c r="A3405" s="6">
        <f t="shared" ref="A3405:A3468" si="269">A3404+1</f>
        <v>3394</v>
      </c>
      <c r="B3405" s="6">
        <f t="shared" si="266"/>
        <v>-131</v>
      </c>
      <c r="C3405" s="6">
        <f t="shared" si="267"/>
        <v>17</v>
      </c>
      <c r="D3405" s="8">
        <f ca="1">VLOOKUP(B3405,Residuals!$A$12:$AW$232,C3405,FALSE)</f>
        <v>-3.4378712457344227E-3</v>
      </c>
      <c r="E3405" s="8">
        <f ca="1">VLOOKUP(B3405,Residuals!$A$12:$AW$232,C3405,FALSE)^2</f>
        <v>1.1818958702247552E-5</v>
      </c>
      <c r="F3405" s="8">
        <f t="shared" ca="1" si="265"/>
        <v>2.7844615306211521E-2</v>
      </c>
      <c r="G3405" s="6">
        <f t="shared" si="268"/>
        <v>0</v>
      </c>
    </row>
    <row r="3406" spans="1:7" x14ac:dyDescent="0.25">
      <c r="A3406" s="6">
        <f t="shared" si="269"/>
        <v>3395</v>
      </c>
      <c r="B3406" s="6">
        <f t="shared" si="266"/>
        <v>-130</v>
      </c>
      <c r="C3406" s="6">
        <f t="shared" si="267"/>
        <v>17</v>
      </c>
      <c r="D3406" s="8">
        <f ca="1">VLOOKUP(B3406,Residuals!$A$12:$AW$232,C3406,FALSE)</f>
        <v>-2.392300948756074E-2</v>
      </c>
      <c r="E3406" s="8">
        <f ca="1">VLOOKUP(B3406,Residuals!$A$12:$AW$232,C3406,FALSE)^2</f>
        <v>5.7231038294192115E-4</v>
      </c>
      <c r="F3406" s="8">
        <f t="shared" ca="1" si="265"/>
        <v>1.3483220349807949</v>
      </c>
      <c r="G3406" s="6">
        <f t="shared" si="268"/>
        <v>0</v>
      </c>
    </row>
    <row r="3407" spans="1:7" x14ac:dyDescent="0.25">
      <c r="A3407" s="6">
        <f t="shared" si="269"/>
        <v>3396</v>
      </c>
      <c r="B3407" s="6">
        <f t="shared" si="266"/>
        <v>-129</v>
      </c>
      <c r="C3407" s="6">
        <f t="shared" si="267"/>
        <v>17</v>
      </c>
      <c r="D3407" s="8">
        <f ca="1">VLOOKUP(B3407,Residuals!$A$12:$AW$232,C3407,FALSE)</f>
        <v>-5.6005998711458138E-3</v>
      </c>
      <c r="E3407" s="8">
        <f ca="1">VLOOKUP(B3407,Residuals!$A$12:$AW$232,C3407,FALSE)^2</f>
        <v>3.1366718916678505E-5</v>
      </c>
      <c r="F3407" s="8">
        <f t="shared" ca="1" si="265"/>
        <v>7.3897730219405183E-2</v>
      </c>
      <c r="G3407" s="6">
        <f t="shared" si="268"/>
        <v>0</v>
      </c>
    </row>
    <row r="3408" spans="1:7" x14ac:dyDescent="0.25">
      <c r="A3408" s="6">
        <f t="shared" si="269"/>
        <v>3397</v>
      </c>
      <c r="B3408" s="6">
        <f t="shared" si="266"/>
        <v>-128</v>
      </c>
      <c r="C3408" s="6">
        <f t="shared" si="267"/>
        <v>17</v>
      </c>
      <c r="D3408" s="8">
        <f ca="1">VLOOKUP(B3408,Residuals!$A$12:$AW$232,C3408,FALSE)</f>
        <v>-7.2626613051489496E-3</v>
      </c>
      <c r="E3408" s="8">
        <f ca="1">VLOOKUP(B3408,Residuals!$A$12:$AW$232,C3408,FALSE)^2</f>
        <v>5.2746249233307847E-5</v>
      </c>
      <c r="F3408" s="8">
        <f t="shared" ca="1" si="265"/>
        <v>0.12426636353909216</v>
      </c>
      <c r="G3408" s="6">
        <f t="shared" si="268"/>
        <v>0</v>
      </c>
    </row>
    <row r="3409" spans="1:7" x14ac:dyDescent="0.25">
      <c r="A3409" s="6">
        <f t="shared" si="269"/>
        <v>3398</v>
      </c>
      <c r="B3409" s="6">
        <f t="shared" si="266"/>
        <v>-127</v>
      </c>
      <c r="C3409" s="6">
        <f t="shared" si="267"/>
        <v>17</v>
      </c>
      <c r="D3409" s="8">
        <f ca="1">VLOOKUP(B3409,Residuals!$A$12:$AW$232,C3409,FALSE)</f>
        <v>-4.6835007090616325E-3</v>
      </c>
      <c r="E3409" s="8">
        <f ca="1">VLOOKUP(B3409,Residuals!$A$12:$AW$232,C3409,FALSE)^2</f>
        <v>2.1935178891780813E-5</v>
      </c>
      <c r="F3409" s="8">
        <f t="shared" ca="1" si="265"/>
        <v>5.1677701335771611E-2</v>
      </c>
      <c r="G3409" s="6">
        <f t="shared" si="268"/>
        <v>0</v>
      </c>
    </row>
    <row r="3410" spans="1:7" x14ac:dyDescent="0.25">
      <c r="A3410" s="6">
        <f t="shared" si="269"/>
        <v>3399</v>
      </c>
      <c r="B3410" s="6">
        <f t="shared" si="266"/>
        <v>-126</v>
      </c>
      <c r="C3410" s="6">
        <f t="shared" si="267"/>
        <v>17</v>
      </c>
      <c r="D3410" s="8">
        <f ca="1">VLOOKUP(B3410,Residuals!$A$12:$AW$232,C3410,FALSE)</f>
        <v>-4.6674642379493335E-3</v>
      </c>
      <c r="E3410" s="8">
        <f ca="1">VLOOKUP(B3410,Residuals!$A$12:$AW$232,C3410,FALSE)^2</f>
        <v>2.1785222412535951E-5</v>
      </c>
      <c r="F3410" s="8">
        <f t="shared" ca="1" si="265"/>
        <v>5.1324414673008925E-2</v>
      </c>
      <c r="G3410" s="6">
        <f t="shared" si="268"/>
        <v>0</v>
      </c>
    </row>
    <row r="3411" spans="1:7" x14ac:dyDescent="0.25">
      <c r="A3411" s="6">
        <f t="shared" si="269"/>
        <v>3400</v>
      </c>
      <c r="B3411" s="6">
        <f t="shared" si="266"/>
        <v>-125</v>
      </c>
      <c r="C3411" s="6">
        <f t="shared" si="267"/>
        <v>17</v>
      </c>
      <c r="D3411" s="8">
        <f ca="1">VLOOKUP(B3411,Residuals!$A$12:$AW$232,C3411,FALSE)</f>
        <v>1.0968860740194552E-2</v>
      </c>
      <c r="E3411" s="8">
        <f ca="1">VLOOKUP(B3411,Residuals!$A$12:$AW$232,C3411,FALSE)^2</f>
        <v>1.2031590593778138E-4</v>
      </c>
      <c r="F3411" s="8">
        <f t="shared" ca="1" si="265"/>
        <v>0.28345560725402752</v>
      </c>
      <c r="G3411" s="6">
        <f t="shared" si="268"/>
        <v>0</v>
      </c>
    </row>
    <row r="3412" spans="1:7" x14ac:dyDescent="0.25">
      <c r="A3412" s="6">
        <f t="shared" si="269"/>
        <v>3401</v>
      </c>
      <c r="B3412" s="6">
        <f t="shared" si="266"/>
        <v>-124</v>
      </c>
      <c r="C3412" s="6">
        <f t="shared" si="267"/>
        <v>17</v>
      </c>
      <c r="D3412" s="8">
        <f ca="1">VLOOKUP(B3412,Residuals!$A$12:$AW$232,C3412,FALSE)</f>
        <v>-2.1527633291997597E-2</v>
      </c>
      <c r="E3412" s="8">
        <f ca="1">VLOOKUP(B3412,Residuals!$A$12:$AW$232,C3412,FALSE)^2</f>
        <v>4.6343899515472332E-4</v>
      </c>
      <c r="F3412" s="8">
        <f t="shared" ca="1" si="265"/>
        <v>1.0918288880666409</v>
      </c>
      <c r="G3412" s="6">
        <f t="shared" si="268"/>
        <v>0</v>
      </c>
    </row>
    <row r="3413" spans="1:7" x14ac:dyDescent="0.25">
      <c r="A3413" s="6">
        <f t="shared" si="269"/>
        <v>3402</v>
      </c>
      <c r="B3413" s="6">
        <f t="shared" si="266"/>
        <v>-123</v>
      </c>
      <c r="C3413" s="6">
        <f t="shared" si="267"/>
        <v>17</v>
      </c>
      <c r="D3413" s="8">
        <f ca="1">VLOOKUP(B3413,Residuals!$A$12:$AW$232,C3413,FALSE)</f>
        <v>6.9293508371623593E-3</v>
      </c>
      <c r="E3413" s="8">
        <f ca="1">VLOOKUP(B3413,Residuals!$A$12:$AW$232,C3413,FALSE)^2</f>
        <v>4.8015903024482692E-5</v>
      </c>
      <c r="F3413" s="8">
        <f t="shared" ca="1" si="265"/>
        <v>0.11312200862863081</v>
      </c>
      <c r="G3413" s="6">
        <f t="shared" si="268"/>
        <v>0</v>
      </c>
    </row>
    <row r="3414" spans="1:7" x14ac:dyDescent="0.25">
      <c r="A3414" s="6">
        <f t="shared" si="269"/>
        <v>3403</v>
      </c>
      <c r="B3414" s="6">
        <f t="shared" si="266"/>
        <v>-122</v>
      </c>
      <c r="C3414" s="6">
        <f t="shared" si="267"/>
        <v>17</v>
      </c>
      <c r="D3414" s="8">
        <f ca="1">VLOOKUP(B3414,Residuals!$A$12:$AW$232,C3414,FALSE)</f>
        <v>1.5255568712103082E-2</v>
      </c>
      <c r="E3414" s="8">
        <f ca="1">VLOOKUP(B3414,Residuals!$A$12:$AW$232,C3414,FALSE)^2</f>
        <v>2.327323767296985E-4</v>
      </c>
      <c r="F3414" s="8">
        <f t="shared" ca="1" si="265"/>
        <v>0.54830071435196859</v>
      </c>
      <c r="G3414" s="6">
        <f t="shared" si="268"/>
        <v>0</v>
      </c>
    </row>
    <row r="3415" spans="1:7" x14ac:dyDescent="0.25">
      <c r="A3415" s="6">
        <f t="shared" si="269"/>
        <v>3404</v>
      </c>
      <c r="B3415" s="6">
        <f t="shared" si="266"/>
        <v>-121</v>
      </c>
      <c r="C3415" s="6">
        <f t="shared" si="267"/>
        <v>17</v>
      </c>
      <c r="D3415" s="8">
        <f ca="1">VLOOKUP(B3415,Residuals!$A$12:$AW$232,C3415,FALSE)</f>
        <v>-1.1670846126416704E-2</v>
      </c>
      <c r="E3415" s="8">
        <f ca="1">VLOOKUP(B3415,Residuals!$A$12:$AW$232,C3415,FALSE)^2</f>
        <v>1.3620864930649577E-4</v>
      </c>
      <c r="F3415" s="8">
        <f t="shared" ca="1" si="265"/>
        <v>0.32089776577329227</v>
      </c>
      <c r="G3415" s="6">
        <f t="shared" si="268"/>
        <v>0</v>
      </c>
    </row>
    <row r="3416" spans="1:7" x14ac:dyDescent="0.25">
      <c r="A3416" s="6">
        <f t="shared" si="269"/>
        <v>3405</v>
      </c>
      <c r="B3416" s="6">
        <f t="shared" si="266"/>
        <v>-120</v>
      </c>
      <c r="C3416" s="6">
        <f t="shared" si="267"/>
        <v>17</v>
      </c>
      <c r="D3416" s="8">
        <f ca="1">VLOOKUP(B3416,Residuals!$A$12:$AW$232,C3416,FALSE)</f>
        <v>6.0312765579195911E-3</v>
      </c>
      <c r="E3416" s="8">
        <f ca="1">VLOOKUP(B3416,Residuals!$A$12:$AW$232,C3416,FALSE)^2</f>
        <v>3.6376296918110391E-5</v>
      </c>
      <c r="F3416" s="8">
        <f t="shared" ca="1" si="265"/>
        <v>8.5699935118370152E-2</v>
      </c>
      <c r="G3416" s="6">
        <f t="shared" si="268"/>
        <v>0</v>
      </c>
    </row>
    <row r="3417" spans="1:7" x14ac:dyDescent="0.25">
      <c r="A3417" s="6">
        <f t="shared" si="269"/>
        <v>3406</v>
      </c>
      <c r="B3417" s="6">
        <f t="shared" si="266"/>
        <v>-119</v>
      </c>
      <c r="C3417" s="6">
        <f t="shared" si="267"/>
        <v>17</v>
      </c>
      <c r="D3417" s="8">
        <f ca="1">VLOOKUP(B3417,Residuals!$A$12:$AW$232,C3417,FALSE)</f>
        <v>-5.6628560580133849E-3</v>
      </c>
      <c r="E3417" s="8">
        <f ca="1">VLOOKUP(B3417,Residuals!$A$12:$AW$232,C3417,FALSE)^2</f>
        <v>3.2067938733778892E-5</v>
      </c>
      <c r="F3417" s="8">
        <f t="shared" ca="1" si="265"/>
        <v>7.554975359508033E-2</v>
      </c>
      <c r="G3417" s="6">
        <f t="shared" si="268"/>
        <v>0</v>
      </c>
    </row>
    <row r="3418" spans="1:7" x14ac:dyDescent="0.25">
      <c r="A3418" s="6">
        <f t="shared" si="269"/>
        <v>3407</v>
      </c>
      <c r="B3418" s="6">
        <f t="shared" si="266"/>
        <v>-118</v>
      </c>
      <c r="C3418" s="6">
        <f t="shared" si="267"/>
        <v>17</v>
      </c>
      <c r="D3418" s="8">
        <f ca="1">VLOOKUP(B3418,Residuals!$A$12:$AW$232,C3418,FALSE)</f>
        <v>-1.1078645287177654E-3</v>
      </c>
      <c r="E3418" s="8">
        <f ca="1">VLOOKUP(B3418,Residuals!$A$12:$AW$232,C3418,FALSE)^2</f>
        <v>1.2273638139910364E-6</v>
      </c>
      <c r="F3418" s="8">
        <f t="shared" ca="1" si="265"/>
        <v>2.8915807307834979E-3</v>
      </c>
      <c r="G3418" s="6">
        <f t="shared" si="268"/>
        <v>0</v>
      </c>
    </row>
    <row r="3419" spans="1:7" x14ac:dyDescent="0.25">
      <c r="A3419" s="6">
        <f t="shared" si="269"/>
        <v>3408</v>
      </c>
      <c r="B3419" s="6">
        <f t="shared" si="266"/>
        <v>-117</v>
      </c>
      <c r="C3419" s="6">
        <f t="shared" si="267"/>
        <v>17</v>
      </c>
      <c r="D3419" s="8">
        <f ca="1">VLOOKUP(B3419,Residuals!$A$12:$AW$232,C3419,FALSE)</f>
        <v>-1.1776566497793135E-2</v>
      </c>
      <c r="E3419" s="8">
        <f ca="1">VLOOKUP(B3419,Residuals!$A$12:$AW$232,C3419,FALSE)^2</f>
        <v>1.3868751847694367E-4</v>
      </c>
      <c r="F3419" s="8">
        <f t="shared" ca="1" si="265"/>
        <v>0.32673780296983679</v>
      </c>
      <c r="G3419" s="6">
        <f t="shared" si="268"/>
        <v>0</v>
      </c>
    </row>
    <row r="3420" spans="1:7" x14ac:dyDescent="0.25">
      <c r="A3420" s="6">
        <f t="shared" si="269"/>
        <v>3409</v>
      </c>
      <c r="B3420" s="6">
        <f t="shared" si="266"/>
        <v>-116</v>
      </c>
      <c r="C3420" s="6">
        <f t="shared" si="267"/>
        <v>17</v>
      </c>
      <c r="D3420" s="8">
        <f ca="1">VLOOKUP(B3420,Residuals!$A$12:$AW$232,C3420,FALSE)</f>
        <v>1.0698802453179732E-2</v>
      </c>
      <c r="E3420" s="8">
        <f ca="1">VLOOKUP(B3420,Residuals!$A$12:$AW$232,C3420,FALSE)^2</f>
        <v>1.1446437393216464E-4</v>
      </c>
      <c r="F3420" s="8">
        <f t="shared" ca="1" si="265"/>
        <v>0.26966981937261303</v>
      </c>
      <c r="G3420" s="6">
        <f t="shared" si="268"/>
        <v>0</v>
      </c>
    </row>
    <row r="3421" spans="1:7" x14ac:dyDescent="0.25">
      <c r="A3421" s="6">
        <f t="shared" si="269"/>
        <v>3410</v>
      </c>
      <c r="B3421" s="6">
        <f t="shared" si="266"/>
        <v>-115</v>
      </c>
      <c r="C3421" s="6">
        <f t="shared" si="267"/>
        <v>17</v>
      </c>
      <c r="D3421" s="8">
        <f ca="1">VLOOKUP(B3421,Residuals!$A$12:$AW$232,C3421,FALSE)</f>
        <v>2.0494284373497412E-2</v>
      </c>
      <c r="E3421" s="8">
        <f ca="1">VLOOKUP(B3421,Residuals!$A$12:$AW$232,C3421,FALSE)^2</f>
        <v>4.2001569198178018E-4</v>
      </c>
      <c r="F3421" s="8">
        <f t="shared" ca="1" si="265"/>
        <v>0.98952671385347057</v>
      </c>
      <c r="G3421" s="6">
        <f t="shared" si="268"/>
        <v>0</v>
      </c>
    </row>
    <row r="3422" spans="1:7" x14ac:dyDescent="0.25">
      <c r="A3422" s="6">
        <f t="shared" si="269"/>
        <v>3411</v>
      </c>
      <c r="B3422" s="6">
        <f t="shared" si="266"/>
        <v>-114</v>
      </c>
      <c r="C3422" s="6">
        <f t="shared" si="267"/>
        <v>17</v>
      </c>
      <c r="D3422" s="8">
        <f ca="1">VLOOKUP(B3422,Residuals!$A$12:$AW$232,C3422,FALSE)</f>
        <v>-5.5508701738270607E-3</v>
      </c>
      <c r="E3422" s="8">
        <f ca="1">VLOOKUP(B3422,Residuals!$A$12:$AW$232,C3422,FALSE)^2</f>
        <v>3.0812159686682865E-5</v>
      </c>
      <c r="F3422" s="8">
        <f t="shared" ca="1" si="265"/>
        <v>7.2591228622035098E-2</v>
      </c>
      <c r="G3422" s="6">
        <f t="shared" si="268"/>
        <v>0</v>
      </c>
    </row>
    <row r="3423" spans="1:7" x14ac:dyDescent="0.25">
      <c r="A3423" s="6">
        <f t="shared" si="269"/>
        <v>3412</v>
      </c>
      <c r="B3423" s="6">
        <f t="shared" si="266"/>
        <v>-113</v>
      </c>
      <c r="C3423" s="6">
        <f t="shared" si="267"/>
        <v>17</v>
      </c>
      <c r="D3423" s="8">
        <f ca="1">VLOOKUP(B3423,Residuals!$A$12:$AW$232,C3423,FALSE)</f>
        <v>1.4873233790057687E-2</v>
      </c>
      <c r="E3423" s="8">
        <f ca="1">VLOOKUP(B3423,Residuals!$A$12:$AW$232,C3423,FALSE)^2</f>
        <v>2.2121308337371375E-4</v>
      </c>
      <c r="F3423" s="8">
        <f t="shared" ca="1" si="265"/>
        <v>0.52116208901471295</v>
      </c>
      <c r="G3423" s="6">
        <f t="shared" si="268"/>
        <v>0</v>
      </c>
    </row>
    <row r="3424" spans="1:7" x14ac:dyDescent="0.25">
      <c r="A3424" s="6">
        <f t="shared" si="269"/>
        <v>3413</v>
      </c>
      <c r="B3424" s="6">
        <f t="shared" si="266"/>
        <v>-112</v>
      </c>
      <c r="C3424" s="6">
        <f t="shared" si="267"/>
        <v>17</v>
      </c>
      <c r="D3424" s="8">
        <f ca="1">VLOOKUP(B3424,Residuals!$A$12:$AW$232,C3424,FALSE)</f>
        <v>1.2480959868531316E-2</v>
      </c>
      <c r="E3424" s="8">
        <f ca="1">VLOOKUP(B3424,Residuals!$A$12:$AW$232,C3424,FALSE)^2</f>
        <v>1.5577435923988924E-4</v>
      </c>
      <c r="F3424" s="8">
        <f t="shared" ca="1" si="265"/>
        <v>0.36699316893132689</v>
      </c>
      <c r="G3424" s="6">
        <f t="shared" si="268"/>
        <v>0</v>
      </c>
    </row>
    <row r="3425" spans="1:7" x14ac:dyDescent="0.25">
      <c r="A3425" s="6">
        <f t="shared" si="269"/>
        <v>3414</v>
      </c>
      <c r="B3425" s="6">
        <f t="shared" si="266"/>
        <v>-111</v>
      </c>
      <c r="C3425" s="6">
        <f t="shared" si="267"/>
        <v>17</v>
      </c>
      <c r="D3425" s="8">
        <f ca="1">VLOOKUP(B3425,Residuals!$A$12:$AW$232,C3425,FALSE)</f>
        <v>1.4858206564446945E-2</v>
      </c>
      <c r="E3425" s="8">
        <f ca="1">VLOOKUP(B3425,Residuals!$A$12:$AW$232,C3425,FALSE)^2</f>
        <v>2.2076630231177428E-4</v>
      </c>
      <c r="F3425" s="8">
        <f t="shared" ca="1" si="265"/>
        <v>0.52010950501732245</v>
      </c>
      <c r="G3425" s="6">
        <f t="shared" si="268"/>
        <v>0</v>
      </c>
    </row>
    <row r="3426" spans="1:7" x14ac:dyDescent="0.25">
      <c r="A3426" s="6">
        <f t="shared" si="269"/>
        <v>3415</v>
      </c>
      <c r="B3426" s="6">
        <f t="shared" si="266"/>
        <v>-110</v>
      </c>
      <c r="C3426" s="6">
        <f t="shared" si="267"/>
        <v>17</v>
      </c>
      <c r="D3426" s="8">
        <f ca="1">VLOOKUP(B3426,Residuals!$A$12:$AW$232,C3426,FALSE)</f>
        <v>-1.9275794264008439E-2</v>
      </c>
      <c r="E3426" s="8">
        <f ca="1">VLOOKUP(B3426,Residuals!$A$12:$AW$232,C3426,FALSE)^2</f>
        <v>3.7155624450838066E-4</v>
      </c>
      <c r="F3426" s="8">
        <f t="shared" ca="1" si="265"/>
        <v>0.87535974645457637</v>
      </c>
      <c r="G3426" s="6">
        <f t="shared" si="268"/>
        <v>0</v>
      </c>
    </row>
    <row r="3427" spans="1:7" x14ac:dyDescent="0.25">
      <c r="A3427" s="6">
        <f t="shared" si="269"/>
        <v>3416</v>
      </c>
      <c r="B3427" s="6">
        <f t="shared" si="266"/>
        <v>-109</v>
      </c>
      <c r="C3427" s="6">
        <f t="shared" si="267"/>
        <v>17</v>
      </c>
      <c r="D3427" s="8">
        <f ca="1">VLOOKUP(B3427,Residuals!$A$12:$AW$232,C3427,FALSE)</f>
        <v>-1.8820280624832514E-2</v>
      </c>
      <c r="E3427" s="8">
        <f ca="1">VLOOKUP(B3427,Residuals!$A$12:$AW$232,C3427,FALSE)^2</f>
        <v>3.5420296279744612E-4</v>
      </c>
      <c r="F3427" s="8">
        <f t="shared" ca="1" si="265"/>
        <v>0.83447666481309457</v>
      </c>
      <c r="G3427" s="6">
        <f t="shared" si="268"/>
        <v>0</v>
      </c>
    </row>
    <row r="3428" spans="1:7" x14ac:dyDescent="0.25">
      <c r="A3428" s="6">
        <f t="shared" si="269"/>
        <v>3417</v>
      </c>
      <c r="B3428" s="6">
        <f t="shared" si="266"/>
        <v>-108</v>
      </c>
      <c r="C3428" s="6">
        <f t="shared" si="267"/>
        <v>17</v>
      </c>
      <c r="D3428" s="8">
        <f ca="1">VLOOKUP(B3428,Residuals!$A$12:$AW$232,C3428,FALSE)</f>
        <v>-2.3848152382226519E-2</v>
      </c>
      <c r="E3428" s="8">
        <f ca="1">VLOOKUP(B3428,Residuals!$A$12:$AW$232,C3428,FALSE)^2</f>
        <v>5.6873437204589636E-4</v>
      </c>
      <c r="F3428" s="8">
        <f t="shared" ca="1" si="265"/>
        <v>1.3398972109130285</v>
      </c>
      <c r="G3428" s="6">
        <f t="shared" si="268"/>
        <v>0</v>
      </c>
    </row>
    <row r="3429" spans="1:7" x14ac:dyDescent="0.25">
      <c r="A3429" s="6">
        <f t="shared" si="269"/>
        <v>3418</v>
      </c>
      <c r="B3429" s="6">
        <f t="shared" si="266"/>
        <v>-107</v>
      </c>
      <c r="C3429" s="6">
        <f t="shared" si="267"/>
        <v>17</v>
      </c>
      <c r="D3429" s="8">
        <f ca="1">VLOOKUP(B3429,Residuals!$A$12:$AW$232,C3429,FALSE)</f>
        <v>-1.7455254498814493E-2</v>
      </c>
      <c r="E3429" s="8">
        <f ca="1">VLOOKUP(B3429,Residuals!$A$12:$AW$232,C3429,FALSE)^2</f>
        <v>3.0468590961838361E-4</v>
      </c>
      <c r="F3429" s="8">
        <f t="shared" ca="1" si="265"/>
        <v>0.71781805455785974</v>
      </c>
      <c r="G3429" s="6">
        <f t="shared" si="268"/>
        <v>0</v>
      </c>
    </row>
    <row r="3430" spans="1:7" x14ac:dyDescent="0.25">
      <c r="A3430" s="6">
        <f t="shared" si="269"/>
        <v>3419</v>
      </c>
      <c r="B3430" s="6">
        <f t="shared" si="266"/>
        <v>-106</v>
      </c>
      <c r="C3430" s="6">
        <f t="shared" si="267"/>
        <v>17</v>
      </c>
      <c r="D3430" s="8">
        <f ca="1">VLOOKUP(B3430,Residuals!$A$12:$AW$232,C3430,FALSE)</f>
        <v>2.703738219327781E-3</v>
      </c>
      <c r="E3430" s="8">
        <f ca="1">VLOOKUP(B3430,Residuals!$A$12:$AW$232,C3430,FALSE)^2</f>
        <v>7.3102003586537601E-6</v>
      </c>
      <c r="F3430" s="8">
        <f t="shared" ca="1" si="265"/>
        <v>1.7222305443823523E-2</v>
      </c>
      <c r="G3430" s="6">
        <f t="shared" si="268"/>
        <v>0</v>
      </c>
    </row>
    <row r="3431" spans="1:7" x14ac:dyDescent="0.25">
      <c r="A3431" s="6">
        <f t="shared" si="269"/>
        <v>3420</v>
      </c>
      <c r="B3431" s="6">
        <f t="shared" si="266"/>
        <v>-105</v>
      </c>
      <c r="C3431" s="6">
        <f t="shared" si="267"/>
        <v>17</v>
      </c>
      <c r="D3431" s="8">
        <f ca="1">VLOOKUP(B3431,Residuals!$A$12:$AW$232,C3431,FALSE)</f>
        <v>2.5689512985750278E-2</v>
      </c>
      <c r="E3431" s="8">
        <f ca="1">VLOOKUP(B3431,Residuals!$A$12:$AW$232,C3431,FALSE)^2</f>
        <v>6.5995107744503214E-4</v>
      </c>
      <c r="F3431" s="8">
        <f t="shared" ca="1" si="265"/>
        <v>1.5547971979022346</v>
      </c>
      <c r="G3431" s="6">
        <f t="shared" si="268"/>
        <v>0</v>
      </c>
    </row>
    <row r="3432" spans="1:7" x14ac:dyDescent="0.25">
      <c r="A3432" s="6">
        <f t="shared" si="269"/>
        <v>3421</v>
      </c>
      <c r="B3432" s="6">
        <f t="shared" si="266"/>
        <v>-104</v>
      </c>
      <c r="C3432" s="6">
        <f t="shared" si="267"/>
        <v>17</v>
      </c>
      <c r="D3432" s="8">
        <f ca="1">VLOOKUP(B3432,Residuals!$A$12:$AW$232,C3432,FALSE)</f>
        <v>-2.1086197581762393E-2</v>
      </c>
      <c r="E3432" s="8">
        <f ca="1">VLOOKUP(B3432,Residuals!$A$12:$AW$232,C3432,FALSE)^2</f>
        <v>4.4462772845712216E-4</v>
      </c>
      <c r="F3432" s="8">
        <f t="shared" ca="1" si="265"/>
        <v>1.0475108988246915</v>
      </c>
      <c r="G3432" s="6">
        <f t="shared" si="268"/>
        <v>0</v>
      </c>
    </row>
    <row r="3433" spans="1:7" x14ac:dyDescent="0.25">
      <c r="A3433" s="6">
        <f t="shared" si="269"/>
        <v>3422</v>
      </c>
      <c r="B3433" s="6">
        <f t="shared" si="266"/>
        <v>-103</v>
      </c>
      <c r="C3433" s="6">
        <f t="shared" si="267"/>
        <v>17</v>
      </c>
      <c r="D3433" s="8">
        <f ca="1">VLOOKUP(B3433,Residuals!$A$12:$AW$232,C3433,FALSE)</f>
        <v>-8.4365348112456304E-3</v>
      </c>
      <c r="E3433" s="8">
        <f ca="1">VLOOKUP(B3433,Residuals!$A$12:$AW$232,C3433,FALSE)^2</f>
        <v>7.1175119621359349E-5</v>
      </c>
      <c r="F3433" s="8">
        <f t="shared" ca="1" si="265"/>
        <v>0.16768345462223005</v>
      </c>
      <c r="G3433" s="6">
        <f t="shared" si="268"/>
        <v>0</v>
      </c>
    </row>
    <row r="3434" spans="1:7" x14ac:dyDescent="0.25">
      <c r="A3434" s="6">
        <f t="shared" si="269"/>
        <v>3423</v>
      </c>
      <c r="B3434" s="6">
        <f t="shared" si="266"/>
        <v>-102</v>
      </c>
      <c r="C3434" s="6">
        <f t="shared" si="267"/>
        <v>17</v>
      </c>
      <c r="D3434" s="8">
        <f ca="1">VLOOKUP(B3434,Residuals!$A$12:$AW$232,C3434,FALSE)</f>
        <v>-1.4902655531910626E-2</v>
      </c>
      <c r="E3434" s="8">
        <f ca="1">VLOOKUP(B3434,Residuals!$A$12:$AW$232,C3434,FALSE)^2</f>
        <v>2.2208914190278636E-4</v>
      </c>
      <c r="F3434" s="8">
        <f t="shared" ca="1" si="265"/>
        <v>0.52322601980102779</v>
      </c>
      <c r="G3434" s="6">
        <f t="shared" si="268"/>
        <v>0</v>
      </c>
    </row>
    <row r="3435" spans="1:7" x14ac:dyDescent="0.25">
      <c r="A3435" s="6">
        <f t="shared" si="269"/>
        <v>3424</v>
      </c>
      <c r="B3435" s="6">
        <f t="shared" si="266"/>
        <v>-101</v>
      </c>
      <c r="C3435" s="6">
        <f t="shared" si="267"/>
        <v>17</v>
      </c>
      <c r="D3435" s="8">
        <f ca="1">VLOOKUP(B3435,Residuals!$A$12:$AW$232,C3435,FALSE)</f>
        <v>-1.1009941444854328E-2</v>
      </c>
      <c r="E3435" s="8">
        <f ca="1">VLOOKUP(B3435,Residuals!$A$12:$AW$232,C3435,FALSE)^2</f>
        <v>1.21218810619121E-4</v>
      </c>
      <c r="F3435" s="8">
        <f t="shared" ca="1" si="265"/>
        <v>0.28558278564118089</v>
      </c>
      <c r="G3435" s="6">
        <f t="shared" si="268"/>
        <v>0</v>
      </c>
    </row>
    <row r="3436" spans="1:7" x14ac:dyDescent="0.25">
      <c r="A3436" s="6">
        <f t="shared" si="269"/>
        <v>3425</v>
      </c>
      <c r="B3436" s="6">
        <f t="shared" si="266"/>
        <v>-100</v>
      </c>
      <c r="C3436" s="6">
        <f t="shared" si="267"/>
        <v>17</v>
      </c>
      <c r="D3436" s="8">
        <f ca="1">VLOOKUP(B3436,Residuals!$A$12:$AW$232,C3436,FALSE)</f>
        <v>2.2466292926230123E-2</v>
      </c>
      <c r="E3436" s="8">
        <f ca="1">VLOOKUP(B3436,Residuals!$A$12:$AW$232,C3436,FALSE)^2</f>
        <v>5.0473431784717768E-4</v>
      </c>
      <c r="F3436" s="8">
        <f t="shared" ca="1" si="265"/>
        <v>1.1891176935600214</v>
      </c>
      <c r="G3436" s="6">
        <f t="shared" si="268"/>
        <v>0</v>
      </c>
    </row>
    <row r="3437" spans="1:7" x14ac:dyDescent="0.25">
      <c r="A3437" s="6">
        <f t="shared" si="269"/>
        <v>3426</v>
      </c>
      <c r="B3437" s="6">
        <f t="shared" si="266"/>
        <v>-99</v>
      </c>
      <c r="C3437" s="6">
        <f t="shared" si="267"/>
        <v>17</v>
      </c>
      <c r="D3437" s="8">
        <f ca="1">VLOOKUP(B3437,Residuals!$A$12:$AW$232,C3437,FALSE)</f>
        <v>-1.0078156234922361E-2</v>
      </c>
      <c r="E3437" s="8">
        <f ca="1">VLOOKUP(B3437,Residuals!$A$12:$AW$232,C3437,FALSE)^2</f>
        <v>1.0156923309550445E-4</v>
      </c>
      <c r="F3437" s="8">
        <f t="shared" ca="1" si="265"/>
        <v>0.23928979648210738</v>
      </c>
      <c r="G3437" s="6">
        <f t="shared" si="268"/>
        <v>0</v>
      </c>
    </row>
    <row r="3438" spans="1:7" x14ac:dyDescent="0.25">
      <c r="A3438" s="6">
        <f t="shared" si="269"/>
        <v>3427</v>
      </c>
      <c r="B3438" s="6">
        <f t="shared" si="266"/>
        <v>-98</v>
      </c>
      <c r="C3438" s="6">
        <f t="shared" si="267"/>
        <v>17</v>
      </c>
      <c r="D3438" s="8">
        <f ca="1">VLOOKUP(B3438,Residuals!$A$12:$AW$232,C3438,FALSE)</f>
        <v>8.4955552710955402E-3</v>
      </c>
      <c r="E3438" s="8">
        <f ca="1">VLOOKUP(B3438,Residuals!$A$12:$AW$232,C3438,FALSE)^2</f>
        <v>7.2174459364239224E-5</v>
      </c>
      <c r="F3438" s="8">
        <f t="shared" ca="1" si="265"/>
        <v>0.17003782706752904</v>
      </c>
      <c r="G3438" s="6">
        <f t="shared" si="268"/>
        <v>0</v>
      </c>
    </row>
    <row r="3439" spans="1:7" x14ac:dyDescent="0.25">
      <c r="A3439" s="6">
        <f t="shared" si="269"/>
        <v>3428</v>
      </c>
      <c r="B3439" s="6">
        <f t="shared" si="266"/>
        <v>-97</v>
      </c>
      <c r="C3439" s="6">
        <f t="shared" si="267"/>
        <v>17</v>
      </c>
      <c r="D3439" s="8">
        <f ca="1">VLOOKUP(B3439,Residuals!$A$12:$AW$232,C3439,FALSE)</f>
        <v>2.3384024158683299E-2</v>
      </c>
      <c r="E3439" s="8">
        <f ca="1">VLOOKUP(B3439,Residuals!$A$12:$AW$232,C3439,FALSE)^2</f>
        <v>5.4681258585388421E-4</v>
      </c>
      <c r="F3439" s="8">
        <f t="shared" ca="1" si="265"/>
        <v>1.2882510618131489</v>
      </c>
      <c r="G3439" s="6">
        <f t="shared" si="268"/>
        <v>0</v>
      </c>
    </row>
    <row r="3440" spans="1:7" x14ac:dyDescent="0.25">
      <c r="A3440" s="6">
        <f t="shared" si="269"/>
        <v>3429</v>
      </c>
      <c r="B3440" s="6">
        <f t="shared" si="266"/>
        <v>-96</v>
      </c>
      <c r="C3440" s="6">
        <f t="shared" si="267"/>
        <v>17</v>
      </c>
      <c r="D3440" s="8">
        <f ca="1">VLOOKUP(B3440,Residuals!$A$12:$AW$232,C3440,FALSE)</f>
        <v>-2.3377657415859453E-3</v>
      </c>
      <c r="E3440" s="8">
        <f ca="1">VLOOKUP(B3440,Residuals!$A$12:$AW$232,C3440,FALSE)^2</f>
        <v>5.4651486625328846E-6</v>
      </c>
      <c r="F3440" s="8">
        <f t="shared" ca="1" si="265"/>
        <v>1.28754965588082E-2</v>
      </c>
      <c r="G3440" s="6">
        <f t="shared" si="268"/>
        <v>0</v>
      </c>
    </row>
    <row r="3441" spans="1:7" x14ac:dyDescent="0.25">
      <c r="A3441" s="6">
        <f t="shared" si="269"/>
        <v>3430</v>
      </c>
      <c r="B3441" s="6">
        <f t="shared" si="266"/>
        <v>-95</v>
      </c>
      <c r="C3441" s="6">
        <f t="shared" si="267"/>
        <v>17</v>
      </c>
      <c r="D3441" s="8">
        <f ca="1">VLOOKUP(B3441,Residuals!$A$12:$AW$232,C3441,FALSE)</f>
        <v>-9.0706430065239374E-3</v>
      </c>
      <c r="E3441" s="8">
        <f ca="1">VLOOKUP(B3441,Residuals!$A$12:$AW$232,C3441,FALSE)^2</f>
        <v>8.2276564551801612E-5</v>
      </c>
      <c r="F3441" s="8">
        <f t="shared" ca="1" si="265"/>
        <v>0.19383765916924095</v>
      </c>
      <c r="G3441" s="6">
        <f t="shared" si="268"/>
        <v>0</v>
      </c>
    </row>
    <row r="3442" spans="1:7" x14ac:dyDescent="0.25">
      <c r="A3442" s="6">
        <f t="shared" si="269"/>
        <v>3431</v>
      </c>
      <c r="B3442" s="6">
        <f t="shared" si="266"/>
        <v>-94</v>
      </c>
      <c r="C3442" s="6">
        <f t="shared" si="267"/>
        <v>17</v>
      </c>
      <c r="D3442" s="8">
        <f ca="1">VLOOKUP(B3442,Residuals!$A$12:$AW$232,C3442,FALSE)</f>
        <v>6.4316997362327127E-4</v>
      </c>
      <c r="E3442" s="8">
        <f ca="1">VLOOKUP(B3442,Residuals!$A$12:$AW$232,C3442,FALSE)^2</f>
        <v>4.1366761497055947E-7</v>
      </c>
      <c r="F3442" s="8">
        <f t="shared" ca="1" si="265"/>
        <v>9.7457110170821176E-4</v>
      </c>
      <c r="G3442" s="6">
        <f t="shared" si="268"/>
        <v>0</v>
      </c>
    </row>
    <row r="3443" spans="1:7" x14ac:dyDescent="0.25">
      <c r="A3443" s="6">
        <f t="shared" si="269"/>
        <v>3432</v>
      </c>
      <c r="B3443" s="6">
        <f t="shared" si="266"/>
        <v>-93</v>
      </c>
      <c r="C3443" s="6">
        <f t="shared" si="267"/>
        <v>17</v>
      </c>
      <c r="D3443" s="8">
        <f ca="1">VLOOKUP(B3443,Residuals!$A$12:$AW$232,C3443,FALSE)</f>
        <v>-1.0347145897030058E-2</v>
      </c>
      <c r="E3443" s="8">
        <f ca="1">VLOOKUP(B3443,Residuals!$A$12:$AW$232,C3443,FALSE)^2</f>
        <v>1.0706342821442597E-4</v>
      </c>
      <c r="F3443" s="8">
        <f t="shared" ca="1" si="265"/>
        <v>0.25223372439976249</v>
      </c>
      <c r="G3443" s="6">
        <f t="shared" si="268"/>
        <v>0</v>
      </c>
    </row>
    <row r="3444" spans="1:7" x14ac:dyDescent="0.25">
      <c r="A3444" s="6">
        <f t="shared" si="269"/>
        <v>3433</v>
      </c>
      <c r="B3444" s="6">
        <f t="shared" si="266"/>
        <v>-92</v>
      </c>
      <c r="C3444" s="6">
        <f t="shared" si="267"/>
        <v>17</v>
      </c>
      <c r="D3444" s="8">
        <f ca="1">VLOOKUP(B3444,Residuals!$A$12:$AW$232,C3444,FALSE)</f>
        <v>4.792003632424028E-2</v>
      </c>
      <c r="E3444" s="8">
        <f ca="1">VLOOKUP(B3444,Residuals!$A$12:$AW$232,C3444,FALSE)^2</f>
        <v>2.2963298813165078E-3</v>
      </c>
      <c r="F3444" s="8">
        <f t="shared" ca="1" si="265"/>
        <v>5.4099877808403951</v>
      </c>
      <c r="G3444" s="6">
        <f t="shared" si="268"/>
        <v>0</v>
      </c>
    </row>
    <row r="3445" spans="1:7" x14ac:dyDescent="0.25">
      <c r="A3445" s="6">
        <f t="shared" si="269"/>
        <v>3434</v>
      </c>
      <c r="B3445" s="6">
        <f t="shared" si="266"/>
        <v>-91</v>
      </c>
      <c r="C3445" s="6">
        <f t="shared" si="267"/>
        <v>17</v>
      </c>
      <c r="D3445" s="8">
        <f ca="1">VLOOKUP(B3445,Residuals!$A$12:$AW$232,C3445,FALSE)</f>
        <v>2.2382470665166583E-2</v>
      </c>
      <c r="E3445" s="8">
        <f ca="1">VLOOKUP(B3445,Residuals!$A$12:$AW$232,C3445,FALSE)^2</f>
        <v>5.0097499307704264E-4</v>
      </c>
      <c r="F3445" s="8">
        <f t="shared" ca="1" si="265"/>
        <v>1.1802609952101393</v>
      </c>
      <c r="G3445" s="6">
        <f t="shared" si="268"/>
        <v>0</v>
      </c>
    </row>
    <row r="3446" spans="1:7" x14ac:dyDescent="0.25">
      <c r="A3446" s="6">
        <f t="shared" si="269"/>
        <v>3435</v>
      </c>
      <c r="B3446" s="6">
        <f t="shared" si="266"/>
        <v>-90</v>
      </c>
      <c r="C3446" s="6">
        <f t="shared" si="267"/>
        <v>17</v>
      </c>
      <c r="D3446" s="8">
        <f ca="1">VLOOKUP(B3446,Residuals!$A$12:$AW$232,C3446,FALSE)</f>
        <v>-1.2658272112420503E-2</v>
      </c>
      <c r="E3446" s="8">
        <f ca="1">VLOOKUP(B3446,Residuals!$A$12:$AW$232,C3446,FALSE)^2</f>
        <v>1.6023185287208263E-4</v>
      </c>
      <c r="F3446" s="8">
        <f t="shared" ca="1" si="265"/>
        <v>0.37749470282658532</v>
      </c>
      <c r="G3446" s="6">
        <f t="shared" si="268"/>
        <v>0</v>
      </c>
    </row>
    <row r="3447" spans="1:7" x14ac:dyDescent="0.25">
      <c r="A3447" s="6">
        <f t="shared" si="269"/>
        <v>3436</v>
      </c>
      <c r="B3447" s="6">
        <f t="shared" si="266"/>
        <v>-89</v>
      </c>
      <c r="C3447" s="6">
        <f t="shared" si="267"/>
        <v>17</v>
      </c>
      <c r="D3447" s="8">
        <f ca="1">VLOOKUP(B3447,Residuals!$A$12:$AW$232,C3447,FALSE)</f>
        <v>1.7901466896025595E-2</v>
      </c>
      <c r="E3447" s="8">
        <f ca="1">VLOOKUP(B3447,Residuals!$A$12:$AW$232,C3447,FALSE)^2</f>
        <v>3.2046251702950025E-4</v>
      </c>
      <c r="F3447" s="8">
        <f t="shared" ca="1" si="265"/>
        <v>0.75498660512705074</v>
      </c>
      <c r="G3447" s="6">
        <f t="shared" si="268"/>
        <v>0</v>
      </c>
    </row>
    <row r="3448" spans="1:7" x14ac:dyDescent="0.25">
      <c r="A3448" s="6">
        <f t="shared" si="269"/>
        <v>3437</v>
      </c>
      <c r="B3448" s="6">
        <f t="shared" si="266"/>
        <v>-88</v>
      </c>
      <c r="C3448" s="6">
        <f t="shared" si="267"/>
        <v>17</v>
      </c>
      <c r="D3448" s="8">
        <f ca="1">VLOOKUP(B3448,Residuals!$A$12:$AW$232,C3448,FALSE)</f>
        <v>8.1547402673432263E-3</v>
      </c>
      <c r="E3448" s="8">
        <f ca="1">VLOOKUP(B3448,Residuals!$A$12:$AW$232,C3448,FALSE)^2</f>
        <v>6.6499788827829067E-5</v>
      </c>
      <c r="F3448" s="8">
        <f t="shared" ca="1" si="265"/>
        <v>0.15666871206708607</v>
      </c>
      <c r="G3448" s="6">
        <f t="shared" si="268"/>
        <v>0</v>
      </c>
    </row>
    <row r="3449" spans="1:7" x14ac:dyDescent="0.25">
      <c r="A3449" s="6">
        <f t="shared" si="269"/>
        <v>3438</v>
      </c>
      <c r="B3449" s="6">
        <f t="shared" si="266"/>
        <v>-87</v>
      </c>
      <c r="C3449" s="6">
        <f t="shared" si="267"/>
        <v>17</v>
      </c>
      <c r="D3449" s="8">
        <f ca="1">VLOOKUP(B3449,Residuals!$A$12:$AW$232,C3449,FALSE)</f>
        <v>-1.2034270635910786E-2</v>
      </c>
      <c r="E3449" s="8">
        <f ca="1">VLOOKUP(B3449,Residuals!$A$12:$AW$232,C3449,FALSE)^2</f>
        <v>1.448236697383446E-4</v>
      </c>
      <c r="F3449" s="8">
        <f t="shared" ca="1" si="265"/>
        <v>0.34119413331490706</v>
      </c>
      <c r="G3449" s="6">
        <f t="shared" si="268"/>
        <v>0</v>
      </c>
    </row>
    <row r="3450" spans="1:7" x14ac:dyDescent="0.25">
      <c r="A3450" s="6">
        <f t="shared" si="269"/>
        <v>3439</v>
      </c>
      <c r="B3450" s="6">
        <f t="shared" si="266"/>
        <v>-86</v>
      </c>
      <c r="C3450" s="6">
        <f t="shared" si="267"/>
        <v>17</v>
      </c>
      <c r="D3450" s="8">
        <f ca="1">VLOOKUP(B3450,Residuals!$A$12:$AW$232,C3450,FALSE)</f>
        <v>1.24005297179616E-2</v>
      </c>
      <c r="E3450" s="8">
        <f ca="1">VLOOKUP(B3450,Residuals!$A$12:$AW$232,C3450,FALSE)^2</f>
        <v>1.537731372860488E-4</v>
      </c>
      <c r="F3450" s="8">
        <f t="shared" ca="1" si="265"/>
        <v>0.36227843416908123</v>
      </c>
      <c r="G3450" s="6">
        <f t="shared" si="268"/>
        <v>0</v>
      </c>
    </row>
    <row r="3451" spans="1:7" x14ac:dyDescent="0.25">
      <c r="A3451" s="6">
        <f t="shared" si="269"/>
        <v>3440</v>
      </c>
      <c r="B3451" s="6">
        <f t="shared" si="266"/>
        <v>-85</v>
      </c>
      <c r="C3451" s="6">
        <f t="shared" si="267"/>
        <v>17</v>
      </c>
      <c r="D3451" s="8">
        <f ca="1">VLOOKUP(B3451,Residuals!$A$12:$AW$232,C3451,FALSE)</f>
        <v>-2.3828647034795911E-2</v>
      </c>
      <c r="E3451" s="8">
        <f ca="1">VLOOKUP(B3451,Residuals!$A$12:$AW$232,C3451,FALSE)^2</f>
        <v>5.678044195088879E-4</v>
      </c>
      <c r="F3451" s="8">
        <f t="shared" ca="1" si="265"/>
        <v>1.337706309726352</v>
      </c>
      <c r="G3451" s="6">
        <f t="shared" si="268"/>
        <v>0</v>
      </c>
    </row>
    <row r="3452" spans="1:7" x14ac:dyDescent="0.25">
      <c r="A3452" s="6">
        <f t="shared" si="269"/>
        <v>3441</v>
      </c>
      <c r="B3452" s="6">
        <f t="shared" si="266"/>
        <v>-84</v>
      </c>
      <c r="C3452" s="6">
        <f t="shared" si="267"/>
        <v>17</v>
      </c>
      <c r="D3452" s="8">
        <f ca="1">VLOOKUP(B3452,Residuals!$A$12:$AW$232,C3452,FALSE)</f>
        <v>-1.9114254641719432E-2</v>
      </c>
      <c r="E3452" s="8">
        <f ca="1">VLOOKUP(B3452,Residuals!$A$12:$AW$232,C3452,FALSE)^2</f>
        <v>3.6535473050849286E-4</v>
      </c>
      <c r="F3452" s="8">
        <f t="shared" ca="1" si="265"/>
        <v>0.86074942620613315</v>
      </c>
      <c r="G3452" s="6">
        <f t="shared" si="268"/>
        <v>0</v>
      </c>
    </row>
    <row r="3453" spans="1:7" x14ac:dyDescent="0.25">
      <c r="A3453" s="6">
        <f t="shared" si="269"/>
        <v>3442</v>
      </c>
      <c r="B3453" s="6">
        <f t="shared" si="266"/>
        <v>-83</v>
      </c>
      <c r="C3453" s="6">
        <f t="shared" si="267"/>
        <v>17</v>
      </c>
      <c r="D3453" s="8">
        <f ca="1">VLOOKUP(B3453,Residuals!$A$12:$AW$232,C3453,FALSE)</f>
        <v>1.7872073811379643E-2</v>
      </c>
      <c r="E3453" s="8">
        <f ca="1">VLOOKUP(B3453,Residuals!$A$12:$AW$232,C3453,FALSE)^2</f>
        <v>3.1941102231940205E-4</v>
      </c>
      <c r="F3453" s="8">
        <f t="shared" ca="1" si="265"/>
        <v>0.75250935933604601</v>
      </c>
      <c r="G3453" s="6">
        <f t="shared" si="268"/>
        <v>0</v>
      </c>
    </row>
    <row r="3454" spans="1:7" x14ac:dyDescent="0.25">
      <c r="A3454" s="6">
        <f t="shared" si="269"/>
        <v>3443</v>
      </c>
      <c r="B3454" s="6">
        <f t="shared" si="266"/>
        <v>-82</v>
      </c>
      <c r="C3454" s="6">
        <f t="shared" si="267"/>
        <v>17</v>
      </c>
      <c r="D3454" s="8">
        <f ca="1">VLOOKUP(B3454,Residuals!$A$12:$AW$232,C3454,FALSE)</f>
        <v>-1.3054528845808853E-2</v>
      </c>
      <c r="E3454" s="8">
        <f ca="1">VLOOKUP(B3454,Residuals!$A$12:$AW$232,C3454,FALSE)^2</f>
        <v>1.7042072338605541E-4</v>
      </c>
      <c r="F3454" s="8">
        <f t="shared" ca="1" si="265"/>
        <v>0.40149894778705064</v>
      </c>
      <c r="G3454" s="6">
        <f t="shared" si="268"/>
        <v>0</v>
      </c>
    </row>
    <row r="3455" spans="1:7" x14ac:dyDescent="0.25">
      <c r="A3455" s="6">
        <f t="shared" si="269"/>
        <v>3444</v>
      </c>
      <c r="B3455" s="6">
        <f t="shared" si="266"/>
        <v>-81</v>
      </c>
      <c r="C3455" s="6">
        <f t="shared" si="267"/>
        <v>17</v>
      </c>
      <c r="D3455" s="8">
        <f ca="1">VLOOKUP(B3455,Residuals!$A$12:$AW$232,C3455,FALSE)</f>
        <v>-2.2238590227081109E-3</v>
      </c>
      <c r="E3455" s="8">
        <f ca="1">VLOOKUP(B3455,Residuals!$A$12:$AW$232,C3455,FALSE)^2</f>
        <v>4.9455489528802739E-6</v>
      </c>
      <c r="F3455" s="8">
        <f t="shared" ca="1" si="265"/>
        <v>1.1651357073005205E-2</v>
      </c>
      <c r="G3455" s="6">
        <f t="shared" si="268"/>
        <v>0</v>
      </c>
    </row>
    <row r="3456" spans="1:7" x14ac:dyDescent="0.25">
      <c r="A3456" s="6">
        <f t="shared" si="269"/>
        <v>3445</v>
      </c>
      <c r="B3456" s="6">
        <f t="shared" si="266"/>
        <v>-80</v>
      </c>
      <c r="C3456" s="6">
        <f t="shared" si="267"/>
        <v>17</v>
      </c>
      <c r="D3456" s="8">
        <f ca="1">VLOOKUP(B3456,Residuals!$A$12:$AW$232,C3456,FALSE)</f>
        <v>3.1039102778335796E-3</v>
      </c>
      <c r="E3456" s="8">
        <f ca="1">VLOOKUP(B3456,Residuals!$A$12:$AW$232,C3456,FALSE)^2</f>
        <v>9.6342590128409294E-6</v>
      </c>
      <c r="F3456" s="8">
        <f t="shared" ca="1" si="265"/>
        <v>2.2697620216063769E-2</v>
      </c>
      <c r="G3456" s="6">
        <f t="shared" si="268"/>
        <v>0</v>
      </c>
    </row>
    <row r="3457" spans="1:7" x14ac:dyDescent="0.25">
      <c r="A3457" s="6">
        <f t="shared" si="269"/>
        <v>3446</v>
      </c>
      <c r="B3457" s="6">
        <f t="shared" si="266"/>
        <v>-79</v>
      </c>
      <c r="C3457" s="6">
        <f t="shared" si="267"/>
        <v>17</v>
      </c>
      <c r="D3457" s="8">
        <f ca="1">VLOOKUP(B3457,Residuals!$A$12:$AW$232,C3457,FALSE)</f>
        <v>5.2458713374280576E-2</v>
      </c>
      <c r="E3457" s="8">
        <f ca="1">VLOOKUP(B3457,Residuals!$A$12:$AW$232,C3457,FALSE)^2</f>
        <v>2.7519166088849239E-3</v>
      </c>
      <c r="F3457" s="8">
        <f t="shared" ca="1" si="265"/>
        <v>6.4833172921234814</v>
      </c>
      <c r="G3457" s="6">
        <f t="shared" si="268"/>
        <v>0</v>
      </c>
    </row>
    <row r="3458" spans="1:7" x14ac:dyDescent="0.25">
      <c r="A3458" s="6">
        <f t="shared" si="269"/>
        <v>3447</v>
      </c>
      <c r="B3458" s="6">
        <f t="shared" si="266"/>
        <v>-78</v>
      </c>
      <c r="C3458" s="6">
        <f t="shared" si="267"/>
        <v>17</v>
      </c>
      <c r="D3458" s="8">
        <f ca="1">VLOOKUP(B3458,Residuals!$A$12:$AW$232,C3458,FALSE)</f>
        <v>-3.3467025886862473E-3</v>
      </c>
      <c r="E3458" s="8">
        <f ca="1">VLOOKUP(B3458,Residuals!$A$12:$AW$232,C3458,FALSE)^2</f>
        <v>1.120041821711923E-5</v>
      </c>
      <c r="F3458" s="8">
        <f t="shared" ca="1" si="265"/>
        <v>2.6387378480733793E-2</v>
      </c>
      <c r="G3458" s="6">
        <f t="shared" si="268"/>
        <v>0</v>
      </c>
    </row>
    <row r="3459" spans="1:7" x14ac:dyDescent="0.25">
      <c r="A3459" s="6">
        <f t="shared" si="269"/>
        <v>3448</v>
      </c>
      <c r="B3459" s="6">
        <f t="shared" si="266"/>
        <v>-77</v>
      </c>
      <c r="C3459" s="6">
        <f t="shared" si="267"/>
        <v>17</v>
      </c>
      <c r="D3459" s="8">
        <f ca="1">VLOOKUP(B3459,Residuals!$A$12:$AW$232,C3459,FALSE)</f>
        <v>4.7431072711658193E-4</v>
      </c>
      <c r="E3459" s="8">
        <f ca="1">VLOOKUP(B3459,Residuals!$A$12:$AW$232,C3459,FALSE)^2</f>
        <v>2.2497066585786063E-7</v>
      </c>
      <c r="F3459" s="8">
        <f t="shared" ca="1" si="265"/>
        <v>5.3001468266431525E-4</v>
      </c>
      <c r="G3459" s="6">
        <f t="shared" si="268"/>
        <v>0</v>
      </c>
    </row>
    <row r="3460" spans="1:7" x14ac:dyDescent="0.25">
      <c r="A3460" s="6">
        <f t="shared" si="269"/>
        <v>3449</v>
      </c>
      <c r="B3460" s="6">
        <f t="shared" si="266"/>
        <v>-76</v>
      </c>
      <c r="C3460" s="6">
        <f t="shared" si="267"/>
        <v>17</v>
      </c>
      <c r="D3460" s="8">
        <f ca="1">VLOOKUP(B3460,Residuals!$A$12:$AW$232,C3460,FALSE)</f>
        <v>4.0415604504017003E-2</v>
      </c>
      <c r="E3460" s="8">
        <f ca="1">VLOOKUP(B3460,Residuals!$A$12:$AW$232,C3460,FALSE)^2</f>
        <v>1.6334210874251194E-3</v>
      </c>
      <c r="F3460" s="8">
        <f t="shared" ca="1" si="265"/>
        <v>3.8482224160540524</v>
      </c>
      <c r="G3460" s="6">
        <f t="shared" si="268"/>
        <v>0</v>
      </c>
    </row>
    <row r="3461" spans="1:7" x14ac:dyDescent="0.25">
      <c r="A3461" s="6">
        <f t="shared" si="269"/>
        <v>3450</v>
      </c>
      <c r="B3461" s="6">
        <f t="shared" si="266"/>
        <v>-75</v>
      </c>
      <c r="C3461" s="6">
        <f t="shared" si="267"/>
        <v>17</v>
      </c>
      <c r="D3461" s="8">
        <f ca="1">VLOOKUP(B3461,Residuals!$A$12:$AW$232,C3461,FALSE)</f>
        <v>-3.0399085269279515E-2</v>
      </c>
      <c r="E3461" s="8">
        <f ca="1">VLOOKUP(B3461,Residuals!$A$12:$AW$232,C3461,FALSE)^2</f>
        <v>9.2410438520892674E-4</v>
      </c>
      <c r="F3461" s="8">
        <f t="shared" ca="1" si="265"/>
        <v>2.1771233623172295</v>
      </c>
      <c r="G3461" s="6">
        <f t="shared" si="268"/>
        <v>0</v>
      </c>
    </row>
    <row r="3462" spans="1:7" x14ac:dyDescent="0.25">
      <c r="A3462" s="6">
        <f t="shared" si="269"/>
        <v>3451</v>
      </c>
      <c r="B3462" s="6">
        <f t="shared" si="266"/>
        <v>-74</v>
      </c>
      <c r="C3462" s="6">
        <f t="shared" si="267"/>
        <v>17</v>
      </c>
      <c r="D3462" s="8">
        <f ca="1">VLOOKUP(B3462,Residuals!$A$12:$AW$232,C3462,FALSE)</f>
        <v>1.0902110479727172E-2</v>
      </c>
      <c r="E3462" s="8">
        <f ca="1">VLOOKUP(B3462,Residuals!$A$12:$AW$232,C3462,FALSE)^2</f>
        <v>1.1885601291217704E-4</v>
      </c>
      <c r="F3462" s="8">
        <f t="shared" ca="1" si="265"/>
        <v>0.28001620445127096</v>
      </c>
      <c r="G3462" s="6">
        <f t="shared" si="268"/>
        <v>0</v>
      </c>
    </row>
    <row r="3463" spans="1:7" x14ac:dyDescent="0.25">
      <c r="A3463" s="6">
        <f t="shared" si="269"/>
        <v>3452</v>
      </c>
      <c r="B3463" s="6">
        <f t="shared" si="266"/>
        <v>-73</v>
      </c>
      <c r="C3463" s="6">
        <f t="shared" si="267"/>
        <v>17</v>
      </c>
      <c r="D3463" s="8">
        <f ca="1">VLOOKUP(B3463,Residuals!$A$12:$AW$232,C3463,FALSE)</f>
        <v>5.1108356652396856E-3</v>
      </c>
      <c r="E3463" s="8">
        <f ca="1">VLOOKUP(B3463,Residuals!$A$12:$AW$232,C3463,FALSE)^2</f>
        <v>2.612064119708598E-5</v>
      </c>
      <c r="F3463" s="8">
        <f t="shared" ca="1" si="265"/>
        <v>6.1538349021062984E-2</v>
      </c>
      <c r="G3463" s="6">
        <f t="shared" si="268"/>
        <v>0</v>
      </c>
    </row>
    <row r="3464" spans="1:7" x14ac:dyDescent="0.25">
      <c r="A3464" s="6">
        <f t="shared" si="269"/>
        <v>3453</v>
      </c>
      <c r="B3464" s="6">
        <f t="shared" si="266"/>
        <v>-72</v>
      </c>
      <c r="C3464" s="6">
        <f t="shared" si="267"/>
        <v>17</v>
      </c>
      <c r="D3464" s="8">
        <f ca="1">VLOOKUP(B3464,Residuals!$A$12:$AW$232,C3464,FALSE)</f>
        <v>-3.9147802316429545E-3</v>
      </c>
      <c r="E3464" s="8">
        <f ca="1">VLOOKUP(B3464,Residuals!$A$12:$AW$232,C3464,FALSE)^2</f>
        <v>1.5325504262062465E-5</v>
      </c>
      <c r="F3464" s="8">
        <f t="shared" ca="1" si="265"/>
        <v>3.6105784045906239E-2</v>
      </c>
      <c r="G3464" s="6">
        <f t="shared" si="268"/>
        <v>0</v>
      </c>
    </row>
    <row r="3465" spans="1:7" x14ac:dyDescent="0.25">
      <c r="A3465" s="6">
        <f t="shared" si="269"/>
        <v>3454</v>
      </c>
      <c r="B3465" s="6">
        <f t="shared" si="266"/>
        <v>-71</v>
      </c>
      <c r="C3465" s="6">
        <f t="shared" si="267"/>
        <v>17</v>
      </c>
      <c r="D3465" s="8">
        <f ca="1">VLOOKUP(B3465,Residuals!$A$12:$AW$232,C3465,FALSE)</f>
        <v>1.1370585413724165E-2</v>
      </c>
      <c r="E3465" s="8">
        <f ca="1">VLOOKUP(B3465,Residuals!$A$12:$AW$232,C3465,FALSE)^2</f>
        <v>1.2929021265079674E-4</v>
      </c>
      <c r="F3465" s="8">
        <f t="shared" ca="1" si="265"/>
        <v>0.30459842739234855</v>
      </c>
      <c r="G3465" s="6">
        <f t="shared" si="268"/>
        <v>0</v>
      </c>
    </row>
    <row r="3466" spans="1:7" x14ac:dyDescent="0.25">
      <c r="A3466" s="6">
        <f t="shared" si="269"/>
        <v>3455</v>
      </c>
      <c r="B3466" s="6">
        <f t="shared" si="266"/>
        <v>-70</v>
      </c>
      <c r="C3466" s="6">
        <f t="shared" si="267"/>
        <v>17</v>
      </c>
      <c r="D3466" s="8">
        <f ca="1">VLOOKUP(B3466,Residuals!$A$12:$AW$232,C3466,FALSE)</f>
        <v>1.2206042617348966E-2</v>
      </c>
      <c r="E3466" s="8">
        <f ca="1">VLOOKUP(B3466,Residuals!$A$12:$AW$232,C3466,FALSE)^2</f>
        <v>1.4898747637653918E-4</v>
      </c>
      <c r="F3466" s="8">
        <f t="shared" ca="1" si="265"/>
        <v>0.35100376180848408</v>
      </c>
      <c r="G3466" s="6">
        <f t="shared" si="268"/>
        <v>0</v>
      </c>
    </row>
    <row r="3467" spans="1:7" x14ac:dyDescent="0.25">
      <c r="A3467" s="6">
        <f t="shared" si="269"/>
        <v>3456</v>
      </c>
      <c r="B3467" s="6">
        <f t="shared" si="266"/>
        <v>-69</v>
      </c>
      <c r="C3467" s="6">
        <f t="shared" si="267"/>
        <v>17</v>
      </c>
      <c r="D3467" s="8">
        <f ca="1">VLOOKUP(B3467,Residuals!$A$12:$AW$232,C3467,FALSE)</f>
        <v>9.4622164324179427E-4</v>
      </c>
      <c r="E3467" s="8">
        <f ca="1">VLOOKUP(B3467,Residuals!$A$12:$AW$232,C3467,FALSE)^2</f>
        <v>8.953353981392014E-7</v>
      </c>
      <c r="F3467" s="8">
        <f t="shared" ref="F3467:F3530" ca="1" si="270">E3467/$F$8</f>
        <v>2.1093457011977651E-3</v>
      </c>
      <c r="G3467" s="6">
        <f t="shared" si="268"/>
        <v>0</v>
      </c>
    </row>
    <row r="3468" spans="1:7" x14ac:dyDescent="0.25">
      <c r="A3468" s="6">
        <f t="shared" si="269"/>
        <v>3457</v>
      </c>
      <c r="B3468" s="6">
        <f t="shared" ref="B3468:B3531" si="271">MOD(A3468,221)-210</f>
        <v>-68</v>
      </c>
      <c r="C3468" s="6">
        <f t="shared" ref="C3468:C3531" si="272">IF(B3468&lt;B3467,IF(ISNUMBER(C3467),C3467+1,2),C3467)</f>
        <v>17</v>
      </c>
      <c r="D3468" s="8">
        <f ca="1">VLOOKUP(B3468,Residuals!$A$12:$AW$232,C3468,FALSE)</f>
        <v>3.204587220357312E-2</v>
      </c>
      <c r="E3468" s="8">
        <f ca="1">VLOOKUP(B3468,Residuals!$A$12:$AW$232,C3468,FALSE)^2</f>
        <v>1.0269379252877402E-3</v>
      </c>
      <c r="F3468" s="8">
        <f t="shared" ca="1" si="270"/>
        <v>2.4193917749757774</v>
      </c>
      <c r="G3468" s="6">
        <f t="shared" ref="G3468:G3531" si="273">IF(OR(B3468&lt;-10,B3468&gt;10),0,1)</f>
        <v>0</v>
      </c>
    </row>
    <row r="3469" spans="1:7" x14ac:dyDescent="0.25">
      <c r="A3469" s="6">
        <f t="shared" ref="A3469:A3532" si="274">A3468+1</f>
        <v>3458</v>
      </c>
      <c r="B3469" s="6">
        <f t="shared" si="271"/>
        <v>-67</v>
      </c>
      <c r="C3469" s="6">
        <f t="shared" si="272"/>
        <v>17</v>
      </c>
      <c r="D3469" s="8">
        <f ca="1">VLOOKUP(B3469,Residuals!$A$12:$AW$232,C3469,FALSE)</f>
        <v>-2.7110348863960868E-2</v>
      </c>
      <c r="E3469" s="8">
        <f ca="1">VLOOKUP(B3469,Residuals!$A$12:$AW$232,C3469,FALSE)^2</f>
        <v>7.3497101552566426E-4</v>
      </c>
      <c r="F3469" s="8">
        <f t="shared" ca="1" si="270"/>
        <v>1.7315387678472902</v>
      </c>
      <c r="G3469" s="6">
        <f t="shared" si="273"/>
        <v>0</v>
      </c>
    </row>
    <row r="3470" spans="1:7" x14ac:dyDescent="0.25">
      <c r="A3470" s="6">
        <f t="shared" si="274"/>
        <v>3459</v>
      </c>
      <c r="B3470" s="6">
        <f t="shared" si="271"/>
        <v>-66</v>
      </c>
      <c r="C3470" s="6">
        <f t="shared" si="272"/>
        <v>17</v>
      </c>
      <c r="D3470" s="8">
        <f ca="1">VLOOKUP(B3470,Residuals!$A$12:$AW$232,C3470,FALSE)</f>
        <v>6.2971174527449731E-3</v>
      </c>
      <c r="E3470" s="8">
        <f ca="1">VLOOKUP(B3470,Residuals!$A$12:$AW$232,C3470,FALSE)^2</f>
        <v>3.9653688213665338E-5</v>
      </c>
      <c r="F3470" s="8">
        <f t="shared" ca="1" si="270"/>
        <v>9.3421232918936933E-2</v>
      </c>
      <c r="G3470" s="6">
        <f t="shared" si="273"/>
        <v>0</v>
      </c>
    </row>
    <row r="3471" spans="1:7" x14ac:dyDescent="0.25">
      <c r="A3471" s="6">
        <f t="shared" si="274"/>
        <v>3460</v>
      </c>
      <c r="B3471" s="6">
        <f t="shared" si="271"/>
        <v>-65</v>
      </c>
      <c r="C3471" s="6">
        <f t="shared" si="272"/>
        <v>17</v>
      </c>
      <c r="D3471" s="8">
        <f ca="1">VLOOKUP(B3471,Residuals!$A$12:$AW$232,C3471,FALSE)</f>
        <v>-4.8993918569417514E-3</v>
      </c>
      <c r="E3471" s="8">
        <f ca="1">VLOOKUP(B3471,Residuals!$A$12:$AW$232,C3471,FALSE)^2</f>
        <v>2.4004040567867143E-5</v>
      </c>
      <c r="F3471" s="8">
        <f t="shared" ca="1" si="270"/>
        <v>5.6551790411100478E-2</v>
      </c>
      <c r="G3471" s="6">
        <f t="shared" si="273"/>
        <v>0</v>
      </c>
    </row>
    <row r="3472" spans="1:7" x14ac:dyDescent="0.25">
      <c r="A3472" s="6">
        <f t="shared" si="274"/>
        <v>3461</v>
      </c>
      <c r="B3472" s="6">
        <f t="shared" si="271"/>
        <v>-64</v>
      </c>
      <c r="C3472" s="6">
        <f t="shared" si="272"/>
        <v>17</v>
      </c>
      <c r="D3472" s="8">
        <f ca="1">VLOOKUP(B3472,Residuals!$A$12:$AW$232,C3472,FALSE)</f>
        <v>-1.2115874716633383E-2</v>
      </c>
      <c r="E3472" s="8">
        <f ca="1">VLOOKUP(B3472,Residuals!$A$12:$AW$232,C3472,FALSE)^2</f>
        <v>1.4679442014915606E-4</v>
      </c>
      <c r="F3472" s="8">
        <f t="shared" ca="1" si="270"/>
        <v>0.34583707931683938</v>
      </c>
      <c r="G3472" s="6">
        <f t="shared" si="273"/>
        <v>0</v>
      </c>
    </row>
    <row r="3473" spans="1:7" x14ac:dyDescent="0.25">
      <c r="A3473" s="6">
        <f t="shared" si="274"/>
        <v>3462</v>
      </c>
      <c r="B3473" s="6">
        <f t="shared" si="271"/>
        <v>-63</v>
      </c>
      <c r="C3473" s="6">
        <f t="shared" si="272"/>
        <v>17</v>
      </c>
      <c r="D3473" s="8">
        <f ca="1">VLOOKUP(B3473,Residuals!$A$12:$AW$232,C3473,FALSE)</f>
        <v>7.7403506962448495E-4</v>
      </c>
      <c r="E3473" s="8">
        <f ca="1">VLOOKUP(B3473,Residuals!$A$12:$AW$232,C3473,FALSE)^2</f>
        <v>5.9913028900858127E-7</v>
      </c>
      <c r="F3473" s="8">
        <f t="shared" ca="1" si="270"/>
        <v>1.4115078016619887E-3</v>
      </c>
      <c r="G3473" s="6">
        <f t="shared" si="273"/>
        <v>0</v>
      </c>
    </row>
    <row r="3474" spans="1:7" x14ac:dyDescent="0.25">
      <c r="A3474" s="6">
        <f t="shared" si="274"/>
        <v>3463</v>
      </c>
      <c r="B3474" s="6">
        <f t="shared" si="271"/>
        <v>-62</v>
      </c>
      <c r="C3474" s="6">
        <f t="shared" si="272"/>
        <v>17</v>
      </c>
      <c r="D3474" s="8">
        <f ca="1">VLOOKUP(B3474,Residuals!$A$12:$AW$232,C3474,FALSE)</f>
        <v>-1.3387062469324284E-2</v>
      </c>
      <c r="E3474" s="8">
        <f ca="1">VLOOKUP(B3474,Residuals!$A$12:$AW$232,C3474,FALSE)^2</f>
        <v>1.7921344155759079E-4</v>
      </c>
      <c r="F3474" s="8">
        <f t="shared" ca="1" si="270"/>
        <v>0.42221395840264575</v>
      </c>
      <c r="G3474" s="6">
        <f t="shared" si="273"/>
        <v>0</v>
      </c>
    </row>
    <row r="3475" spans="1:7" x14ac:dyDescent="0.25">
      <c r="A3475" s="6">
        <f t="shared" si="274"/>
        <v>3464</v>
      </c>
      <c r="B3475" s="6">
        <f t="shared" si="271"/>
        <v>-61</v>
      </c>
      <c r="C3475" s="6">
        <f t="shared" si="272"/>
        <v>17</v>
      </c>
      <c r="D3475" s="8">
        <f ca="1">VLOOKUP(B3475,Residuals!$A$12:$AW$232,C3475,FALSE)</f>
        <v>1.6451816468710599E-2</v>
      </c>
      <c r="E3475" s="8">
        <f ca="1">VLOOKUP(B3475,Residuals!$A$12:$AW$232,C3475,FALSE)^2</f>
        <v>2.7066226512013729E-4</v>
      </c>
      <c r="F3475" s="8">
        <f t="shared" ca="1" si="270"/>
        <v>0.63766079906387008</v>
      </c>
      <c r="G3475" s="6">
        <f t="shared" si="273"/>
        <v>0</v>
      </c>
    </row>
    <row r="3476" spans="1:7" x14ac:dyDescent="0.25">
      <c r="A3476" s="6">
        <f t="shared" si="274"/>
        <v>3465</v>
      </c>
      <c r="B3476" s="6">
        <f t="shared" si="271"/>
        <v>-60</v>
      </c>
      <c r="C3476" s="6">
        <f t="shared" si="272"/>
        <v>17</v>
      </c>
      <c r="D3476" s="8">
        <f ca="1">VLOOKUP(B3476,Residuals!$A$12:$AW$232,C3476,FALSE)</f>
        <v>-4.1176394743789686E-3</v>
      </c>
      <c r="E3476" s="8">
        <f ca="1">VLOOKUP(B3476,Residuals!$A$12:$AW$232,C3476,FALSE)^2</f>
        <v>1.6954954840963909E-5</v>
      </c>
      <c r="F3476" s="8">
        <f t="shared" ca="1" si="270"/>
        <v>3.9944652229900006E-2</v>
      </c>
      <c r="G3476" s="6">
        <f t="shared" si="273"/>
        <v>0</v>
      </c>
    </row>
    <row r="3477" spans="1:7" x14ac:dyDescent="0.25">
      <c r="A3477" s="6">
        <f t="shared" si="274"/>
        <v>3466</v>
      </c>
      <c r="B3477" s="6">
        <f t="shared" si="271"/>
        <v>-59</v>
      </c>
      <c r="C3477" s="6">
        <f t="shared" si="272"/>
        <v>17</v>
      </c>
      <c r="D3477" s="8">
        <f ca="1">VLOOKUP(B3477,Residuals!$A$12:$AW$232,C3477,FALSE)</f>
        <v>-1.5219455018527355E-2</v>
      </c>
      <c r="E3477" s="8">
        <f ca="1">VLOOKUP(B3477,Residuals!$A$12:$AW$232,C3477,FALSE)^2</f>
        <v>2.3163181106097749E-4</v>
      </c>
      <c r="F3477" s="8">
        <f t="shared" ca="1" si="270"/>
        <v>0.54570786091734813</v>
      </c>
      <c r="G3477" s="6">
        <f t="shared" si="273"/>
        <v>0</v>
      </c>
    </row>
    <row r="3478" spans="1:7" x14ac:dyDescent="0.25">
      <c r="A3478" s="6">
        <f t="shared" si="274"/>
        <v>3467</v>
      </c>
      <c r="B3478" s="6">
        <f t="shared" si="271"/>
        <v>-58</v>
      </c>
      <c r="C3478" s="6">
        <f t="shared" si="272"/>
        <v>17</v>
      </c>
      <c r="D3478" s="8">
        <f ca="1">VLOOKUP(B3478,Residuals!$A$12:$AW$232,C3478,FALSE)</f>
        <v>1.453841220436994E-2</v>
      </c>
      <c r="E3478" s="8">
        <f ca="1">VLOOKUP(B3478,Residuals!$A$12:$AW$232,C3478,FALSE)^2</f>
        <v>2.1136542942417282E-4</v>
      </c>
      <c r="F3478" s="8">
        <f t="shared" ca="1" si="270"/>
        <v>0.49796172570000591</v>
      </c>
      <c r="G3478" s="6">
        <f t="shared" si="273"/>
        <v>0</v>
      </c>
    </row>
    <row r="3479" spans="1:7" x14ac:dyDescent="0.25">
      <c r="A3479" s="6">
        <f t="shared" si="274"/>
        <v>3468</v>
      </c>
      <c r="B3479" s="6">
        <f t="shared" si="271"/>
        <v>-57</v>
      </c>
      <c r="C3479" s="6">
        <f t="shared" si="272"/>
        <v>17</v>
      </c>
      <c r="D3479" s="8">
        <f ca="1">VLOOKUP(B3479,Residuals!$A$12:$AW$232,C3479,FALSE)</f>
        <v>2.2102168236105813E-3</v>
      </c>
      <c r="E3479" s="8">
        <f ca="1">VLOOKUP(B3479,Residuals!$A$12:$AW$232,C3479,FALSE)^2</f>
        <v>4.8850584073712474E-6</v>
      </c>
      <c r="F3479" s="8">
        <f t="shared" ca="1" si="270"/>
        <v>1.150884570531243E-2</v>
      </c>
      <c r="G3479" s="6">
        <f t="shared" si="273"/>
        <v>0</v>
      </c>
    </row>
    <row r="3480" spans="1:7" x14ac:dyDescent="0.25">
      <c r="A3480" s="6">
        <f t="shared" si="274"/>
        <v>3469</v>
      </c>
      <c r="B3480" s="6">
        <f t="shared" si="271"/>
        <v>-56</v>
      </c>
      <c r="C3480" s="6">
        <f t="shared" si="272"/>
        <v>17</v>
      </c>
      <c r="D3480" s="8">
        <f ca="1">VLOOKUP(B3480,Residuals!$A$12:$AW$232,C3480,FALSE)</f>
        <v>1.3529724172586549E-2</v>
      </c>
      <c r="E3480" s="8">
        <f ca="1">VLOOKUP(B3480,Residuals!$A$12:$AW$232,C3480,FALSE)^2</f>
        <v>1.8305343618627278E-4</v>
      </c>
      <c r="F3480" s="8">
        <f t="shared" ca="1" si="270"/>
        <v>0.43126070912809128</v>
      </c>
      <c r="G3480" s="6">
        <f t="shared" si="273"/>
        <v>0</v>
      </c>
    </row>
    <row r="3481" spans="1:7" x14ac:dyDescent="0.25">
      <c r="A3481" s="6">
        <f t="shared" si="274"/>
        <v>3470</v>
      </c>
      <c r="B3481" s="6">
        <f t="shared" si="271"/>
        <v>-55</v>
      </c>
      <c r="C3481" s="6">
        <f t="shared" si="272"/>
        <v>17</v>
      </c>
      <c r="D3481" s="8">
        <f ca="1">VLOOKUP(B3481,Residuals!$A$12:$AW$232,C3481,FALSE)</f>
        <v>-7.7728209701944904E-3</v>
      </c>
      <c r="E3481" s="8">
        <f ca="1">VLOOKUP(B3481,Residuals!$A$12:$AW$232,C3481,FALSE)^2</f>
        <v>6.0416745834695218E-5</v>
      </c>
      <c r="F3481" s="8">
        <f t="shared" ca="1" si="270"/>
        <v>0.14233750097631989</v>
      </c>
      <c r="G3481" s="6">
        <f t="shared" si="273"/>
        <v>0</v>
      </c>
    </row>
    <row r="3482" spans="1:7" x14ac:dyDescent="0.25">
      <c r="A3482" s="6">
        <f t="shared" si="274"/>
        <v>3471</v>
      </c>
      <c r="B3482" s="6">
        <f t="shared" si="271"/>
        <v>-54</v>
      </c>
      <c r="C3482" s="6">
        <f t="shared" si="272"/>
        <v>17</v>
      </c>
      <c r="D3482" s="8">
        <f ca="1">VLOOKUP(B3482,Residuals!$A$12:$AW$232,C3482,FALSE)</f>
        <v>2.3739027696479146E-3</v>
      </c>
      <c r="E3482" s="8">
        <f ca="1">VLOOKUP(B3482,Residuals!$A$12:$AW$232,C3482,FALSE)^2</f>
        <v>5.6354143597420402E-6</v>
      </c>
      <c r="F3482" s="8">
        <f t="shared" ca="1" si="270"/>
        <v>1.3276630276090015E-2</v>
      </c>
      <c r="G3482" s="6">
        <f t="shared" si="273"/>
        <v>0</v>
      </c>
    </row>
    <row r="3483" spans="1:7" x14ac:dyDescent="0.25">
      <c r="A3483" s="6">
        <f t="shared" si="274"/>
        <v>3472</v>
      </c>
      <c r="B3483" s="6">
        <f t="shared" si="271"/>
        <v>-53</v>
      </c>
      <c r="C3483" s="6">
        <f t="shared" si="272"/>
        <v>17</v>
      </c>
      <c r="D3483" s="8">
        <f ca="1">VLOOKUP(B3483,Residuals!$A$12:$AW$232,C3483,FALSE)</f>
        <v>-3.3184080882704449E-2</v>
      </c>
      <c r="E3483" s="8">
        <f ca="1">VLOOKUP(B3483,Residuals!$A$12:$AW$232,C3483,FALSE)^2</f>
        <v>1.101183224029871E-3</v>
      </c>
      <c r="F3483" s="8">
        <f t="shared" ca="1" si="270"/>
        <v>2.5943083504416213</v>
      </c>
      <c r="G3483" s="6">
        <f t="shared" si="273"/>
        <v>0</v>
      </c>
    </row>
    <row r="3484" spans="1:7" x14ac:dyDescent="0.25">
      <c r="A3484" s="6">
        <f t="shared" si="274"/>
        <v>3473</v>
      </c>
      <c r="B3484" s="6">
        <f t="shared" si="271"/>
        <v>-52</v>
      </c>
      <c r="C3484" s="6">
        <f t="shared" si="272"/>
        <v>17</v>
      </c>
      <c r="D3484" s="8">
        <f ca="1">VLOOKUP(B3484,Residuals!$A$12:$AW$232,C3484,FALSE)</f>
        <v>2.9834771700225117E-3</v>
      </c>
      <c r="E3484" s="8">
        <f ca="1">VLOOKUP(B3484,Residuals!$A$12:$AW$232,C3484,FALSE)^2</f>
        <v>8.9011360240455344E-6</v>
      </c>
      <c r="F3484" s="8">
        <f t="shared" ca="1" si="270"/>
        <v>2.0970435266067636E-2</v>
      </c>
      <c r="G3484" s="6">
        <f t="shared" si="273"/>
        <v>0</v>
      </c>
    </row>
    <row r="3485" spans="1:7" x14ac:dyDescent="0.25">
      <c r="A3485" s="6">
        <f t="shared" si="274"/>
        <v>3474</v>
      </c>
      <c r="B3485" s="6">
        <f t="shared" si="271"/>
        <v>-51</v>
      </c>
      <c r="C3485" s="6">
        <f t="shared" si="272"/>
        <v>17</v>
      </c>
      <c r="D3485" s="8">
        <f ca="1">VLOOKUP(B3485,Residuals!$A$12:$AW$232,C3485,FALSE)</f>
        <v>-1.6039367944388483E-2</v>
      </c>
      <c r="E3485" s="8">
        <f ca="1">VLOOKUP(B3485,Residuals!$A$12:$AW$232,C3485,FALSE)^2</f>
        <v>2.5726132405547684E-4</v>
      </c>
      <c r="F3485" s="8">
        <f t="shared" ca="1" si="270"/>
        <v>0.60608914727226815</v>
      </c>
      <c r="G3485" s="6">
        <f t="shared" si="273"/>
        <v>0</v>
      </c>
    </row>
    <row r="3486" spans="1:7" x14ac:dyDescent="0.25">
      <c r="A3486" s="6">
        <f t="shared" si="274"/>
        <v>3475</v>
      </c>
      <c r="B3486" s="6">
        <f t="shared" si="271"/>
        <v>-50</v>
      </c>
      <c r="C3486" s="6">
        <f t="shared" si="272"/>
        <v>17</v>
      </c>
      <c r="D3486" s="8">
        <f ca="1">VLOOKUP(B3486,Residuals!$A$12:$AW$232,C3486,FALSE)</f>
        <v>6.7310349011871547E-3</v>
      </c>
      <c r="E3486" s="8">
        <f ca="1">VLOOKUP(B3486,Residuals!$A$12:$AW$232,C3486,FALSE)^2</f>
        <v>4.5306830840999572E-5</v>
      </c>
      <c r="F3486" s="8">
        <f t="shared" ca="1" si="270"/>
        <v>0.10673962971639202</v>
      </c>
      <c r="G3486" s="6">
        <f t="shared" si="273"/>
        <v>0</v>
      </c>
    </row>
    <row r="3487" spans="1:7" x14ac:dyDescent="0.25">
      <c r="A3487" s="6">
        <f t="shared" si="274"/>
        <v>3476</v>
      </c>
      <c r="B3487" s="6">
        <f t="shared" si="271"/>
        <v>-49</v>
      </c>
      <c r="C3487" s="6">
        <f t="shared" si="272"/>
        <v>17</v>
      </c>
      <c r="D3487" s="8">
        <f ca="1">VLOOKUP(B3487,Residuals!$A$12:$AW$232,C3487,FALSE)</f>
        <v>-1.3308096015647669E-2</v>
      </c>
      <c r="E3487" s="8">
        <f ca="1">VLOOKUP(B3487,Residuals!$A$12:$AW$232,C3487,FALSE)^2</f>
        <v>1.7710541956169736E-4</v>
      </c>
      <c r="F3487" s="8">
        <f t="shared" ca="1" si="270"/>
        <v>0.41724761043482328</v>
      </c>
      <c r="G3487" s="6">
        <f t="shared" si="273"/>
        <v>0</v>
      </c>
    </row>
    <row r="3488" spans="1:7" x14ac:dyDescent="0.25">
      <c r="A3488" s="6">
        <f t="shared" si="274"/>
        <v>3477</v>
      </c>
      <c r="B3488" s="6">
        <f t="shared" si="271"/>
        <v>-48</v>
      </c>
      <c r="C3488" s="6">
        <f t="shared" si="272"/>
        <v>17</v>
      </c>
      <c r="D3488" s="8">
        <f ca="1">VLOOKUP(B3488,Residuals!$A$12:$AW$232,C3488,FALSE)</f>
        <v>6.2662974384659984E-3</v>
      </c>
      <c r="E3488" s="8">
        <f ca="1">VLOOKUP(B3488,Residuals!$A$12:$AW$232,C3488,FALSE)^2</f>
        <v>3.9266483587325532E-5</v>
      </c>
      <c r="F3488" s="8">
        <f t="shared" ca="1" si="270"/>
        <v>9.2509006712142003E-2</v>
      </c>
      <c r="G3488" s="6">
        <f t="shared" si="273"/>
        <v>0</v>
      </c>
    </row>
    <row r="3489" spans="1:7" x14ac:dyDescent="0.25">
      <c r="A3489" s="6">
        <f t="shared" si="274"/>
        <v>3478</v>
      </c>
      <c r="B3489" s="6">
        <f t="shared" si="271"/>
        <v>-47</v>
      </c>
      <c r="C3489" s="6">
        <f t="shared" si="272"/>
        <v>17</v>
      </c>
      <c r="D3489" s="8">
        <f ca="1">VLOOKUP(B3489,Residuals!$A$12:$AW$232,C3489,FALSE)</f>
        <v>-1.0867112439313773E-2</v>
      </c>
      <c r="E3489" s="8">
        <f ca="1">VLOOKUP(B3489,Residuals!$A$12:$AW$232,C3489,FALSE)^2</f>
        <v>1.1809413276868813E-4</v>
      </c>
      <c r="F3489" s="8">
        <f t="shared" ca="1" si="270"/>
        <v>0.27822126971638139</v>
      </c>
      <c r="G3489" s="6">
        <f t="shared" si="273"/>
        <v>0</v>
      </c>
    </row>
    <row r="3490" spans="1:7" x14ac:dyDescent="0.25">
      <c r="A3490" s="6">
        <f t="shared" si="274"/>
        <v>3479</v>
      </c>
      <c r="B3490" s="6">
        <f t="shared" si="271"/>
        <v>-46</v>
      </c>
      <c r="C3490" s="6">
        <f t="shared" si="272"/>
        <v>17</v>
      </c>
      <c r="D3490" s="8">
        <f ca="1">VLOOKUP(B3490,Residuals!$A$12:$AW$232,C3490,FALSE)</f>
        <v>-4.2357591253370458E-3</v>
      </c>
      <c r="E3490" s="8">
        <f ca="1">VLOOKUP(B3490,Residuals!$A$12:$AW$232,C3490,FALSE)^2</f>
        <v>1.7941655367876057E-5</v>
      </c>
      <c r="F3490" s="8">
        <f t="shared" ca="1" si="270"/>
        <v>4.2269247592863775E-2</v>
      </c>
      <c r="G3490" s="6">
        <f t="shared" si="273"/>
        <v>0</v>
      </c>
    </row>
    <row r="3491" spans="1:7" x14ac:dyDescent="0.25">
      <c r="A3491" s="6">
        <f t="shared" si="274"/>
        <v>3480</v>
      </c>
      <c r="B3491" s="6">
        <f t="shared" si="271"/>
        <v>-45</v>
      </c>
      <c r="C3491" s="6">
        <f t="shared" si="272"/>
        <v>17</v>
      </c>
      <c r="D3491" s="8">
        <f ca="1">VLOOKUP(B3491,Residuals!$A$12:$AW$232,C3491,FALSE)</f>
        <v>2.5282764246713661E-3</v>
      </c>
      <c r="E3491" s="8">
        <f ca="1">VLOOKUP(B3491,Residuals!$A$12:$AW$232,C3491,FALSE)^2</f>
        <v>6.3921816795490261E-6</v>
      </c>
      <c r="F3491" s="8">
        <f t="shared" ca="1" si="270"/>
        <v>1.5059519566694874E-2</v>
      </c>
      <c r="G3491" s="6">
        <f t="shared" si="273"/>
        <v>0</v>
      </c>
    </row>
    <row r="3492" spans="1:7" x14ac:dyDescent="0.25">
      <c r="A3492" s="6">
        <f t="shared" si="274"/>
        <v>3481</v>
      </c>
      <c r="B3492" s="6">
        <f t="shared" si="271"/>
        <v>-44</v>
      </c>
      <c r="C3492" s="6">
        <f t="shared" si="272"/>
        <v>17</v>
      </c>
      <c r="D3492" s="8">
        <f ca="1">VLOOKUP(B3492,Residuals!$A$12:$AW$232,C3492,FALSE)</f>
        <v>-7.3309192521340523E-3</v>
      </c>
      <c r="E3492" s="8">
        <f ca="1">VLOOKUP(B3492,Residuals!$A$12:$AW$232,C3492,FALSE)^2</f>
        <v>5.3742377081309694E-5</v>
      </c>
      <c r="F3492" s="8">
        <f t="shared" ca="1" si="270"/>
        <v>0.12661316899143216</v>
      </c>
      <c r="G3492" s="6">
        <f t="shared" si="273"/>
        <v>0</v>
      </c>
    </row>
    <row r="3493" spans="1:7" x14ac:dyDescent="0.25">
      <c r="A3493" s="6">
        <f t="shared" si="274"/>
        <v>3482</v>
      </c>
      <c r="B3493" s="6">
        <f t="shared" si="271"/>
        <v>-43</v>
      </c>
      <c r="C3493" s="6">
        <f t="shared" si="272"/>
        <v>17</v>
      </c>
      <c r="D3493" s="8">
        <f ca="1">VLOOKUP(B3493,Residuals!$A$12:$AW$232,C3493,FALSE)</f>
        <v>8.9348980380010243E-3</v>
      </c>
      <c r="E3493" s="8">
        <f ca="1">VLOOKUP(B3493,Residuals!$A$12:$AW$232,C3493,FALSE)^2</f>
        <v>7.9832402949474559E-5</v>
      </c>
      <c r="F3493" s="8">
        <f t="shared" ca="1" si="270"/>
        <v>0.18807939050297778</v>
      </c>
      <c r="G3493" s="6">
        <f t="shared" si="273"/>
        <v>0</v>
      </c>
    </row>
    <row r="3494" spans="1:7" x14ac:dyDescent="0.25">
      <c r="A3494" s="6">
        <f t="shared" si="274"/>
        <v>3483</v>
      </c>
      <c r="B3494" s="6">
        <f t="shared" si="271"/>
        <v>-42</v>
      </c>
      <c r="C3494" s="6">
        <f t="shared" si="272"/>
        <v>17</v>
      </c>
      <c r="D3494" s="8">
        <f ca="1">VLOOKUP(B3494,Residuals!$A$12:$AW$232,C3494,FALSE)</f>
        <v>-7.8121266519828115E-3</v>
      </c>
      <c r="E3494" s="8">
        <f ca="1">VLOOKUP(B3494,Residuals!$A$12:$AW$232,C3494,FALSE)^2</f>
        <v>6.1029322826620174E-5</v>
      </c>
      <c r="F3494" s="8">
        <f t="shared" ca="1" si="270"/>
        <v>0.14378068824139961</v>
      </c>
      <c r="G3494" s="6">
        <f t="shared" si="273"/>
        <v>0</v>
      </c>
    </row>
    <row r="3495" spans="1:7" x14ac:dyDescent="0.25">
      <c r="A3495" s="6">
        <f t="shared" si="274"/>
        <v>3484</v>
      </c>
      <c r="B3495" s="6">
        <f t="shared" si="271"/>
        <v>-41</v>
      </c>
      <c r="C3495" s="6">
        <f t="shared" si="272"/>
        <v>17</v>
      </c>
      <c r="D3495" s="8">
        <f ca="1">VLOOKUP(B3495,Residuals!$A$12:$AW$232,C3495,FALSE)</f>
        <v>7.9310657296508599E-3</v>
      </c>
      <c r="E3495" s="8">
        <f ca="1">VLOOKUP(B3495,Residuals!$A$12:$AW$232,C3495,FALSE)^2</f>
        <v>6.290180360804232E-5</v>
      </c>
      <c r="F3495" s="8">
        <f t="shared" ca="1" si="270"/>
        <v>0.14819211807548974</v>
      </c>
      <c r="G3495" s="6">
        <f t="shared" si="273"/>
        <v>0</v>
      </c>
    </row>
    <row r="3496" spans="1:7" x14ac:dyDescent="0.25">
      <c r="A3496" s="6">
        <f t="shared" si="274"/>
        <v>3485</v>
      </c>
      <c r="B3496" s="6">
        <f t="shared" si="271"/>
        <v>-40</v>
      </c>
      <c r="C3496" s="6">
        <f t="shared" si="272"/>
        <v>17</v>
      </c>
      <c r="D3496" s="8">
        <f ca="1">VLOOKUP(B3496,Residuals!$A$12:$AW$232,C3496,FALSE)</f>
        <v>2.5342125569489261E-2</v>
      </c>
      <c r="E3496" s="8">
        <f ca="1">VLOOKUP(B3496,Residuals!$A$12:$AW$232,C3496,FALSE)^2</f>
        <v>6.4222332837976146E-4</v>
      </c>
      <c r="F3496" s="8">
        <f t="shared" ca="1" si="270"/>
        <v>1.5130318981492503</v>
      </c>
      <c r="G3496" s="6">
        <f t="shared" si="273"/>
        <v>0</v>
      </c>
    </row>
    <row r="3497" spans="1:7" x14ac:dyDescent="0.25">
      <c r="A3497" s="6">
        <f t="shared" si="274"/>
        <v>3486</v>
      </c>
      <c r="B3497" s="6">
        <f t="shared" si="271"/>
        <v>-39</v>
      </c>
      <c r="C3497" s="6">
        <f t="shared" si="272"/>
        <v>17</v>
      </c>
      <c r="D3497" s="8">
        <f ca="1">VLOOKUP(B3497,Residuals!$A$12:$AW$232,C3497,FALSE)</f>
        <v>2.5114335364433051E-4</v>
      </c>
      <c r="E3497" s="8">
        <f ca="1">VLOOKUP(B3497,Residuals!$A$12:$AW$232,C3497,FALSE)^2</f>
        <v>6.3072984079721265E-8</v>
      </c>
      <c r="F3497" s="8">
        <f t="shared" ca="1" si="270"/>
        <v>1.4859540693552524E-4</v>
      </c>
      <c r="G3497" s="6">
        <f t="shared" si="273"/>
        <v>0</v>
      </c>
    </row>
    <row r="3498" spans="1:7" x14ac:dyDescent="0.25">
      <c r="A3498" s="6">
        <f t="shared" si="274"/>
        <v>3487</v>
      </c>
      <c r="B3498" s="6">
        <f t="shared" si="271"/>
        <v>-38</v>
      </c>
      <c r="C3498" s="6">
        <f t="shared" si="272"/>
        <v>17</v>
      </c>
      <c r="D3498" s="8">
        <f ca="1">VLOOKUP(B3498,Residuals!$A$12:$AW$232,C3498,FALSE)</f>
        <v>8.6840187245404432E-3</v>
      </c>
      <c r="E3498" s="8">
        <f ca="1">VLOOKUP(B3498,Residuals!$A$12:$AW$232,C3498,FALSE)^2</f>
        <v>7.5412181208169024E-5</v>
      </c>
      <c r="F3498" s="8">
        <f t="shared" ca="1" si="270"/>
        <v>0.17766566649771498</v>
      </c>
      <c r="G3498" s="6">
        <f t="shared" si="273"/>
        <v>0</v>
      </c>
    </row>
    <row r="3499" spans="1:7" x14ac:dyDescent="0.25">
      <c r="A3499" s="6">
        <f t="shared" si="274"/>
        <v>3488</v>
      </c>
      <c r="B3499" s="6">
        <f t="shared" si="271"/>
        <v>-37</v>
      </c>
      <c r="C3499" s="6">
        <f t="shared" si="272"/>
        <v>17</v>
      </c>
      <c r="D3499" s="8">
        <f ca="1">VLOOKUP(B3499,Residuals!$A$12:$AW$232,C3499,FALSE)</f>
        <v>-1.034868779380298E-2</v>
      </c>
      <c r="E3499" s="8">
        <f ca="1">VLOOKUP(B3499,Residuals!$A$12:$AW$232,C3499,FALSE)^2</f>
        <v>1.070953390536068E-4</v>
      </c>
      <c r="F3499" s="8">
        <f t="shared" ca="1" si="270"/>
        <v>0.25230890403812772</v>
      </c>
      <c r="G3499" s="6">
        <f t="shared" si="273"/>
        <v>0</v>
      </c>
    </row>
    <row r="3500" spans="1:7" x14ac:dyDescent="0.25">
      <c r="A3500" s="6">
        <f t="shared" si="274"/>
        <v>3489</v>
      </c>
      <c r="B3500" s="6">
        <f t="shared" si="271"/>
        <v>-36</v>
      </c>
      <c r="C3500" s="6">
        <f t="shared" si="272"/>
        <v>17</v>
      </c>
      <c r="D3500" s="8">
        <f ca="1">VLOOKUP(B3500,Residuals!$A$12:$AW$232,C3500,FALSE)</f>
        <v>4.0682079973891304E-2</v>
      </c>
      <c r="E3500" s="8">
        <f ca="1">VLOOKUP(B3500,Residuals!$A$12:$AW$232,C3500,FALSE)^2</f>
        <v>1.6550316310020878E-3</v>
      </c>
      <c r="F3500" s="8">
        <f t="shared" ca="1" si="270"/>
        <v>3.8991352999737141</v>
      </c>
      <c r="G3500" s="6">
        <f t="shared" si="273"/>
        <v>0</v>
      </c>
    </row>
    <row r="3501" spans="1:7" x14ac:dyDescent="0.25">
      <c r="A3501" s="6">
        <f t="shared" si="274"/>
        <v>3490</v>
      </c>
      <c r="B3501" s="6">
        <f t="shared" si="271"/>
        <v>-35</v>
      </c>
      <c r="C3501" s="6">
        <f t="shared" si="272"/>
        <v>17</v>
      </c>
      <c r="D3501" s="8">
        <f ca="1">VLOOKUP(B3501,Residuals!$A$12:$AW$232,C3501,FALSE)</f>
        <v>1.5308483606617558E-2</v>
      </c>
      <c r="E3501" s="8">
        <f ca="1">VLOOKUP(B3501,Residuals!$A$12:$AW$232,C3501,FALSE)^2</f>
        <v>2.3434967033407852E-4</v>
      </c>
      <c r="F3501" s="8">
        <f t="shared" ca="1" si="270"/>
        <v>0.55211094157973561</v>
      </c>
      <c r="G3501" s="6">
        <f t="shared" si="273"/>
        <v>0</v>
      </c>
    </row>
    <row r="3502" spans="1:7" x14ac:dyDescent="0.25">
      <c r="A3502" s="6">
        <f t="shared" si="274"/>
        <v>3491</v>
      </c>
      <c r="B3502" s="6">
        <f t="shared" si="271"/>
        <v>-34</v>
      </c>
      <c r="C3502" s="6">
        <f t="shared" si="272"/>
        <v>17</v>
      </c>
      <c r="D3502" s="8">
        <f ca="1">VLOOKUP(B3502,Residuals!$A$12:$AW$232,C3502,FALSE)</f>
        <v>-1.9541083417283948E-2</v>
      </c>
      <c r="E3502" s="8">
        <f ca="1">VLOOKUP(B3502,Residuals!$A$12:$AW$232,C3502,FALSE)^2</f>
        <v>3.818539411212497E-4</v>
      </c>
      <c r="F3502" s="8">
        <f t="shared" ca="1" si="270"/>
        <v>0.89962037786459126</v>
      </c>
      <c r="G3502" s="6">
        <f t="shared" si="273"/>
        <v>0</v>
      </c>
    </row>
    <row r="3503" spans="1:7" x14ac:dyDescent="0.25">
      <c r="A3503" s="6">
        <f t="shared" si="274"/>
        <v>3492</v>
      </c>
      <c r="B3503" s="6">
        <f t="shared" si="271"/>
        <v>-33</v>
      </c>
      <c r="C3503" s="6">
        <f t="shared" si="272"/>
        <v>17</v>
      </c>
      <c r="D3503" s="8">
        <f ca="1">VLOOKUP(B3503,Residuals!$A$12:$AW$232,C3503,FALSE)</f>
        <v>3.7673759621657088E-2</v>
      </c>
      <c r="E3503" s="8">
        <f ca="1">VLOOKUP(B3503,Residuals!$A$12:$AW$232,C3503,FALSE)^2</f>
        <v>1.4193121640304E-3</v>
      </c>
      <c r="F3503" s="8">
        <f t="shared" ca="1" si="270"/>
        <v>3.3437972161911111</v>
      </c>
      <c r="G3503" s="6">
        <f t="shared" si="273"/>
        <v>0</v>
      </c>
    </row>
    <row r="3504" spans="1:7" x14ac:dyDescent="0.25">
      <c r="A3504" s="6">
        <f t="shared" si="274"/>
        <v>3493</v>
      </c>
      <c r="B3504" s="6">
        <f t="shared" si="271"/>
        <v>-32</v>
      </c>
      <c r="C3504" s="6">
        <f t="shared" si="272"/>
        <v>17</v>
      </c>
      <c r="D3504" s="8">
        <f ca="1">VLOOKUP(B3504,Residuals!$A$12:$AW$232,C3504,FALSE)</f>
        <v>-1.719148977254344E-2</v>
      </c>
      <c r="E3504" s="8">
        <f ca="1">VLOOKUP(B3504,Residuals!$A$12:$AW$232,C3504,FALSE)^2</f>
        <v>2.9554732059946571E-4</v>
      </c>
      <c r="F3504" s="8">
        <f t="shared" ca="1" si="270"/>
        <v>0.69628819714115275</v>
      </c>
      <c r="G3504" s="6">
        <f t="shared" si="273"/>
        <v>0</v>
      </c>
    </row>
    <row r="3505" spans="1:7" x14ac:dyDescent="0.25">
      <c r="A3505" s="6">
        <f t="shared" si="274"/>
        <v>3494</v>
      </c>
      <c r="B3505" s="6">
        <f t="shared" si="271"/>
        <v>-31</v>
      </c>
      <c r="C3505" s="6">
        <f t="shared" si="272"/>
        <v>17</v>
      </c>
      <c r="D3505" s="8">
        <f ca="1">VLOOKUP(B3505,Residuals!$A$12:$AW$232,C3505,FALSE)</f>
        <v>-1.4701428954667008E-2</v>
      </c>
      <c r="E3505" s="8">
        <f ca="1">VLOOKUP(B3505,Residuals!$A$12:$AW$232,C3505,FALSE)^2</f>
        <v>2.1613201330912147E-4</v>
      </c>
      <c r="F3505" s="8">
        <f t="shared" ca="1" si="270"/>
        <v>0.50919145396497933</v>
      </c>
      <c r="G3505" s="6">
        <f t="shared" si="273"/>
        <v>0</v>
      </c>
    </row>
    <row r="3506" spans="1:7" x14ac:dyDescent="0.25">
      <c r="A3506" s="6">
        <f t="shared" si="274"/>
        <v>3495</v>
      </c>
      <c r="B3506" s="6">
        <f t="shared" si="271"/>
        <v>-30</v>
      </c>
      <c r="C3506" s="6">
        <f t="shared" si="272"/>
        <v>17</v>
      </c>
      <c r="D3506" s="8">
        <f ca="1">VLOOKUP(B3506,Residuals!$A$12:$AW$232,C3506,FALSE)</f>
        <v>-1.8850146067971231E-2</v>
      </c>
      <c r="E3506" s="8">
        <f ca="1">VLOOKUP(B3506,Residuals!$A$12:$AW$232,C3506,FALSE)^2</f>
        <v>3.5532800678385128E-4</v>
      </c>
      <c r="F3506" s="8">
        <f t="shared" ca="1" si="270"/>
        <v>0.8371271874008468</v>
      </c>
      <c r="G3506" s="6">
        <f t="shared" si="273"/>
        <v>0</v>
      </c>
    </row>
    <row r="3507" spans="1:7" x14ac:dyDescent="0.25">
      <c r="A3507" s="6">
        <f t="shared" si="274"/>
        <v>3496</v>
      </c>
      <c r="B3507" s="6">
        <f t="shared" si="271"/>
        <v>-29</v>
      </c>
      <c r="C3507" s="6">
        <f t="shared" si="272"/>
        <v>17</v>
      </c>
      <c r="D3507" s="8">
        <f ca="1">VLOOKUP(B3507,Residuals!$A$12:$AW$232,C3507,FALSE)</f>
        <v>8.8860475745114725E-3</v>
      </c>
      <c r="E3507" s="8">
        <f ca="1">VLOOKUP(B3507,Residuals!$A$12:$AW$232,C3507,FALSE)^2</f>
        <v>7.8961841496481226E-5</v>
      </c>
      <c r="F3507" s="8">
        <f t="shared" ca="1" si="270"/>
        <v>0.18602841043191568</v>
      </c>
      <c r="G3507" s="6">
        <f t="shared" si="273"/>
        <v>0</v>
      </c>
    </row>
    <row r="3508" spans="1:7" x14ac:dyDescent="0.25">
      <c r="A3508" s="6">
        <f t="shared" si="274"/>
        <v>3497</v>
      </c>
      <c r="B3508" s="6">
        <f t="shared" si="271"/>
        <v>-28</v>
      </c>
      <c r="C3508" s="6">
        <f t="shared" si="272"/>
        <v>17</v>
      </c>
      <c r="D3508" s="8">
        <f ca="1">VLOOKUP(B3508,Residuals!$A$12:$AW$232,C3508,FALSE)</f>
        <v>-7.4543896733395305E-3</v>
      </c>
      <c r="E3508" s="8">
        <f ca="1">VLOOKUP(B3508,Residuals!$A$12:$AW$232,C3508,FALSE)^2</f>
        <v>5.5567925401991031E-5</v>
      </c>
      <c r="F3508" s="8">
        <f t="shared" ca="1" si="270"/>
        <v>0.13091402932886662</v>
      </c>
      <c r="G3508" s="6">
        <f t="shared" si="273"/>
        <v>0</v>
      </c>
    </row>
    <row r="3509" spans="1:7" x14ac:dyDescent="0.25">
      <c r="A3509" s="6">
        <f t="shared" si="274"/>
        <v>3498</v>
      </c>
      <c r="B3509" s="6">
        <f t="shared" si="271"/>
        <v>-27</v>
      </c>
      <c r="C3509" s="6">
        <f t="shared" si="272"/>
        <v>17</v>
      </c>
      <c r="D3509" s="8">
        <f ca="1">VLOOKUP(B3509,Residuals!$A$12:$AW$232,C3509,FALSE)</f>
        <v>-2.1431801608299217E-2</v>
      </c>
      <c r="E3509" s="8">
        <f ca="1">VLOOKUP(B3509,Residuals!$A$12:$AW$232,C3509,FALSE)^2</f>
        <v>4.5932212017749688E-4</v>
      </c>
      <c r="F3509" s="8">
        <f t="shared" ca="1" si="270"/>
        <v>1.0821298271855129</v>
      </c>
      <c r="G3509" s="6">
        <f t="shared" si="273"/>
        <v>0</v>
      </c>
    </row>
    <row r="3510" spans="1:7" x14ac:dyDescent="0.25">
      <c r="A3510" s="6">
        <f t="shared" si="274"/>
        <v>3499</v>
      </c>
      <c r="B3510" s="6">
        <f t="shared" si="271"/>
        <v>-26</v>
      </c>
      <c r="C3510" s="6">
        <f t="shared" si="272"/>
        <v>17</v>
      </c>
      <c r="D3510" s="8">
        <f ca="1">VLOOKUP(B3510,Residuals!$A$12:$AW$232,C3510,FALSE)</f>
        <v>1.2383267090479499E-2</v>
      </c>
      <c r="E3510" s="8">
        <f ca="1">VLOOKUP(B3510,Residuals!$A$12:$AW$232,C3510,FALSE)^2</f>
        <v>1.533453038341526E-4</v>
      </c>
      <c r="F3510" s="8">
        <f t="shared" ca="1" si="270"/>
        <v>0.36127048937603334</v>
      </c>
      <c r="G3510" s="6">
        <f t="shared" si="273"/>
        <v>0</v>
      </c>
    </row>
    <row r="3511" spans="1:7" x14ac:dyDescent="0.25">
      <c r="A3511" s="6">
        <f t="shared" si="274"/>
        <v>3500</v>
      </c>
      <c r="B3511" s="6">
        <f t="shared" si="271"/>
        <v>-25</v>
      </c>
      <c r="C3511" s="6">
        <f t="shared" si="272"/>
        <v>17</v>
      </c>
      <c r="D3511" s="8">
        <f ca="1">VLOOKUP(B3511,Residuals!$A$12:$AW$232,C3511,FALSE)</f>
        <v>-3.9745467496109195E-2</v>
      </c>
      <c r="E3511" s="8">
        <f ca="1">VLOOKUP(B3511,Residuals!$A$12:$AW$232,C3511,FALSE)^2</f>
        <v>1.5797021864842726E-3</v>
      </c>
      <c r="F3511" s="8">
        <f t="shared" ca="1" si="270"/>
        <v>3.7216645551584122</v>
      </c>
      <c r="G3511" s="6">
        <f t="shared" si="273"/>
        <v>0</v>
      </c>
    </row>
    <row r="3512" spans="1:7" x14ac:dyDescent="0.25">
      <c r="A3512" s="6">
        <f t="shared" si="274"/>
        <v>3501</v>
      </c>
      <c r="B3512" s="6">
        <f t="shared" si="271"/>
        <v>-24</v>
      </c>
      <c r="C3512" s="6">
        <f t="shared" si="272"/>
        <v>17</v>
      </c>
      <c r="D3512" s="8">
        <f ca="1">VLOOKUP(B3512,Residuals!$A$12:$AW$232,C3512,FALSE)</f>
        <v>1.6279243369137636E-2</v>
      </c>
      <c r="E3512" s="8">
        <f ca="1">VLOOKUP(B3512,Residuals!$A$12:$AW$232,C3512,FALSE)^2</f>
        <v>2.6501376467161171E-4</v>
      </c>
      <c r="F3512" s="8">
        <f t="shared" ca="1" si="270"/>
        <v>0.62435333890528188</v>
      </c>
      <c r="G3512" s="6">
        <f t="shared" si="273"/>
        <v>0</v>
      </c>
    </row>
    <row r="3513" spans="1:7" x14ac:dyDescent="0.25">
      <c r="A3513" s="6">
        <f t="shared" si="274"/>
        <v>3502</v>
      </c>
      <c r="B3513" s="6">
        <f t="shared" si="271"/>
        <v>-23</v>
      </c>
      <c r="C3513" s="6">
        <f t="shared" si="272"/>
        <v>17</v>
      </c>
      <c r="D3513" s="8">
        <f ca="1">VLOOKUP(B3513,Residuals!$A$12:$AW$232,C3513,FALSE)</f>
        <v>-3.493058010073171E-2</v>
      </c>
      <c r="E3513" s="8">
        <f ca="1">VLOOKUP(B3513,Residuals!$A$12:$AW$232,C3513,FALSE)^2</f>
        <v>1.2201454261736341E-3</v>
      </c>
      <c r="F3513" s="8">
        <f t="shared" ca="1" si="270"/>
        <v>2.8745747290730099</v>
      </c>
      <c r="G3513" s="6">
        <f t="shared" si="273"/>
        <v>0</v>
      </c>
    </row>
    <row r="3514" spans="1:7" x14ac:dyDescent="0.25">
      <c r="A3514" s="6">
        <f t="shared" si="274"/>
        <v>3503</v>
      </c>
      <c r="B3514" s="6">
        <f t="shared" si="271"/>
        <v>-22</v>
      </c>
      <c r="C3514" s="6">
        <f t="shared" si="272"/>
        <v>17</v>
      </c>
      <c r="D3514" s="8">
        <f ca="1">VLOOKUP(B3514,Residuals!$A$12:$AW$232,C3514,FALSE)</f>
        <v>2.2356768710482754E-3</v>
      </c>
      <c r="E3514" s="8">
        <f ca="1">VLOOKUP(B3514,Residuals!$A$12:$AW$232,C3514,FALSE)^2</f>
        <v>4.998251071740207E-6</v>
      </c>
      <c r="F3514" s="8">
        <f t="shared" ca="1" si="270"/>
        <v>1.1775519468563624E-2</v>
      </c>
      <c r="G3514" s="6">
        <f t="shared" si="273"/>
        <v>0</v>
      </c>
    </row>
    <row r="3515" spans="1:7" x14ac:dyDescent="0.25">
      <c r="A3515" s="6">
        <f t="shared" si="274"/>
        <v>3504</v>
      </c>
      <c r="B3515" s="6">
        <f t="shared" si="271"/>
        <v>-21</v>
      </c>
      <c r="C3515" s="6">
        <f t="shared" si="272"/>
        <v>17</v>
      </c>
      <c r="D3515" s="8">
        <f ca="1">VLOOKUP(B3515,Residuals!$A$12:$AW$232,C3515,FALSE)</f>
        <v>-1.477321193725349E-2</v>
      </c>
      <c r="E3515" s="8">
        <f ca="1">VLOOKUP(B3515,Residuals!$A$12:$AW$232,C3515,FALSE)^2</f>
        <v>2.18247790943009E-4</v>
      </c>
      <c r="F3515" s="8">
        <f t="shared" ca="1" si="270"/>
        <v>0.51417607365722695</v>
      </c>
      <c r="G3515" s="6">
        <f t="shared" si="273"/>
        <v>0</v>
      </c>
    </row>
    <row r="3516" spans="1:7" x14ac:dyDescent="0.25">
      <c r="A3516" s="6">
        <f t="shared" si="274"/>
        <v>3505</v>
      </c>
      <c r="B3516" s="6">
        <f t="shared" si="271"/>
        <v>-20</v>
      </c>
      <c r="C3516" s="6">
        <f t="shared" si="272"/>
        <v>17</v>
      </c>
      <c r="D3516" s="8">
        <f ca="1">VLOOKUP(B3516,Residuals!$A$12:$AW$232,C3516,FALSE)</f>
        <v>7.101142815238993E-3</v>
      </c>
      <c r="E3516" s="8">
        <f ca="1">VLOOKUP(B3516,Residuals!$A$12:$AW$232,C3516,FALSE)^2</f>
        <v>5.0426229282420369E-5</v>
      </c>
      <c r="F3516" s="8">
        <f t="shared" ca="1" si="270"/>
        <v>0.11880056366089199</v>
      </c>
      <c r="G3516" s="6">
        <f t="shared" si="273"/>
        <v>0</v>
      </c>
    </row>
    <row r="3517" spans="1:7" x14ac:dyDescent="0.25">
      <c r="A3517" s="6">
        <f t="shared" si="274"/>
        <v>3506</v>
      </c>
      <c r="B3517" s="6">
        <f t="shared" si="271"/>
        <v>-19</v>
      </c>
      <c r="C3517" s="6">
        <f t="shared" si="272"/>
        <v>17</v>
      </c>
      <c r="D3517" s="8">
        <f ca="1">VLOOKUP(B3517,Residuals!$A$12:$AW$232,C3517,FALSE)</f>
        <v>5.6704127447853277E-3</v>
      </c>
      <c r="E3517" s="8">
        <f ca="1">VLOOKUP(B3517,Residuals!$A$12:$AW$232,C3517,FALSE)^2</f>
        <v>3.2153580696223876E-5</v>
      </c>
      <c r="F3517" s="8">
        <f t="shared" ca="1" si="270"/>
        <v>7.5751519889254465E-2</v>
      </c>
      <c r="G3517" s="6">
        <f t="shared" si="273"/>
        <v>0</v>
      </c>
    </row>
    <row r="3518" spans="1:7" x14ac:dyDescent="0.25">
      <c r="A3518" s="6">
        <f t="shared" si="274"/>
        <v>3507</v>
      </c>
      <c r="B3518" s="6">
        <f t="shared" si="271"/>
        <v>-18</v>
      </c>
      <c r="C3518" s="6">
        <f t="shared" si="272"/>
        <v>17</v>
      </c>
      <c r="D3518" s="8">
        <f ca="1">VLOOKUP(B3518,Residuals!$A$12:$AW$232,C3518,FALSE)</f>
        <v>-7.9496976280823382E-3</v>
      </c>
      <c r="E3518" s="8">
        <f ca="1">VLOOKUP(B3518,Residuals!$A$12:$AW$232,C3518,FALSE)^2</f>
        <v>6.3197692377937954E-5</v>
      </c>
      <c r="F3518" s="8">
        <f t="shared" ca="1" si="270"/>
        <v>0.14888921070257585</v>
      </c>
      <c r="G3518" s="6">
        <f t="shared" si="273"/>
        <v>0</v>
      </c>
    </row>
    <row r="3519" spans="1:7" x14ac:dyDescent="0.25">
      <c r="A3519" s="6">
        <f t="shared" si="274"/>
        <v>3508</v>
      </c>
      <c r="B3519" s="6">
        <f t="shared" si="271"/>
        <v>-17</v>
      </c>
      <c r="C3519" s="6">
        <f t="shared" si="272"/>
        <v>17</v>
      </c>
      <c r="D3519" s="8">
        <f ca="1">VLOOKUP(B3519,Residuals!$A$12:$AW$232,C3519,FALSE)</f>
        <v>-1.9372608628062872E-2</v>
      </c>
      <c r="E3519" s="8">
        <f ca="1">VLOOKUP(B3519,Residuals!$A$12:$AW$232,C3519,FALSE)^2</f>
        <v>3.7529796505609604E-4</v>
      </c>
      <c r="F3519" s="8">
        <f t="shared" ca="1" si="270"/>
        <v>0.88417497052458427</v>
      </c>
      <c r="G3519" s="6">
        <f t="shared" si="273"/>
        <v>0</v>
      </c>
    </row>
    <row r="3520" spans="1:7" x14ac:dyDescent="0.25">
      <c r="A3520" s="6">
        <f t="shared" si="274"/>
        <v>3509</v>
      </c>
      <c r="B3520" s="6">
        <f t="shared" si="271"/>
        <v>-16</v>
      </c>
      <c r="C3520" s="6">
        <f t="shared" si="272"/>
        <v>17</v>
      </c>
      <c r="D3520" s="8">
        <f ca="1">VLOOKUP(B3520,Residuals!$A$12:$AW$232,C3520,FALSE)</f>
        <v>2.039376565279764E-2</v>
      </c>
      <c r="E3520" s="8">
        <f ca="1">VLOOKUP(B3520,Residuals!$A$12:$AW$232,C3520,FALSE)^2</f>
        <v>4.1590567750122878E-4</v>
      </c>
      <c r="F3520" s="8">
        <f t="shared" ca="1" si="270"/>
        <v>0.97984381580830271</v>
      </c>
      <c r="G3520" s="6">
        <f t="shared" si="273"/>
        <v>0</v>
      </c>
    </row>
    <row r="3521" spans="1:7" x14ac:dyDescent="0.25">
      <c r="A3521" s="6">
        <f t="shared" si="274"/>
        <v>3510</v>
      </c>
      <c r="B3521" s="6">
        <f t="shared" si="271"/>
        <v>-15</v>
      </c>
      <c r="C3521" s="6">
        <f t="shared" si="272"/>
        <v>17</v>
      </c>
      <c r="D3521" s="8">
        <f ca="1">VLOOKUP(B3521,Residuals!$A$12:$AW$232,C3521,FALSE)</f>
        <v>3.8406143291746346E-2</v>
      </c>
      <c r="E3521" s="8">
        <f ca="1">VLOOKUP(B3521,Residuals!$A$12:$AW$232,C3521,FALSE)^2</f>
        <v>1.4750318425461528E-3</v>
      </c>
      <c r="F3521" s="8">
        <f t="shared" ca="1" si="270"/>
        <v>3.4750687649242389</v>
      </c>
      <c r="G3521" s="6">
        <f t="shared" si="273"/>
        <v>0</v>
      </c>
    </row>
    <row r="3522" spans="1:7" x14ac:dyDescent="0.25">
      <c r="A3522" s="6">
        <f t="shared" si="274"/>
        <v>3511</v>
      </c>
      <c r="B3522" s="6">
        <f t="shared" si="271"/>
        <v>-14</v>
      </c>
      <c r="C3522" s="6">
        <f t="shared" si="272"/>
        <v>17</v>
      </c>
      <c r="D3522" s="8">
        <f ca="1">VLOOKUP(B3522,Residuals!$A$12:$AW$232,C3522,FALSE)</f>
        <v>-3.5796827254906842E-2</v>
      </c>
      <c r="E3522" s="8">
        <f ca="1">VLOOKUP(B3522,Residuals!$A$12:$AW$232,C3522,FALSE)^2</f>
        <v>1.2814128415176414E-3</v>
      </c>
      <c r="F3522" s="8">
        <f t="shared" ca="1" si="270"/>
        <v>3.0189163461340245</v>
      </c>
      <c r="G3522" s="6">
        <f t="shared" si="273"/>
        <v>0</v>
      </c>
    </row>
    <row r="3523" spans="1:7" x14ac:dyDescent="0.25">
      <c r="A3523" s="6">
        <f t="shared" si="274"/>
        <v>3512</v>
      </c>
      <c r="B3523" s="6">
        <f t="shared" si="271"/>
        <v>-13</v>
      </c>
      <c r="C3523" s="6">
        <f t="shared" si="272"/>
        <v>17</v>
      </c>
      <c r="D3523" s="8">
        <f ca="1">VLOOKUP(B3523,Residuals!$A$12:$AW$232,C3523,FALSE)</f>
        <v>-8.6178477729850697E-3</v>
      </c>
      <c r="E3523" s="8">
        <f ca="1">VLOOKUP(B3523,Residuals!$A$12:$AW$232,C3523,FALSE)^2</f>
        <v>7.4267300238343721E-5</v>
      </c>
      <c r="F3523" s="8">
        <f t="shared" ca="1" si="270"/>
        <v>0.17496840940601149</v>
      </c>
      <c r="G3523" s="6">
        <f t="shared" si="273"/>
        <v>0</v>
      </c>
    </row>
    <row r="3524" spans="1:7" x14ac:dyDescent="0.25">
      <c r="A3524" s="6">
        <f t="shared" si="274"/>
        <v>3513</v>
      </c>
      <c r="B3524" s="6">
        <f t="shared" si="271"/>
        <v>-12</v>
      </c>
      <c r="C3524" s="6">
        <f t="shared" si="272"/>
        <v>17</v>
      </c>
      <c r="D3524" s="8">
        <f ca="1">VLOOKUP(B3524,Residuals!$A$12:$AW$232,C3524,FALSE)</f>
        <v>4.6769569485825956E-3</v>
      </c>
      <c r="E3524" s="8">
        <f ca="1">VLOOKUP(B3524,Residuals!$A$12:$AW$232,C3524,FALSE)^2</f>
        <v>2.1873926298895025E-5</v>
      </c>
      <c r="F3524" s="8">
        <f t="shared" ca="1" si="270"/>
        <v>5.1533394639354406E-2</v>
      </c>
      <c r="G3524" s="6">
        <f t="shared" si="273"/>
        <v>0</v>
      </c>
    </row>
    <row r="3525" spans="1:7" x14ac:dyDescent="0.25">
      <c r="A3525" s="6">
        <f t="shared" si="274"/>
        <v>3514</v>
      </c>
      <c r="B3525" s="6">
        <f t="shared" si="271"/>
        <v>-11</v>
      </c>
      <c r="C3525" s="6">
        <f t="shared" si="272"/>
        <v>17</v>
      </c>
      <c r="D3525" s="8">
        <f ca="1">VLOOKUP(B3525,Residuals!$A$12:$AW$232,C3525,FALSE)</f>
        <v>-2.5137552323011875E-2</v>
      </c>
      <c r="E3525" s="8">
        <f ca="1">VLOOKUP(B3525,Residuals!$A$12:$AW$232,C3525,FALSE)^2</f>
        <v>6.3189653679215972E-4</v>
      </c>
      <c r="F3525" s="8">
        <f t="shared" ca="1" si="270"/>
        <v>1.4887027210746648</v>
      </c>
      <c r="G3525" s="6">
        <f t="shared" si="273"/>
        <v>0</v>
      </c>
    </row>
    <row r="3526" spans="1:7" x14ac:dyDescent="0.25">
      <c r="A3526" s="6">
        <f t="shared" si="274"/>
        <v>3515</v>
      </c>
      <c r="B3526" s="6">
        <f t="shared" si="271"/>
        <v>-10</v>
      </c>
      <c r="C3526" s="6">
        <f t="shared" si="272"/>
        <v>17</v>
      </c>
      <c r="D3526" s="8">
        <f ca="1">VLOOKUP(B3526,Residuals!$A$12:$AW$232,C3526,FALSE)</f>
        <v>-3.8503967637494268E-3</v>
      </c>
      <c r="E3526" s="8">
        <f ca="1">VLOOKUP(B3526,Residuals!$A$12:$AW$232,C3526,FALSE)^2</f>
        <v>1.482555523829206E-5</v>
      </c>
      <c r="F3526" s="8">
        <f t="shared" ca="1" si="270"/>
        <v>3.4927940160475311E-2</v>
      </c>
      <c r="G3526" s="6">
        <f t="shared" si="273"/>
        <v>1</v>
      </c>
    </row>
    <row r="3527" spans="1:7" x14ac:dyDescent="0.25">
      <c r="A3527" s="6">
        <f t="shared" si="274"/>
        <v>3516</v>
      </c>
      <c r="B3527" s="6">
        <f t="shared" si="271"/>
        <v>-9</v>
      </c>
      <c r="C3527" s="6">
        <f t="shared" si="272"/>
        <v>17</v>
      </c>
      <c r="D3527" s="8">
        <f ca="1">VLOOKUP(B3527,Residuals!$A$12:$AW$232,C3527,FALSE)</f>
        <v>-6.1425774288663935E-3</v>
      </c>
      <c r="E3527" s="8">
        <f ca="1">VLOOKUP(B3527,Residuals!$A$12:$AW$232,C3527,FALSE)^2</f>
        <v>3.7731257469618876E-5</v>
      </c>
      <c r="F3527" s="8">
        <f t="shared" ca="1" si="270"/>
        <v>8.8892124571123832E-2</v>
      </c>
      <c r="G3527" s="6">
        <f t="shared" si="273"/>
        <v>1</v>
      </c>
    </row>
    <row r="3528" spans="1:7" x14ac:dyDescent="0.25">
      <c r="A3528" s="6">
        <f t="shared" si="274"/>
        <v>3517</v>
      </c>
      <c r="B3528" s="6">
        <f t="shared" si="271"/>
        <v>-8</v>
      </c>
      <c r="C3528" s="6">
        <f t="shared" si="272"/>
        <v>17</v>
      </c>
      <c r="D3528" s="8">
        <f ca="1">VLOOKUP(B3528,Residuals!$A$12:$AW$232,C3528,FALSE)</f>
        <v>-1.672944778611711E-2</v>
      </c>
      <c r="E3528" s="8">
        <f ca="1">VLOOKUP(B3528,Residuals!$A$12:$AW$232,C3528,FALSE)^2</f>
        <v>2.7987442322841867E-4</v>
      </c>
      <c r="F3528" s="8">
        <f t="shared" ca="1" si="270"/>
        <v>0.65936397995545859</v>
      </c>
      <c r="G3528" s="6">
        <f t="shared" si="273"/>
        <v>1</v>
      </c>
    </row>
    <row r="3529" spans="1:7" x14ac:dyDescent="0.25">
      <c r="A3529" s="6">
        <f t="shared" si="274"/>
        <v>3518</v>
      </c>
      <c r="B3529" s="6">
        <f t="shared" si="271"/>
        <v>-7</v>
      </c>
      <c r="C3529" s="6">
        <f t="shared" si="272"/>
        <v>17</v>
      </c>
      <c r="D3529" s="8">
        <f ca="1">VLOOKUP(B3529,Residuals!$A$12:$AW$232,C3529,FALSE)</f>
        <v>1.0308884436548586E-2</v>
      </c>
      <c r="E3529" s="8">
        <f ca="1">VLOOKUP(B3529,Residuals!$A$12:$AW$232,C3529,FALSE)^2</f>
        <v>1.0627309832611367E-4</v>
      </c>
      <c r="F3529" s="8">
        <f t="shared" ca="1" si="270"/>
        <v>0.25037176411548867</v>
      </c>
      <c r="G3529" s="6">
        <f t="shared" si="273"/>
        <v>1</v>
      </c>
    </row>
    <row r="3530" spans="1:7" x14ac:dyDescent="0.25">
      <c r="A3530" s="6">
        <f t="shared" si="274"/>
        <v>3519</v>
      </c>
      <c r="B3530" s="6">
        <f t="shared" si="271"/>
        <v>-6</v>
      </c>
      <c r="C3530" s="6">
        <f t="shared" si="272"/>
        <v>17</v>
      </c>
      <c r="D3530" s="8">
        <f ca="1">VLOOKUP(B3530,Residuals!$A$12:$AW$232,C3530,FALSE)</f>
        <v>-7.4175804118597046E-4</v>
      </c>
      <c r="E3530" s="8">
        <f ca="1">VLOOKUP(B3530,Residuals!$A$12:$AW$232,C3530,FALSE)^2</f>
        <v>5.5020499166404783E-7</v>
      </c>
      <c r="F3530" s="8">
        <f t="shared" ca="1" si="270"/>
        <v>1.2962433255248919E-3</v>
      </c>
      <c r="G3530" s="6">
        <f t="shared" si="273"/>
        <v>1</v>
      </c>
    </row>
    <row r="3531" spans="1:7" x14ac:dyDescent="0.25">
      <c r="A3531" s="6">
        <f t="shared" si="274"/>
        <v>3520</v>
      </c>
      <c r="B3531" s="6">
        <f t="shared" si="271"/>
        <v>-5</v>
      </c>
      <c r="C3531" s="6">
        <f t="shared" si="272"/>
        <v>17</v>
      </c>
      <c r="D3531" s="8">
        <f ca="1">VLOOKUP(B3531,Residuals!$A$12:$AW$232,C3531,FALSE)</f>
        <v>1.5636400166481566E-2</v>
      </c>
      <c r="E3531" s="8">
        <f ca="1">VLOOKUP(B3531,Residuals!$A$12:$AW$232,C3531,FALSE)^2</f>
        <v>2.4449701016634475E-4</v>
      </c>
      <c r="F3531" s="8">
        <f t="shared" ref="F3531:F3594" ca="1" si="275">E3531/$F$8</f>
        <v>0.57601734324582488</v>
      </c>
      <c r="G3531" s="6">
        <f t="shared" si="273"/>
        <v>1</v>
      </c>
    </row>
    <row r="3532" spans="1:7" x14ac:dyDescent="0.25">
      <c r="A3532" s="6">
        <f t="shared" si="274"/>
        <v>3521</v>
      </c>
      <c r="B3532" s="6">
        <f t="shared" ref="B3532:B3595" si="276">MOD(A3532,221)-210</f>
        <v>-4</v>
      </c>
      <c r="C3532" s="6">
        <f t="shared" ref="C3532:C3595" si="277">IF(B3532&lt;B3531,IF(ISNUMBER(C3531),C3531+1,2),C3531)</f>
        <v>17</v>
      </c>
      <c r="D3532" s="8">
        <f ca="1">VLOOKUP(B3532,Residuals!$A$12:$AW$232,C3532,FALSE)</f>
        <v>9.2447655542392138E-3</v>
      </c>
      <c r="E3532" s="8">
        <f ca="1">VLOOKUP(B3532,Residuals!$A$12:$AW$232,C3532,FALSE)^2</f>
        <v>8.5465690152847885E-5</v>
      </c>
      <c r="F3532" s="8">
        <f t="shared" ca="1" si="275"/>
        <v>0.20135100935189598</v>
      </c>
      <c r="G3532" s="6">
        <f t="shared" ref="G3532:G3595" si="278">IF(OR(B3532&lt;-10,B3532&gt;10),0,1)</f>
        <v>1</v>
      </c>
    </row>
    <row r="3533" spans="1:7" x14ac:dyDescent="0.25">
      <c r="A3533" s="6">
        <f t="shared" ref="A3533:A3596" si="279">A3532+1</f>
        <v>3522</v>
      </c>
      <c r="B3533" s="6">
        <f t="shared" si="276"/>
        <v>-3</v>
      </c>
      <c r="C3533" s="6">
        <f t="shared" si="277"/>
        <v>17</v>
      </c>
      <c r="D3533" s="8">
        <f ca="1">VLOOKUP(B3533,Residuals!$A$12:$AW$232,C3533,FALSE)</f>
        <v>-7.2762508814209238E-3</v>
      </c>
      <c r="E3533" s="8">
        <f ca="1">VLOOKUP(B3533,Residuals!$A$12:$AW$232,C3533,FALSE)^2</f>
        <v>5.2943826889378771E-5</v>
      </c>
      <c r="F3533" s="8">
        <f t="shared" ca="1" si="275"/>
        <v>0.1247318422639947</v>
      </c>
      <c r="G3533" s="6">
        <f t="shared" si="278"/>
        <v>1</v>
      </c>
    </row>
    <row r="3534" spans="1:7" x14ac:dyDescent="0.25">
      <c r="A3534" s="6">
        <f t="shared" si="279"/>
        <v>3523</v>
      </c>
      <c r="B3534" s="6">
        <f t="shared" si="276"/>
        <v>-2</v>
      </c>
      <c r="C3534" s="6">
        <f t="shared" si="277"/>
        <v>17</v>
      </c>
      <c r="D3534" s="8">
        <f ca="1">VLOOKUP(B3534,Residuals!$A$12:$AW$232,C3534,FALSE)</f>
        <v>1.7537273103109964E-2</v>
      </c>
      <c r="E3534" s="8">
        <f ca="1">VLOOKUP(B3534,Residuals!$A$12:$AW$232,C3534,FALSE)^2</f>
        <v>3.0755594789306416E-4</v>
      </c>
      <c r="F3534" s="8">
        <f t="shared" ca="1" si="275"/>
        <v>0.72457965798552759</v>
      </c>
      <c r="G3534" s="6">
        <f t="shared" si="278"/>
        <v>1</v>
      </c>
    </row>
    <row r="3535" spans="1:7" x14ac:dyDescent="0.25">
      <c r="A3535" s="6">
        <f t="shared" si="279"/>
        <v>3524</v>
      </c>
      <c r="B3535" s="6">
        <f t="shared" si="276"/>
        <v>-1</v>
      </c>
      <c r="C3535" s="6">
        <f t="shared" si="277"/>
        <v>17</v>
      </c>
      <c r="D3535" s="8">
        <f ca="1">VLOOKUP(B3535,Residuals!$A$12:$AW$232,C3535,FALSE)</f>
        <v>4.4316379879766887E-3</v>
      </c>
      <c r="E3535" s="8">
        <f ca="1">VLOOKUP(B3535,Residuals!$A$12:$AW$232,C3535,FALSE)^2</f>
        <v>1.9639415256478075E-5</v>
      </c>
      <c r="F3535" s="8">
        <f t="shared" ca="1" si="275"/>
        <v>4.6269047589749285E-2</v>
      </c>
      <c r="G3535" s="6">
        <f t="shared" si="278"/>
        <v>1</v>
      </c>
    </row>
    <row r="3536" spans="1:7" x14ac:dyDescent="0.25">
      <c r="A3536" s="6">
        <f t="shared" si="279"/>
        <v>3525</v>
      </c>
      <c r="B3536" s="6">
        <f t="shared" si="276"/>
        <v>0</v>
      </c>
      <c r="C3536" s="6">
        <f t="shared" si="277"/>
        <v>17</v>
      </c>
      <c r="D3536" s="8">
        <f ca="1">VLOOKUP(B3536,Residuals!$A$12:$AW$232,C3536,FALSE)</f>
        <v>-2.300427382908319E-2</v>
      </c>
      <c r="E3536" s="8">
        <f ca="1">VLOOKUP(B3536,Residuals!$A$12:$AW$232,C3536,FALSE)^2</f>
        <v>5.2919661440344176E-4</v>
      </c>
      <c r="F3536" s="8">
        <f t="shared" ca="1" si="275"/>
        <v>1.2467491020686328</v>
      </c>
      <c r="G3536" s="6">
        <f t="shared" si="278"/>
        <v>1</v>
      </c>
    </row>
    <row r="3537" spans="1:7" x14ac:dyDescent="0.25">
      <c r="A3537" s="6">
        <f t="shared" si="279"/>
        <v>3526</v>
      </c>
      <c r="B3537" s="6">
        <f t="shared" si="276"/>
        <v>1</v>
      </c>
      <c r="C3537" s="6">
        <f t="shared" si="277"/>
        <v>17</v>
      </c>
      <c r="D3537" s="8">
        <f ca="1">VLOOKUP(B3537,Residuals!$A$12:$AW$232,C3537,FALSE)</f>
        <v>1.5170809365384546E-2</v>
      </c>
      <c r="E3537" s="8">
        <f ca="1">VLOOKUP(B3537,Residuals!$A$12:$AW$232,C3537,FALSE)^2</f>
        <v>2.3015345680083945E-4</v>
      </c>
      <c r="F3537" s="8">
        <f t="shared" ca="1" si="275"/>
        <v>0.54222496477591275</v>
      </c>
      <c r="G3537" s="6">
        <f t="shared" si="278"/>
        <v>1</v>
      </c>
    </row>
    <row r="3538" spans="1:7" x14ac:dyDescent="0.25">
      <c r="A3538" s="6">
        <f t="shared" si="279"/>
        <v>3527</v>
      </c>
      <c r="B3538" s="6">
        <f t="shared" si="276"/>
        <v>2</v>
      </c>
      <c r="C3538" s="6">
        <f t="shared" si="277"/>
        <v>17</v>
      </c>
      <c r="D3538" s="8">
        <f ca="1">VLOOKUP(B3538,Residuals!$A$12:$AW$232,C3538,FALSE)</f>
        <v>-3.8289671215662137E-3</v>
      </c>
      <c r="E3538" s="8">
        <f ca="1">VLOOKUP(B3538,Residuals!$A$12:$AW$232,C3538,FALSE)^2</f>
        <v>1.4660989218035055E-5</v>
      </c>
      <c r="F3538" s="8">
        <f t="shared" ca="1" si="275"/>
        <v>3.4540234471508051E-2</v>
      </c>
      <c r="G3538" s="6">
        <f t="shared" si="278"/>
        <v>1</v>
      </c>
    </row>
    <row r="3539" spans="1:7" x14ac:dyDescent="0.25">
      <c r="A3539" s="6">
        <f t="shared" si="279"/>
        <v>3528</v>
      </c>
      <c r="B3539" s="6">
        <f t="shared" si="276"/>
        <v>3</v>
      </c>
      <c r="C3539" s="6">
        <f t="shared" si="277"/>
        <v>17</v>
      </c>
      <c r="D3539" s="8">
        <f ca="1">VLOOKUP(B3539,Residuals!$A$12:$AW$232,C3539,FALSE)</f>
        <v>9.74271985658752E-3</v>
      </c>
      <c r="E3539" s="8">
        <f ca="1">VLOOKUP(B3539,Residuals!$A$12:$AW$232,C3539,FALSE)^2</f>
        <v>9.4920590203944751E-5</v>
      </c>
      <c r="F3539" s="8">
        <f t="shared" ca="1" si="275"/>
        <v>0.22362607277448054</v>
      </c>
      <c r="G3539" s="6">
        <f t="shared" si="278"/>
        <v>1</v>
      </c>
    </row>
    <row r="3540" spans="1:7" x14ac:dyDescent="0.25">
      <c r="A3540" s="6">
        <f t="shared" si="279"/>
        <v>3529</v>
      </c>
      <c r="B3540" s="6">
        <f t="shared" si="276"/>
        <v>4</v>
      </c>
      <c r="C3540" s="6">
        <f t="shared" si="277"/>
        <v>17</v>
      </c>
      <c r="D3540" s="8">
        <f ca="1">VLOOKUP(B3540,Residuals!$A$12:$AW$232,C3540,FALSE)</f>
        <v>2.000703463090266E-2</v>
      </c>
      <c r="E3540" s="8">
        <f ca="1">VLOOKUP(B3540,Residuals!$A$12:$AW$232,C3540,FALSE)^2</f>
        <v>4.0028143472213833E-4</v>
      </c>
      <c r="F3540" s="8">
        <f t="shared" ca="1" si="275"/>
        <v>0.94303422533635228</v>
      </c>
      <c r="G3540" s="6">
        <f t="shared" si="278"/>
        <v>1</v>
      </c>
    </row>
    <row r="3541" spans="1:7" x14ac:dyDescent="0.25">
      <c r="A3541" s="6">
        <f t="shared" si="279"/>
        <v>3530</v>
      </c>
      <c r="B3541" s="6">
        <f t="shared" si="276"/>
        <v>5</v>
      </c>
      <c r="C3541" s="6">
        <f t="shared" si="277"/>
        <v>17</v>
      </c>
      <c r="D3541" s="8">
        <f ca="1">VLOOKUP(B3541,Residuals!$A$12:$AW$232,C3541,FALSE)</f>
        <v>-6.9496284405972828E-3</v>
      </c>
      <c r="E3541" s="8">
        <f ca="1">VLOOKUP(B3541,Residuals!$A$12:$AW$232,C3541,FALSE)^2</f>
        <v>4.8297335462358625E-5</v>
      </c>
      <c r="F3541" s="8">
        <f t="shared" ca="1" si="275"/>
        <v>0.1137850431788619</v>
      </c>
      <c r="G3541" s="6">
        <f t="shared" si="278"/>
        <v>1</v>
      </c>
    </row>
    <row r="3542" spans="1:7" x14ac:dyDescent="0.25">
      <c r="A3542" s="6">
        <f t="shared" si="279"/>
        <v>3531</v>
      </c>
      <c r="B3542" s="6">
        <f t="shared" si="276"/>
        <v>6</v>
      </c>
      <c r="C3542" s="6">
        <f t="shared" si="277"/>
        <v>17</v>
      </c>
      <c r="D3542" s="8">
        <f ca="1">VLOOKUP(B3542,Residuals!$A$12:$AW$232,C3542,FALSE)</f>
        <v>1.7700313711400819E-2</v>
      </c>
      <c r="E3542" s="8">
        <f ca="1">VLOOKUP(B3542,Residuals!$A$12:$AW$232,C3542,FALSE)^2</f>
        <v>3.1330110548200382E-4</v>
      </c>
      <c r="F3542" s="8">
        <f t="shared" ca="1" si="275"/>
        <v>0.7381148354040904</v>
      </c>
      <c r="G3542" s="6">
        <f t="shared" si="278"/>
        <v>1</v>
      </c>
    </row>
    <row r="3543" spans="1:7" x14ac:dyDescent="0.25">
      <c r="A3543" s="6">
        <f t="shared" si="279"/>
        <v>3532</v>
      </c>
      <c r="B3543" s="6">
        <f t="shared" si="276"/>
        <v>7</v>
      </c>
      <c r="C3543" s="6">
        <f t="shared" si="277"/>
        <v>17</v>
      </c>
      <c r="D3543" s="8">
        <f ca="1">VLOOKUP(B3543,Residuals!$A$12:$AW$232,C3543,FALSE)</f>
        <v>-2.0729606149860458E-2</v>
      </c>
      <c r="E3543" s="8">
        <f ca="1">VLOOKUP(B3543,Residuals!$A$12:$AW$232,C3543,FALSE)^2</f>
        <v>4.2971657112833252E-4</v>
      </c>
      <c r="F3543" s="8">
        <f t="shared" ca="1" si="275"/>
        <v>1.012381286305478</v>
      </c>
      <c r="G3543" s="6">
        <f t="shared" si="278"/>
        <v>1</v>
      </c>
    </row>
    <row r="3544" spans="1:7" x14ac:dyDescent="0.25">
      <c r="A3544" s="6">
        <f t="shared" si="279"/>
        <v>3533</v>
      </c>
      <c r="B3544" s="6">
        <f t="shared" si="276"/>
        <v>8</v>
      </c>
      <c r="C3544" s="6">
        <f t="shared" si="277"/>
        <v>17</v>
      </c>
      <c r="D3544" s="8">
        <f ca="1">VLOOKUP(B3544,Residuals!$A$12:$AW$232,C3544,FALSE)</f>
        <v>-5.5520767117339404E-4</v>
      </c>
      <c r="E3544" s="8">
        <f ca="1">VLOOKUP(B3544,Residuals!$A$12:$AW$232,C3544,FALSE)^2</f>
        <v>3.0825555812978362E-7</v>
      </c>
      <c r="F3544" s="8">
        <f t="shared" ca="1" si="275"/>
        <v>7.2622788930577385E-4</v>
      </c>
      <c r="G3544" s="6">
        <f t="shared" si="278"/>
        <v>1</v>
      </c>
    </row>
    <row r="3545" spans="1:7" x14ac:dyDescent="0.25">
      <c r="A3545" s="6">
        <f t="shared" si="279"/>
        <v>3534</v>
      </c>
      <c r="B3545" s="6">
        <f t="shared" si="276"/>
        <v>9</v>
      </c>
      <c r="C3545" s="6">
        <f t="shared" si="277"/>
        <v>17</v>
      </c>
      <c r="D3545" s="8">
        <f ca="1">VLOOKUP(B3545,Residuals!$A$12:$AW$232,C3545,FALSE)</f>
        <v>-7.7586413760116794E-3</v>
      </c>
      <c r="E3545" s="8">
        <f ca="1">VLOOKUP(B3545,Residuals!$A$12:$AW$232,C3545,FALSE)^2</f>
        <v>6.0196516001560407E-5</v>
      </c>
      <c r="F3545" s="8">
        <f t="shared" ca="1" si="275"/>
        <v>0.14181865535403815</v>
      </c>
      <c r="G3545" s="6">
        <f t="shared" si="278"/>
        <v>1</v>
      </c>
    </row>
    <row r="3546" spans="1:7" x14ac:dyDescent="0.25">
      <c r="A3546" s="6">
        <f t="shared" si="279"/>
        <v>3535</v>
      </c>
      <c r="B3546" s="6">
        <f t="shared" si="276"/>
        <v>10</v>
      </c>
      <c r="C3546" s="6">
        <f t="shared" si="277"/>
        <v>17</v>
      </c>
      <c r="D3546" s="8">
        <f ca="1">VLOOKUP(B3546,Residuals!$A$12:$AW$232,C3546,FALSE)</f>
        <v>2.054470240166978E-4</v>
      </c>
      <c r="E3546" s="8">
        <f ca="1">VLOOKUP(B3546,Residuals!$A$12:$AW$232,C3546,FALSE)^2</f>
        <v>4.2208479677317601E-8</v>
      </c>
      <c r="F3546" s="8">
        <f t="shared" ca="1" si="275"/>
        <v>9.9440137569095543E-5</v>
      </c>
      <c r="G3546" s="6">
        <f t="shared" si="278"/>
        <v>1</v>
      </c>
    </row>
    <row r="3547" spans="1:7" x14ac:dyDescent="0.25">
      <c r="A3547" s="6">
        <f t="shared" si="279"/>
        <v>3536</v>
      </c>
      <c r="B3547" s="6">
        <f t="shared" si="276"/>
        <v>-210</v>
      </c>
      <c r="C3547" s="6">
        <f t="shared" si="277"/>
        <v>18</v>
      </c>
      <c r="D3547" s="8">
        <f ca="1">VLOOKUP(B3547,Residuals!$A$12:$AW$232,C3547,FALSE)</f>
        <v>7.0579591645864711E-3</v>
      </c>
      <c r="E3547" s="8">
        <f ca="1">VLOOKUP(B3547,Residuals!$A$12:$AW$232,C3547,FALSE)^2</f>
        <v>4.9814787568970158E-5</v>
      </c>
      <c r="F3547" s="8">
        <f t="shared" ca="1" si="275"/>
        <v>0.11736005103011732</v>
      </c>
      <c r="G3547" s="6">
        <f t="shared" si="278"/>
        <v>0</v>
      </c>
    </row>
    <row r="3548" spans="1:7" x14ac:dyDescent="0.25">
      <c r="A3548" s="6">
        <f t="shared" si="279"/>
        <v>3537</v>
      </c>
      <c r="B3548" s="6">
        <f t="shared" si="276"/>
        <v>-209</v>
      </c>
      <c r="C3548" s="6">
        <f t="shared" si="277"/>
        <v>18</v>
      </c>
      <c r="D3548" s="8">
        <f ca="1">VLOOKUP(B3548,Residuals!$A$12:$AW$232,C3548,FALSE)</f>
        <v>-1.1116601300583538E-4</v>
      </c>
      <c r="E3548" s="8">
        <f ca="1">VLOOKUP(B3548,Residuals!$A$12:$AW$232,C3548,FALSE)^2</f>
        <v>1.2357882447613561E-8</v>
      </c>
      <c r="F3548" s="8">
        <f t="shared" ca="1" si="275"/>
        <v>2.9114280828119601E-5</v>
      </c>
      <c r="G3548" s="6">
        <f t="shared" si="278"/>
        <v>0</v>
      </c>
    </row>
    <row r="3549" spans="1:7" x14ac:dyDescent="0.25">
      <c r="A3549" s="6">
        <f t="shared" si="279"/>
        <v>3538</v>
      </c>
      <c r="B3549" s="6">
        <f t="shared" si="276"/>
        <v>-208</v>
      </c>
      <c r="C3549" s="6">
        <f t="shared" si="277"/>
        <v>18</v>
      </c>
      <c r="D3549" s="8">
        <f ca="1">VLOOKUP(B3549,Residuals!$A$12:$AW$232,C3549,FALSE)</f>
        <v>-1.5250787443617402E-3</v>
      </c>
      <c r="E3549" s="8">
        <f ca="1">VLOOKUP(B3549,Residuals!$A$12:$AW$232,C3549,FALSE)^2</f>
        <v>2.3258651765039824E-6</v>
      </c>
      <c r="F3549" s="8">
        <f t="shared" ca="1" si="275"/>
        <v>5.4795708086831313E-3</v>
      </c>
      <c r="G3549" s="6">
        <f t="shared" si="278"/>
        <v>0</v>
      </c>
    </row>
    <row r="3550" spans="1:7" x14ac:dyDescent="0.25">
      <c r="A3550" s="6">
        <f t="shared" si="279"/>
        <v>3539</v>
      </c>
      <c r="B3550" s="6">
        <f t="shared" si="276"/>
        <v>-207</v>
      </c>
      <c r="C3550" s="6">
        <f t="shared" si="277"/>
        <v>18</v>
      </c>
      <c r="D3550" s="8">
        <f ca="1">VLOOKUP(B3550,Residuals!$A$12:$AW$232,C3550,FALSE)</f>
        <v>6.2819280304019292E-3</v>
      </c>
      <c r="E3550" s="8">
        <f ca="1">VLOOKUP(B3550,Residuals!$A$12:$AW$232,C3550,FALSE)^2</f>
        <v>3.9462619779149459E-5</v>
      </c>
      <c r="F3550" s="8">
        <f t="shared" ca="1" si="275"/>
        <v>9.2971089451116637E-2</v>
      </c>
      <c r="G3550" s="6">
        <f t="shared" si="278"/>
        <v>0</v>
      </c>
    </row>
    <row r="3551" spans="1:7" x14ac:dyDescent="0.25">
      <c r="A3551" s="6">
        <f t="shared" si="279"/>
        <v>3540</v>
      </c>
      <c r="B3551" s="6">
        <f t="shared" si="276"/>
        <v>-206</v>
      </c>
      <c r="C3551" s="6">
        <f t="shared" si="277"/>
        <v>18</v>
      </c>
      <c r="D3551" s="8">
        <f ca="1">VLOOKUP(B3551,Residuals!$A$12:$AW$232,C3551,FALSE)</f>
        <v>1.1896449059343686E-2</v>
      </c>
      <c r="E3551" s="8">
        <f ca="1">VLOOKUP(B3551,Residuals!$A$12:$AW$232,C3551,FALSE)^2</f>
        <v>1.4152550022155928E-4</v>
      </c>
      <c r="F3551" s="8">
        <f t="shared" ca="1" si="275"/>
        <v>0.3334238835219116</v>
      </c>
      <c r="G3551" s="6">
        <f t="shared" si="278"/>
        <v>0</v>
      </c>
    </row>
    <row r="3552" spans="1:7" x14ac:dyDescent="0.25">
      <c r="A3552" s="6">
        <f t="shared" si="279"/>
        <v>3541</v>
      </c>
      <c r="B3552" s="6">
        <f t="shared" si="276"/>
        <v>-205</v>
      </c>
      <c r="C3552" s="6">
        <f t="shared" si="277"/>
        <v>18</v>
      </c>
      <c r="D3552" s="8">
        <f ca="1">VLOOKUP(B3552,Residuals!$A$12:$AW$232,C3552,FALSE)</f>
        <v>1.6692868243011486E-2</v>
      </c>
      <c r="E3552" s="8">
        <f ca="1">VLOOKUP(B3552,Residuals!$A$12:$AW$232,C3552,FALSE)^2</f>
        <v>2.7865185017854138E-4</v>
      </c>
      <c r="F3552" s="8">
        <f t="shared" ca="1" si="275"/>
        <v>0.65648368591981721</v>
      </c>
      <c r="G3552" s="6">
        <f t="shared" si="278"/>
        <v>0</v>
      </c>
    </row>
    <row r="3553" spans="1:7" x14ac:dyDescent="0.25">
      <c r="A3553" s="6">
        <f t="shared" si="279"/>
        <v>3542</v>
      </c>
      <c r="B3553" s="6">
        <f t="shared" si="276"/>
        <v>-204</v>
      </c>
      <c r="C3553" s="6">
        <f t="shared" si="277"/>
        <v>18</v>
      </c>
      <c r="D3553" s="8">
        <f ca="1">VLOOKUP(B3553,Residuals!$A$12:$AW$232,C3553,FALSE)</f>
        <v>5.8328235552099475E-3</v>
      </c>
      <c r="E3553" s="8">
        <f ca="1">VLOOKUP(B3553,Residuals!$A$12:$AW$232,C3553,FALSE)^2</f>
        <v>3.4021830626212009E-5</v>
      </c>
      <c r="F3553" s="8">
        <f t="shared" ca="1" si="275"/>
        <v>8.015298214214174E-2</v>
      </c>
      <c r="G3553" s="6">
        <f t="shared" si="278"/>
        <v>0</v>
      </c>
    </row>
    <row r="3554" spans="1:7" x14ac:dyDescent="0.25">
      <c r="A3554" s="6">
        <f t="shared" si="279"/>
        <v>3543</v>
      </c>
      <c r="B3554" s="6">
        <f t="shared" si="276"/>
        <v>-203</v>
      </c>
      <c r="C3554" s="6">
        <f t="shared" si="277"/>
        <v>18</v>
      </c>
      <c r="D3554" s="8">
        <f ca="1">VLOOKUP(B3554,Residuals!$A$12:$AW$232,C3554,FALSE)</f>
        <v>1.3125308302908308E-2</v>
      </c>
      <c r="E3554" s="8">
        <f ca="1">VLOOKUP(B3554,Residuals!$A$12:$AW$232,C3554,FALSE)^2</f>
        <v>1.7227371804639377E-4</v>
      </c>
      <c r="F3554" s="8">
        <f t="shared" ca="1" si="275"/>
        <v>0.40586446972357915</v>
      </c>
      <c r="G3554" s="6">
        <f t="shared" si="278"/>
        <v>0</v>
      </c>
    </row>
    <row r="3555" spans="1:7" x14ac:dyDescent="0.25">
      <c r="A3555" s="6">
        <f t="shared" si="279"/>
        <v>3544</v>
      </c>
      <c r="B3555" s="6">
        <f t="shared" si="276"/>
        <v>-202</v>
      </c>
      <c r="C3555" s="6">
        <f t="shared" si="277"/>
        <v>18</v>
      </c>
      <c r="D3555" s="8">
        <f ca="1">VLOOKUP(B3555,Residuals!$A$12:$AW$232,C3555,FALSE)</f>
        <v>2.0828856745919062E-3</v>
      </c>
      <c r="E3555" s="8">
        <f ca="1">VLOOKUP(B3555,Residuals!$A$12:$AW$232,C3555,FALSE)^2</f>
        <v>4.3384127334201802E-6</v>
      </c>
      <c r="F3555" s="8">
        <f t="shared" ca="1" si="275"/>
        <v>1.0220987875918569E-2</v>
      </c>
      <c r="G3555" s="6">
        <f t="shared" si="278"/>
        <v>0</v>
      </c>
    </row>
    <row r="3556" spans="1:7" x14ac:dyDescent="0.25">
      <c r="A3556" s="6">
        <f t="shared" si="279"/>
        <v>3545</v>
      </c>
      <c r="B3556" s="6">
        <f t="shared" si="276"/>
        <v>-201</v>
      </c>
      <c r="C3556" s="6">
        <f t="shared" si="277"/>
        <v>18</v>
      </c>
      <c r="D3556" s="8">
        <f ca="1">VLOOKUP(B3556,Residuals!$A$12:$AW$232,C3556,FALSE)</f>
        <v>-1.7152613208147101E-3</v>
      </c>
      <c r="E3556" s="8">
        <f ca="1">VLOOKUP(B3556,Residuals!$A$12:$AW$232,C3556,FALSE)^2</f>
        <v>2.9421213986830237E-6</v>
      </c>
      <c r="F3556" s="8">
        <f t="shared" ca="1" si="275"/>
        <v>6.9314260752026341E-3</v>
      </c>
      <c r="G3556" s="6">
        <f t="shared" si="278"/>
        <v>0</v>
      </c>
    </row>
    <row r="3557" spans="1:7" x14ac:dyDescent="0.25">
      <c r="A3557" s="6">
        <f t="shared" si="279"/>
        <v>3546</v>
      </c>
      <c r="B3557" s="6">
        <f t="shared" si="276"/>
        <v>-200</v>
      </c>
      <c r="C3557" s="6">
        <f t="shared" si="277"/>
        <v>18</v>
      </c>
      <c r="D3557" s="8">
        <f ca="1">VLOOKUP(B3557,Residuals!$A$12:$AW$232,C3557,FALSE)</f>
        <v>2.507739780886455E-2</v>
      </c>
      <c r="E3557" s="8">
        <f ca="1">VLOOKUP(B3557,Residuals!$A$12:$AW$232,C3557,FALSE)^2</f>
        <v>6.2887588086404456E-4</v>
      </c>
      <c r="F3557" s="8">
        <f t="shared" ca="1" si="275"/>
        <v>1.4815862733054719</v>
      </c>
      <c r="G3557" s="6">
        <f t="shared" si="278"/>
        <v>0</v>
      </c>
    </row>
    <row r="3558" spans="1:7" x14ac:dyDescent="0.25">
      <c r="A3558" s="6">
        <f t="shared" si="279"/>
        <v>3547</v>
      </c>
      <c r="B3558" s="6">
        <f t="shared" si="276"/>
        <v>-199</v>
      </c>
      <c r="C3558" s="6">
        <f t="shared" si="277"/>
        <v>18</v>
      </c>
      <c r="D3558" s="8">
        <f ca="1">VLOOKUP(B3558,Residuals!$A$12:$AW$232,C3558,FALSE)</f>
        <v>-1.0018991833478519E-2</v>
      </c>
      <c r="E3558" s="8">
        <f ca="1">VLOOKUP(B3558,Residuals!$A$12:$AW$232,C3558,FALSE)^2</f>
        <v>1.0038019735930925E-4</v>
      </c>
      <c r="F3558" s="8">
        <f t="shared" ca="1" si="275"/>
        <v>0.23648851394159073</v>
      </c>
      <c r="G3558" s="6">
        <f t="shared" si="278"/>
        <v>0</v>
      </c>
    </row>
    <row r="3559" spans="1:7" x14ac:dyDescent="0.25">
      <c r="A3559" s="6">
        <f t="shared" si="279"/>
        <v>3548</v>
      </c>
      <c r="B3559" s="6">
        <f t="shared" si="276"/>
        <v>-198</v>
      </c>
      <c r="C3559" s="6">
        <f t="shared" si="277"/>
        <v>18</v>
      </c>
      <c r="D3559" s="8">
        <f ca="1">VLOOKUP(B3559,Residuals!$A$12:$AW$232,C3559,FALSE)</f>
        <v>9.2851771187263399E-3</v>
      </c>
      <c r="E3559" s="8">
        <f ca="1">VLOOKUP(B3559,Residuals!$A$12:$AW$232,C3559,FALSE)^2</f>
        <v>8.6214514126119172E-5</v>
      </c>
      <c r="F3559" s="8">
        <f t="shared" ca="1" si="275"/>
        <v>0.20311518469027354</v>
      </c>
      <c r="G3559" s="6">
        <f t="shared" si="278"/>
        <v>0</v>
      </c>
    </row>
    <row r="3560" spans="1:7" x14ac:dyDescent="0.25">
      <c r="A3560" s="6">
        <f t="shared" si="279"/>
        <v>3549</v>
      </c>
      <c r="B3560" s="6">
        <f t="shared" si="276"/>
        <v>-197</v>
      </c>
      <c r="C3560" s="6">
        <f t="shared" si="277"/>
        <v>18</v>
      </c>
      <c r="D3560" s="8">
        <f ca="1">VLOOKUP(B3560,Residuals!$A$12:$AW$232,C3560,FALSE)</f>
        <v>-4.0120705168802499E-3</v>
      </c>
      <c r="E3560" s="8">
        <f ca="1">VLOOKUP(B3560,Residuals!$A$12:$AW$232,C3560,FALSE)^2</f>
        <v>1.6096709832419754E-5</v>
      </c>
      <c r="F3560" s="8">
        <f t="shared" ca="1" si="275"/>
        <v>3.7922688814726747E-2</v>
      </c>
      <c r="G3560" s="6">
        <f t="shared" si="278"/>
        <v>0</v>
      </c>
    </row>
    <row r="3561" spans="1:7" x14ac:dyDescent="0.25">
      <c r="A3561" s="6">
        <f t="shared" si="279"/>
        <v>3550</v>
      </c>
      <c r="B3561" s="6">
        <f t="shared" si="276"/>
        <v>-196</v>
      </c>
      <c r="C3561" s="6">
        <f t="shared" si="277"/>
        <v>18</v>
      </c>
      <c r="D3561" s="8">
        <f ca="1">VLOOKUP(B3561,Residuals!$A$12:$AW$232,C3561,FALSE)</f>
        <v>7.8731228910323536E-3</v>
      </c>
      <c r="E3561" s="8">
        <f ca="1">VLOOKUP(B3561,Residuals!$A$12:$AW$232,C3561,FALSE)^2</f>
        <v>6.1986064057297646E-5</v>
      </c>
      <c r="F3561" s="8">
        <f t="shared" ca="1" si="275"/>
        <v>0.14603470166059698</v>
      </c>
      <c r="G3561" s="6">
        <f t="shared" si="278"/>
        <v>0</v>
      </c>
    </row>
    <row r="3562" spans="1:7" x14ac:dyDescent="0.25">
      <c r="A3562" s="6">
        <f t="shared" si="279"/>
        <v>3551</v>
      </c>
      <c r="B3562" s="6">
        <f t="shared" si="276"/>
        <v>-195</v>
      </c>
      <c r="C3562" s="6">
        <f t="shared" si="277"/>
        <v>18</v>
      </c>
      <c r="D3562" s="8">
        <f ca="1">VLOOKUP(B3562,Residuals!$A$12:$AW$232,C3562,FALSE)</f>
        <v>-3.2728827139746376E-2</v>
      </c>
      <c r="E3562" s="8">
        <f ca="1">VLOOKUP(B3562,Residuals!$A$12:$AW$232,C3562,FALSE)^2</f>
        <v>1.071176125943399E-3</v>
      </c>
      <c r="F3562" s="8">
        <f t="shared" ca="1" si="275"/>
        <v>2.5236137889558723</v>
      </c>
      <c r="G3562" s="6">
        <f t="shared" si="278"/>
        <v>0</v>
      </c>
    </row>
    <row r="3563" spans="1:7" x14ac:dyDescent="0.25">
      <c r="A3563" s="6">
        <f t="shared" si="279"/>
        <v>3552</v>
      </c>
      <c r="B3563" s="6">
        <f t="shared" si="276"/>
        <v>-194</v>
      </c>
      <c r="C3563" s="6">
        <f t="shared" si="277"/>
        <v>18</v>
      </c>
      <c r="D3563" s="8">
        <f ca="1">VLOOKUP(B3563,Residuals!$A$12:$AW$232,C3563,FALSE)</f>
        <v>-5.9283188283589285E-3</v>
      </c>
      <c r="E3563" s="8">
        <f ca="1">VLOOKUP(B3563,Residuals!$A$12:$AW$232,C3563,FALSE)^2</f>
        <v>3.5144964130674976E-5</v>
      </c>
      <c r="F3563" s="8">
        <f t="shared" ca="1" si="275"/>
        <v>8.2799003772062604E-2</v>
      </c>
      <c r="G3563" s="6">
        <f t="shared" si="278"/>
        <v>0</v>
      </c>
    </row>
    <row r="3564" spans="1:7" x14ac:dyDescent="0.25">
      <c r="A3564" s="6">
        <f t="shared" si="279"/>
        <v>3553</v>
      </c>
      <c r="B3564" s="6">
        <f t="shared" si="276"/>
        <v>-193</v>
      </c>
      <c r="C3564" s="6">
        <f t="shared" si="277"/>
        <v>18</v>
      </c>
      <c r="D3564" s="8">
        <f ca="1">VLOOKUP(B3564,Residuals!$A$12:$AW$232,C3564,FALSE)</f>
        <v>-6.7578502837687647E-3</v>
      </c>
      <c r="E3564" s="8">
        <f ca="1">VLOOKUP(B3564,Residuals!$A$12:$AW$232,C3564,FALSE)^2</f>
        <v>4.5668540457833574E-5</v>
      </c>
      <c r="F3564" s="8">
        <f t="shared" ca="1" si="275"/>
        <v>0.10759179151736224</v>
      </c>
      <c r="G3564" s="6">
        <f t="shared" si="278"/>
        <v>0</v>
      </c>
    </row>
    <row r="3565" spans="1:7" x14ac:dyDescent="0.25">
      <c r="A3565" s="6">
        <f t="shared" si="279"/>
        <v>3554</v>
      </c>
      <c r="B3565" s="6">
        <f t="shared" si="276"/>
        <v>-192</v>
      </c>
      <c r="C3565" s="6">
        <f t="shared" si="277"/>
        <v>18</v>
      </c>
      <c r="D3565" s="8">
        <f ca="1">VLOOKUP(B3565,Residuals!$A$12:$AW$232,C3565,FALSE)</f>
        <v>-1.2961833398648624E-3</v>
      </c>
      <c r="E3565" s="8">
        <f ca="1">VLOOKUP(B3565,Residuals!$A$12:$AW$232,C3565,FALSE)^2</f>
        <v>1.6800912505432294E-6</v>
      </c>
      <c r="F3565" s="8">
        <f t="shared" ca="1" si="275"/>
        <v>3.9581739584056462E-3</v>
      </c>
      <c r="G3565" s="6">
        <f t="shared" si="278"/>
        <v>0</v>
      </c>
    </row>
    <row r="3566" spans="1:7" x14ac:dyDescent="0.25">
      <c r="A3566" s="6">
        <f t="shared" si="279"/>
        <v>3555</v>
      </c>
      <c r="B3566" s="6">
        <f t="shared" si="276"/>
        <v>-191</v>
      </c>
      <c r="C3566" s="6">
        <f t="shared" si="277"/>
        <v>18</v>
      </c>
      <c r="D3566" s="8">
        <f ca="1">VLOOKUP(B3566,Residuals!$A$12:$AW$232,C3566,FALSE)</f>
        <v>-9.1198722006867895E-3</v>
      </c>
      <c r="E3566" s="8">
        <f ca="1">VLOOKUP(B3566,Residuals!$A$12:$AW$232,C3566,FALSE)^2</f>
        <v>8.3172068956859709E-5</v>
      </c>
      <c r="F3566" s="8">
        <f t="shared" ca="1" si="275"/>
        <v>0.19594740303856498</v>
      </c>
      <c r="G3566" s="6">
        <f t="shared" si="278"/>
        <v>0</v>
      </c>
    </row>
    <row r="3567" spans="1:7" x14ac:dyDescent="0.25">
      <c r="A3567" s="6">
        <f t="shared" si="279"/>
        <v>3556</v>
      </c>
      <c r="B3567" s="6">
        <f t="shared" si="276"/>
        <v>-190</v>
      </c>
      <c r="C3567" s="6">
        <f t="shared" si="277"/>
        <v>18</v>
      </c>
      <c r="D3567" s="8">
        <f ca="1">VLOOKUP(B3567,Residuals!$A$12:$AW$232,C3567,FALSE)</f>
        <v>7.929974177462801E-4</v>
      </c>
      <c r="E3567" s="8">
        <f ca="1">VLOOKUP(B3567,Residuals!$A$12:$AW$232,C3567,FALSE)^2</f>
        <v>6.288449045522683E-7</v>
      </c>
      <c r="F3567" s="8">
        <f t="shared" ca="1" si="275"/>
        <v>1.4815132953463518E-3</v>
      </c>
      <c r="G3567" s="6">
        <f t="shared" si="278"/>
        <v>0</v>
      </c>
    </row>
    <row r="3568" spans="1:7" x14ac:dyDescent="0.25">
      <c r="A3568" s="6">
        <f t="shared" si="279"/>
        <v>3557</v>
      </c>
      <c r="B3568" s="6">
        <f t="shared" si="276"/>
        <v>-189</v>
      </c>
      <c r="C3568" s="6">
        <f t="shared" si="277"/>
        <v>18</v>
      </c>
      <c r="D3568" s="8">
        <f ca="1">VLOOKUP(B3568,Residuals!$A$12:$AW$232,C3568,FALSE)</f>
        <v>7.8904390756060552E-3</v>
      </c>
      <c r="E3568" s="8">
        <f ca="1">VLOOKUP(B3568,Residuals!$A$12:$AW$232,C3568,FALSE)^2</f>
        <v>6.2259028805850935E-5</v>
      </c>
      <c r="F3568" s="8">
        <f t="shared" ca="1" si="275"/>
        <v>0.14667778694476655</v>
      </c>
      <c r="G3568" s="6">
        <f t="shared" si="278"/>
        <v>0</v>
      </c>
    </row>
    <row r="3569" spans="1:7" x14ac:dyDescent="0.25">
      <c r="A3569" s="6">
        <f t="shared" si="279"/>
        <v>3558</v>
      </c>
      <c r="B3569" s="6">
        <f t="shared" si="276"/>
        <v>-188</v>
      </c>
      <c r="C3569" s="6">
        <f t="shared" si="277"/>
        <v>18</v>
      </c>
      <c r="D3569" s="8">
        <f ca="1">VLOOKUP(B3569,Residuals!$A$12:$AW$232,C3569,FALSE)</f>
        <v>-1.6584939978530992E-3</v>
      </c>
      <c r="E3569" s="8">
        <f ca="1">VLOOKUP(B3569,Residuals!$A$12:$AW$232,C3569,FALSE)^2</f>
        <v>2.7506023409147558E-6</v>
      </c>
      <c r="F3569" s="8">
        <f t="shared" ca="1" si="275"/>
        <v>6.480220971461015E-3</v>
      </c>
      <c r="G3569" s="6">
        <f t="shared" si="278"/>
        <v>0</v>
      </c>
    </row>
    <row r="3570" spans="1:7" x14ac:dyDescent="0.25">
      <c r="A3570" s="6">
        <f t="shared" si="279"/>
        <v>3559</v>
      </c>
      <c r="B3570" s="6">
        <f t="shared" si="276"/>
        <v>-187</v>
      </c>
      <c r="C3570" s="6">
        <f t="shared" si="277"/>
        <v>18</v>
      </c>
      <c r="D3570" s="8">
        <f ca="1">VLOOKUP(B3570,Residuals!$A$12:$AW$232,C3570,FALSE)</f>
        <v>3.4642745681250785E-3</v>
      </c>
      <c r="E3570" s="8">
        <f ca="1">VLOOKUP(B3570,Residuals!$A$12:$AW$232,C3570,FALSE)^2</f>
        <v>1.2001198283358199E-5</v>
      </c>
      <c r="F3570" s="8">
        <f t="shared" ca="1" si="275"/>
        <v>2.8273958631408698E-2</v>
      </c>
      <c r="G3570" s="6">
        <f t="shared" si="278"/>
        <v>0</v>
      </c>
    </row>
    <row r="3571" spans="1:7" x14ac:dyDescent="0.25">
      <c r="A3571" s="6">
        <f t="shared" si="279"/>
        <v>3560</v>
      </c>
      <c r="B3571" s="6">
        <f t="shared" si="276"/>
        <v>-186</v>
      </c>
      <c r="C3571" s="6">
        <f t="shared" si="277"/>
        <v>18</v>
      </c>
      <c r="D3571" s="8">
        <f ca="1">VLOOKUP(B3571,Residuals!$A$12:$AW$232,C3571,FALSE)</f>
        <v>-3.2156577686848306E-2</v>
      </c>
      <c r="E3571" s="8">
        <f ca="1">VLOOKUP(B3571,Residuals!$A$12:$AW$232,C3571,FALSE)^2</f>
        <v>1.0340454885303103E-3</v>
      </c>
      <c r="F3571" s="8">
        <f t="shared" ca="1" si="275"/>
        <v>2.4361366819713739</v>
      </c>
      <c r="G3571" s="6">
        <f t="shared" si="278"/>
        <v>0</v>
      </c>
    </row>
    <row r="3572" spans="1:7" x14ac:dyDescent="0.25">
      <c r="A3572" s="6">
        <f t="shared" si="279"/>
        <v>3561</v>
      </c>
      <c r="B3572" s="6">
        <f t="shared" si="276"/>
        <v>-185</v>
      </c>
      <c r="C3572" s="6">
        <f t="shared" si="277"/>
        <v>18</v>
      </c>
      <c r="D3572" s="8">
        <f ca="1">VLOOKUP(B3572,Residuals!$A$12:$AW$232,C3572,FALSE)</f>
        <v>1.9233151209367135E-2</v>
      </c>
      <c r="E3572" s="8">
        <f ca="1">VLOOKUP(B3572,Residuals!$A$12:$AW$232,C3572,FALSE)^2</f>
        <v>3.6991410544238052E-4</v>
      </c>
      <c r="F3572" s="8">
        <f t="shared" ca="1" si="275"/>
        <v>0.87149098510901213</v>
      </c>
      <c r="G3572" s="6">
        <f t="shared" si="278"/>
        <v>0</v>
      </c>
    </row>
    <row r="3573" spans="1:7" x14ac:dyDescent="0.25">
      <c r="A3573" s="6">
        <f t="shared" si="279"/>
        <v>3562</v>
      </c>
      <c r="B3573" s="6">
        <f t="shared" si="276"/>
        <v>-184</v>
      </c>
      <c r="C3573" s="6">
        <f t="shared" si="277"/>
        <v>18</v>
      </c>
      <c r="D3573" s="8">
        <f ca="1">VLOOKUP(B3573,Residuals!$A$12:$AW$232,C3573,FALSE)</f>
        <v>7.3115069342160124E-3</v>
      </c>
      <c r="E3573" s="8">
        <f ca="1">VLOOKUP(B3573,Residuals!$A$12:$AW$232,C3573,FALSE)^2</f>
        <v>5.3458133649088835E-5</v>
      </c>
      <c r="F3573" s="8">
        <f t="shared" ca="1" si="275"/>
        <v>0.12594351194101858</v>
      </c>
      <c r="G3573" s="6">
        <f t="shared" si="278"/>
        <v>0</v>
      </c>
    </row>
    <row r="3574" spans="1:7" x14ac:dyDescent="0.25">
      <c r="A3574" s="6">
        <f t="shared" si="279"/>
        <v>3563</v>
      </c>
      <c r="B3574" s="6">
        <f t="shared" si="276"/>
        <v>-183</v>
      </c>
      <c r="C3574" s="6">
        <f t="shared" si="277"/>
        <v>18</v>
      </c>
      <c r="D3574" s="8">
        <f ca="1">VLOOKUP(B3574,Residuals!$A$12:$AW$232,C3574,FALSE)</f>
        <v>-1.6641520354297067E-2</v>
      </c>
      <c r="E3574" s="8">
        <f ca="1">VLOOKUP(B3574,Residuals!$A$12:$AW$232,C3574,FALSE)^2</f>
        <v>2.769401997024836E-4</v>
      </c>
      <c r="F3574" s="8">
        <f t="shared" ca="1" si="275"/>
        <v>0.65245116069951503</v>
      </c>
      <c r="G3574" s="6">
        <f t="shared" si="278"/>
        <v>0</v>
      </c>
    </row>
    <row r="3575" spans="1:7" x14ac:dyDescent="0.25">
      <c r="A3575" s="6">
        <f t="shared" si="279"/>
        <v>3564</v>
      </c>
      <c r="B3575" s="6">
        <f t="shared" si="276"/>
        <v>-182</v>
      </c>
      <c r="C3575" s="6">
        <f t="shared" si="277"/>
        <v>18</v>
      </c>
      <c r="D3575" s="8">
        <f ca="1">VLOOKUP(B3575,Residuals!$A$12:$AW$232,C3575,FALSE)</f>
        <v>-3.3189191155114151E-2</v>
      </c>
      <c r="E3575" s="8">
        <f ca="1">VLOOKUP(B3575,Residuals!$A$12:$AW$232,C3575,FALSE)^2</f>
        <v>1.1015224095307073E-3</v>
      </c>
      <c r="F3575" s="8">
        <f t="shared" ca="1" si="275"/>
        <v>2.5951074470478592</v>
      </c>
      <c r="G3575" s="6">
        <f t="shared" si="278"/>
        <v>0</v>
      </c>
    </row>
    <row r="3576" spans="1:7" x14ac:dyDescent="0.25">
      <c r="A3576" s="6">
        <f t="shared" si="279"/>
        <v>3565</v>
      </c>
      <c r="B3576" s="6">
        <f t="shared" si="276"/>
        <v>-181</v>
      </c>
      <c r="C3576" s="6">
        <f t="shared" si="277"/>
        <v>18</v>
      </c>
      <c r="D3576" s="8">
        <f ca="1">VLOOKUP(B3576,Residuals!$A$12:$AW$232,C3576,FALSE)</f>
        <v>-1.990937508151748E-2</v>
      </c>
      <c r="E3576" s="8">
        <f ca="1">VLOOKUP(B3576,Residuals!$A$12:$AW$232,C3576,FALSE)^2</f>
        <v>3.9638321613654919E-4</v>
      </c>
      <c r="F3576" s="8">
        <f t="shared" ca="1" si="275"/>
        <v>0.93385030316268292</v>
      </c>
      <c r="G3576" s="6">
        <f t="shared" si="278"/>
        <v>0</v>
      </c>
    </row>
    <row r="3577" spans="1:7" x14ac:dyDescent="0.25">
      <c r="A3577" s="6">
        <f t="shared" si="279"/>
        <v>3566</v>
      </c>
      <c r="B3577" s="6">
        <f t="shared" si="276"/>
        <v>-180</v>
      </c>
      <c r="C3577" s="6">
        <f t="shared" si="277"/>
        <v>18</v>
      </c>
      <c r="D3577" s="8">
        <f ca="1">VLOOKUP(B3577,Residuals!$A$12:$AW$232,C3577,FALSE)</f>
        <v>-7.3078504631076523E-3</v>
      </c>
      <c r="E3577" s="8">
        <f ca="1">VLOOKUP(B3577,Residuals!$A$12:$AW$232,C3577,FALSE)^2</f>
        <v>5.3404678391142726E-5</v>
      </c>
      <c r="F3577" s="8">
        <f t="shared" ca="1" si="275"/>
        <v>0.12581757520402662</v>
      </c>
      <c r="G3577" s="6">
        <f t="shared" si="278"/>
        <v>0</v>
      </c>
    </row>
    <row r="3578" spans="1:7" x14ac:dyDescent="0.25">
      <c r="A3578" s="6">
        <f t="shared" si="279"/>
        <v>3567</v>
      </c>
      <c r="B3578" s="6">
        <f t="shared" si="276"/>
        <v>-179</v>
      </c>
      <c r="C3578" s="6">
        <f t="shared" si="277"/>
        <v>18</v>
      </c>
      <c r="D3578" s="8">
        <f ca="1">VLOOKUP(B3578,Residuals!$A$12:$AW$232,C3578,FALSE)</f>
        <v>5.160726147626719E-3</v>
      </c>
      <c r="E3578" s="8">
        <f ca="1">VLOOKUP(B3578,Residuals!$A$12:$AW$232,C3578,FALSE)^2</f>
        <v>2.6633094370798117E-5</v>
      </c>
      <c r="F3578" s="8">
        <f t="shared" ca="1" si="275"/>
        <v>6.274565178300158E-2</v>
      </c>
      <c r="G3578" s="6">
        <f t="shared" si="278"/>
        <v>0</v>
      </c>
    </row>
    <row r="3579" spans="1:7" x14ac:dyDescent="0.25">
      <c r="A3579" s="6">
        <f t="shared" si="279"/>
        <v>3568</v>
      </c>
      <c r="B3579" s="6">
        <f t="shared" si="276"/>
        <v>-178</v>
      </c>
      <c r="C3579" s="6">
        <f t="shared" si="277"/>
        <v>18</v>
      </c>
      <c r="D3579" s="8">
        <f ca="1">VLOOKUP(B3579,Residuals!$A$12:$AW$232,C3579,FALSE)</f>
        <v>-1.371143234963978E-3</v>
      </c>
      <c r="E3579" s="8">
        <f ca="1">VLOOKUP(B3579,Residuals!$A$12:$AW$232,C3579,FALSE)^2</f>
        <v>1.8800337707874826E-6</v>
      </c>
      <c r="F3579" s="8">
        <f t="shared" ca="1" si="275"/>
        <v>4.4292241329440289E-3</v>
      </c>
      <c r="G3579" s="6">
        <f t="shared" si="278"/>
        <v>0</v>
      </c>
    </row>
    <row r="3580" spans="1:7" x14ac:dyDescent="0.25">
      <c r="A3580" s="6">
        <f t="shared" si="279"/>
        <v>3569</v>
      </c>
      <c r="B3580" s="6">
        <f t="shared" si="276"/>
        <v>-177</v>
      </c>
      <c r="C3580" s="6">
        <f t="shared" si="277"/>
        <v>18</v>
      </c>
      <c r="D3580" s="8">
        <f ca="1">VLOOKUP(B3580,Residuals!$A$12:$AW$232,C3580,FALSE)</f>
        <v>-1.9761572433412578E-2</v>
      </c>
      <c r="E3580" s="8">
        <f ca="1">VLOOKUP(B3580,Residuals!$A$12:$AW$232,C3580,FALSE)^2</f>
        <v>3.9051974504101194E-4</v>
      </c>
      <c r="F3580" s="8">
        <f t="shared" ca="1" si="275"/>
        <v>0.92003638764546591</v>
      </c>
      <c r="G3580" s="6">
        <f t="shared" si="278"/>
        <v>0</v>
      </c>
    </row>
    <row r="3581" spans="1:7" x14ac:dyDescent="0.25">
      <c r="A3581" s="6">
        <f t="shared" si="279"/>
        <v>3570</v>
      </c>
      <c r="B3581" s="6">
        <f t="shared" si="276"/>
        <v>-176</v>
      </c>
      <c r="C3581" s="6">
        <f t="shared" si="277"/>
        <v>18</v>
      </c>
      <c r="D3581" s="8">
        <f ca="1">VLOOKUP(B3581,Residuals!$A$12:$AW$232,C3581,FALSE)</f>
        <v>-3.7786730134595709E-3</v>
      </c>
      <c r="E3581" s="8">
        <f ca="1">VLOOKUP(B3581,Residuals!$A$12:$AW$232,C3581,FALSE)^2</f>
        <v>1.4278369742647635E-5</v>
      </c>
      <c r="F3581" s="8">
        <f t="shared" ca="1" si="275"/>
        <v>3.3638810550058761E-2</v>
      </c>
      <c r="G3581" s="6">
        <f t="shared" si="278"/>
        <v>0</v>
      </c>
    </row>
    <row r="3582" spans="1:7" x14ac:dyDescent="0.25">
      <c r="A3582" s="6">
        <f t="shared" si="279"/>
        <v>3571</v>
      </c>
      <c r="B3582" s="6">
        <f t="shared" si="276"/>
        <v>-175</v>
      </c>
      <c r="C3582" s="6">
        <f t="shared" si="277"/>
        <v>18</v>
      </c>
      <c r="D3582" s="8">
        <f ca="1">VLOOKUP(B3582,Residuals!$A$12:$AW$232,C3582,FALSE)</f>
        <v>-1.0968909644543614E-2</v>
      </c>
      <c r="E3582" s="8">
        <f ca="1">VLOOKUP(B3582,Residuals!$A$12:$AW$232,C3582,FALSE)^2</f>
        <v>1.2031697879016191E-4</v>
      </c>
      <c r="F3582" s="8">
        <f t="shared" ca="1" si="275"/>
        <v>0.28345813481695153</v>
      </c>
      <c r="G3582" s="6">
        <f t="shared" si="278"/>
        <v>0</v>
      </c>
    </row>
    <row r="3583" spans="1:7" x14ac:dyDescent="0.25">
      <c r="A3583" s="6">
        <f t="shared" si="279"/>
        <v>3572</v>
      </c>
      <c r="B3583" s="6">
        <f t="shared" si="276"/>
        <v>-174</v>
      </c>
      <c r="C3583" s="6">
        <f t="shared" si="277"/>
        <v>18</v>
      </c>
      <c r="D3583" s="8">
        <f ca="1">VLOOKUP(B3583,Residuals!$A$12:$AW$232,C3583,FALSE)</f>
        <v>-1.0407368709822692E-2</v>
      </c>
      <c r="E3583" s="8">
        <f ca="1">VLOOKUP(B3583,Residuals!$A$12:$AW$232,C3583,FALSE)^2</f>
        <v>1.0831332346219644E-4</v>
      </c>
      <c r="F3583" s="8">
        <f t="shared" ca="1" si="275"/>
        <v>0.25517838756544498</v>
      </c>
      <c r="G3583" s="6">
        <f t="shared" si="278"/>
        <v>0</v>
      </c>
    </row>
    <row r="3584" spans="1:7" x14ac:dyDescent="0.25">
      <c r="A3584" s="6">
        <f t="shared" si="279"/>
        <v>3573</v>
      </c>
      <c r="B3584" s="6">
        <f t="shared" si="276"/>
        <v>-173</v>
      </c>
      <c r="C3584" s="6">
        <f t="shared" si="277"/>
        <v>18</v>
      </c>
      <c r="D3584" s="8">
        <f ca="1">VLOOKUP(B3584,Residuals!$A$12:$AW$232,C3584,FALSE)</f>
        <v>1.4601058697633727E-2</v>
      </c>
      <c r="E3584" s="8">
        <f ca="1">VLOOKUP(B3584,Residuals!$A$12:$AW$232,C3584,FALSE)^2</f>
        <v>2.131909150917455E-4</v>
      </c>
      <c r="F3584" s="8">
        <f t="shared" ca="1" si="275"/>
        <v>0.50226243843122964</v>
      </c>
      <c r="G3584" s="6">
        <f t="shared" si="278"/>
        <v>0</v>
      </c>
    </row>
    <row r="3585" spans="1:7" x14ac:dyDescent="0.25">
      <c r="A3585" s="6">
        <f t="shared" si="279"/>
        <v>3574</v>
      </c>
      <c r="B3585" s="6">
        <f t="shared" si="276"/>
        <v>-172</v>
      </c>
      <c r="C3585" s="6">
        <f t="shared" si="277"/>
        <v>18</v>
      </c>
      <c r="D3585" s="8">
        <f ca="1">VLOOKUP(B3585,Residuals!$A$12:$AW$232,C3585,FALSE)</f>
        <v>-3.6131086290077281E-3</v>
      </c>
      <c r="E3585" s="8">
        <f ca="1">VLOOKUP(B3585,Residuals!$A$12:$AW$232,C3585,FALSE)^2</f>
        <v>1.3054553965010105E-5</v>
      </c>
      <c r="F3585" s="8">
        <f t="shared" ca="1" si="275"/>
        <v>3.0755588737336047E-2</v>
      </c>
      <c r="G3585" s="6">
        <f t="shared" si="278"/>
        <v>0</v>
      </c>
    </row>
    <row r="3586" spans="1:7" x14ac:dyDescent="0.25">
      <c r="A3586" s="6">
        <f t="shared" si="279"/>
        <v>3575</v>
      </c>
      <c r="B3586" s="6">
        <f t="shared" si="276"/>
        <v>-171</v>
      </c>
      <c r="C3586" s="6">
        <f t="shared" si="277"/>
        <v>18</v>
      </c>
      <c r="D3586" s="8">
        <f ca="1">VLOOKUP(B3586,Residuals!$A$12:$AW$232,C3586,FALSE)</f>
        <v>2.0928710101841979E-2</v>
      </c>
      <c r="E3586" s="8">
        <f ca="1">VLOOKUP(B3586,Residuals!$A$12:$AW$232,C3586,FALSE)^2</f>
        <v>4.380109065269425E-4</v>
      </c>
      <c r="F3586" s="8">
        <f t="shared" ca="1" si="275"/>
        <v>1.0319221430098058</v>
      </c>
      <c r="G3586" s="6">
        <f t="shared" si="278"/>
        <v>0</v>
      </c>
    </row>
    <row r="3587" spans="1:7" x14ac:dyDescent="0.25">
      <c r="A3587" s="6">
        <f t="shared" si="279"/>
        <v>3576</v>
      </c>
      <c r="B3587" s="6">
        <f t="shared" si="276"/>
        <v>-170</v>
      </c>
      <c r="C3587" s="6">
        <f t="shared" si="277"/>
        <v>18</v>
      </c>
      <c r="D3587" s="8">
        <f ca="1">VLOOKUP(B3587,Residuals!$A$12:$AW$232,C3587,FALSE)</f>
        <v>9.2381190632791176E-3</v>
      </c>
      <c r="E3587" s="8">
        <f ca="1">VLOOKUP(B3587,Residuals!$A$12:$AW$232,C3587,FALSE)^2</f>
        <v>8.5342843827321044E-5</v>
      </c>
      <c r="F3587" s="8">
        <f t="shared" ca="1" si="275"/>
        <v>0.20106159225837267</v>
      </c>
      <c r="G3587" s="6">
        <f t="shared" si="278"/>
        <v>0</v>
      </c>
    </row>
    <row r="3588" spans="1:7" x14ac:dyDescent="0.25">
      <c r="A3588" s="6">
        <f t="shared" si="279"/>
        <v>3577</v>
      </c>
      <c r="B3588" s="6">
        <f t="shared" si="276"/>
        <v>-169</v>
      </c>
      <c r="C3588" s="6">
        <f t="shared" si="277"/>
        <v>18</v>
      </c>
      <c r="D3588" s="8">
        <f ca="1">VLOOKUP(B3588,Residuals!$A$12:$AW$232,C3588,FALSE)</f>
        <v>-2.1853901827855699E-2</v>
      </c>
      <c r="E3588" s="8">
        <f ca="1">VLOOKUP(B3588,Residuals!$A$12:$AW$232,C3588,FALSE)^2</f>
        <v>4.7759302510155468E-4</v>
      </c>
      <c r="F3588" s="8">
        <f t="shared" ca="1" si="275"/>
        <v>1.1251747630147588</v>
      </c>
      <c r="G3588" s="6">
        <f t="shared" si="278"/>
        <v>0</v>
      </c>
    </row>
    <row r="3589" spans="1:7" x14ac:dyDescent="0.25">
      <c r="A3589" s="6">
        <f t="shared" si="279"/>
        <v>3578</v>
      </c>
      <c r="B3589" s="6">
        <f t="shared" si="276"/>
        <v>-168</v>
      </c>
      <c r="C3589" s="6">
        <f t="shared" si="277"/>
        <v>18</v>
      </c>
      <c r="D3589" s="8">
        <f ca="1">VLOOKUP(B3589,Residuals!$A$12:$AW$232,C3589,FALSE)</f>
        <v>-2.7836261895046585E-3</v>
      </c>
      <c r="E3589" s="8">
        <f ca="1">VLOOKUP(B3589,Residuals!$A$12:$AW$232,C3589,FALSE)^2</f>
        <v>7.7485747628962256E-6</v>
      </c>
      <c r="F3589" s="8">
        <f t="shared" ca="1" si="275"/>
        <v>1.8255083961266003E-2</v>
      </c>
      <c r="G3589" s="6">
        <f t="shared" si="278"/>
        <v>0</v>
      </c>
    </row>
    <row r="3590" spans="1:7" x14ac:dyDescent="0.25">
      <c r="A3590" s="6">
        <f t="shared" si="279"/>
        <v>3579</v>
      </c>
      <c r="B3590" s="6">
        <f t="shared" si="276"/>
        <v>-167</v>
      </c>
      <c r="C3590" s="6">
        <f t="shared" si="277"/>
        <v>18</v>
      </c>
      <c r="D3590" s="8">
        <f ca="1">VLOOKUP(B3590,Residuals!$A$12:$AW$232,C3590,FALSE)</f>
        <v>6.3435576018450873E-3</v>
      </c>
      <c r="E3590" s="8">
        <f ca="1">VLOOKUP(B3590,Residuals!$A$12:$AW$232,C3590,FALSE)^2</f>
        <v>4.0240723047926593E-5</v>
      </c>
      <c r="F3590" s="8">
        <f t="shared" ca="1" si="275"/>
        <v>9.4804244700528312E-2</v>
      </c>
      <c r="G3590" s="6">
        <f t="shared" si="278"/>
        <v>0</v>
      </c>
    </row>
    <row r="3591" spans="1:7" x14ac:dyDescent="0.25">
      <c r="A3591" s="6">
        <f t="shared" si="279"/>
        <v>3580</v>
      </c>
      <c r="B3591" s="6">
        <f t="shared" si="276"/>
        <v>-166</v>
      </c>
      <c r="C3591" s="6">
        <f t="shared" si="277"/>
        <v>18</v>
      </c>
      <c r="D3591" s="8">
        <f ca="1">VLOOKUP(B3591,Residuals!$A$12:$AW$232,C3591,FALSE)</f>
        <v>-8.5665850524456889E-4</v>
      </c>
      <c r="E3591" s="8">
        <f ca="1">VLOOKUP(B3591,Residuals!$A$12:$AW$232,C3591,FALSE)^2</f>
        <v>7.3386379460785904E-7</v>
      </c>
      <c r="F3591" s="8">
        <f t="shared" ca="1" si="275"/>
        <v>1.7289302351252483E-3</v>
      </c>
      <c r="G3591" s="6">
        <f t="shared" si="278"/>
        <v>0</v>
      </c>
    </row>
    <row r="3592" spans="1:7" x14ac:dyDescent="0.25">
      <c r="A3592" s="6">
        <f t="shared" si="279"/>
        <v>3581</v>
      </c>
      <c r="B3592" s="6">
        <f t="shared" si="276"/>
        <v>-165</v>
      </c>
      <c r="C3592" s="6">
        <f t="shared" si="277"/>
        <v>18</v>
      </c>
      <c r="D3592" s="8">
        <f ca="1">VLOOKUP(B3592,Residuals!$A$12:$AW$232,C3592,FALSE)</f>
        <v>-4.0326946487922958E-3</v>
      </c>
      <c r="E3592" s="8">
        <f ca="1">VLOOKUP(B3592,Residuals!$A$12:$AW$232,C3592,FALSE)^2</f>
        <v>1.6262626130398019E-5</v>
      </c>
      <c r="F3592" s="8">
        <f t="shared" ca="1" si="275"/>
        <v>3.8313575660736031E-2</v>
      </c>
      <c r="G3592" s="6">
        <f t="shared" si="278"/>
        <v>0</v>
      </c>
    </row>
    <row r="3593" spans="1:7" x14ac:dyDescent="0.25">
      <c r="A3593" s="6">
        <f t="shared" si="279"/>
        <v>3582</v>
      </c>
      <c r="B3593" s="6">
        <f t="shared" si="276"/>
        <v>-164</v>
      </c>
      <c r="C3593" s="6">
        <f t="shared" si="277"/>
        <v>18</v>
      </c>
      <c r="D3593" s="8">
        <f ca="1">VLOOKUP(B3593,Residuals!$A$12:$AW$232,C3593,FALSE)</f>
        <v>6.6014215797529849E-3</v>
      </c>
      <c r="E3593" s="8">
        <f ca="1">VLOOKUP(B3593,Residuals!$A$12:$AW$232,C3593,FALSE)^2</f>
        <v>4.3578766873628397E-5</v>
      </c>
      <c r="F3593" s="8">
        <f t="shared" ca="1" si="275"/>
        <v>0.1026684354929258</v>
      </c>
      <c r="G3593" s="6">
        <f t="shared" si="278"/>
        <v>0</v>
      </c>
    </row>
    <row r="3594" spans="1:7" x14ac:dyDescent="0.25">
      <c r="A3594" s="6">
        <f t="shared" si="279"/>
        <v>3583</v>
      </c>
      <c r="B3594" s="6">
        <f t="shared" si="276"/>
        <v>-163</v>
      </c>
      <c r="C3594" s="6">
        <f t="shared" si="277"/>
        <v>18</v>
      </c>
      <c r="D3594" s="8">
        <f ca="1">VLOOKUP(B3594,Residuals!$A$12:$AW$232,C3594,FALSE)</f>
        <v>1.6639811882474629E-2</v>
      </c>
      <c r="E3594" s="8">
        <f ca="1">VLOOKUP(B3594,Residuals!$A$12:$AW$232,C3594,FALSE)^2</f>
        <v>2.7688333948414388E-4</v>
      </c>
      <c r="F3594" s="8">
        <f t="shared" ca="1" si="275"/>
        <v>0.65231720212111721</v>
      </c>
      <c r="G3594" s="6">
        <f t="shared" si="278"/>
        <v>0</v>
      </c>
    </row>
    <row r="3595" spans="1:7" x14ac:dyDescent="0.25">
      <c r="A3595" s="6">
        <f t="shared" si="279"/>
        <v>3584</v>
      </c>
      <c r="B3595" s="6">
        <f t="shared" si="276"/>
        <v>-162</v>
      </c>
      <c r="C3595" s="6">
        <f t="shared" si="277"/>
        <v>18</v>
      </c>
      <c r="D3595" s="8">
        <f ca="1">VLOOKUP(B3595,Residuals!$A$12:$AW$232,C3595,FALSE)</f>
        <v>2.1612216624109268E-2</v>
      </c>
      <c r="E3595" s="8">
        <f ca="1">VLOOKUP(B3595,Residuals!$A$12:$AW$232,C3595,FALSE)^2</f>
        <v>4.6708790740742501E-4</v>
      </c>
      <c r="F3595" s="8">
        <f t="shared" ref="F3595:F3658" ca="1" si="280">E3595/$F$8</f>
        <v>1.1004254624791803</v>
      </c>
      <c r="G3595" s="6">
        <f t="shared" si="278"/>
        <v>0</v>
      </c>
    </row>
    <row r="3596" spans="1:7" x14ac:dyDescent="0.25">
      <c r="A3596" s="6">
        <f t="shared" si="279"/>
        <v>3585</v>
      </c>
      <c r="B3596" s="6">
        <f t="shared" ref="B3596:B3659" si="281">MOD(A3596,221)-210</f>
        <v>-161</v>
      </c>
      <c r="C3596" s="6">
        <f t="shared" ref="C3596:C3659" si="282">IF(B3596&lt;B3595,IF(ISNUMBER(C3595),C3595+1,2),C3595)</f>
        <v>18</v>
      </c>
      <c r="D3596" s="8">
        <f ca="1">VLOOKUP(B3596,Residuals!$A$12:$AW$232,C3596,FALSE)</f>
        <v>-1.9571355539929801E-2</v>
      </c>
      <c r="E3596" s="8">
        <f ca="1">VLOOKUP(B3596,Residuals!$A$12:$AW$232,C3596,FALSE)^2</f>
        <v>3.830379576703409E-4</v>
      </c>
      <c r="F3596" s="8">
        <f t="shared" ca="1" si="280"/>
        <v>0.9024098355618555</v>
      </c>
      <c r="G3596" s="6">
        <f t="shared" ref="G3596:G3659" si="283">IF(OR(B3596&lt;-10,B3596&gt;10),0,1)</f>
        <v>0</v>
      </c>
    </row>
    <row r="3597" spans="1:7" x14ac:dyDescent="0.25">
      <c r="A3597" s="6">
        <f t="shared" ref="A3597:A3660" si="284">A3596+1</f>
        <v>3586</v>
      </c>
      <c r="B3597" s="6">
        <f t="shared" si="281"/>
        <v>-160</v>
      </c>
      <c r="C3597" s="6">
        <f t="shared" si="282"/>
        <v>18</v>
      </c>
      <c r="D3597" s="8">
        <f ca="1">VLOOKUP(B3597,Residuals!$A$12:$AW$232,C3597,FALSE)</f>
        <v>1.4259219050503957E-2</v>
      </c>
      <c r="E3597" s="8">
        <f ca="1">VLOOKUP(B3597,Residuals!$A$12:$AW$232,C3597,FALSE)^2</f>
        <v>2.0332532793025497E-4</v>
      </c>
      <c r="F3597" s="8">
        <f t="shared" ca="1" si="280"/>
        <v>0.47901982576101498</v>
      </c>
      <c r="G3597" s="6">
        <f t="shared" si="283"/>
        <v>0</v>
      </c>
    </row>
    <row r="3598" spans="1:7" x14ac:dyDescent="0.25">
      <c r="A3598" s="6">
        <f t="shared" si="284"/>
        <v>3587</v>
      </c>
      <c r="B3598" s="6">
        <f t="shared" si="281"/>
        <v>-159</v>
      </c>
      <c r="C3598" s="6">
        <f t="shared" si="282"/>
        <v>18</v>
      </c>
      <c r="D3598" s="8">
        <f ca="1">VLOOKUP(B3598,Residuals!$A$12:$AW$232,C3598,FALSE)</f>
        <v>1.5935267902181952E-3</v>
      </c>
      <c r="E3598" s="8">
        <f ca="1">VLOOKUP(B3598,Residuals!$A$12:$AW$232,C3598,FALSE)^2</f>
        <v>2.539327631143104E-6</v>
      </c>
      <c r="F3598" s="8">
        <f t="shared" ca="1" si="280"/>
        <v>5.9824729747272234E-3</v>
      </c>
      <c r="G3598" s="6">
        <f t="shared" si="283"/>
        <v>0</v>
      </c>
    </row>
    <row r="3599" spans="1:7" x14ac:dyDescent="0.25">
      <c r="A3599" s="6">
        <f t="shared" si="284"/>
        <v>3588</v>
      </c>
      <c r="B3599" s="6">
        <f t="shared" si="281"/>
        <v>-158</v>
      </c>
      <c r="C3599" s="6">
        <f t="shared" si="282"/>
        <v>18</v>
      </c>
      <c r="D3599" s="8">
        <f ca="1">VLOOKUP(B3599,Residuals!$A$12:$AW$232,C3599,FALSE)</f>
        <v>-5.5064093047671014E-4</v>
      </c>
      <c r="E3599" s="8">
        <f ca="1">VLOOKUP(B3599,Residuals!$A$12:$AW$232,C3599,FALSE)^2</f>
        <v>3.0320543431625715E-7</v>
      </c>
      <c r="F3599" s="8">
        <f t="shared" ca="1" si="280"/>
        <v>7.1433016139429192E-4</v>
      </c>
      <c r="G3599" s="6">
        <f t="shared" si="283"/>
        <v>0</v>
      </c>
    </row>
    <row r="3600" spans="1:7" x14ac:dyDescent="0.25">
      <c r="A3600" s="6">
        <f t="shared" si="284"/>
        <v>3589</v>
      </c>
      <c r="B3600" s="6">
        <f t="shared" si="281"/>
        <v>-157</v>
      </c>
      <c r="C3600" s="6">
        <f t="shared" si="282"/>
        <v>18</v>
      </c>
      <c r="D3600" s="8">
        <f ca="1">VLOOKUP(B3600,Residuals!$A$12:$AW$232,C3600,FALSE)</f>
        <v>2.8643187946775133E-3</v>
      </c>
      <c r="E3600" s="8">
        <f ca="1">VLOOKUP(B3600,Residuals!$A$12:$AW$232,C3600,FALSE)^2</f>
        <v>8.2043221575428433E-6</v>
      </c>
      <c r="F3600" s="8">
        <f t="shared" ca="1" si="280"/>
        <v>1.9328791992611439E-2</v>
      </c>
      <c r="G3600" s="6">
        <f t="shared" si="283"/>
        <v>0</v>
      </c>
    </row>
    <row r="3601" spans="1:7" x14ac:dyDescent="0.25">
      <c r="A3601" s="6">
        <f t="shared" si="284"/>
        <v>3590</v>
      </c>
      <c r="B3601" s="6">
        <f t="shared" si="281"/>
        <v>-156</v>
      </c>
      <c r="C3601" s="6">
        <f t="shared" si="282"/>
        <v>18</v>
      </c>
      <c r="D3601" s="8">
        <f ca="1">VLOOKUP(B3601,Residuals!$A$12:$AW$232,C3601,FALSE)</f>
        <v>4.0981331535940309E-2</v>
      </c>
      <c r="E3601" s="8">
        <f ca="1">VLOOKUP(B3601,Residuals!$A$12:$AW$232,C3601,FALSE)^2</f>
        <v>1.6794695344586558E-3</v>
      </c>
      <c r="F3601" s="8">
        <f t="shared" ca="1" si="280"/>
        <v>3.956709240096635</v>
      </c>
      <c r="G3601" s="6">
        <f t="shared" si="283"/>
        <v>0</v>
      </c>
    </row>
    <row r="3602" spans="1:7" x14ac:dyDescent="0.25">
      <c r="A3602" s="6">
        <f t="shared" si="284"/>
        <v>3591</v>
      </c>
      <c r="B3602" s="6">
        <f t="shared" si="281"/>
        <v>-155</v>
      </c>
      <c r="C3602" s="6">
        <f t="shared" si="282"/>
        <v>18</v>
      </c>
      <c r="D3602" s="8">
        <f ca="1">VLOOKUP(B3602,Residuals!$A$12:$AW$232,C3602,FALSE)</f>
        <v>-6.9343774774644172E-3</v>
      </c>
      <c r="E3602" s="8">
        <f ca="1">VLOOKUP(B3602,Residuals!$A$12:$AW$232,C3602,FALSE)^2</f>
        <v>4.8085590999965774E-5</v>
      </c>
      <c r="F3602" s="8">
        <f t="shared" ca="1" si="280"/>
        <v>0.1132861884787919</v>
      </c>
      <c r="G3602" s="6">
        <f t="shared" si="283"/>
        <v>0</v>
      </c>
    </row>
    <row r="3603" spans="1:7" x14ac:dyDescent="0.25">
      <c r="A3603" s="6">
        <f t="shared" si="284"/>
        <v>3592</v>
      </c>
      <c r="B3603" s="6">
        <f t="shared" si="281"/>
        <v>-154</v>
      </c>
      <c r="C3603" s="6">
        <f t="shared" si="282"/>
        <v>18</v>
      </c>
      <c r="D3603" s="8">
        <f ca="1">VLOOKUP(B3603,Residuals!$A$12:$AW$232,C3603,FALSE)</f>
        <v>-2.9791405131427733E-2</v>
      </c>
      <c r="E3603" s="8">
        <f ca="1">VLOOKUP(B3603,Residuals!$A$12:$AW$232,C3603,FALSE)^2</f>
        <v>8.8752781970485872E-4</v>
      </c>
      <c r="F3603" s="8">
        <f t="shared" ca="1" si="280"/>
        <v>2.0909516088369888</v>
      </c>
      <c r="G3603" s="6">
        <f t="shared" si="283"/>
        <v>0</v>
      </c>
    </row>
    <row r="3604" spans="1:7" x14ac:dyDescent="0.25">
      <c r="A3604" s="6">
        <f t="shared" si="284"/>
        <v>3593</v>
      </c>
      <c r="B3604" s="6">
        <f t="shared" si="281"/>
        <v>-153</v>
      </c>
      <c r="C3604" s="6">
        <f t="shared" si="282"/>
        <v>18</v>
      </c>
      <c r="D3604" s="8">
        <f ca="1">VLOOKUP(B3604,Residuals!$A$12:$AW$232,C3604,FALSE)</f>
        <v>-2.0981939275942905E-2</v>
      </c>
      <c r="E3604" s="8">
        <f ca="1">VLOOKUP(B3604,Residuals!$A$12:$AW$232,C3604,FALSE)^2</f>
        <v>4.4024177577935548E-4</v>
      </c>
      <c r="F3604" s="8">
        <f t="shared" ca="1" si="280"/>
        <v>1.0371779102645033</v>
      </c>
      <c r="G3604" s="6">
        <f t="shared" si="283"/>
        <v>0</v>
      </c>
    </row>
    <row r="3605" spans="1:7" x14ac:dyDescent="0.25">
      <c r="A3605" s="6">
        <f t="shared" si="284"/>
        <v>3594</v>
      </c>
      <c r="B3605" s="6">
        <f t="shared" si="281"/>
        <v>-152</v>
      </c>
      <c r="C3605" s="6">
        <f t="shared" si="282"/>
        <v>18</v>
      </c>
      <c r="D3605" s="8">
        <f ca="1">VLOOKUP(B3605,Residuals!$A$12:$AW$232,C3605,FALSE)</f>
        <v>-2.030242895146905E-2</v>
      </c>
      <c r="E3605" s="8">
        <f ca="1">VLOOKUP(B3605,Residuals!$A$12:$AW$232,C3605,FALSE)^2</f>
        <v>4.1218862132944868E-4</v>
      </c>
      <c r="F3605" s="8">
        <f t="shared" ca="1" si="280"/>
        <v>0.97108669923126334</v>
      </c>
      <c r="G3605" s="6">
        <f t="shared" si="283"/>
        <v>0</v>
      </c>
    </row>
    <row r="3606" spans="1:7" x14ac:dyDescent="0.25">
      <c r="A3606" s="6">
        <f t="shared" si="284"/>
        <v>3595</v>
      </c>
      <c r="B3606" s="6">
        <f t="shared" si="281"/>
        <v>-151</v>
      </c>
      <c r="C3606" s="6">
        <f t="shared" si="282"/>
        <v>18</v>
      </c>
      <c r="D3606" s="8">
        <f ca="1">VLOOKUP(B3606,Residuals!$A$12:$AW$232,C3606,FALSE)</f>
        <v>-1.3100796689263748E-2</v>
      </c>
      <c r="E3606" s="8">
        <f ca="1">VLOOKUP(B3606,Residuals!$A$12:$AW$232,C3606,FALSE)^2</f>
        <v>1.71630873893424E-4</v>
      </c>
      <c r="F3606" s="8">
        <f t="shared" ca="1" si="280"/>
        <v>0.40434997520741783</v>
      </c>
      <c r="G3606" s="6">
        <f t="shared" si="283"/>
        <v>0</v>
      </c>
    </row>
    <row r="3607" spans="1:7" x14ac:dyDescent="0.25">
      <c r="A3607" s="6">
        <f t="shared" si="284"/>
        <v>3596</v>
      </c>
      <c r="B3607" s="6">
        <f t="shared" si="281"/>
        <v>-150</v>
      </c>
      <c r="C3607" s="6">
        <f t="shared" si="282"/>
        <v>18</v>
      </c>
      <c r="D3607" s="8">
        <f ca="1">VLOOKUP(B3607,Residuals!$A$12:$AW$232,C3607,FALSE)</f>
        <v>1.1205671173303684E-2</v>
      </c>
      <c r="E3607" s="8">
        <f ca="1">VLOOKUP(B3607,Residuals!$A$12:$AW$232,C3607,FALSE)^2</f>
        <v>1.2556706644420917E-4</v>
      </c>
      <c r="F3607" s="8">
        <f t="shared" ca="1" si="280"/>
        <v>0.29582696313200746</v>
      </c>
      <c r="G3607" s="6">
        <f t="shared" si="283"/>
        <v>0</v>
      </c>
    </row>
    <row r="3608" spans="1:7" x14ac:dyDescent="0.25">
      <c r="A3608" s="6">
        <f t="shared" si="284"/>
        <v>3597</v>
      </c>
      <c r="B3608" s="6">
        <f t="shared" si="281"/>
        <v>-149</v>
      </c>
      <c r="C3608" s="6">
        <f t="shared" si="282"/>
        <v>18</v>
      </c>
      <c r="D3608" s="8">
        <f ca="1">VLOOKUP(B3608,Residuals!$A$12:$AW$232,C3608,FALSE)</f>
        <v>2.2173282610727426E-2</v>
      </c>
      <c r="E3608" s="8">
        <f ca="1">VLOOKUP(B3608,Residuals!$A$12:$AW$232,C3608,FALSE)^2</f>
        <v>4.9165446173518731E-4</v>
      </c>
      <c r="F3608" s="8">
        <f t="shared" ca="1" si="280"/>
        <v>1.1583024947870777</v>
      </c>
      <c r="G3608" s="6">
        <f t="shared" si="283"/>
        <v>0</v>
      </c>
    </row>
    <row r="3609" spans="1:7" x14ac:dyDescent="0.25">
      <c r="A3609" s="6">
        <f t="shared" si="284"/>
        <v>3598</v>
      </c>
      <c r="B3609" s="6">
        <f t="shared" si="281"/>
        <v>-148</v>
      </c>
      <c r="C3609" s="6">
        <f t="shared" si="282"/>
        <v>18</v>
      </c>
      <c r="D3609" s="8">
        <f ca="1">VLOOKUP(B3609,Residuals!$A$12:$AW$232,C3609,FALSE)</f>
        <v>8.6992099283403675E-3</v>
      </c>
      <c r="E3609" s="8">
        <f ca="1">VLOOKUP(B3609,Residuals!$A$12:$AW$232,C3609,FALSE)^2</f>
        <v>7.5676253377335618E-5</v>
      </c>
      <c r="F3609" s="8">
        <f t="shared" ca="1" si="280"/>
        <v>0.17828780150543969</v>
      </c>
      <c r="G3609" s="6">
        <f t="shared" si="283"/>
        <v>0</v>
      </c>
    </row>
    <row r="3610" spans="1:7" x14ac:dyDescent="0.25">
      <c r="A3610" s="6">
        <f t="shared" si="284"/>
        <v>3599</v>
      </c>
      <c r="B3610" s="6">
        <f t="shared" si="281"/>
        <v>-147</v>
      </c>
      <c r="C3610" s="6">
        <f t="shared" si="282"/>
        <v>18</v>
      </c>
      <c r="D3610" s="8">
        <f ca="1">VLOOKUP(B3610,Residuals!$A$12:$AW$232,C3610,FALSE)</f>
        <v>-1.1925994323858245E-3</v>
      </c>
      <c r="E3610" s="8">
        <f ca="1">VLOOKUP(B3610,Residuals!$A$12:$AW$232,C3610,FALSE)^2</f>
        <v>1.4222934061269909E-6</v>
      </c>
      <c r="F3610" s="8">
        <f t="shared" ca="1" si="280"/>
        <v>3.3508208078124671E-3</v>
      </c>
      <c r="G3610" s="6">
        <f t="shared" si="283"/>
        <v>0</v>
      </c>
    </row>
    <row r="3611" spans="1:7" x14ac:dyDescent="0.25">
      <c r="A3611" s="6">
        <f t="shared" si="284"/>
        <v>3600</v>
      </c>
      <c r="B3611" s="6">
        <f t="shared" si="281"/>
        <v>-146</v>
      </c>
      <c r="C3611" s="6">
        <f t="shared" si="282"/>
        <v>18</v>
      </c>
      <c r="D3611" s="8">
        <f ca="1">VLOOKUP(B3611,Residuals!$A$12:$AW$232,C3611,FALSE)</f>
        <v>-3.4249512241716865E-2</v>
      </c>
      <c r="E3611" s="8">
        <f ca="1">VLOOKUP(B3611,Residuals!$A$12:$AW$232,C3611,FALSE)^2</f>
        <v>1.1730290887955134E-3</v>
      </c>
      <c r="F3611" s="8">
        <f t="shared" ca="1" si="280"/>
        <v>2.7635720323056576</v>
      </c>
      <c r="G3611" s="6">
        <f t="shared" si="283"/>
        <v>0</v>
      </c>
    </row>
    <row r="3612" spans="1:7" x14ac:dyDescent="0.25">
      <c r="A3612" s="6">
        <f t="shared" si="284"/>
        <v>3601</v>
      </c>
      <c r="B3612" s="6">
        <f t="shared" si="281"/>
        <v>-145</v>
      </c>
      <c r="C3612" s="6">
        <f t="shared" si="282"/>
        <v>18</v>
      </c>
      <c r="D3612" s="8">
        <f ca="1">VLOOKUP(B3612,Residuals!$A$12:$AW$232,C3612,FALSE)</f>
        <v>-1.7723526694992092E-2</v>
      </c>
      <c r="E3612" s="8">
        <f ca="1">VLOOKUP(B3612,Residuals!$A$12:$AW$232,C3612,FALSE)^2</f>
        <v>3.1412339850809732E-4</v>
      </c>
      <c r="F3612" s="8">
        <f t="shared" ca="1" si="280"/>
        <v>0.74005209853846443</v>
      </c>
      <c r="G3612" s="6">
        <f t="shared" si="283"/>
        <v>0</v>
      </c>
    </row>
    <row r="3613" spans="1:7" x14ac:dyDescent="0.25">
      <c r="A3613" s="6">
        <f t="shared" si="284"/>
        <v>3602</v>
      </c>
      <c r="B3613" s="6">
        <f t="shared" si="281"/>
        <v>-144</v>
      </c>
      <c r="C3613" s="6">
        <f t="shared" si="282"/>
        <v>18</v>
      </c>
      <c r="D3613" s="8">
        <f ca="1">VLOOKUP(B3613,Residuals!$A$12:$AW$232,C3613,FALSE)</f>
        <v>-1.1115196138748949E-2</v>
      </c>
      <c r="E3613" s="8">
        <f ca="1">VLOOKUP(B3613,Residuals!$A$12:$AW$232,C3613,FALSE)^2</f>
        <v>1.2354758520285953E-4</v>
      </c>
      <c r="F3613" s="8">
        <f t="shared" ca="1" si="280"/>
        <v>0.29106921080372516</v>
      </c>
      <c r="G3613" s="6">
        <f t="shared" si="283"/>
        <v>0</v>
      </c>
    </row>
    <row r="3614" spans="1:7" x14ac:dyDescent="0.25">
      <c r="A3614" s="6">
        <f t="shared" si="284"/>
        <v>3603</v>
      </c>
      <c r="B3614" s="6">
        <f t="shared" si="281"/>
        <v>-143</v>
      </c>
      <c r="C3614" s="6">
        <f t="shared" si="282"/>
        <v>18</v>
      </c>
      <c r="D3614" s="8">
        <f ca="1">VLOOKUP(B3614,Residuals!$A$12:$AW$232,C3614,FALSE)</f>
        <v>1.8430556178192021E-2</v>
      </c>
      <c r="E3614" s="8">
        <f ca="1">VLOOKUP(B3614,Residuals!$A$12:$AW$232,C3614,FALSE)^2</f>
        <v>3.3968540103749206E-4</v>
      </c>
      <c r="F3614" s="8">
        <f t="shared" ca="1" si="280"/>
        <v>0.80027433510081492</v>
      </c>
      <c r="G3614" s="6">
        <f t="shared" si="283"/>
        <v>0</v>
      </c>
    </row>
    <row r="3615" spans="1:7" x14ac:dyDescent="0.25">
      <c r="A3615" s="6">
        <f t="shared" si="284"/>
        <v>3604</v>
      </c>
      <c r="B3615" s="6">
        <f t="shared" si="281"/>
        <v>-142</v>
      </c>
      <c r="C3615" s="6">
        <f t="shared" si="282"/>
        <v>18</v>
      </c>
      <c r="D3615" s="8">
        <f ca="1">VLOOKUP(B3615,Residuals!$A$12:$AW$232,C3615,FALSE)</f>
        <v>-1.8794060955802049E-3</v>
      </c>
      <c r="E3615" s="8">
        <f ca="1">VLOOKUP(B3615,Residuals!$A$12:$AW$232,C3615,FALSE)^2</f>
        <v>3.5321672721040302E-6</v>
      </c>
      <c r="F3615" s="8">
        <f t="shared" ca="1" si="280"/>
        <v>8.3215316481496954E-3</v>
      </c>
      <c r="G3615" s="6">
        <f t="shared" si="283"/>
        <v>0</v>
      </c>
    </row>
    <row r="3616" spans="1:7" x14ac:dyDescent="0.25">
      <c r="A3616" s="6">
        <f t="shared" si="284"/>
        <v>3605</v>
      </c>
      <c r="B3616" s="6">
        <f t="shared" si="281"/>
        <v>-141</v>
      </c>
      <c r="C3616" s="6">
        <f t="shared" si="282"/>
        <v>18</v>
      </c>
      <c r="D3616" s="8">
        <f ca="1">VLOOKUP(B3616,Residuals!$A$12:$AW$232,C3616,FALSE)</f>
        <v>2.7735777402334679E-2</v>
      </c>
      <c r="E3616" s="8">
        <f ca="1">VLOOKUP(B3616,Residuals!$A$12:$AW$232,C3616,FALSE)^2</f>
        <v>7.6927334811185901E-4</v>
      </c>
      <c r="F3616" s="8">
        <f t="shared" ca="1" si="280"/>
        <v>1.8123525924007751</v>
      </c>
      <c r="G3616" s="6">
        <f t="shared" si="283"/>
        <v>0</v>
      </c>
    </row>
    <row r="3617" spans="1:7" x14ac:dyDescent="0.25">
      <c r="A3617" s="6">
        <f t="shared" si="284"/>
        <v>3606</v>
      </c>
      <c r="B3617" s="6">
        <f t="shared" si="281"/>
        <v>-140</v>
      </c>
      <c r="C3617" s="6">
        <f t="shared" si="282"/>
        <v>18</v>
      </c>
      <c r="D3617" s="8">
        <f ca="1">VLOOKUP(B3617,Residuals!$A$12:$AW$232,C3617,FALSE)</f>
        <v>-1.7488467530262852E-2</v>
      </c>
      <c r="E3617" s="8">
        <f ca="1">VLOOKUP(B3617,Residuals!$A$12:$AW$232,C3617,FALSE)^2</f>
        <v>3.0584649655705803E-4</v>
      </c>
      <c r="F3617" s="8">
        <f t="shared" ca="1" si="280"/>
        <v>0.72055231378076889</v>
      </c>
      <c r="G3617" s="6">
        <f t="shared" si="283"/>
        <v>0</v>
      </c>
    </row>
    <row r="3618" spans="1:7" x14ac:dyDescent="0.25">
      <c r="A3618" s="6">
        <f t="shared" si="284"/>
        <v>3607</v>
      </c>
      <c r="B3618" s="6">
        <f t="shared" si="281"/>
        <v>-139</v>
      </c>
      <c r="C3618" s="6">
        <f t="shared" si="282"/>
        <v>18</v>
      </c>
      <c r="D3618" s="8">
        <f ca="1">VLOOKUP(B3618,Residuals!$A$12:$AW$232,C3618,FALSE)</f>
        <v>4.9195482246087311E-3</v>
      </c>
      <c r="E3618" s="8">
        <f ca="1">VLOOKUP(B3618,Residuals!$A$12:$AW$232,C3618,FALSE)^2</f>
        <v>2.4201954734250917E-5</v>
      </c>
      <c r="F3618" s="8">
        <f t="shared" ca="1" si="280"/>
        <v>5.7018061930059066E-2</v>
      </c>
      <c r="G3618" s="6">
        <f t="shared" si="283"/>
        <v>0</v>
      </c>
    </row>
    <row r="3619" spans="1:7" x14ac:dyDescent="0.25">
      <c r="A3619" s="6">
        <f t="shared" si="284"/>
        <v>3608</v>
      </c>
      <c r="B3619" s="6">
        <f t="shared" si="281"/>
        <v>-138</v>
      </c>
      <c r="C3619" s="6">
        <f t="shared" si="282"/>
        <v>18</v>
      </c>
      <c r="D3619" s="8">
        <f ca="1">VLOOKUP(B3619,Residuals!$A$12:$AW$232,C3619,FALSE)</f>
        <v>-7.6659976035907851E-4</v>
      </c>
      <c r="E3619" s="8">
        <f ca="1">VLOOKUP(B3619,Residuals!$A$12:$AW$232,C3619,FALSE)^2</f>
        <v>5.8767519258259657E-7</v>
      </c>
      <c r="F3619" s="8">
        <f t="shared" ca="1" si="280"/>
        <v>1.3845204196672918E-3</v>
      </c>
      <c r="G3619" s="6">
        <f t="shared" si="283"/>
        <v>0</v>
      </c>
    </row>
    <row r="3620" spans="1:7" x14ac:dyDescent="0.25">
      <c r="A3620" s="6">
        <f t="shared" si="284"/>
        <v>3609</v>
      </c>
      <c r="B3620" s="6">
        <f t="shared" si="281"/>
        <v>-137</v>
      </c>
      <c r="C3620" s="6">
        <f t="shared" si="282"/>
        <v>18</v>
      </c>
      <c r="D3620" s="8">
        <f ca="1">VLOOKUP(B3620,Residuals!$A$12:$AW$232,C3620,FALSE)</f>
        <v>9.14696063541281E-3</v>
      </c>
      <c r="E3620" s="8">
        <f ca="1">VLOOKUP(B3620,Residuals!$A$12:$AW$232,C3620,FALSE)^2</f>
        <v>8.3666888865791512E-5</v>
      </c>
      <c r="F3620" s="8">
        <f t="shared" ca="1" si="280"/>
        <v>0.19711316309891957</v>
      </c>
      <c r="G3620" s="6">
        <f t="shared" si="283"/>
        <v>0</v>
      </c>
    </row>
    <row r="3621" spans="1:7" x14ac:dyDescent="0.25">
      <c r="A3621" s="6">
        <f t="shared" si="284"/>
        <v>3610</v>
      </c>
      <c r="B3621" s="6">
        <f t="shared" si="281"/>
        <v>-136</v>
      </c>
      <c r="C3621" s="6">
        <f t="shared" si="282"/>
        <v>18</v>
      </c>
      <c r="D3621" s="8">
        <f ca="1">VLOOKUP(B3621,Residuals!$A$12:$AW$232,C3621,FALSE)</f>
        <v>2.5367297548874707E-2</v>
      </c>
      <c r="E3621" s="8">
        <f ca="1">VLOOKUP(B3621,Residuals!$A$12:$AW$232,C3621,FALSE)^2</f>
        <v>6.434997849331447E-4</v>
      </c>
      <c r="F3621" s="8">
        <f t="shared" ca="1" si="280"/>
        <v>1.5160391378375733</v>
      </c>
      <c r="G3621" s="6">
        <f t="shared" si="283"/>
        <v>0</v>
      </c>
    </row>
    <row r="3622" spans="1:7" x14ac:dyDescent="0.25">
      <c r="A3622" s="6">
        <f t="shared" si="284"/>
        <v>3611</v>
      </c>
      <c r="B3622" s="6">
        <f t="shared" si="281"/>
        <v>-135</v>
      </c>
      <c r="C3622" s="6">
        <f t="shared" si="282"/>
        <v>18</v>
      </c>
      <c r="D3622" s="8">
        <f ca="1">VLOOKUP(B3622,Residuals!$A$12:$AW$232,C3622,FALSE)</f>
        <v>7.9346483562653756E-3</v>
      </c>
      <c r="E3622" s="8">
        <f ca="1">VLOOKUP(B3622,Residuals!$A$12:$AW$232,C3622,FALSE)^2</f>
        <v>6.2958644537584833E-5</v>
      </c>
      <c r="F3622" s="8">
        <f t="shared" ca="1" si="280"/>
        <v>0.14832603121087093</v>
      </c>
      <c r="G3622" s="6">
        <f t="shared" si="283"/>
        <v>0</v>
      </c>
    </row>
    <row r="3623" spans="1:7" x14ac:dyDescent="0.25">
      <c r="A3623" s="6">
        <f t="shared" si="284"/>
        <v>3612</v>
      </c>
      <c r="B3623" s="6">
        <f t="shared" si="281"/>
        <v>-134</v>
      </c>
      <c r="C3623" s="6">
        <f t="shared" si="282"/>
        <v>18</v>
      </c>
      <c r="D3623" s="8">
        <f ca="1">VLOOKUP(B3623,Residuals!$A$12:$AW$232,C3623,FALSE)</f>
        <v>6.5952220846867977E-4</v>
      </c>
      <c r="E3623" s="8">
        <f ca="1">VLOOKUP(B3623,Residuals!$A$12:$AW$232,C3623,FALSE)^2</f>
        <v>4.349695434634047E-7</v>
      </c>
      <c r="F3623" s="8">
        <f t="shared" ca="1" si="280"/>
        <v>1.0247569107212262E-3</v>
      </c>
      <c r="G3623" s="6">
        <f t="shared" si="283"/>
        <v>0</v>
      </c>
    </row>
    <row r="3624" spans="1:7" x14ac:dyDescent="0.25">
      <c r="A3624" s="6">
        <f t="shared" si="284"/>
        <v>3613</v>
      </c>
      <c r="B3624" s="6">
        <f t="shared" si="281"/>
        <v>-133</v>
      </c>
      <c r="C3624" s="6">
        <f t="shared" si="282"/>
        <v>18</v>
      </c>
      <c r="D3624" s="8">
        <f ca="1">VLOOKUP(B3624,Residuals!$A$12:$AW$232,C3624,FALSE)</f>
        <v>-8.0396695815498406E-3</v>
      </c>
      <c r="E3624" s="8">
        <f ca="1">VLOOKUP(B3624,Residuals!$A$12:$AW$232,C3624,FALSE)^2</f>
        <v>6.4636286980497792E-5</v>
      </c>
      <c r="F3624" s="8">
        <f t="shared" ca="1" si="280"/>
        <v>0.15227843595490315</v>
      </c>
      <c r="G3624" s="6">
        <f t="shared" si="283"/>
        <v>0</v>
      </c>
    </row>
    <row r="3625" spans="1:7" x14ac:dyDescent="0.25">
      <c r="A3625" s="6">
        <f t="shared" si="284"/>
        <v>3614</v>
      </c>
      <c r="B3625" s="6">
        <f t="shared" si="281"/>
        <v>-132</v>
      </c>
      <c r="C3625" s="6">
        <f t="shared" si="282"/>
        <v>18</v>
      </c>
      <c r="D3625" s="8">
        <f ca="1">VLOOKUP(B3625,Residuals!$A$12:$AW$232,C3625,FALSE)</f>
        <v>1.1981320826277075E-2</v>
      </c>
      <c r="E3625" s="8">
        <f ca="1">VLOOKUP(B3625,Residuals!$A$12:$AW$232,C3625,FALSE)^2</f>
        <v>1.4355204874218075E-4</v>
      </c>
      <c r="F3625" s="8">
        <f t="shared" ca="1" si="280"/>
        <v>0.33819828585105643</v>
      </c>
      <c r="G3625" s="6">
        <f t="shared" si="283"/>
        <v>0</v>
      </c>
    </row>
    <row r="3626" spans="1:7" x14ac:dyDescent="0.25">
      <c r="A3626" s="6">
        <f t="shared" si="284"/>
        <v>3615</v>
      </c>
      <c r="B3626" s="6">
        <f t="shared" si="281"/>
        <v>-131</v>
      </c>
      <c r="C3626" s="6">
        <f t="shared" si="282"/>
        <v>18</v>
      </c>
      <c r="D3626" s="8">
        <f ca="1">VLOOKUP(B3626,Residuals!$A$12:$AW$232,C3626,FALSE)</f>
        <v>8.9642298677840276E-3</v>
      </c>
      <c r="E3626" s="8">
        <f ca="1">VLOOKUP(B3626,Residuals!$A$12:$AW$232,C3626,FALSE)^2</f>
        <v>8.0357417122471251E-5</v>
      </c>
      <c r="F3626" s="8">
        <f t="shared" ca="1" si="280"/>
        <v>0.1893162860743805</v>
      </c>
      <c r="G3626" s="6">
        <f t="shared" si="283"/>
        <v>0</v>
      </c>
    </row>
    <row r="3627" spans="1:7" x14ac:dyDescent="0.25">
      <c r="A3627" s="6">
        <f t="shared" si="284"/>
        <v>3616</v>
      </c>
      <c r="B3627" s="6">
        <f t="shared" si="281"/>
        <v>-130</v>
      </c>
      <c r="C3627" s="6">
        <f t="shared" si="282"/>
        <v>18</v>
      </c>
      <c r="D3627" s="8">
        <f ca="1">VLOOKUP(B3627,Residuals!$A$12:$AW$232,C3627,FALSE)</f>
        <v>1.1309221001227169E-2</v>
      </c>
      <c r="E3627" s="8">
        <f ca="1">VLOOKUP(B3627,Residuals!$A$12:$AW$232,C3627,FALSE)^2</f>
        <v>1.2789847965459766E-4</v>
      </c>
      <c r="F3627" s="8">
        <f t="shared" ca="1" si="280"/>
        <v>0.3013196047088616</v>
      </c>
      <c r="G3627" s="6">
        <f t="shared" si="283"/>
        <v>0</v>
      </c>
    </row>
    <row r="3628" spans="1:7" x14ac:dyDescent="0.25">
      <c r="A3628" s="6">
        <f t="shared" si="284"/>
        <v>3617</v>
      </c>
      <c r="B3628" s="6">
        <f t="shared" si="281"/>
        <v>-129</v>
      </c>
      <c r="C3628" s="6">
        <f t="shared" si="282"/>
        <v>18</v>
      </c>
      <c r="D3628" s="8">
        <f ca="1">VLOOKUP(B3628,Residuals!$A$12:$AW$232,C3628,FALSE)</f>
        <v>3.7725665676248553E-3</v>
      </c>
      <c r="E3628" s="8">
        <f ca="1">VLOOKUP(B3628,Residuals!$A$12:$AW$232,C3628,FALSE)^2</f>
        <v>1.4232258507160782E-5</v>
      </c>
      <c r="F3628" s="8">
        <f t="shared" ca="1" si="280"/>
        <v>3.3530175800943224E-2</v>
      </c>
      <c r="G3628" s="6">
        <f t="shared" si="283"/>
        <v>0</v>
      </c>
    </row>
    <row r="3629" spans="1:7" x14ac:dyDescent="0.25">
      <c r="A3629" s="6">
        <f t="shared" si="284"/>
        <v>3618</v>
      </c>
      <c r="B3629" s="6">
        <f t="shared" si="281"/>
        <v>-128</v>
      </c>
      <c r="C3629" s="6">
        <f t="shared" si="282"/>
        <v>18</v>
      </c>
      <c r="D3629" s="8">
        <f ca="1">VLOOKUP(B3629,Residuals!$A$12:$AW$232,C3629,FALSE)</f>
        <v>6.0866414189025102E-3</v>
      </c>
      <c r="E3629" s="8">
        <f ca="1">VLOOKUP(B3629,Residuals!$A$12:$AW$232,C3629,FALSE)^2</f>
        <v>3.7047203762299561E-5</v>
      </c>
      <c r="F3629" s="8">
        <f t="shared" ca="1" si="280"/>
        <v>8.7280543313506612E-2</v>
      </c>
      <c r="G3629" s="6">
        <f t="shared" si="283"/>
        <v>0</v>
      </c>
    </row>
    <row r="3630" spans="1:7" x14ac:dyDescent="0.25">
      <c r="A3630" s="6">
        <f t="shared" si="284"/>
        <v>3619</v>
      </c>
      <c r="B3630" s="6">
        <f t="shared" si="281"/>
        <v>-127</v>
      </c>
      <c r="C3630" s="6">
        <f t="shared" si="282"/>
        <v>18</v>
      </c>
      <c r="D3630" s="8">
        <f ca="1">VLOOKUP(B3630,Residuals!$A$12:$AW$232,C3630,FALSE)</f>
        <v>-7.2671021600003247E-3</v>
      </c>
      <c r="E3630" s="8">
        <f ca="1">VLOOKUP(B3630,Residuals!$A$12:$AW$232,C3630,FALSE)^2</f>
        <v>5.2810773803881388E-5</v>
      </c>
      <c r="F3630" s="8">
        <f t="shared" ca="1" si="280"/>
        <v>0.12441837877923993</v>
      </c>
      <c r="G3630" s="6">
        <f t="shared" si="283"/>
        <v>0</v>
      </c>
    </row>
    <row r="3631" spans="1:7" x14ac:dyDescent="0.25">
      <c r="A3631" s="6">
        <f t="shared" si="284"/>
        <v>3620</v>
      </c>
      <c r="B3631" s="6">
        <f t="shared" si="281"/>
        <v>-126</v>
      </c>
      <c r="C3631" s="6">
        <f t="shared" si="282"/>
        <v>18</v>
      </c>
      <c r="D3631" s="8">
        <f ca="1">VLOOKUP(B3631,Residuals!$A$12:$AW$232,C3631,FALSE)</f>
        <v>1.1032026411896098E-3</v>
      </c>
      <c r="E3631" s="8">
        <f ca="1">VLOOKUP(B3631,Residuals!$A$12:$AW$232,C3631,FALSE)^2</f>
        <v>1.2170560675277311E-6</v>
      </c>
      <c r="F3631" s="8">
        <f t="shared" ca="1" si="280"/>
        <v>2.8672964226498115E-3</v>
      </c>
      <c r="G3631" s="6">
        <f t="shared" si="283"/>
        <v>0</v>
      </c>
    </row>
    <row r="3632" spans="1:7" x14ac:dyDescent="0.25">
      <c r="A3632" s="6">
        <f t="shared" si="284"/>
        <v>3621</v>
      </c>
      <c r="B3632" s="6">
        <f t="shared" si="281"/>
        <v>-125</v>
      </c>
      <c r="C3632" s="6">
        <f t="shared" si="282"/>
        <v>18</v>
      </c>
      <c r="D3632" s="8">
        <f ca="1">VLOOKUP(B3632,Residuals!$A$12:$AW$232,C3632,FALSE)</f>
        <v>2.7845278589825669E-2</v>
      </c>
      <c r="E3632" s="8">
        <f ca="1">VLOOKUP(B3632,Residuals!$A$12:$AW$232,C3632,FALSE)^2</f>
        <v>7.7535953974500378E-4</v>
      </c>
      <c r="F3632" s="8">
        <f t="shared" ca="1" si="280"/>
        <v>1.8266912214605902</v>
      </c>
      <c r="G3632" s="6">
        <f t="shared" si="283"/>
        <v>0</v>
      </c>
    </row>
    <row r="3633" spans="1:7" x14ac:dyDescent="0.25">
      <c r="A3633" s="6">
        <f t="shared" si="284"/>
        <v>3622</v>
      </c>
      <c r="B3633" s="6">
        <f t="shared" si="281"/>
        <v>-124</v>
      </c>
      <c r="C3633" s="6">
        <f t="shared" si="282"/>
        <v>18</v>
      </c>
      <c r="D3633" s="8">
        <f ca="1">VLOOKUP(B3633,Residuals!$A$12:$AW$232,C3633,FALSE)</f>
        <v>2.5994399596216102E-2</v>
      </c>
      <c r="E3633" s="8">
        <f ca="1">VLOOKUP(B3633,Residuals!$A$12:$AW$232,C3633,FALSE)^2</f>
        <v>6.7570881036775989E-4</v>
      </c>
      <c r="F3633" s="8">
        <f t="shared" ca="1" si="280"/>
        <v>1.5919212815364334</v>
      </c>
      <c r="G3633" s="6">
        <f t="shared" si="283"/>
        <v>0</v>
      </c>
    </row>
    <row r="3634" spans="1:7" x14ac:dyDescent="0.25">
      <c r="A3634" s="6">
        <f t="shared" si="284"/>
        <v>3623</v>
      </c>
      <c r="B3634" s="6">
        <f t="shared" si="281"/>
        <v>-123</v>
      </c>
      <c r="C3634" s="6">
        <f t="shared" si="282"/>
        <v>18</v>
      </c>
      <c r="D3634" s="8">
        <f ca="1">VLOOKUP(B3634,Residuals!$A$12:$AW$232,C3634,FALSE)</f>
        <v>2.1935994425081658E-2</v>
      </c>
      <c r="E3634" s="8">
        <f ca="1">VLOOKUP(B3634,Residuals!$A$12:$AW$232,C3634,FALSE)^2</f>
        <v>4.8118785141721359E-4</v>
      </c>
      <c r="F3634" s="8">
        <f t="shared" ca="1" si="280"/>
        <v>1.1336439148557864</v>
      </c>
      <c r="G3634" s="6">
        <f t="shared" si="283"/>
        <v>0</v>
      </c>
    </row>
    <row r="3635" spans="1:7" x14ac:dyDescent="0.25">
      <c r="A3635" s="6">
        <f t="shared" si="284"/>
        <v>3624</v>
      </c>
      <c r="B3635" s="6">
        <f t="shared" si="281"/>
        <v>-122</v>
      </c>
      <c r="C3635" s="6">
        <f t="shared" si="282"/>
        <v>18</v>
      </c>
      <c r="D3635" s="8">
        <f ca="1">VLOOKUP(B3635,Residuals!$A$12:$AW$232,C3635,FALSE)</f>
        <v>1.5709834237752959E-2</v>
      </c>
      <c r="E3635" s="8">
        <f ca="1">VLOOKUP(B3635,Residuals!$A$12:$AW$232,C3635,FALSE)^2</f>
        <v>2.4679889177767509E-4</v>
      </c>
      <c r="F3635" s="8">
        <f t="shared" ca="1" si="280"/>
        <v>0.58144041050265072</v>
      </c>
      <c r="G3635" s="6">
        <f t="shared" si="283"/>
        <v>0</v>
      </c>
    </row>
    <row r="3636" spans="1:7" x14ac:dyDescent="0.25">
      <c r="A3636" s="6">
        <f t="shared" si="284"/>
        <v>3625</v>
      </c>
      <c r="B3636" s="6">
        <f t="shared" si="281"/>
        <v>-121</v>
      </c>
      <c r="C3636" s="6">
        <f t="shared" si="282"/>
        <v>18</v>
      </c>
      <c r="D3636" s="8">
        <f ca="1">VLOOKUP(B3636,Residuals!$A$12:$AW$232,C3636,FALSE)</f>
        <v>3.4477481798811917E-2</v>
      </c>
      <c r="E3636" s="8">
        <f ca="1">VLOOKUP(B3636,Residuals!$A$12:$AW$232,C3636,FALSE)^2</f>
        <v>1.1886967511874069E-3</v>
      </c>
      <c r="F3636" s="8">
        <f t="shared" ca="1" si="280"/>
        <v>2.8004839162575754</v>
      </c>
      <c r="G3636" s="6">
        <f t="shared" si="283"/>
        <v>0</v>
      </c>
    </row>
    <row r="3637" spans="1:7" x14ac:dyDescent="0.25">
      <c r="A3637" s="6">
        <f t="shared" si="284"/>
        <v>3626</v>
      </c>
      <c r="B3637" s="6">
        <f t="shared" si="281"/>
        <v>-120</v>
      </c>
      <c r="C3637" s="6">
        <f t="shared" si="282"/>
        <v>18</v>
      </c>
      <c r="D3637" s="8">
        <f ca="1">VLOOKUP(B3637,Residuals!$A$12:$AW$232,C3637,FALSE)</f>
        <v>6.9429094804730898E-3</v>
      </c>
      <c r="E3637" s="8">
        <f ca="1">VLOOKUP(B3637,Residuals!$A$12:$AW$232,C3637,FALSE)^2</f>
        <v>4.8203992054043107E-5</v>
      </c>
      <c r="F3637" s="8">
        <f t="shared" ca="1" si="280"/>
        <v>0.11356513283300192</v>
      </c>
      <c r="G3637" s="6">
        <f t="shared" si="283"/>
        <v>0</v>
      </c>
    </row>
    <row r="3638" spans="1:7" x14ac:dyDescent="0.25">
      <c r="A3638" s="6">
        <f t="shared" si="284"/>
        <v>3627</v>
      </c>
      <c r="B3638" s="6">
        <f t="shared" si="281"/>
        <v>-119</v>
      </c>
      <c r="C3638" s="6">
        <f t="shared" si="282"/>
        <v>18</v>
      </c>
      <c r="D3638" s="8">
        <f ca="1">VLOOKUP(B3638,Residuals!$A$12:$AW$232,C3638,FALSE)</f>
        <v>2.062544939662463E-2</v>
      </c>
      <c r="E3638" s="8">
        <f ca="1">VLOOKUP(B3638,Residuals!$A$12:$AW$232,C3638,FALSE)^2</f>
        <v>4.2540916281272328E-4</v>
      </c>
      <c r="F3638" s="8">
        <f t="shared" ca="1" si="280"/>
        <v>1.0022333426044725</v>
      </c>
      <c r="G3638" s="6">
        <f t="shared" si="283"/>
        <v>0</v>
      </c>
    </row>
    <row r="3639" spans="1:7" x14ac:dyDescent="0.25">
      <c r="A3639" s="6">
        <f t="shared" si="284"/>
        <v>3628</v>
      </c>
      <c r="B3639" s="6">
        <f t="shared" si="281"/>
        <v>-118</v>
      </c>
      <c r="C3639" s="6">
        <f t="shared" si="282"/>
        <v>18</v>
      </c>
      <c r="D3639" s="8">
        <f ca="1">VLOOKUP(B3639,Residuals!$A$12:$AW$232,C3639,FALSE)</f>
        <v>-1.5799254823062891E-2</v>
      </c>
      <c r="E3639" s="8">
        <f ca="1">VLOOKUP(B3639,Residuals!$A$12:$AW$232,C3639,FALSE)^2</f>
        <v>2.49616452964076E-4</v>
      </c>
      <c r="F3639" s="8">
        <f t="shared" ca="1" si="280"/>
        <v>0.58807838169059701</v>
      </c>
      <c r="G3639" s="6">
        <f t="shared" si="283"/>
        <v>0</v>
      </c>
    </row>
    <row r="3640" spans="1:7" x14ac:dyDescent="0.25">
      <c r="A3640" s="6">
        <f t="shared" si="284"/>
        <v>3629</v>
      </c>
      <c r="B3640" s="6">
        <f t="shared" si="281"/>
        <v>-117</v>
      </c>
      <c r="C3640" s="6">
        <f t="shared" si="282"/>
        <v>18</v>
      </c>
      <c r="D3640" s="8">
        <f ca="1">VLOOKUP(B3640,Residuals!$A$12:$AW$232,C3640,FALSE)</f>
        <v>-1.8170650571408407E-2</v>
      </c>
      <c r="E3640" s="8">
        <f ca="1">VLOOKUP(B3640,Residuals!$A$12:$AW$232,C3640,FALSE)^2</f>
        <v>3.3017254218822465E-4</v>
      </c>
      <c r="F3640" s="8">
        <f t="shared" ca="1" si="280"/>
        <v>0.77786272492488884</v>
      </c>
      <c r="G3640" s="6">
        <f t="shared" si="283"/>
        <v>0</v>
      </c>
    </row>
    <row r="3641" spans="1:7" x14ac:dyDescent="0.25">
      <c r="A3641" s="6">
        <f t="shared" si="284"/>
        <v>3630</v>
      </c>
      <c r="B3641" s="6">
        <f t="shared" si="281"/>
        <v>-116</v>
      </c>
      <c r="C3641" s="6">
        <f t="shared" si="282"/>
        <v>18</v>
      </c>
      <c r="D3641" s="8">
        <f ca="1">VLOOKUP(B3641,Residuals!$A$12:$AW$232,C3641,FALSE)</f>
        <v>-3.7707735106239981E-2</v>
      </c>
      <c r="E3641" s="8">
        <f ca="1">VLOOKUP(B3641,Residuals!$A$12:$AW$232,C3641,FALSE)^2</f>
        <v>1.4218732868423632E-3</v>
      </c>
      <c r="F3641" s="8">
        <f t="shared" ca="1" si="280"/>
        <v>3.3498310370418021</v>
      </c>
      <c r="G3641" s="6">
        <f t="shared" si="283"/>
        <v>0</v>
      </c>
    </row>
    <row r="3642" spans="1:7" x14ac:dyDescent="0.25">
      <c r="A3642" s="6">
        <f t="shared" si="284"/>
        <v>3631</v>
      </c>
      <c r="B3642" s="6">
        <f t="shared" si="281"/>
        <v>-115</v>
      </c>
      <c r="C3642" s="6">
        <f t="shared" si="282"/>
        <v>18</v>
      </c>
      <c r="D3642" s="8">
        <f ca="1">VLOOKUP(B3642,Residuals!$A$12:$AW$232,C3642,FALSE)</f>
        <v>-1.2283100930487642E-2</v>
      </c>
      <c r="E3642" s="8">
        <f ca="1">VLOOKUP(B3642,Residuals!$A$12:$AW$232,C3642,FALSE)^2</f>
        <v>1.5087456846854636E-4</v>
      </c>
      <c r="F3642" s="8">
        <f t="shared" ca="1" si="280"/>
        <v>0.35544961483776505</v>
      </c>
      <c r="G3642" s="6">
        <f t="shared" si="283"/>
        <v>0</v>
      </c>
    </row>
    <row r="3643" spans="1:7" x14ac:dyDescent="0.25">
      <c r="A3643" s="6">
        <f t="shared" si="284"/>
        <v>3632</v>
      </c>
      <c r="B3643" s="6">
        <f t="shared" si="281"/>
        <v>-114</v>
      </c>
      <c r="C3643" s="6">
        <f t="shared" si="282"/>
        <v>18</v>
      </c>
      <c r="D3643" s="8">
        <f ca="1">VLOOKUP(B3643,Residuals!$A$12:$AW$232,C3643,FALSE)</f>
        <v>1.3214751259617696E-2</v>
      </c>
      <c r="E3643" s="8">
        <f ca="1">VLOOKUP(B3643,Residuals!$A$12:$AW$232,C3643,FALSE)^2</f>
        <v>1.7462965085356748E-4</v>
      </c>
      <c r="F3643" s="8">
        <f t="shared" ca="1" si="280"/>
        <v>0.41141487770415358</v>
      </c>
      <c r="G3643" s="6">
        <f t="shared" si="283"/>
        <v>0</v>
      </c>
    </row>
    <row r="3644" spans="1:7" x14ac:dyDescent="0.25">
      <c r="A3644" s="6">
        <f t="shared" si="284"/>
        <v>3633</v>
      </c>
      <c r="B3644" s="6">
        <f t="shared" si="281"/>
        <v>-113</v>
      </c>
      <c r="C3644" s="6">
        <f t="shared" si="282"/>
        <v>18</v>
      </c>
      <c r="D3644" s="8">
        <f ca="1">VLOOKUP(B3644,Residuals!$A$12:$AW$232,C3644,FALSE)</f>
        <v>-4.8396587310639916E-3</v>
      </c>
      <c r="E3644" s="8">
        <f ca="1">VLOOKUP(B3644,Residuals!$A$12:$AW$232,C3644,FALSE)^2</f>
        <v>2.3422296633163925E-5</v>
      </c>
      <c r="F3644" s="8">
        <f t="shared" ca="1" si="280"/>
        <v>5.5181243607730017E-2</v>
      </c>
      <c r="G3644" s="6">
        <f t="shared" si="283"/>
        <v>0</v>
      </c>
    </row>
    <row r="3645" spans="1:7" x14ac:dyDescent="0.25">
      <c r="A3645" s="6">
        <f t="shared" si="284"/>
        <v>3634</v>
      </c>
      <c r="B3645" s="6">
        <f t="shared" si="281"/>
        <v>-112</v>
      </c>
      <c r="C3645" s="6">
        <f t="shared" si="282"/>
        <v>18</v>
      </c>
      <c r="D3645" s="8">
        <f ca="1">VLOOKUP(B3645,Residuals!$A$12:$AW$232,C3645,FALSE)</f>
        <v>1.3463762939622696E-2</v>
      </c>
      <c r="E3645" s="8">
        <f ca="1">VLOOKUP(B3645,Residuals!$A$12:$AW$232,C3645,FALSE)^2</f>
        <v>1.8127291249435759E-4</v>
      </c>
      <c r="F3645" s="8">
        <f t="shared" ca="1" si="280"/>
        <v>0.42706592357261369</v>
      </c>
      <c r="G3645" s="6">
        <f t="shared" si="283"/>
        <v>0</v>
      </c>
    </row>
    <row r="3646" spans="1:7" x14ac:dyDescent="0.25">
      <c r="A3646" s="6">
        <f t="shared" si="284"/>
        <v>3635</v>
      </c>
      <c r="B3646" s="6">
        <f t="shared" si="281"/>
        <v>-111</v>
      </c>
      <c r="C3646" s="6">
        <f t="shared" si="282"/>
        <v>18</v>
      </c>
      <c r="D3646" s="8">
        <f ca="1">VLOOKUP(B3646,Residuals!$A$12:$AW$232,C3646,FALSE)</f>
        <v>-2.4660049462042401E-2</v>
      </c>
      <c r="E3646" s="8">
        <f ca="1">VLOOKUP(B3646,Residuals!$A$12:$AW$232,C3646,FALSE)^2</f>
        <v>6.0811803947037764E-4</v>
      </c>
      <c r="F3646" s="8">
        <f t="shared" ca="1" si="280"/>
        <v>1.4326822943039974</v>
      </c>
      <c r="G3646" s="6">
        <f t="shared" si="283"/>
        <v>0</v>
      </c>
    </row>
    <row r="3647" spans="1:7" x14ac:dyDescent="0.25">
      <c r="A3647" s="6">
        <f t="shared" si="284"/>
        <v>3636</v>
      </c>
      <c r="B3647" s="6">
        <f t="shared" si="281"/>
        <v>-110</v>
      </c>
      <c r="C3647" s="6">
        <f t="shared" si="282"/>
        <v>18</v>
      </c>
      <c r="D3647" s="8">
        <f ca="1">VLOOKUP(B3647,Residuals!$A$12:$AW$232,C3647,FALSE)</f>
        <v>8.103262910165266E-3</v>
      </c>
      <c r="E3647" s="8">
        <f ca="1">VLOOKUP(B3647,Residuals!$A$12:$AW$232,C3647,FALSE)^2</f>
        <v>6.5662869791260062E-5</v>
      </c>
      <c r="F3647" s="8">
        <f t="shared" ca="1" si="280"/>
        <v>0.15469699110563814</v>
      </c>
      <c r="G3647" s="6">
        <f t="shared" si="283"/>
        <v>0</v>
      </c>
    </row>
    <row r="3648" spans="1:7" x14ac:dyDescent="0.25">
      <c r="A3648" s="6">
        <f t="shared" si="284"/>
        <v>3637</v>
      </c>
      <c r="B3648" s="6">
        <f t="shared" si="281"/>
        <v>-109</v>
      </c>
      <c r="C3648" s="6">
        <f t="shared" si="282"/>
        <v>18</v>
      </c>
      <c r="D3648" s="8">
        <f ca="1">VLOOKUP(B3648,Residuals!$A$12:$AW$232,C3648,FALSE)</f>
        <v>-2.4334012539700176E-2</v>
      </c>
      <c r="E3648" s="8">
        <f ca="1">VLOOKUP(B3648,Residuals!$A$12:$AW$232,C3648,FALSE)^2</f>
        <v>5.9214416628228543E-4</v>
      </c>
      <c r="F3648" s="8">
        <f t="shared" ca="1" si="280"/>
        <v>1.3950489997745859</v>
      </c>
      <c r="G3648" s="6">
        <f t="shared" si="283"/>
        <v>0</v>
      </c>
    </row>
    <row r="3649" spans="1:7" x14ac:dyDescent="0.25">
      <c r="A3649" s="6">
        <f t="shared" si="284"/>
        <v>3638</v>
      </c>
      <c r="B3649" s="6">
        <f t="shared" si="281"/>
        <v>-108</v>
      </c>
      <c r="C3649" s="6">
        <f t="shared" si="282"/>
        <v>18</v>
      </c>
      <c r="D3649" s="8">
        <f ca="1">VLOOKUP(B3649,Residuals!$A$12:$AW$232,C3649,FALSE)</f>
        <v>-4.3072628955991973E-3</v>
      </c>
      <c r="E3649" s="8">
        <f ca="1">VLOOKUP(B3649,Residuals!$A$12:$AW$232,C3649,FALSE)^2</f>
        <v>1.8552513651805583E-5</v>
      </c>
      <c r="F3649" s="8">
        <f t="shared" ca="1" si="280"/>
        <v>4.3708385705715939E-2</v>
      </c>
      <c r="G3649" s="6">
        <f t="shared" si="283"/>
        <v>0</v>
      </c>
    </row>
    <row r="3650" spans="1:7" x14ac:dyDescent="0.25">
      <c r="A3650" s="6">
        <f t="shared" si="284"/>
        <v>3639</v>
      </c>
      <c r="B3650" s="6">
        <f t="shared" si="281"/>
        <v>-107</v>
      </c>
      <c r="C3650" s="6">
        <f t="shared" si="282"/>
        <v>18</v>
      </c>
      <c r="D3650" s="8">
        <f ca="1">VLOOKUP(B3650,Residuals!$A$12:$AW$232,C3650,FALSE)</f>
        <v>4.4264622607125229E-2</v>
      </c>
      <c r="E3650" s="8">
        <f ca="1">VLOOKUP(B3650,Residuals!$A$12:$AW$232,C3650,FALSE)^2</f>
        <v>1.9593568145512218E-3</v>
      </c>
      <c r="F3650" s="8">
        <f t="shared" ca="1" si="280"/>
        <v>4.6161035098978616</v>
      </c>
      <c r="G3650" s="6">
        <f t="shared" si="283"/>
        <v>0</v>
      </c>
    </row>
    <row r="3651" spans="1:7" x14ac:dyDescent="0.25">
      <c r="A3651" s="6">
        <f t="shared" si="284"/>
        <v>3640</v>
      </c>
      <c r="B3651" s="6">
        <f t="shared" si="281"/>
        <v>-106</v>
      </c>
      <c r="C3651" s="6">
        <f t="shared" si="282"/>
        <v>18</v>
      </c>
      <c r="D3651" s="8">
        <f ca="1">VLOOKUP(B3651,Residuals!$A$12:$AW$232,C3651,FALSE)</f>
        <v>-1.867508447018542E-2</v>
      </c>
      <c r="E3651" s="8">
        <f ca="1">VLOOKUP(B3651,Residuals!$A$12:$AW$232,C3651,FALSE)^2</f>
        <v>3.4875877996856067E-4</v>
      </c>
      <c r="F3651" s="8">
        <f t="shared" ca="1" si="280"/>
        <v>0.82165056224805466</v>
      </c>
      <c r="G3651" s="6">
        <f t="shared" si="283"/>
        <v>0</v>
      </c>
    </row>
    <row r="3652" spans="1:7" x14ac:dyDescent="0.25">
      <c r="A3652" s="6">
        <f t="shared" si="284"/>
        <v>3641</v>
      </c>
      <c r="B3652" s="6">
        <f t="shared" si="281"/>
        <v>-105</v>
      </c>
      <c r="C3652" s="6">
        <f t="shared" si="282"/>
        <v>18</v>
      </c>
      <c r="D3652" s="8">
        <f ca="1">VLOOKUP(B3652,Residuals!$A$12:$AW$232,C3652,FALSE)</f>
        <v>-2.1229427121945241E-2</v>
      </c>
      <c r="E3652" s="8">
        <f ca="1">VLOOKUP(B3652,Residuals!$A$12:$AW$232,C3652,FALSE)^2</f>
        <v>4.5068857592598418E-4</v>
      </c>
      <c r="F3652" s="8">
        <f t="shared" ca="1" si="280"/>
        <v>1.0617898188591608</v>
      </c>
      <c r="G3652" s="6">
        <f t="shared" si="283"/>
        <v>0</v>
      </c>
    </row>
    <row r="3653" spans="1:7" x14ac:dyDescent="0.25">
      <c r="A3653" s="6">
        <f t="shared" si="284"/>
        <v>3642</v>
      </c>
      <c r="B3653" s="6">
        <f t="shared" si="281"/>
        <v>-104</v>
      </c>
      <c r="C3653" s="6">
        <f t="shared" si="282"/>
        <v>18</v>
      </c>
      <c r="D3653" s="8">
        <f ca="1">VLOOKUP(B3653,Residuals!$A$12:$AW$232,C3653,FALSE)</f>
        <v>1.1313676274307589E-2</v>
      </c>
      <c r="E3653" s="8">
        <f ca="1">VLOOKUP(B3653,Residuals!$A$12:$AW$232,C3653,FALSE)^2</f>
        <v>1.2799927083983044E-4</v>
      </c>
      <c r="F3653" s="8">
        <f t="shared" ca="1" si="280"/>
        <v>0.301557061480627</v>
      </c>
      <c r="G3653" s="6">
        <f t="shared" si="283"/>
        <v>0</v>
      </c>
    </row>
    <row r="3654" spans="1:7" x14ac:dyDescent="0.25">
      <c r="A3654" s="6">
        <f t="shared" si="284"/>
        <v>3643</v>
      </c>
      <c r="B3654" s="6">
        <f t="shared" si="281"/>
        <v>-103</v>
      </c>
      <c r="C3654" s="6">
        <f t="shared" si="282"/>
        <v>18</v>
      </c>
      <c r="D3654" s="8">
        <f ca="1">VLOOKUP(B3654,Residuals!$A$12:$AW$232,C3654,FALSE)</f>
        <v>2.2351861187878162E-2</v>
      </c>
      <c r="E3654" s="8">
        <f ca="1">VLOOKUP(B3654,Residuals!$A$12:$AW$232,C3654,FALSE)^2</f>
        <v>4.9960569856217411E-4</v>
      </c>
      <c r="F3654" s="8">
        <f t="shared" ca="1" si="280"/>
        <v>1.1770350359722777</v>
      </c>
      <c r="G3654" s="6">
        <f t="shared" si="283"/>
        <v>0</v>
      </c>
    </row>
    <row r="3655" spans="1:7" x14ac:dyDescent="0.25">
      <c r="A3655" s="6">
        <f t="shared" si="284"/>
        <v>3644</v>
      </c>
      <c r="B3655" s="6">
        <f t="shared" si="281"/>
        <v>-102</v>
      </c>
      <c r="C3655" s="6">
        <f t="shared" si="282"/>
        <v>18</v>
      </c>
      <c r="D3655" s="8">
        <f ca="1">VLOOKUP(B3655,Residuals!$A$12:$AW$232,C3655,FALSE)</f>
        <v>9.1596162749516628E-3</v>
      </c>
      <c r="E3655" s="8">
        <f ca="1">VLOOKUP(B3655,Residuals!$A$12:$AW$232,C3655,FALSE)^2</f>
        <v>8.3898570304359376E-5</v>
      </c>
      <c r="F3655" s="8">
        <f t="shared" ca="1" si="280"/>
        <v>0.19765898787866815</v>
      </c>
      <c r="G3655" s="6">
        <f t="shared" si="283"/>
        <v>0</v>
      </c>
    </row>
    <row r="3656" spans="1:7" x14ac:dyDescent="0.25">
      <c r="A3656" s="6">
        <f t="shared" si="284"/>
        <v>3645</v>
      </c>
      <c r="B3656" s="6">
        <f t="shared" si="281"/>
        <v>-101</v>
      </c>
      <c r="C3656" s="6">
        <f t="shared" si="282"/>
        <v>18</v>
      </c>
      <c r="D3656" s="8">
        <f ca="1">VLOOKUP(B3656,Residuals!$A$12:$AW$232,C3656,FALSE)</f>
        <v>-9.309880088107101E-3</v>
      </c>
      <c r="E3656" s="8">
        <f ca="1">VLOOKUP(B3656,Residuals!$A$12:$AW$232,C3656,FALSE)^2</f>
        <v>8.6673867254933085E-5</v>
      </c>
      <c r="F3656" s="8">
        <f t="shared" ca="1" si="280"/>
        <v>0.20419738757157269</v>
      </c>
      <c r="G3656" s="6">
        <f t="shared" si="283"/>
        <v>0</v>
      </c>
    </row>
    <row r="3657" spans="1:7" x14ac:dyDescent="0.25">
      <c r="A3657" s="6">
        <f t="shared" si="284"/>
        <v>3646</v>
      </c>
      <c r="B3657" s="6">
        <f t="shared" si="281"/>
        <v>-100</v>
      </c>
      <c r="C3657" s="6">
        <f t="shared" si="282"/>
        <v>18</v>
      </c>
      <c r="D3657" s="8">
        <f ca="1">VLOOKUP(B3657,Residuals!$A$12:$AW$232,C3657,FALSE)</f>
        <v>5.2092396405569027E-4</v>
      </c>
      <c r="E3657" s="8">
        <f ca="1">VLOOKUP(B3657,Residuals!$A$12:$AW$232,C3657,FALSE)^2</f>
        <v>2.7136177632749407E-7</v>
      </c>
      <c r="F3657" s="8">
        <f t="shared" ca="1" si="280"/>
        <v>6.3930879707807151E-4</v>
      </c>
      <c r="G3657" s="6">
        <f t="shared" si="283"/>
        <v>0</v>
      </c>
    </row>
    <row r="3658" spans="1:7" x14ac:dyDescent="0.25">
      <c r="A3658" s="6">
        <f t="shared" si="284"/>
        <v>3647</v>
      </c>
      <c r="B3658" s="6">
        <f t="shared" si="281"/>
        <v>-99</v>
      </c>
      <c r="C3658" s="6">
        <f t="shared" si="282"/>
        <v>18</v>
      </c>
      <c r="D3658" s="8">
        <f ca="1">VLOOKUP(B3658,Residuals!$A$12:$AW$232,C3658,FALSE)</f>
        <v>-3.6166593388924592E-3</v>
      </c>
      <c r="E3658" s="8">
        <f ca="1">VLOOKUP(B3658,Residuals!$A$12:$AW$232,C3658,FALSE)^2</f>
        <v>1.308022477359804E-5</v>
      </c>
      <c r="F3658" s="8">
        <f t="shared" ca="1" si="280"/>
        <v>3.0816067313134309E-2</v>
      </c>
      <c r="G3658" s="6">
        <f t="shared" si="283"/>
        <v>0</v>
      </c>
    </row>
    <row r="3659" spans="1:7" x14ac:dyDescent="0.25">
      <c r="A3659" s="6">
        <f t="shared" si="284"/>
        <v>3648</v>
      </c>
      <c r="B3659" s="6">
        <f t="shared" si="281"/>
        <v>-98</v>
      </c>
      <c r="C3659" s="6">
        <f t="shared" si="282"/>
        <v>18</v>
      </c>
      <c r="D3659" s="8">
        <f ca="1">VLOOKUP(B3659,Residuals!$A$12:$AW$232,C3659,FALSE)</f>
        <v>-1.6965023168867936E-2</v>
      </c>
      <c r="E3659" s="8">
        <f ca="1">VLOOKUP(B3659,Residuals!$A$12:$AW$232,C3659,FALSE)^2</f>
        <v>2.8781201112022586E-4</v>
      </c>
      <c r="F3659" s="8">
        <f t="shared" ref="F3659:F3722" ca="1" si="285">E3659/$F$8</f>
        <v>0.67806436523259672</v>
      </c>
      <c r="G3659" s="6">
        <f t="shared" si="283"/>
        <v>0</v>
      </c>
    </row>
    <row r="3660" spans="1:7" x14ac:dyDescent="0.25">
      <c r="A3660" s="6">
        <f t="shared" si="284"/>
        <v>3649</v>
      </c>
      <c r="B3660" s="6">
        <f t="shared" ref="B3660:B3723" si="286">MOD(A3660,221)-210</f>
        <v>-97</v>
      </c>
      <c r="C3660" s="6">
        <f t="shared" ref="C3660:C3723" si="287">IF(B3660&lt;B3659,IF(ISNUMBER(C3659),C3659+1,2),C3659)</f>
        <v>18</v>
      </c>
      <c r="D3660" s="8">
        <f ca="1">VLOOKUP(B3660,Residuals!$A$12:$AW$232,C3660,FALSE)</f>
        <v>-6.1077154281862075E-3</v>
      </c>
      <c r="E3660" s="8">
        <f ca="1">VLOOKUP(B3660,Residuals!$A$12:$AW$232,C3660,FALSE)^2</f>
        <v>3.7304187751703826E-5</v>
      </c>
      <c r="F3660" s="8">
        <f t="shared" ca="1" si="285"/>
        <v>8.7885979080318838E-2</v>
      </c>
      <c r="G3660" s="6">
        <f t="shared" ref="G3660:G3723" si="288">IF(OR(B3660&lt;-10,B3660&gt;10),0,1)</f>
        <v>0</v>
      </c>
    </row>
    <row r="3661" spans="1:7" x14ac:dyDescent="0.25">
      <c r="A3661" s="6">
        <f t="shared" ref="A3661:A3724" si="289">A3660+1</f>
        <v>3650</v>
      </c>
      <c r="B3661" s="6">
        <f t="shared" si="286"/>
        <v>-96</v>
      </c>
      <c r="C3661" s="6">
        <f t="shared" si="287"/>
        <v>18</v>
      </c>
      <c r="D3661" s="8">
        <f ca="1">VLOOKUP(B3661,Residuals!$A$12:$AW$232,C3661,FALSE)</f>
        <v>-2.3171493162002101E-2</v>
      </c>
      <c r="E3661" s="8">
        <f ca="1">VLOOKUP(B3661,Residuals!$A$12:$AW$232,C3661,FALSE)^2</f>
        <v>5.369180953567101E-4</v>
      </c>
      <c r="F3661" s="8">
        <f t="shared" ca="1" si="285"/>
        <v>1.2649403549661584</v>
      </c>
      <c r="G3661" s="6">
        <f t="shared" si="288"/>
        <v>0</v>
      </c>
    </row>
    <row r="3662" spans="1:7" x14ac:dyDescent="0.25">
      <c r="A3662" s="6">
        <f t="shared" si="289"/>
        <v>3651</v>
      </c>
      <c r="B3662" s="6">
        <f t="shared" si="286"/>
        <v>-95</v>
      </c>
      <c r="C3662" s="6">
        <f t="shared" si="287"/>
        <v>18</v>
      </c>
      <c r="D3662" s="8">
        <f ca="1">VLOOKUP(B3662,Residuals!$A$12:$AW$232,C3662,FALSE)</f>
        <v>2.5092197111014412E-3</v>
      </c>
      <c r="E3662" s="8">
        <f ca="1">VLOOKUP(B3662,Residuals!$A$12:$AW$232,C3662,FALSE)^2</f>
        <v>6.2961835585800005E-6</v>
      </c>
      <c r="F3662" s="8">
        <f t="shared" ca="1" si="285"/>
        <v>1.4833354909059395E-2</v>
      </c>
      <c r="G3662" s="6">
        <f t="shared" si="288"/>
        <v>0</v>
      </c>
    </row>
    <row r="3663" spans="1:7" x14ac:dyDescent="0.25">
      <c r="A3663" s="6">
        <f t="shared" si="289"/>
        <v>3652</v>
      </c>
      <c r="B3663" s="6">
        <f t="shared" si="286"/>
        <v>-94</v>
      </c>
      <c r="C3663" s="6">
        <f t="shared" si="287"/>
        <v>18</v>
      </c>
      <c r="D3663" s="8">
        <f ca="1">VLOOKUP(B3663,Residuals!$A$12:$AW$232,C3663,FALSE)</f>
        <v>2.4444228868664857E-2</v>
      </c>
      <c r="E3663" s="8">
        <f ca="1">VLOOKUP(B3663,Residuals!$A$12:$AW$232,C3663,FALSE)^2</f>
        <v>5.9752032498366838E-4</v>
      </c>
      <c r="F3663" s="8">
        <f t="shared" ca="1" si="285"/>
        <v>1.4077148423954491</v>
      </c>
      <c r="G3663" s="6">
        <f t="shared" si="288"/>
        <v>0</v>
      </c>
    </row>
    <row r="3664" spans="1:7" x14ac:dyDescent="0.25">
      <c r="A3664" s="6">
        <f t="shared" si="289"/>
        <v>3653</v>
      </c>
      <c r="B3664" s="6">
        <f t="shared" si="286"/>
        <v>-93</v>
      </c>
      <c r="C3664" s="6">
        <f t="shared" si="287"/>
        <v>18</v>
      </c>
      <c r="D3664" s="8">
        <f ca="1">VLOOKUP(B3664,Residuals!$A$12:$AW$232,C3664,FALSE)</f>
        <v>-1.901023002472298E-2</v>
      </c>
      <c r="E3664" s="8">
        <f ca="1">VLOOKUP(B3664,Residuals!$A$12:$AW$232,C3664,FALSE)^2</f>
        <v>3.6138884559287906E-4</v>
      </c>
      <c r="F3664" s="8">
        <f t="shared" ca="1" si="285"/>
        <v>0.85140608703337051</v>
      </c>
      <c r="G3664" s="6">
        <f t="shared" si="288"/>
        <v>0</v>
      </c>
    </row>
    <row r="3665" spans="1:7" x14ac:dyDescent="0.25">
      <c r="A3665" s="6">
        <f t="shared" si="289"/>
        <v>3654</v>
      </c>
      <c r="B3665" s="6">
        <f t="shared" si="286"/>
        <v>-92</v>
      </c>
      <c r="C3665" s="6">
        <f t="shared" si="287"/>
        <v>18</v>
      </c>
      <c r="D3665" s="8">
        <f ca="1">VLOOKUP(B3665,Residuals!$A$12:$AW$232,C3665,FALSE)</f>
        <v>7.007838765326682E-3</v>
      </c>
      <c r="E3665" s="8">
        <f ca="1">VLOOKUP(B3665,Residuals!$A$12:$AW$232,C3665,FALSE)^2</f>
        <v>4.9109804160815391E-5</v>
      </c>
      <c r="F3665" s="8">
        <f t="shared" ca="1" si="285"/>
        <v>0.11569916090503392</v>
      </c>
      <c r="G3665" s="6">
        <f t="shared" si="288"/>
        <v>0</v>
      </c>
    </row>
    <row r="3666" spans="1:7" x14ac:dyDescent="0.25">
      <c r="A3666" s="6">
        <f t="shared" si="289"/>
        <v>3655</v>
      </c>
      <c r="B3666" s="6">
        <f t="shared" si="286"/>
        <v>-91</v>
      </c>
      <c r="C3666" s="6">
        <f t="shared" si="287"/>
        <v>18</v>
      </c>
      <c r="D3666" s="8">
        <f ca="1">VLOOKUP(B3666,Residuals!$A$12:$AW$232,C3666,FALSE)</f>
        <v>2.3815573402885095E-3</v>
      </c>
      <c r="E3666" s="8">
        <f ca="1">VLOOKUP(B3666,Residuals!$A$12:$AW$232,C3666,FALSE)^2</f>
        <v>5.6718153650820794E-6</v>
      </c>
      <c r="F3666" s="8">
        <f t="shared" ca="1" si="285"/>
        <v>1.3362388422470542E-2</v>
      </c>
      <c r="G3666" s="6">
        <f t="shared" si="288"/>
        <v>0</v>
      </c>
    </row>
    <row r="3667" spans="1:7" x14ac:dyDescent="0.25">
      <c r="A3667" s="6">
        <f t="shared" si="289"/>
        <v>3656</v>
      </c>
      <c r="B3667" s="6">
        <f t="shared" si="286"/>
        <v>-90</v>
      </c>
      <c r="C3667" s="6">
        <f t="shared" si="287"/>
        <v>18</v>
      </c>
      <c r="D3667" s="8">
        <f ca="1">VLOOKUP(B3667,Residuals!$A$12:$AW$232,C3667,FALSE)</f>
        <v>-7.9417391996003169E-3</v>
      </c>
      <c r="E3667" s="8">
        <f ca="1">VLOOKUP(B3667,Residuals!$A$12:$AW$232,C3667,FALSE)^2</f>
        <v>6.3071221514468287E-5</v>
      </c>
      <c r="F3667" s="8">
        <f t="shared" ca="1" si="285"/>
        <v>0.14859125445875823</v>
      </c>
      <c r="G3667" s="6">
        <f t="shared" si="288"/>
        <v>0</v>
      </c>
    </row>
    <row r="3668" spans="1:7" x14ac:dyDescent="0.25">
      <c r="A3668" s="6">
        <f t="shared" si="289"/>
        <v>3657</v>
      </c>
      <c r="B3668" s="6">
        <f t="shared" si="286"/>
        <v>-89</v>
      </c>
      <c r="C3668" s="6">
        <f t="shared" si="287"/>
        <v>18</v>
      </c>
      <c r="D3668" s="8">
        <f ca="1">VLOOKUP(B3668,Residuals!$A$12:$AW$232,C3668,FALSE)</f>
        <v>-1.0661531936368525E-2</v>
      </c>
      <c r="E3668" s="8">
        <f ca="1">VLOOKUP(B3668,Residuals!$A$12:$AW$232,C3668,FALSE)^2</f>
        <v>1.1366826323020598E-4</v>
      </c>
      <c r="F3668" s="8">
        <f t="shared" ca="1" si="285"/>
        <v>0.26779423990781792</v>
      </c>
      <c r="G3668" s="6">
        <f t="shared" si="288"/>
        <v>0</v>
      </c>
    </row>
    <row r="3669" spans="1:7" x14ac:dyDescent="0.25">
      <c r="A3669" s="6">
        <f t="shared" si="289"/>
        <v>3658</v>
      </c>
      <c r="B3669" s="6">
        <f t="shared" si="286"/>
        <v>-88</v>
      </c>
      <c r="C3669" s="6">
        <f t="shared" si="287"/>
        <v>18</v>
      </c>
      <c r="D3669" s="8">
        <f ca="1">VLOOKUP(B3669,Residuals!$A$12:$AW$232,C3669,FALSE)</f>
        <v>-5.7768202525047253E-2</v>
      </c>
      <c r="E3669" s="8">
        <f ca="1">VLOOKUP(B3669,Residuals!$A$12:$AW$232,C3669,FALSE)^2</f>
        <v>3.337165222974876E-3</v>
      </c>
      <c r="F3669" s="8">
        <f t="shared" ca="1" si="285"/>
        <v>7.862120867664296</v>
      </c>
      <c r="G3669" s="6">
        <f t="shared" si="288"/>
        <v>0</v>
      </c>
    </row>
    <row r="3670" spans="1:7" x14ac:dyDescent="0.25">
      <c r="A3670" s="6">
        <f t="shared" si="289"/>
        <v>3659</v>
      </c>
      <c r="B3670" s="6">
        <f t="shared" si="286"/>
        <v>-87</v>
      </c>
      <c r="C3670" s="6">
        <f t="shared" si="287"/>
        <v>18</v>
      </c>
      <c r="D3670" s="8">
        <f ca="1">VLOOKUP(B3670,Residuals!$A$12:$AW$232,C3670,FALSE)</f>
        <v>-5.8153073531887825E-2</v>
      </c>
      <c r="E3670" s="8">
        <f ca="1">VLOOKUP(B3670,Residuals!$A$12:$AW$232,C3670,FALSE)^2</f>
        <v>3.3817799612051525E-3</v>
      </c>
      <c r="F3670" s="8">
        <f t="shared" ca="1" si="285"/>
        <v>7.9672299770457462</v>
      </c>
      <c r="G3670" s="6">
        <f t="shared" si="288"/>
        <v>0</v>
      </c>
    </row>
    <row r="3671" spans="1:7" x14ac:dyDescent="0.25">
      <c r="A3671" s="6">
        <f t="shared" si="289"/>
        <v>3660</v>
      </c>
      <c r="B3671" s="6">
        <f t="shared" si="286"/>
        <v>-86</v>
      </c>
      <c r="C3671" s="6">
        <f t="shared" si="287"/>
        <v>18</v>
      </c>
      <c r="D3671" s="8">
        <f ca="1">VLOOKUP(B3671,Residuals!$A$12:$AW$232,C3671,FALSE)</f>
        <v>-2.9201689414573833E-2</v>
      </c>
      <c r="E3671" s="8">
        <f ca="1">VLOOKUP(B3671,Residuals!$A$12:$AW$232,C3671,FALSE)^2</f>
        <v>8.5273866466523346E-4</v>
      </c>
      <c r="F3671" s="8">
        <f t="shared" ca="1" si="285"/>
        <v>2.0089908656522018</v>
      </c>
      <c r="G3671" s="6">
        <f t="shared" si="288"/>
        <v>0</v>
      </c>
    </row>
    <row r="3672" spans="1:7" x14ac:dyDescent="0.25">
      <c r="A3672" s="6">
        <f t="shared" si="289"/>
        <v>3661</v>
      </c>
      <c r="B3672" s="6">
        <f t="shared" si="286"/>
        <v>-85</v>
      </c>
      <c r="C3672" s="6">
        <f t="shared" si="287"/>
        <v>18</v>
      </c>
      <c r="D3672" s="8">
        <f ca="1">VLOOKUP(B3672,Residuals!$A$12:$AW$232,C3672,FALSE)</f>
        <v>-4.4335272507507191E-2</v>
      </c>
      <c r="E3672" s="8">
        <f ca="1">VLOOKUP(B3672,Residuals!$A$12:$AW$232,C3672,FALSE)^2</f>
        <v>1.9656163883149231E-3</v>
      </c>
      <c r="F3672" s="8">
        <f t="shared" ca="1" si="285"/>
        <v>4.6308506147674278</v>
      </c>
      <c r="G3672" s="6">
        <f t="shared" si="288"/>
        <v>0</v>
      </c>
    </row>
    <row r="3673" spans="1:7" x14ac:dyDescent="0.25">
      <c r="A3673" s="6">
        <f t="shared" si="289"/>
        <v>3662</v>
      </c>
      <c r="B3673" s="6">
        <f t="shared" si="286"/>
        <v>-84</v>
      </c>
      <c r="C3673" s="6">
        <f t="shared" si="287"/>
        <v>18</v>
      </c>
      <c r="D3673" s="8">
        <f ca="1">VLOOKUP(B3673,Residuals!$A$12:$AW$232,C3673,FALSE)</f>
        <v>2.3691403470807889E-2</v>
      </c>
      <c r="E3673" s="8">
        <f ca="1">VLOOKUP(B3673,Residuals!$A$12:$AW$232,C3673,FALSE)^2</f>
        <v>5.6128259841660812E-4</v>
      </c>
      <c r="F3673" s="8">
        <f t="shared" ca="1" si="285"/>
        <v>1.3223413690420316</v>
      </c>
      <c r="G3673" s="6">
        <f t="shared" si="288"/>
        <v>0</v>
      </c>
    </row>
    <row r="3674" spans="1:7" x14ac:dyDescent="0.25">
      <c r="A3674" s="6">
        <f t="shared" si="289"/>
        <v>3663</v>
      </c>
      <c r="B3674" s="6">
        <f t="shared" si="286"/>
        <v>-83</v>
      </c>
      <c r="C3674" s="6">
        <f t="shared" si="287"/>
        <v>18</v>
      </c>
      <c r="D3674" s="8">
        <f ca="1">VLOOKUP(B3674,Residuals!$A$12:$AW$232,C3674,FALSE)</f>
        <v>7.2515377233915591E-3</v>
      </c>
      <c r="E3674" s="8">
        <f ca="1">VLOOKUP(B3674,Residuals!$A$12:$AW$232,C3674,FALSE)^2</f>
        <v>5.2584799353770834E-5</v>
      </c>
      <c r="F3674" s="8">
        <f t="shared" ca="1" si="285"/>
        <v>0.12388599925318537</v>
      </c>
      <c r="G3674" s="6">
        <f t="shared" si="288"/>
        <v>0</v>
      </c>
    </row>
    <row r="3675" spans="1:7" x14ac:dyDescent="0.25">
      <c r="A3675" s="6">
        <f t="shared" si="289"/>
        <v>3664</v>
      </c>
      <c r="B3675" s="6">
        <f t="shared" si="286"/>
        <v>-82</v>
      </c>
      <c r="C3675" s="6">
        <f t="shared" si="287"/>
        <v>18</v>
      </c>
      <c r="D3675" s="8">
        <f ca="1">VLOOKUP(B3675,Residuals!$A$12:$AW$232,C3675,FALSE)</f>
        <v>4.3428175052868036E-2</v>
      </c>
      <c r="E3675" s="8">
        <f ca="1">VLOOKUP(B3675,Residuals!$A$12:$AW$232,C3675,FALSE)^2</f>
        <v>1.8860063884225495E-3</v>
      </c>
      <c r="F3675" s="8">
        <f t="shared" ca="1" si="285"/>
        <v>4.4432951898458439</v>
      </c>
      <c r="G3675" s="6">
        <f t="shared" si="288"/>
        <v>0</v>
      </c>
    </row>
    <row r="3676" spans="1:7" x14ac:dyDescent="0.25">
      <c r="A3676" s="6">
        <f t="shared" si="289"/>
        <v>3665</v>
      </c>
      <c r="B3676" s="6">
        <f t="shared" si="286"/>
        <v>-81</v>
      </c>
      <c r="C3676" s="6">
        <f t="shared" si="287"/>
        <v>18</v>
      </c>
      <c r="D3676" s="8">
        <f ca="1">VLOOKUP(B3676,Residuals!$A$12:$AW$232,C3676,FALSE)</f>
        <v>2.8699771040484868E-2</v>
      </c>
      <c r="E3676" s="8">
        <f ca="1">VLOOKUP(B3676,Residuals!$A$12:$AW$232,C3676,FALSE)^2</f>
        <v>8.2367685777625385E-4</v>
      </c>
      <c r="F3676" s="8">
        <f t="shared" ca="1" si="285"/>
        <v>1.9405233421322861</v>
      </c>
      <c r="G3676" s="6">
        <f t="shared" si="288"/>
        <v>0</v>
      </c>
    </row>
    <row r="3677" spans="1:7" x14ac:dyDescent="0.25">
      <c r="A3677" s="6">
        <f t="shared" si="289"/>
        <v>3666</v>
      </c>
      <c r="B3677" s="6">
        <f t="shared" si="286"/>
        <v>-80</v>
      </c>
      <c r="C3677" s="6">
        <f t="shared" si="287"/>
        <v>18</v>
      </c>
      <c r="D3677" s="8">
        <f ca="1">VLOOKUP(B3677,Residuals!$A$12:$AW$232,C3677,FALSE)</f>
        <v>3.6284364784846271E-2</v>
      </c>
      <c r="E3677" s="8">
        <f ca="1">VLOOKUP(B3677,Residuals!$A$12:$AW$232,C3677,FALSE)^2</f>
        <v>1.3165551278397922E-3</v>
      </c>
      <c r="F3677" s="8">
        <f t="shared" ca="1" si="285"/>
        <v>3.1017090411821044</v>
      </c>
      <c r="G3677" s="6">
        <f t="shared" si="288"/>
        <v>0</v>
      </c>
    </row>
    <row r="3678" spans="1:7" x14ac:dyDescent="0.25">
      <c r="A3678" s="6">
        <f t="shared" si="289"/>
        <v>3667</v>
      </c>
      <c r="B3678" s="6">
        <f t="shared" si="286"/>
        <v>-79</v>
      </c>
      <c r="C3678" s="6">
        <f t="shared" si="287"/>
        <v>18</v>
      </c>
      <c r="D3678" s="8">
        <f ca="1">VLOOKUP(B3678,Residuals!$A$12:$AW$232,C3678,FALSE)</f>
        <v>1.655935123746172E-2</v>
      </c>
      <c r="E3678" s="8">
        <f ca="1">VLOOKUP(B3678,Residuals!$A$12:$AW$232,C3678,FALSE)^2</f>
        <v>2.7421211340562503E-4</v>
      </c>
      <c r="F3678" s="8">
        <f t="shared" ca="1" si="285"/>
        <v>0.64602398590587373</v>
      </c>
      <c r="G3678" s="6">
        <f t="shared" si="288"/>
        <v>0</v>
      </c>
    </row>
    <row r="3679" spans="1:7" x14ac:dyDescent="0.25">
      <c r="A3679" s="6">
        <f t="shared" si="289"/>
        <v>3668</v>
      </c>
      <c r="B3679" s="6">
        <f t="shared" si="286"/>
        <v>-78</v>
      </c>
      <c r="C3679" s="6">
        <f t="shared" si="287"/>
        <v>18</v>
      </c>
      <c r="D3679" s="8">
        <f ca="1">VLOOKUP(B3679,Residuals!$A$12:$AW$232,C3679,FALSE)</f>
        <v>-3.7113469444627198E-3</v>
      </c>
      <c r="E3679" s="8">
        <f ca="1">VLOOKUP(B3679,Residuals!$A$12:$AW$232,C3679,FALSE)^2</f>
        <v>1.3774096142172766E-5</v>
      </c>
      <c r="F3679" s="8">
        <f t="shared" ca="1" si="285"/>
        <v>3.2450778273439437E-2</v>
      </c>
      <c r="G3679" s="6">
        <f t="shared" si="288"/>
        <v>0</v>
      </c>
    </row>
    <row r="3680" spans="1:7" x14ac:dyDescent="0.25">
      <c r="A3680" s="6">
        <f t="shared" si="289"/>
        <v>3669</v>
      </c>
      <c r="B3680" s="6">
        <f t="shared" si="286"/>
        <v>-77</v>
      </c>
      <c r="C3680" s="6">
        <f t="shared" si="287"/>
        <v>18</v>
      </c>
      <c r="D3680" s="8">
        <f ca="1">VLOOKUP(B3680,Residuals!$A$12:$AW$232,C3680,FALSE)</f>
        <v>-2.0870273992202936E-2</v>
      </c>
      <c r="E3680" s="8">
        <f ca="1">VLOOKUP(B3680,Residuals!$A$12:$AW$232,C3680,FALSE)^2</f>
        <v>4.3556833650962231E-4</v>
      </c>
      <c r="F3680" s="8">
        <f t="shared" ca="1" si="285"/>
        <v>1.0261676240031665</v>
      </c>
      <c r="G3680" s="6">
        <f t="shared" si="288"/>
        <v>0</v>
      </c>
    </row>
    <row r="3681" spans="1:7" x14ac:dyDescent="0.25">
      <c r="A3681" s="6">
        <f t="shared" si="289"/>
        <v>3670</v>
      </c>
      <c r="B3681" s="6">
        <f t="shared" si="286"/>
        <v>-76</v>
      </c>
      <c r="C3681" s="6">
        <f t="shared" si="287"/>
        <v>18</v>
      </c>
      <c r="D3681" s="8">
        <f ca="1">VLOOKUP(B3681,Residuals!$A$12:$AW$232,C3681,FALSE)</f>
        <v>-1.9082641932580944E-2</v>
      </c>
      <c r="E3681" s="8">
        <f ca="1">VLOOKUP(B3681,Residuals!$A$12:$AW$232,C3681,FALSE)^2</f>
        <v>3.641472231270966E-4</v>
      </c>
      <c r="F3681" s="8">
        <f t="shared" ca="1" si="285"/>
        <v>0.85790462580015536</v>
      </c>
      <c r="G3681" s="6">
        <f t="shared" si="288"/>
        <v>0</v>
      </c>
    </row>
    <row r="3682" spans="1:7" x14ac:dyDescent="0.25">
      <c r="A3682" s="6">
        <f t="shared" si="289"/>
        <v>3671</v>
      </c>
      <c r="B3682" s="6">
        <f t="shared" si="286"/>
        <v>-75</v>
      </c>
      <c r="C3682" s="6">
        <f t="shared" si="287"/>
        <v>18</v>
      </c>
      <c r="D3682" s="8">
        <f ca="1">VLOOKUP(B3682,Residuals!$A$12:$AW$232,C3682,FALSE)</f>
        <v>-1.9099204174932442E-2</v>
      </c>
      <c r="E3682" s="8">
        <f ca="1">VLOOKUP(B3682,Residuals!$A$12:$AW$232,C3682,FALSE)^2</f>
        <v>3.6477960011575681E-4</v>
      </c>
      <c r="F3682" s="8">
        <f t="shared" ca="1" si="285"/>
        <v>0.85939446043122103</v>
      </c>
      <c r="G3682" s="6">
        <f t="shared" si="288"/>
        <v>0</v>
      </c>
    </row>
    <row r="3683" spans="1:7" x14ac:dyDescent="0.25">
      <c r="A3683" s="6">
        <f t="shared" si="289"/>
        <v>3672</v>
      </c>
      <c r="B3683" s="6">
        <f t="shared" si="286"/>
        <v>-74</v>
      </c>
      <c r="C3683" s="6">
        <f t="shared" si="287"/>
        <v>18</v>
      </c>
      <c r="D3683" s="8">
        <f ca="1">VLOOKUP(B3683,Residuals!$A$12:$AW$232,C3683,FALSE)</f>
        <v>-2.5588373063704581E-2</v>
      </c>
      <c r="E3683" s="8">
        <f ca="1">VLOOKUP(B3683,Residuals!$A$12:$AW$232,C3683,FALSE)^2</f>
        <v>6.5476483604732215E-4</v>
      </c>
      <c r="F3683" s="8">
        <f t="shared" ca="1" si="285"/>
        <v>1.5425787867678491</v>
      </c>
      <c r="G3683" s="6">
        <f t="shared" si="288"/>
        <v>0</v>
      </c>
    </row>
    <row r="3684" spans="1:7" x14ac:dyDescent="0.25">
      <c r="A3684" s="6">
        <f t="shared" si="289"/>
        <v>3673</v>
      </c>
      <c r="B3684" s="6">
        <f t="shared" si="286"/>
        <v>-73</v>
      </c>
      <c r="C3684" s="6">
        <f t="shared" si="287"/>
        <v>18</v>
      </c>
      <c r="D3684" s="8">
        <f ca="1">VLOOKUP(B3684,Residuals!$A$12:$AW$232,C3684,FALSE)</f>
        <v>2.3600575990472113E-2</v>
      </c>
      <c r="E3684" s="8">
        <f ca="1">VLOOKUP(B3684,Residuals!$A$12:$AW$232,C3684,FALSE)^2</f>
        <v>5.5698718708204874E-4</v>
      </c>
      <c r="F3684" s="8">
        <f t="shared" ca="1" si="285"/>
        <v>1.3122216893641592</v>
      </c>
      <c r="G3684" s="6">
        <f t="shared" si="288"/>
        <v>0</v>
      </c>
    </row>
    <row r="3685" spans="1:7" x14ac:dyDescent="0.25">
      <c r="A3685" s="6">
        <f t="shared" si="289"/>
        <v>3674</v>
      </c>
      <c r="B3685" s="6">
        <f t="shared" si="286"/>
        <v>-72</v>
      </c>
      <c r="C3685" s="6">
        <f t="shared" si="287"/>
        <v>18</v>
      </c>
      <c r="D3685" s="8">
        <f ca="1">VLOOKUP(B3685,Residuals!$A$12:$AW$232,C3685,FALSE)</f>
        <v>2.7138522624380857E-3</v>
      </c>
      <c r="E3685" s="8">
        <f ca="1">VLOOKUP(B3685,Residuals!$A$12:$AW$232,C3685,FALSE)^2</f>
        <v>7.3649941023403164E-6</v>
      </c>
      <c r="F3685" s="8">
        <f t="shared" ca="1" si="285"/>
        <v>1.735139555680016E-2</v>
      </c>
      <c r="G3685" s="6">
        <f t="shared" si="288"/>
        <v>0</v>
      </c>
    </row>
    <row r="3686" spans="1:7" x14ac:dyDescent="0.25">
      <c r="A3686" s="6">
        <f t="shared" si="289"/>
        <v>3675</v>
      </c>
      <c r="B3686" s="6">
        <f t="shared" si="286"/>
        <v>-71</v>
      </c>
      <c r="C3686" s="6">
        <f t="shared" si="287"/>
        <v>18</v>
      </c>
      <c r="D3686" s="8">
        <f ca="1">VLOOKUP(B3686,Residuals!$A$12:$AW$232,C3686,FALSE)</f>
        <v>-2.6246668527638633E-3</v>
      </c>
      <c r="E3686" s="8">
        <f ca="1">VLOOKUP(B3686,Residuals!$A$12:$AW$232,C3686,FALSE)^2</f>
        <v>6.8888760879973631E-6</v>
      </c>
      <c r="F3686" s="8">
        <f t="shared" ca="1" si="285"/>
        <v>1.6229695812878069E-2</v>
      </c>
      <c r="G3686" s="6">
        <f t="shared" si="288"/>
        <v>0</v>
      </c>
    </row>
    <row r="3687" spans="1:7" x14ac:dyDescent="0.25">
      <c r="A3687" s="6">
        <f t="shared" si="289"/>
        <v>3676</v>
      </c>
      <c r="B3687" s="6">
        <f t="shared" si="286"/>
        <v>-70</v>
      </c>
      <c r="C3687" s="6">
        <f t="shared" si="287"/>
        <v>18</v>
      </c>
      <c r="D3687" s="8">
        <f ca="1">VLOOKUP(B3687,Residuals!$A$12:$AW$232,C3687,FALSE)</f>
        <v>-1.4719187158244964E-2</v>
      </c>
      <c r="E3687" s="8">
        <f ca="1">VLOOKUP(B3687,Residuals!$A$12:$AW$232,C3687,FALSE)^2</f>
        <v>2.1665447059944346E-4</v>
      </c>
      <c r="F3687" s="8">
        <f t="shared" ca="1" si="285"/>
        <v>0.51042232570498924</v>
      </c>
      <c r="G3687" s="6">
        <f t="shared" si="288"/>
        <v>0</v>
      </c>
    </row>
    <row r="3688" spans="1:7" x14ac:dyDescent="0.25">
      <c r="A3688" s="6">
        <f t="shared" si="289"/>
        <v>3677</v>
      </c>
      <c r="B3688" s="6">
        <f t="shared" si="286"/>
        <v>-69</v>
      </c>
      <c r="C3688" s="6">
        <f t="shared" si="287"/>
        <v>18</v>
      </c>
      <c r="D3688" s="8">
        <f ca="1">VLOOKUP(B3688,Residuals!$A$12:$AW$232,C3688,FALSE)</f>
        <v>-2.0509896140137578E-2</v>
      </c>
      <c r="E3688" s="8">
        <f ca="1">VLOOKUP(B3688,Residuals!$A$12:$AW$232,C3688,FALSE)^2</f>
        <v>4.2065583967923031E-4</v>
      </c>
      <c r="F3688" s="8">
        <f t="shared" ca="1" si="285"/>
        <v>0.99103485571467076</v>
      </c>
      <c r="G3688" s="6">
        <f t="shared" si="288"/>
        <v>0</v>
      </c>
    </row>
    <row r="3689" spans="1:7" x14ac:dyDescent="0.25">
      <c r="A3689" s="6">
        <f t="shared" si="289"/>
        <v>3678</v>
      </c>
      <c r="B3689" s="6">
        <f t="shared" si="286"/>
        <v>-68</v>
      </c>
      <c r="C3689" s="6">
        <f t="shared" si="287"/>
        <v>18</v>
      </c>
      <c r="D3689" s="8">
        <f ca="1">VLOOKUP(B3689,Residuals!$A$12:$AW$232,C3689,FALSE)</f>
        <v>-2.5471258467092777E-3</v>
      </c>
      <c r="E3689" s="8">
        <f ca="1">VLOOKUP(B3689,Residuals!$A$12:$AW$232,C3689,FALSE)^2</f>
        <v>6.4878500789744544E-6</v>
      </c>
      <c r="F3689" s="8">
        <f t="shared" ca="1" si="285"/>
        <v>1.528490742412562E-2</v>
      </c>
      <c r="G3689" s="6">
        <f t="shared" si="288"/>
        <v>0</v>
      </c>
    </row>
    <row r="3690" spans="1:7" x14ac:dyDescent="0.25">
      <c r="A3690" s="6">
        <f t="shared" si="289"/>
        <v>3679</v>
      </c>
      <c r="B3690" s="6">
        <f t="shared" si="286"/>
        <v>-67</v>
      </c>
      <c r="C3690" s="6">
        <f t="shared" si="287"/>
        <v>18</v>
      </c>
      <c r="D3690" s="8">
        <f ca="1">VLOOKUP(B3690,Residuals!$A$12:$AW$232,C3690,FALSE)</f>
        <v>-3.4707586745233557E-4</v>
      </c>
      <c r="E3690" s="8">
        <f ca="1">VLOOKUP(B3690,Residuals!$A$12:$AW$232,C3690,FALSE)^2</f>
        <v>1.204616577677912E-7</v>
      </c>
      <c r="F3690" s="8">
        <f t="shared" ca="1" si="285"/>
        <v>2.837989880660806E-4</v>
      </c>
      <c r="G3690" s="6">
        <f t="shared" si="288"/>
        <v>0</v>
      </c>
    </row>
    <row r="3691" spans="1:7" x14ac:dyDescent="0.25">
      <c r="A3691" s="6">
        <f t="shared" si="289"/>
        <v>3680</v>
      </c>
      <c r="B3691" s="6">
        <f t="shared" si="286"/>
        <v>-66</v>
      </c>
      <c r="C3691" s="6">
        <f t="shared" si="287"/>
        <v>18</v>
      </c>
      <c r="D3691" s="8">
        <f ca="1">VLOOKUP(B3691,Residuals!$A$12:$AW$232,C3691,FALSE)</f>
        <v>2.9816058529891703E-2</v>
      </c>
      <c r="E3691" s="8">
        <f ca="1">VLOOKUP(B3691,Residuals!$A$12:$AW$232,C3691,FALSE)^2</f>
        <v>8.8899734625792781E-4</v>
      </c>
      <c r="F3691" s="8">
        <f t="shared" ca="1" si="285"/>
        <v>2.0944137075364866</v>
      </c>
      <c r="G3691" s="6">
        <f t="shared" si="288"/>
        <v>0</v>
      </c>
    </row>
    <row r="3692" spans="1:7" x14ac:dyDescent="0.25">
      <c r="A3692" s="6">
        <f t="shared" si="289"/>
        <v>3681</v>
      </c>
      <c r="B3692" s="6">
        <f t="shared" si="286"/>
        <v>-65</v>
      </c>
      <c r="C3692" s="6">
        <f t="shared" si="287"/>
        <v>18</v>
      </c>
      <c r="D3692" s="8">
        <f ca="1">VLOOKUP(B3692,Residuals!$A$12:$AW$232,C3692,FALSE)</f>
        <v>1.1365861562118723E-2</v>
      </c>
      <c r="E3692" s="8">
        <f ca="1">VLOOKUP(B3692,Residuals!$A$12:$AW$232,C3692,FALSE)^2</f>
        <v>1.2918280904924785E-4</v>
      </c>
      <c r="F3692" s="8">
        <f t="shared" ca="1" si="285"/>
        <v>0.30434539224407769</v>
      </c>
      <c r="G3692" s="6">
        <f t="shared" si="288"/>
        <v>0</v>
      </c>
    </row>
    <row r="3693" spans="1:7" x14ac:dyDescent="0.25">
      <c r="A3693" s="6">
        <f t="shared" si="289"/>
        <v>3682</v>
      </c>
      <c r="B3693" s="6">
        <f t="shared" si="286"/>
        <v>-64</v>
      </c>
      <c r="C3693" s="6">
        <f t="shared" si="287"/>
        <v>18</v>
      </c>
      <c r="D3693" s="8">
        <f ca="1">VLOOKUP(B3693,Residuals!$A$12:$AW$232,C3693,FALSE)</f>
        <v>1.1375482029511092E-2</v>
      </c>
      <c r="E3693" s="8">
        <f ca="1">VLOOKUP(B3693,Residuals!$A$12:$AW$232,C3693,FALSE)^2</f>
        <v>1.294015914037298E-4</v>
      </c>
      <c r="F3693" s="8">
        <f t="shared" ca="1" si="285"/>
        <v>0.3048608277109246</v>
      </c>
      <c r="G3693" s="6">
        <f t="shared" si="288"/>
        <v>0</v>
      </c>
    </row>
    <row r="3694" spans="1:7" x14ac:dyDescent="0.25">
      <c r="A3694" s="6">
        <f t="shared" si="289"/>
        <v>3683</v>
      </c>
      <c r="B3694" s="6">
        <f t="shared" si="286"/>
        <v>-63</v>
      </c>
      <c r="C3694" s="6">
        <f t="shared" si="287"/>
        <v>18</v>
      </c>
      <c r="D3694" s="8">
        <f ca="1">VLOOKUP(B3694,Residuals!$A$12:$AW$232,C3694,FALSE)</f>
        <v>3.3685916896776763E-3</v>
      </c>
      <c r="E3694" s="8">
        <f ca="1">VLOOKUP(B3694,Residuals!$A$12:$AW$232,C3694,FALSE)^2</f>
        <v>1.1347409971765502E-5</v>
      </c>
      <c r="F3694" s="8">
        <f t="shared" ca="1" si="285"/>
        <v>2.6733680465910552E-2</v>
      </c>
      <c r="G3694" s="6">
        <f t="shared" si="288"/>
        <v>0</v>
      </c>
    </row>
    <row r="3695" spans="1:7" x14ac:dyDescent="0.25">
      <c r="A3695" s="6">
        <f t="shared" si="289"/>
        <v>3684</v>
      </c>
      <c r="B3695" s="6">
        <f t="shared" si="286"/>
        <v>-62</v>
      </c>
      <c r="C3695" s="6">
        <f t="shared" si="287"/>
        <v>18</v>
      </c>
      <c r="D3695" s="8">
        <f ca="1">VLOOKUP(B3695,Residuals!$A$12:$AW$232,C3695,FALSE)</f>
        <v>5.4551072860617748E-3</v>
      </c>
      <c r="E3695" s="8">
        <f ca="1">VLOOKUP(B3695,Residuals!$A$12:$AW$232,C3695,FALSE)^2</f>
        <v>2.9758195502444263E-5</v>
      </c>
      <c r="F3695" s="8">
        <f t="shared" ca="1" si="285"/>
        <v>7.0108164927847882E-2</v>
      </c>
      <c r="G3695" s="6">
        <f t="shared" si="288"/>
        <v>0</v>
      </c>
    </row>
    <row r="3696" spans="1:7" x14ac:dyDescent="0.25">
      <c r="A3696" s="6">
        <f t="shared" si="289"/>
        <v>3685</v>
      </c>
      <c r="B3696" s="6">
        <f t="shared" si="286"/>
        <v>-61</v>
      </c>
      <c r="C3696" s="6">
        <f t="shared" si="287"/>
        <v>18</v>
      </c>
      <c r="D3696" s="8">
        <f ca="1">VLOOKUP(B3696,Residuals!$A$12:$AW$232,C3696,FALSE)</f>
        <v>1.7400766514913537E-2</v>
      </c>
      <c r="E3696" s="8">
        <f ca="1">VLOOKUP(B3696,Residuals!$A$12:$AW$232,C3696,FALSE)^2</f>
        <v>3.0278667530653621E-4</v>
      </c>
      <c r="F3696" s="8">
        <f t="shared" ca="1" si="285"/>
        <v>0.71334359533331804</v>
      </c>
      <c r="G3696" s="6">
        <f t="shared" si="288"/>
        <v>0</v>
      </c>
    </row>
    <row r="3697" spans="1:7" x14ac:dyDescent="0.25">
      <c r="A3697" s="6">
        <f t="shared" si="289"/>
        <v>3686</v>
      </c>
      <c r="B3697" s="6">
        <f t="shared" si="286"/>
        <v>-60</v>
      </c>
      <c r="C3697" s="6">
        <f t="shared" si="287"/>
        <v>18</v>
      </c>
      <c r="D3697" s="8">
        <f ca="1">VLOOKUP(B3697,Residuals!$A$12:$AW$232,C3697,FALSE)</f>
        <v>5.5204163482848257E-3</v>
      </c>
      <c r="E3697" s="8">
        <f ca="1">VLOOKUP(B3697,Residuals!$A$12:$AW$232,C3697,FALSE)^2</f>
        <v>3.047499665841037E-5</v>
      </c>
      <c r="F3697" s="8">
        <f t="shared" ca="1" si="285"/>
        <v>7.1796896815465736E-2</v>
      </c>
      <c r="G3697" s="6">
        <f t="shared" si="288"/>
        <v>0</v>
      </c>
    </row>
    <row r="3698" spans="1:7" x14ac:dyDescent="0.25">
      <c r="A3698" s="6">
        <f t="shared" si="289"/>
        <v>3687</v>
      </c>
      <c r="B3698" s="6">
        <f t="shared" si="286"/>
        <v>-59</v>
      </c>
      <c r="C3698" s="6">
        <f t="shared" si="287"/>
        <v>18</v>
      </c>
      <c r="D3698" s="8">
        <f ca="1">VLOOKUP(B3698,Residuals!$A$12:$AW$232,C3698,FALSE)</f>
        <v>4.0727704545624951E-3</v>
      </c>
      <c r="E3698" s="8">
        <f ca="1">VLOOKUP(B3698,Residuals!$A$12:$AW$232,C3698,FALSE)^2</f>
        <v>1.6587459175557192E-5</v>
      </c>
      <c r="F3698" s="8">
        <f t="shared" ca="1" si="285"/>
        <v>3.9078858915299088E-2</v>
      </c>
      <c r="G3698" s="6">
        <f t="shared" si="288"/>
        <v>0</v>
      </c>
    </row>
    <row r="3699" spans="1:7" x14ac:dyDescent="0.25">
      <c r="A3699" s="6">
        <f t="shared" si="289"/>
        <v>3688</v>
      </c>
      <c r="B3699" s="6">
        <f t="shared" si="286"/>
        <v>-58</v>
      </c>
      <c r="C3699" s="6">
        <f t="shared" si="287"/>
        <v>18</v>
      </c>
      <c r="D3699" s="8">
        <f ca="1">VLOOKUP(B3699,Residuals!$A$12:$AW$232,C3699,FALSE)</f>
        <v>3.0373095942403127E-2</v>
      </c>
      <c r="E3699" s="8">
        <f ca="1">VLOOKUP(B3699,Residuals!$A$12:$AW$232,C3699,FALSE)^2</f>
        <v>9.225249571264253E-4</v>
      </c>
      <c r="F3699" s="8">
        <f t="shared" ca="1" si="285"/>
        <v>2.173402343531309</v>
      </c>
      <c r="G3699" s="6">
        <f t="shared" si="288"/>
        <v>0</v>
      </c>
    </row>
    <row r="3700" spans="1:7" x14ac:dyDescent="0.25">
      <c r="A3700" s="6">
        <f t="shared" si="289"/>
        <v>3689</v>
      </c>
      <c r="B3700" s="6">
        <f t="shared" si="286"/>
        <v>-57</v>
      </c>
      <c r="C3700" s="6">
        <f t="shared" si="287"/>
        <v>18</v>
      </c>
      <c r="D3700" s="8">
        <f ca="1">VLOOKUP(B3700,Residuals!$A$12:$AW$232,C3700,FALSE)</f>
        <v>9.582045863686578E-3</v>
      </c>
      <c r="E3700" s="8">
        <f ca="1">VLOOKUP(B3700,Residuals!$A$12:$AW$232,C3700,FALSE)^2</f>
        <v>9.1815602933793063E-5</v>
      </c>
      <c r="F3700" s="8">
        <f t="shared" ca="1" si="285"/>
        <v>0.21631094643838322</v>
      </c>
      <c r="G3700" s="6">
        <f t="shared" si="288"/>
        <v>0</v>
      </c>
    </row>
    <row r="3701" spans="1:7" x14ac:dyDescent="0.25">
      <c r="A3701" s="6">
        <f t="shared" si="289"/>
        <v>3690</v>
      </c>
      <c r="B3701" s="6">
        <f t="shared" si="286"/>
        <v>-56</v>
      </c>
      <c r="C3701" s="6">
        <f t="shared" si="287"/>
        <v>18</v>
      </c>
      <c r="D3701" s="8">
        <f ca="1">VLOOKUP(B3701,Residuals!$A$12:$AW$232,C3701,FALSE)</f>
        <v>1.0385004848366106E-2</v>
      </c>
      <c r="E3701" s="8">
        <f ca="1">VLOOKUP(B3701,Residuals!$A$12:$AW$232,C3701,FALSE)^2</f>
        <v>1.0784832570058754E-4</v>
      </c>
      <c r="F3701" s="8">
        <f t="shared" ca="1" si="285"/>
        <v>0.25408288633590037</v>
      </c>
      <c r="G3701" s="6">
        <f t="shared" si="288"/>
        <v>0</v>
      </c>
    </row>
    <row r="3702" spans="1:7" x14ac:dyDescent="0.25">
      <c r="A3702" s="6">
        <f t="shared" si="289"/>
        <v>3691</v>
      </c>
      <c r="B3702" s="6">
        <f t="shared" si="286"/>
        <v>-55</v>
      </c>
      <c r="C3702" s="6">
        <f t="shared" si="287"/>
        <v>18</v>
      </c>
      <c r="D3702" s="8">
        <f ca="1">VLOOKUP(B3702,Residuals!$A$12:$AW$232,C3702,FALSE)</f>
        <v>1.1299877408854108E-2</v>
      </c>
      <c r="E3702" s="8">
        <f ca="1">VLOOKUP(B3702,Residuals!$A$12:$AW$232,C3702,FALSE)^2</f>
        <v>1.2768722945513144E-4</v>
      </c>
      <c r="F3702" s="8">
        <f t="shared" ca="1" si="285"/>
        <v>0.3008219144566418</v>
      </c>
      <c r="G3702" s="6">
        <f t="shared" si="288"/>
        <v>0</v>
      </c>
    </row>
    <row r="3703" spans="1:7" x14ac:dyDescent="0.25">
      <c r="A3703" s="6">
        <f t="shared" si="289"/>
        <v>3692</v>
      </c>
      <c r="B3703" s="6">
        <f t="shared" si="286"/>
        <v>-54</v>
      </c>
      <c r="C3703" s="6">
        <f t="shared" si="287"/>
        <v>18</v>
      </c>
      <c r="D3703" s="8">
        <f ca="1">VLOOKUP(B3703,Residuals!$A$12:$AW$232,C3703,FALSE)</f>
        <v>-8.4024435791952862E-3</v>
      </c>
      <c r="E3703" s="8">
        <f ca="1">VLOOKUP(B3703,Residuals!$A$12:$AW$232,C3703,FALSE)^2</f>
        <v>7.0601058101560086E-5</v>
      </c>
      <c r="F3703" s="8">
        <f t="shared" ca="1" si="285"/>
        <v>0.16633100703495912</v>
      </c>
      <c r="G3703" s="6">
        <f t="shared" si="288"/>
        <v>0</v>
      </c>
    </row>
    <row r="3704" spans="1:7" x14ac:dyDescent="0.25">
      <c r="A3704" s="6">
        <f t="shared" si="289"/>
        <v>3693</v>
      </c>
      <c r="B3704" s="6">
        <f t="shared" si="286"/>
        <v>-53</v>
      </c>
      <c r="C3704" s="6">
        <f t="shared" si="287"/>
        <v>18</v>
      </c>
      <c r="D3704" s="8">
        <f ca="1">VLOOKUP(B3704,Residuals!$A$12:$AW$232,C3704,FALSE)</f>
        <v>5.8641775067509276E-3</v>
      </c>
      <c r="E3704" s="8">
        <f ca="1">VLOOKUP(B3704,Residuals!$A$12:$AW$232,C3704,FALSE)^2</f>
        <v>3.4388577830683526E-5</v>
      </c>
      <c r="F3704" s="8">
        <f t="shared" ca="1" si="285"/>
        <v>8.1017012136695821E-2</v>
      </c>
      <c r="G3704" s="6">
        <f t="shared" si="288"/>
        <v>0</v>
      </c>
    </row>
    <row r="3705" spans="1:7" x14ac:dyDescent="0.25">
      <c r="A3705" s="6">
        <f t="shared" si="289"/>
        <v>3694</v>
      </c>
      <c r="B3705" s="6">
        <f t="shared" si="286"/>
        <v>-52</v>
      </c>
      <c r="C3705" s="6">
        <f t="shared" si="287"/>
        <v>18</v>
      </c>
      <c r="D3705" s="8">
        <f ca="1">VLOOKUP(B3705,Residuals!$A$12:$AW$232,C3705,FALSE)</f>
        <v>2.2850327588883973E-2</v>
      </c>
      <c r="E3705" s="8">
        <f ca="1">VLOOKUP(B3705,Residuals!$A$12:$AW$232,C3705,FALSE)^2</f>
        <v>5.22137470919312E-4</v>
      </c>
      <c r="F3705" s="8">
        <f t="shared" ca="1" si="285"/>
        <v>1.2301182685359322</v>
      </c>
      <c r="G3705" s="6">
        <f t="shared" si="288"/>
        <v>0</v>
      </c>
    </row>
    <row r="3706" spans="1:7" x14ac:dyDescent="0.25">
      <c r="A3706" s="6">
        <f t="shared" si="289"/>
        <v>3695</v>
      </c>
      <c r="B3706" s="6">
        <f t="shared" si="286"/>
        <v>-51</v>
      </c>
      <c r="C3706" s="6">
        <f t="shared" si="287"/>
        <v>18</v>
      </c>
      <c r="D3706" s="8">
        <f ca="1">VLOOKUP(B3706,Residuals!$A$12:$AW$232,C3706,FALSE)</f>
        <v>5.2318698761060168E-3</v>
      </c>
      <c r="E3706" s="8">
        <f ca="1">VLOOKUP(B3706,Residuals!$A$12:$AW$232,C3706,FALSE)^2</f>
        <v>2.7372462400505589E-5</v>
      </c>
      <c r="F3706" s="8">
        <f t="shared" ca="1" si="285"/>
        <v>6.4487549599515748E-2</v>
      </c>
      <c r="G3706" s="6">
        <f t="shared" si="288"/>
        <v>0</v>
      </c>
    </row>
    <row r="3707" spans="1:7" x14ac:dyDescent="0.25">
      <c r="A3707" s="6">
        <f t="shared" si="289"/>
        <v>3696</v>
      </c>
      <c r="B3707" s="6">
        <f t="shared" si="286"/>
        <v>-50</v>
      </c>
      <c r="C3707" s="6">
        <f t="shared" si="287"/>
        <v>18</v>
      </c>
      <c r="D3707" s="8">
        <f ca="1">VLOOKUP(B3707,Residuals!$A$12:$AW$232,C3707,FALSE)</f>
        <v>-2.6069644824135208E-3</v>
      </c>
      <c r="E3707" s="8">
        <f ca="1">VLOOKUP(B3707,Residuals!$A$12:$AW$232,C3707,FALSE)^2</f>
        <v>6.7962638125655962E-6</v>
      </c>
      <c r="F3707" s="8">
        <f t="shared" ca="1" si="285"/>
        <v>1.6011507963423949E-2</v>
      </c>
      <c r="G3707" s="6">
        <f t="shared" si="288"/>
        <v>0</v>
      </c>
    </row>
    <row r="3708" spans="1:7" x14ac:dyDescent="0.25">
      <c r="A3708" s="6">
        <f t="shared" si="289"/>
        <v>3697</v>
      </c>
      <c r="B3708" s="6">
        <f t="shared" si="286"/>
        <v>-49</v>
      </c>
      <c r="C3708" s="6">
        <f t="shared" si="287"/>
        <v>18</v>
      </c>
      <c r="D3708" s="8">
        <f ca="1">VLOOKUP(B3708,Residuals!$A$12:$AW$232,C3708,FALSE)</f>
        <v>2.832382842966033E-2</v>
      </c>
      <c r="E3708" s="8">
        <f ca="1">VLOOKUP(B3708,Residuals!$A$12:$AW$232,C3708,FALSE)^2</f>
        <v>8.0223925691283481E-4</v>
      </c>
      <c r="F3708" s="8">
        <f t="shared" ca="1" si="285"/>
        <v>1.8900178987875609</v>
      </c>
      <c r="G3708" s="6">
        <f t="shared" si="288"/>
        <v>0</v>
      </c>
    </row>
    <row r="3709" spans="1:7" x14ac:dyDescent="0.25">
      <c r="A3709" s="6">
        <f t="shared" si="289"/>
        <v>3698</v>
      </c>
      <c r="B3709" s="6">
        <f t="shared" si="286"/>
        <v>-48</v>
      </c>
      <c r="C3709" s="6">
        <f t="shared" si="287"/>
        <v>18</v>
      </c>
      <c r="D3709" s="8">
        <f ca="1">VLOOKUP(B3709,Residuals!$A$12:$AW$232,C3709,FALSE)</f>
        <v>5.8010022915522905E-3</v>
      </c>
      <c r="E3709" s="8">
        <f ca="1">VLOOKUP(B3709,Residuals!$A$12:$AW$232,C3709,FALSE)^2</f>
        <v>3.3651627586594929E-5</v>
      </c>
      <c r="F3709" s="8">
        <f t="shared" ca="1" si="285"/>
        <v>7.9280810448930941E-2</v>
      </c>
      <c r="G3709" s="6">
        <f t="shared" si="288"/>
        <v>0</v>
      </c>
    </row>
    <row r="3710" spans="1:7" x14ac:dyDescent="0.25">
      <c r="A3710" s="6">
        <f t="shared" si="289"/>
        <v>3699</v>
      </c>
      <c r="B3710" s="6">
        <f t="shared" si="286"/>
        <v>-47</v>
      </c>
      <c r="C3710" s="6">
        <f t="shared" si="287"/>
        <v>18</v>
      </c>
      <c r="D3710" s="8">
        <f ca="1">VLOOKUP(B3710,Residuals!$A$12:$AW$232,C3710,FALSE)</f>
        <v>3.0739933523596653E-2</v>
      </c>
      <c r="E3710" s="8">
        <f ca="1">VLOOKUP(B3710,Residuals!$A$12:$AW$232,C3710,FALSE)^2</f>
        <v>9.4494351303514134E-4</v>
      </c>
      <c r="F3710" s="8">
        <f t="shared" ca="1" si="285"/>
        <v>2.2262188462981971</v>
      </c>
      <c r="G3710" s="6">
        <f t="shared" si="288"/>
        <v>0</v>
      </c>
    </row>
    <row r="3711" spans="1:7" x14ac:dyDescent="0.25">
      <c r="A3711" s="6">
        <f t="shared" si="289"/>
        <v>3700</v>
      </c>
      <c r="B3711" s="6">
        <f t="shared" si="286"/>
        <v>-46</v>
      </c>
      <c r="C3711" s="6">
        <f t="shared" si="287"/>
        <v>18</v>
      </c>
      <c r="D3711" s="8">
        <f ca="1">VLOOKUP(B3711,Residuals!$A$12:$AW$232,C3711,FALSE)</f>
        <v>1.0776848794645385E-2</v>
      </c>
      <c r="E3711" s="8">
        <f ca="1">VLOOKUP(B3711,Residuals!$A$12:$AW$232,C3711,FALSE)^2</f>
        <v>1.1614046994264968E-4</v>
      </c>
      <c r="F3711" s="8">
        <f t="shared" ca="1" si="285"/>
        <v>0.27361858083324464</v>
      </c>
      <c r="G3711" s="6">
        <f t="shared" si="288"/>
        <v>0</v>
      </c>
    </row>
    <row r="3712" spans="1:7" x14ac:dyDescent="0.25">
      <c r="A3712" s="6">
        <f t="shared" si="289"/>
        <v>3701</v>
      </c>
      <c r="B3712" s="6">
        <f t="shared" si="286"/>
        <v>-45</v>
      </c>
      <c r="C3712" s="6">
        <f t="shared" si="287"/>
        <v>18</v>
      </c>
      <c r="D3712" s="8">
        <f ca="1">VLOOKUP(B3712,Residuals!$A$12:$AW$232,C3712,FALSE)</f>
        <v>-1.6446666416657835E-2</v>
      </c>
      <c r="E3712" s="8">
        <f ca="1">VLOOKUP(B3712,Residuals!$A$12:$AW$232,C3712,FALSE)^2</f>
        <v>2.7049283622082067E-4</v>
      </c>
      <c r="F3712" s="8">
        <f t="shared" ca="1" si="285"/>
        <v>0.63726163678214309</v>
      </c>
      <c r="G3712" s="6">
        <f t="shared" si="288"/>
        <v>0</v>
      </c>
    </row>
    <row r="3713" spans="1:7" x14ac:dyDescent="0.25">
      <c r="A3713" s="6">
        <f t="shared" si="289"/>
        <v>3702</v>
      </c>
      <c r="B3713" s="6">
        <f t="shared" si="286"/>
        <v>-44</v>
      </c>
      <c r="C3713" s="6">
        <f t="shared" si="287"/>
        <v>18</v>
      </c>
      <c r="D3713" s="8">
        <f ca="1">VLOOKUP(B3713,Residuals!$A$12:$AW$232,C3713,FALSE)</f>
        <v>-2.4534185174444507E-2</v>
      </c>
      <c r="E3713" s="8">
        <f ca="1">VLOOKUP(B3713,Residuals!$A$12:$AW$232,C3713,FALSE)^2</f>
        <v>6.0192624217393262E-4</v>
      </c>
      <c r="F3713" s="8">
        <f t="shared" ca="1" si="285"/>
        <v>1.4180948659089083</v>
      </c>
      <c r="G3713" s="6">
        <f t="shared" si="288"/>
        <v>0</v>
      </c>
    </row>
    <row r="3714" spans="1:7" x14ac:dyDescent="0.25">
      <c r="A3714" s="6">
        <f t="shared" si="289"/>
        <v>3703</v>
      </c>
      <c r="B3714" s="6">
        <f t="shared" si="286"/>
        <v>-43</v>
      </c>
      <c r="C3714" s="6">
        <f t="shared" si="287"/>
        <v>18</v>
      </c>
      <c r="D3714" s="8">
        <f ca="1">VLOOKUP(B3714,Residuals!$A$12:$AW$232,C3714,FALSE)</f>
        <v>1.106394024015173E-2</v>
      </c>
      <c r="E3714" s="8">
        <f ca="1">VLOOKUP(B3714,Residuals!$A$12:$AW$232,C3714,FALSE)^2</f>
        <v>1.2241077363764872E-4</v>
      </c>
      <c r="F3714" s="8">
        <f t="shared" ca="1" si="285"/>
        <v>0.28839096464800179</v>
      </c>
      <c r="G3714" s="6">
        <f t="shared" si="288"/>
        <v>0</v>
      </c>
    </row>
    <row r="3715" spans="1:7" x14ac:dyDescent="0.25">
      <c r="A3715" s="6">
        <f t="shared" si="289"/>
        <v>3704</v>
      </c>
      <c r="B3715" s="6">
        <f t="shared" si="286"/>
        <v>-42</v>
      </c>
      <c r="C3715" s="6">
        <f t="shared" si="287"/>
        <v>18</v>
      </c>
      <c r="D3715" s="8">
        <f ca="1">VLOOKUP(B3715,Residuals!$A$12:$AW$232,C3715,FALSE)</f>
        <v>-3.3995816232663726E-3</v>
      </c>
      <c r="E3715" s="8">
        <f ca="1">VLOOKUP(B3715,Residuals!$A$12:$AW$232,C3715,FALSE)^2</f>
        <v>1.1557155213250425E-5</v>
      </c>
      <c r="F3715" s="8">
        <f t="shared" ca="1" si="285"/>
        <v>2.7227825145538335E-2</v>
      </c>
      <c r="G3715" s="6">
        <f t="shared" si="288"/>
        <v>0</v>
      </c>
    </row>
    <row r="3716" spans="1:7" x14ac:dyDescent="0.25">
      <c r="A3716" s="6">
        <f t="shared" si="289"/>
        <v>3705</v>
      </c>
      <c r="B3716" s="6">
        <f t="shared" si="286"/>
        <v>-41</v>
      </c>
      <c r="C3716" s="6">
        <f t="shared" si="287"/>
        <v>18</v>
      </c>
      <c r="D3716" s="8">
        <f ca="1">VLOOKUP(B3716,Residuals!$A$12:$AW$232,C3716,FALSE)</f>
        <v>-1.0513755298886204E-2</v>
      </c>
      <c r="E3716" s="8">
        <f ca="1">VLOOKUP(B3716,Residuals!$A$12:$AW$232,C3716,FALSE)^2</f>
        <v>1.1053905048485773E-4</v>
      </c>
      <c r="F3716" s="8">
        <f t="shared" ca="1" si="285"/>
        <v>0.26042204009727571</v>
      </c>
      <c r="G3716" s="6">
        <f t="shared" si="288"/>
        <v>0</v>
      </c>
    </row>
    <row r="3717" spans="1:7" x14ac:dyDescent="0.25">
      <c r="A3717" s="6">
        <f t="shared" si="289"/>
        <v>3706</v>
      </c>
      <c r="B3717" s="6">
        <f t="shared" si="286"/>
        <v>-40</v>
      </c>
      <c r="C3717" s="6">
        <f t="shared" si="287"/>
        <v>18</v>
      </c>
      <c r="D3717" s="8">
        <f ca="1">VLOOKUP(B3717,Residuals!$A$12:$AW$232,C3717,FALSE)</f>
        <v>-1.0905802642828734E-2</v>
      </c>
      <c r="E3717" s="8">
        <f ca="1">VLOOKUP(B3717,Residuals!$A$12:$AW$232,C3717,FALSE)^2</f>
        <v>1.189365312843302E-4</v>
      </c>
      <c r="F3717" s="8">
        <f t="shared" ca="1" si="285"/>
        <v>0.28020589993580303</v>
      </c>
      <c r="G3717" s="6">
        <f t="shared" si="288"/>
        <v>0</v>
      </c>
    </row>
    <row r="3718" spans="1:7" x14ac:dyDescent="0.25">
      <c r="A3718" s="6">
        <f t="shared" si="289"/>
        <v>3707</v>
      </c>
      <c r="B3718" s="6">
        <f t="shared" si="286"/>
        <v>-39</v>
      </c>
      <c r="C3718" s="6">
        <f t="shared" si="287"/>
        <v>18</v>
      </c>
      <c r="D3718" s="8">
        <f ca="1">VLOOKUP(B3718,Residuals!$A$12:$AW$232,C3718,FALSE)</f>
        <v>-1.5568773345323641E-2</v>
      </c>
      <c r="E3718" s="8">
        <f ca="1">VLOOKUP(B3718,Residuals!$A$12:$AW$232,C3718,FALSE)^2</f>
        <v>2.4238670347805986E-4</v>
      </c>
      <c r="F3718" s="8">
        <f t="shared" ca="1" si="285"/>
        <v>0.57104561270730925</v>
      </c>
      <c r="G3718" s="6">
        <f t="shared" si="288"/>
        <v>0</v>
      </c>
    </row>
    <row r="3719" spans="1:7" x14ac:dyDescent="0.25">
      <c r="A3719" s="6">
        <f t="shared" si="289"/>
        <v>3708</v>
      </c>
      <c r="B3719" s="6">
        <f t="shared" si="286"/>
        <v>-38</v>
      </c>
      <c r="C3719" s="6">
        <f t="shared" si="287"/>
        <v>18</v>
      </c>
      <c r="D3719" s="8">
        <f ca="1">VLOOKUP(B3719,Residuals!$A$12:$AW$232,C3719,FALSE)</f>
        <v>-1.0590635183514538E-2</v>
      </c>
      <c r="E3719" s="8">
        <f ca="1">VLOOKUP(B3719,Residuals!$A$12:$AW$232,C3719,FALSE)^2</f>
        <v>1.1216155359029601E-4</v>
      </c>
      <c r="F3719" s="8">
        <f t="shared" ca="1" si="285"/>
        <v>0.26424454053426183</v>
      </c>
      <c r="G3719" s="6">
        <f t="shared" si="288"/>
        <v>0</v>
      </c>
    </row>
    <row r="3720" spans="1:7" x14ac:dyDescent="0.25">
      <c r="A3720" s="6">
        <f t="shared" si="289"/>
        <v>3709</v>
      </c>
      <c r="B3720" s="6">
        <f t="shared" si="286"/>
        <v>-37</v>
      </c>
      <c r="C3720" s="6">
        <f t="shared" si="287"/>
        <v>18</v>
      </c>
      <c r="D3720" s="8">
        <f ca="1">VLOOKUP(B3720,Residuals!$A$12:$AW$232,C3720,FALSE)</f>
        <v>1.7445490163696214E-2</v>
      </c>
      <c r="E3720" s="8">
        <f ca="1">VLOOKUP(B3720,Residuals!$A$12:$AW$232,C3720,FALSE)^2</f>
        <v>3.0434512705162137E-4</v>
      </c>
      <c r="F3720" s="8">
        <f t="shared" ca="1" si="285"/>
        <v>0.71701519537934733</v>
      </c>
      <c r="G3720" s="6">
        <f t="shared" si="288"/>
        <v>0</v>
      </c>
    </row>
    <row r="3721" spans="1:7" x14ac:dyDescent="0.25">
      <c r="A3721" s="6">
        <f t="shared" si="289"/>
        <v>3710</v>
      </c>
      <c r="B3721" s="6">
        <f t="shared" si="286"/>
        <v>-36</v>
      </c>
      <c r="C3721" s="6">
        <f t="shared" si="287"/>
        <v>18</v>
      </c>
      <c r="D3721" s="8">
        <f ca="1">VLOOKUP(B3721,Residuals!$A$12:$AW$232,C3721,FALSE)</f>
        <v>1.271980476989755E-2</v>
      </c>
      <c r="E3721" s="8">
        <f ca="1">VLOOKUP(B3721,Residuals!$A$12:$AW$232,C3721,FALSE)^2</f>
        <v>1.6179343338430845E-4</v>
      </c>
      <c r="F3721" s="8">
        <f t="shared" ca="1" si="285"/>
        <v>0.3811736740226126</v>
      </c>
      <c r="G3721" s="6">
        <f t="shared" si="288"/>
        <v>0</v>
      </c>
    </row>
    <row r="3722" spans="1:7" x14ac:dyDescent="0.25">
      <c r="A3722" s="6">
        <f t="shared" si="289"/>
        <v>3711</v>
      </c>
      <c r="B3722" s="6">
        <f t="shared" si="286"/>
        <v>-35</v>
      </c>
      <c r="C3722" s="6">
        <f t="shared" si="287"/>
        <v>18</v>
      </c>
      <c r="D3722" s="8">
        <f ca="1">VLOOKUP(B3722,Residuals!$A$12:$AW$232,C3722,FALSE)</f>
        <v>3.2968307308986471E-2</v>
      </c>
      <c r="E3722" s="8">
        <f ca="1">VLOOKUP(B3722,Residuals!$A$12:$AW$232,C3722,FALSE)^2</f>
        <v>1.0869092868197707E-3</v>
      </c>
      <c r="F3722" s="8">
        <f t="shared" ca="1" si="285"/>
        <v>2.5606799826189404</v>
      </c>
      <c r="G3722" s="6">
        <f t="shared" si="288"/>
        <v>0</v>
      </c>
    </row>
    <row r="3723" spans="1:7" x14ac:dyDescent="0.25">
      <c r="A3723" s="6">
        <f t="shared" si="289"/>
        <v>3712</v>
      </c>
      <c r="B3723" s="6">
        <f t="shared" si="286"/>
        <v>-34</v>
      </c>
      <c r="C3723" s="6">
        <f t="shared" si="287"/>
        <v>18</v>
      </c>
      <c r="D3723" s="8">
        <f ca="1">VLOOKUP(B3723,Residuals!$A$12:$AW$232,C3723,FALSE)</f>
        <v>2.9325262948332646E-2</v>
      </c>
      <c r="E3723" s="8">
        <f ca="1">VLOOKUP(B3723,Residuals!$A$12:$AW$232,C3723,FALSE)^2</f>
        <v>8.5997104698885157E-4</v>
      </c>
      <c r="F3723" s="8">
        <f t="shared" ref="F3723:F3786" ca="1" si="290">E3723/$F$8</f>
        <v>2.0260298374112193</v>
      </c>
      <c r="G3723" s="6">
        <f t="shared" si="288"/>
        <v>0</v>
      </c>
    </row>
    <row r="3724" spans="1:7" x14ac:dyDescent="0.25">
      <c r="A3724" s="6">
        <f t="shared" si="289"/>
        <v>3713</v>
      </c>
      <c r="B3724" s="6">
        <f t="shared" ref="B3724:B3787" si="291">MOD(A3724,221)-210</f>
        <v>-33</v>
      </c>
      <c r="C3724" s="6">
        <f t="shared" ref="C3724:C3787" si="292">IF(B3724&lt;B3723,IF(ISNUMBER(C3723),C3723+1,2),C3723)</f>
        <v>18</v>
      </c>
      <c r="D3724" s="8">
        <f ca="1">VLOOKUP(B3724,Residuals!$A$12:$AW$232,C3724,FALSE)</f>
        <v>4.6131075180577234E-2</v>
      </c>
      <c r="E3724" s="8">
        <f ca="1">VLOOKUP(B3724,Residuals!$A$12:$AW$232,C3724,FALSE)^2</f>
        <v>2.1280760973160688E-3</v>
      </c>
      <c r="F3724" s="8">
        <f t="shared" ca="1" si="290"/>
        <v>5.0135939861471526</v>
      </c>
      <c r="G3724" s="6">
        <f t="shared" ref="G3724:G3787" si="293">IF(OR(B3724&lt;-10,B3724&gt;10),0,1)</f>
        <v>0</v>
      </c>
    </row>
    <row r="3725" spans="1:7" x14ac:dyDescent="0.25">
      <c r="A3725" s="6">
        <f t="shared" ref="A3725:A3788" si="294">A3724+1</f>
        <v>3714</v>
      </c>
      <c r="B3725" s="6">
        <f t="shared" si="291"/>
        <v>-32</v>
      </c>
      <c r="C3725" s="6">
        <f t="shared" si="292"/>
        <v>18</v>
      </c>
      <c r="D3725" s="8">
        <f ca="1">VLOOKUP(B3725,Residuals!$A$12:$AW$232,C3725,FALSE)</f>
        <v>2.8319501668926838E-2</v>
      </c>
      <c r="E3725" s="8">
        <f ca="1">VLOOKUP(B3725,Residuals!$A$12:$AW$232,C3725,FALSE)^2</f>
        <v>8.0199417477634996E-4</v>
      </c>
      <c r="F3725" s="8">
        <f t="shared" ca="1" si="290"/>
        <v>1.889440502928859</v>
      </c>
      <c r="G3725" s="6">
        <f t="shared" si="293"/>
        <v>0</v>
      </c>
    </row>
    <row r="3726" spans="1:7" x14ac:dyDescent="0.25">
      <c r="A3726" s="6">
        <f t="shared" si="294"/>
        <v>3715</v>
      </c>
      <c r="B3726" s="6">
        <f t="shared" si="291"/>
        <v>-31</v>
      </c>
      <c r="C3726" s="6">
        <f t="shared" si="292"/>
        <v>18</v>
      </c>
      <c r="D3726" s="8">
        <f ca="1">VLOOKUP(B3726,Residuals!$A$12:$AW$232,C3726,FALSE)</f>
        <v>1.0965884634568795E-2</v>
      </c>
      <c r="E3726" s="8">
        <f ca="1">VLOOKUP(B3726,Residuals!$A$12:$AW$232,C3726,FALSE)^2</f>
        <v>1.20250625818672E-4</v>
      </c>
      <c r="F3726" s="8">
        <f t="shared" ca="1" si="290"/>
        <v>0.28330181199595639</v>
      </c>
      <c r="G3726" s="6">
        <f t="shared" si="293"/>
        <v>0</v>
      </c>
    </row>
    <row r="3727" spans="1:7" x14ac:dyDescent="0.25">
      <c r="A3727" s="6">
        <f t="shared" si="294"/>
        <v>3716</v>
      </c>
      <c r="B3727" s="6">
        <f t="shared" si="291"/>
        <v>-30</v>
      </c>
      <c r="C3727" s="6">
        <f t="shared" si="292"/>
        <v>18</v>
      </c>
      <c r="D3727" s="8">
        <f ca="1">VLOOKUP(B3727,Residuals!$A$12:$AW$232,C3727,FALSE)</f>
        <v>-1.8101515054563307E-2</v>
      </c>
      <c r="E3727" s="8">
        <f ca="1">VLOOKUP(B3727,Residuals!$A$12:$AW$232,C3727,FALSE)^2</f>
        <v>3.2766484727058206E-4</v>
      </c>
      <c r="F3727" s="8">
        <f t="shared" ca="1" si="290"/>
        <v>0.77195477634445919</v>
      </c>
      <c r="G3727" s="6">
        <f t="shared" si="293"/>
        <v>0</v>
      </c>
    </row>
    <row r="3728" spans="1:7" x14ac:dyDescent="0.25">
      <c r="A3728" s="6">
        <f t="shared" si="294"/>
        <v>3717</v>
      </c>
      <c r="B3728" s="6">
        <f t="shared" si="291"/>
        <v>-29</v>
      </c>
      <c r="C3728" s="6">
        <f t="shared" si="292"/>
        <v>18</v>
      </c>
      <c r="D3728" s="8">
        <f ca="1">VLOOKUP(B3728,Residuals!$A$12:$AW$232,C3728,FALSE)</f>
        <v>-4.9102733963854915E-2</v>
      </c>
      <c r="E3728" s="8">
        <f ca="1">VLOOKUP(B3728,Residuals!$A$12:$AW$232,C3728,FALSE)^2</f>
        <v>2.4110784827251108E-3</v>
      </c>
      <c r="F3728" s="8">
        <f t="shared" ca="1" si="290"/>
        <v>5.6803272196727477</v>
      </c>
      <c r="G3728" s="6">
        <f t="shared" si="293"/>
        <v>0</v>
      </c>
    </row>
    <row r="3729" spans="1:7" x14ac:dyDescent="0.25">
      <c r="A3729" s="6">
        <f t="shared" si="294"/>
        <v>3718</v>
      </c>
      <c r="B3729" s="6">
        <f t="shared" si="291"/>
        <v>-28</v>
      </c>
      <c r="C3729" s="6">
        <f t="shared" si="292"/>
        <v>18</v>
      </c>
      <c r="D3729" s="8">
        <f ca="1">VLOOKUP(B3729,Residuals!$A$12:$AW$232,C3729,FALSE)</f>
        <v>-4.2265753129995511E-2</v>
      </c>
      <c r="E3729" s="8">
        <f ca="1">VLOOKUP(B3729,Residuals!$A$12:$AW$232,C3729,FALSE)^2</f>
        <v>1.7863938876457252E-3</v>
      </c>
      <c r="F3729" s="8">
        <f t="shared" ca="1" si="290"/>
        <v>4.2086153137504221</v>
      </c>
      <c r="G3729" s="6">
        <f t="shared" si="293"/>
        <v>0</v>
      </c>
    </row>
    <row r="3730" spans="1:7" x14ac:dyDescent="0.25">
      <c r="A3730" s="6">
        <f t="shared" si="294"/>
        <v>3719</v>
      </c>
      <c r="B3730" s="6">
        <f t="shared" si="291"/>
        <v>-27</v>
      </c>
      <c r="C3730" s="6">
        <f t="shared" si="292"/>
        <v>18</v>
      </c>
      <c r="D3730" s="8">
        <f ca="1">VLOOKUP(B3730,Residuals!$A$12:$AW$232,C3730,FALSE)</f>
        <v>-4.0465617384848197E-2</v>
      </c>
      <c r="E3730" s="8">
        <f ca="1">VLOOKUP(B3730,Residuals!$A$12:$AW$232,C3730,FALSE)^2</f>
        <v>1.6374661903369287E-3</v>
      </c>
      <c r="F3730" s="8">
        <f t="shared" ca="1" si="290"/>
        <v>3.8577523871192656</v>
      </c>
      <c r="G3730" s="6">
        <f t="shared" si="293"/>
        <v>0</v>
      </c>
    </row>
    <row r="3731" spans="1:7" x14ac:dyDescent="0.25">
      <c r="A3731" s="6">
        <f t="shared" si="294"/>
        <v>3720</v>
      </c>
      <c r="B3731" s="6">
        <f t="shared" si="291"/>
        <v>-26</v>
      </c>
      <c r="C3731" s="6">
        <f t="shared" si="292"/>
        <v>18</v>
      </c>
      <c r="D3731" s="8">
        <f ca="1">VLOOKUP(B3731,Residuals!$A$12:$AW$232,C3731,FALSE)</f>
        <v>4.4142970985055451E-2</v>
      </c>
      <c r="E3731" s="8">
        <f ca="1">VLOOKUP(B3731,Residuals!$A$12:$AW$232,C3731,FALSE)^2</f>
        <v>1.9486018873874473E-3</v>
      </c>
      <c r="F3731" s="8">
        <f t="shared" ca="1" si="290"/>
        <v>4.5907656762471962</v>
      </c>
      <c r="G3731" s="6">
        <f t="shared" si="293"/>
        <v>0</v>
      </c>
    </row>
    <row r="3732" spans="1:7" x14ac:dyDescent="0.25">
      <c r="A3732" s="6">
        <f t="shared" si="294"/>
        <v>3721</v>
      </c>
      <c r="B3732" s="6">
        <f t="shared" si="291"/>
        <v>-25</v>
      </c>
      <c r="C3732" s="6">
        <f t="shared" si="292"/>
        <v>18</v>
      </c>
      <c r="D3732" s="8">
        <f ca="1">VLOOKUP(B3732,Residuals!$A$12:$AW$232,C3732,FALSE)</f>
        <v>4.4739076614582499E-2</v>
      </c>
      <c r="E3732" s="8">
        <f ca="1">VLOOKUP(B3732,Residuals!$A$12:$AW$232,C3732,FALSE)^2</f>
        <v>2.0015849763254825E-3</v>
      </c>
      <c r="F3732" s="8">
        <f t="shared" ca="1" si="290"/>
        <v>4.715590017069526</v>
      </c>
      <c r="G3732" s="6">
        <f t="shared" si="293"/>
        <v>0</v>
      </c>
    </row>
    <row r="3733" spans="1:7" x14ac:dyDescent="0.25">
      <c r="A3733" s="6">
        <f t="shared" si="294"/>
        <v>3722</v>
      </c>
      <c r="B3733" s="6">
        <f t="shared" si="291"/>
        <v>-24</v>
      </c>
      <c r="C3733" s="6">
        <f t="shared" si="292"/>
        <v>18</v>
      </c>
      <c r="D3733" s="8">
        <f ca="1">VLOOKUP(B3733,Residuals!$A$12:$AW$232,C3733,FALSE)</f>
        <v>1.6438649208646568E-2</v>
      </c>
      <c r="E3733" s="8">
        <f ca="1">VLOOKUP(B3733,Residuals!$A$12:$AW$232,C3733,FALSE)^2</f>
        <v>2.7022918780493646E-4</v>
      </c>
      <c r="F3733" s="8">
        <f t="shared" ca="1" si="290"/>
        <v>0.63664050010662598</v>
      </c>
      <c r="G3733" s="6">
        <f t="shared" si="293"/>
        <v>0</v>
      </c>
    </row>
    <row r="3734" spans="1:7" x14ac:dyDescent="0.25">
      <c r="A3734" s="6">
        <f t="shared" si="294"/>
        <v>3723</v>
      </c>
      <c r="B3734" s="6">
        <f t="shared" si="291"/>
        <v>-23</v>
      </c>
      <c r="C3734" s="6">
        <f t="shared" si="292"/>
        <v>18</v>
      </c>
      <c r="D3734" s="8">
        <f ca="1">VLOOKUP(B3734,Residuals!$A$12:$AW$232,C3734,FALSE)</f>
        <v>-1.1847066336365892E-2</v>
      </c>
      <c r="E3734" s="8">
        <f ca="1">VLOOKUP(B3734,Residuals!$A$12:$AW$232,C3734,FALSE)^2</f>
        <v>1.4035298077825394E-4</v>
      </c>
      <c r="F3734" s="8">
        <f t="shared" ca="1" si="290"/>
        <v>0.3306615121776677</v>
      </c>
      <c r="G3734" s="6">
        <f t="shared" si="293"/>
        <v>0</v>
      </c>
    </row>
    <row r="3735" spans="1:7" x14ac:dyDescent="0.25">
      <c r="A3735" s="6">
        <f t="shared" si="294"/>
        <v>3724</v>
      </c>
      <c r="B3735" s="6">
        <f t="shared" si="291"/>
        <v>-22</v>
      </c>
      <c r="C3735" s="6">
        <f t="shared" si="292"/>
        <v>18</v>
      </c>
      <c r="D3735" s="8">
        <f ca="1">VLOOKUP(B3735,Residuals!$A$12:$AW$232,C3735,FALSE)</f>
        <v>-5.277522190612962E-2</v>
      </c>
      <c r="E3735" s="8">
        <f ca="1">VLOOKUP(B3735,Residuals!$A$12:$AW$232,C3735,FALSE)^2</f>
        <v>2.7852240472412237E-3</v>
      </c>
      <c r="F3735" s="8">
        <f t="shared" ca="1" si="290"/>
        <v>6.5617872175400205</v>
      </c>
      <c r="G3735" s="6">
        <f t="shared" si="293"/>
        <v>0</v>
      </c>
    </row>
    <row r="3736" spans="1:7" x14ac:dyDescent="0.25">
      <c r="A3736" s="6">
        <f t="shared" si="294"/>
        <v>3725</v>
      </c>
      <c r="B3736" s="6">
        <f t="shared" si="291"/>
        <v>-21</v>
      </c>
      <c r="C3736" s="6">
        <f t="shared" si="292"/>
        <v>18</v>
      </c>
      <c r="D3736" s="8">
        <f ca="1">VLOOKUP(B3736,Residuals!$A$12:$AW$232,C3736,FALSE)</f>
        <v>7.5678711166014454E-4</v>
      </c>
      <c r="E3736" s="8">
        <f ca="1">VLOOKUP(B3736,Residuals!$A$12:$AW$232,C3736,FALSE)^2</f>
        <v>5.7272673237490411E-7</v>
      </c>
      <c r="F3736" s="8">
        <f t="shared" ca="1" si="290"/>
        <v>1.3493029242525516E-3</v>
      </c>
      <c r="G3736" s="6">
        <f t="shared" si="293"/>
        <v>0</v>
      </c>
    </row>
    <row r="3737" spans="1:7" x14ac:dyDescent="0.25">
      <c r="A3737" s="6">
        <f t="shared" si="294"/>
        <v>3726</v>
      </c>
      <c r="B3737" s="6">
        <f t="shared" si="291"/>
        <v>-20</v>
      </c>
      <c r="C3737" s="6">
        <f t="shared" si="292"/>
        <v>18</v>
      </c>
      <c r="D3737" s="8">
        <f ca="1">VLOOKUP(B3737,Residuals!$A$12:$AW$232,C3737,FALSE)</f>
        <v>-5.4113448112228103E-2</v>
      </c>
      <c r="E3737" s="8">
        <f ca="1">VLOOKUP(B3737,Residuals!$A$12:$AW$232,C3737,FALSE)^2</f>
        <v>2.9282652665948033E-3</v>
      </c>
      <c r="F3737" s="8">
        <f t="shared" ca="1" si="290"/>
        <v>6.8987820261498882</v>
      </c>
      <c r="G3737" s="6">
        <f t="shared" si="293"/>
        <v>0</v>
      </c>
    </row>
    <row r="3738" spans="1:7" x14ac:dyDescent="0.25">
      <c r="A3738" s="6">
        <f t="shared" si="294"/>
        <v>3727</v>
      </c>
      <c r="B3738" s="6">
        <f t="shared" si="291"/>
        <v>-19</v>
      </c>
      <c r="C3738" s="6">
        <f t="shared" si="292"/>
        <v>18</v>
      </c>
      <c r="D3738" s="8">
        <f ca="1">VLOOKUP(B3738,Residuals!$A$12:$AW$232,C3738,FALSE)</f>
        <v>-5.6417629394567043E-2</v>
      </c>
      <c r="E3738" s="8">
        <f ca="1">VLOOKUP(B3738,Residuals!$A$12:$AW$232,C3738,FALSE)^2</f>
        <v>3.182948906502715E-3</v>
      </c>
      <c r="F3738" s="8">
        <f t="shared" ca="1" si="290"/>
        <v>7.4987983352578071</v>
      </c>
      <c r="G3738" s="6">
        <f t="shared" si="293"/>
        <v>0</v>
      </c>
    </row>
    <row r="3739" spans="1:7" x14ac:dyDescent="0.25">
      <c r="A3739" s="6">
        <f t="shared" si="294"/>
        <v>3728</v>
      </c>
      <c r="B3739" s="6">
        <f t="shared" si="291"/>
        <v>-18</v>
      </c>
      <c r="C3739" s="6">
        <f t="shared" si="292"/>
        <v>18</v>
      </c>
      <c r="D3739" s="8">
        <f ca="1">VLOOKUP(B3739,Residuals!$A$12:$AW$232,C3739,FALSE)</f>
        <v>1.0702855057375078E-2</v>
      </c>
      <c r="E3739" s="8">
        <f ca="1">VLOOKUP(B3739,Residuals!$A$12:$AW$232,C3739,FALSE)^2</f>
        <v>1.1455110637917928E-4</v>
      </c>
      <c r="F3739" s="8">
        <f t="shared" ca="1" si="290"/>
        <v>0.26987415476987858</v>
      </c>
      <c r="G3739" s="6">
        <f t="shared" si="293"/>
        <v>0</v>
      </c>
    </row>
    <row r="3740" spans="1:7" x14ac:dyDescent="0.25">
      <c r="A3740" s="6">
        <f t="shared" si="294"/>
        <v>3729</v>
      </c>
      <c r="B3740" s="6">
        <f t="shared" si="291"/>
        <v>-17</v>
      </c>
      <c r="C3740" s="6">
        <f t="shared" si="292"/>
        <v>18</v>
      </c>
      <c r="D3740" s="8">
        <f ca="1">VLOOKUP(B3740,Residuals!$A$12:$AW$232,C3740,FALSE)</f>
        <v>1.4271460422984253E-2</v>
      </c>
      <c r="E3740" s="8">
        <f ca="1">VLOOKUP(B3740,Residuals!$A$12:$AW$232,C3740,FALSE)^2</f>
        <v>2.0367458260480589E-4</v>
      </c>
      <c r="F3740" s="8">
        <f t="shared" ca="1" si="290"/>
        <v>0.47984264461517656</v>
      </c>
      <c r="G3740" s="6">
        <f t="shared" si="293"/>
        <v>0</v>
      </c>
    </row>
    <row r="3741" spans="1:7" x14ac:dyDescent="0.25">
      <c r="A3741" s="6">
        <f t="shared" si="294"/>
        <v>3730</v>
      </c>
      <c r="B3741" s="6">
        <f t="shared" si="291"/>
        <v>-16</v>
      </c>
      <c r="C3741" s="6">
        <f t="shared" si="292"/>
        <v>18</v>
      </c>
      <c r="D3741" s="8">
        <f ca="1">VLOOKUP(B3741,Residuals!$A$12:$AW$232,C3741,FALSE)</f>
        <v>1.1730975640734963E-2</v>
      </c>
      <c r="E3741" s="8">
        <f ca="1">VLOOKUP(B3741,Residuals!$A$12:$AW$232,C3741,FALSE)^2</f>
        <v>1.3761578948351706E-4</v>
      </c>
      <c r="F3741" s="8">
        <f t="shared" ca="1" si="290"/>
        <v>0.3242128866649171</v>
      </c>
      <c r="G3741" s="6">
        <f t="shared" si="293"/>
        <v>0</v>
      </c>
    </row>
    <row r="3742" spans="1:7" x14ac:dyDescent="0.25">
      <c r="A3742" s="6">
        <f t="shared" si="294"/>
        <v>3731</v>
      </c>
      <c r="B3742" s="6">
        <f t="shared" si="291"/>
        <v>-15</v>
      </c>
      <c r="C3742" s="6">
        <f t="shared" si="292"/>
        <v>18</v>
      </c>
      <c r="D3742" s="8">
        <f ca="1">VLOOKUP(B3742,Residuals!$A$12:$AW$232,C3742,FALSE)</f>
        <v>-8.8552043983718901E-4</v>
      </c>
      <c r="E3742" s="8">
        <f ca="1">VLOOKUP(B3742,Residuals!$A$12:$AW$232,C3742,FALSE)^2</f>
        <v>7.8414644936944864E-7</v>
      </c>
      <c r="F3742" s="8">
        <f t="shared" ca="1" si="290"/>
        <v>1.8473925475576672E-3</v>
      </c>
      <c r="G3742" s="6">
        <f t="shared" si="293"/>
        <v>0</v>
      </c>
    </row>
    <row r="3743" spans="1:7" x14ac:dyDescent="0.25">
      <c r="A3743" s="6">
        <f t="shared" si="294"/>
        <v>3732</v>
      </c>
      <c r="B3743" s="6">
        <f t="shared" si="291"/>
        <v>-14</v>
      </c>
      <c r="C3743" s="6">
        <f t="shared" si="292"/>
        <v>18</v>
      </c>
      <c r="D3743" s="8">
        <f ca="1">VLOOKUP(B3743,Residuals!$A$12:$AW$232,C3743,FALSE)</f>
        <v>6.3407144037058152E-4</v>
      </c>
      <c r="E3743" s="8">
        <f ca="1">VLOOKUP(B3743,Residuals!$A$12:$AW$232,C3743,FALSE)^2</f>
        <v>4.0204659149362391E-7</v>
      </c>
      <c r="F3743" s="8">
        <f t="shared" ca="1" si="290"/>
        <v>9.4719280753427666E-4</v>
      </c>
      <c r="G3743" s="6">
        <f t="shared" si="293"/>
        <v>0</v>
      </c>
    </row>
    <row r="3744" spans="1:7" x14ac:dyDescent="0.25">
      <c r="A3744" s="6">
        <f t="shared" si="294"/>
        <v>3733</v>
      </c>
      <c r="B3744" s="6">
        <f t="shared" si="291"/>
        <v>-13</v>
      </c>
      <c r="C3744" s="6">
        <f t="shared" si="292"/>
        <v>18</v>
      </c>
      <c r="D3744" s="8">
        <f ca="1">VLOOKUP(B3744,Residuals!$A$12:$AW$232,C3744,FALSE)</f>
        <v>-1.4156478296127987E-3</v>
      </c>
      <c r="E3744" s="8">
        <f ca="1">VLOOKUP(B3744,Residuals!$A$12:$AW$232,C3744,FALSE)^2</f>
        <v>2.0040587774874275E-6</v>
      </c>
      <c r="F3744" s="8">
        <f t="shared" ca="1" si="290"/>
        <v>4.7214181144031187E-3</v>
      </c>
      <c r="G3744" s="6">
        <f t="shared" si="293"/>
        <v>0</v>
      </c>
    </row>
    <row r="3745" spans="1:7" x14ac:dyDescent="0.25">
      <c r="A3745" s="6">
        <f t="shared" si="294"/>
        <v>3734</v>
      </c>
      <c r="B3745" s="6">
        <f t="shared" si="291"/>
        <v>-12</v>
      </c>
      <c r="C3745" s="6">
        <f t="shared" si="292"/>
        <v>18</v>
      </c>
      <c r="D3745" s="8">
        <f ca="1">VLOOKUP(B3745,Residuals!$A$12:$AW$232,C3745,FALSE)</f>
        <v>-8.5250384711042862E-3</v>
      </c>
      <c r="E3745" s="8">
        <f ca="1">VLOOKUP(B3745,Residuals!$A$12:$AW$232,C3745,FALSE)^2</f>
        <v>7.2676280933808111E-5</v>
      </c>
      <c r="F3745" s="8">
        <f t="shared" ca="1" si="290"/>
        <v>0.17122008253596957</v>
      </c>
      <c r="G3745" s="6">
        <f t="shared" si="293"/>
        <v>0</v>
      </c>
    </row>
    <row r="3746" spans="1:7" x14ac:dyDescent="0.25">
      <c r="A3746" s="6">
        <f t="shared" si="294"/>
        <v>3735</v>
      </c>
      <c r="B3746" s="6">
        <f t="shared" si="291"/>
        <v>-11</v>
      </c>
      <c r="C3746" s="6">
        <f t="shared" si="292"/>
        <v>18</v>
      </c>
      <c r="D3746" s="8">
        <f ca="1">VLOOKUP(B3746,Residuals!$A$12:$AW$232,C3746,FALSE)</f>
        <v>-8.9814149149189271E-3</v>
      </c>
      <c r="E3746" s="8">
        <f ca="1">VLOOKUP(B3746,Residuals!$A$12:$AW$232,C3746,FALSE)^2</f>
        <v>8.0665813873928159E-5</v>
      </c>
      <c r="F3746" s="8">
        <f t="shared" ca="1" si="290"/>
        <v>0.19004284660499393</v>
      </c>
      <c r="G3746" s="6">
        <f t="shared" si="293"/>
        <v>0</v>
      </c>
    </row>
    <row r="3747" spans="1:7" x14ac:dyDescent="0.25">
      <c r="A3747" s="6">
        <f t="shared" si="294"/>
        <v>3736</v>
      </c>
      <c r="B3747" s="6">
        <f t="shared" si="291"/>
        <v>-10</v>
      </c>
      <c r="C3747" s="6">
        <f t="shared" si="292"/>
        <v>18</v>
      </c>
      <c r="D3747" s="8">
        <f ca="1">VLOOKUP(B3747,Residuals!$A$12:$AW$232,C3747,FALSE)</f>
        <v>-3.3162477327716806E-3</v>
      </c>
      <c r="E3747" s="8">
        <f ca="1">VLOOKUP(B3747,Residuals!$A$12:$AW$232,C3747,FALSE)^2</f>
        <v>1.0997499025113312E-5</v>
      </c>
      <c r="F3747" s="8">
        <f t="shared" ca="1" si="290"/>
        <v>2.590931548195391E-2</v>
      </c>
      <c r="G3747" s="6">
        <f t="shared" si="293"/>
        <v>1</v>
      </c>
    </row>
    <row r="3748" spans="1:7" x14ac:dyDescent="0.25">
      <c r="A3748" s="6">
        <f t="shared" si="294"/>
        <v>3737</v>
      </c>
      <c r="B3748" s="6">
        <f t="shared" si="291"/>
        <v>-9</v>
      </c>
      <c r="C3748" s="6">
        <f t="shared" si="292"/>
        <v>18</v>
      </c>
      <c r="D3748" s="8">
        <f ca="1">VLOOKUP(B3748,Residuals!$A$12:$AW$232,C3748,FALSE)</f>
        <v>-2.0897340529562599E-2</v>
      </c>
      <c r="E3748" s="8">
        <f ca="1">VLOOKUP(B3748,Residuals!$A$12:$AW$232,C3748,FALSE)^2</f>
        <v>4.3669884120849963E-4</v>
      </c>
      <c r="F3748" s="8">
        <f t="shared" ca="1" si="290"/>
        <v>1.0288310116361326</v>
      </c>
      <c r="G3748" s="6">
        <f t="shared" si="293"/>
        <v>1</v>
      </c>
    </row>
    <row r="3749" spans="1:7" x14ac:dyDescent="0.25">
      <c r="A3749" s="6">
        <f t="shared" si="294"/>
        <v>3738</v>
      </c>
      <c r="B3749" s="6">
        <f t="shared" si="291"/>
        <v>-8</v>
      </c>
      <c r="C3749" s="6">
        <f t="shared" si="292"/>
        <v>18</v>
      </c>
      <c r="D3749" s="8">
        <f ca="1">VLOOKUP(B3749,Residuals!$A$12:$AW$232,C3749,FALSE)</f>
        <v>-2.1085944303992697E-3</v>
      </c>
      <c r="E3749" s="8">
        <f ca="1">VLOOKUP(B3749,Residuals!$A$12:$AW$232,C3749,FALSE)^2</f>
        <v>4.4461704719108205E-6</v>
      </c>
      <c r="F3749" s="8">
        <f t="shared" ca="1" si="290"/>
        <v>1.0474857345313419E-2</v>
      </c>
      <c r="G3749" s="6">
        <f t="shared" si="293"/>
        <v>1</v>
      </c>
    </row>
    <row r="3750" spans="1:7" x14ac:dyDescent="0.25">
      <c r="A3750" s="6">
        <f t="shared" si="294"/>
        <v>3739</v>
      </c>
      <c r="B3750" s="6">
        <f t="shared" si="291"/>
        <v>-7</v>
      </c>
      <c r="C3750" s="6">
        <f t="shared" si="292"/>
        <v>18</v>
      </c>
      <c r="D3750" s="8">
        <f ca="1">VLOOKUP(B3750,Residuals!$A$12:$AW$232,C3750,FALSE)</f>
        <v>-1.1284717687902882E-2</v>
      </c>
      <c r="E3750" s="8">
        <f ca="1">VLOOKUP(B3750,Residuals!$A$12:$AW$232,C3750,FALSE)^2</f>
        <v>1.2734485329566817E-4</v>
      </c>
      <c r="F3750" s="8">
        <f t="shared" ca="1" si="290"/>
        <v>0.30001530088852263</v>
      </c>
      <c r="G3750" s="6">
        <f t="shared" si="293"/>
        <v>1</v>
      </c>
    </row>
    <row r="3751" spans="1:7" x14ac:dyDescent="0.25">
      <c r="A3751" s="6">
        <f t="shared" si="294"/>
        <v>3740</v>
      </c>
      <c r="B3751" s="6">
        <f t="shared" si="291"/>
        <v>-6</v>
      </c>
      <c r="C3751" s="6">
        <f t="shared" si="292"/>
        <v>18</v>
      </c>
      <c r="D3751" s="8">
        <f ca="1">VLOOKUP(B3751,Residuals!$A$12:$AW$232,C3751,FALSE)</f>
        <v>-2.2283625148851414E-4</v>
      </c>
      <c r="E3751" s="8">
        <f ca="1">VLOOKUP(B3751,Residuals!$A$12:$AW$232,C3751,FALSE)^2</f>
        <v>4.965599497745232E-8</v>
      </c>
      <c r="F3751" s="8">
        <f t="shared" ca="1" si="290"/>
        <v>1.1698594712336199E-4</v>
      </c>
      <c r="G3751" s="6">
        <f t="shared" si="293"/>
        <v>1</v>
      </c>
    </row>
    <row r="3752" spans="1:7" x14ac:dyDescent="0.25">
      <c r="A3752" s="6">
        <f t="shared" si="294"/>
        <v>3741</v>
      </c>
      <c r="B3752" s="6">
        <f t="shared" si="291"/>
        <v>-5</v>
      </c>
      <c r="C3752" s="6">
        <f t="shared" si="292"/>
        <v>18</v>
      </c>
      <c r="D3752" s="8">
        <f ca="1">VLOOKUP(B3752,Residuals!$A$12:$AW$232,C3752,FALSE)</f>
        <v>4.6980719765663318E-4</v>
      </c>
      <c r="E3752" s="8">
        <f ca="1">VLOOKUP(B3752,Residuals!$A$12:$AW$232,C3752,FALSE)^2</f>
        <v>2.207188029699788E-7</v>
      </c>
      <c r="F3752" s="8">
        <f t="shared" ca="1" si="290"/>
        <v>5.1999759998973803E-4</v>
      </c>
      <c r="G3752" s="6">
        <f t="shared" si="293"/>
        <v>1</v>
      </c>
    </row>
    <row r="3753" spans="1:7" x14ac:dyDescent="0.25">
      <c r="A3753" s="6">
        <f t="shared" si="294"/>
        <v>3742</v>
      </c>
      <c r="B3753" s="6">
        <f t="shared" si="291"/>
        <v>-4</v>
      </c>
      <c r="C3753" s="6">
        <f t="shared" si="292"/>
        <v>18</v>
      </c>
      <c r="D3753" s="8">
        <f ca="1">VLOOKUP(B3753,Residuals!$A$12:$AW$232,C3753,FALSE)</f>
        <v>-9.4684667300851729E-3</v>
      </c>
      <c r="E3753" s="8">
        <f ca="1">VLOOKUP(B3753,Residuals!$A$12:$AW$232,C3753,FALSE)^2</f>
        <v>8.9651862218729803E-5</v>
      </c>
      <c r="F3753" s="8">
        <f t="shared" ca="1" si="290"/>
        <v>0.21121332918197752</v>
      </c>
      <c r="G3753" s="6">
        <f t="shared" si="293"/>
        <v>1</v>
      </c>
    </row>
    <row r="3754" spans="1:7" x14ac:dyDescent="0.25">
      <c r="A3754" s="6">
        <f t="shared" si="294"/>
        <v>3743</v>
      </c>
      <c r="B3754" s="6">
        <f t="shared" si="291"/>
        <v>-3</v>
      </c>
      <c r="C3754" s="6">
        <f t="shared" si="292"/>
        <v>18</v>
      </c>
      <c r="D3754" s="8">
        <f ca="1">VLOOKUP(B3754,Residuals!$A$12:$AW$232,C3754,FALSE)</f>
        <v>7.6528426286635145E-3</v>
      </c>
      <c r="E3754" s="8">
        <f ca="1">VLOOKUP(B3754,Residuals!$A$12:$AW$232,C3754,FALSE)^2</f>
        <v>5.856600029908949E-5</v>
      </c>
      <c r="F3754" s="8">
        <f t="shared" ca="1" si="290"/>
        <v>0.13797727781564248</v>
      </c>
      <c r="G3754" s="6">
        <f t="shared" si="293"/>
        <v>1</v>
      </c>
    </row>
    <row r="3755" spans="1:7" x14ac:dyDescent="0.25">
      <c r="A3755" s="6">
        <f t="shared" si="294"/>
        <v>3744</v>
      </c>
      <c r="B3755" s="6">
        <f t="shared" si="291"/>
        <v>-2</v>
      </c>
      <c r="C3755" s="6">
        <f t="shared" si="292"/>
        <v>18</v>
      </c>
      <c r="D3755" s="8">
        <f ca="1">VLOOKUP(B3755,Residuals!$A$12:$AW$232,C3755,FALSE)</f>
        <v>-7.7845648264382736E-3</v>
      </c>
      <c r="E3755" s="8">
        <f ca="1">VLOOKUP(B3755,Residuals!$A$12:$AW$232,C3755,FALSE)^2</f>
        <v>6.0599449537019948E-5</v>
      </c>
      <c r="F3755" s="8">
        <f t="shared" ca="1" si="290"/>
        <v>0.1427679377376638</v>
      </c>
      <c r="G3755" s="6">
        <f t="shared" si="293"/>
        <v>1</v>
      </c>
    </row>
    <row r="3756" spans="1:7" x14ac:dyDescent="0.25">
      <c r="A3756" s="6">
        <f t="shared" si="294"/>
        <v>3745</v>
      </c>
      <c r="B3756" s="6">
        <f t="shared" si="291"/>
        <v>-1</v>
      </c>
      <c r="C3756" s="6">
        <f t="shared" si="292"/>
        <v>18</v>
      </c>
      <c r="D3756" s="8">
        <f ca="1">VLOOKUP(B3756,Residuals!$A$12:$AW$232,C3756,FALSE)</f>
        <v>-4.0334631644537346E-3</v>
      </c>
      <c r="E3756" s="8">
        <f ca="1">VLOOKUP(B3756,Residuals!$A$12:$AW$232,C3756,FALSE)^2</f>
        <v>1.6268825099005135E-5</v>
      </c>
      <c r="F3756" s="8">
        <f t="shared" ca="1" si="290"/>
        <v>3.8328179984222464E-2</v>
      </c>
      <c r="G3756" s="6">
        <f t="shared" si="293"/>
        <v>1</v>
      </c>
    </row>
    <row r="3757" spans="1:7" x14ac:dyDescent="0.25">
      <c r="A3757" s="6">
        <f t="shared" si="294"/>
        <v>3746</v>
      </c>
      <c r="B3757" s="6">
        <f t="shared" si="291"/>
        <v>0</v>
      </c>
      <c r="C3757" s="6">
        <f t="shared" si="292"/>
        <v>18</v>
      </c>
      <c r="D3757" s="8">
        <f ca="1">VLOOKUP(B3757,Residuals!$A$12:$AW$232,C3757,FALSE)</f>
        <v>-1.9904142780481346E-2</v>
      </c>
      <c r="E3757" s="8">
        <f ca="1">VLOOKUP(B3757,Residuals!$A$12:$AW$232,C3757,FALSE)^2</f>
        <v>3.9617489982578767E-4</v>
      </c>
      <c r="F3757" s="8">
        <f t="shared" ca="1" si="290"/>
        <v>0.93335952494090435</v>
      </c>
      <c r="G3757" s="6">
        <f t="shared" si="293"/>
        <v>1</v>
      </c>
    </row>
    <row r="3758" spans="1:7" x14ac:dyDescent="0.25">
      <c r="A3758" s="6">
        <f t="shared" si="294"/>
        <v>3747</v>
      </c>
      <c r="B3758" s="6">
        <f t="shared" si="291"/>
        <v>1</v>
      </c>
      <c r="C3758" s="6">
        <f t="shared" si="292"/>
        <v>18</v>
      </c>
      <c r="D3758" s="8">
        <f ca="1">VLOOKUP(B3758,Residuals!$A$12:$AW$232,C3758,FALSE)</f>
        <v>4.8894281137767601E-4</v>
      </c>
      <c r="E3758" s="8">
        <f ca="1">VLOOKUP(B3758,Residuals!$A$12:$AW$232,C3758,FALSE)^2</f>
        <v>2.3906507279790567E-7</v>
      </c>
      <c r="F3758" s="8">
        <f t="shared" ca="1" si="290"/>
        <v>5.6322009010347667E-4</v>
      </c>
      <c r="G3758" s="6">
        <f t="shared" si="293"/>
        <v>1</v>
      </c>
    </row>
    <row r="3759" spans="1:7" x14ac:dyDescent="0.25">
      <c r="A3759" s="6">
        <f t="shared" si="294"/>
        <v>3748</v>
      </c>
      <c r="B3759" s="6">
        <f t="shared" si="291"/>
        <v>2</v>
      </c>
      <c r="C3759" s="6">
        <f t="shared" si="292"/>
        <v>18</v>
      </c>
      <c r="D3759" s="8">
        <f ca="1">VLOOKUP(B3759,Residuals!$A$12:$AW$232,C3759,FALSE)</f>
        <v>6.7586502524632028E-3</v>
      </c>
      <c r="E3759" s="8">
        <f ca="1">VLOOKUP(B3759,Residuals!$A$12:$AW$232,C3759,FALSE)^2</f>
        <v>4.5679353235120916E-5</v>
      </c>
      <c r="F3759" s="8">
        <f t="shared" ca="1" si="290"/>
        <v>0.10761726564173671</v>
      </c>
      <c r="G3759" s="6">
        <f t="shared" si="293"/>
        <v>1</v>
      </c>
    </row>
    <row r="3760" spans="1:7" x14ac:dyDescent="0.25">
      <c r="A3760" s="6">
        <f t="shared" si="294"/>
        <v>3749</v>
      </c>
      <c r="B3760" s="6">
        <f t="shared" si="291"/>
        <v>3</v>
      </c>
      <c r="C3760" s="6">
        <f t="shared" si="292"/>
        <v>18</v>
      </c>
      <c r="D3760" s="8">
        <f ca="1">VLOOKUP(B3760,Residuals!$A$12:$AW$232,C3760,FALSE)</f>
        <v>5.6401780061641343E-4</v>
      </c>
      <c r="E3760" s="8">
        <f ca="1">VLOOKUP(B3760,Residuals!$A$12:$AW$232,C3760,FALSE)^2</f>
        <v>3.181160794121763E-7</v>
      </c>
      <c r="F3760" s="8">
        <f t="shared" ca="1" si="290"/>
        <v>7.4945856712976214E-4</v>
      </c>
      <c r="G3760" s="6">
        <f t="shared" si="293"/>
        <v>1</v>
      </c>
    </row>
    <row r="3761" spans="1:7" x14ac:dyDescent="0.25">
      <c r="A3761" s="6">
        <f t="shared" si="294"/>
        <v>3750</v>
      </c>
      <c r="B3761" s="6">
        <f t="shared" si="291"/>
        <v>4</v>
      </c>
      <c r="C3761" s="6">
        <f t="shared" si="292"/>
        <v>18</v>
      </c>
      <c r="D3761" s="8">
        <f ca="1">VLOOKUP(B3761,Residuals!$A$12:$AW$232,C3761,FALSE)</f>
        <v>4.2533923638225484E-3</v>
      </c>
      <c r="E3761" s="8">
        <f ca="1">VLOOKUP(B3761,Residuals!$A$12:$AW$232,C3761,FALSE)^2</f>
        <v>1.8091346600623965E-5</v>
      </c>
      <c r="F3761" s="8">
        <f t="shared" ca="1" si="290"/>
        <v>4.2621909353987068E-2</v>
      </c>
      <c r="G3761" s="6">
        <f t="shared" si="293"/>
        <v>1</v>
      </c>
    </row>
    <row r="3762" spans="1:7" x14ac:dyDescent="0.25">
      <c r="A3762" s="6">
        <f t="shared" si="294"/>
        <v>3751</v>
      </c>
      <c r="B3762" s="6">
        <f t="shared" si="291"/>
        <v>5</v>
      </c>
      <c r="C3762" s="6">
        <f t="shared" si="292"/>
        <v>18</v>
      </c>
      <c r="D3762" s="8">
        <f ca="1">VLOOKUP(B3762,Residuals!$A$12:$AW$232,C3762,FALSE)</f>
        <v>4.1869411745889071E-3</v>
      </c>
      <c r="E3762" s="8">
        <f ca="1">VLOOKUP(B3762,Residuals!$A$12:$AW$232,C3762,FALSE)^2</f>
        <v>1.7530476399467936E-5</v>
      </c>
      <c r="F3762" s="8">
        <f t="shared" ca="1" si="290"/>
        <v>4.130053956318331E-2</v>
      </c>
      <c r="G3762" s="6">
        <f t="shared" si="293"/>
        <v>1</v>
      </c>
    </row>
    <row r="3763" spans="1:7" x14ac:dyDescent="0.25">
      <c r="A3763" s="6">
        <f t="shared" si="294"/>
        <v>3752</v>
      </c>
      <c r="B3763" s="6">
        <f t="shared" si="291"/>
        <v>6</v>
      </c>
      <c r="C3763" s="6">
        <f t="shared" si="292"/>
        <v>18</v>
      </c>
      <c r="D3763" s="8">
        <f ca="1">VLOOKUP(B3763,Residuals!$A$12:$AW$232,C3763,FALSE)</f>
        <v>2.1801010533086043E-2</v>
      </c>
      <c r="E3763" s="8">
        <f ca="1">VLOOKUP(B3763,Residuals!$A$12:$AW$232,C3763,FALSE)^2</f>
        <v>4.752840602637286E-4</v>
      </c>
      <c r="F3763" s="8">
        <f t="shared" ca="1" si="290"/>
        <v>1.1197350081865598</v>
      </c>
      <c r="G3763" s="6">
        <f t="shared" si="293"/>
        <v>1</v>
      </c>
    </row>
    <row r="3764" spans="1:7" x14ac:dyDescent="0.25">
      <c r="A3764" s="6">
        <f t="shared" si="294"/>
        <v>3753</v>
      </c>
      <c r="B3764" s="6">
        <f t="shared" si="291"/>
        <v>7</v>
      </c>
      <c r="C3764" s="6">
        <f t="shared" si="292"/>
        <v>18</v>
      </c>
      <c r="D3764" s="8">
        <f ca="1">VLOOKUP(B3764,Residuals!$A$12:$AW$232,C3764,FALSE)</f>
        <v>2.8374460008250904E-2</v>
      </c>
      <c r="E3764" s="8">
        <f ca="1">VLOOKUP(B3764,Residuals!$A$12:$AW$232,C3764,FALSE)^2</f>
        <v>8.0510998075982994E-4</v>
      </c>
      <c r="F3764" s="8">
        <f t="shared" ca="1" si="290"/>
        <v>1.8967811173742157</v>
      </c>
      <c r="G3764" s="6">
        <f t="shared" si="293"/>
        <v>1</v>
      </c>
    </row>
    <row r="3765" spans="1:7" x14ac:dyDescent="0.25">
      <c r="A3765" s="6">
        <f t="shared" si="294"/>
        <v>3754</v>
      </c>
      <c r="B3765" s="6">
        <f t="shared" si="291"/>
        <v>8</v>
      </c>
      <c r="C3765" s="6">
        <f t="shared" si="292"/>
        <v>18</v>
      </c>
      <c r="D3765" s="8">
        <f ca="1">VLOOKUP(B3765,Residuals!$A$12:$AW$232,C3765,FALSE)</f>
        <v>-2.2401048486947756E-2</v>
      </c>
      <c r="E3765" s="8">
        <f ca="1">VLOOKUP(B3765,Residuals!$A$12:$AW$232,C3765,FALSE)^2</f>
        <v>5.0180697331458435E-4</v>
      </c>
      <c r="F3765" s="8">
        <f t="shared" ca="1" si="290"/>
        <v>1.1822210807168527</v>
      </c>
      <c r="G3765" s="6">
        <f t="shared" si="293"/>
        <v>1</v>
      </c>
    </row>
    <row r="3766" spans="1:7" x14ac:dyDescent="0.25">
      <c r="A3766" s="6">
        <f t="shared" si="294"/>
        <v>3755</v>
      </c>
      <c r="B3766" s="6">
        <f t="shared" si="291"/>
        <v>9</v>
      </c>
      <c r="C3766" s="6">
        <f t="shared" si="292"/>
        <v>18</v>
      </c>
      <c r="D3766" s="8">
        <f ca="1">VLOOKUP(B3766,Residuals!$A$12:$AW$232,C3766,FALSE)</f>
        <v>-1.3004589247246916E-2</v>
      </c>
      <c r="E3766" s="8">
        <f ca="1">VLOOKUP(B3766,Residuals!$A$12:$AW$232,C3766,FALSE)^2</f>
        <v>1.691193414896101E-4</v>
      </c>
      <c r="F3766" s="8">
        <f t="shared" ca="1" si="290"/>
        <v>0.39843298578600767</v>
      </c>
      <c r="G3766" s="6">
        <f t="shared" si="293"/>
        <v>1</v>
      </c>
    </row>
    <row r="3767" spans="1:7" x14ac:dyDescent="0.25">
      <c r="A3767" s="6">
        <f t="shared" si="294"/>
        <v>3756</v>
      </c>
      <c r="B3767" s="6">
        <f t="shared" si="291"/>
        <v>10</v>
      </c>
      <c r="C3767" s="6">
        <f t="shared" si="292"/>
        <v>18</v>
      </c>
      <c r="D3767" s="8">
        <f ca="1">VLOOKUP(B3767,Residuals!$A$12:$AW$232,C3767,FALSE)</f>
        <v>-1.1117634429529668E-2</v>
      </c>
      <c r="E3767" s="8">
        <f ca="1">VLOOKUP(B3767,Residuals!$A$12:$AW$232,C3767,FALSE)^2</f>
        <v>1.2360179530866347E-4</v>
      </c>
      <c r="F3767" s="8">
        <f t="shared" ca="1" si="290"/>
        <v>0.29119692590789353</v>
      </c>
      <c r="G3767" s="6">
        <f t="shared" si="293"/>
        <v>1</v>
      </c>
    </row>
    <row r="3768" spans="1:7" x14ac:dyDescent="0.25">
      <c r="A3768" s="6">
        <f t="shared" si="294"/>
        <v>3757</v>
      </c>
      <c r="B3768" s="6">
        <f t="shared" si="291"/>
        <v>-210</v>
      </c>
      <c r="C3768" s="6">
        <f t="shared" si="292"/>
        <v>19</v>
      </c>
      <c r="D3768" s="8">
        <f ca="1">VLOOKUP(B3768,Residuals!$A$12:$AW$232,C3768,FALSE)</f>
        <v>-2.9200189357868892E-2</v>
      </c>
      <c r="E3768" s="8">
        <f ca="1">VLOOKUP(B3768,Residuals!$A$12:$AW$232,C3768,FALSE)^2</f>
        <v>8.5265105853539968E-4</v>
      </c>
      <c r="F3768" s="8">
        <f t="shared" ca="1" si="290"/>
        <v>2.0087844719211514</v>
      </c>
      <c r="G3768" s="6">
        <f t="shared" si="293"/>
        <v>0</v>
      </c>
    </row>
    <row r="3769" spans="1:7" x14ac:dyDescent="0.25">
      <c r="A3769" s="6">
        <f t="shared" si="294"/>
        <v>3758</v>
      </c>
      <c r="B3769" s="6">
        <f t="shared" si="291"/>
        <v>-209</v>
      </c>
      <c r="C3769" s="6">
        <f t="shared" si="292"/>
        <v>19</v>
      </c>
      <c r="D3769" s="8">
        <f ca="1">VLOOKUP(B3769,Residuals!$A$12:$AW$232,C3769,FALSE)</f>
        <v>-2.3243553864001593E-2</v>
      </c>
      <c r="E3769" s="8">
        <f ca="1">VLOOKUP(B3769,Residuals!$A$12:$AW$232,C3769,FALSE)^2</f>
        <v>5.4026279622874332E-4</v>
      </c>
      <c r="F3769" s="8">
        <f t="shared" ca="1" si="290"/>
        <v>1.2728202292801625</v>
      </c>
      <c r="G3769" s="6">
        <f t="shared" si="293"/>
        <v>0</v>
      </c>
    </row>
    <row r="3770" spans="1:7" x14ac:dyDescent="0.25">
      <c r="A3770" s="6">
        <f t="shared" si="294"/>
        <v>3759</v>
      </c>
      <c r="B3770" s="6">
        <f t="shared" si="291"/>
        <v>-208</v>
      </c>
      <c r="C3770" s="6">
        <f t="shared" si="292"/>
        <v>19</v>
      </c>
      <c r="D3770" s="8">
        <f ca="1">VLOOKUP(B3770,Residuals!$A$12:$AW$232,C3770,FALSE)</f>
        <v>-1.5314231622083225E-2</v>
      </c>
      <c r="E3770" s="8">
        <f ca="1">VLOOKUP(B3770,Residuals!$A$12:$AW$232,C3770,FALSE)^2</f>
        <v>2.3452569017481378E-4</v>
      </c>
      <c r="F3770" s="8">
        <f t="shared" ca="1" si="290"/>
        <v>0.55252563164465662</v>
      </c>
      <c r="G3770" s="6">
        <f t="shared" si="293"/>
        <v>0</v>
      </c>
    </row>
    <row r="3771" spans="1:7" x14ac:dyDescent="0.25">
      <c r="A3771" s="6">
        <f t="shared" si="294"/>
        <v>3760</v>
      </c>
      <c r="B3771" s="6">
        <f t="shared" si="291"/>
        <v>-207</v>
      </c>
      <c r="C3771" s="6">
        <f t="shared" si="292"/>
        <v>19</v>
      </c>
      <c r="D3771" s="8">
        <f ca="1">VLOOKUP(B3771,Residuals!$A$12:$AW$232,C3771,FALSE)</f>
        <v>-7.5791819118331332E-3</v>
      </c>
      <c r="E3771" s="8">
        <f ca="1">VLOOKUP(B3771,Residuals!$A$12:$AW$232,C3771,FALSE)^2</f>
        <v>5.7443998452658549E-5</v>
      </c>
      <c r="F3771" s="8">
        <f t="shared" ca="1" si="290"/>
        <v>0.13533392229052438</v>
      </c>
      <c r="G3771" s="6">
        <f t="shared" si="293"/>
        <v>0</v>
      </c>
    </row>
    <row r="3772" spans="1:7" x14ac:dyDescent="0.25">
      <c r="A3772" s="6">
        <f t="shared" si="294"/>
        <v>3761</v>
      </c>
      <c r="B3772" s="6">
        <f t="shared" si="291"/>
        <v>-206</v>
      </c>
      <c r="C3772" s="6">
        <f t="shared" si="292"/>
        <v>19</v>
      </c>
      <c r="D3772" s="8">
        <f ca="1">VLOOKUP(B3772,Residuals!$A$12:$AW$232,C3772,FALSE)</f>
        <v>-4.7085275905368006E-3</v>
      </c>
      <c r="E3772" s="8">
        <f ca="1">VLOOKUP(B3772,Residuals!$A$12:$AW$232,C3772,FALSE)^2</f>
        <v>2.2170232070846287E-5</v>
      </c>
      <c r="F3772" s="8">
        <f t="shared" ca="1" si="290"/>
        <v>5.2231469693244222E-2</v>
      </c>
      <c r="G3772" s="6">
        <f t="shared" si="293"/>
        <v>0</v>
      </c>
    </row>
    <row r="3773" spans="1:7" x14ac:dyDescent="0.25">
      <c r="A3773" s="6">
        <f t="shared" si="294"/>
        <v>3762</v>
      </c>
      <c r="B3773" s="6">
        <f t="shared" si="291"/>
        <v>-205</v>
      </c>
      <c r="C3773" s="6">
        <f t="shared" si="292"/>
        <v>19</v>
      </c>
      <c r="D3773" s="8">
        <f ca="1">VLOOKUP(B3773,Residuals!$A$12:$AW$232,C3773,FALSE)</f>
        <v>8.794943629164485E-4</v>
      </c>
      <c r="E3773" s="8">
        <f ca="1">VLOOKUP(B3773,Residuals!$A$12:$AW$232,C3773,FALSE)^2</f>
        <v>7.7351033440180966E-7</v>
      </c>
      <c r="F3773" s="8">
        <f t="shared" ca="1" si="290"/>
        <v>1.8223346268822843E-3</v>
      </c>
      <c r="G3773" s="6">
        <f t="shared" si="293"/>
        <v>0</v>
      </c>
    </row>
    <row r="3774" spans="1:7" x14ac:dyDescent="0.25">
      <c r="A3774" s="6">
        <f t="shared" si="294"/>
        <v>3763</v>
      </c>
      <c r="B3774" s="6">
        <f t="shared" si="291"/>
        <v>-204</v>
      </c>
      <c r="C3774" s="6">
        <f t="shared" si="292"/>
        <v>19</v>
      </c>
      <c r="D3774" s="8">
        <f ca="1">VLOOKUP(B3774,Residuals!$A$12:$AW$232,C3774,FALSE)</f>
        <v>1.1901958700111053E-2</v>
      </c>
      <c r="E3774" s="8">
        <f ca="1">VLOOKUP(B3774,Residuals!$A$12:$AW$232,C3774,FALSE)^2</f>
        <v>1.4165662089914919E-4</v>
      </c>
      <c r="F3774" s="8">
        <f t="shared" ca="1" si="290"/>
        <v>0.33373279439284026</v>
      </c>
      <c r="G3774" s="6">
        <f t="shared" si="293"/>
        <v>0</v>
      </c>
    </row>
    <row r="3775" spans="1:7" x14ac:dyDescent="0.25">
      <c r="A3775" s="6">
        <f t="shared" si="294"/>
        <v>3764</v>
      </c>
      <c r="B3775" s="6">
        <f t="shared" si="291"/>
        <v>-203</v>
      </c>
      <c r="C3775" s="6">
        <f t="shared" si="292"/>
        <v>19</v>
      </c>
      <c r="D3775" s="8">
        <f ca="1">VLOOKUP(B3775,Residuals!$A$12:$AW$232,C3775,FALSE)</f>
        <v>1.227206808250053E-4</v>
      </c>
      <c r="E3775" s="8">
        <f ca="1">VLOOKUP(B3775,Residuals!$A$12:$AW$232,C3775,FALSE)^2</f>
        <v>1.5060365502152823E-8</v>
      </c>
      <c r="F3775" s="8">
        <f t="shared" ca="1" si="290"/>
        <v>3.5481136227224381E-5</v>
      </c>
      <c r="G3775" s="6">
        <f t="shared" si="293"/>
        <v>0</v>
      </c>
    </row>
    <row r="3776" spans="1:7" x14ac:dyDescent="0.25">
      <c r="A3776" s="6">
        <f t="shared" si="294"/>
        <v>3765</v>
      </c>
      <c r="B3776" s="6">
        <f t="shared" si="291"/>
        <v>-202</v>
      </c>
      <c r="C3776" s="6">
        <f t="shared" si="292"/>
        <v>19</v>
      </c>
      <c r="D3776" s="8">
        <f ca="1">VLOOKUP(B3776,Residuals!$A$12:$AW$232,C3776,FALSE)</f>
        <v>7.6352993576988279E-3</v>
      </c>
      <c r="E3776" s="8">
        <f ca="1">VLOOKUP(B3776,Residuals!$A$12:$AW$232,C3776,FALSE)^2</f>
        <v>5.8297796281676136E-5</v>
      </c>
      <c r="F3776" s="8">
        <f t="shared" ca="1" si="290"/>
        <v>0.13734540847109225</v>
      </c>
      <c r="G3776" s="6">
        <f t="shared" si="293"/>
        <v>0</v>
      </c>
    </row>
    <row r="3777" spans="1:7" x14ac:dyDescent="0.25">
      <c r="A3777" s="6">
        <f t="shared" si="294"/>
        <v>3766</v>
      </c>
      <c r="B3777" s="6">
        <f t="shared" si="291"/>
        <v>-201</v>
      </c>
      <c r="C3777" s="6">
        <f t="shared" si="292"/>
        <v>19</v>
      </c>
      <c r="D3777" s="8">
        <f ca="1">VLOOKUP(B3777,Residuals!$A$12:$AW$232,C3777,FALSE)</f>
        <v>-3.3008569002440112E-2</v>
      </c>
      <c r="E3777" s="8">
        <f ca="1">VLOOKUP(B3777,Residuals!$A$12:$AW$232,C3777,FALSE)^2</f>
        <v>1.0895656275888503E-3</v>
      </c>
      <c r="F3777" s="8">
        <f t="shared" ca="1" si="290"/>
        <v>2.5669381301174301</v>
      </c>
      <c r="G3777" s="6">
        <f t="shared" si="293"/>
        <v>0</v>
      </c>
    </row>
    <row r="3778" spans="1:7" x14ac:dyDescent="0.25">
      <c r="A3778" s="6">
        <f t="shared" si="294"/>
        <v>3767</v>
      </c>
      <c r="B3778" s="6">
        <f t="shared" si="291"/>
        <v>-200</v>
      </c>
      <c r="C3778" s="6">
        <f t="shared" si="292"/>
        <v>19</v>
      </c>
      <c r="D3778" s="8">
        <f ca="1">VLOOKUP(B3778,Residuals!$A$12:$AW$232,C3778,FALSE)</f>
        <v>-1.2157537289350043E-2</v>
      </c>
      <c r="E3778" s="8">
        <f ca="1">VLOOKUP(B3778,Residuals!$A$12:$AW$232,C3778,FALSE)^2</f>
        <v>1.4780571294193681E-4</v>
      </c>
      <c r="F3778" s="8">
        <f t="shared" ca="1" si="290"/>
        <v>0.34821961228664911</v>
      </c>
      <c r="G3778" s="6">
        <f t="shared" si="293"/>
        <v>0</v>
      </c>
    </row>
    <row r="3779" spans="1:7" x14ac:dyDescent="0.25">
      <c r="A3779" s="6">
        <f t="shared" si="294"/>
        <v>3768</v>
      </c>
      <c r="B3779" s="6">
        <f t="shared" si="291"/>
        <v>-199</v>
      </c>
      <c r="C3779" s="6">
        <f t="shared" si="292"/>
        <v>19</v>
      </c>
      <c r="D3779" s="8">
        <f ca="1">VLOOKUP(B3779,Residuals!$A$12:$AW$232,C3779,FALSE)</f>
        <v>-1.4113701262391875E-2</v>
      </c>
      <c r="E3779" s="8">
        <f ca="1">VLOOKUP(B3779,Residuals!$A$12:$AW$232,C3779,FALSE)^2</f>
        <v>1.9919656332404202E-4</v>
      </c>
      <c r="F3779" s="8">
        <f t="shared" ca="1" si="290"/>
        <v>0.46929275377048174</v>
      </c>
      <c r="G3779" s="6">
        <f t="shared" si="293"/>
        <v>0</v>
      </c>
    </row>
    <row r="3780" spans="1:7" x14ac:dyDescent="0.25">
      <c r="A3780" s="6">
        <f t="shared" si="294"/>
        <v>3769</v>
      </c>
      <c r="B3780" s="6">
        <f t="shared" si="291"/>
        <v>-198</v>
      </c>
      <c r="C3780" s="6">
        <f t="shared" si="292"/>
        <v>19</v>
      </c>
      <c r="D3780" s="8">
        <f ca="1">VLOOKUP(B3780,Residuals!$A$12:$AW$232,C3780,FALSE)</f>
        <v>4.9190308124406083E-3</v>
      </c>
      <c r="E3780" s="8">
        <f ca="1">VLOOKUP(B3780,Residuals!$A$12:$AW$232,C3780,FALSE)^2</f>
        <v>2.4196864133740113E-5</v>
      </c>
      <c r="F3780" s="8">
        <f t="shared" ca="1" si="290"/>
        <v>5.7006068841964595E-2</v>
      </c>
      <c r="G3780" s="6">
        <f t="shared" si="293"/>
        <v>0</v>
      </c>
    </row>
    <row r="3781" spans="1:7" x14ac:dyDescent="0.25">
      <c r="A3781" s="6">
        <f t="shared" si="294"/>
        <v>3770</v>
      </c>
      <c r="B3781" s="6">
        <f t="shared" si="291"/>
        <v>-197</v>
      </c>
      <c r="C3781" s="6">
        <f t="shared" si="292"/>
        <v>19</v>
      </c>
      <c r="D3781" s="8">
        <f ca="1">VLOOKUP(B3781,Residuals!$A$12:$AW$232,C3781,FALSE)</f>
        <v>-9.8027032174667732E-3</v>
      </c>
      <c r="E3781" s="8">
        <f ca="1">VLOOKUP(B3781,Residuals!$A$12:$AW$232,C3781,FALSE)^2</f>
        <v>9.6092990369733421E-5</v>
      </c>
      <c r="F3781" s="8">
        <f t="shared" ca="1" si="290"/>
        <v>0.22638816310948748</v>
      </c>
      <c r="G3781" s="6">
        <f t="shared" si="293"/>
        <v>0</v>
      </c>
    </row>
    <row r="3782" spans="1:7" x14ac:dyDescent="0.25">
      <c r="A3782" s="6">
        <f t="shared" si="294"/>
        <v>3771</v>
      </c>
      <c r="B3782" s="6">
        <f t="shared" si="291"/>
        <v>-196</v>
      </c>
      <c r="C3782" s="6">
        <f t="shared" si="292"/>
        <v>19</v>
      </c>
      <c r="D3782" s="8">
        <f ca="1">VLOOKUP(B3782,Residuals!$A$12:$AW$232,C3782,FALSE)</f>
        <v>1.7638586643759713E-2</v>
      </c>
      <c r="E3782" s="8">
        <f ca="1">VLOOKUP(B3782,Residuals!$A$12:$AW$232,C3782,FALSE)^2</f>
        <v>3.1111973878941853E-4</v>
      </c>
      <c r="F3782" s="8">
        <f t="shared" ca="1" si="290"/>
        <v>0.73297569261435624</v>
      </c>
      <c r="G3782" s="6">
        <f t="shared" si="293"/>
        <v>0</v>
      </c>
    </row>
    <row r="3783" spans="1:7" x14ac:dyDescent="0.25">
      <c r="A3783" s="6">
        <f t="shared" si="294"/>
        <v>3772</v>
      </c>
      <c r="B3783" s="6">
        <f t="shared" si="291"/>
        <v>-195</v>
      </c>
      <c r="C3783" s="6">
        <f t="shared" si="292"/>
        <v>19</v>
      </c>
      <c r="D3783" s="8">
        <f ca="1">VLOOKUP(B3783,Residuals!$A$12:$AW$232,C3783,FALSE)</f>
        <v>-1.0381546789544177E-2</v>
      </c>
      <c r="E3783" s="8">
        <f ca="1">VLOOKUP(B3783,Residuals!$A$12:$AW$232,C3783,FALSE)^2</f>
        <v>1.07776513743495E-4</v>
      </c>
      <c r="F3783" s="8">
        <f t="shared" ca="1" si="290"/>
        <v>0.25391370253807155</v>
      </c>
      <c r="G3783" s="6">
        <f t="shared" si="293"/>
        <v>0</v>
      </c>
    </row>
    <row r="3784" spans="1:7" x14ac:dyDescent="0.25">
      <c r="A3784" s="6">
        <f t="shared" si="294"/>
        <v>3773</v>
      </c>
      <c r="B3784" s="6">
        <f t="shared" si="291"/>
        <v>-194</v>
      </c>
      <c r="C3784" s="6">
        <f t="shared" si="292"/>
        <v>19</v>
      </c>
      <c r="D3784" s="8">
        <f ca="1">VLOOKUP(B3784,Residuals!$A$12:$AW$232,C3784,FALSE)</f>
        <v>-1.5822053591647949E-2</v>
      </c>
      <c r="E3784" s="8">
        <f ca="1">VLOOKUP(B3784,Residuals!$A$12:$AW$232,C3784,FALSE)^2</f>
        <v>2.5033737985697975E-4</v>
      </c>
      <c r="F3784" s="8">
        <f t="shared" ca="1" si="290"/>
        <v>0.58977683351723631</v>
      </c>
      <c r="G3784" s="6">
        <f t="shared" si="293"/>
        <v>0</v>
      </c>
    </row>
    <row r="3785" spans="1:7" x14ac:dyDescent="0.25">
      <c r="A3785" s="6">
        <f t="shared" si="294"/>
        <v>3774</v>
      </c>
      <c r="B3785" s="6">
        <f t="shared" si="291"/>
        <v>-193</v>
      </c>
      <c r="C3785" s="6">
        <f t="shared" si="292"/>
        <v>19</v>
      </c>
      <c r="D3785" s="8">
        <f ca="1">VLOOKUP(B3785,Residuals!$A$12:$AW$232,C3785,FALSE)</f>
        <v>7.1991204983456536E-3</v>
      </c>
      <c r="E3785" s="8">
        <f ca="1">VLOOKUP(B3785,Residuals!$A$12:$AW$232,C3785,FALSE)^2</f>
        <v>5.1827335949700571E-5</v>
      </c>
      <c r="F3785" s="8">
        <f t="shared" ca="1" si="290"/>
        <v>0.1221014700381997</v>
      </c>
      <c r="G3785" s="6">
        <f t="shared" si="293"/>
        <v>0</v>
      </c>
    </row>
    <row r="3786" spans="1:7" x14ac:dyDescent="0.25">
      <c r="A3786" s="6">
        <f t="shared" si="294"/>
        <v>3775</v>
      </c>
      <c r="B3786" s="6">
        <f t="shared" si="291"/>
        <v>-192</v>
      </c>
      <c r="C3786" s="6">
        <f t="shared" si="292"/>
        <v>19</v>
      </c>
      <c r="D3786" s="8">
        <f ca="1">VLOOKUP(B3786,Residuals!$A$12:$AW$232,C3786,FALSE)</f>
        <v>6.9043617733557522E-3</v>
      </c>
      <c r="E3786" s="8">
        <f ca="1">VLOOKUP(B3786,Residuals!$A$12:$AW$232,C3786,FALSE)^2</f>
        <v>4.7670211497376188E-5</v>
      </c>
      <c r="F3786" s="8">
        <f t="shared" ca="1" si="290"/>
        <v>0.11230758429317163</v>
      </c>
      <c r="G3786" s="6">
        <f t="shared" si="293"/>
        <v>0</v>
      </c>
    </row>
    <row r="3787" spans="1:7" x14ac:dyDescent="0.25">
      <c r="A3787" s="6">
        <f t="shared" si="294"/>
        <v>3776</v>
      </c>
      <c r="B3787" s="6">
        <f t="shared" si="291"/>
        <v>-191</v>
      </c>
      <c r="C3787" s="6">
        <f t="shared" si="292"/>
        <v>19</v>
      </c>
      <c r="D3787" s="8">
        <f ca="1">VLOOKUP(B3787,Residuals!$A$12:$AW$232,C3787,FALSE)</f>
        <v>-4.800764405120026E-5</v>
      </c>
      <c r="E3787" s="8">
        <f ca="1">VLOOKUP(B3787,Residuals!$A$12:$AW$232,C3787,FALSE)^2</f>
        <v>2.3047338873467437E-9</v>
      </c>
      <c r="F3787" s="8">
        <f t="shared" ref="F3787:F3850" ca="1" si="295">E3787/$F$8</f>
        <v>5.4297870136525469E-6</v>
      </c>
      <c r="G3787" s="6">
        <f t="shared" si="293"/>
        <v>0</v>
      </c>
    </row>
    <row r="3788" spans="1:7" x14ac:dyDescent="0.25">
      <c r="A3788" s="6">
        <f t="shared" si="294"/>
        <v>3777</v>
      </c>
      <c r="B3788" s="6">
        <f t="shared" ref="B3788:B3851" si="296">MOD(A3788,221)-210</f>
        <v>-190</v>
      </c>
      <c r="C3788" s="6">
        <f t="shared" ref="C3788:C3851" si="297">IF(B3788&lt;B3787,IF(ISNUMBER(C3787),C3787+1,2),C3787)</f>
        <v>19</v>
      </c>
      <c r="D3788" s="8">
        <f ca="1">VLOOKUP(B3788,Residuals!$A$12:$AW$232,C3788,FALSE)</f>
        <v>-6.3703137346929849E-4</v>
      </c>
      <c r="E3788" s="8">
        <f ca="1">VLOOKUP(B3788,Residuals!$A$12:$AW$232,C3788,FALSE)^2</f>
        <v>4.0580897078418085E-7</v>
      </c>
      <c r="F3788" s="8">
        <f t="shared" ca="1" si="295"/>
        <v>9.5605670211423605E-4</v>
      </c>
      <c r="G3788" s="6">
        <f t="shared" ref="G3788:G3851" si="298">IF(OR(B3788&lt;-10,B3788&gt;10),0,1)</f>
        <v>0</v>
      </c>
    </row>
    <row r="3789" spans="1:7" x14ac:dyDescent="0.25">
      <c r="A3789" s="6">
        <f t="shared" ref="A3789:A3852" si="299">A3788+1</f>
        <v>3778</v>
      </c>
      <c r="B3789" s="6">
        <f t="shared" si="296"/>
        <v>-189</v>
      </c>
      <c r="C3789" s="6">
        <f t="shared" si="297"/>
        <v>19</v>
      </c>
      <c r="D3789" s="8">
        <f ca="1">VLOOKUP(B3789,Residuals!$A$12:$AW$232,C3789,FALSE)</f>
        <v>1.3376568069119734E-3</v>
      </c>
      <c r="E3789" s="8">
        <f ca="1">VLOOKUP(B3789,Residuals!$A$12:$AW$232,C3789,FALSE)^2</f>
        <v>1.7893257330779366E-6</v>
      </c>
      <c r="F3789" s="8">
        <f t="shared" ca="1" si="295"/>
        <v>4.2155225303888624E-3</v>
      </c>
      <c r="G3789" s="6">
        <f t="shared" si="298"/>
        <v>0</v>
      </c>
    </row>
    <row r="3790" spans="1:7" x14ac:dyDescent="0.25">
      <c r="A3790" s="6">
        <f t="shared" si="299"/>
        <v>3779</v>
      </c>
      <c r="B3790" s="6">
        <f t="shared" si="296"/>
        <v>-188</v>
      </c>
      <c r="C3790" s="6">
        <f t="shared" si="297"/>
        <v>19</v>
      </c>
      <c r="D3790" s="8">
        <f ca="1">VLOOKUP(B3790,Residuals!$A$12:$AW$232,C3790,FALSE)</f>
        <v>8.0565816653785371E-3</v>
      </c>
      <c r="E3790" s="8">
        <f ca="1">VLOOKUP(B3790,Residuals!$A$12:$AW$232,C3790,FALSE)^2</f>
        <v>6.4908508130913603E-5</v>
      </c>
      <c r="F3790" s="8">
        <f t="shared" ca="1" si="295"/>
        <v>0.15291976937542701</v>
      </c>
      <c r="G3790" s="6">
        <f t="shared" si="298"/>
        <v>0</v>
      </c>
    </row>
    <row r="3791" spans="1:7" x14ac:dyDescent="0.25">
      <c r="A3791" s="6">
        <f t="shared" si="299"/>
        <v>3780</v>
      </c>
      <c r="B3791" s="6">
        <f t="shared" si="296"/>
        <v>-187</v>
      </c>
      <c r="C3791" s="6">
        <f t="shared" si="297"/>
        <v>19</v>
      </c>
      <c r="D3791" s="8">
        <f ca="1">VLOOKUP(B3791,Residuals!$A$12:$AW$232,C3791,FALSE)</f>
        <v>3.6840581449607739E-3</v>
      </c>
      <c r="E3791" s="8">
        <f ca="1">VLOOKUP(B3791,Residuals!$A$12:$AW$232,C3791,FALSE)^2</f>
        <v>1.3572284415451819E-5</v>
      </c>
      <c r="F3791" s="8">
        <f t="shared" ca="1" si="295"/>
        <v>3.1975324383093036E-2</v>
      </c>
      <c r="G3791" s="6">
        <f t="shared" si="298"/>
        <v>0</v>
      </c>
    </row>
    <row r="3792" spans="1:7" x14ac:dyDescent="0.25">
      <c r="A3792" s="6">
        <f t="shared" si="299"/>
        <v>3781</v>
      </c>
      <c r="B3792" s="6">
        <f t="shared" si="296"/>
        <v>-186</v>
      </c>
      <c r="C3792" s="6">
        <f t="shared" si="297"/>
        <v>19</v>
      </c>
      <c r="D3792" s="8">
        <f ca="1">VLOOKUP(B3792,Residuals!$A$12:$AW$232,C3792,FALSE)</f>
        <v>-7.2311270752726765E-3</v>
      </c>
      <c r="E3792" s="8">
        <f ca="1">VLOOKUP(B3792,Residuals!$A$12:$AW$232,C3792,FALSE)^2</f>
        <v>5.2289198778741575E-5</v>
      </c>
      <c r="F3792" s="8">
        <f t="shared" ca="1" si="295"/>
        <v>0.12318958559244389</v>
      </c>
      <c r="G3792" s="6">
        <f t="shared" si="298"/>
        <v>0</v>
      </c>
    </row>
    <row r="3793" spans="1:7" x14ac:dyDescent="0.25">
      <c r="A3793" s="6">
        <f t="shared" si="299"/>
        <v>3782</v>
      </c>
      <c r="B3793" s="6">
        <f t="shared" si="296"/>
        <v>-185</v>
      </c>
      <c r="C3793" s="6">
        <f t="shared" si="297"/>
        <v>19</v>
      </c>
      <c r="D3793" s="8">
        <f ca="1">VLOOKUP(B3793,Residuals!$A$12:$AW$232,C3793,FALSE)</f>
        <v>-5.4347286227219788E-3</v>
      </c>
      <c r="E3793" s="8">
        <f ca="1">VLOOKUP(B3793,Residuals!$A$12:$AW$232,C3793,FALSE)^2</f>
        <v>2.9536275202633536E-5</v>
      </c>
      <c r="F3793" s="8">
        <f t="shared" ca="1" si="295"/>
        <v>6.9585336687852953E-2</v>
      </c>
      <c r="G3793" s="6">
        <f t="shared" si="298"/>
        <v>0</v>
      </c>
    </row>
    <row r="3794" spans="1:7" x14ac:dyDescent="0.25">
      <c r="A3794" s="6">
        <f t="shared" si="299"/>
        <v>3783</v>
      </c>
      <c r="B3794" s="6">
        <f t="shared" si="296"/>
        <v>-184</v>
      </c>
      <c r="C3794" s="6">
        <f t="shared" si="297"/>
        <v>19</v>
      </c>
      <c r="D3794" s="8">
        <f ca="1">VLOOKUP(B3794,Residuals!$A$12:$AW$232,C3794,FALSE)</f>
        <v>2.3817390762245843E-3</v>
      </c>
      <c r="E3794" s="8">
        <f ca="1">VLOOKUP(B3794,Residuals!$A$12:$AW$232,C3794,FALSE)^2</f>
        <v>5.672681027215136E-6</v>
      </c>
      <c r="F3794" s="8">
        <f t="shared" ca="1" si="295"/>
        <v>1.3364427860096763E-2</v>
      </c>
      <c r="G3794" s="6">
        <f t="shared" si="298"/>
        <v>0</v>
      </c>
    </row>
    <row r="3795" spans="1:7" x14ac:dyDescent="0.25">
      <c r="A3795" s="6">
        <f t="shared" si="299"/>
        <v>3784</v>
      </c>
      <c r="B3795" s="6">
        <f t="shared" si="296"/>
        <v>-183</v>
      </c>
      <c r="C3795" s="6">
        <f t="shared" si="297"/>
        <v>19</v>
      </c>
      <c r="D3795" s="8">
        <f ca="1">VLOOKUP(B3795,Residuals!$A$12:$AW$232,C3795,FALSE)</f>
        <v>-9.4689812843281387E-3</v>
      </c>
      <c r="E3795" s="8">
        <f ca="1">VLOOKUP(B3795,Residuals!$A$12:$AW$232,C3795,FALSE)^2</f>
        <v>8.9661606562956567E-5</v>
      </c>
      <c r="F3795" s="8">
        <f t="shared" ca="1" si="295"/>
        <v>0.21123628615502743</v>
      </c>
      <c r="G3795" s="6">
        <f t="shared" si="298"/>
        <v>0</v>
      </c>
    </row>
    <row r="3796" spans="1:7" x14ac:dyDescent="0.25">
      <c r="A3796" s="6">
        <f t="shared" si="299"/>
        <v>3785</v>
      </c>
      <c r="B3796" s="6">
        <f t="shared" si="296"/>
        <v>-182</v>
      </c>
      <c r="C3796" s="6">
        <f t="shared" si="297"/>
        <v>19</v>
      </c>
      <c r="D3796" s="8">
        <f ca="1">VLOOKUP(B3796,Residuals!$A$12:$AW$232,C3796,FALSE)</f>
        <v>-1.3428520412667523E-2</v>
      </c>
      <c r="E3796" s="8">
        <f ca="1">VLOOKUP(B3796,Residuals!$A$12:$AW$232,C3796,FALSE)^2</f>
        <v>1.8032516047342833E-4</v>
      </c>
      <c r="F3796" s="8">
        <f t="shared" ca="1" si="295"/>
        <v>0.42483308808403203</v>
      </c>
      <c r="G3796" s="6">
        <f t="shared" si="298"/>
        <v>0</v>
      </c>
    </row>
    <row r="3797" spans="1:7" x14ac:dyDescent="0.25">
      <c r="A3797" s="6">
        <f t="shared" si="299"/>
        <v>3786</v>
      </c>
      <c r="B3797" s="6">
        <f t="shared" si="296"/>
        <v>-181</v>
      </c>
      <c r="C3797" s="6">
        <f t="shared" si="297"/>
        <v>19</v>
      </c>
      <c r="D3797" s="8">
        <f ca="1">VLOOKUP(B3797,Residuals!$A$12:$AW$232,C3797,FALSE)</f>
        <v>1.6693240925864258E-2</v>
      </c>
      <c r="E3797" s="8">
        <f ca="1">VLOOKUP(B3797,Residuals!$A$12:$AW$232,C3797,FALSE)^2</f>
        <v>2.7866429260894941E-4</v>
      </c>
      <c r="F3797" s="8">
        <f t="shared" ca="1" si="295"/>
        <v>0.65651299938954955</v>
      </c>
      <c r="G3797" s="6">
        <f t="shared" si="298"/>
        <v>0</v>
      </c>
    </row>
    <row r="3798" spans="1:7" x14ac:dyDescent="0.25">
      <c r="A3798" s="6">
        <f t="shared" si="299"/>
        <v>3787</v>
      </c>
      <c r="B3798" s="6">
        <f t="shared" si="296"/>
        <v>-180</v>
      </c>
      <c r="C3798" s="6">
        <f t="shared" si="297"/>
        <v>19</v>
      </c>
      <c r="D3798" s="8">
        <f ca="1">VLOOKUP(B3798,Residuals!$A$12:$AW$232,C3798,FALSE)</f>
        <v>-5.3582215756248296E-2</v>
      </c>
      <c r="E3798" s="8">
        <f ca="1">VLOOKUP(B3798,Residuals!$A$12:$AW$232,C3798,FALSE)^2</f>
        <v>2.8710538453491433E-3</v>
      </c>
      <c r="F3798" s="8">
        <f t="shared" ca="1" si="295"/>
        <v>6.7639960390050069</v>
      </c>
      <c r="G3798" s="6">
        <f t="shared" si="298"/>
        <v>0</v>
      </c>
    </row>
    <row r="3799" spans="1:7" x14ac:dyDescent="0.25">
      <c r="A3799" s="6">
        <f t="shared" si="299"/>
        <v>3788</v>
      </c>
      <c r="B3799" s="6">
        <f t="shared" si="296"/>
        <v>-179</v>
      </c>
      <c r="C3799" s="6">
        <f t="shared" si="297"/>
        <v>19</v>
      </c>
      <c r="D3799" s="8">
        <f ca="1">VLOOKUP(B3799,Residuals!$A$12:$AW$232,C3799,FALSE)</f>
        <v>1.6743873114847038E-2</v>
      </c>
      <c r="E3799" s="8">
        <f ca="1">VLOOKUP(B3799,Residuals!$A$12:$AW$232,C3799,FALSE)^2</f>
        <v>2.8035728688609741E-4</v>
      </c>
      <c r="F3799" s="8">
        <f t="shared" ca="1" si="295"/>
        <v>0.66050157194914727</v>
      </c>
      <c r="G3799" s="6">
        <f t="shared" si="298"/>
        <v>0</v>
      </c>
    </row>
    <row r="3800" spans="1:7" x14ac:dyDescent="0.25">
      <c r="A3800" s="6">
        <f t="shared" si="299"/>
        <v>3789</v>
      </c>
      <c r="B3800" s="6">
        <f t="shared" si="296"/>
        <v>-178</v>
      </c>
      <c r="C3800" s="6">
        <f t="shared" si="297"/>
        <v>19</v>
      </c>
      <c r="D3800" s="8">
        <f ca="1">VLOOKUP(B3800,Residuals!$A$12:$AW$232,C3800,FALSE)</f>
        <v>-2.7192098919956113E-2</v>
      </c>
      <c r="E3800" s="8">
        <f ca="1">VLOOKUP(B3800,Residuals!$A$12:$AW$232,C3800,FALSE)^2</f>
        <v>7.3941024367267841E-4</v>
      </c>
      <c r="F3800" s="8">
        <f t="shared" ca="1" si="295"/>
        <v>1.7419972695752479</v>
      </c>
      <c r="G3800" s="6">
        <f t="shared" si="298"/>
        <v>0</v>
      </c>
    </row>
    <row r="3801" spans="1:7" x14ac:dyDescent="0.25">
      <c r="A3801" s="6">
        <f t="shared" si="299"/>
        <v>3790</v>
      </c>
      <c r="B3801" s="6">
        <f t="shared" si="296"/>
        <v>-177</v>
      </c>
      <c r="C3801" s="6">
        <f t="shared" si="297"/>
        <v>19</v>
      </c>
      <c r="D3801" s="8">
        <f ca="1">VLOOKUP(B3801,Residuals!$A$12:$AW$232,C3801,FALSE)</f>
        <v>-1.5463889372833932E-2</v>
      </c>
      <c r="E3801" s="8">
        <f ca="1">VLOOKUP(B3801,Residuals!$A$12:$AW$232,C3801,FALSE)^2</f>
        <v>2.3913187453524621E-4</v>
      </c>
      <c r="F3801" s="8">
        <f t="shared" ca="1" si="295"/>
        <v>0.56337747018448836</v>
      </c>
      <c r="G3801" s="6">
        <f t="shared" si="298"/>
        <v>0</v>
      </c>
    </row>
    <row r="3802" spans="1:7" x14ac:dyDescent="0.25">
      <c r="A3802" s="6">
        <f t="shared" si="299"/>
        <v>3791</v>
      </c>
      <c r="B3802" s="6">
        <f t="shared" si="296"/>
        <v>-176</v>
      </c>
      <c r="C3802" s="6">
        <f t="shared" si="297"/>
        <v>19</v>
      </c>
      <c r="D3802" s="8">
        <f ca="1">VLOOKUP(B3802,Residuals!$A$12:$AW$232,C3802,FALSE)</f>
        <v>1.0933421280853251E-2</v>
      </c>
      <c r="E3802" s="8">
        <f ca="1">VLOOKUP(B3802,Residuals!$A$12:$AW$232,C3802,FALSE)^2</f>
        <v>1.1953970090461474E-4</v>
      </c>
      <c r="F3802" s="8">
        <f t="shared" ca="1" si="295"/>
        <v>0.2816269241109719</v>
      </c>
      <c r="G3802" s="6">
        <f t="shared" si="298"/>
        <v>0</v>
      </c>
    </row>
    <row r="3803" spans="1:7" x14ac:dyDescent="0.25">
      <c r="A3803" s="6">
        <f t="shared" si="299"/>
        <v>3792</v>
      </c>
      <c r="B3803" s="6">
        <f t="shared" si="296"/>
        <v>-175</v>
      </c>
      <c r="C3803" s="6">
        <f t="shared" si="297"/>
        <v>19</v>
      </c>
      <c r="D3803" s="8">
        <f ca="1">VLOOKUP(B3803,Residuals!$A$12:$AW$232,C3803,FALSE)</f>
        <v>2.1671290178311393E-2</v>
      </c>
      <c r="E3803" s="8">
        <f ca="1">VLOOKUP(B3803,Residuals!$A$12:$AW$232,C3803,FALSE)^2</f>
        <v>4.6964481799257582E-4</v>
      </c>
      <c r="F3803" s="8">
        <f t="shared" ca="1" si="295"/>
        <v>1.1064493596269354</v>
      </c>
      <c r="G3803" s="6">
        <f t="shared" si="298"/>
        <v>0</v>
      </c>
    </row>
    <row r="3804" spans="1:7" x14ac:dyDescent="0.25">
      <c r="A3804" s="6">
        <f t="shared" si="299"/>
        <v>3793</v>
      </c>
      <c r="B3804" s="6">
        <f t="shared" si="296"/>
        <v>-174</v>
      </c>
      <c r="C3804" s="6">
        <f t="shared" si="297"/>
        <v>19</v>
      </c>
      <c r="D3804" s="8">
        <f ca="1">VLOOKUP(B3804,Residuals!$A$12:$AW$232,C3804,FALSE)</f>
        <v>-2.9476967743970401E-3</v>
      </c>
      <c r="E3804" s="8">
        <f ca="1">VLOOKUP(B3804,Residuals!$A$12:$AW$232,C3804,FALSE)^2</f>
        <v>8.6889162737907146E-6</v>
      </c>
      <c r="F3804" s="8">
        <f t="shared" ca="1" si="295"/>
        <v>2.0470460822032896E-2</v>
      </c>
      <c r="G3804" s="6">
        <f t="shared" si="298"/>
        <v>0</v>
      </c>
    </row>
    <row r="3805" spans="1:7" x14ac:dyDescent="0.25">
      <c r="A3805" s="6">
        <f t="shared" si="299"/>
        <v>3794</v>
      </c>
      <c r="B3805" s="6">
        <f t="shared" si="296"/>
        <v>-173</v>
      </c>
      <c r="C3805" s="6">
        <f t="shared" si="297"/>
        <v>19</v>
      </c>
      <c r="D3805" s="8">
        <f ca="1">VLOOKUP(B3805,Residuals!$A$12:$AW$232,C3805,FALSE)</f>
        <v>-2.036429236481041E-2</v>
      </c>
      <c r="E3805" s="8">
        <f ca="1">VLOOKUP(B3805,Residuals!$A$12:$AW$232,C3805,FALSE)^2</f>
        <v>4.1470440351947554E-4</v>
      </c>
      <c r="F3805" s="8">
        <f t="shared" ca="1" si="295"/>
        <v>0.97701370084285155</v>
      </c>
      <c r="G3805" s="6">
        <f t="shared" si="298"/>
        <v>0</v>
      </c>
    </row>
    <row r="3806" spans="1:7" x14ac:dyDescent="0.25">
      <c r="A3806" s="6">
        <f t="shared" si="299"/>
        <v>3795</v>
      </c>
      <c r="B3806" s="6">
        <f t="shared" si="296"/>
        <v>-172</v>
      </c>
      <c r="C3806" s="6">
        <f t="shared" si="297"/>
        <v>19</v>
      </c>
      <c r="D3806" s="8">
        <f ca="1">VLOOKUP(B3806,Residuals!$A$12:$AW$232,C3806,FALSE)</f>
        <v>1.8999030710550584E-2</v>
      </c>
      <c r="E3806" s="8">
        <f ca="1">VLOOKUP(B3806,Residuals!$A$12:$AW$232,C3806,FALSE)^2</f>
        <v>3.6096316794044422E-4</v>
      </c>
      <c r="F3806" s="8">
        <f t="shared" ca="1" si="295"/>
        <v>0.85040322114855738</v>
      </c>
      <c r="G3806" s="6">
        <f t="shared" si="298"/>
        <v>0</v>
      </c>
    </row>
    <row r="3807" spans="1:7" x14ac:dyDescent="0.25">
      <c r="A3807" s="6">
        <f t="shared" si="299"/>
        <v>3796</v>
      </c>
      <c r="B3807" s="6">
        <f t="shared" si="296"/>
        <v>-171</v>
      </c>
      <c r="C3807" s="6">
        <f t="shared" si="297"/>
        <v>19</v>
      </c>
      <c r="D3807" s="8">
        <f ca="1">VLOOKUP(B3807,Residuals!$A$12:$AW$232,C3807,FALSE)</f>
        <v>3.6882413649886384E-2</v>
      </c>
      <c r="E3807" s="8">
        <f ca="1">VLOOKUP(B3807,Residuals!$A$12:$AW$232,C3807,FALSE)^2</f>
        <v>1.3603124366413253E-3</v>
      </c>
      <c r="F3807" s="8">
        <f t="shared" ca="1" si="295"/>
        <v>3.2047981085956398</v>
      </c>
      <c r="G3807" s="6">
        <f t="shared" si="298"/>
        <v>0</v>
      </c>
    </row>
    <row r="3808" spans="1:7" x14ac:dyDescent="0.25">
      <c r="A3808" s="6">
        <f t="shared" si="299"/>
        <v>3797</v>
      </c>
      <c r="B3808" s="6">
        <f t="shared" si="296"/>
        <v>-170</v>
      </c>
      <c r="C3808" s="6">
        <f t="shared" si="297"/>
        <v>19</v>
      </c>
      <c r="D3808" s="8">
        <f ca="1">VLOOKUP(B3808,Residuals!$A$12:$AW$232,C3808,FALSE)</f>
        <v>-6.2272621672318021E-3</v>
      </c>
      <c r="E3808" s="8">
        <f ca="1">VLOOKUP(B3808,Residuals!$A$12:$AW$232,C3808,FALSE)^2</f>
        <v>3.8778794099436524E-5</v>
      </c>
      <c r="F3808" s="8">
        <f t="shared" ca="1" si="295"/>
        <v>9.1360045410113735E-2</v>
      </c>
      <c r="G3808" s="6">
        <f t="shared" si="298"/>
        <v>0</v>
      </c>
    </row>
    <row r="3809" spans="1:7" x14ac:dyDescent="0.25">
      <c r="A3809" s="6">
        <f t="shared" si="299"/>
        <v>3798</v>
      </c>
      <c r="B3809" s="6">
        <f t="shared" si="296"/>
        <v>-169</v>
      </c>
      <c r="C3809" s="6">
        <f t="shared" si="297"/>
        <v>19</v>
      </c>
      <c r="D3809" s="8">
        <f ca="1">VLOOKUP(B3809,Residuals!$A$12:$AW$232,C3809,FALSE)</f>
        <v>-1.0733010275693791E-3</v>
      </c>
      <c r="E3809" s="8">
        <f ca="1">VLOOKUP(B3809,Residuals!$A$12:$AW$232,C3809,FALSE)^2</f>
        <v>1.151975095781485E-6</v>
      </c>
      <c r="F3809" s="8">
        <f t="shared" ca="1" si="295"/>
        <v>2.7139703414203343E-3</v>
      </c>
      <c r="G3809" s="6">
        <f t="shared" si="298"/>
        <v>0</v>
      </c>
    </row>
    <row r="3810" spans="1:7" x14ac:dyDescent="0.25">
      <c r="A3810" s="6">
        <f t="shared" si="299"/>
        <v>3799</v>
      </c>
      <c r="B3810" s="6">
        <f t="shared" si="296"/>
        <v>-168</v>
      </c>
      <c r="C3810" s="6">
        <f t="shared" si="297"/>
        <v>19</v>
      </c>
      <c r="D3810" s="8">
        <f ca="1">VLOOKUP(B3810,Residuals!$A$12:$AW$232,C3810,FALSE)</f>
        <v>-3.1184165446414161E-4</v>
      </c>
      <c r="E3810" s="8">
        <f ca="1">VLOOKUP(B3810,Residuals!$A$12:$AW$232,C3810,FALSE)^2</f>
        <v>9.7245217458933093E-8</v>
      </c>
      <c r="F3810" s="8">
        <f t="shared" ca="1" si="295"/>
        <v>2.2910272712924835E-4</v>
      </c>
      <c r="G3810" s="6">
        <f t="shared" si="298"/>
        <v>0</v>
      </c>
    </row>
    <row r="3811" spans="1:7" x14ac:dyDescent="0.25">
      <c r="A3811" s="6">
        <f t="shared" si="299"/>
        <v>3800</v>
      </c>
      <c r="B3811" s="6">
        <f t="shared" si="296"/>
        <v>-167</v>
      </c>
      <c r="C3811" s="6">
        <f t="shared" si="297"/>
        <v>19</v>
      </c>
      <c r="D3811" s="8">
        <f ca="1">VLOOKUP(B3811,Residuals!$A$12:$AW$232,C3811,FALSE)</f>
        <v>-1.0420827944773683E-2</v>
      </c>
      <c r="E3811" s="8">
        <f ca="1">VLOOKUP(B3811,Residuals!$A$12:$AW$232,C3811,FALSE)^2</f>
        <v>1.0859365505457612E-4</v>
      </c>
      <c r="F3811" s="8">
        <f t="shared" ca="1" si="295"/>
        <v>0.2558388286029879</v>
      </c>
      <c r="G3811" s="6">
        <f t="shared" si="298"/>
        <v>0</v>
      </c>
    </row>
    <row r="3812" spans="1:7" x14ac:dyDescent="0.25">
      <c r="A3812" s="6">
        <f t="shared" si="299"/>
        <v>3801</v>
      </c>
      <c r="B3812" s="6">
        <f t="shared" si="296"/>
        <v>-166</v>
      </c>
      <c r="C3812" s="6">
        <f t="shared" si="297"/>
        <v>19</v>
      </c>
      <c r="D3812" s="8">
        <f ca="1">VLOOKUP(B3812,Residuals!$A$12:$AW$232,C3812,FALSE)</f>
        <v>1.5660338784933839E-2</v>
      </c>
      <c r="E3812" s="8">
        <f ca="1">VLOOKUP(B3812,Residuals!$A$12:$AW$232,C3812,FALSE)^2</f>
        <v>2.4524621085890311E-4</v>
      </c>
      <c r="F3812" s="8">
        <f t="shared" ca="1" si="295"/>
        <v>0.57778240610770515</v>
      </c>
      <c r="G3812" s="6">
        <f t="shared" si="298"/>
        <v>0</v>
      </c>
    </row>
    <row r="3813" spans="1:7" x14ac:dyDescent="0.25">
      <c r="A3813" s="6">
        <f t="shared" si="299"/>
        <v>3802</v>
      </c>
      <c r="B3813" s="6">
        <f t="shared" si="296"/>
        <v>-165</v>
      </c>
      <c r="C3813" s="6">
        <f t="shared" si="297"/>
        <v>19</v>
      </c>
      <c r="D3813" s="8">
        <f ca="1">VLOOKUP(B3813,Residuals!$A$12:$AW$232,C3813,FALSE)</f>
        <v>1.538612313869823E-2</v>
      </c>
      <c r="E3813" s="8">
        <f ca="1">VLOOKUP(B3813,Residuals!$A$12:$AW$232,C3813,FALSE)^2</f>
        <v>2.3673278523918506E-4</v>
      </c>
      <c r="F3813" s="8">
        <f t="shared" ca="1" si="295"/>
        <v>0.55772538862493692</v>
      </c>
      <c r="G3813" s="6">
        <f t="shared" si="298"/>
        <v>0</v>
      </c>
    </row>
    <row r="3814" spans="1:7" x14ac:dyDescent="0.25">
      <c r="A3814" s="6">
        <f t="shared" si="299"/>
        <v>3803</v>
      </c>
      <c r="B3814" s="6">
        <f t="shared" si="296"/>
        <v>-164</v>
      </c>
      <c r="C3814" s="6">
        <f t="shared" si="297"/>
        <v>19</v>
      </c>
      <c r="D3814" s="8">
        <f ca="1">VLOOKUP(B3814,Residuals!$A$12:$AW$232,C3814,FALSE)</f>
        <v>-2.0062490269131951E-3</v>
      </c>
      <c r="E3814" s="8">
        <f ca="1">VLOOKUP(B3814,Residuals!$A$12:$AW$232,C3814,FALSE)^2</f>
        <v>4.0250351579901425E-6</v>
      </c>
      <c r="F3814" s="8">
        <f t="shared" ca="1" si="295"/>
        <v>9.4826928828255393E-3</v>
      </c>
      <c r="G3814" s="6">
        <f t="shared" si="298"/>
        <v>0</v>
      </c>
    </row>
    <row r="3815" spans="1:7" x14ac:dyDescent="0.25">
      <c r="A3815" s="6">
        <f t="shared" si="299"/>
        <v>3804</v>
      </c>
      <c r="B3815" s="6">
        <f t="shared" si="296"/>
        <v>-163</v>
      </c>
      <c r="C3815" s="6">
        <f t="shared" si="297"/>
        <v>19</v>
      </c>
      <c r="D3815" s="8">
        <f ca="1">VLOOKUP(B3815,Residuals!$A$12:$AW$232,C3815,FALSE)</f>
        <v>-8.7377618984074076E-3</v>
      </c>
      <c r="E3815" s="8">
        <f ca="1">VLOOKUP(B3815,Residuals!$A$12:$AW$232,C3815,FALSE)^2</f>
        <v>7.6348482993260223E-5</v>
      </c>
      <c r="F3815" s="8">
        <f t="shared" ca="1" si="295"/>
        <v>0.179871526055497</v>
      </c>
      <c r="G3815" s="6">
        <f t="shared" si="298"/>
        <v>0</v>
      </c>
    </row>
    <row r="3816" spans="1:7" x14ac:dyDescent="0.25">
      <c r="A3816" s="6">
        <f t="shared" si="299"/>
        <v>3805</v>
      </c>
      <c r="B3816" s="6">
        <f t="shared" si="296"/>
        <v>-162</v>
      </c>
      <c r="C3816" s="6">
        <f t="shared" si="297"/>
        <v>19</v>
      </c>
      <c r="D3816" s="8">
        <f ca="1">VLOOKUP(B3816,Residuals!$A$12:$AW$232,C3816,FALSE)</f>
        <v>-2.748211864057433E-2</v>
      </c>
      <c r="E3816" s="8">
        <f ca="1">VLOOKUP(B3816,Residuals!$A$12:$AW$232,C3816,FALSE)^2</f>
        <v>7.5526684497460308E-4</v>
      </c>
      <c r="F3816" s="8">
        <f t="shared" ca="1" si="295"/>
        <v>1.7793542799887037</v>
      </c>
      <c r="G3816" s="6">
        <f t="shared" si="298"/>
        <v>0</v>
      </c>
    </row>
    <row r="3817" spans="1:7" x14ac:dyDescent="0.25">
      <c r="A3817" s="6">
        <f t="shared" si="299"/>
        <v>3806</v>
      </c>
      <c r="B3817" s="6">
        <f t="shared" si="296"/>
        <v>-161</v>
      </c>
      <c r="C3817" s="6">
        <f t="shared" si="297"/>
        <v>19</v>
      </c>
      <c r="D3817" s="8">
        <f ca="1">VLOOKUP(B3817,Residuals!$A$12:$AW$232,C3817,FALSE)</f>
        <v>9.6996359890497465E-3</v>
      </c>
      <c r="E3817" s="8">
        <f ca="1">VLOOKUP(B3817,Residuals!$A$12:$AW$232,C3817,FALSE)^2</f>
        <v>9.4082938320069049E-5</v>
      </c>
      <c r="F3817" s="8">
        <f t="shared" ca="1" si="295"/>
        <v>0.22165262527756976</v>
      </c>
      <c r="G3817" s="6">
        <f t="shared" si="298"/>
        <v>0</v>
      </c>
    </row>
    <row r="3818" spans="1:7" x14ac:dyDescent="0.25">
      <c r="A3818" s="6">
        <f t="shared" si="299"/>
        <v>3807</v>
      </c>
      <c r="B3818" s="6">
        <f t="shared" si="296"/>
        <v>-160</v>
      </c>
      <c r="C3818" s="6">
        <f t="shared" si="297"/>
        <v>19</v>
      </c>
      <c r="D3818" s="8">
        <f ca="1">VLOOKUP(B3818,Residuals!$A$12:$AW$232,C3818,FALSE)</f>
        <v>5.1107290011735557E-2</v>
      </c>
      <c r="E3818" s="8">
        <f ca="1">VLOOKUP(B3818,Residuals!$A$12:$AW$232,C3818,FALSE)^2</f>
        <v>2.6119550923436449E-3</v>
      </c>
      <c r="F3818" s="8">
        <f t="shared" ca="1" si="295"/>
        <v>6.1535780414884176</v>
      </c>
      <c r="G3818" s="6">
        <f t="shared" si="298"/>
        <v>0</v>
      </c>
    </row>
    <row r="3819" spans="1:7" x14ac:dyDescent="0.25">
      <c r="A3819" s="6">
        <f t="shared" si="299"/>
        <v>3808</v>
      </c>
      <c r="B3819" s="6">
        <f t="shared" si="296"/>
        <v>-159</v>
      </c>
      <c r="C3819" s="6">
        <f t="shared" si="297"/>
        <v>19</v>
      </c>
      <c r="D3819" s="8">
        <f ca="1">VLOOKUP(B3819,Residuals!$A$12:$AW$232,C3819,FALSE)</f>
        <v>1.4278255167235799E-3</v>
      </c>
      <c r="E3819" s="8">
        <f ca="1">VLOOKUP(B3819,Residuals!$A$12:$AW$232,C3819,FALSE)^2</f>
        <v>2.0386857062069578E-6</v>
      </c>
      <c r="F3819" s="8">
        <f t="shared" ca="1" si="295"/>
        <v>4.8029966640639769E-3</v>
      </c>
      <c r="G3819" s="6">
        <f t="shared" si="298"/>
        <v>0</v>
      </c>
    </row>
    <row r="3820" spans="1:7" x14ac:dyDescent="0.25">
      <c r="A3820" s="6">
        <f t="shared" si="299"/>
        <v>3809</v>
      </c>
      <c r="B3820" s="6">
        <f t="shared" si="296"/>
        <v>-158</v>
      </c>
      <c r="C3820" s="6">
        <f t="shared" si="297"/>
        <v>19</v>
      </c>
      <c r="D3820" s="8">
        <f ca="1">VLOOKUP(B3820,Residuals!$A$12:$AW$232,C3820,FALSE)</f>
        <v>3.9440023458723161E-2</v>
      </c>
      <c r="E3820" s="8">
        <f ca="1">VLOOKUP(B3820,Residuals!$A$12:$AW$232,C3820,FALSE)^2</f>
        <v>1.5555154504246333E-3</v>
      </c>
      <c r="F3820" s="8">
        <f t="shared" ca="1" si="295"/>
        <v>3.6646823473294381</v>
      </c>
      <c r="G3820" s="6">
        <f t="shared" si="298"/>
        <v>0</v>
      </c>
    </row>
    <row r="3821" spans="1:7" x14ac:dyDescent="0.25">
      <c r="A3821" s="6">
        <f t="shared" si="299"/>
        <v>3810</v>
      </c>
      <c r="B3821" s="6">
        <f t="shared" si="296"/>
        <v>-157</v>
      </c>
      <c r="C3821" s="6">
        <f t="shared" si="297"/>
        <v>19</v>
      </c>
      <c r="D3821" s="8">
        <f ca="1">VLOOKUP(B3821,Residuals!$A$12:$AW$232,C3821,FALSE)</f>
        <v>9.8820711929158284E-3</v>
      </c>
      <c r="E3821" s="8">
        <f ca="1">VLOOKUP(B3821,Residuals!$A$12:$AW$232,C3821,FALSE)^2</f>
        <v>9.7655331061856869E-5</v>
      </c>
      <c r="F3821" s="8">
        <f t="shared" ca="1" si="295"/>
        <v>0.23006892523459288</v>
      </c>
      <c r="G3821" s="6">
        <f t="shared" si="298"/>
        <v>0</v>
      </c>
    </row>
    <row r="3822" spans="1:7" x14ac:dyDescent="0.25">
      <c r="A3822" s="6">
        <f t="shared" si="299"/>
        <v>3811</v>
      </c>
      <c r="B3822" s="6">
        <f t="shared" si="296"/>
        <v>-156</v>
      </c>
      <c r="C3822" s="6">
        <f t="shared" si="297"/>
        <v>19</v>
      </c>
      <c r="D3822" s="8">
        <f ca="1">VLOOKUP(B3822,Residuals!$A$12:$AW$232,C3822,FALSE)</f>
        <v>4.1728346710713245E-2</v>
      </c>
      <c r="E3822" s="8">
        <f ca="1">VLOOKUP(B3822,Residuals!$A$12:$AW$232,C3822,FALSE)^2</f>
        <v>1.7412549192094928E-3</v>
      </c>
      <c r="F3822" s="8">
        <f t="shared" ca="1" si="295"/>
        <v>4.1022711557674434</v>
      </c>
      <c r="G3822" s="6">
        <f t="shared" si="298"/>
        <v>0</v>
      </c>
    </row>
    <row r="3823" spans="1:7" x14ac:dyDescent="0.25">
      <c r="A3823" s="6">
        <f t="shared" si="299"/>
        <v>3812</v>
      </c>
      <c r="B3823" s="6">
        <f t="shared" si="296"/>
        <v>-155</v>
      </c>
      <c r="C3823" s="6">
        <f t="shared" si="297"/>
        <v>19</v>
      </c>
      <c r="D3823" s="8">
        <f ca="1">VLOOKUP(B3823,Residuals!$A$12:$AW$232,C3823,FALSE)</f>
        <v>5.7861583096181168E-2</v>
      </c>
      <c r="E3823" s="8">
        <f ca="1">VLOOKUP(B3823,Residuals!$A$12:$AW$232,C3823,FALSE)^2</f>
        <v>3.3479627983962782E-3</v>
      </c>
      <c r="F3823" s="8">
        <f t="shared" ca="1" si="295"/>
        <v>7.8875591775377014</v>
      </c>
      <c r="G3823" s="6">
        <f t="shared" si="298"/>
        <v>0</v>
      </c>
    </row>
    <row r="3824" spans="1:7" x14ac:dyDescent="0.25">
      <c r="A3824" s="6">
        <f t="shared" si="299"/>
        <v>3813</v>
      </c>
      <c r="B3824" s="6">
        <f t="shared" si="296"/>
        <v>-154</v>
      </c>
      <c r="C3824" s="6">
        <f t="shared" si="297"/>
        <v>19</v>
      </c>
      <c r="D3824" s="8">
        <f ca="1">VLOOKUP(B3824,Residuals!$A$12:$AW$232,C3824,FALSE)</f>
        <v>4.6985871591365851E-2</v>
      </c>
      <c r="E3824" s="8">
        <f ca="1">VLOOKUP(B3824,Residuals!$A$12:$AW$232,C3824,FALSE)^2</f>
        <v>2.2076721292003205E-3</v>
      </c>
      <c r="F3824" s="8">
        <f t="shared" ca="1" si="295"/>
        <v>5.2011165034478068</v>
      </c>
      <c r="G3824" s="6">
        <f t="shared" si="298"/>
        <v>0</v>
      </c>
    </row>
    <row r="3825" spans="1:7" x14ac:dyDescent="0.25">
      <c r="A3825" s="6">
        <f t="shared" si="299"/>
        <v>3814</v>
      </c>
      <c r="B3825" s="6">
        <f t="shared" si="296"/>
        <v>-153</v>
      </c>
      <c r="C3825" s="6">
        <f t="shared" si="297"/>
        <v>19</v>
      </c>
      <c r="D3825" s="8">
        <f ca="1">VLOOKUP(B3825,Residuals!$A$12:$AW$232,C3825,FALSE)</f>
        <v>-1.4817273926282799E-2</v>
      </c>
      <c r="E3825" s="8">
        <f ca="1">VLOOKUP(B3825,Residuals!$A$12:$AW$232,C3825,FALSE)^2</f>
        <v>2.195516066065001E-4</v>
      </c>
      <c r="F3825" s="8">
        <f t="shared" ca="1" si="295"/>
        <v>0.51724776943810979</v>
      </c>
      <c r="G3825" s="6">
        <f t="shared" si="298"/>
        <v>0</v>
      </c>
    </row>
    <row r="3826" spans="1:7" x14ac:dyDescent="0.25">
      <c r="A3826" s="6">
        <f t="shared" si="299"/>
        <v>3815</v>
      </c>
      <c r="B3826" s="6">
        <f t="shared" si="296"/>
        <v>-152</v>
      </c>
      <c r="C3826" s="6">
        <f t="shared" si="297"/>
        <v>19</v>
      </c>
      <c r="D3826" s="8">
        <f ca="1">VLOOKUP(B3826,Residuals!$A$12:$AW$232,C3826,FALSE)</f>
        <v>9.2407028284492519E-3</v>
      </c>
      <c r="E3826" s="8">
        <f ca="1">VLOOKUP(B3826,Residuals!$A$12:$AW$232,C3826,FALSE)^2</f>
        <v>8.5390588763710007E-5</v>
      </c>
      <c r="F3826" s="8">
        <f t="shared" ca="1" si="295"/>
        <v>0.2011740758891275</v>
      </c>
      <c r="G3826" s="6">
        <f t="shared" si="298"/>
        <v>0</v>
      </c>
    </row>
    <row r="3827" spans="1:7" x14ac:dyDescent="0.25">
      <c r="A3827" s="6">
        <f t="shared" si="299"/>
        <v>3816</v>
      </c>
      <c r="B3827" s="6">
        <f t="shared" si="296"/>
        <v>-151</v>
      </c>
      <c r="C3827" s="6">
        <f t="shared" si="297"/>
        <v>19</v>
      </c>
      <c r="D3827" s="8">
        <f ca="1">VLOOKUP(B3827,Residuals!$A$12:$AW$232,C3827,FALSE)</f>
        <v>-5.9736024861444205E-3</v>
      </c>
      <c r="E3827" s="8">
        <f ca="1">VLOOKUP(B3827,Residuals!$A$12:$AW$232,C3827,FALSE)^2</f>
        <v>3.5683926662470801E-5</v>
      </c>
      <c r="F3827" s="8">
        <f t="shared" ca="1" si="295"/>
        <v>8.4068760672005305E-2</v>
      </c>
      <c r="G3827" s="6">
        <f t="shared" si="298"/>
        <v>0</v>
      </c>
    </row>
    <row r="3828" spans="1:7" x14ac:dyDescent="0.25">
      <c r="A3828" s="6">
        <f t="shared" si="299"/>
        <v>3817</v>
      </c>
      <c r="B3828" s="6">
        <f t="shared" si="296"/>
        <v>-150</v>
      </c>
      <c r="C3828" s="6">
        <f t="shared" si="297"/>
        <v>19</v>
      </c>
      <c r="D3828" s="8">
        <f ca="1">VLOOKUP(B3828,Residuals!$A$12:$AW$232,C3828,FALSE)</f>
        <v>2.3782131574681203E-3</v>
      </c>
      <c r="E3828" s="8">
        <f ca="1">VLOOKUP(B3828,Residuals!$A$12:$AW$232,C3828,FALSE)^2</f>
        <v>5.6558978223544861E-6</v>
      </c>
      <c r="F3828" s="8">
        <f t="shared" ca="1" si="295"/>
        <v>1.3324887838448218E-2</v>
      </c>
      <c r="G3828" s="6">
        <f t="shared" si="298"/>
        <v>0</v>
      </c>
    </row>
    <row r="3829" spans="1:7" x14ac:dyDescent="0.25">
      <c r="A3829" s="6">
        <f t="shared" si="299"/>
        <v>3818</v>
      </c>
      <c r="B3829" s="6">
        <f t="shared" si="296"/>
        <v>-149</v>
      </c>
      <c r="C3829" s="6">
        <f t="shared" si="297"/>
        <v>19</v>
      </c>
      <c r="D3829" s="8">
        <f ca="1">VLOOKUP(B3829,Residuals!$A$12:$AW$232,C3829,FALSE)</f>
        <v>1.6239733465960544E-2</v>
      </c>
      <c r="E3829" s="8">
        <f ca="1">VLOOKUP(B3829,Residuals!$A$12:$AW$232,C3829,FALSE)^2</f>
        <v>2.6372894304543885E-4</v>
      </c>
      <c r="F3829" s="8">
        <f t="shared" ca="1" si="295"/>
        <v>0.62132639170805715</v>
      </c>
      <c r="G3829" s="6">
        <f t="shared" si="298"/>
        <v>0</v>
      </c>
    </row>
    <row r="3830" spans="1:7" x14ac:dyDescent="0.25">
      <c r="A3830" s="6">
        <f t="shared" si="299"/>
        <v>3819</v>
      </c>
      <c r="B3830" s="6">
        <f t="shared" si="296"/>
        <v>-148</v>
      </c>
      <c r="C3830" s="6">
        <f t="shared" si="297"/>
        <v>19</v>
      </c>
      <c r="D3830" s="8">
        <f ca="1">VLOOKUP(B3830,Residuals!$A$12:$AW$232,C3830,FALSE)</f>
        <v>5.1191265420638234E-3</v>
      </c>
      <c r="E3830" s="8">
        <f ca="1">VLOOKUP(B3830,Residuals!$A$12:$AW$232,C3830,FALSE)^2</f>
        <v>2.6205456553662318E-5</v>
      </c>
      <c r="F3830" s="8">
        <f t="shared" ca="1" si="295"/>
        <v>6.1738167891356367E-2</v>
      </c>
      <c r="G3830" s="6">
        <f t="shared" si="298"/>
        <v>0</v>
      </c>
    </row>
    <row r="3831" spans="1:7" x14ac:dyDescent="0.25">
      <c r="A3831" s="6">
        <f t="shared" si="299"/>
        <v>3820</v>
      </c>
      <c r="B3831" s="6">
        <f t="shared" si="296"/>
        <v>-147</v>
      </c>
      <c r="C3831" s="6">
        <f t="shared" si="297"/>
        <v>19</v>
      </c>
      <c r="D3831" s="8">
        <f ca="1">VLOOKUP(B3831,Residuals!$A$12:$AW$232,C3831,FALSE)</f>
        <v>-1.1310230623453668E-2</v>
      </c>
      <c r="E3831" s="8">
        <f ca="1">VLOOKUP(B3831,Residuals!$A$12:$AW$232,C3831,FALSE)^2</f>
        <v>1.2792131675570914E-4</v>
      </c>
      <c r="F3831" s="8">
        <f t="shared" ca="1" si="295"/>
        <v>0.30137340727397571</v>
      </c>
      <c r="G3831" s="6">
        <f t="shared" si="298"/>
        <v>0</v>
      </c>
    </row>
    <row r="3832" spans="1:7" x14ac:dyDescent="0.25">
      <c r="A3832" s="6">
        <f t="shared" si="299"/>
        <v>3821</v>
      </c>
      <c r="B3832" s="6">
        <f t="shared" si="296"/>
        <v>-146</v>
      </c>
      <c r="C3832" s="6">
        <f t="shared" si="297"/>
        <v>19</v>
      </c>
      <c r="D3832" s="8">
        <f ca="1">VLOOKUP(B3832,Residuals!$A$12:$AW$232,C3832,FALSE)</f>
        <v>1.7884753039439236E-2</v>
      </c>
      <c r="E3832" s="8">
        <f ca="1">VLOOKUP(B3832,Residuals!$A$12:$AW$232,C3832,FALSE)^2</f>
        <v>3.1986439128173103E-4</v>
      </c>
      <c r="F3832" s="8">
        <f t="shared" ca="1" si="295"/>
        <v>0.75357746395218506</v>
      </c>
      <c r="G3832" s="6">
        <f t="shared" si="298"/>
        <v>0</v>
      </c>
    </row>
    <row r="3833" spans="1:7" x14ac:dyDescent="0.25">
      <c r="A3833" s="6">
        <f t="shared" si="299"/>
        <v>3822</v>
      </c>
      <c r="B3833" s="6">
        <f t="shared" si="296"/>
        <v>-145</v>
      </c>
      <c r="C3833" s="6">
        <f t="shared" si="297"/>
        <v>19</v>
      </c>
      <c r="D3833" s="8">
        <f ca="1">VLOOKUP(B3833,Residuals!$A$12:$AW$232,C3833,FALSE)</f>
        <v>5.7628013137306696E-3</v>
      </c>
      <c r="E3833" s="8">
        <f ca="1">VLOOKUP(B3833,Residuals!$A$12:$AW$232,C3833,FALSE)^2</f>
        <v>3.3209878981535933E-5</v>
      </c>
      <c r="F3833" s="8">
        <f t="shared" ca="1" si="295"/>
        <v>7.8240082557430299E-2</v>
      </c>
      <c r="G3833" s="6">
        <f t="shared" si="298"/>
        <v>0</v>
      </c>
    </row>
    <row r="3834" spans="1:7" x14ac:dyDescent="0.25">
      <c r="A3834" s="6">
        <f t="shared" si="299"/>
        <v>3823</v>
      </c>
      <c r="B3834" s="6">
        <f t="shared" si="296"/>
        <v>-144</v>
      </c>
      <c r="C3834" s="6">
        <f t="shared" si="297"/>
        <v>19</v>
      </c>
      <c r="D3834" s="8">
        <f ca="1">VLOOKUP(B3834,Residuals!$A$12:$AW$232,C3834,FALSE)</f>
        <v>6.2795980005089617E-3</v>
      </c>
      <c r="E3834" s="8">
        <f ca="1">VLOOKUP(B3834,Residuals!$A$12:$AW$232,C3834,FALSE)^2</f>
        <v>3.9433351047996153E-5</v>
      </c>
      <c r="F3834" s="8">
        <f t="shared" ca="1" si="295"/>
        <v>9.2902134428936065E-2</v>
      </c>
      <c r="G3834" s="6">
        <f t="shared" si="298"/>
        <v>0</v>
      </c>
    </row>
    <row r="3835" spans="1:7" x14ac:dyDescent="0.25">
      <c r="A3835" s="6">
        <f t="shared" si="299"/>
        <v>3824</v>
      </c>
      <c r="B3835" s="6">
        <f t="shared" si="296"/>
        <v>-143</v>
      </c>
      <c r="C3835" s="6">
        <f t="shared" si="297"/>
        <v>19</v>
      </c>
      <c r="D3835" s="8">
        <f ca="1">VLOOKUP(B3835,Residuals!$A$12:$AW$232,C3835,FALSE)</f>
        <v>-3.794965912979064E-2</v>
      </c>
      <c r="E3835" s="8">
        <f ca="1">VLOOKUP(B3835,Residuals!$A$12:$AW$232,C3835,FALSE)^2</f>
        <v>1.440176628067302E-3</v>
      </c>
      <c r="F3835" s="8">
        <f t="shared" ca="1" si="295"/>
        <v>3.3929523904593264</v>
      </c>
      <c r="G3835" s="6">
        <f t="shared" si="298"/>
        <v>0</v>
      </c>
    </row>
    <row r="3836" spans="1:7" x14ac:dyDescent="0.25">
      <c r="A3836" s="6">
        <f t="shared" si="299"/>
        <v>3825</v>
      </c>
      <c r="B3836" s="6">
        <f t="shared" si="296"/>
        <v>-142</v>
      </c>
      <c r="C3836" s="6">
        <f t="shared" si="297"/>
        <v>19</v>
      </c>
      <c r="D3836" s="8">
        <f ca="1">VLOOKUP(B3836,Residuals!$A$12:$AW$232,C3836,FALSE)</f>
        <v>2.7122915202074993E-2</v>
      </c>
      <c r="E3836" s="8">
        <f ca="1">VLOOKUP(B3836,Residuals!$A$12:$AW$232,C3836,FALSE)^2</f>
        <v>7.3565252905895078E-4</v>
      </c>
      <c r="F3836" s="8">
        <f t="shared" ca="1" si="295"/>
        <v>1.7331443646378715</v>
      </c>
      <c r="G3836" s="6">
        <f t="shared" si="298"/>
        <v>0</v>
      </c>
    </row>
    <row r="3837" spans="1:7" x14ac:dyDescent="0.25">
      <c r="A3837" s="6">
        <f t="shared" si="299"/>
        <v>3826</v>
      </c>
      <c r="B3837" s="6">
        <f t="shared" si="296"/>
        <v>-141</v>
      </c>
      <c r="C3837" s="6">
        <f t="shared" si="297"/>
        <v>19</v>
      </c>
      <c r="D3837" s="8">
        <f ca="1">VLOOKUP(B3837,Residuals!$A$12:$AW$232,C3837,FALSE)</f>
        <v>-1.1020833581285999E-2</v>
      </c>
      <c r="E3837" s="8">
        <f ca="1">VLOOKUP(B3837,Residuals!$A$12:$AW$232,C3837,FALSE)^2</f>
        <v>1.2145877282640118E-4</v>
      </c>
      <c r="F3837" s="8">
        <f t="shared" ca="1" si="295"/>
        <v>0.28614811931549816</v>
      </c>
      <c r="G3837" s="6">
        <f t="shared" si="298"/>
        <v>0</v>
      </c>
    </row>
    <row r="3838" spans="1:7" x14ac:dyDescent="0.25">
      <c r="A3838" s="6">
        <f t="shared" si="299"/>
        <v>3827</v>
      </c>
      <c r="B3838" s="6">
        <f t="shared" si="296"/>
        <v>-140</v>
      </c>
      <c r="C3838" s="6">
        <f t="shared" si="297"/>
        <v>19</v>
      </c>
      <c r="D3838" s="8">
        <f ca="1">VLOOKUP(B3838,Residuals!$A$12:$AW$232,C3838,FALSE)</f>
        <v>4.5937803224229013E-3</v>
      </c>
      <c r="E3838" s="8">
        <f ca="1">VLOOKUP(B3838,Residuals!$A$12:$AW$232,C3838,FALSE)^2</f>
        <v>2.1102817650679855E-5</v>
      </c>
      <c r="F3838" s="8">
        <f t="shared" ca="1" si="295"/>
        <v>4.9716718212118802E-2</v>
      </c>
      <c r="G3838" s="6">
        <f t="shared" si="298"/>
        <v>0</v>
      </c>
    </row>
    <row r="3839" spans="1:7" x14ac:dyDescent="0.25">
      <c r="A3839" s="6">
        <f t="shared" si="299"/>
        <v>3828</v>
      </c>
      <c r="B3839" s="6">
        <f t="shared" si="296"/>
        <v>-139</v>
      </c>
      <c r="C3839" s="6">
        <f t="shared" si="297"/>
        <v>19</v>
      </c>
      <c r="D3839" s="8">
        <f ca="1">VLOOKUP(B3839,Residuals!$A$12:$AW$232,C3839,FALSE)</f>
        <v>-7.6865150156056024E-3</v>
      </c>
      <c r="E3839" s="8">
        <f ca="1">VLOOKUP(B3839,Residuals!$A$12:$AW$232,C3839,FALSE)^2</f>
        <v>5.9082513085130394E-5</v>
      </c>
      <c r="F3839" s="8">
        <f t="shared" ca="1" si="295"/>
        <v>0.13919414473178743</v>
      </c>
      <c r="G3839" s="6">
        <f t="shared" si="298"/>
        <v>0</v>
      </c>
    </row>
    <row r="3840" spans="1:7" x14ac:dyDescent="0.25">
      <c r="A3840" s="6">
        <f t="shared" si="299"/>
        <v>3829</v>
      </c>
      <c r="B3840" s="6">
        <f t="shared" si="296"/>
        <v>-138</v>
      </c>
      <c r="C3840" s="6">
        <f t="shared" si="297"/>
        <v>19</v>
      </c>
      <c r="D3840" s="8">
        <f ca="1">VLOOKUP(B3840,Residuals!$A$12:$AW$232,C3840,FALSE)</f>
        <v>-1.181389364956858E-2</v>
      </c>
      <c r="E3840" s="8">
        <f ca="1">VLOOKUP(B3840,Residuals!$A$12:$AW$232,C3840,FALSE)^2</f>
        <v>1.3956808316331683E-4</v>
      </c>
      <c r="F3840" s="8">
        <f t="shared" ca="1" si="295"/>
        <v>0.32881234993814396</v>
      </c>
      <c r="G3840" s="6">
        <f t="shared" si="298"/>
        <v>0</v>
      </c>
    </row>
    <row r="3841" spans="1:7" x14ac:dyDescent="0.25">
      <c r="A3841" s="6">
        <f t="shared" si="299"/>
        <v>3830</v>
      </c>
      <c r="B3841" s="6">
        <f t="shared" si="296"/>
        <v>-137</v>
      </c>
      <c r="C3841" s="6">
        <f t="shared" si="297"/>
        <v>19</v>
      </c>
      <c r="D3841" s="8">
        <f ca="1">VLOOKUP(B3841,Residuals!$A$12:$AW$232,C3841,FALSE)</f>
        <v>8.6712555469100564E-3</v>
      </c>
      <c r="E3841" s="8">
        <f ca="1">VLOOKUP(B3841,Residuals!$A$12:$AW$232,C3841,FALSE)^2</f>
        <v>7.5190672759818425E-5</v>
      </c>
      <c r="F3841" s="8">
        <f t="shared" ca="1" si="295"/>
        <v>0.17714380855009179</v>
      </c>
      <c r="G3841" s="6">
        <f t="shared" si="298"/>
        <v>0</v>
      </c>
    </row>
    <row r="3842" spans="1:7" x14ac:dyDescent="0.25">
      <c r="A3842" s="6">
        <f t="shared" si="299"/>
        <v>3831</v>
      </c>
      <c r="B3842" s="6">
        <f t="shared" si="296"/>
        <v>-136</v>
      </c>
      <c r="C3842" s="6">
        <f t="shared" si="297"/>
        <v>19</v>
      </c>
      <c r="D3842" s="8">
        <f ca="1">VLOOKUP(B3842,Residuals!$A$12:$AW$232,C3842,FALSE)</f>
        <v>-7.7107794546733893E-3</v>
      </c>
      <c r="E3842" s="8">
        <f ca="1">VLOOKUP(B3842,Residuals!$A$12:$AW$232,C3842,FALSE)^2</f>
        <v>5.9456119798613251E-5</v>
      </c>
      <c r="F3842" s="8">
        <f t="shared" ca="1" si="295"/>
        <v>0.14007433523543728</v>
      </c>
      <c r="G3842" s="6">
        <f t="shared" si="298"/>
        <v>0</v>
      </c>
    </row>
    <row r="3843" spans="1:7" x14ac:dyDescent="0.25">
      <c r="A3843" s="6">
        <f t="shared" si="299"/>
        <v>3832</v>
      </c>
      <c r="B3843" s="6">
        <f t="shared" si="296"/>
        <v>-135</v>
      </c>
      <c r="C3843" s="6">
        <f t="shared" si="297"/>
        <v>19</v>
      </c>
      <c r="D3843" s="8">
        <f ca="1">VLOOKUP(B3843,Residuals!$A$12:$AW$232,C3843,FALSE)</f>
        <v>-2.0622096023758685E-2</v>
      </c>
      <c r="E3843" s="8">
        <f ca="1">VLOOKUP(B3843,Residuals!$A$12:$AW$232,C3843,FALSE)^2</f>
        <v>4.2527084441312379E-4</v>
      </c>
      <c r="F3843" s="8">
        <f t="shared" ca="1" si="295"/>
        <v>1.001907474418988</v>
      </c>
      <c r="G3843" s="6">
        <f t="shared" si="298"/>
        <v>0</v>
      </c>
    </row>
    <row r="3844" spans="1:7" x14ac:dyDescent="0.25">
      <c r="A3844" s="6">
        <f t="shared" si="299"/>
        <v>3833</v>
      </c>
      <c r="B3844" s="6">
        <f t="shared" si="296"/>
        <v>-134</v>
      </c>
      <c r="C3844" s="6">
        <f t="shared" si="297"/>
        <v>19</v>
      </c>
      <c r="D3844" s="8">
        <f ca="1">VLOOKUP(B3844,Residuals!$A$12:$AW$232,C3844,FALSE)</f>
        <v>2.9204003867072607E-2</v>
      </c>
      <c r="E3844" s="8">
        <f ca="1">VLOOKUP(B3844,Residuals!$A$12:$AW$232,C3844,FALSE)^2</f>
        <v>8.5287384186799185E-4</v>
      </c>
      <c r="F3844" s="8">
        <f t="shared" ca="1" si="295"/>
        <v>2.0093093334042096</v>
      </c>
      <c r="G3844" s="6">
        <f t="shared" si="298"/>
        <v>0</v>
      </c>
    </row>
    <row r="3845" spans="1:7" x14ac:dyDescent="0.25">
      <c r="A3845" s="6">
        <f t="shared" si="299"/>
        <v>3834</v>
      </c>
      <c r="B3845" s="6">
        <f t="shared" si="296"/>
        <v>-133</v>
      </c>
      <c r="C3845" s="6">
        <f t="shared" si="297"/>
        <v>19</v>
      </c>
      <c r="D3845" s="8">
        <f ca="1">VLOOKUP(B3845,Residuals!$A$12:$AW$232,C3845,FALSE)</f>
        <v>-1.1884886718203981E-2</v>
      </c>
      <c r="E3845" s="8">
        <f ca="1">VLOOKUP(B3845,Residuals!$A$12:$AW$232,C3845,FALSE)^2</f>
        <v>1.4125053230454139E-4</v>
      </c>
      <c r="F3845" s="8">
        <f t="shared" ca="1" si="295"/>
        <v>0.33277607891714067</v>
      </c>
      <c r="G3845" s="6">
        <f t="shared" si="298"/>
        <v>0</v>
      </c>
    </row>
    <row r="3846" spans="1:7" x14ac:dyDescent="0.25">
      <c r="A3846" s="6">
        <f t="shared" si="299"/>
        <v>3835</v>
      </c>
      <c r="B3846" s="6">
        <f t="shared" si="296"/>
        <v>-132</v>
      </c>
      <c r="C3846" s="6">
        <f t="shared" si="297"/>
        <v>19</v>
      </c>
      <c r="D3846" s="8">
        <f ca="1">VLOOKUP(B3846,Residuals!$A$12:$AW$232,C3846,FALSE)</f>
        <v>4.1713328135465216E-3</v>
      </c>
      <c r="E3846" s="8">
        <f ca="1">VLOOKUP(B3846,Residuals!$A$12:$AW$232,C3846,FALSE)^2</f>
        <v>1.7400017441369939E-5</v>
      </c>
      <c r="F3846" s="8">
        <f t="shared" ca="1" si="295"/>
        <v>4.0993187655709674E-2</v>
      </c>
      <c r="G3846" s="6">
        <f t="shared" si="298"/>
        <v>0</v>
      </c>
    </row>
    <row r="3847" spans="1:7" x14ac:dyDescent="0.25">
      <c r="A3847" s="6">
        <f t="shared" si="299"/>
        <v>3836</v>
      </c>
      <c r="B3847" s="6">
        <f t="shared" si="296"/>
        <v>-131</v>
      </c>
      <c r="C3847" s="6">
        <f t="shared" si="297"/>
        <v>19</v>
      </c>
      <c r="D3847" s="8">
        <f ca="1">VLOOKUP(B3847,Residuals!$A$12:$AW$232,C3847,FALSE)</f>
        <v>-3.1709569869578923E-2</v>
      </c>
      <c r="E3847" s="8">
        <f ca="1">VLOOKUP(B3847,Residuals!$A$12:$AW$232,C3847,FALSE)^2</f>
        <v>1.0054968213137074E-3</v>
      </c>
      <c r="F3847" s="8">
        <f t="shared" ca="1" si="295"/>
        <v>2.3688780785547978</v>
      </c>
      <c r="G3847" s="6">
        <f t="shared" si="298"/>
        <v>0</v>
      </c>
    </row>
    <row r="3848" spans="1:7" x14ac:dyDescent="0.25">
      <c r="A3848" s="6">
        <f t="shared" si="299"/>
        <v>3837</v>
      </c>
      <c r="B3848" s="6">
        <f t="shared" si="296"/>
        <v>-130</v>
      </c>
      <c r="C3848" s="6">
        <f t="shared" si="297"/>
        <v>19</v>
      </c>
      <c r="D3848" s="8">
        <f ca="1">VLOOKUP(B3848,Residuals!$A$12:$AW$232,C3848,FALSE)</f>
        <v>1.7719468793099179E-2</v>
      </c>
      <c r="E3848" s="8">
        <f ca="1">VLOOKUP(B3848,Residuals!$A$12:$AW$232,C3848,FALSE)^2</f>
        <v>3.1397957430961569E-4</v>
      </c>
      <c r="F3848" s="8">
        <f t="shared" ca="1" si="295"/>
        <v>0.73971325908743202</v>
      </c>
      <c r="G3848" s="6">
        <f t="shared" si="298"/>
        <v>0</v>
      </c>
    </row>
    <row r="3849" spans="1:7" x14ac:dyDescent="0.25">
      <c r="A3849" s="6">
        <f t="shared" si="299"/>
        <v>3838</v>
      </c>
      <c r="B3849" s="6">
        <f t="shared" si="296"/>
        <v>-129</v>
      </c>
      <c r="C3849" s="6">
        <f t="shared" si="297"/>
        <v>19</v>
      </c>
      <c r="D3849" s="8">
        <f ca="1">VLOOKUP(B3849,Residuals!$A$12:$AW$232,C3849,FALSE)</f>
        <v>-1.1916513100799844E-3</v>
      </c>
      <c r="E3849" s="8">
        <f ca="1">VLOOKUP(B3849,Residuals!$A$12:$AW$232,C3849,FALSE)^2</f>
        <v>1.4200328448153432E-6</v>
      </c>
      <c r="F3849" s="8">
        <f t="shared" ca="1" si="295"/>
        <v>3.3454950882051242E-3</v>
      </c>
      <c r="G3849" s="6">
        <f t="shared" si="298"/>
        <v>0</v>
      </c>
    </row>
    <row r="3850" spans="1:7" x14ac:dyDescent="0.25">
      <c r="A3850" s="6">
        <f t="shared" si="299"/>
        <v>3839</v>
      </c>
      <c r="B3850" s="6">
        <f t="shared" si="296"/>
        <v>-128</v>
      </c>
      <c r="C3850" s="6">
        <f t="shared" si="297"/>
        <v>19</v>
      </c>
      <c r="D3850" s="8">
        <f ca="1">VLOOKUP(B3850,Residuals!$A$12:$AW$232,C3850,FALSE)</f>
        <v>-2.372605517384924E-2</v>
      </c>
      <c r="E3850" s="8">
        <f ca="1">VLOOKUP(B3850,Residuals!$A$12:$AW$232,C3850,FALSE)^2</f>
        <v>5.6292569411253832E-4</v>
      </c>
      <c r="F3850" s="8">
        <f t="shared" ca="1" si="295"/>
        <v>1.3262123841387987</v>
      </c>
      <c r="G3850" s="6">
        <f t="shared" si="298"/>
        <v>0</v>
      </c>
    </row>
    <row r="3851" spans="1:7" x14ac:dyDescent="0.25">
      <c r="A3851" s="6">
        <f t="shared" si="299"/>
        <v>3840</v>
      </c>
      <c r="B3851" s="6">
        <f t="shared" si="296"/>
        <v>-127</v>
      </c>
      <c r="C3851" s="6">
        <f t="shared" si="297"/>
        <v>19</v>
      </c>
      <c r="D3851" s="8">
        <f ca="1">VLOOKUP(B3851,Residuals!$A$12:$AW$232,C3851,FALSE)</f>
        <v>-1.7780845448990626E-2</v>
      </c>
      <c r="E3851" s="8">
        <f ca="1">VLOOKUP(B3851,Residuals!$A$12:$AW$232,C3851,FALSE)^2</f>
        <v>3.1615846488089065E-4</v>
      </c>
      <c r="F3851" s="8">
        <f t="shared" ref="F3851:F3914" ca="1" si="300">E3851/$F$8</f>
        <v>0.74484656831372997</v>
      </c>
      <c r="G3851" s="6">
        <f t="shared" si="298"/>
        <v>0</v>
      </c>
    </row>
    <row r="3852" spans="1:7" x14ac:dyDescent="0.25">
      <c r="A3852" s="6">
        <f t="shared" si="299"/>
        <v>3841</v>
      </c>
      <c r="B3852" s="6">
        <f t="shared" ref="B3852:B3915" si="301">MOD(A3852,221)-210</f>
        <v>-126</v>
      </c>
      <c r="C3852" s="6">
        <f t="shared" ref="C3852:C3915" si="302">IF(B3852&lt;B3851,IF(ISNUMBER(C3851),C3851+1,2),C3851)</f>
        <v>19</v>
      </c>
      <c r="D3852" s="8">
        <f ca="1">VLOOKUP(B3852,Residuals!$A$12:$AW$232,C3852,FALSE)</f>
        <v>3.0949400139875061E-2</v>
      </c>
      <c r="E3852" s="8">
        <f ca="1">VLOOKUP(B3852,Residuals!$A$12:$AW$232,C3852,FALSE)^2</f>
        <v>9.5786536901809843E-4</v>
      </c>
      <c r="F3852" s="8">
        <f t="shared" ca="1" si="300"/>
        <v>2.2566618081489129</v>
      </c>
      <c r="G3852" s="6">
        <f t="shared" ref="G3852:G3915" si="303">IF(OR(B3852&lt;-10,B3852&gt;10),0,1)</f>
        <v>0</v>
      </c>
    </row>
    <row r="3853" spans="1:7" x14ac:dyDescent="0.25">
      <c r="A3853" s="6">
        <f t="shared" ref="A3853:A3916" si="304">A3852+1</f>
        <v>3842</v>
      </c>
      <c r="B3853" s="6">
        <f t="shared" si="301"/>
        <v>-125</v>
      </c>
      <c r="C3853" s="6">
        <f t="shared" si="302"/>
        <v>19</v>
      </c>
      <c r="D3853" s="8">
        <f ca="1">VLOOKUP(B3853,Residuals!$A$12:$AW$232,C3853,FALSE)</f>
        <v>3.1253468738762821E-2</v>
      </c>
      <c r="E3853" s="8">
        <f ca="1">VLOOKUP(B3853,Residuals!$A$12:$AW$232,C3853,FALSE)^2</f>
        <v>9.7677930820482483E-4</v>
      </c>
      <c r="F3853" s="8">
        <f t="shared" ca="1" si="300"/>
        <v>2.3012216863790758</v>
      </c>
      <c r="G3853" s="6">
        <f t="shared" si="303"/>
        <v>0</v>
      </c>
    </row>
    <row r="3854" spans="1:7" x14ac:dyDescent="0.25">
      <c r="A3854" s="6">
        <f t="shared" si="304"/>
        <v>3843</v>
      </c>
      <c r="B3854" s="6">
        <f t="shared" si="301"/>
        <v>-124</v>
      </c>
      <c r="C3854" s="6">
        <f t="shared" si="302"/>
        <v>19</v>
      </c>
      <c r="D3854" s="8">
        <f ca="1">VLOOKUP(B3854,Residuals!$A$12:$AW$232,C3854,FALSE)</f>
        <v>-1.798831492472848E-2</v>
      </c>
      <c r="E3854" s="8">
        <f ca="1">VLOOKUP(B3854,Residuals!$A$12:$AW$232,C3854,FALSE)^2</f>
        <v>3.2357947383120935E-4</v>
      </c>
      <c r="F3854" s="8">
        <f t="shared" ca="1" si="300"/>
        <v>0.76232993081725431</v>
      </c>
      <c r="G3854" s="6">
        <f t="shared" si="303"/>
        <v>0</v>
      </c>
    </row>
    <row r="3855" spans="1:7" x14ac:dyDescent="0.25">
      <c r="A3855" s="6">
        <f t="shared" si="304"/>
        <v>3844</v>
      </c>
      <c r="B3855" s="6">
        <f t="shared" si="301"/>
        <v>-123</v>
      </c>
      <c r="C3855" s="6">
        <f t="shared" si="302"/>
        <v>19</v>
      </c>
      <c r="D3855" s="8">
        <f ca="1">VLOOKUP(B3855,Residuals!$A$12:$AW$232,C3855,FALSE)</f>
        <v>7.9924974176612193E-3</v>
      </c>
      <c r="E3855" s="8">
        <f ca="1">VLOOKUP(B3855,Residuals!$A$12:$AW$232,C3855,FALSE)^2</f>
        <v>6.3880014971321253E-5</v>
      </c>
      <c r="F3855" s="8">
        <f t="shared" ca="1" si="300"/>
        <v>0.15049671358046318</v>
      </c>
      <c r="G3855" s="6">
        <f t="shared" si="303"/>
        <v>0</v>
      </c>
    </row>
    <row r="3856" spans="1:7" x14ac:dyDescent="0.25">
      <c r="A3856" s="6">
        <f t="shared" si="304"/>
        <v>3845</v>
      </c>
      <c r="B3856" s="6">
        <f t="shared" si="301"/>
        <v>-122</v>
      </c>
      <c r="C3856" s="6">
        <f t="shared" si="302"/>
        <v>19</v>
      </c>
      <c r="D3856" s="8">
        <f ca="1">VLOOKUP(B3856,Residuals!$A$12:$AW$232,C3856,FALSE)</f>
        <v>1.8927220958106755E-2</v>
      </c>
      <c r="E3856" s="8">
        <f ca="1">VLOOKUP(B3856,Residuals!$A$12:$AW$232,C3856,FALSE)^2</f>
        <v>3.5823969319699557E-4</v>
      </c>
      <c r="F3856" s="8">
        <f t="shared" ca="1" si="300"/>
        <v>0.84398691084254973</v>
      </c>
      <c r="G3856" s="6">
        <f t="shared" si="303"/>
        <v>0</v>
      </c>
    </row>
    <row r="3857" spans="1:7" x14ac:dyDescent="0.25">
      <c r="A3857" s="6">
        <f t="shared" si="304"/>
        <v>3846</v>
      </c>
      <c r="B3857" s="6">
        <f t="shared" si="301"/>
        <v>-121</v>
      </c>
      <c r="C3857" s="6">
        <f t="shared" si="302"/>
        <v>19</v>
      </c>
      <c r="D3857" s="8">
        <f ca="1">VLOOKUP(B3857,Residuals!$A$12:$AW$232,C3857,FALSE)</f>
        <v>-3.2075427215689126E-3</v>
      </c>
      <c r="E3857" s="8">
        <f ca="1">VLOOKUP(B3857,Residuals!$A$12:$AW$232,C3857,FALSE)^2</f>
        <v>1.0288330310689706E-5</v>
      </c>
      <c r="F3857" s="8">
        <f t="shared" ca="1" si="300"/>
        <v>2.42385650767959E-2</v>
      </c>
      <c r="G3857" s="6">
        <f t="shared" si="303"/>
        <v>0</v>
      </c>
    </row>
    <row r="3858" spans="1:7" x14ac:dyDescent="0.25">
      <c r="A3858" s="6">
        <f t="shared" si="304"/>
        <v>3847</v>
      </c>
      <c r="B3858" s="6">
        <f t="shared" si="301"/>
        <v>-120</v>
      </c>
      <c r="C3858" s="6">
        <f t="shared" si="302"/>
        <v>19</v>
      </c>
      <c r="D3858" s="8">
        <f ca="1">VLOOKUP(B3858,Residuals!$A$12:$AW$232,C3858,FALSE)</f>
        <v>5.4181834033266204E-3</v>
      </c>
      <c r="E3858" s="8">
        <f ca="1">VLOOKUP(B3858,Residuals!$A$12:$AW$232,C3858,FALSE)^2</f>
        <v>2.935671139208404E-5</v>
      </c>
      <c r="F3858" s="8">
        <f t="shared" ca="1" si="300"/>
        <v>6.9162297285344732E-2</v>
      </c>
      <c r="G3858" s="6">
        <f t="shared" si="303"/>
        <v>0</v>
      </c>
    </row>
    <row r="3859" spans="1:7" x14ac:dyDescent="0.25">
      <c r="A3859" s="6">
        <f t="shared" si="304"/>
        <v>3848</v>
      </c>
      <c r="B3859" s="6">
        <f t="shared" si="301"/>
        <v>-119</v>
      </c>
      <c r="C3859" s="6">
        <f t="shared" si="302"/>
        <v>19</v>
      </c>
      <c r="D3859" s="8">
        <f ca="1">VLOOKUP(B3859,Residuals!$A$12:$AW$232,C3859,FALSE)</f>
        <v>2.9195758983771715E-3</v>
      </c>
      <c r="E3859" s="8">
        <f ca="1">VLOOKUP(B3859,Residuals!$A$12:$AW$232,C3859,FALSE)^2</f>
        <v>8.5239234263848671E-6</v>
      </c>
      <c r="F3859" s="8">
        <f t="shared" ca="1" si="300"/>
        <v>2.008174955905009E-2</v>
      </c>
      <c r="G3859" s="6">
        <f t="shared" si="303"/>
        <v>0</v>
      </c>
    </row>
    <row r="3860" spans="1:7" x14ac:dyDescent="0.25">
      <c r="A3860" s="6">
        <f t="shared" si="304"/>
        <v>3849</v>
      </c>
      <c r="B3860" s="6">
        <f t="shared" si="301"/>
        <v>-118</v>
      </c>
      <c r="C3860" s="6">
        <f t="shared" si="302"/>
        <v>19</v>
      </c>
      <c r="D3860" s="8">
        <f ca="1">VLOOKUP(B3860,Residuals!$A$12:$AW$232,C3860,FALSE)</f>
        <v>-5.8634528409793217E-3</v>
      </c>
      <c r="E3860" s="8">
        <f ca="1">VLOOKUP(B3860,Residuals!$A$12:$AW$232,C3860,FALSE)^2</f>
        <v>3.4380079218388481E-5</v>
      </c>
      <c r="F3860" s="8">
        <f t="shared" ca="1" si="300"/>
        <v>8.0996990018338891E-2</v>
      </c>
      <c r="G3860" s="6">
        <f t="shared" si="303"/>
        <v>0</v>
      </c>
    </row>
    <row r="3861" spans="1:7" x14ac:dyDescent="0.25">
      <c r="A3861" s="6">
        <f t="shared" si="304"/>
        <v>3850</v>
      </c>
      <c r="B3861" s="6">
        <f t="shared" si="301"/>
        <v>-117</v>
      </c>
      <c r="C3861" s="6">
        <f t="shared" si="302"/>
        <v>19</v>
      </c>
      <c r="D3861" s="8">
        <f ca="1">VLOOKUP(B3861,Residuals!$A$12:$AW$232,C3861,FALSE)</f>
        <v>2.0884624936646383E-2</v>
      </c>
      <c r="E3861" s="8">
        <f ca="1">VLOOKUP(B3861,Residuals!$A$12:$AW$232,C3861,FALSE)^2</f>
        <v>4.3616755874439195E-4</v>
      </c>
      <c r="F3861" s="8">
        <f t="shared" ca="1" si="300"/>
        <v>1.027579348422418</v>
      </c>
      <c r="G3861" s="6">
        <f t="shared" si="303"/>
        <v>0</v>
      </c>
    </row>
    <row r="3862" spans="1:7" x14ac:dyDescent="0.25">
      <c r="A3862" s="6">
        <f t="shared" si="304"/>
        <v>3851</v>
      </c>
      <c r="B3862" s="6">
        <f t="shared" si="301"/>
        <v>-116</v>
      </c>
      <c r="C3862" s="6">
        <f t="shared" si="302"/>
        <v>19</v>
      </c>
      <c r="D3862" s="8">
        <f ca="1">VLOOKUP(B3862,Residuals!$A$12:$AW$232,C3862,FALSE)</f>
        <v>1.2106376498537521E-2</v>
      </c>
      <c r="E3862" s="8">
        <f ca="1">VLOOKUP(B3862,Residuals!$A$12:$AW$232,C3862,FALSE)^2</f>
        <v>1.465643519243416E-4</v>
      </c>
      <c r="F3862" s="8">
        <f t="shared" ca="1" si="300"/>
        <v>0.34529505515248354</v>
      </c>
      <c r="G3862" s="6">
        <f t="shared" si="303"/>
        <v>0</v>
      </c>
    </row>
    <row r="3863" spans="1:7" x14ac:dyDescent="0.25">
      <c r="A3863" s="6">
        <f t="shared" si="304"/>
        <v>3852</v>
      </c>
      <c r="B3863" s="6">
        <f t="shared" si="301"/>
        <v>-115</v>
      </c>
      <c r="C3863" s="6">
        <f t="shared" si="302"/>
        <v>19</v>
      </c>
      <c r="D3863" s="8">
        <f ca="1">VLOOKUP(B3863,Residuals!$A$12:$AW$232,C3863,FALSE)</f>
        <v>1.1154676246359445E-3</v>
      </c>
      <c r="E3863" s="8">
        <f ca="1">VLOOKUP(B3863,Residuals!$A$12:$AW$232,C3863,FALSE)^2</f>
        <v>1.2442680216109564E-6</v>
      </c>
      <c r="F3863" s="8">
        <f t="shared" ca="1" si="300"/>
        <v>2.9314058262162701E-3</v>
      </c>
      <c r="G3863" s="6">
        <f t="shared" si="303"/>
        <v>0</v>
      </c>
    </row>
    <row r="3864" spans="1:7" x14ac:dyDescent="0.25">
      <c r="A3864" s="6">
        <f t="shared" si="304"/>
        <v>3853</v>
      </c>
      <c r="B3864" s="6">
        <f t="shared" si="301"/>
        <v>-114</v>
      </c>
      <c r="C3864" s="6">
        <f t="shared" si="302"/>
        <v>19</v>
      </c>
      <c r="D3864" s="8">
        <f ca="1">VLOOKUP(B3864,Residuals!$A$12:$AW$232,C3864,FALSE)</f>
        <v>7.9990142795844221E-3</v>
      </c>
      <c r="E3864" s="8">
        <f ca="1">VLOOKUP(B3864,Residuals!$A$12:$AW$232,C3864,FALSE)^2</f>
        <v>6.398422944499549E-5</v>
      </c>
      <c r="F3864" s="8">
        <f t="shared" ca="1" si="300"/>
        <v>0.15074223537319495</v>
      </c>
      <c r="G3864" s="6">
        <f t="shared" si="303"/>
        <v>0</v>
      </c>
    </row>
    <row r="3865" spans="1:7" x14ac:dyDescent="0.25">
      <c r="A3865" s="6">
        <f t="shared" si="304"/>
        <v>3854</v>
      </c>
      <c r="B3865" s="6">
        <f t="shared" si="301"/>
        <v>-113</v>
      </c>
      <c r="C3865" s="6">
        <f t="shared" si="302"/>
        <v>19</v>
      </c>
      <c r="D3865" s="8">
        <f ca="1">VLOOKUP(B3865,Residuals!$A$12:$AW$232,C3865,FALSE)</f>
        <v>-9.282511828202689E-3</v>
      </c>
      <c r="E3865" s="8">
        <f ca="1">VLOOKUP(B3865,Residuals!$A$12:$AW$232,C3865,FALSE)^2</f>
        <v>8.6165025840722831E-5</v>
      </c>
      <c r="F3865" s="8">
        <f t="shared" ca="1" si="300"/>
        <v>0.20299859385484206</v>
      </c>
      <c r="G3865" s="6">
        <f t="shared" si="303"/>
        <v>0</v>
      </c>
    </row>
    <row r="3866" spans="1:7" x14ac:dyDescent="0.25">
      <c r="A3866" s="6">
        <f t="shared" si="304"/>
        <v>3855</v>
      </c>
      <c r="B3866" s="6">
        <f t="shared" si="301"/>
        <v>-112</v>
      </c>
      <c r="C3866" s="6">
        <f t="shared" si="302"/>
        <v>19</v>
      </c>
      <c r="D3866" s="8">
        <f ca="1">VLOOKUP(B3866,Residuals!$A$12:$AW$232,C3866,FALSE)</f>
        <v>5.0785454646740148E-3</v>
      </c>
      <c r="E3866" s="8">
        <f ca="1">VLOOKUP(B3866,Residuals!$A$12:$AW$232,C3866,FALSE)^2</f>
        <v>2.5791624036761004E-5</v>
      </c>
      <c r="F3866" s="8">
        <f t="shared" ca="1" si="300"/>
        <v>6.0763208292578252E-2</v>
      </c>
      <c r="G3866" s="6">
        <f t="shared" si="303"/>
        <v>0</v>
      </c>
    </row>
    <row r="3867" spans="1:7" x14ac:dyDescent="0.25">
      <c r="A3867" s="6">
        <f t="shared" si="304"/>
        <v>3856</v>
      </c>
      <c r="B3867" s="6">
        <f t="shared" si="301"/>
        <v>-111</v>
      </c>
      <c r="C3867" s="6">
        <f t="shared" si="302"/>
        <v>19</v>
      </c>
      <c r="D3867" s="8">
        <f ca="1">VLOOKUP(B3867,Residuals!$A$12:$AW$232,C3867,FALSE)</f>
        <v>2.0564112420630432E-2</v>
      </c>
      <c r="E3867" s="8">
        <f ca="1">VLOOKUP(B3867,Residuals!$A$12:$AW$232,C3867,FALSE)^2</f>
        <v>4.2288271964832679E-4</v>
      </c>
      <c r="F3867" s="8">
        <f t="shared" ca="1" si="300"/>
        <v>0.99628122450524859</v>
      </c>
      <c r="G3867" s="6">
        <f t="shared" si="303"/>
        <v>0</v>
      </c>
    </row>
    <row r="3868" spans="1:7" x14ac:dyDescent="0.25">
      <c r="A3868" s="6">
        <f t="shared" si="304"/>
        <v>3857</v>
      </c>
      <c r="B3868" s="6">
        <f t="shared" si="301"/>
        <v>-110</v>
      </c>
      <c r="C3868" s="6">
        <f t="shared" si="302"/>
        <v>19</v>
      </c>
      <c r="D3868" s="8">
        <f ca="1">VLOOKUP(B3868,Residuals!$A$12:$AW$232,C3868,FALSE)</f>
        <v>-2.6614365433938535E-2</v>
      </c>
      <c r="E3868" s="8">
        <f ca="1">VLOOKUP(B3868,Residuals!$A$12:$AW$232,C3868,FALSE)^2</f>
        <v>7.0832444745122232E-4</v>
      </c>
      <c r="F3868" s="8">
        <f t="shared" ca="1" si="300"/>
        <v>1.6687613729891022</v>
      </c>
      <c r="G3868" s="6">
        <f t="shared" si="303"/>
        <v>0</v>
      </c>
    </row>
    <row r="3869" spans="1:7" x14ac:dyDescent="0.25">
      <c r="A3869" s="6">
        <f t="shared" si="304"/>
        <v>3858</v>
      </c>
      <c r="B3869" s="6">
        <f t="shared" si="301"/>
        <v>-109</v>
      </c>
      <c r="C3869" s="6">
        <f t="shared" si="302"/>
        <v>19</v>
      </c>
      <c r="D3869" s="8">
        <f ca="1">VLOOKUP(B3869,Residuals!$A$12:$AW$232,C3869,FALSE)</f>
        <v>-5.9264770345850573E-3</v>
      </c>
      <c r="E3869" s="8">
        <f ca="1">VLOOKUP(B3869,Residuals!$A$12:$AW$232,C3869,FALSE)^2</f>
        <v>3.5123130041464097E-5</v>
      </c>
      <c r="F3869" s="8">
        <f t="shared" ca="1" si="300"/>
        <v>8.2747564230732901E-2</v>
      </c>
      <c r="G3869" s="6">
        <f t="shared" si="303"/>
        <v>0</v>
      </c>
    </row>
    <row r="3870" spans="1:7" x14ac:dyDescent="0.25">
      <c r="A3870" s="6">
        <f t="shared" si="304"/>
        <v>3859</v>
      </c>
      <c r="B3870" s="6">
        <f t="shared" si="301"/>
        <v>-108</v>
      </c>
      <c r="C3870" s="6">
        <f t="shared" si="302"/>
        <v>19</v>
      </c>
      <c r="D3870" s="8">
        <f ca="1">VLOOKUP(B3870,Residuals!$A$12:$AW$232,C3870,FALSE)</f>
        <v>3.3219813528809226E-2</v>
      </c>
      <c r="E3870" s="8">
        <f ca="1">VLOOKUP(B3870,Residuals!$A$12:$AW$232,C3870,FALSE)^2</f>
        <v>1.1035560108888566E-3</v>
      </c>
      <c r="F3870" s="8">
        <f t="shared" ca="1" si="300"/>
        <v>2.5998984653541579</v>
      </c>
      <c r="G3870" s="6">
        <f t="shared" si="303"/>
        <v>0</v>
      </c>
    </row>
    <row r="3871" spans="1:7" x14ac:dyDescent="0.25">
      <c r="A3871" s="6">
        <f t="shared" si="304"/>
        <v>3860</v>
      </c>
      <c r="B3871" s="6">
        <f t="shared" si="301"/>
        <v>-107</v>
      </c>
      <c r="C3871" s="6">
        <f t="shared" si="302"/>
        <v>19</v>
      </c>
      <c r="D3871" s="8">
        <f ca="1">VLOOKUP(B3871,Residuals!$A$12:$AW$232,C3871,FALSE)</f>
        <v>2.5034869267696647E-2</v>
      </c>
      <c r="E3871" s="8">
        <f ca="1">VLOOKUP(B3871,Residuals!$A$12:$AW$232,C3871,FALSE)^2</f>
        <v>6.2674467925066205E-4</v>
      </c>
      <c r="F3871" s="8">
        <f t="shared" ca="1" si="300"/>
        <v>1.4765653158286234</v>
      </c>
      <c r="G3871" s="6">
        <f t="shared" si="303"/>
        <v>0</v>
      </c>
    </row>
    <row r="3872" spans="1:7" x14ac:dyDescent="0.25">
      <c r="A3872" s="6">
        <f t="shared" si="304"/>
        <v>3861</v>
      </c>
      <c r="B3872" s="6">
        <f t="shared" si="301"/>
        <v>-106</v>
      </c>
      <c r="C3872" s="6">
        <f t="shared" si="302"/>
        <v>19</v>
      </c>
      <c r="D3872" s="8">
        <f ca="1">VLOOKUP(B3872,Residuals!$A$12:$AW$232,C3872,FALSE)</f>
        <v>-1.2492073264291068E-3</v>
      </c>
      <c r="E3872" s="8">
        <f ca="1">VLOOKUP(B3872,Residuals!$A$12:$AW$232,C3872,FALSE)^2</f>
        <v>1.5605189444041571E-6</v>
      </c>
      <c r="F3872" s="8">
        <f t="shared" ca="1" si="300"/>
        <v>3.6764702187110595E-3</v>
      </c>
      <c r="G3872" s="6">
        <f t="shared" si="303"/>
        <v>0</v>
      </c>
    </row>
    <row r="3873" spans="1:7" x14ac:dyDescent="0.25">
      <c r="A3873" s="6">
        <f t="shared" si="304"/>
        <v>3862</v>
      </c>
      <c r="B3873" s="6">
        <f t="shared" si="301"/>
        <v>-105</v>
      </c>
      <c r="C3873" s="6">
        <f t="shared" si="302"/>
        <v>19</v>
      </c>
      <c r="D3873" s="8">
        <f ca="1">VLOOKUP(B3873,Residuals!$A$12:$AW$232,C3873,FALSE)</f>
        <v>6.0023069848312875E-4</v>
      </c>
      <c r="E3873" s="8">
        <f ca="1">VLOOKUP(B3873,Residuals!$A$12:$AW$232,C3873,FALSE)^2</f>
        <v>3.6027689140154459E-7</v>
      </c>
      <c r="F3873" s="8">
        <f t="shared" ca="1" si="300"/>
        <v>8.4878640305986199E-4</v>
      </c>
      <c r="G3873" s="6">
        <f t="shared" si="303"/>
        <v>0</v>
      </c>
    </row>
    <row r="3874" spans="1:7" x14ac:dyDescent="0.25">
      <c r="A3874" s="6">
        <f t="shared" si="304"/>
        <v>3863</v>
      </c>
      <c r="B3874" s="6">
        <f t="shared" si="301"/>
        <v>-104</v>
      </c>
      <c r="C3874" s="6">
        <f t="shared" si="302"/>
        <v>19</v>
      </c>
      <c r="D3874" s="8">
        <f ca="1">VLOOKUP(B3874,Residuals!$A$12:$AW$232,C3874,FALSE)</f>
        <v>3.982908760929397E-3</v>
      </c>
      <c r="E3874" s="8">
        <f ca="1">VLOOKUP(B3874,Residuals!$A$12:$AW$232,C3874,FALSE)^2</f>
        <v>1.5863562197888145E-5</v>
      </c>
      <c r="F3874" s="8">
        <f t="shared" ca="1" si="300"/>
        <v>3.7373409782907187E-2</v>
      </c>
      <c r="G3874" s="6">
        <f t="shared" si="303"/>
        <v>0</v>
      </c>
    </row>
    <row r="3875" spans="1:7" x14ac:dyDescent="0.25">
      <c r="A3875" s="6">
        <f t="shared" si="304"/>
        <v>3864</v>
      </c>
      <c r="B3875" s="6">
        <f t="shared" si="301"/>
        <v>-103</v>
      </c>
      <c r="C3875" s="6">
        <f t="shared" si="302"/>
        <v>19</v>
      </c>
      <c r="D3875" s="8">
        <f ca="1">VLOOKUP(B3875,Residuals!$A$12:$AW$232,C3875,FALSE)</f>
        <v>3.0196412767148698E-2</v>
      </c>
      <c r="E3875" s="8">
        <f ca="1">VLOOKUP(B3875,Residuals!$A$12:$AW$232,C3875,FALSE)^2</f>
        <v>9.1182334400402088E-4</v>
      </c>
      <c r="F3875" s="8">
        <f t="shared" ca="1" si="300"/>
        <v>2.1481901139215558</v>
      </c>
      <c r="G3875" s="6">
        <f t="shared" si="303"/>
        <v>0</v>
      </c>
    </row>
    <row r="3876" spans="1:7" x14ac:dyDescent="0.25">
      <c r="A3876" s="6">
        <f t="shared" si="304"/>
        <v>3865</v>
      </c>
      <c r="B3876" s="6">
        <f t="shared" si="301"/>
        <v>-102</v>
      </c>
      <c r="C3876" s="6">
        <f t="shared" si="302"/>
        <v>19</v>
      </c>
      <c r="D3876" s="8">
        <f ca="1">VLOOKUP(B3876,Residuals!$A$12:$AW$232,C3876,FALSE)</f>
        <v>-2.1764771398788085E-2</v>
      </c>
      <c r="E3876" s="8">
        <f ca="1">VLOOKUP(B3876,Residuals!$A$12:$AW$232,C3876,FALSE)^2</f>
        <v>4.7370527404150384E-4</v>
      </c>
      <c r="F3876" s="8">
        <f t="shared" ca="1" si="300"/>
        <v>1.116015501577214</v>
      </c>
      <c r="G3876" s="6">
        <f t="shared" si="303"/>
        <v>0</v>
      </c>
    </row>
    <row r="3877" spans="1:7" x14ac:dyDescent="0.25">
      <c r="A3877" s="6">
        <f t="shared" si="304"/>
        <v>3866</v>
      </c>
      <c r="B3877" s="6">
        <f t="shared" si="301"/>
        <v>-101</v>
      </c>
      <c r="C3877" s="6">
        <f t="shared" si="302"/>
        <v>19</v>
      </c>
      <c r="D3877" s="8">
        <f ca="1">VLOOKUP(B3877,Residuals!$A$12:$AW$232,C3877,FALSE)</f>
        <v>1.7345746472578021E-2</v>
      </c>
      <c r="E3877" s="8">
        <f ca="1">VLOOKUP(B3877,Residuals!$A$12:$AW$232,C3877,FALSE)^2</f>
        <v>3.0087492069095286E-4</v>
      </c>
      <c r="F3877" s="8">
        <f t="shared" ca="1" si="300"/>
        <v>0.70883963917509318</v>
      </c>
      <c r="G3877" s="6">
        <f t="shared" si="303"/>
        <v>0</v>
      </c>
    </row>
    <row r="3878" spans="1:7" x14ac:dyDescent="0.25">
      <c r="A3878" s="6">
        <f t="shared" si="304"/>
        <v>3867</v>
      </c>
      <c r="B3878" s="6">
        <f t="shared" si="301"/>
        <v>-100</v>
      </c>
      <c r="C3878" s="6">
        <f t="shared" si="302"/>
        <v>19</v>
      </c>
      <c r="D3878" s="8">
        <f ca="1">VLOOKUP(B3878,Residuals!$A$12:$AW$232,C3878,FALSE)</f>
        <v>-2.5603684327340479E-2</v>
      </c>
      <c r="E3878" s="8">
        <f ca="1">VLOOKUP(B3878,Residuals!$A$12:$AW$232,C3878,FALSE)^2</f>
        <v>6.5554865113410046E-4</v>
      </c>
      <c r="F3878" s="8">
        <f t="shared" ca="1" si="300"/>
        <v>1.5444253986490124</v>
      </c>
      <c r="G3878" s="6">
        <f t="shared" si="303"/>
        <v>0</v>
      </c>
    </row>
    <row r="3879" spans="1:7" x14ac:dyDescent="0.25">
      <c r="A3879" s="6">
        <f t="shared" si="304"/>
        <v>3868</v>
      </c>
      <c r="B3879" s="6">
        <f t="shared" si="301"/>
        <v>-99</v>
      </c>
      <c r="C3879" s="6">
        <f t="shared" si="302"/>
        <v>19</v>
      </c>
      <c r="D3879" s="8">
        <f ca="1">VLOOKUP(B3879,Residuals!$A$12:$AW$232,C3879,FALSE)</f>
        <v>-9.9639255038691029E-3</v>
      </c>
      <c r="E3879" s="8">
        <f ca="1">VLOOKUP(B3879,Residuals!$A$12:$AW$232,C3879,FALSE)^2</f>
        <v>9.9279811446653153E-5</v>
      </c>
      <c r="F3879" s="8">
        <f t="shared" ca="1" si="300"/>
        <v>0.23389608399931022</v>
      </c>
      <c r="G3879" s="6">
        <f t="shared" si="303"/>
        <v>0</v>
      </c>
    </row>
    <row r="3880" spans="1:7" x14ac:dyDescent="0.25">
      <c r="A3880" s="6">
        <f t="shared" si="304"/>
        <v>3869</v>
      </c>
      <c r="B3880" s="6">
        <f t="shared" si="301"/>
        <v>-98</v>
      </c>
      <c r="C3880" s="6">
        <f t="shared" si="302"/>
        <v>19</v>
      </c>
      <c r="D3880" s="8">
        <f ca="1">VLOOKUP(B3880,Residuals!$A$12:$AW$232,C3880,FALSE)</f>
        <v>-5.5934019985276189E-2</v>
      </c>
      <c r="E3880" s="8">
        <f ca="1">VLOOKUP(B3880,Residuals!$A$12:$AW$232,C3880,FALSE)^2</f>
        <v>3.1286145917132761E-3</v>
      </c>
      <c r="F3880" s="8">
        <f t="shared" ca="1" si="300"/>
        <v>7.3707906036671362</v>
      </c>
      <c r="G3880" s="6">
        <f t="shared" si="303"/>
        <v>0</v>
      </c>
    </row>
    <row r="3881" spans="1:7" x14ac:dyDescent="0.25">
      <c r="A3881" s="6">
        <f t="shared" si="304"/>
        <v>3870</v>
      </c>
      <c r="B3881" s="6">
        <f t="shared" si="301"/>
        <v>-97</v>
      </c>
      <c r="C3881" s="6">
        <f t="shared" si="302"/>
        <v>19</v>
      </c>
      <c r="D3881" s="8">
        <f ca="1">VLOOKUP(B3881,Residuals!$A$12:$AW$232,C3881,FALSE)</f>
        <v>-3.5644346483176999E-2</v>
      </c>
      <c r="E3881" s="8">
        <f ca="1">VLOOKUP(B3881,Residuals!$A$12:$AW$232,C3881,FALSE)^2</f>
        <v>1.2705194362127724E-3</v>
      </c>
      <c r="F3881" s="8">
        <f t="shared" ca="1" si="300"/>
        <v>2.9932522679584204</v>
      </c>
      <c r="G3881" s="6">
        <f t="shared" si="303"/>
        <v>0</v>
      </c>
    </row>
    <row r="3882" spans="1:7" x14ac:dyDescent="0.25">
      <c r="A3882" s="6">
        <f t="shared" si="304"/>
        <v>3871</v>
      </c>
      <c r="B3882" s="6">
        <f t="shared" si="301"/>
        <v>-96</v>
      </c>
      <c r="C3882" s="6">
        <f t="shared" si="302"/>
        <v>19</v>
      </c>
      <c r="D3882" s="8">
        <f ca="1">VLOOKUP(B3882,Residuals!$A$12:$AW$232,C3882,FALSE)</f>
        <v>3.7215988682028141E-2</v>
      </c>
      <c r="E3882" s="8">
        <f ca="1">VLOOKUP(B3882,Residuals!$A$12:$AW$232,C3882,FALSE)^2</f>
        <v>1.3850298135808467E-3</v>
      </c>
      <c r="F3882" s="8">
        <f t="shared" ca="1" si="300"/>
        <v>3.2630304681121105</v>
      </c>
      <c r="G3882" s="6">
        <f t="shared" si="303"/>
        <v>0</v>
      </c>
    </row>
    <row r="3883" spans="1:7" x14ac:dyDescent="0.25">
      <c r="A3883" s="6">
        <f t="shared" si="304"/>
        <v>3872</v>
      </c>
      <c r="B3883" s="6">
        <f t="shared" si="301"/>
        <v>-95</v>
      </c>
      <c r="C3883" s="6">
        <f t="shared" si="302"/>
        <v>19</v>
      </c>
      <c r="D3883" s="8">
        <f ca="1">VLOOKUP(B3883,Residuals!$A$12:$AW$232,C3883,FALSE)</f>
        <v>-3.8219365020630086E-2</v>
      </c>
      <c r="E3883" s="8">
        <f ca="1">VLOOKUP(B3883,Residuals!$A$12:$AW$232,C3883,FALSE)^2</f>
        <v>1.4607198625801625E-3</v>
      </c>
      <c r="F3883" s="8">
        <f t="shared" ca="1" si="300"/>
        <v>3.4413507711091476</v>
      </c>
      <c r="G3883" s="6">
        <f t="shared" si="303"/>
        <v>0</v>
      </c>
    </row>
    <row r="3884" spans="1:7" x14ac:dyDescent="0.25">
      <c r="A3884" s="6">
        <f t="shared" si="304"/>
        <v>3873</v>
      </c>
      <c r="B3884" s="6">
        <f t="shared" si="301"/>
        <v>-94</v>
      </c>
      <c r="C3884" s="6">
        <f t="shared" si="302"/>
        <v>19</v>
      </c>
      <c r="D3884" s="8">
        <f ca="1">VLOOKUP(B3884,Residuals!$A$12:$AW$232,C3884,FALSE)</f>
        <v>-2.0621447276580471E-2</v>
      </c>
      <c r="E3884" s="8">
        <f ca="1">VLOOKUP(B3884,Residuals!$A$12:$AW$232,C3884,FALSE)^2</f>
        <v>4.2524408778078814E-4</v>
      </c>
      <c r="F3884" s="8">
        <f t="shared" ca="1" si="300"/>
        <v>1.001844437720659</v>
      </c>
      <c r="G3884" s="6">
        <f t="shared" si="303"/>
        <v>0</v>
      </c>
    </row>
    <row r="3885" spans="1:7" x14ac:dyDescent="0.25">
      <c r="A3885" s="6">
        <f t="shared" si="304"/>
        <v>3874</v>
      </c>
      <c r="B3885" s="6">
        <f t="shared" si="301"/>
        <v>-93</v>
      </c>
      <c r="C3885" s="6">
        <f t="shared" si="302"/>
        <v>19</v>
      </c>
      <c r="D3885" s="8">
        <f ca="1">VLOOKUP(B3885,Residuals!$A$12:$AW$232,C3885,FALSE)</f>
        <v>-1.0785414724411716E-2</v>
      </c>
      <c r="E3885" s="8">
        <f ca="1">VLOOKUP(B3885,Residuals!$A$12:$AW$232,C3885,FALSE)^2</f>
        <v>1.1632517077755706E-4</v>
      </c>
      <c r="F3885" s="8">
        <f t="shared" ca="1" si="300"/>
        <v>0.27405372269508688</v>
      </c>
      <c r="G3885" s="6">
        <f t="shared" si="303"/>
        <v>0</v>
      </c>
    </row>
    <row r="3886" spans="1:7" x14ac:dyDescent="0.25">
      <c r="A3886" s="6">
        <f t="shared" si="304"/>
        <v>3875</v>
      </c>
      <c r="B3886" s="6">
        <f t="shared" si="301"/>
        <v>-92</v>
      </c>
      <c r="C3886" s="6">
        <f t="shared" si="302"/>
        <v>19</v>
      </c>
      <c r="D3886" s="8">
        <f ca="1">VLOOKUP(B3886,Residuals!$A$12:$AW$232,C3886,FALSE)</f>
        <v>-1.203960964478545E-2</v>
      </c>
      <c r="E3886" s="8">
        <f ca="1">VLOOKUP(B3886,Residuals!$A$12:$AW$232,C3886,FALSE)^2</f>
        <v>1.4495220039881083E-4</v>
      </c>
      <c r="F3886" s="8">
        <f t="shared" ca="1" si="300"/>
        <v>0.34149694229206801</v>
      </c>
      <c r="G3886" s="6">
        <f t="shared" si="303"/>
        <v>0</v>
      </c>
    </row>
    <row r="3887" spans="1:7" x14ac:dyDescent="0.25">
      <c r="A3887" s="6">
        <f t="shared" si="304"/>
        <v>3876</v>
      </c>
      <c r="B3887" s="6">
        <f t="shared" si="301"/>
        <v>-91</v>
      </c>
      <c r="C3887" s="6">
        <f t="shared" si="302"/>
        <v>19</v>
      </c>
      <c r="D3887" s="8">
        <f ca="1">VLOOKUP(B3887,Residuals!$A$12:$AW$232,C3887,FALSE)</f>
        <v>-2.8876792972332144E-2</v>
      </c>
      <c r="E3887" s="8">
        <f ca="1">VLOOKUP(B3887,Residuals!$A$12:$AW$232,C3887,FALSE)^2</f>
        <v>8.3386917236693105E-4</v>
      </c>
      <c r="F3887" s="8">
        <f t="shared" ca="1" si="300"/>
        <v>1.9645357010893678</v>
      </c>
      <c r="G3887" s="6">
        <f t="shared" si="303"/>
        <v>0</v>
      </c>
    </row>
    <row r="3888" spans="1:7" x14ac:dyDescent="0.25">
      <c r="A3888" s="6">
        <f t="shared" si="304"/>
        <v>3877</v>
      </c>
      <c r="B3888" s="6">
        <f t="shared" si="301"/>
        <v>-90</v>
      </c>
      <c r="C3888" s="6">
        <f t="shared" si="302"/>
        <v>19</v>
      </c>
      <c r="D3888" s="8">
        <f ca="1">VLOOKUP(B3888,Residuals!$A$12:$AW$232,C3888,FALSE)</f>
        <v>-1.5555793509806692E-4</v>
      </c>
      <c r="E3888" s="8">
        <f ca="1">VLOOKUP(B3888,Residuals!$A$12:$AW$232,C3888,FALSE)^2</f>
        <v>2.4198271171974399E-8</v>
      </c>
      <c r="F3888" s="8">
        <f t="shared" ca="1" si="300"/>
        <v>5.7009383722686481E-5</v>
      </c>
      <c r="G3888" s="6">
        <f t="shared" si="303"/>
        <v>0</v>
      </c>
    </row>
    <row r="3889" spans="1:7" x14ac:dyDescent="0.25">
      <c r="A3889" s="6">
        <f t="shared" si="304"/>
        <v>3878</v>
      </c>
      <c r="B3889" s="6">
        <f t="shared" si="301"/>
        <v>-89</v>
      </c>
      <c r="C3889" s="6">
        <f t="shared" si="302"/>
        <v>19</v>
      </c>
      <c r="D3889" s="8">
        <f ca="1">VLOOKUP(B3889,Residuals!$A$12:$AW$232,C3889,FALSE)</f>
        <v>-3.6342455503113873E-2</v>
      </c>
      <c r="E3889" s="8">
        <f ca="1">VLOOKUP(B3889,Residuals!$A$12:$AW$232,C3889,FALSE)^2</f>
        <v>1.3207740719958119E-3</v>
      </c>
      <c r="F3889" s="8">
        <f t="shared" ca="1" si="300"/>
        <v>3.1116485696957641</v>
      </c>
      <c r="G3889" s="6">
        <f t="shared" si="303"/>
        <v>0</v>
      </c>
    </row>
    <row r="3890" spans="1:7" x14ac:dyDescent="0.25">
      <c r="A3890" s="6">
        <f t="shared" si="304"/>
        <v>3879</v>
      </c>
      <c r="B3890" s="6">
        <f t="shared" si="301"/>
        <v>-88</v>
      </c>
      <c r="C3890" s="6">
        <f t="shared" si="302"/>
        <v>19</v>
      </c>
      <c r="D3890" s="8">
        <f ca="1">VLOOKUP(B3890,Residuals!$A$12:$AW$232,C3890,FALSE)</f>
        <v>3.037639986954515E-2</v>
      </c>
      <c r="E3890" s="8">
        <f ca="1">VLOOKUP(B3890,Residuals!$A$12:$AW$232,C3890,FALSE)^2</f>
        <v>9.227256690345026E-4</v>
      </c>
      <c r="F3890" s="8">
        <f t="shared" ca="1" si="300"/>
        <v>2.1738752063281579</v>
      </c>
      <c r="G3890" s="6">
        <f t="shared" si="303"/>
        <v>0</v>
      </c>
    </row>
    <row r="3891" spans="1:7" x14ac:dyDescent="0.25">
      <c r="A3891" s="6">
        <f t="shared" si="304"/>
        <v>3880</v>
      </c>
      <c r="B3891" s="6">
        <f t="shared" si="301"/>
        <v>-87</v>
      </c>
      <c r="C3891" s="6">
        <f t="shared" si="302"/>
        <v>19</v>
      </c>
      <c r="D3891" s="8">
        <f ca="1">VLOOKUP(B3891,Residuals!$A$12:$AW$232,C3891,FALSE)</f>
        <v>-3.5854085108819295E-2</v>
      </c>
      <c r="E3891" s="8">
        <f ca="1">VLOOKUP(B3891,Residuals!$A$12:$AW$232,C3891,FALSE)^2</f>
        <v>1.2855154189904574E-3</v>
      </c>
      <c r="F3891" s="8">
        <f t="shared" ca="1" si="300"/>
        <v>3.0285817231247041</v>
      </c>
      <c r="G3891" s="6">
        <f t="shared" si="303"/>
        <v>0</v>
      </c>
    </row>
    <row r="3892" spans="1:7" x14ac:dyDescent="0.25">
      <c r="A3892" s="6">
        <f t="shared" si="304"/>
        <v>3881</v>
      </c>
      <c r="B3892" s="6">
        <f t="shared" si="301"/>
        <v>-86</v>
      </c>
      <c r="C3892" s="6">
        <f t="shared" si="302"/>
        <v>19</v>
      </c>
      <c r="D3892" s="8">
        <f ca="1">VLOOKUP(B3892,Residuals!$A$12:$AW$232,C3892,FALSE)</f>
        <v>-4.9268859595591692E-2</v>
      </c>
      <c r="E3892" s="8">
        <f ca="1">VLOOKUP(B3892,Residuals!$A$12:$AW$232,C3892,FALSE)^2</f>
        <v>2.4274205258501278E-3</v>
      </c>
      <c r="F3892" s="8">
        <f t="shared" ca="1" si="300"/>
        <v>5.7188278960518852</v>
      </c>
      <c r="G3892" s="6">
        <f t="shared" si="303"/>
        <v>0</v>
      </c>
    </row>
    <row r="3893" spans="1:7" x14ac:dyDescent="0.25">
      <c r="A3893" s="6">
        <f t="shared" si="304"/>
        <v>3882</v>
      </c>
      <c r="B3893" s="6">
        <f t="shared" si="301"/>
        <v>-85</v>
      </c>
      <c r="C3893" s="6">
        <f t="shared" si="302"/>
        <v>19</v>
      </c>
      <c r="D3893" s="8">
        <f ca="1">VLOOKUP(B3893,Residuals!$A$12:$AW$232,C3893,FALSE)</f>
        <v>-3.140687826793432E-2</v>
      </c>
      <c r="E3893" s="8">
        <f ca="1">VLOOKUP(B3893,Residuals!$A$12:$AW$232,C3893,FALSE)^2</f>
        <v>9.8639200253684508E-4</v>
      </c>
      <c r="F3893" s="8">
        <f t="shared" ca="1" si="300"/>
        <v>2.32386850176057</v>
      </c>
      <c r="G3893" s="6">
        <f t="shared" si="303"/>
        <v>0</v>
      </c>
    </row>
    <row r="3894" spans="1:7" x14ac:dyDescent="0.25">
      <c r="A3894" s="6">
        <f t="shared" si="304"/>
        <v>3883</v>
      </c>
      <c r="B3894" s="6">
        <f t="shared" si="301"/>
        <v>-84</v>
      </c>
      <c r="C3894" s="6">
        <f t="shared" si="302"/>
        <v>19</v>
      </c>
      <c r="D3894" s="8">
        <f ca="1">VLOOKUP(B3894,Residuals!$A$12:$AW$232,C3894,FALSE)</f>
        <v>1.7680123949380191E-2</v>
      </c>
      <c r="E3894" s="8">
        <f ca="1">VLOOKUP(B3894,Residuals!$A$12:$AW$232,C3894,FALSE)^2</f>
        <v>3.1258678286544701E-4</v>
      </c>
      <c r="F3894" s="8">
        <f t="shared" ca="1" si="300"/>
        <v>0.73643194277677548</v>
      </c>
      <c r="G3894" s="6">
        <f t="shared" si="303"/>
        <v>0</v>
      </c>
    </row>
    <row r="3895" spans="1:7" x14ac:dyDescent="0.25">
      <c r="A3895" s="6">
        <f t="shared" si="304"/>
        <v>3884</v>
      </c>
      <c r="B3895" s="6">
        <f t="shared" si="301"/>
        <v>-83</v>
      </c>
      <c r="C3895" s="6">
        <f t="shared" si="302"/>
        <v>19</v>
      </c>
      <c r="D3895" s="8">
        <f ca="1">VLOOKUP(B3895,Residuals!$A$12:$AW$232,C3895,FALSE)</f>
        <v>2.7565548441743994E-2</v>
      </c>
      <c r="E3895" s="8">
        <f ca="1">VLOOKUP(B3895,Residuals!$A$12:$AW$232,C3895,FALSE)^2</f>
        <v>7.598594608941348E-4</v>
      </c>
      <c r="F3895" s="8">
        <f t="shared" ca="1" si="300"/>
        <v>1.7901741522591961</v>
      </c>
      <c r="G3895" s="6">
        <f t="shared" si="303"/>
        <v>0</v>
      </c>
    </row>
    <row r="3896" spans="1:7" x14ac:dyDescent="0.25">
      <c r="A3896" s="6">
        <f t="shared" si="304"/>
        <v>3885</v>
      </c>
      <c r="B3896" s="6">
        <f t="shared" si="301"/>
        <v>-82</v>
      </c>
      <c r="C3896" s="6">
        <f t="shared" si="302"/>
        <v>19</v>
      </c>
      <c r="D3896" s="8">
        <f ca="1">VLOOKUP(B3896,Residuals!$A$12:$AW$232,C3896,FALSE)</f>
        <v>-2.7863471276204643E-2</v>
      </c>
      <c r="E3896" s="8">
        <f ca="1">VLOOKUP(B3896,Residuals!$A$12:$AW$232,C3896,FALSE)^2</f>
        <v>7.7637303155988124E-4</v>
      </c>
      <c r="F3896" s="8">
        <f t="shared" ca="1" si="300"/>
        <v>1.8290789351680499</v>
      </c>
      <c r="G3896" s="6">
        <f t="shared" si="303"/>
        <v>0</v>
      </c>
    </row>
    <row r="3897" spans="1:7" x14ac:dyDescent="0.25">
      <c r="A3897" s="6">
        <f t="shared" si="304"/>
        <v>3886</v>
      </c>
      <c r="B3897" s="6">
        <f t="shared" si="301"/>
        <v>-81</v>
      </c>
      <c r="C3897" s="6">
        <f t="shared" si="302"/>
        <v>19</v>
      </c>
      <c r="D3897" s="8">
        <f ca="1">VLOOKUP(B3897,Residuals!$A$12:$AW$232,C3897,FALSE)</f>
        <v>3.2389255313933968E-2</v>
      </c>
      <c r="E3897" s="8">
        <f ca="1">VLOOKUP(B3897,Residuals!$A$12:$AW$232,C3897,FALSE)^2</f>
        <v>1.0490638597911999E-3</v>
      </c>
      <c r="F3897" s="8">
        <f t="shared" ca="1" si="300"/>
        <v>2.4715188827912997</v>
      </c>
      <c r="G3897" s="6">
        <f t="shared" si="303"/>
        <v>0</v>
      </c>
    </row>
    <row r="3898" spans="1:7" x14ac:dyDescent="0.25">
      <c r="A3898" s="6">
        <f t="shared" si="304"/>
        <v>3887</v>
      </c>
      <c r="B3898" s="6">
        <f t="shared" si="301"/>
        <v>-80</v>
      </c>
      <c r="C3898" s="6">
        <f t="shared" si="302"/>
        <v>19</v>
      </c>
      <c r="D3898" s="8">
        <f ca="1">VLOOKUP(B3898,Residuals!$A$12:$AW$232,C3898,FALSE)</f>
        <v>-2.4716204160349822E-2</v>
      </c>
      <c r="E3898" s="8">
        <f ca="1">VLOOKUP(B3898,Residuals!$A$12:$AW$232,C3898,FALSE)^2</f>
        <v>6.1089074809609386E-4</v>
      </c>
      <c r="F3898" s="8">
        <f t="shared" ca="1" si="300"/>
        <v>1.4392145960899916</v>
      </c>
      <c r="G3898" s="6">
        <f t="shared" si="303"/>
        <v>0</v>
      </c>
    </row>
    <row r="3899" spans="1:7" x14ac:dyDescent="0.25">
      <c r="A3899" s="6">
        <f t="shared" si="304"/>
        <v>3888</v>
      </c>
      <c r="B3899" s="6">
        <f t="shared" si="301"/>
        <v>-79</v>
      </c>
      <c r="C3899" s="6">
        <f t="shared" si="302"/>
        <v>19</v>
      </c>
      <c r="D3899" s="8">
        <f ca="1">VLOOKUP(B3899,Residuals!$A$12:$AW$232,C3899,FALSE)</f>
        <v>-4.8225519505937696E-2</v>
      </c>
      <c r="E3899" s="8">
        <f ca="1">VLOOKUP(B3899,Residuals!$A$12:$AW$232,C3899,FALSE)^2</f>
        <v>2.3257007316175773E-3</v>
      </c>
      <c r="F3899" s="8">
        <f t="shared" ca="1" si="300"/>
        <v>5.4791833883767929</v>
      </c>
      <c r="G3899" s="6">
        <f t="shared" si="303"/>
        <v>0</v>
      </c>
    </row>
    <row r="3900" spans="1:7" x14ac:dyDescent="0.25">
      <c r="A3900" s="6">
        <f t="shared" si="304"/>
        <v>3889</v>
      </c>
      <c r="B3900" s="6">
        <f t="shared" si="301"/>
        <v>-78</v>
      </c>
      <c r="C3900" s="6">
        <f t="shared" si="302"/>
        <v>19</v>
      </c>
      <c r="D3900" s="8">
        <f ca="1">VLOOKUP(B3900,Residuals!$A$12:$AW$232,C3900,FALSE)</f>
        <v>4.1112759946448585E-2</v>
      </c>
      <c r="E3900" s="8">
        <f ca="1">VLOOKUP(B3900,Residuals!$A$12:$AW$232,C3900,FALSE)^2</f>
        <v>1.6902590304143071E-3</v>
      </c>
      <c r="F3900" s="8">
        <f t="shared" ca="1" si="300"/>
        <v>3.9821285153307469</v>
      </c>
      <c r="G3900" s="6">
        <f t="shared" si="303"/>
        <v>0</v>
      </c>
    </row>
    <row r="3901" spans="1:7" x14ac:dyDescent="0.25">
      <c r="A3901" s="6">
        <f t="shared" si="304"/>
        <v>3890</v>
      </c>
      <c r="B3901" s="6">
        <f t="shared" si="301"/>
        <v>-77</v>
      </c>
      <c r="C3901" s="6">
        <f t="shared" si="302"/>
        <v>19</v>
      </c>
      <c r="D3901" s="8">
        <f ca="1">VLOOKUP(B3901,Residuals!$A$12:$AW$232,C3901,FALSE)</f>
        <v>-1.4331372061069754E-2</v>
      </c>
      <c r="E3901" s="8">
        <f ca="1">VLOOKUP(B3901,Residuals!$A$12:$AW$232,C3901,FALSE)^2</f>
        <v>2.0538822515281071E-4</v>
      </c>
      <c r="F3901" s="8">
        <f t="shared" ca="1" si="300"/>
        <v>0.48387986301348407</v>
      </c>
      <c r="G3901" s="6">
        <f t="shared" si="303"/>
        <v>0</v>
      </c>
    </row>
    <row r="3902" spans="1:7" x14ac:dyDescent="0.25">
      <c r="A3902" s="6">
        <f t="shared" si="304"/>
        <v>3891</v>
      </c>
      <c r="B3902" s="6">
        <f t="shared" si="301"/>
        <v>-76</v>
      </c>
      <c r="C3902" s="6">
        <f t="shared" si="302"/>
        <v>19</v>
      </c>
      <c r="D3902" s="8">
        <f ca="1">VLOOKUP(B3902,Residuals!$A$12:$AW$232,C3902,FALSE)</f>
        <v>4.7341905039839524E-2</v>
      </c>
      <c r="E3902" s="8">
        <f ca="1">VLOOKUP(B3902,Residuals!$A$12:$AW$232,C3902,FALSE)^2</f>
        <v>2.2412559728011831E-3</v>
      </c>
      <c r="F3902" s="8">
        <f t="shared" ca="1" si="300"/>
        <v>5.2802376197092729</v>
      </c>
      <c r="G3902" s="6">
        <f t="shared" si="303"/>
        <v>0</v>
      </c>
    </row>
    <row r="3903" spans="1:7" x14ac:dyDescent="0.25">
      <c r="A3903" s="6">
        <f t="shared" si="304"/>
        <v>3892</v>
      </c>
      <c r="B3903" s="6">
        <f t="shared" si="301"/>
        <v>-75</v>
      </c>
      <c r="C3903" s="6">
        <f t="shared" si="302"/>
        <v>19</v>
      </c>
      <c r="D3903" s="8">
        <f ca="1">VLOOKUP(B3903,Residuals!$A$12:$AW$232,C3903,FALSE)</f>
        <v>-7.5292249484040464E-3</v>
      </c>
      <c r="E3903" s="8">
        <f ca="1">VLOOKUP(B3903,Residuals!$A$12:$AW$232,C3903,FALSE)^2</f>
        <v>5.6689228323669913E-5</v>
      </c>
      <c r="F3903" s="8">
        <f t="shared" ca="1" si="300"/>
        <v>0.13355573823761693</v>
      </c>
      <c r="G3903" s="6">
        <f t="shared" si="303"/>
        <v>0</v>
      </c>
    </row>
    <row r="3904" spans="1:7" x14ac:dyDescent="0.25">
      <c r="A3904" s="6">
        <f t="shared" si="304"/>
        <v>3893</v>
      </c>
      <c r="B3904" s="6">
        <f t="shared" si="301"/>
        <v>-74</v>
      </c>
      <c r="C3904" s="6">
        <f t="shared" si="302"/>
        <v>19</v>
      </c>
      <c r="D3904" s="8">
        <f ca="1">VLOOKUP(B3904,Residuals!$A$12:$AW$232,C3904,FALSE)</f>
        <v>-2.1520280523981968E-2</v>
      </c>
      <c r="E3904" s="8">
        <f ca="1">VLOOKUP(B3904,Residuals!$A$12:$AW$232,C3904,FALSE)^2</f>
        <v>4.6312247383087764E-4</v>
      </c>
      <c r="F3904" s="8">
        <f t="shared" ca="1" si="300"/>
        <v>1.0910831866287454</v>
      </c>
      <c r="G3904" s="6">
        <f t="shared" si="303"/>
        <v>0</v>
      </c>
    </row>
    <row r="3905" spans="1:7" x14ac:dyDescent="0.25">
      <c r="A3905" s="6">
        <f t="shared" si="304"/>
        <v>3894</v>
      </c>
      <c r="B3905" s="6">
        <f t="shared" si="301"/>
        <v>-73</v>
      </c>
      <c r="C3905" s="6">
        <f t="shared" si="302"/>
        <v>19</v>
      </c>
      <c r="D3905" s="8">
        <f ca="1">VLOOKUP(B3905,Residuals!$A$12:$AW$232,C3905,FALSE)</f>
        <v>3.9284989232582449E-3</v>
      </c>
      <c r="E3905" s="8">
        <f ca="1">VLOOKUP(B3905,Residuals!$A$12:$AW$232,C3905,FALSE)^2</f>
        <v>1.543310379004119E-5</v>
      </c>
      <c r="F3905" s="8">
        <f t="shared" ca="1" si="300"/>
        <v>3.6359280782731949E-2</v>
      </c>
      <c r="G3905" s="6">
        <f t="shared" si="303"/>
        <v>0</v>
      </c>
    </row>
    <row r="3906" spans="1:7" x14ac:dyDescent="0.25">
      <c r="A3906" s="6">
        <f t="shared" si="304"/>
        <v>3895</v>
      </c>
      <c r="B3906" s="6">
        <f t="shared" si="301"/>
        <v>-72</v>
      </c>
      <c r="C3906" s="6">
        <f t="shared" si="302"/>
        <v>19</v>
      </c>
      <c r="D3906" s="8">
        <f ca="1">VLOOKUP(B3906,Residuals!$A$12:$AW$232,C3906,FALSE)</f>
        <v>4.3734796045085997E-2</v>
      </c>
      <c r="E3906" s="8">
        <f ca="1">VLOOKUP(B3906,Residuals!$A$12:$AW$232,C3906,FALSE)^2</f>
        <v>1.9127323851052698E-3</v>
      </c>
      <c r="F3906" s="8">
        <f t="shared" ca="1" si="300"/>
        <v>4.5062597127833781</v>
      </c>
      <c r="G3906" s="6">
        <f t="shared" si="303"/>
        <v>0</v>
      </c>
    </row>
    <row r="3907" spans="1:7" x14ac:dyDescent="0.25">
      <c r="A3907" s="6">
        <f t="shared" si="304"/>
        <v>3896</v>
      </c>
      <c r="B3907" s="6">
        <f t="shared" si="301"/>
        <v>-71</v>
      </c>
      <c r="C3907" s="6">
        <f t="shared" si="302"/>
        <v>19</v>
      </c>
      <c r="D3907" s="8">
        <f ca="1">VLOOKUP(B3907,Residuals!$A$12:$AW$232,C3907,FALSE)</f>
        <v>3.5516429782457483E-2</v>
      </c>
      <c r="E3907" s="8">
        <f ca="1">VLOOKUP(B3907,Residuals!$A$12:$AW$232,C3907,FALSE)^2</f>
        <v>1.2614167844922329E-3</v>
      </c>
      <c r="F3907" s="8">
        <f t="shared" ca="1" si="300"/>
        <v>2.9718070762278961</v>
      </c>
      <c r="G3907" s="6">
        <f t="shared" si="303"/>
        <v>0</v>
      </c>
    </row>
    <row r="3908" spans="1:7" x14ac:dyDescent="0.25">
      <c r="A3908" s="6">
        <f t="shared" si="304"/>
        <v>3897</v>
      </c>
      <c r="B3908" s="6">
        <f t="shared" si="301"/>
        <v>-70</v>
      </c>
      <c r="C3908" s="6">
        <f t="shared" si="302"/>
        <v>19</v>
      </c>
      <c r="D3908" s="8">
        <f ca="1">VLOOKUP(B3908,Residuals!$A$12:$AW$232,C3908,FALSE)</f>
        <v>-3.2685415808359874E-2</v>
      </c>
      <c r="E3908" s="8">
        <f ca="1">VLOOKUP(B3908,Residuals!$A$12:$AW$232,C3908,FALSE)^2</f>
        <v>1.0683364065653816E-3</v>
      </c>
      <c r="F3908" s="8">
        <f t="shared" ca="1" si="300"/>
        <v>2.5169236146646763</v>
      </c>
      <c r="G3908" s="6">
        <f t="shared" si="303"/>
        <v>0</v>
      </c>
    </row>
    <row r="3909" spans="1:7" x14ac:dyDescent="0.25">
      <c r="A3909" s="6">
        <f t="shared" si="304"/>
        <v>3898</v>
      </c>
      <c r="B3909" s="6">
        <f t="shared" si="301"/>
        <v>-69</v>
      </c>
      <c r="C3909" s="6">
        <f t="shared" si="302"/>
        <v>19</v>
      </c>
      <c r="D3909" s="8">
        <f ca="1">VLOOKUP(B3909,Residuals!$A$12:$AW$232,C3909,FALSE)</f>
        <v>-3.3398126515107479E-3</v>
      </c>
      <c r="E3909" s="8">
        <f ca="1">VLOOKUP(B3909,Residuals!$A$12:$AW$232,C3909,FALSE)^2</f>
        <v>1.1154348547191252E-5</v>
      </c>
      <c r="F3909" s="8">
        <f t="shared" ca="1" si="300"/>
        <v>2.6278841657080727E-2</v>
      </c>
      <c r="G3909" s="6">
        <f t="shared" si="303"/>
        <v>0</v>
      </c>
    </row>
    <row r="3910" spans="1:7" x14ac:dyDescent="0.25">
      <c r="A3910" s="6">
        <f t="shared" si="304"/>
        <v>3899</v>
      </c>
      <c r="B3910" s="6">
        <f t="shared" si="301"/>
        <v>-68</v>
      </c>
      <c r="C3910" s="6">
        <f t="shared" si="302"/>
        <v>19</v>
      </c>
      <c r="D3910" s="8">
        <f ca="1">VLOOKUP(B3910,Residuals!$A$12:$AW$232,C3910,FALSE)</f>
        <v>7.0080249686507671E-3</v>
      </c>
      <c r="E3910" s="8">
        <f ca="1">VLOOKUP(B3910,Residuals!$A$12:$AW$232,C3910,FALSE)^2</f>
        <v>4.9112413961232582E-5</v>
      </c>
      <c r="F3910" s="8">
        <f t="shared" ca="1" si="300"/>
        <v>0.11570530940681596</v>
      </c>
      <c r="G3910" s="6">
        <f t="shared" si="303"/>
        <v>0</v>
      </c>
    </row>
    <row r="3911" spans="1:7" x14ac:dyDescent="0.25">
      <c r="A3911" s="6">
        <f t="shared" si="304"/>
        <v>3900</v>
      </c>
      <c r="B3911" s="6">
        <f t="shared" si="301"/>
        <v>-67</v>
      </c>
      <c r="C3911" s="6">
        <f t="shared" si="302"/>
        <v>19</v>
      </c>
      <c r="D3911" s="8">
        <f ca="1">VLOOKUP(B3911,Residuals!$A$12:$AW$232,C3911,FALSE)</f>
        <v>-3.4319090532384668E-2</v>
      </c>
      <c r="E3911" s="8">
        <f ca="1">VLOOKUP(B3911,Residuals!$A$12:$AW$232,C3911,FALSE)^2</f>
        <v>1.1777999749700149E-3</v>
      </c>
      <c r="F3911" s="8">
        <f t="shared" ca="1" si="300"/>
        <v>2.7748118964548953</v>
      </c>
      <c r="G3911" s="6">
        <f t="shared" si="303"/>
        <v>0</v>
      </c>
    </row>
    <row r="3912" spans="1:7" x14ac:dyDescent="0.25">
      <c r="A3912" s="6">
        <f t="shared" si="304"/>
        <v>3901</v>
      </c>
      <c r="B3912" s="6">
        <f t="shared" si="301"/>
        <v>-66</v>
      </c>
      <c r="C3912" s="6">
        <f t="shared" si="302"/>
        <v>19</v>
      </c>
      <c r="D3912" s="8">
        <f ca="1">VLOOKUP(B3912,Residuals!$A$12:$AW$232,C3912,FALSE)</f>
        <v>7.4423636910660673E-2</v>
      </c>
      <c r="E3912" s="8">
        <f ca="1">VLOOKUP(B3912,Residuals!$A$12:$AW$232,C3912,FALSE)^2</f>
        <v>5.5388777310098536E-3</v>
      </c>
      <c r="F3912" s="8">
        <f t="shared" ca="1" si="300"/>
        <v>13.049196932956738</v>
      </c>
      <c r="G3912" s="6">
        <f t="shared" si="303"/>
        <v>0</v>
      </c>
    </row>
    <row r="3913" spans="1:7" x14ac:dyDescent="0.25">
      <c r="A3913" s="6">
        <f t="shared" si="304"/>
        <v>3902</v>
      </c>
      <c r="B3913" s="6">
        <f t="shared" si="301"/>
        <v>-65</v>
      </c>
      <c r="C3913" s="6">
        <f t="shared" si="302"/>
        <v>19</v>
      </c>
      <c r="D3913" s="8">
        <f ca="1">VLOOKUP(B3913,Residuals!$A$12:$AW$232,C3913,FALSE)</f>
        <v>-1.2217507821492319E-2</v>
      </c>
      <c r="E3913" s="8">
        <f ca="1">VLOOKUP(B3913,Residuals!$A$12:$AW$232,C3913,FALSE)^2</f>
        <v>1.49267497368226E-4</v>
      </c>
      <c r="F3913" s="8">
        <f t="shared" ca="1" si="300"/>
        <v>0.35166347109316926</v>
      </c>
      <c r="G3913" s="6">
        <f t="shared" si="303"/>
        <v>0</v>
      </c>
    </row>
    <row r="3914" spans="1:7" x14ac:dyDescent="0.25">
      <c r="A3914" s="6">
        <f t="shared" si="304"/>
        <v>3903</v>
      </c>
      <c r="B3914" s="6">
        <f t="shared" si="301"/>
        <v>-64</v>
      </c>
      <c r="C3914" s="6">
        <f t="shared" si="302"/>
        <v>19</v>
      </c>
      <c r="D3914" s="8">
        <f ca="1">VLOOKUP(B3914,Residuals!$A$12:$AW$232,C3914,FALSE)</f>
        <v>-1.2271899294472453E-2</v>
      </c>
      <c r="E3914" s="8">
        <f ca="1">VLOOKUP(B3914,Residuals!$A$12:$AW$232,C3914,FALSE)^2</f>
        <v>1.5059951229367348E-4</v>
      </c>
      <c r="F3914" s="8">
        <f t="shared" ca="1" si="300"/>
        <v>0.35480160230384555</v>
      </c>
      <c r="G3914" s="6">
        <f t="shared" si="303"/>
        <v>0</v>
      </c>
    </row>
    <row r="3915" spans="1:7" x14ac:dyDescent="0.25">
      <c r="A3915" s="6">
        <f t="shared" si="304"/>
        <v>3904</v>
      </c>
      <c r="B3915" s="6">
        <f t="shared" si="301"/>
        <v>-63</v>
      </c>
      <c r="C3915" s="6">
        <f t="shared" si="302"/>
        <v>19</v>
      </c>
      <c r="D3915" s="8">
        <f ca="1">VLOOKUP(B3915,Residuals!$A$12:$AW$232,C3915,FALSE)</f>
        <v>-8.997308105840221E-3</v>
      </c>
      <c r="E3915" s="8">
        <f ca="1">VLOOKUP(B3915,Residuals!$A$12:$AW$232,C3915,FALSE)^2</f>
        <v>8.0951553151418148E-5</v>
      </c>
      <c r="F3915" s="8">
        <f t="shared" ref="F3915:F3978" ca="1" si="305">E3915/$F$8</f>
        <v>0.19071602775910612</v>
      </c>
      <c r="G3915" s="6">
        <f t="shared" si="303"/>
        <v>0</v>
      </c>
    </row>
    <row r="3916" spans="1:7" x14ac:dyDescent="0.25">
      <c r="A3916" s="6">
        <f t="shared" si="304"/>
        <v>3905</v>
      </c>
      <c r="B3916" s="6">
        <f t="shared" ref="B3916:B3979" si="306">MOD(A3916,221)-210</f>
        <v>-62</v>
      </c>
      <c r="C3916" s="6">
        <f t="shared" ref="C3916:C3979" si="307">IF(B3916&lt;B3915,IF(ISNUMBER(C3915),C3915+1,2),C3915)</f>
        <v>19</v>
      </c>
      <c r="D3916" s="8">
        <f ca="1">VLOOKUP(B3916,Residuals!$A$12:$AW$232,C3916,FALSE)</f>
        <v>-4.7756109884130446E-3</v>
      </c>
      <c r="E3916" s="8">
        <f ca="1">VLOOKUP(B3916,Residuals!$A$12:$AW$232,C3916,FALSE)^2</f>
        <v>2.2806460312651418E-5</v>
      </c>
      <c r="F3916" s="8">
        <f t="shared" ca="1" si="305"/>
        <v>5.3730377599288622E-2</v>
      </c>
      <c r="G3916" s="6">
        <f t="shared" ref="G3916:G3979" si="308">IF(OR(B3916&lt;-10,B3916&gt;10),0,1)</f>
        <v>0</v>
      </c>
    </row>
    <row r="3917" spans="1:7" x14ac:dyDescent="0.25">
      <c r="A3917" s="6">
        <f t="shared" ref="A3917:A3980" si="309">A3916+1</f>
        <v>3906</v>
      </c>
      <c r="B3917" s="6">
        <f t="shared" si="306"/>
        <v>-61</v>
      </c>
      <c r="C3917" s="6">
        <f t="shared" si="307"/>
        <v>19</v>
      </c>
      <c r="D3917" s="8">
        <f ca="1">VLOOKUP(B3917,Residuals!$A$12:$AW$232,C3917,FALSE)</f>
        <v>1.2734057547264309E-2</v>
      </c>
      <c r="E3917" s="8">
        <f ca="1">VLOOKUP(B3917,Residuals!$A$12:$AW$232,C3917,FALSE)^2</f>
        <v>1.6215622161703909E-4</v>
      </c>
      <c r="F3917" s="8">
        <f t="shared" ca="1" si="305"/>
        <v>0.38202837696493558</v>
      </c>
      <c r="G3917" s="6">
        <f t="shared" si="308"/>
        <v>0</v>
      </c>
    </row>
    <row r="3918" spans="1:7" x14ac:dyDescent="0.25">
      <c r="A3918" s="6">
        <f t="shared" si="309"/>
        <v>3907</v>
      </c>
      <c r="B3918" s="6">
        <f t="shared" si="306"/>
        <v>-60</v>
      </c>
      <c r="C3918" s="6">
        <f t="shared" si="307"/>
        <v>19</v>
      </c>
      <c r="D3918" s="8">
        <f ca="1">VLOOKUP(B3918,Residuals!$A$12:$AW$232,C3918,FALSE)</f>
        <v>4.487460360009806E-4</v>
      </c>
      <c r="E3918" s="8">
        <f ca="1">VLOOKUP(B3918,Residuals!$A$12:$AW$232,C3918,FALSE)^2</f>
        <v>2.0137300482659338E-7</v>
      </c>
      <c r="F3918" s="8">
        <f t="shared" ca="1" si="305"/>
        <v>4.7442029316728925E-4</v>
      </c>
      <c r="G3918" s="6">
        <f t="shared" si="308"/>
        <v>0</v>
      </c>
    </row>
    <row r="3919" spans="1:7" x14ac:dyDescent="0.25">
      <c r="A3919" s="6">
        <f t="shared" si="309"/>
        <v>3908</v>
      </c>
      <c r="B3919" s="6">
        <f t="shared" si="306"/>
        <v>-59</v>
      </c>
      <c r="C3919" s="6">
        <f t="shared" si="307"/>
        <v>19</v>
      </c>
      <c r="D3919" s="8">
        <f ca="1">VLOOKUP(B3919,Residuals!$A$12:$AW$232,C3919,FALSE)</f>
        <v>1.4358871229073731E-2</v>
      </c>
      <c r="E3919" s="8">
        <f ca="1">VLOOKUP(B3919,Residuals!$A$12:$AW$232,C3919,FALSE)^2</f>
        <v>2.0617718297312137E-4</v>
      </c>
      <c r="F3919" s="8">
        <f t="shared" ca="1" si="305"/>
        <v>0.48573859080438497</v>
      </c>
      <c r="G3919" s="6">
        <f t="shared" si="308"/>
        <v>0</v>
      </c>
    </row>
    <row r="3920" spans="1:7" x14ac:dyDescent="0.25">
      <c r="A3920" s="6">
        <f t="shared" si="309"/>
        <v>3909</v>
      </c>
      <c r="B3920" s="6">
        <f t="shared" si="306"/>
        <v>-58</v>
      </c>
      <c r="C3920" s="6">
        <f t="shared" si="307"/>
        <v>19</v>
      </c>
      <c r="D3920" s="8">
        <f ca="1">VLOOKUP(B3920,Residuals!$A$12:$AW$232,C3920,FALSE)</f>
        <v>1.6736516385977021E-2</v>
      </c>
      <c r="E3920" s="8">
        <f ca="1">VLOOKUP(B3920,Residuals!$A$12:$AW$232,C3920,FALSE)^2</f>
        <v>2.8011098073807731E-4</v>
      </c>
      <c r="F3920" s="8">
        <f t="shared" ca="1" si="305"/>
        <v>0.65992129240744202</v>
      </c>
      <c r="G3920" s="6">
        <f t="shared" si="308"/>
        <v>0</v>
      </c>
    </row>
    <row r="3921" spans="1:7" x14ac:dyDescent="0.25">
      <c r="A3921" s="6">
        <f t="shared" si="309"/>
        <v>3910</v>
      </c>
      <c r="B3921" s="6">
        <f t="shared" si="306"/>
        <v>-57</v>
      </c>
      <c r="C3921" s="6">
        <f t="shared" si="307"/>
        <v>19</v>
      </c>
      <c r="D3921" s="8">
        <f ca="1">VLOOKUP(B3921,Residuals!$A$12:$AW$232,C3921,FALSE)</f>
        <v>8.9662821378404742E-3</v>
      </c>
      <c r="E3921" s="8">
        <f ca="1">VLOOKUP(B3921,Residuals!$A$12:$AW$232,C3921,FALSE)^2</f>
        <v>8.0394215375357146E-5</v>
      </c>
      <c r="F3921" s="8">
        <f t="shared" ca="1" si="305"/>
        <v>0.18940298010736276</v>
      </c>
      <c r="G3921" s="6">
        <f t="shared" si="308"/>
        <v>0</v>
      </c>
    </row>
    <row r="3922" spans="1:7" x14ac:dyDescent="0.25">
      <c r="A3922" s="6">
        <f t="shared" si="309"/>
        <v>3911</v>
      </c>
      <c r="B3922" s="6">
        <f t="shared" si="306"/>
        <v>-56</v>
      </c>
      <c r="C3922" s="6">
        <f t="shared" si="307"/>
        <v>19</v>
      </c>
      <c r="D3922" s="8">
        <f ca="1">VLOOKUP(B3922,Residuals!$A$12:$AW$232,C3922,FALSE)</f>
        <v>1.6298532272619255E-2</v>
      </c>
      <c r="E3922" s="8">
        <f ca="1">VLOOKUP(B3922,Residuals!$A$12:$AW$232,C3922,FALSE)^2</f>
        <v>2.6564215424161136E-4</v>
      </c>
      <c r="F3922" s="8">
        <f t="shared" ca="1" si="305"/>
        <v>0.62583377946522301</v>
      </c>
      <c r="G3922" s="6">
        <f t="shared" si="308"/>
        <v>0</v>
      </c>
    </row>
    <row r="3923" spans="1:7" x14ac:dyDescent="0.25">
      <c r="A3923" s="6">
        <f t="shared" si="309"/>
        <v>3912</v>
      </c>
      <c r="B3923" s="6">
        <f t="shared" si="306"/>
        <v>-55</v>
      </c>
      <c r="C3923" s="6">
        <f t="shared" si="307"/>
        <v>19</v>
      </c>
      <c r="D3923" s="8">
        <f ca="1">VLOOKUP(B3923,Residuals!$A$12:$AW$232,C3923,FALSE)</f>
        <v>-1.3067586782343293E-3</v>
      </c>
      <c r="E3923" s="8">
        <f ca="1">VLOOKUP(B3923,Residuals!$A$12:$AW$232,C3923,FALSE)^2</f>
        <v>1.7076182431407313E-6</v>
      </c>
      <c r="F3923" s="8">
        <f t="shared" ca="1" si="305"/>
        <v>4.0230255700174728E-3</v>
      </c>
      <c r="G3923" s="6">
        <f t="shared" si="308"/>
        <v>0</v>
      </c>
    </row>
    <row r="3924" spans="1:7" x14ac:dyDescent="0.25">
      <c r="A3924" s="6">
        <f t="shared" si="309"/>
        <v>3913</v>
      </c>
      <c r="B3924" s="6">
        <f t="shared" si="306"/>
        <v>-54</v>
      </c>
      <c r="C3924" s="6">
        <f t="shared" si="307"/>
        <v>19</v>
      </c>
      <c r="D3924" s="8">
        <f ca="1">VLOOKUP(B3924,Residuals!$A$12:$AW$232,C3924,FALSE)</f>
        <v>-2.0525459762459421E-2</v>
      </c>
      <c r="E3924" s="8">
        <f ca="1">VLOOKUP(B3924,Residuals!$A$12:$AW$232,C3924,FALSE)^2</f>
        <v>4.2129449846034077E-4</v>
      </c>
      <c r="F3924" s="8">
        <f t="shared" ca="1" si="305"/>
        <v>0.99253948979623108</v>
      </c>
      <c r="G3924" s="6">
        <f t="shared" si="308"/>
        <v>0</v>
      </c>
    </row>
    <row r="3925" spans="1:7" x14ac:dyDescent="0.25">
      <c r="A3925" s="6">
        <f t="shared" si="309"/>
        <v>3914</v>
      </c>
      <c r="B3925" s="6">
        <f t="shared" si="306"/>
        <v>-53</v>
      </c>
      <c r="C3925" s="6">
        <f t="shared" si="307"/>
        <v>19</v>
      </c>
      <c r="D3925" s="8">
        <f ca="1">VLOOKUP(B3925,Residuals!$A$12:$AW$232,C3925,FALSE)</f>
        <v>1.1957401561337774E-2</v>
      </c>
      <c r="E3925" s="8">
        <f ca="1">VLOOKUP(B3925,Residuals!$A$12:$AW$232,C3925,FALSE)^2</f>
        <v>1.4297945209908305E-4</v>
      </c>
      <c r="F3925" s="8">
        <f t="shared" ca="1" si="305"/>
        <v>0.33684928940776976</v>
      </c>
      <c r="G3925" s="6">
        <f t="shared" si="308"/>
        <v>0</v>
      </c>
    </row>
    <row r="3926" spans="1:7" x14ac:dyDescent="0.25">
      <c r="A3926" s="6">
        <f t="shared" si="309"/>
        <v>3915</v>
      </c>
      <c r="B3926" s="6">
        <f t="shared" si="306"/>
        <v>-52</v>
      </c>
      <c r="C3926" s="6">
        <f t="shared" si="307"/>
        <v>19</v>
      </c>
      <c r="D3926" s="8">
        <f ca="1">VLOOKUP(B3926,Residuals!$A$12:$AW$232,C3926,FALSE)</f>
        <v>2.2869272922395583E-2</v>
      </c>
      <c r="E3926" s="8">
        <f ca="1">VLOOKUP(B3926,Residuals!$A$12:$AW$232,C3926,FALSE)^2</f>
        <v>5.2300364399901586E-4</v>
      </c>
      <c r="F3926" s="8">
        <f t="shared" ca="1" si="305"/>
        <v>1.2321589099156474</v>
      </c>
      <c r="G3926" s="6">
        <f t="shared" si="308"/>
        <v>0</v>
      </c>
    </row>
    <row r="3927" spans="1:7" x14ac:dyDescent="0.25">
      <c r="A3927" s="6">
        <f t="shared" si="309"/>
        <v>3916</v>
      </c>
      <c r="B3927" s="6">
        <f t="shared" si="306"/>
        <v>-51</v>
      </c>
      <c r="C3927" s="6">
        <f t="shared" si="307"/>
        <v>19</v>
      </c>
      <c r="D3927" s="8">
        <f ca="1">VLOOKUP(B3927,Residuals!$A$12:$AW$232,C3927,FALSE)</f>
        <v>2.4971061472140513E-2</v>
      </c>
      <c r="E3927" s="8">
        <f ca="1">VLOOKUP(B3927,Residuals!$A$12:$AW$232,C3927,FALSE)^2</f>
        <v>6.2355391104542031E-4</v>
      </c>
      <c r="F3927" s="8">
        <f t="shared" ca="1" si="305"/>
        <v>1.4690480957888112</v>
      </c>
      <c r="G3927" s="6">
        <f t="shared" si="308"/>
        <v>0</v>
      </c>
    </row>
    <row r="3928" spans="1:7" x14ac:dyDescent="0.25">
      <c r="A3928" s="6">
        <f t="shared" si="309"/>
        <v>3917</v>
      </c>
      <c r="B3928" s="6">
        <f t="shared" si="306"/>
        <v>-50</v>
      </c>
      <c r="C3928" s="6">
        <f t="shared" si="307"/>
        <v>19</v>
      </c>
      <c r="D3928" s="8">
        <f ca="1">VLOOKUP(B3928,Residuals!$A$12:$AW$232,C3928,FALSE)</f>
        <v>-1.8422407424127308E-2</v>
      </c>
      <c r="E3928" s="8">
        <f ca="1">VLOOKUP(B3928,Residuals!$A$12:$AW$232,C3928,FALSE)^2</f>
        <v>3.3938509530054094E-4</v>
      </c>
      <c r="F3928" s="8">
        <f t="shared" ca="1" si="305"/>
        <v>0.7995668364175289</v>
      </c>
      <c r="G3928" s="6">
        <f t="shared" si="308"/>
        <v>0</v>
      </c>
    </row>
    <row r="3929" spans="1:7" x14ac:dyDescent="0.25">
      <c r="A3929" s="6">
        <f t="shared" si="309"/>
        <v>3918</v>
      </c>
      <c r="B3929" s="6">
        <f t="shared" si="306"/>
        <v>-49</v>
      </c>
      <c r="C3929" s="6">
        <f t="shared" si="307"/>
        <v>19</v>
      </c>
      <c r="D3929" s="8">
        <f ca="1">VLOOKUP(B3929,Residuals!$A$12:$AW$232,C3929,FALSE)</f>
        <v>-1.0899500639206049E-2</v>
      </c>
      <c r="E3929" s="8">
        <f ca="1">VLOOKUP(B3929,Residuals!$A$12:$AW$232,C3929,FALSE)^2</f>
        <v>1.1879911418405307E-4</v>
      </c>
      <c r="F3929" s="8">
        <f t="shared" ca="1" si="305"/>
        <v>0.27988215514659548</v>
      </c>
      <c r="G3929" s="6">
        <f t="shared" si="308"/>
        <v>0</v>
      </c>
    </row>
    <row r="3930" spans="1:7" x14ac:dyDescent="0.25">
      <c r="A3930" s="6">
        <f t="shared" si="309"/>
        <v>3919</v>
      </c>
      <c r="B3930" s="6">
        <f t="shared" si="306"/>
        <v>-48</v>
      </c>
      <c r="C3930" s="6">
        <f t="shared" si="307"/>
        <v>19</v>
      </c>
      <c r="D3930" s="8">
        <f ca="1">VLOOKUP(B3930,Residuals!$A$12:$AW$232,C3930,FALSE)</f>
        <v>-3.2840507011547997E-2</v>
      </c>
      <c r="E3930" s="8">
        <f ca="1">VLOOKUP(B3930,Residuals!$A$12:$AW$232,C3930,FALSE)^2</f>
        <v>1.0784989007755332E-3</v>
      </c>
      <c r="F3930" s="8">
        <f t="shared" ca="1" si="305"/>
        <v>2.5408657189533947</v>
      </c>
      <c r="G3930" s="6">
        <f t="shared" si="308"/>
        <v>0</v>
      </c>
    </row>
    <row r="3931" spans="1:7" x14ac:dyDescent="0.25">
      <c r="A3931" s="6">
        <f t="shared" si="309"/>
        <v>3920</v>
      </c>
      <c r="B3931" s="6">
        <f t="shared" si="306"/>
        <v>-47</v>
      </c>
      <c r="C3931" s="6">
        <f t="shared" si="307"/>
        <v>19</v>
      </c>
      <c r="D3931" s="8">
        <f ca="1">VLOOKUP(B3931,Residuals!$A$12:$AW$232,C3931,FALSE)</f>
        <v>-2.928492479568872E-2</v>
      </c>
      <c r="E3931" s="8">
        <f ca="1">VLOOKUP(B3931,Residuals!$A$12:$AW$232,C3931,FALSE)^2</f>
        <v>8.5760682028914403E-4</v>
      </c>
      <c r="F3931" s="8">
        <f t="shared" ca="1" si="305"/>
        <v>2.0204598896172978</v>
      </c>
      <c r="G3931" s="6">
        <f t="shared" si="308"/>
        <v>0</v>
      </c>
    </row>
    <row r="3932" spans="1:7" x14ac:dyDescent="0.25">
      <c r="A3932" s="6">
        <f t="shared" si="309"/>
        <v>3921</v>
      </c>
      <c r="B3932" s="6">
        <f t="shared" si="306"/>
        <v>-46</v>
      </c>
      <c r="C3932" s="6">
        <f t="shared" si="307"/>
        <v>19</v>
      </c>
      <c r="D3932" s="8">
        <f ca="1">VLOOKUP(B3932,Residuals!$A$12:$AW$232,C3932,FALSE)</f>
        <v>-9.1501574226224604E-3</v>
      </c>
      <c r="E3932" s="8">
        <f ca="1">VLOOKUP(B3932,Residuals!$A$12:$AW$232,C3932,FALSE)^2</f>
        <v>8.3725380858772907E-5</v>
      </c>
      <c r="F3932" s="8">
        <f t="shared" ca="1" si="305"/>
        <v>0.19725096602082595</v>
      </c>
      <c r="G3932" s="6">
        <f t="shared" si="308"/>
        <v>0</v>
      </c>
    </row>
    <row r="3933" spans="1:7" x14ac:dyDescent="0.25">
      <c r="A3933" s="6">
        <f t="shared" si="309"/>
        <v>3922</v>
      </c>
      <c r="B3933" s="6">
        <f t="shared" si="306"/>
        <v>-45</v>
      </c>
      <c r="C3933" s="6">
        <f t="shared" si="307"/>
        <v>19</v>
      </c>
      <c r="D3933" s="8">
        <f ca="1">VLOOKUP(B3933,Residuals!$A$12:$AW$232,C3933,FALSE)</f>
        <v>2.1521285393320773E-2</v>
      </c>
      <c r="E3933" s="8">
        <f ca="1">VLOOKUP(B3933,Residuals!$A$12:$AW$232,C3933,FALSE)^2</f>
        <v>4.6316572498076203E-4</v>
      </c>
      <c r="F3933" s="8">
        <f t="shared" ca="1" si="305"/>
        <v>1.0911850832222121</v>
      </c>
      <c r="G3933" s="6">
        <f t="shared" si="308"/>
        <v>0</v>
      </c>
    </row>
    <row r="3934" spans="1:7" x14ac:dyDescent="0.25">
      <c r="A3934" s="6">
        <f t="shared" si="309"/>
        <v>3923</v>
      </c>
      <c r="B3934" s="6">
        <f t="shared" si="306"/>
        <v>-44</v>
      </c>
      <c r="C3934" s="6">
        <f t="shared" si="307"/>
        <v>19</v>
      </c>
      <c r="D3934" s="8">
        <f ca="1">VLOOKUP(B3934,Residuals!$A$12:$AW$232,C3934,FALSE)</f>
        <v>-4.1551637764194686E-3</v>
      </c>
      <c r="E3934" s="8">
        <f ca="1">VLOOKUP(B3934,Residuals!$A$12:$AW$232,C3934,FALSE)^2</f>
        <v>1.72653860088685E-5</v>
      </c>
      <c r="F3934" s="8">
        <f t="shared" ca="1" si="305"/>
        <v>4.0676005699111936E-2</v>
      </c>
      <c r="G3934" s="6">
        <f t="shared" si="308"/>
        <v>0</v>
      </c>
    </row>
    <row r="3935" spans="1:7" x14ac:dyDescent="0.25">
      <c r="A3935" s="6">
        <f t="shared" si="309"/>
        <v>3924</v>
      </c>
      <c r="B3935" s="6">
        <f t="shared" si="306"/>
        <v>-43</v>
      </c>
      <c r="C3935" s="6">
        <f t="shared" si="307"/>
        <v>19</v>
      </c>
      <c r="D3935" s="8">
        <f ca="1">VLOOKUP(B3935,Residuals!$A$12:$AW$232,C3935,FALSE)</f>
        <v>-7.7683378441498526E-3</v>
      </c>
      <c r="E3935" s="8">
        <f ca="1">VLOOKUP(B3935,Residuals!$A$12:$AW$232,C3935,FALSE)^2</f>
        <v>6.0347072860850779E-5</v>
      </c>
      <c r="F3935" s="8">
        <f t="shared" ca="1" si="305"/>
        <v>0.14217335646893878</v>
      </c>
      <c r="G3935" s="6">
        <f t="shared" si="308"/>
        <v>0</v>
      </c>
    </row>
    <row r="3936" spans="1:7" x14ac:dyDescent="0.25">
      <c r="A3936" s="6">
        <f t="shared" si="309"/>
        <v>3925</v>
      </c>
      <c r="B3936" s="6">
        <f t="shared" si="306"/>
        <v>-42</v>
      </c>
      <c r="C3936" s="6">
        <f t="shared" si="307"/>
        <v>19</v>
      </c>
      <c r="D3936" s="8">
        <f ca="1">VLOOKUP(B3936,Residuals!$A$12:$AW$232,C3936,FALSE)</f>
        <v>4.1451123831076214E-3</v>
      </c>
      <c r="E3936" s="8">
        <f ca="1">VLOOKUP(B3936,Residuals!$A$12:$AW$232,C3936,FALSE)^2</f>
        <v>1.7181956668592144E-5</v>
      </c>
      <c r="F3936" s="8">
        <f t="shared" ca="1" si="305"/>
        <v>4.0479452183377562E-2</v>
      </c>
      <c r="G3936" s="6">
        <f t="shared" si="308"/>
        <v>0</v>
      </c>
    </row>
    <row r="3937" spans="1:7" x14ac:dyDescent="0.25">
      <c r="A3937" s="6">
        <f t="shared" si="309"/>
        <v>3926</v>
      </c>
      <c r="B3937" s="6">
        <f t="shared" si="306"/>
        <v>-41</v>
      </c>
      <c r="C3937" s="6">
        <f t="shared" si="307"/>
        <v>19</v>
      </c>
      <c r="D3937" s="8">
        <f ca="1">VLOOKUP(B3937,Residuals!$A$12:$AW$232,C3937,FALSE)</f>
        <v>-9.2503749301174939E-3</v>
      </c>
      <c r="E3937" s="8">
        <f ca="1">VLOOKUP(B3937,Residuals!$A$12:$AW$232,C3937,FALSE)^2</f>
        <v>8.5569436347746232E-5</v>
      </c>
      <c r="F3937" s="8">
        <f t="shared" ca="1" si="305"/>
        <v>0.20159542791356491</v>
      </c>
      <c r="G3937" s="6">
        <f t="shared" si="308"/>
        <v>0</v>
      </c>
    </row>
    <row r="3938" spans="1:7" x14ac:dyDescent="0.25">
      <c r="A3938" s="6">
        <f t="shared" si="309"/>
        <v>3927</v>
      </c>
      <c r="B3938" s="6">
        <f t="shared" si="306"/>
        <v>-40</v>
      </c>
      <c r="C3938" s="6">
        <f t="shared" si="307"/>
        <v>19</v>
      </c>
      <c r="D3938" s="8">
        <f ca="1">VLOOKUP(B3938,Residuals!$A$12:$AW$232,C3938,FALSE)</f>
        <v>-4.2885412205633452E-3</v>
      </c>
      <c r="E3938" s="8">
        <f ca="1">VLOOKUP(B3938,Residuals!$A$12:$AW$232,C3938,FALSE)^2</f>
        <v>1.8391585800470947E-5</v>
      </c>
      <c r="F3938" s="8">
        <f t="shared" ca="1" si="305"/>
        <v>4.3329251280648864E-2</v>
      </c>
      <c r="G3938" s="6">
        <f t="shared" si="308"/>
        <v>0</v>
      </c>
    </row>
    <row r="3939" spans="1:7" x14ac:dyDescent="0.25">
      <c r="A3939" s="6">
        <f t="shared" si="309"/>
        <v>3928</v>
      </c>
      <c r="B3939" s="6">
        <f t="shared" si="306"/>
        <v>-39</v>
      </c>
      <c r="C3939" s="6">
        <f t="shared" si="307"/>
        <v>19</v>
      </c>
      <c r="D3939" s="8">
        <f ca="1">VLOOKUP(B3939,Residuals!$A$12:$AW$232,C3939,FALSE)</f>
        <v>2.1017699473613285E-2</v>
      </c>
      <c r="E3939" s="8">
        <f ca="1">VLOOKUP(B3939,Residuals!$A$12:$AW$232,C3939,FALSE)^2</f>
        <v>4.4174369116312416E-4</v>
      </c>
      <c r="F3939" s="8">
        <f t="shared" ca="1" si="305"/>
        <v>1.0407163147159519</v>
      </c>
      <c r="G3939" s="6">
        <f t="shared" si="308"/>
        <v>0</v>
      </c>
    </row>
    <row r="3940" spans="1:7" x14ac:dyDescent="0.25">
      <c r="A3940" s="6">
        <f t="shared" si="309"/>
        <v>3929</v>
      </c>
      <c r="B3940" s="6">
        <f t="shared" si="306"/>
        <v>-38</v>
      </c>
      <c r="C3940" s="6">
        <f t="shared" si="307"/>
        <v>19</v>
      </c>
      <c r="D3940" s="8">
        <f ca="1">VLOOKUP(B3940,Residuals!$A$12:$AW$232,C3940,FALSE)</f>
        <v>1.2700657485733275E-2</v>
      </c>
      <c r="E3940" s="8">
        <f ca="1">VLOOKUP(B3940,Residuals!$A$12:$AW$232,C3940,FALSE)^2</f>
        <v>1.6130670056991269E-4</v>
      </c>
      <c r="F3940" s="8">
        <f t="shared" ca="1" si="305"/>
        <v>0.38002696657441903</v>
      </c>
      <c r="G3940" s="6">
        <f t="shared" si="308"/>
        <v>0</v>
      </c>
    </row>
    <row r="3941" spans="1:7" x14ac:dyDescent="0.25">
      <c r="A3941" s="6">
        <f t="shared" si="309"/>
        <v>3930</v>
      </c>
      <c r="B3941" s="6">
        <f t="shared" si="306"/>
        <v>-37</v>
      </c>
      <c r="C3941" s="6">
        <f t="shared" si="307"/>
        <v>19</v>
      </c>
      <c r="D3941" s="8">
        <f ca="1">VLOOKUP(B3941,Residuals!$A$12:$AW$232,C3941,FALSE)</f>
        <v>5.9986917231388298E-2</v>
      </c>
      <c r="E3941" s="8">
        <f ca="1">VLOOKUP(B3941,Residuals!$A$12:$AW$232,C3941,FALSE)^2</f>
        <v>3.5984302389254303E-3</v>
      </c>
      <c r="F3941" s="8">
        <f t="shared" ca="1" si="305"/>
        <v>8.4776424246294617</v>
      </c>
      <c r="G3941" s="6">
        <f t="shared" si="308"/>
        <v>0</v>
      </c>
    </row>
    <row r="3942" spans="1:7" x14ac:dyDescent="0.25">
      <c r="A3942" s="6">
        <f t="shared" si="309"/>
        <v>3931</v>
      </c>
      <c r="B3942" s="6">
        <f t="shared" si="306"/>
        <v>-36</v>
      </c>
      <c r="C3942" s="6">
        <f t="shared" si="307"/>
        <v>19</v>
      </c>
      <c r="D3942" s="8">
        <f ca="1">VLOOKUP(B3942,Residuals!$A$12:$AW$232,C3942,FALSE)</f>
        <v>-1.2071414240892954E-2</v>
      </c>
      <c r="E3942" s="8">
        <f ca="1">VLOOKUP(B3942,Residuals!$A$12:$AW$232,C3942,FALSE)^2</f>
        <v>1.4571904177523322E-4</v>
      </c>
      <c r="F3942" s="8">
        <f t="shared" ca="1" si="305"/>
        <v>0.34330356533435913</v>
      </c>
      <c r="G3942" s="6">
        <f t="shared" si="308"/>
        <v>0</v>
      </c>
    </row>
    <row r="3943" spans="1:7" x14ac:dyDescent="0.25">
      <c r="A3943" s="6">
        <f t="shared" si="309"/>
        <v>3932</v>
      </c>
      <c r="B3943" s="6">
        <f t="shared" si="306"/>
        <v>-35</v>
      </c>
      <c r="C3943" s="6">
        <f t="shared" si="307"/>
        <v>19</v>
      </c>
      <c r="D3943" s="8">
        <f ca="1">VLOOKUP(B3943,Residuals!$A$12:$AW$232,C3943,FALSE)</f>
        <v>-3.1654095732015736E-3</v>
      </c>
      <c r="E3943" s="8">
        <f ca="1">VLOOKUP(B3943,Residuals!$A$12:$AW$232,C3943,FALSE)^2</f>
        <v>1.0019817766116168E-5</v>
      </c>
      <c r="F3943" s="8">
        <f t="shared" ca="1" si="305"/>
        <v>2.3605968864481498E-2</v>
      </c>
      <c r="G3943" s="6">
        <f t="shared" si="308"/>
        <v>0</v>
      </c>
    </row>
    <row r="3944" spans="1:7" x14ac:dyDescent="0.25">
      <c r="A3944" s="6">
        <f t="shared" si="309"/>
        <v>3933</v>
      </c>
      <c r="B3944" s="6">
        <f t="shared" si="306"/>
        <v>-34</v>
      </c>
      <c r="C3944" s="6">
        <f t="shared" si="307"/>
        <v>19</v>
      </c>
      <c r="D3944" s="8">
        <f ca="1">VLOOKUP(B3944,Residuals!$A$12:$AW$232,C3944,FALSE)</f>
        <v>-4.5874831174830238E-2</v>
      </c>
      <c r="E3944" s="8">
        <f ca="1">VLOOKUP(B3944,Residuals!$A$12:$AW$232,C3944,FALSE)^2</f>
        <v>2.1045001353191765E-3</v>
      </c>
      <c r="F3944" s="8">
        <f t="shared" ca="1" si="305"/>
        <v>4.9580507180119922</v>
      </c>
      <c r="G3944" s="6">
        <f t="shared" si="308"/>
        <v>0</v>
      </c>
    </row>
    <row r="3945" spans="1:7" x14ac:dyDescent="0.25">
      <c r="A3945" s="6">
        <f t="shared" si="309"/>
        <v>3934</v>
      </c>
      <c r="B3945" s="6">
        <f t="shared" si="306"/>
        <v>-33</v>
      </c>
      <c r="C3945" s="6">
        <f t="shared" si="307"/>
        <v>19</v>
      </c>
      <c r="D3945" s="8">
        <f ca="1">VLOOKUP(B3945,Residuals!$A$12:$AW$232,C3945,FALSE)</f>
        <v>7.6609593694016379E-3</v>
      </c>
      <c r="E3945" s="8">
        <f ca="1">VLOOKUP(B3945,Residuals!$A$12:$AW$232,C3945,FALSE)^2</f>
        <v>5.8690298459622741E-5</v>
      </c>
      <c r="F3945" s="8">
        <f t="shared" ca="1" si="305"/>
        <v>0.13827011532785577</v>
      </c>
      <c r="G3945" s="6">
        <f t="shared" si="308"/>
        <v>0</v>
      </c>
    </row>
    <row r="3946" spans="1:7" x14ac:dyDescent="0.25">
      <c r="A3946" s="6">
        <f t="shared" si="309"/>
        <v>3935</v>
      </c>
      <c r="B3946" s="6">
        <f t="shared" si="306"/>
        <v>-32</v>
      </c>
      <c r="C3946" s="6">
        <f t="shared" si="307"/>
        <v>19</v>
      </c>
      <c r="D3946" s="8">
        <f ca="1">VLOOKUP(B3946,Residuals!$A$12:$AW$232,C3946,FALSE)</f>
        <v>-1.3117516941650011E-2</v>
      </c>
      <c r="E3946" s="8">
        <f ca="1">VLOOKUP(B3946,Residuals!$A$12:$AW$232,C3946,FALSE)^2</f>
        <v>1.7206925071447504E-4</v>
      </c>
      <c r="F3946" s="8">
        <f t="shared" ca="1" si="305"/>
        <v>0.40538275941868723</v>
      </c>
      <c r="G3946" s="6">
        <f t="shared" si="308"/>
        <v>0</v>
      </c>
    </row>
    <row r="3947" spans="1:7" x14ac:dyDescent="0.25">
      <c r="A3947" s="6">
        <f t="shared" si="309"/>
        <v>3936</v>
      </c>
      <c r="B3947" s="6">
        <f t="shared" si="306"/>
        <v>-31</v>
      </c>
      <c r="C3947" s="6">
        <f t="shared" si="307"/>
        <v>19</v>
      </c>
      <c r="D3947" s="8">
        <f ca="1">VLOOKUP(B3947,Residuals!$A$12:$AW$232,C3947,FALSE)</f>
        <v>4.586234863238111E-3</v>
      </c>
      <c r="E3947" s="8">
        <f ca="1">VLOOKUP(B3947,Residuals!$A$12:$AW$232,C3947,FALSE)^2</f>
        <v>2.1033550220780694E-5</v>
      </c>
      <c r="F3947" s="8">
        <f t="shared" ca="1" si="305"/>
        <v>4.9553529137058808E-2</v>
      </c>
      <c r="G3947" s="6">
        <f t="shared" si="308"/>
        <v>0</v>
      </c>
    </row>
    <row r="3948" spans="1:7" x14ac:dyDescent="0.25">
      <c r="A3948" s="6">
        <f t="shared" si="309"/>
        <v>3937</v>
      </c>
      <c r="B3948" s="6">
        <f t="shared" si="306"/>
        <v>-30</v>
      </c>
      <c r="C3948" s="6">
        <f t="shared" si="307"/>
        <v>19</v>
      </c>
      <c r="D3948" s="8">
        <f ca="1">VLOOKUP(B3948,Residuals!$A$12:$AW$232,C3948,FALSE)</f>
        <v>-3.0548168028488951E-2</v>
      </c>
      <c r="E3948" s="8">
        <f ca="1">VLOOKUP(B3948,Residuals!$A$12:$AW$232,C3948,FALSE)^2</f>
        <v>9.3319056989679455E-4</v>
      </c>
      <c r="F3948" s="8">
        <f t="shared" ca="1" si="305"/>
        <v>2.1985297589050061</v>
      </c>
      <c r="G3948" s="6">
        <f t="shared" si="308"/>
        <v>0</v>
      </c>
    </row>
    <row r="3949" spans="1:7" x14ac:dyDescent="0.25">
      <c r="A3949" s="6">
        <f t="shared" si="309"/>
        <v>3938</v>
      </c>
      <c r="B3949" s="6">
        <f t="shared" si="306"/>
        <v>-29</v>
      </c>
      <c r="C3949" s="6">
        <f t="shared" si="307"/>
        <v>19</v>
      </c>
      <c r="D3949" s="8">
        <f ca="1">VLOOKUP(B3949,Residuals!$A$12:$AW$232,C3949,FALSE)</f>
        <v>2.6180083988223867E-2</v>
      </c>
      <c r="E3949" s="8">
        <f ca="1">VLOOKUP(B3949,Residuals!$A$12:$AW$232,C3949,FALSE)^2</f>
        <v>6.8539679763045573E-4</v>
      </c>
      <c r="F3949" s="8">
        <f t="shared" ca="1" si="305"/>
        <v>1.6147454816387607</v>
      </c>
      <c r="G3949" s="6">
        <f t="shared" si="308"/>
        <v>0</v>
      </c>
    </row>
    <row r="3950" spans="1:7" x14ac:dyDescent="0.25">
      <c r="A3950" s="6">
        <f t="shared" si="309"/>
        <v>3939</v>
      </c>
      <c r="B3950" s="6">
        <f t="shared" si="306"/>
        <v>-28</v>
      </c>
      <c r="C3950" s="6">
        <f t="shared" si="307"/>
        <v>19</v>
      </c>
      <c r="D3950" s="8">
        <f ca="1">VLOOKUP(B3950,Residuals!$A$12:$AW$232,C3950,FALSE)</f>
        <v>-3.0293576046209868E-2</v>
      </c>
      <c r="E3950" s="8">
        <f ca="1">VLOOKUP(B3950,Residuals!$A$12:$AW$232,C3950,FALSE)^2</f>
        <v>9.177007496675003E-4</v>
      </c>
      <c r="F3950" s="8">
        <f t="shared" ca="1" si="305"/>
        <v>2.1620368582770473</v>
      </c>
      <c r="G3950" s="6">
        <f t="shared" si="308"/>
        <v>0</v>
      </c>
    </row>
    <row r="3951" spans="1:7" x14ac:dyDescent="0.25">
      <c r="A3951" s="6">
        <f t="shared" si="309"/>
        <v>3940</v>
      </c>
      <c r="B3951" s="6">
        <f t="shared" si="306"/>
        <v>-27</v>
      </c>
      <c r="C3951" s="6">
        <f t="shared" si="307"/>
        <v>19</v>
      </c>
      <c r="D3951" s="8">
        <f ca="1">VLOOKUP(B3951,Residuals!$A$12:$AW$232,C3951,FALSE)</f>
        <v>-1.4895047915438751E-2</v>
      </c>
      <c r="E3951" s="8">
        <f ca="1">VLOOKUP(B3951,Residuals!$A$12:$AW$232,C3951,FALSE)^2</f>
        <v>2.2186245240321626E-4</v>
      </c>
      <c r="F3951" s="8">
        <f t="shared" ca="1" si="305"/>
        <v>0.52269195566995619</v>
      </c>
      <c r="G3951" s="6">
        <f t="shared" si="308"/>
        <v>0</v>
      </c>
    </row>
    <row r="3952" spans="1:7" x14ac:dyDescent="0.25">
      <c r="A3952" s="6">
        <f t="shared" si="309"/>
        <v>3941</v>
      </c>
      <c r="B3952" s="6">
        <f t="shared" si="306"/>
        <v>-26</v>
      </c>
      <c r="C3952" s="6">
        <f t="shared" si="307"/>
        <v>19</v>
      </c>
      <c r="D3952" s="8">
        <f ca="1">VLOOKUP(B3952,Residuals!$A$12:$AW$232,C3952,FALSE)</f>
        <v>-1.8310468814771209E-2</v>
      </c>
      <c r="E3952" s="8">
        <f ca="1">VLOOKUP(B3952,Residuals!$A$12:$AW$232,C3952,FALSE)^2</f>
        <v>3.3527326821670896E-4</v>
      </c>
      <c r="F3952" s="8">
        <f t="shared" ca="1" si="305"/>
        <v>0.78987966800960552</v>
      </c>
      <c r="G3952" s="6">
        <f t="shared" si="308"/>
        <v>0</v>
      </c>
    </row>
    <row r="3953" spans="1:7" x14ac:dyDescent="0.25">
      <c r="A3953" s="6">
        <f t="shared" si="309"/>
        <v>3942</v>
      </c>
      <c r="B3953" s="6">
        <f t="shared" si="306"/>
        <v>-25</v>
      </c>
      <c r="C3953" s="6">
        <f t="shared" si="307"/>
        <v>19</v>
      </c>
      <c r="D3953" s="8">
        <f ca="1">VLOOKUP(B3953,Residuals!$A$12:$AW$232,C3953,FALSE)</f>
        <v>-1.9240111167749433E-2</v>
      </c>
      <c r="E3953" s="8">
        <f ca="1">VLOOKUP(B3953,Residuals!$A$12:$AW$232,C3953,FALSE)^2</f>
        <v>3.7018187774735643E-4</v>
      </c>
      <c r="F3953" s="8">
        <f t="shared" ca="1" si="305"/>
        <v>0.8721218373701588</v>
      </c>
      <c r="G3953" s="6">
        <f t="shared" si="308"/>
        <v>0</v>
      </c>
    </row>
    <row r="3954" spans="1:7" x14ac:dyDescent="0.25">
      <c r="A3954" s="6">
        <f t="shared" si="309"/>
        <v>3943</v>
      </c>
      <c r="B3954" s="6">
        <f t="shared" si="306"/>
        <v>-24</v>
      </c>
      <c r="C3954" s="6">
        <f t="shared" si="307"/>
        <v>19</v>
      </c>
      <c r="D3954" s="8">
        <f ca="1">VLOOKUP(B3954,Residuals!$A$12:$AW$232,C3954,FALSE)</f>
        <v>1.036911317506038E-2</v>
      </c>
      <c r="E3954" s="8">
        <f ca="1">VLOOKUP(B3954,Residuals!$A$12:$AW$232,C3954,FALSE)^2</f>
        <v>1.0751850803721077E-4</v>
      </c>
      <c r="F3954" s="8">
        <f t="shared" ca="1" si="305"/>
        <v>0.253305859679891</v>
      </c>
      <c r="G3954" s="6">
        <f t="shared" si="308"/>
        <v>0</v>
      </c>
    </row>
    <row r="3955" spans="1:7" x14ac:dyDescent="0.25">
      <c r="A3955" s="6">
        <f t="shared" si="309"/>
        <v>3944</v>
      </c>
      <c r="B3955" s="6">
        <f t="shared" si="306"/>
        <v>-23</v>
      </c>
      <c r="C3955" s="6">
        <f t="shared" si="307"/>
        <v>19</v>
      </c>
      <c r="D3955" s="8">
        <f ca="1">VLOOKUP(B3955,Residuals!$A$12:$AW$232,C3955,FALSE)</f>
        <v>9.1386861885669E-3</v>
      </c>
      <c r="E3955" s="8">
        <f ca="1">VLOOKUP(B3955,Residuals!$A$12:$AW$232,C3955,FALSE)^2</f>
        <v>8.3515585253103415E-5</v>
      </c>
      <c r="F3955" s="8">
        <f t="shared" ca="1" si="305"/>
        <v>0.19675670268680739</v>
      </c>
      <c r="G3955" s="6">
        <f t="shared" si="308"/>
        <v>0</v>
      </c>
    </row>
    <row r="3956" spans="1:7" x14ac:dyDescent="0.25">
      <c r="A3956" s="6">
        <f t="shared" si="309"/>
        <v>3945</v>
      </c>
      <c r="B3956" s="6">
        <f t="shared" si="306"/>
        <v>-22</v>
      </c>
      <c r="C3956" s="6">
        <f t="shared" si="307"/>
        <v>19</v>
      </c>
      <c r="D3956" s="8">
        <f ca="1">VLOOKUP(B3956,Residuals!$A$12:$AW$232,C3956,FALSE)</f>
        <v>-7.0947916940151158E-3</v>
      </c>
      <c r="E3956" s="8">
        <f ca="1">VLOOKUP(B3956,Residuals!$A$12:$AW$232,C3956,FALSE)^2</f>
        <v>5.0336069181465875E-5</v>
      </c>
      <c r="F3956" s="8">
        <f t="shared" ca="1" si="305"/>
        <v>0.11858815295786029</v>
      </c>
      <c r="G3956" s="6">
        <f t="shared" si="308"/>
        <v>0</v>
      </c>
    </row>
    <row r="3957" spans="1:7" x14ac:dyDescent="0.25">
      <c r="A3957" s="6">
        <f t="shared" si="309"/>
        <v>3946</v>
      </c>
      <c r="B3957" s="6">
        <f t="shared" si="306"/>
        <v>-21</v>
      </c>
      <c r="C3957" s="6">
        <f t="shared" si="307"/>
        <v>19</v>
      </c>
      <c r="D3957" s="8">
        <f ca="1">VLOOKUP(B3957,Residuals!$A$12:$AW$232,C3957,FALSE)</f>
        <v>8.289591340008692E-3</v>
      </c>
      <c r="E3957" s="8">
        <f ca="1">VLOOKUP(B3957,Residuals!$A$12:$AW$232,C3957,FALSE)^2</f>
        <v>6.8717324584347098E-5</v>
      </c>
      <c r="F3957" s="8">
        <f t="shared" ca="1" si="305"/>
        <v>0.16189306656595334</v>
      </c>
      <c r="G3957" s="6">
        <f t="shared" si="308"/>
        <v>0</v>
      </c>
    </row>
    <row r="3958" spans="1:7" x14ac:dyDescent="0.25">
      <c r="A3958" s="6">
        <f t="shared" si="309"/>
        <v>3947</v>
      </c>
      <c r="B3958" s="6">
        <f t="shared" si="306"/>
        <v>-20</v>
      </c>
      <c r="C3958" s="6">
        <f t="shared" si="307"/>
        <v>19</v>
      </c>
      <c r="D3958" s="8">
        <f ca="1">VLOOKUP(B3958,Residuals!$A$12:$AW$232,C3958,FALSE)</f>
        <v>-2.4187899246711944E-3</v>
      </c>
      <c r="E3958" s="8">
        <f ca="1">VLOOKUP(B3958,Residuals!$A$12:$AW$232,C3958,FALSE)^2</f>
        <v>5.8505446996908822E-6</v>
      </c>
      <c r="F3958" s="8">
        <f t="shared" ca="1" si="305"/>
        <v>1.3783461859775208E-2</v>
      </c>
      <c r="G3958" s="6">
        <f t="shared" si="308"/>
        <v>0</v>
      </c>
    </row>
    <row r="3959" spans="1:7" x14ac:dyDescent="0.25">
      <c r="A3959" s="6">
        <f t="shared" si="309"/>
        <v>3948</v>
      </c>
      <c r="B3959" s="6">
        <f t="shared" si="306"/>
        <v>-19</v>
      </c>
      <c r="C3959" s="6">
        <f t="shared" si="307"/>
        <v>19</v>
      </c>
      <c r="D3959" s="8">
        <f ca="1">VLOOKUP(B3959,Residuals!$A$12:$AW$232,C3959,FALSE)</f>
        <v>-1.0820220581258597E-2</v>
      </c>
      <c r="E3959" s="8">
        <f ca="1">VLOOKUP(B3959,Residuals!$A$12:$AW$232,C3959,FALSE)^2</f>
        <v>1.1707717342709214E-4</v>
      </c>
      <c r="F3959" s="8">
        <f t="shared" ca="1" si="305"/>
        <v>0.27582538676576124</v>
      </c>
      <c r="G3959" s="6">
        <f t="shared" si="308"/>
        <v>0</v>
      </c>
    </row>
    <row r="3960" spans="1:7" x14ac:dyDescent="0.25">
      <c r="A3960" s="6">
        <f t="shared" si="309"/>
        <v>3949</v>
      </c>
      <c r="B3960" s="6">
        <f t="shared" si="306"/>
        <v>-18</v>
      </c>
      <c r="C3960" s="6">
        <f t="shared" si="307"/>
        <v>19</v>
      </c>
      <c r="D3960" s="8">
        <f ca="1">VLOOKUP(B3960,Residuals!$A$12:$AW$232,C3960,FALSE)</f>
        <v>1.0143382811366525E-2</v>
      </c>
      <c r="E3960" s="8">
        <f ca="1">VLOOKUP(B3960,Residuals!$A$12:$AW$232,C3960,FALSE)^2</f>
        <v>1.0288821485792588E-4</v>
      </c>
      <c r="F3960" s="8">
        <f t="shared" ca="1" si="305"/>
        <v>0.24239722249955761</v>
      </c>
      <c r="G3960" s="6">
        <f t="shared" si="308"/>
        <v>0</v>
      </c>
    </row>
    <row r="3961" spans="1:7" x14ac:dyDescent="0.25">
      <c r="A3961" s="6">
        <f t="shared" si="309"/>
        <v>3950</v>
      </c>
      <c r="B3961" s="6">
        <f t="shared" si="306"/>
        <v>-17</v>
      </c>
      <c r="C3961" s="6">
        <f t="shared" si="307"/>
        <v>19</v>
      </c>
      <c r="D3961" s="8">
        <f ca="1">VLOOKUP(B3961,Residuals!$A$12:$AW$232,C3961,FALSE)</f>
        <v>-2.3075383906677956E-2</v>
      </c>
      <c r="E3961" s="8">
        <f ca="1">VLOOKUP(B3961,Residuals!$A$12:$AW$232,C3961,FALSE)^2</f>
        <v>5.3247334244057199E-4</v>
      </c>
      <c r="F3961" s="8">
        <f t="shared" ca="1" si="305"/>
        <v>1.2544688372801298</v>
      </c>
      <c r="G3961" s="6">
        <f t="shared" si="308"/>
        <v>0</v>
      </c>
    </row>
    <row r="3962" spans="1:7" x14ac:dyDescent="0.25">
      <c r="A3962" s="6">
        <f t="shared" si="309"/>
        <v>3951</v>
      </c>
      <c r="B3962" s="6">
        <f t="shared" si="306"/>
        <v>-16</v>
      </c>
      <c r="C3962" s="6">
        <f t="shared" si="307"/>
        <v>19</v>
      </c>
      <c r="D3962" s="8">
        <f ca="1">VLOOKUP(B3962,Residuals!$A$12:$AW$232,C3962,FALSE)</f>
        <v>3.4313082726674521E-2</v>
      </c>
      <c r="E3962" s="8">
        <f ca="1">VLOOKUP(B3962,Residuals!$A$12:$AW$232,C3962,FALSE)^2</f>
        <v>1.1773876462076093E-3</v>
      </c>
      <c r="F3962" s="8">
        <f t="shared" ca="1" si="305"/>
        <v>2.7738404795933844</v>
      </c>
      <c r="G3962" s="6">
        <f t="shared" si="308"/>
        <v>0</v>
      </c>
    </row>
    <row r="3963" spans="1:7" x14ac:dyDescent="0.25">
      <c r="A3963" s="6">
        <f t="shared" si="309"/>
        <v>3952</v>
      </c>
      <c r="B3963" s="6">
        <f t="shared" si="306"/>
        <v>-15</v>
      </c>
      <c r="C3963" s="6">
        <f t="shared" si="307"/>
        <v>19</v>
      </c>
      <c r="D3963" s="8">
        <f ca="1">VLOOKUP(B3963,Residuals!$A$12:$AW$232,C3963,FALSE)</f>
        <v>-2.0578267705688474E-2</v>
      </c>
      <c r="E3963" s="8">
        <f ca="1">VLOOKUP(B3963,Residuals!$A$12:$AW$232,C3963,FALSE)^2</f>
        <v>4.2346510176698117E-4</v>
      </c>
      <c r="F3963" s="8">
        <f t="shared" ca="1" si="305"/>
        <v>0.99765327482403543</v>
      </c>
      <c r="G3963" s="6">
        <f t="shared" si="308"/>
        <v>0</v>
      </c>
    </row>
    <row r="3964" spans="1:7" x14ac:dyDescent="0.25">
      <c r="A3964" s="6">
        <f t="shared" si="309"/>
        <v>3953</v>
      </c>
      <c r="B3964" s="6">
        <f t="shared" si="306"/>
        <v>-14</v>
      </c>
      <c r="C3964" s="6">
        <f t="shared" si="307"/>
        <v>19</v>
      </c>
      <c r="D3964" s="8">
        <f ca="1">VLOOKUP(B3964,Residuals!$A$12:$AW$232,C3964,FALSE)</f>
        <v>2.2687372180702166E-2</v>
      </c>
      <c r="E3964" s="8">
        <f ca="1">VLOOKUP(B3964,Residuals!$A$12:$AW$232,C3964,FALSE)^2</f>
        <v>5.1471685646569852E-4</v>
      </c>
      <c r="F3964" s="8">
        <f t="shared" ca="1" si="305"/>
        <v>1.2126358354382272</v>
      </c>
      <c r="G3964" s="6">
        <f t="shared" si="308"/>
        <v>0</v>
      </c>
    </row>
    <row r="3965" spans="1:7" x14ac:dyDescent="0.25">
      <c r="A3965" s="6">
        <f t="shared" si="309"/>
        <v>3954</v>
      </c>
      <c r="B3965" s="6">
        <f t="shared" si="306"/>
        <v>-13</v>
      </c>
      <c r="C3965" s="6">
        <f t="shared" si="307"/>
        <v>19</v>
      </c>
      <c r="D3965" s="8">
        <f ca="1">VLOOKUP(B3965,Residuals!$A$12:$AW$232,C3965,FALSE)</f>
        <v>7.2486576089851097E-4</v>
      </c>
      <c r="E3965" s="8">
        <f ca="1">VLOOKUP(B3965,Residuals!$A$12:$AW$232,C3965,FALSE)^2</f>
        <v>5.254303713229773E-7</v>
      </c>
      <c r="F3965" s="8">
        <f t="shared" ca="1" si="305"/>
        <v>1.2378761046779852E-3</v>
      </c>
      <c r="G3965" s="6">
        <f t="shared" si="308"/>
        <v>0</v>
      </c>
    </row>
    <row r="3966" spans="1:7" x14ac:dyDescent="0.25">
      <c r="A3966" s="6">
        <f t="shared" si="309"/>
        <v>3955</v>
      </c>
      <c r="B3966" s="6">
        <f t="shared" si="306"/>
        <v>-12</v>
      </c>
      <c r="C3966" s="6">
        <f t="shared" si="307"/>
        <v>19</v>
      </c>
      <c r="D3966" s="8">
        <f ca="1">VLOOKUP(B3966,Residuals!$A$12:$AW$232,C3966,FALSE)</f>
        <v>4.4584432241019049E-3</v>
      </c>
      <c r="E3966" s="8">
        <f ca="1">VLOOKUP(B3966,Residuals!$A$12:$AW$232,C3966,FALSE)^2</f>
        <v>1.9877715982540189E-5</v>
      </c>
      <c r="F3966" s="8">
        <f t="shared" ca="1" si="305"/>
        <v>4.683046693400409E-2</v>
      </c>
      <c r="G3966" s="6">
        <f t="shared" si="308"/>
        <v>0</v>
      </c>
    </row>
    <row r="3967" spans="1:7" x14ac:dyDescent="0.25">
      <c r="A3967" s="6">
        <f t="shared" si="309"/>
        <v>3956</v>
      </c>
      <c r="B3967" s="6">
        <f t="shared" si="306"/>
        <v>-11</v>
      </c>
      <c r="C3967" s="6">
        <f t="shared" si="307"/>
        <v>19</v>
      </c>
      <c r="D3967" s="8">
        <f ca="1">VLOOKUP(B3967,Residuals!$A$12:$AW$232,C3967,FALSE)</f>
        <v>1.6124167110136985E-2</v>
      </c>
      <c r="E3967" s="8">
        <f ca="1">VLOOKUP(B3967,Residuals!$A$12:$AW$232,C3967,FALSE)^2</f>
        <v>2.5998876499562328E-4</v>
      </c>
      <c r="F3967" s="8">
        <f t="shared" ca="1" si="305"/>
        <v>0.61251480165198502</v>
      </c>
      <c r="G3967" s="6">
        <f t="shared" si="308"/>
        <v>0</v>
      </c>
    </row>
    <row r="3968" spans="1:7" x14ac:dyDescent="0.25">
      <c r="A3968" s="6">
        <f t="shared" si="309"/>
        <v>3957</v>
      </c>
      <c r="B3968" s="6">
        <f t="shared" si="306"/>
        <v>-10</v>
      </c>
      <c r="C3968" s="6">
        <f t="shared" si="307"/>
        <v>19</v>
      </c>
      <c r="D3968" s="8">
        <f ca="1">VLOOKUP(B3968,Residuals!$A$12:$AW$232,C3968,FALSE)</f>
        <v>1.1753416825257502E-2</v>
      </c>
      <c r="E3968" s="8">
        <f ca="1">VLOOKUP(B3968,Residuals!$A$12:$AW$232,C3968,FALSE)^2</f>
        <v>1.3814280706824614E-4</v>
      </c>
      <c r="F3968" s="8">
        <f t="shared" ca="1" si="305"/>
        <v>0.32545450213004262</v>
      </c>
      <c r="G3968" s="6">
        <f t="shared" si="308"/>
        <v>1</v>
      </c>
    </row>
    <row r="3969" spans="1:7" x14ac:dyDescent="0.25">
      <c r="A3969" s="6">
        <f t="shared" si="309"/>
        <v>3958</v>
      </c>
      <c r="B3969" s="6">
        <f t="shared" si="306"/>
        <v>-9</v>
      </c>
      <c r="C3969" s="6">
        <f t="shared" si="307"/>
        <v>19</v>
      </c>
      <c r="D3969" s="8">
        <f ca="1">VLOOKUP(B3969,Residuals!$A$12:$AW$232,C3969,FALSE)</f>
        <v>-1.1344147849559014E-2</v>
      </c>
      <c r="E3969" s="8">
        <f ca="1">VLOOKUP(B3969,Residuals!$A$12:$AW$232,C3969,FALSE)^2</f>
        <v>1.2868969043265441E-4</v>
      </c>
      <c r="F3969" s="8">
        <f t="shared" ca="1" si="305"/>
        <v>0.30318364030591716</v>
      </c>
      <c r="G3969" s="6">
        <f t="shared" si="308"/>
        <v>1</v>
      </c>
    </row>
    <row r="3970" spans="1:7" x14ac:dyDescent="0.25">
      <c r="A3970" s="6">
        <f t="shared" si="309"/>
        <v>3959</v>
      </c>
      <c r="B3970" s="6">
        <f t="shared" si="306"/>
        <v>-8</v>
      </c>
      <c r="C3970" s="6">
        <f t="shared" si="307"/>
        <v>19</v>
      </c>
      <c r="D3970" s="8">
        <f ca="1">VLOOKUP(B3970,Residuals!$A$12:$AW$232,C3970,FALSE)</f>
        <v>1.139123406281582E-2</v>
      </c>
      <c r="E3970" s="8">
        <f ca="1">VLOOKUP(B3970,Residuals!$A$12:$AW$232,C3970,FALSE)^2</f>
        <v>1.2976021347385543E-4</v>
      </c>
      <c r="F3970" s="8">
        <f t="shared" ca="1" si="305"/>
        <v>0.30570571547426589</v>
      </c>
      <c r="G3970" s="6">
        <f t="shared" si="308"/>
        <v>1</v>
      </c>
    </row>
    <row r="3971" spans="1:7" x14ac:dyDescent="0.25">
      <c r="A3971" s="6">
        <f t="shared" si="309"/>
        <v>3960</v>
      </c>
      <c r="B3971" s="6">
        <f t="shared" si="306"/>
        <v>-7</v>
      </c>
      <c r="C3971" s="6">
        <f t="shared" si="307"/>
        <v>19</v>
      </c>
      <c r="D3971" s="8">
        <f ca="1">VLOOKUP(B3971,Residuals!$A$12:$AW$232,C3971,FALSE)</f>
        <v>-4.7445871861902965E-3</v>
      </c>
      <c r="E3971" s="8">
        <f ca="1">VLOOKUP(B3971,Residuals!$A$12:$AW$232,C3971,FALSE)^2</f>
        <v>2.2511107567361155E-5</v>
      </c>
      <c r="F3971" s="8">
        <f t="shared" ca="1" si="305"/>
        <v>5.303454780755943E-2</v>
      </c>
      <c r="G3971" s="6">
        <f t="shared" si="308"/>
        <v>1</v>
      </c>
    </row>
    <row r="3972" spans="1:7" x14ac:dyDescent="0.25">
      <c r="A3972" s="6">
        <f t="shared" si="309"/>
        <v>3961</v>
      </c>
      <c r="B3972" s="6">
        <f t="shared" si="306"/>
        <v>-6</v>
      </c>
      <c r="C3972" s="6">
        <f t="shared" si="307"/>
        <v>19</v>
      </c>
      <c r="D3972" s="8">
        <f ca="1">VLOOKUP(B3972,Residuals!$A$12:$AW$232,C3972,FALSE)</f>
        <v>2.5462135909690011E-2</v>
      </c>
      <c r="E3972" s="8">
        <f ca="1">VLOOKUP(B3972,Residuals!$A$12:$AW$232,C3972,FALSE)^2</f>
        <v>6.4832036508352556E-4</v>
      </c>
      <c r="F3972" s="8">
        <f t="shared" ca="1" si="305"/>
        <v>1.5273960774142035</v>
      </c>
      <c r="G3972" s="6">
        <f t="shared" si="308"/>
        <v>1</v>
      </c>
    </row>
    <row r="3973" spans="1:7" x14ac:dyDescent="0.25">
      <c r="A3973" s="6">
        <f t="shared" si="309"/>
        <v>3962</v>
      </c>
      <c r="B3973" s="6">
        <f t="shared" si="306"/>
        <v>-5</v>
      </c>
      <c r="C3973" s="6">
        <f t="shared" si="307"/>
        <v>19</v>
      </c>
      <c r="D3973" s="8">
        <f ca="1">VLOOKUP(B3973,Residuals!$A$12:$AW$232,C3973,FALSE)</f>
        <v>-2.4457172953749089E-2</v>
      </c>
      <c r="E3973" s="8">
        <f ca="1">VLOOKUP(B3973,Residuals!$A$12:$AW$232,C3973,FALSE)^2</f>
        <v>5.9815330888959601E-4</v>
      </c>
      <c r="F3973" s="8">
        <f t="shared" ca="1" si="305"/>
        <v>1.4092061068798767</v>
      </c>
      <c r="G3973" s="6">
        <f t="shared" si="308"/>
        <v>1</v>
      </c>
    </row>
    <row r="3974" spans="1:7" x14ac:dyDescent="0.25">
      <c r="A3974" s="6">
        <f t="shared" si="309"/>
        <v>3963</v>
      </c>
      <c r="B3974" s="6">
        <f t="shared" si="306"/>
        <v>-4</v>
      </c>
      <c r="C3974" s="6">
        <f t="shared" si="307"/>
        <v>19</v>
      </c>
      <c r="D3974" s="8">
        <f ca="1">VLOOKUP(B3974,Residuals!$A$12:$AW$232,C3974,FALSE)</f>
        <v>1.3989051757946737E-2</v>
      </c>
      <c r="E3974" s="8">
        <f ca="1">VLOOKUP(B3974,Residuals!$A$12:$AW$232,C3974,FALSE)^2</f>
        <v>1.9569356908651271E-4</v>
      </c>
      <c r="F3974" s="8">
        <f t="shared" ca="1" si="305"/>
        <v>0.46103995169026707</v>
      </c>
      <c r="G3974" s="6">
        <f t="shared" si="308"/>
        <v>1</v>
      </c>
    </row>
    <row r="3975" spans="1:7" x14ac:dyDescent="0.25">
      <c r="A3975" s="6">
        <f t="shared" si="309"/>
        <v>3964</v>
      </c>
      <c r="B3975" s="6">
        <f t="shared" si="306"/>
        <v>-3</v>
      </c>
      <c r="C3975" s="6">
        <f t="shared" si="307"/>
        <v>19</v>
      </c>
      <c r="D3975" s="8">
        <f ca="1">VLOOKUP(B3975,Residuals!$A$12:$AW$232,C3975,FALSE)</f>
        <v>2.1298495147276499E-3</v>
      </c>
      <c r="E3975" s="8">
        <f ca="1">VLOOKUP(B3975,Residuals!$A$12:$AW$232,C3975,FALSE)^2</f>
        <v>4.5362589553856054E-6</v>
      </c>
      <c r="F3975" s="8">
        <f t="shared" ca="1" si="305"/>
        <v>1.0687099322722E-2</v>
      </c>
      <c r="G3975" s="6">
        <f t="shared" si="308"/>
        <v>1</v>
      </c>
    </row>
    <row r="3976" spans="1:7" x14ac:dyDescent="0.25">
      <c r="A3976" s="6">
        <f t="shared" si="309"/>
        <v>3965</v>
      </c>
      <c r="B3976" s="6">
        <f t="shared" si="306"/>
        <v>-2</v>
      </c>
      <c r="C3976" s="6">
        <f t="shared" si="307"/>
        <v>19</v>
      </c>
      <c r="D3976" s="8">
        <f ca="1">VLOOKUP(B3976,Residuals!$A$12:$AW$232,C3976,FALSE)</f>
        <v>8.2617761757087908E-4</v>
      </c>
      <c r="E3976" s="8">
        <f ca="1">VLOOKUP(B3976,Residuals!$A$12:$AW$232,C3976,FALSE)^2</f>
        <v>6.8256945577509368E-7</v>
      </c>
      <c r="F3976" s="8">
        <f t="shared" ca="1" si="305"/>
        <v>1.608084467899307E-3</v>
      </c>
      <c r="G3976" s="6">
        <f t="shared" si="308"/>
        <v>1</v>
      </c>
    </row>
    <row r="3977" spans="1:7" x14ac:dyDescent="0.25">
      <c r="A3977" s="6">
        <f t="shared" si="309"/>
        <v>3966</v>
      </c>
      <c r="B3977" s="6">
        <f t="shared" si="306"/>
        <v>-1</v>
      </c>
      <c r="C3977" s="6">
        <f t="shared" si="307"/>
        <v>19</v>
      </c>
      <c r="D3977" s="8">
        <f ca="1">VLOOKUP(B3977,Residuals!$A$12:$AW$232,C3977,FALSE)</f>
        <v>-3.0372892568249739E-3</v>
      </c>
      <c r="E3977" s="8">
        <f ca="1">VLOOKUP(B3977,Residuals!$A$12:$AW$232,C3977,FALSE)^2</f>
        <v>9.2251260296244016E-6</v>
      </c>
      <c r="F3977" s="8">
        <f t="shared" ca="1" si="305"/>
        <v>2.1733732380109106E-2</v>
      </c>
      <c r="G3977" s="6">
        <f t="shared" si="308"/>
        <v>1</v>
      </c>
    </row>
    <row r="3978" spans="1:7" x14ac:dyDescent="0.25">
      <c r="A3978" s="6">
        <f t="shared" si="309"/>
        <v>3967</v>
      </c>
      <c r="B3978" s="6">
        <f t="shared" si="306"/>
        <v>0</v>
      </c>
      <c r="C3978" s="6">
        <f t="shared" si="307"/>
        <v>19</v>
      </c>
      <c r="D3978" s="8">
        <f ca="1">VLOOKUP(B3978,Residuals!$A$12:$AW$232,C3978,FALSE)</f>
        <v>1.1659546041496211E-2</v>
      </c>
      <c r="E3978" s="8">
        <f ca="1">VLOOKUP(B3978,Residuals!$A$12:$AW$232,C3978,FALSE)^2</f>
        <v>1.3594501389376995E-4</v>
      </c>
      <c r="F3978" s="8">
        <f t="shared" ca="1" si="305"/>
        <v>0.32027665973227964</v>
      </c>
      <c r="G3978" s="6">
        <f t="shared" si="308"/>
        <v>1</v>
      </c>
    </row>
    <row r="3979" spans="1:7" x14ac:dyDescent="0.25">
      <c r="A3979" s="6">
        <f t="shared" si="309"/>
        <v>3968</v>
      </c>
      <c r="B3979" s="6">
        <f t="shared" si="306"/>
        <v>1</v>
      </c>
      <c r="C3979" s="6">
        <f t="shared" si="307"/>
        <v>19</v>
      </c>
      <c r="D3979" s="8">
        <f ca="1">VLOOKUP(B3979,Residuals!$A$12:$AW$232,C3979,FALSE)</f>
        <v>-1.1424821181770335E-2</v>
      </c>
      <c r="E3979" s="8">
        <f ca="1">VLOOKUP(B3979,Residuals!$A$12:$AW$232,C3979,FALSE)^2</f>
        <v>1.3052653903542811E-4</v>
      </c>
      <c r="F3979" s="8">
        <f t="shared" ref="F3979:F4042" ca="1" si="310">E3979/$F$8</f>
        <v>0.3075111232939286</v>
      </c>
      <c r="G3979" s="6">
        <f t="shared" si="308"/>
        <v>1</v>
      </c>
    </row>
    <row r="3980" spans="1:7" x14ac:dyDescent="0.25">
      <c r="A3980" s="6">
        <f t="shared" si="309"/>
        <v>3969</v>
      </c>
      <c r="B3980" s="6">
        <f t="shared" ref="B3980:B4043" si="311">MOD(A3980,221)-210</f>
        <v>2</v>
      </c>
      <c r="C3980" s="6">
        <f t="shared" ref="C3980:C4043" si="312">IF(B3980&lt;B3979,IF(ISNUMBER(C3979),C3979+1,2),C3979)</f>
        <v>19</v>
      </c>
      <c r="D3980" s="8">
        <f ca="1">VLOOKUP(B3980,Residuals!$A$12:$AW$232,C3980,FALSE)</f>
        <v>-7.811087383498215E-2</v>
      </c>
      <c r="E3980" s="8">
        <f ca="1">VLOOKUP(B3980,Residuals!$A$12:$AW$232,C3980,FALSE)^2</f>
        <v>6.1013086112644988E-3</v>
      </c>
      <c r="F3980" s="8">
        <f t="shared" ca="1" si="310"/>
        <v>14.374243571290993</v>
      </c>
      <c r="G3980" s="6">
        <f t="shared" ref="G3980:G4043" si="313">IF(OR(B3980&lt;-10,B3980&gt;10),0,1)</f>
        <v>1</v>
      </c>
    </row>
    <row r="3981" spans="1:7" x14ac:dyDescent="0.25">
      <c r="A3981" s="6">
        <f t="shared" ref="A3981:A4044" si="314">A3980+1</f>
        <v>3970</v>
      </c>
      <c r="B3981" s="6">
        <f t="shared" si="311"/>
        <v>3</v>
      </c>
      <c r="C3981" s="6">
        <f t="shared" si="312"/>
        <v>19</v>
      </c>
      <c r="D3981" s="8">
        <f ca="1">VLOOKUP(B3981,Residuals!$A$12:$AW$232,C3981,FALSE)</f>
        <v>-1.6239553918445358E-2</v>
      </c>
      <c r="E3981" s="8">
        <f ca="1">VLOOKUP(B3981,Residuals!$A$12:$AW$232,C3981,FALSE)^2</f>
        <v>2.63723111470094E-4</v>
      </c>
      <c r="F3981" s="8">
        <f t="shared" ca="1" si="310"/>
        <v>0.62131265293663085</v>
      </c>
      <c r="G3981" s="6">
        <f t="shared" si="313"/>
        <v>1</v>
      </c>
    </row>
    <row r="3982" spans="1:7" x14ac:dyDescent="0.25">
      <c r="A3982" s="6">
        <f t="shared" si="314"/>
        <v>3971</v>
      </c>
      <c r="B3982" s="6">
        <f t="shared" si="311"/>
        <v>4</v>
      </c>
      <c r="C3982" s="6">
        <f t="shared" si="312"/>
        <v>19</v>
      </c>
      <c r="D3982" s="8">
        <f ca="1">VLOOKUP(B3982,Residuals!$A$12:$AW$232,C3982,FALSE)</f>
        <v>1.7289056336345424E-2</v>
      </c>
      <c r="E3982" s="8">
        <f ca="1">VLOOKUP(B3982,Residuals!$A$12:$AW$232,C3982,FALSE)^2</f>
        <v>2.9891146900132585E-4</v>
      </c>
      <c r="F3982" s="8">
        <f t="shared" ca="1" si="310"/>
        <v>0.70421388843449728</v>
      </c>
      <c r="G3982" s="6">
        <f t="shared" si="313"/>
        <v>1</v>
      </c>
    </row>
    <row r="3983" spans="1:7" x14ac:dyDescent="0.25">
      <c r="A3983" s="6">
        <f t="shared" si="314"/>
        <v>3972</v>
      </c>
      <c r="B3983" s="6">
        <f t="shared" si="311"/>
        <v>5</v>
      </c>
      <c r="C3983" s="6">
        <f t="shared" si="312"/>
        <v>19</v>
      </c>
      <c r="D3983" s="8">
        <f ca="1">VLOOKUP(B3983,Residuals!$A$12:$AW$232,C3983,FALSE)</f>
        <v>2.0397366621901489E-2</v>
      </c>
      <c r="E3983" s="8">
        <f ca="1">VLOOKUP(B3983,Residuals!$A$12:$AW$232,C3983,FALSE)^2</f>
        <v>4.1605256510826095E-4</v>
      </c>
      <c r="F3983" s="8">
        <f t="shared" ca="1" si="310"/>
        <v>0.98018987242920308</v>
      </c>
      <c r="G3983" s="6">
        <f t="shared" si="313"/>
        <v>1</v>
      </c>
    </row>
    <row r="3984" spans="1:7" x14ac:dyDescent="0.25">
      <c r="A3984" s="6">
        <f t="shared" si="314"/>
        <v>3973</v>
      </c>
      <c r="B3984" s="6">
        <f t="shared" si="311"/>
        <v>6</v>
      </c>
      <c r="C3984" s="6">
        <f t="shared" si="312"/>
        <v>19</v>
      </c>
      <c r="D3984" s="8">
        <f ca="1">VLOOKUP(B3984,Residuals!$A$12:$AW$232,C3984,FALSE)</f>
        <v>3.3172059282372074E-2</v>
      </c>
      <c r="E3984" s="8">
        <f ca="1">VLOOKUP(B3984,Residuals!$A$12:$AW$232,C3984,FALSE)^2</f>
        <v>1.1003855170332072E-3</v>
      </c>
      <c r="F3984" s="8">
        <f t="shared" ca="1" si="310"/>
        <v>2.5924290102214926</v>
      </c>
      <c r="G3984" s="6">
        <f t="shared" si="313"/>
        <v>1</v>
      </c>
    </row>
    <row r="3985" spans="1:7" x14ac:dyDescent="0.25">
      <c r="A3985" s="6">
        <f t="shared" si="314"/>
        <v>3974</v>
      </c>
      <c r="B3985" s="6">
        <f t="shared" si="311"/>
        <v>7</v>
      </c>
      <c r="C3985" s="6">
        <f t="shared" si="312"/>
        <v>19</v>
      </c>
      <c r="D3985" s="8">
        <f ca="1">VLOOKUP(B3985,Residuals!$A$12:$AW$232,C3985,FALSE)</f>
        <v>1.0730525001630038E-2</v>
      </c>
      <c r="E3985" s="8">
        <f ca="1">VLOOKUP(B3985,Residuals!$A$12:$AW$232,C3985,FALSE)^2</f>
        <v>1.1514416681060731E-4</v>
      </c>
      <c r="F3985" s="8">
        <f t="shared" ca="1" si="310"/>
        <v>0.27127136242433203</v>
      </c>
      <c r="G3985" s="6">
        <f t="shared" si="313"/>
        <v>1</v>
      </c>
    </row>
    <row r="3986" spans="1:7" x14ac:dyDescent="0.25">
      <c r="A3986" s="6">
        <f t="shared" si="314"/>
        <v>3975</v>
      </c>
      <c r="B3986" s="6">
        <f t="shared" si="311"/>
        <v>8</v>
      </c>
      <c r="C3986" s="6">
        <f t="shared" si="312"/>
        <v>19</v>
      </c>
      <c r="D3986" s="8">
        <f ca="1">VLOOKUP(B3986,Residuals!$A$12:$AW$232,C3986,FALSE)</f>
        <v>-2.8122384112044575E-3</v>
      </c>
      <c r="E3986" s="8">
        <f ca="1">VLOOKUP(B3986,Residuals!$A$12:$AW$232,C3986,FALSE)^2</f>
        <v>7.9086848814537715E-6</v>
      </c>
      <c r="F3986" s="8">
        <f t="shared" ca="1" si="310"/>
        <v>1.8632291866816853E-2</v>
      </c>
      <c r="G3986" s="6">
        <f t="shared" si="313"/>
        <v>1</v>
      </c>
    </row>
    <row r="3987" spans="1:7" x14ac:dyDescent="0.25">
      <c r="A3987" s="6">
        <f t="shared" si="314"/>
        <v>3976</v>
      </c>
      <c r="B3987" s="6">
        <f t="shared" si="311"/>
        <v>9</v>
      </c>
      <c r="C3987" s="6">
        <f t="shared" si="312"/>
        <v>19</v>
      </c>
      <c r="D3987" s="8">
        <f ca="1">VLOOKUP(B3987,Residuals!$A$12:$AW$232,C3987,FALSE)</f>
        <v>5.1718455322262895E-3</v>
      </c>
      <c r="E3987" s="8">
        <f ca="1">VLOOKUP(B3987,Residuals!$A$12:$AW$232,C3987,FALSE)^2</f>
        <v>2.6747986209209031E-5</v>
      </c>
      <c r="F3987" s="8">
        <f t="shared" ca="1" si="310"/>
        <v>6.3016328677893085E-2</v>
      </c>
      <c r="G3987" s="6">
        <f t="shared" si="313"/>
        <v>1</v>
      </c>
    </row>
    <row r="3988" spans="1:7" x14ac:dyDescent="0.25">
      <c r="A3988" s="6">
        <f t="shared" si="314"/>
        <v>3977</v>
      </c>
      <c r="B3988" s="6">
        <f t="shared" si="311"/>
        <v>10</v>
      </c>
      <c r="C3988" s="6">
        <f t="shared" si="312"/>
        <v>19</v>
      </c>
      <c r="D3988" s="8">
        <f ca="1">VLOOKUP(B3988,Residuals!$A$12:$AW$232,C3988,FALSE)</f>
        <v>1.0167088530430815E-2</v>
      </c>
      <c r="E3988" s="8">
        <f ca="1">VLOOKUP(B3988,Residuals!$A$12:$AW$232,C3988,FALSE)^2</f>
        <v>1.0336968918561783E-4</v>
      </c>
      <c r="F3988" s="8">
        <f t="shared" ca="1" si="310"/>
        <v>0.24353154133187993</v>
      </c>
      <c r="G3988" s="6">
        <f t="shared" si="313"/>
        <v>1</v>
      </c>
    </row>
    <row r="3989" spans="1:7" x14ac:dyDescent="0.25">
      <c r="A3989" s="6">
        <f t="shared" si="314"/>
        <v>3978</v>
      </c>
      <c r="B3989" s="6">
        <f t="shared" si="311"/>
        <v>-210</v>
      </c>
      <c r="C3989" s="6">
        <f t="shared" si="312"/>
        <v>20</v>
      </c>
      <c r="D3989" s="8">
        <f ca="1">VLOOKUP(B3989,Residuals!$A$12:$AW$232,C3989,FALSE)</f>
        <v>-1.3844188277603735E-2</v>
      </c>
      <c r="E3989" s="8">
        <f ca="1">VLOOKUP(B3989,Residuals!$A$12:$AW$232,C3989,FALSE)^2</f>
        <v>1.9166154906574069E-4</v>
      </c>
      <c r="F3989" s="8">
        <f t="shared" ca="1" si="310"/>
        <v>0.45154080297389243</v>
      </c>
      <c r="G3989" s="6">
        <f t="shared" si="313"/>
        <v>0</v>
      </c>
    </row>
    <row r="3990" spans="1:7" x14ac:dyDescent="0.25">
      <c r="A3990" s="6">
        <f t="shared" si="314"/>
        <v>3979</v>
      </c>
      <c r="B3990" s="6">
        <f t="shared" si="311"/>
        <v>-209</v>
      </c>
      <c r="C3990" s="6">
        <f t="shared" si="312"/>
        <v>20</v>
      </c>
      <c r="D3990" s="8">
        <f ca="1">VLOOKUP(B3990,Residuals!$A$12:$AW$232,C3990,FALSE)</f>
        <v>-1.7680688603504903E-3</v>
      </c>
      <c r="E3990" s="8">
        <f ca="1">VLOOKUP(B3990,Residuals!$A$12:$AW$232,C3990,FALSE)^2</f>
        <v>3.1260674949410816E-6</v>
      </c>
      <c r="F3990" s="8">
        <f t="shared" ca="1" si="310"/>
        <v>7.3647898271557537E-3</v>
      </c>
      <c r="G3990" s="6">
        <f t="shared" si="313"/>
        <v>0</v>
      </c>
    </row>
    <row r="3991" spans="1:7" x14ac:dyDescent="0.25">
      <c r="A3991" s="6">
        <f t="shared" si="314"/>
        <v>3980</v>
      </c>
      <c r="B3991" s="6">
        <f t="shared" si="311"/>
        <v>-208</v>
      </c>
      <c r="C3991" s="6">
        <f t="shared" si="312"/>
        <v>20</v>
      </c>
      <c r="D3991" s="8">
        <f ca="1">VLOOKUP(B3991,Residuals!$A$12:$AW$232,C3991,FALSE)</f>
        <v>-7.7629923297102355E-3</v>
      </c>
      <c r="E3991" s="8">
        <f ca="1">VLOOKUP(B3991,Residuals!$A$12:$AW$232,C3991,FALSE)^2</f>
        <v>6.026404991113995E-5</v>
      </c>
      <c r="F3991" s="8">
        <f t="shared" ca="1" si="310"/>
        <v>0.14197776038010185</v>
      </c>
      <c r="G3991" s="6">
        <f t="shared" si="313"/>
        <v>0</v>
      </c>
    </row>
    <row r="3992" spans="1:7" x14ac:dyDescent="0.25">
      <c r="A3992" s="6">
        <f t="shared" si="314"/>
        <v>3981</v>
      </c>
      <c r="B3992" s="6">
        <f t="shared" si="311"/>
        <v>-207</v>
      </c>
      <c r="C3992" s="6">
        <f t="shared" si="312"/>
        <v>20</v>
      </c>
      <c r="D3992" s="8">
        <f ca="1">VLOOKUP(B3992,Residuals!$A$12:$AW$232,C3992,FALSE)</f>
        <v>4.7407644714710095E-3</v>
      </c>
      <c r="E3992" s="8">
        <f ca="1">VLOOKUP(B3992,Residuals!$A$12:$AW$232,C3992,FALSE)^2</f>
        <v>2.2474847773961799E-5</v>
      </c>
      <c r="F3992" s="8">
        <f t="shared" ca="1" si="310"/>
        <v>5.2949122346338744E-2</v>
      </c>
      <c r="G3992" s="6">
        <f t="shared" si="313"/>
        <v>0</v>
      </c>
    </row>
    <row r="3993" spans="1:7" x14ac:dyDescent="0.25">
      <c r="A3993" s="6">
        <f t="shared" si="314"/>
        <v>3982</v>
      </c>
      <c r="B3993" s="6">
        <f t="shared" si="311"/>
        <v>-206</v>
      </c>
      <c r="C3993" s="6">
        <f t="shared" si="312"/>
        <v>20</v>
      </c>
      <c r="D3993" s="8">
        <f ca="1">VLOOKUP(B3993,Residuals!$A$12:$AW$232,C3993,FALSE)</f>
        <v>7.8120543703768634E-3</v>
      </c>
      <c r="E3993" s="8">
        <f ca="1">VLOOKUP(B3993,Residuals!$A$12:$AW$232,C3993,FALSE)^2</f>
        <v>6.1028193485724254E-5</v>
      </c>
      <c r="F3993" s="8">
        <f t="shared" ca="1" si="310"/>
        <v>0.14377802759560257</v>
      </c>
      <c r="G3993" s="6">
        <f t="shared" si="313"/>
        <v>0</v>
      </c>
    </row>
    <row r="3994" spans="1:7" x14ac:dyDescent="0.25">
      <c r="A3994" s="6">
        <f t="shared" si="314"/>
        <v>3983</v>
      </c>
      <c r="B3994" s="6">
        <f t="shared" si="311"/>
        <v>-205</v>
      </c>
      <c r="C3994" s="6">
        <f t="shared" si="312"/>
        <v>20</v>
      </c>
      <c r="D3994" s="8">
        <f ca="1">VLOOKUP(B3994,Residuals!$A$12:$AW$232,C3994,FALSE)</f>
        <v>-2.2607219589599353E-2</v>
      </c>
      <c r="E3994" s="8">
        <f ca="1">VLOOKUP(B3994,Residuals!$A$12:$AW$232,C3994,FALSE)^2</f>
        <v>5.1108637757236476E-4</v>
      </c>
      <c r="F3994" s="8">
        <f t="shared" ca="1" si="310"/>
        <v>1.2040826886924842</v>
      </c>
      <c r="G3994" s="6">
        <f t="shared" si="313"/>
        <v>0</v>
      </c>
    </row>
    <row r="3995" spans="1:7" x14ac:dyDescent="0.25">
      <c r="A3995" s="6">
        <f t="shared" si="314"/>
        <v>3984</v>
      </c>
      <c r="B3995" s="6">
        <f t="shared" si="311"/>
        <v>-204</v>
      </c>
      <c r="C3995" s="6">
        <f t="shared" si="312"/>
        <v>20</v>
      </c>
      <c r="D3995" s="8">
        <f ca="1">VLOOKUP(B3995,Residuals!$A$12:$AW$232,C3995,FALSE)</f>
        <v>-3.640675558051548E-3</v>
      </c>
      <c r="E3995" s="8">
        <f ca="1">VLOOKUP(B3995,Residuals!$A$12:$AW$232,C3995,FALSE)^2</f>
        <v>1.325451851899395E-5</v>
      </c>
      <c r="F3995" s="8">
        <f t="shared" ca="1" si="310"/>
        <v>3.1226690821777672E-2</v>
      </c>
      <c r="G3995" s="6">
        <f t="shared" si="313"/>
        <v>0</v>
      </c>
    </row>
    <row r="3996" spans="1:7" x14ac:dyDescent="0.25">
      <c r="A3996" s="6">
        <f t="shared" si="314"/>
        <v>3985</v>
      </c>
      <c r="B3996" s="6">
        <f t="shared" si="311"/>
        <v>-203</v>
      </c>
      <c r="C3996" s="6">
        <f t="shared" si="312"/>
        <v>20</v>
      </c>
      <c r="D3996" s="8">
        <f ca="1">VLOOKUP(B3996,Residuals!$A$12:$AW$232,C3996,FALSE)</f>
        <v>-1.0500375914766711E-2</v>
      </c>
      <c r="E3996" s="8">
        <f ca="1">VLOOKUP(B3996,Residuals!$A$12:$AW$232,C3996,FALSE)^2</f>
        <v>1.1025789435141285E-4</v>
      </c>
      <c r="F3996" s="8">
        <f t="shared" ca="1" si="310"/>
        <v>0.25975965650038013</v>
      </c>
      <c r="G3996" s="6">
        <f t="shared" si="313"/>
        <v>0</v>
      </c>
    </row>
    <row r="3997" spans="1:7" x14ac:dyDescent="0.25">
      <c r="A3997" s="6">
        <f t="shared" si="314"/>
        <v>3986</v>
      </c>
      <c r="B3997" s="6">
        <f t="shared" si="311"/>
        <v>-202</v>
      </c>
      <c r="C3997" s="6">
        <f t="shared" si="312"/>
        <v>20</v>
      </c>
      <c r="D3997" s="8">
        <f ca="1">VLOOKUP(B3997,Residuals!$A$12:$AW$232,C3997,FALSE)</f>
        <v>6.7171582008034962E-3</v>
      </c>
      <c r="E3997" s="8">
        <f ca="1">VLOOKUP(B3997,Residuals!$A$12:$AW$232,C3997,FALSE)^2</f>
        <v>4.5120214294621661E-5</v>
      </c>
      <c r="F3997" s="8">
        <f t="shared" ca="1" si="310"/>
        <v>0.10629997457632637</v>
      </c>
      <c r="G3997" s="6">
        <f t="shared" si="313"/>
        <v>0</v>
      </c>
    </row>
    <row r="3998" spans="1:7" x14ac:dyDescent="0.25">
      <c r="A3998" s="6">
        <f t="shared" si="314"/>
        <v>3987</v>
      </c>
      <c r="B3998" s="6">
        <f t="shared" si="311"/>
        <v>-201</v>
      </c>
      <c r="C3998" s="6">
        <f t="shared" si="312"/>
        <v>20</v>
      </c>
      <c r="D3998" s="8">
        <f ca="1">VLOOKUP(B3998,Residuals!$A$12:$AW$232,C3998,FALSE)</f>
        <v>-2.1915154115307981E-2</v>
      </c>
      <c r="E3998" s="8">
        <f ca="1">VLOOKUP(B3998,Residuals!$A$12:$AW$232,C3998,FALSE)^2</f>
        <v>4.8027397989770034E-4</v>
      </c>
      <c r="F3998" s="8">
        <f t="shared" ca="1" si="310"/>
        <v>1.1314908993879085</v>
      </c>
      <c r="G3998" s="6">
        <f t="shared" si="313"/>
        <v>0</v>
      </c>
    </row>
    <row r="3999" spans="1:7" x14ac:dyDescent="0.25">
      <c r="A3999" s="6">
        <f t="shared" si="314"/>
        <v>3988</v>
      </c>
      <c r="B3999" s="6">
        <f t="shared" si="311"/>
        <v>-200</v>
      </c>
      <c r="C3999" s="6">
        <f t="shared" si="312"/>
        <v>20</v>
      </c>
      <c r="D3999" s="8">
        <f ca="1">VLOOKUP(B3999,Residuals!$A$12:$AW$232,C3999,FALSE)</f>
        <v>-3.4140105502630941E-2</v>
      </c>
      <c r="E3999" s="8">
        <f ca="1">VLOOKUP(B3999,Residuals!$A$12:$AW$232,C3999,FALSE)^2</f>
        <v>1.1655468037307716E-3</v>
      </c>
      <c r="F3999" s="8">
        <f t="shared" ca="1" si="310"/>
        <v>2.7459443076906682</v>
      </c>
      <c r="G3999" s="6">
        <f t="shared" si="313"/>
        <v>0</v>
      </c>
    </row>
    <row r="4000" spans="1:7" x14ac:dyDescent="0.25">
      <c r="A4000" s="6">
        <f t="shared" si="314"/>
        <v>3989</v>
      </c>
      <c r="B4000" s="6">
        <f t="shared" si="311"/>
        <v>-199</v>
      </c>
      <c r="C4000" s="6">
        <f t="shared" si="312"/>
        <v>20</v>
      </c>
      <c r="D4000" s="8">
        <f ca="1">VLOOKUP(B4000,Residuals!$A$12:$AW$232,C4000,FALSE)</f>
        <v>3.5713404605384937E-3</v>
      </c>
      <c r="E4000" s="8">
        <f ca="1">VLOOKUP(B4000,Residuals!$A$12:$AW$232,C4000,FALSE)^2</f>
        <v>1.27544726850793E-5</v>
      </c>
      <c r="F4000" s="8">
        <f t="shared" ca="1" si="310"/>
        <v>3.0048618858620767E-2</v>
      </c>
      <c r="G4000" s="6">
        <f t="shared" si="313"/>
        <v>0</v>
      </c>
    </row>
    <row r="4001" spans="1:7" x14ac:dyDescent="0.25">
      <c r="A4001" s="6">
        <f t="shared" si="314"/>
        <v>3990</v>
      </c>
      <c r="B4001" s="6">
        <f t="shared" si="311"/>
        <v>-198</v>
      </c>
      <c r="C4001" s="6">
        <f t="shared" si="312"/>
        <v>20</v>
      </c>
      <c r="D4001" s="8">
        <f ca="1">VLOOKUP(B4001,Residuals!$A$12:$AW$232,C4001,FALSE)</f>
        <v>-1.2292315659007949E-2</v>
      </c>
      <c r="E4001" s="8">
        <f ca="1">VLOOKUP(B4001,Residuals!$A$12:$AW$232,C4001,FALSE)^2</f>
        <v>1.5110102426069201E-4</v>
      </c>
      <c r="F4001" s="8">
        <f t="shared" ca="1" si="310"/>
        <v>0.35598312837098012</v>
      </c>
      <c r="G4001" s="6">
        <f t="shared" si="313"/>
        <v>0</v>
      </c>
    </row>
    <row r="4002" spans="1:7" x14ac:dyDescent="0.25">
      <c r="A4002" s="6">
        <f t="shared" si="314"/>
        <v>3991</v>
      </c>
      <c r="B4002" s="6">
        <f t="shared" si="311"/>
        <v>-197</v>
      </c>
      <c r="C4002" s="6">
        <f t="shared" si="312"/>
        <v>20</v>
      </c>
      <c r="D4002" s="8">
        <f ca="1">VLOOKUP(B4002,Residuals!$A$12:$AW$232,C4002,FALSE)</f>
        <v>1.3186789945582122E-2</v>
      </c>
      <c r="E4002" s="8">
        <f ca="1">VLOOKUP(B4002,Residuals!$A$12:$AW$232,C4002,FALSE)^2</f>
        <v>1.7389142906890575E-4</v>
      </c>
      <c r="F4002" s="8">
        <f t="shared" ca="1" si="310"/>
        <v>0.40967568035839574</v>
      </c>
      <c r="G4002" s="6">
        <f t="shared" si="313"/>
        <v>0</v>
      </c>
    </row>
    <row r="4003" spans="1:7" x14ac:dyDescent="0.25">
      <c r="A4003" s="6">
        <f t="shared" si="314"/>
        <v>3992</v>
      </c>
      <c r="B4003" s="6">
        <f t="shared" si="311"/>
        <v>-196</v>
      </c>
      <c r="C4003" s="6">
        <f t="shared" si="312"/>
        <v>20</v>
      </c>
      <c r="D4003" s="8">
        <f ca="1">VLOOKUP(B4003,Residuals!$A$12:$AW$232,C4003,FALSE)</f>
        <v>-1.7529452676574051E-2</v>
      </c>
      <c r="E4003" s="8">
        <f ca="1">VLOOKUP(B4003,Residuals!$A$12:$AW$232,C4003,FALSE)^2</f>
        <v>3.0728171114024919E-4</v>
      </c>
      <c r="F4003" s="8">
        <f t="shared" ca="1" si="310"/>
        <v>0.72393357595094832</v>
      </c>
      <c r="G4003" s="6">
        <f t="shared" si="313"/>
        <v>0</v>
      </c>
    </row>
    <row r="4004" spans="1:7" x14ac:dyDescent="0.25">
      <c r="A4004" s="6">
        <f t="shared" si="314"/>
        <v>3993</v>
      </c>
      <c r="B4004" s="6">
        <f t="shared" si="311"/>
        <v>-195</v>
      </c>
      <c r="C4004" s="6">
        <f t="shared" si="312"/>
        <v>20</v>
      </c>
      <c r="D4004" s="8">
        <f ca="1">VLOOKUP(B4004,Residuals!$A$12:$AW$232,C4004,FALSE)</f>
        <v>-1.0160007891124107E-2</v>
      </c>
      <c r="E4004" s="8">
        <f ca="1">VLOOKUP(B4004,Residuals!$A$12:$AW$232,C4004,FALSE)^2</f>
        <v>1.0322576034770413E-4</v>
      </c>
      <c r="F4004" s="8">
        <f t="shared" ca="1" si="310"/>
        <v>0.24319245535788334</v>
      </c>
      <c r="G4004" s="6">
        <f t="shared" si="313"/>
        <v>0</v>
      </c>
    </row>
    <row r="4005" spans="1:7" x14ac:dyDescent="0.25">
      <c r="A4005" s="6">
        <f t="shared" si="314"/>
        <v>3994</v>
      </c>
      <c r="B4005" s="6">
        <f t="shared" si="311"/>
        <v>-194</v>
      </c>
      <c r="C4005" s="6">
        <f t="shared" si="312"/>
        <v>20</v>
      </c>
      <c r="D4005" s="8">
        <f ca="1">VLOOKUP(B4005,Residuals!$A$12:$AW$232,C4005,FALSE)</f>
        <v>8.3957084000131459E-3</v>
      </c>
      <c r="E4005" s="8">
        <f ca="1">VLOOKUP(B4005,Residuals!$A$12:$AW$232,C4005,FALSE)^2</f>
        <v>7.0487919538051298E-5</v>
      </c>
      <c r="F4005" s="8">
        <f t="shared" ca="1" si="310"/>
        <v>0.16606446072943726</v>
      </c>
      <c r="G4005" s="6">
        <f t="shared" si="313"/>
        <v>0</v>
      </c>
    </row>
    <row r="4006" spans="1:7" x14ac:dyDescent="0.25">
      <c r="A4006" s="6">
        <f t="shared" si="314"/>
        <v>3995</v>
      </c>
      <c r="B4006" s="6">
        <f t="shared" si="311"/>
        <v>-193</v>
      </c>
      <c r="C4006" s="6">
        <f t="shared" si="312"/>
        <v>20</v>
      </c>
      <c r="D4006" s="8">
        <f ca="1">VLOOKUP(B4006,Residuals!$A$12:$AW$232,C4006,FALSE)</f>
        <v>7.9975732689568522E-4</v>
      </c>
      <c r="E4006" s="8">
        <f ca="1">VLOOKUP(B4006,Residuals!$A$12:$AW$232,C4006,FALSE)^2</f>
        <v>6.3961178192333192E-7</v>
      </c>
      <c r="F4006" s="8">
        <f t="shared" ca="1" si="310"/>
        <v>1.5068792828245388E-3</v>
      </c>
      <c r="G4006" s="6">
        <f t="shared" si="313"/>
        <v>0</v>
      </c>
    </row>
    <row r="4007" spans="1:7" x14ac:dyDescent="0.25">
      <c r="A4007" s="6">
        <f t="shared" si="314"/>
        <v>3996</v>
      </c>
      <c r="B4007" s="6">
        <f t="shared" si="311"/>
        <v>-192</v>
      </c>
      <c r="C4007" s="6">
        <f t="shared" si="312"/>
        <v>20</v>
      </c>
      <c r="D4007" s="8">
        <f ca="1">VLOOKUP(B4007,Residuals!$A$12:$AW$232,C4007,FALSE)</f>
        <v>2.2852374788957408E-2</v>
      </c>
      <c r="E4007" s="8">
        <f ca="1">VLOOKUP(B4007,Residuals!$A$12:$AW$232,C4007,FALSE)^2</f>
        <v>5.2223103349497617E-4</v>
      </c>
      <c r="F4007" s="8">
        <f t="shared" ca="1" si="310"/>
        <v>1.2303386952242776</v>
      </c>
      <c r="G4007" s="6">
        <f t="shared" si="313"/>
        <v>0</v>
      </c>
    </row>
    <row r="4008" spans="1:7" x14ac:dyDescent="0.25">
      <c r="A4008" s="6">
        <f t="shared" si="314"/>
        <v>3997</v>
      </c>
      <c r="B4008" s="6">
        <f t="shared" si="311"/>
        <v>-191</v>
      </c>
      <c r="C4008" s="6">
        <f t="shared" si="312"/>
        <v>20</v>
      </c>
      <c r="D4008" s="8">
        <f ca="1">VLOOKUP(B4008,Residuals!$A$12:$AW$232,C4008,FALSE)</f>
        <v>3.4859645746522679E-4</v>
      </c>
      <c r="E4008" s="8">
        <f ca="1">VLOOKUP(B4008,Residuals!$A$12:$AW$232,C4008,FALSE)^2</f>
        <v>1.2151949015730566E-7</v>
      </c>
      <c r="F4008" s="8">
        <f t="shared" ca="1" si="310"/>
        <v>2.8629116497324583E-4</v>
      </c>
      <c r="G4008" s="6">
        <f t="shared" si="313"/>
        <v>0</v>
      </c>
    </row>
    <row r="4009" spans="1:7" x14ac:dyDescent="0.25">
      <c r="A4009" s="6">
        <f t="shared" si="314"/>
        <v>3998</v>
      </c>
      <c r="B4009" s="6">
        <f t="shared" si="311"/>
        <v>-190</v>
      </c>
      <c r="C4009" s="6">
        <f t="shared" si="312"/>
        <v>20</v>
      </c>
      <c r="D4009" s="8">
        <f ca="1">VLOOKUP(B4009,Residuals!$A$12:$AW$232,C4009,FALSE)</f>
        <v>-8.9908792285238494E-3</v>
      </c>
      <c r="E4009" s="8">
        <f ca="1">VLOOKUP(B4009,Residuals!$A$12:$AW$232,C4009,FALSE)^2</f>
        <v>8.0835909301901605E-5</v>
      </c>
      <c r="F4009" s="8">
        <f t="shared" ca="1" si="310"/>
        <v>0.19044357918022201</v>
      </c>
      <c r="G4009" s="6">
        <f t="shared" si="313"/>
        <v>0</v>
      </c>
    </row>
    <row r="4010" spans="1:7" x14ac:dyDescent="0.25">
      <c r="A4010" s="6">
        <f t="shared" si="314"/>
        <v>3999</v>
      </c>
      <c r="B4010" s="6">
        <f t="shared" si="311"/>
        <v>-189</v>
      </c>
      <c r="C4010" s="6">
        <f t="shared" si="312"/>
        <v>20</v>
      </c>
      <c r="D4010" s="8">
        <f ca="1">VLOOKUP(B4010,Residuals!$A$12:$AW$232,C4010,FALSE)</f>
        <v>1.5873539261232111E-2</v>
      </c>
      <c r="E4010" s="8">
        <f ca="1">VLOOKUP(B4010,Residuals!$A$12:$AW$232,C4010,FALSE)^2</f>
        <v>2.5196924867787728E-4</v>
      </c>
      <c r="F4010" s="8">
        <f t="shared" ca="1" si="310"/>
        <v>0.59362139890517118</v>
      </c>
      <c r="G4010" s="6">
        <f t="shared" si="313"/>
        <v>0</v>
      </c>
    </row>
    <row r="4011" spans="1:7" x14ac:dyDescent="0.25">
      <c r="A4011" s="6">
        <f t="shared" si="314"/>
        <v>4000</v>
      </c>
      <c r="B4011" s="6">
        <f t="shared" si="311"/>
        <v>-188</v>
      </c>
      <c r="C4011" s="6">
        <f t="shared" si="312"/>
        <v>20</v>
      </c>
      <c r="D4011" s="8">
        <f ca="1">VLOOKUP(B4011,Residuals!$A$12:$AW$232,C4011,FALSE)</f>
        <v>3.2332709013652254E-3</v>
      </c>
      <c r="E4011" s="8">
        <f ca="1">VLOOKUP(B4011,Residuals!$A$12:$AW$232,C4011,FALSE)^2</f>
        <v>1.0454040721615098E-5</v>
      </c>
      <c r="F4011" s="8">
        <f t="shared" ca="1" si="310"/>
        <v>2.4628966867739997E-2</v>
      </c>
      <c r="G4011" s="6">
        <f t="shared" si="313"/>
        <v>0</v>
      </c>
    </row>
    <row r="4012" spans="1:7" x14ac:dyDescent="0.25">
      <c r="A4012" s="6">
        <f t="shared" si="314"/>
        <v>4001</v>
      </c>
      <c r="B4012" s="6">
        <f t="shared" si="311"/>
        <v>-187</v>
      </c>
      <c r="C4012" s="6">
        <f t="shared" si="312"/>
        <v>20</v>
      </c>
      <c r="D4012" s="8">
        <f ca="1">VLOOKUP(B4012,Residuals!$A$12:$AW$232,C4012,FALSE)</f>
        <v>7.9186533978867837E-3</v>
      </c>
      <c r="E4012" s="8">
        <f ca="1">VLOOKUP(B4012,Residuals!$A$12:$AW$232,C4012,FALSE)^2</f>
        <v>6.2705071635863911E-5</v>
      </c>
      <c r="F4012" s="8">
        <f t="shared" ca="1" si="310"/>
        <v>0.14772863172091788</v>
      </c>
      <c r="G4012" s="6">
        <f t="shared" si="313"/>
        <v>0</v>
      </c>
    </row>
    <row r="4013" spans="1:7" x14ac:dyDescent="0.25">
      <c r="A4013" s="6">
        <f t="shared" si="314"/>
        <v>4002</v>
      </c>
      <c r="B4013" s="6">
        <f t="shared" si="311"/>
        <v>-186</v>
      </c>
      <c r="C4013" s="6">
        <f t="shared" si="312"/>
        <v>20</v>
      </c>
      <c r="D4013" s="8">
        <f ca="1">VLOOKUP(B4013,Residuals!$A$12:$AW$232,C4013,FALSE)</f>
        <v>7.5473955663274486E-3</v>
      </c>
      <c r="E4013" s="8">
        <f ca="1">VLOOKUP(B4013,Residuals!$A$12:$AW$232,C4013,FALSE)^2</f>
        <v>5.6963179834619232E-5</v>
      </c>
      <c r="F4013" s="8">
        <f t="shared" ca="1" si="310"/>
        <v>0.13420114826290863</v>
      </c>
      <c r="G4013" s="6">
        <f t="shared" si="313"/>
        <v>0</v>
      </c>
    </row>
    <row r="4014" spans="1:7" x14ac:dyDescent="0.25">
      <c r="A4014" s="6">
        <f t="shared" si="314"/>
        <v>4003</v>
      </c>
      <c r="B4014" s="6">
        <f t="shared" si="311"/>
        <v>-185</v>
      </c>
      <c r="C4014" s="6">
        <f t="shared" si="312"/>
        <v>20</v>
      </c>
      <c r="D4014" s="8">
        <f ca="1">VLOOKUP(B4014,Residuals!$A$12:$AW$232,C4014,FALSE)</f>
        <v>-1.46797862932674E-2</v>
      </c>
      <c r="E4014" s="8">
        <f ca="1">VLOOKUP(B4014,Residuals!$A$12:$AW$232,C4014,FALSE)^2</f>
        <v>2.1549612561600143E-4</v>
      </c>
      <c r="F4014" s="8">
        <f t="shared" ca="1" si="310"/>
        <v>0.507693348367105</v>
      </c>
      <c r="G4014" s="6">
        <f t="shared" si="313"/>
        <v>0</v>
      </c>
    </row>
    <row r="4015" spans="1:7" x14ac:dyDescent="0.25">
      <c r="A4015" s="6">
        <f t="shared" si="314"/>
        <v>4004</v>
      </c>
      <c r="B4015" s="6">
        <f t="shared" si="311"/>
        <v>-184</v>
      </c>
      <c r="C4015" s="6">
        <f t="shared" si="312"/>
        <v>20</v>
      </c>
      <c r="D4015" s="8">
        <f ca="1">VLOOKUP(B4015,Residuals!$A$12:$AW$232,C4015,FALSE)</f>
        <v>-6.7477664944096032E-3</v>
      </c>
      <c r="E4015" s="8">
        <f ca="1">VLOOKUP(B4015,Residuals!$A$12:$AW$232,C4015,FALSE)^2</f>
        <v>4.5532352663076866E-5</v>
      </c>
      <c r="F4015" s="8">
        <f t="shared" ca="1" si="310"/>
        <v>0.10727094288340595</v>
      </c>
      <c r="G4015" s="6">
        <f t="shared" si="313"/>
        <v>0</v>
      </c>
    </row>
    <row r="4016" spans="1:7" x14ac:dyDescent="0.25">
      <c r="A4016" s="6">
        <f t="shared" si="314"/>
        <v>4005</v>
      </c>
      <c r="B4016" s="6">
        <f t="shared" si="311"/>
        <v>-183</v>
      </c>
      <c r="C4016" s="6">
        <f t="shared" si="312"/>
        <v>20</v>
      </c>
      <c r="D4016" s="8">
        <f ca="1">VLOOKUP(B4016,Residuals!$A$12:$AW$232,C4016,FALSE)</f>
        <v>-1.1610521675487274E-2</v>
      </c>
      <c r="E4016" s="8">
        <f ca="1">VLOOKUP(B4016,Residuals!$A$12:$AW$232,C4016,FALSE)^2</f>
        <v>1.3480421357695981E-4</v>
      </c>
      <c r="F4016" s="8">
        <f t="shared" ca="1" si="310"/>
        <v>0.31758901636512393</v>
      </c>
      <c r="G4016" s="6">
        <f t="shared" si="313"/>
        <v>0</v>
      </c>
    </row>
    <row r="4017" spans="1:7" x14ac:dyDescent="0.25">
      <c r="A4017" s="6">
        <f t="shared" si="314"/>
        <v>4006</v>
      </c>
      <c r="B4017" s="6">
        <f t="shared" si="311"/>
        <v>-182</v>
      </c>
      <c r="C4017" s="6">
        <f t="shared" si="312"/>
        <v>20</v>
      </c>
      <c r="D4017" s="8">
        <f ca="1">VLOOKUP(B4017,Residuals!$A$12:$AW$232,C4017,FALSE)</f>
        <v>-1.4746608313485874E-2</v>
      </c>
      <c r="E4017" s="8">
        <f ca="1">VLOOKUP(B4017,Residuals!$A$12:$AW$232,C4017,FALSE)^2</f>
        <v>2.1746245675137069E-4</v>
      </c>
      <c r="F4017" s="8">
        <f t="shared" ca="1" si="310"/>
        <v>0.51232588287444458</v>
      </c>
      <c r="G4017" s="6">
        <f t="shared" si="313"/>
        <v>0</v>
      </c>
    </row>
    <row r="4018" spans="1:7" x14ac:dyDescent="0.25">
      <c r="A4018" s="6">
        <f t="shared" si="314"/>
        <v>4007</v>
      </c>
      <c r="B4018" s="6">
        <f t="shared" si="311"/>
        <v>-181</v>
      </c>
      <c r="C4018" s="6">
        <f t="shared" si="312"/>
        <v>20</v>
      </c>
      <c r="D4018" s="8">
        <f ca="1">VLOOKUP(B4018,Residuals!$A$12:$AW$232,C4018,FALSE)</f>
        <v>4.024316639276348E-3</v>
      </c>
      <c r="E4018" s="8">
        <f ca="1">VLOOKUP(B4018,Residuals!$A$12:$AW$232,C4018,FALSE)^2</f>
        <v>1.6195124413156481E-5</v>
      </c>
      <c r="F4018" s="8">
        <f t="shared" ca="1" si="310"/>
        <v>3.8154546477501647E-2</v>
      </c>
      <c r="G4018" s="6">
        <f t="shared" si="313"/>
        <v>0</v>
      </c>
    </row>
    <row r="4019" spans="1:7" x14ac:dyDescent="0.25">
      <c r="A4019" s="6">
        <f t="shared" si="314"/>
        <v>4008</v>
      </c>
      <c r="B4019" s="6">
        <f t="shared" si="311"/>
        <v>-180</v>
      </c>
      <c r="C4019" s="6">
        <f t="shared" si="312"/>
        <v>20</v>
      </c>
      <c r="D4019" s="8">
        <f ca="1">VLOOKUP(B4019,Residuals!$A$12:$AW$232,C4019,FALSE)</f>
        <v>3.870662197318075E-3</v>
      </c>
      <c r="E4019" s="8">
        <f ca="1">VLOOKUP(B4019,Residuals!$A$12:$AW$232,C4019,FALSE)^2</f>
        <v>1.4982025845747188E-5</v>
      </c>
      <c r="F4019" s="8">
        <f t="shared" ca="1" si="310"/>
        <v>3.5296573640046465E-2</v>
      </c>
      <c r="G4019" s="6">
        <f t="shared" si="313"/>
        <v>0</v>
      </c>
    </row>
    <row r="4020" spans="1:7" x14ac:dyDescent="0.25">
      <c r="A4020" s="6">
        <f t="shared" si="314"/>
        <v>4009</v>
      </c>
      <c r="B4020" s="6">
        <f t="shared" si="311"/>
        <v>-179</v>
      </c>
      <c r="C4020" s="6">
        <f t="shared" si="312"/>
        <v>20</v>
      </c>
      <c r="D4020" s="8">
        <f ca="1">VLOOKUP(B4020,Residuals!$A$12:$AW$232,C4020,FALSE)</f>
        <v>-9.829532848497542E-5</v>
      </c>
      <c r="E4020" s="8">
        <f ca="1">VLOOKUP(B4020,Residuals!$A$12:$AW$232,C4020,FALSE)^2</f>
        <v>9.6619716019692209E-9</v>
      </c>
      <c r="F4020" s="8">
        <f t="shared" ca="1" si="310"/>
        <v>2.2762909079732411E-5</v>
      </c>
      <c r="G4020" s="6">
        <f t="shared" si="313"/>
        <v>0</v>
      </c>
    </row>
    <row r="4021" spans="1:7" x14ac:dyDescent="0.25">
      <c r="A4021" s="6">
        <f t="shared" si="314"/>
        <v>4010</v>
      </c>
      <c r="B4021" s="6">
        <f t="shared" si="311"/>
        <v>-178</v>
      </c>
      <c r="C4021" s="6">
        <f t="shared" si="312"/>
        <v>20</v>
      </c>
      <c r="D4021" s="8">
        <f ca="1">VLOOKUP(B4021,Residuals!$A$12:$AW$232,C4021,FALSE)</f>
        <v>3.595634877450969E-3</v>
      </c>
      <c r="E4021" s="8">
        <f ca="1">VLOOKUP(B4021,Residuals!$A$12:$AW$232,C4021,FALSE)^2</f>
        <v>1.2928590171941845E-5</v>
      </c>
      <c r="F4021" s="8">
        <f t="shared" ca="1" si="310"/>
        <v>3.0458827114856566E-2</v>
      </c>
      <c r="G4021" s="6">
        <f t="shared" si="313"/>
        <v>0</v>
      </c>
    </row>
    <row r="4022" spans="1:7" x14ac:dyDescent="0.25">
      <c r="A4022" s="6">
        <f t="shared" si="314"/>
        <v>4011</v>
      </c>
      <c r="B4022" s="6">
        <f t="shared" si="311"/>
        <v>-177</v>
      </c>
      <c r="C4022" s="6">
        <f t="shared" si="312"/>
        <v>20</v>
      </c>
      <c r="D4022" s="8">
        <f ca="1">VLOOKUP(B4022,Residuals!$A$12:$AW$232,C4022,FALSE)</f>
        <v>-1.9417337304111274E-2</v>
      </c>
      <c r="E4022" s="8">
        <f ca="1">VLOOKUP(B4022,Residuals!$A$12:$AW$232,C4022,FALSE)^2</f>
        <v>3.7703298798163126E-4</v>
      </c>
      <c r="F4022" s="8">
        <f t="shared" ca="1" si="310"/>
        <v>0.88826255955218603</v>
      </c>
      <c r="G4022" s="6">
        <f t="shared" si="313"/>
        <v>0</v>
      </c>
    </row>
    <row r="4023" spans="1:7" x14ac:dyDescent="0.25">
      <c r="A4023" s="6">
        <f t="shared" si="314"/>
        <v>4012</v>
      </c>
      <c r="B4023" s="6">
        <f t="shared" si="311"/>
        <v>-176</v>
      </c>
      <c r="C4023" s="6">
        <f t="shared" si="312"/>
        <v>20</v>
      </c>
      <c r="D4023" s="8">
        <f ca="1">VLOOKUP(B4023,Residuals!$A$12:$AW$232,C4023,FALSE)</f>
        <v>-2.3158339281605773E-2</v>
      </c>
      <c r="E4023" s="8">
        <f ca="1">VLOOKUP(B4023,Residuals!$A$12:$AW$232,C4023,FALSE)^2</f>
        <v>5.3630867828196498E-4</v>
      </c>
      <c r="F4023" s="8">
        <f t="shared" ca="1" si="310"/>
        <v>1.2635046122383251</v>
      </c>
      <c r="G4023" s="6">
        <f t="shared" si="313"/>
        <v>0</v>
      </c>
    </row>
    <row r="4024" spans="1:7" x14ac:dyDescent="0.25">
      <c r="A4024" s="6">
        <f t="shared" si="314"/>
        <v>4013</v>
      </c>
      <c r="B4024" s="6">
        <f t="shared" si="311"/>
        <v>-175</v>
      </c>
      <c r="C4024" s="6">
        <f t="shared" si="312"/>
        <v>20</v>
      </c>
      <c r="D4024" s="8">
        <f ca="1">VLOOKUP(B4024,Residuals!$A$12:$AW$232,C4024,FALSE)</f>
        <v>-1.2558880034427931E-2</v>
      </c>
      <c r="E4024" s="8">
        <f ca="1">VLOOKUP(B4024,Residuals!$A$12:$AW$232,C4024,FALSE)^2</f>
        <v>1.577254677191525E-4</v>
      </c>
      <c r="F4024" s="8">
        <f t="shared" ca="1" si="310"/>
        <v>0.37158983995746742</v>
      </c>
      <c r="G4024" s="6">
        <f t="shared" si="313"/>
        <v>0</v>
      </c>
    </row>
    <row r="4025" spans="1:7" x14ac:dyDescent="0.25">
      <c r="A4025" s="6">
        <f t="shared" si="314"/>
        <v>4014</v>
      </c>
      <c r="B4025" s="6">
        <f t="shared" si="311"/>
        <v>-174</v>
      </c>
      <c r="C4025" s="6">
        <f t="shared" si="312"/>
        <v>20</v>
      </c>
      <c r="D4025" s="8">
        <f ca="1">VLOOKUP(B4025,Residuals!$A$12:$AW$232,C4025,FALSE)</f>
        <v>7.9294348840856389E-3</v>
      </c>
      <c r="E4025" s="8">
        <f ca="1">VLOOKUP(B4025,Residuals!$A$12:$AW$232,C4025,FALSE)^2</f>
        <v>6.2875937580954223E-5</v>
      </c>
      <c r="F4025" s="8">
        <f t="shared" ca="1" si="310"/>
        <v>0.14813117957896796</v>
      </c>
      <c r="G4025" s="6">
        <f t="shared" si="313"/>
        <v>0</v>
      </c>
    </row>
    <row r="4026" spans="1:7" x14ac:dyDescent="0.25">
      <c r="A4026" s="6">
        <f t="shared" si="314"/>
        <v>4015</v>
      </c>
      <c r="B4026" s="6">
        <f t="shared" si="311"/>
        <v>-173</v>
      </c>
      <c r="C4026" s="6">
        <f t="shared" si="312"/>
        <v>20</v>
      </c>
      <c r="D4026" s="8">
        <f ca="1">VLOOKUP(B4026,Residuals!$A$12:$AW$232,C4026,FALSE)</f>
        <v>1.3750464129716236E-2</v>
      </c>
      <c r="E4026" s="8">
        <f ca="1">VLOOKUP(B4026,Residuals!$A$12:$AW$232,C4026,FALSE)^2</f>
        <v>1.8907526378261289E-4</v>
      </c>
      <c r="F4026" s="8">
        <f t="shared" ca="1" si="310"/>
        <v>0.44544770115375365</v>
      </c>
      <c r="G4026" s="6">
        <f t="shared" si="313"/>
        <v>0</v>
      </c>
    </row>
    <row r="4027" spans="1:7" x14ac:dyDescent="0.25">
      <c r="A4027" s="6">
        <f t="shared" si="314"/>
        <v>4016</v>
      </c>
      <c r="B4027" s="6">
        <f t="shared" si="311"/>
        <v>-172</v>
      </c>
      <c r="C4027" s="6">
        <f t="shared" si="312"/>
        <v>20</v>
      </c>
      <c r="D4027" s="8">
        <f ca="1">VLOOKUP(B4027,Residuals!$A$12:$AW$232,C4027,FALSE)</f>
        <v>2.4161188919142214E-3</v>
      </c>
      <c r="E4027" s="8">
        <f ca="1">VLOOKUP(B4027,Residuals!$A$12:$AW$232,C4027,FALSE)^2</f>
        <v>5.837630499864805E-6</v>
      </c>
      <c r="F4027" s="8">
        <f t="shared" ca="1" si="310"/>
        <v>1.3753036935278578E-2</v>
      </c>
      <c r="G4027" s="6">
        <f t="shared" si="313"/>
        <v>0</v>
      </c>
    </row>
    <row r="4028" spans="1:7" x14ac:dyDescent="0.25">
      <c r="A4028" s="6">
        <f t="shared" si="314"/>
        <v>4017</v>
      </c>
      <c r="B4028" s="6">
        <f t="shared" si="311"/>
        <v>-171</v>
      </c>
      <c r="C4028" s="6">
        <f t="shared" si="312"/>
        <v>20</v>
      </c>
      <c r="D4028" s="8">
        <f ca="1">VLOOKUP(B4028,Residuals!$A$12:$AW$232,C4028,FALSE)</f>
        <v>7.9399431534508628E-3</v>
      </c>
      <c r="E4028" s="8">
        <f ca="1">VLOOKUP(B4028,Residuals!$A$12:$AW$232,C4028,FALSE)^2</f>
        <v>6.3042697280031238E-5</v>
      </c>
      <c r="F4028" s="8">
        <f t="shared" ca="1" si="310"/>
        <v>0.14852405341721023</v>
      </c>
      <c r="G4028" s="6">
        <f t="shared" si="313"/>
        <v>0</v>
      </c>
    </row>
    <row r="4029" spans="1:7" x14ac:dyDescent="0.25">
      <c r="A4029" s="6">
        <f t="shared" si="314"/>
        <v>4018</v>
      </c>
      <c r="B4029" s="6">
        <f t="shared" si="311"/>
        <v>-170</v>
      </c>
      <c r="C4029" s="6">
        <f t="shared" si="312"/>
        <v>20</v>
      </c>
      <c r="D4029" s="8">
        <f ca="1">VLOOKUP(B4029,Residuals!$A$12:$AW$232,C4029,FALSE)</f>
        <v>-1.5945477815470725E-2</v>
      </c>
      <c r="E4029" s="8">
        <f ca="1">VLOOKUP(B4029,Residuals!$A$12:$AW$232,C4029,FALSE)^2</f>
        <v>2.5425826276366905E-4</v>
      </c>
      <c r="F4029" s="8">
        <f t="shared" ca="1" si="310"/>
        <v>0.59901415119875956</v>
      </c>
      <c r="G4029" s="6">
        <f t="shared" si="313"/>
        <v>0</v>
      </c>
    </row>
    <row r="4030" spans="1:7" x14ac:dyDescent="0.25">
      <c r="A4030" s="6">
        <f t="shared" si="314"/>
        <v>4019</v>
      </c>
      <c r="B4030" s="6">
        <f t="shared" si="311"/>
        <v>-169</v>
      </c>
      <c r="C4030" s="6">
        <f t="shared" si="312"/>
        <v>20</v>
      </c>
      <c r="D4030" s="8">
        <f ca="1">VLOOKUP(B4030,Residuals!$A$12:$AW$232,C4030,FALSE)</f>
        <v>2.2480761980117569E-2</v>
      </c>
      <c r="E4030" s="8">
        <f ca="1">VLOOKUP(B4030,Residuals!$A$12:$AW$232,C4030,FALSE)^2</f>
        <v>5.0538465920669964E-4</v>
      </c>
      <c r="F4030" s="8">
        <f t="shared" ca="1" si="310"/>
        <v>1.1906498509547474</v>
      </c>
      <c r="G4030" s="6">
        <f t="shared" si="313"/>
        <v>0</v>
      </c>
    </row>
    <row r="4031" spans="1:7" x14ac:dyDescent="0.25">
      <c r="A4031" s="6">
        <f t="shared" si="314"/>
        <v>4020</v>
      </c>
      <c r="B4031" s="6">
        <f t="shared" si="311"/>
        <v>-168</v>
      </c>
      <c r="C4031" s="6">
        <f t="shared" si="312"/>
        <v>20</v>
      </c>
      <c r="D4031" s="8">
        <f ca="1">VLOOKUP(B4031,Residuals!$A$12:$AW$232,C4031,FALSE)</f>
        <v>-7.7965875128748812E-3</v>
      </c>
      <c r="E4031" s="8">
        <f ca="1">VLOOKUP(B4031,Residuals!$A$12:$AW$232,C4031,FALSE)^2</f>
        <v>6.0786776845916524E-5</v>
      </c>
      <c r="F4031" s="8">
        <f t="shared" ca="1" si="310"/>
        <v>0.14320926738302259</v>
      </c>
      <c r="G4031" s="6">
        <f t="shared" si="313"/>
        <v>0</v>
      </c>
    </row>
    <row r="4032" spans="1:7" x14ac:dyDescent="0.25">
      <c r="A4032" s="6">
        <f t="shared" si="314"/>
        <v>4021</v>
      </c>
      <c r="B4032" s="6">
        <f t="shared" si="311"/>
        <v>-167</v>
      </c>
      <c r="C4032" s="6">
        <f t="shared" si="312"/>
        <v>20</v>
      </c>
      <c r="D4032" s="8">
        <f ca="1">VLOOKUP(B4032,Residuals!$A$12:$AW$232,C4032,FALSE)</f>
        <v>3.5416432782407652E-3</v>
      </c>
      <c r="E4032" s="8">
        <f ca="1">VLOOKUP(B4032,Residuals!$A$12:$AW$232,C4032,FALSE)^2</f>
        <v>1.2543237110307994E-5</v>
      </c>
      <c r="F4032" s="8">
        <f t="shared" ca="1" si="310"/>
        <v>2.9550963061128643E-2</v>
      </c>
      <c r="G4032" s="6">
        <f t="shared" si="313"/>
        <v>0</v>
      </c>
    </row>
    <row r="4033" spans="1:7" x14ac:dyDescent="0.25">
      <c r="A4033" s="6">
        <f t="shared" si="314"/>
        <v>4022</v>
      </c>
      <c r="B4033" s="6">
        <f t="shared" si="311"/>
        <v>-166</v>
      </c>
      <c r="C4033" s="6">
        <f t="shared" si="312"/>
        <v>20</v>
      </c>
      <c r="D4033" s="8">
        <f ca="1">VLOOKUP(B4033,Residuals!$A$12:$AW$232,C4033,FALSE)</f>
        <v>-1.7115280339916744E-2</v>
      </c>
      <c r="E4033" s="8">
        <f ca="1">VLOOKUP(B4033,Residuals!$A$12:$AW$232,C4033,FALSE)^2</f>
        <v>2.929328211139406E-4</v>
      </c>
      <c r="F4033" s="8">
        <f t="shared" ca="1" si="310"/>
        <v>0.69012862469261793</v>
      </c>
      <c r="G4033" s="6">
        <f t="shared" si="313"/>
        <v>0</v>
      </c>
    </row>
    <row r="4034" spans="1:7" x14ac:dyDescent="0.25">
      <c r="A4034" s="6">
        <f t="shared" si="314"/>
        <v>4023</v>
      </c>
      <c r="B4034" s="6">
        <f t="shared" si="311"/>
        <v>-165</v>
      </c>
      <c r="C4034" s="6">
        <f t="shared" si="312"/>
        <v>20</v>
      </c>
      <c r="D4034" s="8">
        <f ca="1">VLOOKUP(B4034,Residuals!$A$12:$AW$232,C4034,FALSE)</f>
        <v>-6.1728375035397139E-3</v>
      </c>
      <c r="E4034" s="8">
        <f ca="1">VLOOKUP(B4034,Residuals!$A$12:$AW$232,C4034,FALSE)^2</f>
        <v>3.8103922845106408E-5</v>
      </c>
      <c r="F4034" s="8">
        <f t="shared" ca="1" si="310"/>
        <v>8.9770097350267392E-2</v>
      </c>
      <c r="G4034" s="6">
        <f t="shared" si="313"/>
        <v>0</v>
      </c>
    </row>
    <row r="4035" spans="1:7" x14ac:dyDescent="0.25">
      <c r="A4035" s="6">
        <f t="shared" si="314"/>
        <v>4024</v>
      </c>
      <c r="B4035" s="6">
        <f t="shared" si="311"/>
        <v>-164</v>
      </c>
      <c r="C4035" s="6">
        <f t="shared" si="312"/>
        <v>20</v>
      </c>
      <c r="D4035" s="8">
        <f ca="1">VLOOKUP(B4035,Residuals!$A$12:$AW$232,C4035,FALSE)</f>
        <v>4.2258695066700299E-3</v>
      </c>
      <c r="E4035" s="8">
        <f ca="1">VLOOKUP(B4035,Residuals!$A$12:$AW$232,C4035,FALSE)^2</f>
        <v>1.7857973087403602E-5</v>
      </c>
      <c r="F4035" s="8">
        <f t="shared" ca="1" si="310"/>
        <v>4.2072098168248313E-2</v>
      </c>
      <c r="G4035" s="6">
        <f t="shared" si="313"/>
        <v>0</v>
      </c>
    </row>
    <row r="4036" spans="1:7" x14ac:dyDescent="0.25">
      <c r="A4036" s="6">
        <f t="shared" si="314"/>
        <v>4025</v>
      </c>
      <c r="B4036" s="6">
        <f t="shared" si="311"/>
        <v>-163</v>
      </c>
      <c r="C4036" s="6">
        <f t="shared" si="312"/>
        <v>20</v>
      </c>
      <c r="D4036" s="8">
        <f ca="1">VLOOKUP(B4036,Residuals!$A$12:$AW$232,C4036,FALSE)</f>
        <v>-2.8163082804637369E-3</v>
      </c>
      <c r="E4036" s="8">
        <f ca="1">VLOOKUP(B4036,Residuals!$A$12:$AW$232,C4036,FALSE)^2</f>
        <v>7.9315923306086096E-6</v>
      </c>
      <c r="F4036" s="8">
        <f t="shared" ca="1" si="310"/>
        <v>1.8686260166853451E-2</v>
      </c>
      <c r="G4036" s="6">
        <f t="shared" si="313"/>
        <v>0</v>
      </c>
    </row>
    <row r="4037" spans="1:7" x14ac:dyDescent="0.25">
      <c r="A4037" s="6">
        <f t="shared" si="314"/>
        <v>4026</v>
      </c>
      <c r="B4037" s="6">
        <f t="shared" si="311"/>
        <v>-162</v>
      </c>
      <c r="C4037" s="6">
        <f t="shared" si="312"/>
        <v>20</v>
      </c>
      <c r="D4037" s="8">
        <f ca="1">VLOOKUP(B4037,Residuals!$A$12:$AW$232,C4037,FALSE)</f>
        <v>-1.2744000883630272E-3</v>
      </c>
      <c r="E4037" s="8">
        <f ca="1">VLOOKUP(B4037,Residuals!$A$12:$AW$232,C4037,FALSE)^2</f>
        <v>1.6240955852196914E-6</v>
      </c>
      <c r="F4037" s="8">
        <f t="shared" ca="1" si="310"/>
        <v>3.8262522046344973E-3</v>
      </c>
      <c r="G4037" s="6">
        <f t="shared" si="313"/>
        <v>0</v>
      </c>
    </row>
    <row r="4038" spans="1:7" x14ac:dyDescent="0.25">
      <c r="A4038" s="6">
        <f t="shared" si="314"/>
        <v>4027</v>
      </c>
      <c r="B4038" s="6">
        <f t="shared" si="311"/>
        <v>-161</v>
      </c>
      <c r="C4038" s="6">
        <f t="shared" si="312"/>
        <v>20</v>
      </c>
      <c r="D4038" s="8">
        <f ca="1">VLOOKUP(B4038,Residuals!$A$12:$AW$232,C4038,FALSE)</f>
        <v>1.6758133328134261E-2</v>
      </c>
      <c r="E4038" s="8">
        <f ca="1">VLOOKUP(B4038,Residuals!$A$12:$AW$232,C4038,FALSE)^2</f>
        <v>2.8083503264352428E-4</v>
      </c>
      <c r="F4038" s="8">
        <f t="shared" ca="1" si="310"/>
        <v>0.66162710653851819</v>
      </c>
      <c r="G4038" s="6">
        <f t="shared" si="313"/>
        <v>0</v>
      </c>
    </row>
    <row r="4039" spans="1:7" x14ac:dyDescent="0.25">
      <c r="A4039" s="6">
        <f t="shared" si="314"/>
        <v>4028</v>
      </c>
      <c r="B4039" s="6">
        <f t="shared" si="311"/>
        <v>-160</v>
      </c>
      <c r="C4039" s="6">
        <f t="shared" si="312"/>
        <v>20</v>
      </c>
      <c r="D4039" s="8">
        <f ca="1">VLOOKUP(B4039,Residuals!$A$12:$AW$232,C4039,FALSE)</f>
        <v>1.025951906346129E-2</v>
      </c>
      <c r="E4039" s="8">
        <f ca="1">VLOOKUP(B4039,Residuals!$A$12:$AW$232,C4039,FALSE)^2</f>
        <v>1.0525773141352562E-4</v>
      </c>
      <c r="F4039" s="8">
        <f t="shared" ca="1" si="310"/>
        <v>0.24797963281289828</v>
      </c>
      <c r="G4039" s="6">
        <f t="shared" si="313"/>
        <v>0</v>
      </c>
    </row>
    <row r="4040" spans="1:7" x14ac:dyDescent="0.25">
      <c r="A4040" s="6">
        <f t="shared" si="314"/>
        <v>4029</v>
      </c>
      <c r="B4040" s="6">
        <f t="shared" si="311"/>
        <v>-159</v>
      </c>
      <c r="C4040" s="6">
        <f t="shared" si="312"/>
        <v>20</v>
      </c>
      <c r="D4040" s="8">
        <f ca="1">VLOOKUP(B4040,Residuals!$A$12:$AW$232,C4040,FALSE)</f>
        <v>-1.4979304184411147E-2</v>
      </c>
      <c r="E4040" s="8">
        <f ca="1">VLOOKUP(B4040,Residuals!$A$12:$AW$232,C4040,FALSE)^2</f>
        <v>2.2437955384911729E-4</v>
      </c>
      <c r="F4040" s="8">
        <f t="shared" ca="1" si="310"/>
        <v>0.52862206535334944</v>
      </c>
      <c r="G4040" s="6">
        <f t="shared" si="313"/>
        <v>0</v>
      </c>
    </row>
    <row r="4041" spans="1:7" x14ac:dyDescent="0.25">
      <c r="A4041" s="6">
        <f t="shared" si="314"/>
        <v>4030</v>
      </c>
      <c r="B4041" s="6">
        <f t="shared" si="311"/>
        <v>-158</v>
      </c>
      <c r="C4041" s="6">
        <f t="shared" si="312"/>
        <v>20</v>
      </c>
      <c r="D4041" s="8">
        <f ca="1">VLOOKUP(B4041,Residuals!$A$12:$AW$232,C4041,FALSE)</f>
        <v>4.5216590635704188E-3</v>
      </c>
      <c r="E4041" s="8">
        <f ca="1">VLOOKUP(B4041,Residuals!$A$12:$AW$232,C4041,FALSE)^2</f>
        <v>2.0445400687168515E-5</v>
      </c>
      <c r="F4041" s="8">
        <f t="shared" ca="1" si="310"/>
        <v>4.8167891204095682E-2</v>
      </c>
      <c r="G4041" s="6">
        <f t="shared" si="313"/>
        <v>0</v>
      </c>
    </row>
    <row r="4042" spans="1:7" x14ac:dyDescent="0.25">
      <c r="A4042" s="6">
        <f t="shared" si="314"/>
        <v>4031</v>
      </c>
      <c r="B4042" s="6">
        <f t="shared" si="311"/>
        <v>-157</v>
      </c>
      <c r="C4042" s="6">
        <f t="shared" si="312"/>
        <v>20</v>
      </c>
      <c r="D4042" s="8">
        <f ca="1">VLOOKUP(B4042,Residuals!$A$12:$AW$232,C4042,FALSE)</f>
        <v>-1.7407530471246761E-2</v>
      </c>
      <c r="E4042" s="8">
        <f ca="1">VLOOKUP(B4042,Residuals!$A$12:$AW$232,C4042,FALSE)^2</f>
        <v>3.0302211710738451E-4</v>
      </c>
      <c r="F4042" s="8">
        <f t="shared" ca="1" si="310"/>
        <v>0.71389827925571603</v>
      </c>
      <c r="G4042" s="6">
        <f t="shared" si="313"/>
        <v>0</v>
      </c>
    </row>
    <row r="4043" spans="1:7" x14ac:dyDescent="0.25">
      <c r="A4043" s="6">
        <f t="shared" si="314"/>
        <v>4032</v>
      </c>
      <c r="B4043" s="6">
        <f t="shared" si="311"/>
        <v>-156</v>
      </c>
      <c r="C4043" s="6">
        <f t="shared" si="312"/>
        <v>20</v>
      </c>
      <c r="D4043" s="8">
        <f ca="1">VLOOKUP(B4043,Residuals!$A$12:$AW$232,C4043,FALSE)</f>
        <v>1.1497554350988762E-2</v>
      </c>
      <c r="E4043" s="8">
        <f ca="1">VLOOKUP(B4043,Residuals!$A$12:$AW$232,C4043,FALSE)^2</f>
        <v>1.3219375605394063E-4</v>
      </c>
      <c r="F4043" s="8">
        <f t="shared" ref="F4043:F4106" ca="1" si="315">E4043/$F$8</f>
        <v>0.31143896648908431</v>
      </c>
      <c r="G4043" s="6">
        <f t="shared" si="313"/>
        <v>0</v>
      </c>
    </row>
    <row r="4044" spans="1:7" x14ac:dyDescent="0.25">
      <c r="A4044" s="6">
        <f t="shared" si="314"/>
        <v>4033</v>
      </c>
      <c r="B4044" s="6">
        <f t="shared" ref="B4044:B4107" si="316">MOD(A4044,221)-210</f>
        <v>-155</v>
      </c>
      <c r="C4044" s="6">
        <f t="shared" ref="C4044:C4107" si="317">IF(B4044&lt;B4043,IF(ISNUMBER(C4043),C4043+1,2),C4043)</f>
        <v>20</v>
      </c>
      <c r="D4044" s="8">
        <f ca="1">VLOOKUP(B4044,Residuals!$A$12:$AW$232,C4044,FALSE)</f>
        <v>-1.9742245174854123E-2</v>
      </c>
      <c r="E4044" s="8">
        <f ca="1">VLOOKUP(B4044,Residuals!$A$12:$AW$232,C4044,FALSE)^2</f>
        <v>3.8975624454405092E-4</v>
      </c>
      <c r="F4044" s="8">
        <f t="shared" ca="1" si="315"/>
        <v>0.91823763547452053</v>
      </c>
      <c r="G4044" s="6">
        <f t="shared" ref="G4044:G4107" si="318">IF(OR(B4044&lt;-10,B4044&gt;10),0,1)</f>
        <v>0</v>
      </c>
    </row>
    <row r="4045" spans="1:7" x14ac:dyDescent="0.25">
      <c r="A4045" s="6">
        <f t="shared" ref="A4045:A4108" si="319">A4044+1</f>
        <v>4034</v>
      </c>
      <c r="B4045" s="6">
        <f t="shared" si="316"/>
        <v>-154</v>
      </c>
      <c r="C4045" s="6">
        <f t="shared" si="317"/>
        <v>20</v>
      </c>
      <c r="D4045" s="8">
        <f ca="1">VLOOKUP(B4045,Residuals!$A$12:$AW$232,C4045,FALSE)</f>
        <v>1.5472381376744782E-2</v>
      </c>
      <c r="E4045" s="8">
        <f ca="1">VLOOKUP(B4045,Residuals!$A$12:$AW$232,C4045,FALSE)^2</f>
        <v>2.3939458546743875E-4</v>
      </c>
      <c r="F4045" s="8">
        <f t="shared" ca="1" si="315"/>
        <v>0.56399639821596093</v>
      </c>
      <c r="G4045" s="6">
        <f t="shared" si="318"/>
        <v>0</v>
      </c>
    </row>
    <row r="4046" spans="1:7" x14ac:dyDescent="0.25">
      <c r="A4046" s="6">
        <f t="shared" si="319"/>
        <v>4035</v>
      </c>
      <c r="B4046" s="6">
        <f t="shared" si="316"/>
        <v>-153</v>
      </c>
      <c r="C4046" s="6">
        <f t="shared" si="317"/>
        <v>20</v>
      </c>
      <c r="D4046" s="8">
        <f ca="1">VLOOKUP(B4046,Residuals!$A$12:$AW$232,C4046,FALSE)</f>
        <v>-3.6659253967279691E-3</v>
      </c>
      <c r="E4046" s="8">
        <f ca="1">VLOOKUP(B4046,Residuals!$A$12:$AW$232,C4046,FALSE)^2</f>
        <v>1.3439009014375117E-5</v>
      </c>
      <c r="F4046" s="8">
        <f t="shared" ca="1" si="315"/>
        <v>3.1661337138848236E-2</v>
      </c>
      <c r="G4046" s="6">
        <f t="shared" si="318"/>
        <v>0</v>
      </c>
    </row>
    <row r="4047" spans="1:7" x14ac:dyDescent="0.25">
      <c r="A4047" s="6">
        <f t="shared" si="319"/>
        <v>4036</v>
      </c>
      <c r="B4047" s="6">
        <f t="shared" si="316"/>
        <v>-152</v>
      </c>
      <c r="C4047" s="6">
        <f t="shared" si="317"/>
        <v>20</v>
      </c>
      <c r="D4047" s="8">
        <f ca="1">VLOOKUP(B4047,Residuals!$A$12:$AW$232,C4047,FALSE)</f>
        <v>-2.6562473184133555E-2</v>
      </c>
      <c r="E4047" s="8">
        <f ca="1">VLOOKUP(B4047,Residuals!$A$12:$AW$232,C4047,FALSE)^2</f>
        <v>7.0556498165781417E-4</v>
      </c>
      <c r="F4047" s="8">
        <f t="shared" ca="1" si="315"/>
        <v>1.6622602703620588</v>
      </c>
      <c r="G4047" s="6">
        <f t="shared" si="318"/>
        <v>0</v>
      </c>
    </row>
    <row r="4048" spans="1:7" x14ac:dyDescent="0.25">
      <c r="A4048" s="6">
        <f t="shared" si="319"/>
        <v>4037</v>
      </c>
      <c r="B4048" s="6">
        <f t="shared" si="316"/>
        <v>-151</v>
      </c>
      <c r="C4048" s="6">
        <f t="shared" si="317"/>
        <v>20</v>
      </c>
      <c r="D4048" s="8">
        <f ca="1">VLOOKUP(B4048,Residuals!$A$12:$AW$232,C4048,FALSE)</f>
        <v>7.8897942588256715E-5</v>
      </c>
      <c r="E4048" s="8">
        <f ca="1">VLOOKUP(B4048,Residuals!$A$12:$AW$232,C4048,FALSE)^2</f>
        <v>6.2248853446598528E-9</v>
      </c>
      <c r="F4048" s="8">
        <f t="shared" ca="1" si="315"/>
        <v>1.4665381453136503E-5</v>
      </c>
      <c r="G4048" s="6">
        <f t="shared" si="318"/>
        <v>0</v>
      </c>
    </row>
    <row r="4049" spans="1:7" x14ac:dyDescent="0.25">
      <c r="A4049" s="6">
        <f t="shared" si="319"/>
        <v>4038</v>
      </c>
      <c r="B4049" s="6">
        <f t="shared" si="316"/>
        <v>-150</v>
      </c>
      <c r="C4049" s="6">
        <f t="shared" si="317"/>
        <v>20</v>
      </c>
      <c r="D4049" s="8">
        <f ca="1">VLOOKUP(B4049,Residuals!$A$12:$AW$232,C4049,FALSE)</f>
        <v>5.7412380322388818E-4</v>
      </c>
      <c r="E4049" s="8">
        <f ca="1">VLOOKUP(B4049,Residuals!$A$12:$AW$232,C4049,FALSE)^2</f>
        <v>3.2961814142826186E-7</v>
      </c>
      <c r="F4049" s="8">
        <f t="shared" ca="1" si="315"/>
        <v>7.7655659667150048E-4</v>
      </c>
      <c r="G4049" s="6">
        <f t="shared" si="318"/>
        <v>0</v>
      </c>
    </row>
    <row r="4050" spans="1:7" x14ac:dyDescent="0.25">
      <c r="A4050" s="6">
        <f t="shared" si="319"/>
        <v>4039</v>
      </c>
      <c r="B4050" s="6">
        <f t="shared" si="316"/>
        <v>-149</v>
      </c>
      <c r="C4050" s="6">
        <f t="shared" si="317"/>
        <v>20</v>
      </c>
      <c r="D4050" s="8">
        <f ca="1">VLOOKUP(B4050,Residuals!$A$12:$AW$232,C4050,FALSE)</f>
        <v>-9.9776108891141049E-3</v>
      </c>
      <c r="E4050" s="8">
        <f ca="1">VLOOKUP(B4050,Residuals!$A$12:$AW$232,C4050,FALSE)^2</f>
        <v>9.9552719054568355E-5</v>
      </c>
      <c r="F4050" s="8">
        <f t="shared" ca="1" si="315"/>
        <v>0.23453903466425266</v>
      </c>
      <c r="G4050" s="6">
        <f t="shared" si="318"/>
        <v>0</v>
      </c>
    </row>
    <row r="4051" spans="1:7" x14ac:dyDescent="0.25">
      <c r="A4051" s="6">
        <f t="shared" si="319"/>
        <v>4040</v>
      </c>
      <c r="B4051" s="6">
        <f t="shared" si="316"/>
        <v>-148</v>
      </c>
      <c r="C4051" s="6">
        <f t="shared" si="317"/>
        <v>20</v>
      </c>
      <c r="D4051" s="8">
        <f ca="1">VLOOKUP(B4051,Residuals!$A$12:$AW$232,C4051,FALSE)</f>
        <v>-8.577434547375232E-3</v>
      </c>
      <c r="E4051" s="8">
        <f ca="1">VLOOKUP(B4051,Residuals!$A$12:$AW$232,C4051,FALSE)^2</f>
        <v>7.3572383414506151E-5</v>
      </c>
      <c r="F4051" s="8">
        <f t="shared" ca="1" si="315"/>
        <v>0.17333123542841802</v>
      </c>
      <c r="G4051" s="6">
        <f t="shared" si="318"/>
        <v>0</v>
      </c>
    </row>
    <row r="4052" spans="1:7" x14ac:dyDescent="0.25">
      <c r="A4052" s="6">
        <f t="shared" si="319"/>
        <v>4041</v>
      </c>
      <c r="B4052" s="6">
        <f t="shared" si="316"/>
        <v>-147</v>
      </c>
      <c r="C4052" s="6">
        <f t="shared" si="317"/>
        <v>20</v>
      </c>
      <c r="D4052" s="8">
        <f ca="1">VLOOKUP(B4052,Residuals!$A$12:$AW$232,C4052,FALSE)</f>
        <v>-1.3588144026338954E-2</v>
      </c>
      <c r="E4052" s="8">
        <f ca="1">VLOOKUP(B4052,Residuals!$A$12:$AW$232,C4052,FALSE)^2</f>
        <v>1.8463765808053099E-4</v>
      </c>
      <c r="F4052" s="8">
        <f t="shared" ca="1" si="315"/>
        <v>0.4349930217891812</v>
      </c>
      <c r="G4052" s="6">
        <f t="shared" si="318"/>
        <v>0</v>
      </c>
    </row>
    <row r="4053" spans="1:7" x14ac:dyDescent="0.25">
      <c r="A4053" s="6">
        <f t="shared" si="319"/>
        <v>4042</v>
      </c>
      <c r="B4053" s="6">
        <f t="shared" si="316"/>
        <v>-146</v>
      </c>
      <c r="C4053" s="6">
        <f t="shared" si="317"/>
        <v>20</v>
      </c>
      <c r="D4053" s="8">
        <f ca="1">VLOOKUP(B4053,Residuals!$A$12:$AW$232,C4053,FALSE)</f>
        <v>1.6135631240598879E-2</v>
      </c>
      <c r="E4053" s="8">
        <f ca="1">VLOOKUP(B4053,Residuals!$A$12:$AW$232,C4053,FALSE)^2</f>
        <v>2.603585955325905E-4</v>
      </c>
      <c r="F4053" s="8">
        <f t="shared" ca="1" si="315"/>
        <v>0.61338609575578651</v>
      </c>
      <c r="G4053" s="6">
        <f t="shared" si="318"/>
        <v>0</v>
      </c>
    </row>
    <row r="4054" spans="1:7" x14ac:dyDescent="0.25">
      <c r="A4054" s="6">
        <f t="shared" si="319"/>
        <v>4043</v>
      </c>
      <c r="B4054" s="6">
        <f t="shared" si="316"/>
        <v>-145</v>
      </c>
      <c r="C4054" s="6">
        <f t="shared" si="317"/>
        <v>20</v>
      </c>
      <c r="D4054" s="8">
        <f ca="1">VLOOKUP(B4054,Residuals!$A$12:$AW$232,C4054,FALSE)</f>
        <v>5.6142144265798281E-3</v>
      </c>
      <c r="E4054" s="8">
        <f ca="1">VLOOKUP(B4054,Residuals!$A$12:$AW$232,C4054,FALSE)^2</f>
        <v>3.1519403627617068E-5</v>
      </c>
      <c r="F4054" s="8">
        <f t="shared" ca="1" si="315"/>
        <v>7.425744439950599E-2</v>
      </c>
      <c r="G4054" s="6">
        <f t="shared" si="318"/>
        <v>0</v>
      </c>
    </row>
    <row r="4055" spans="1:7" x14ac:dyDescent="0.25">
      <c r="A4055" s="6">
        <f t="shared" si="319"/>
        <v>4044</v>
      </c>
      <c r="B4055" s="6">
        <f t="shared" si="316"/>
        <v>-144</v>
      </c>
      <c r="C4055" s="6">
        <f t="shared" si="317"/>
        <v>20</v>
      </c>
      <c r="D4055" s="8">
        <f ca="1">VLOOKUP(B4055,Residuals!$A$12:$AW$232,C4055,FALSE)</f>
        <v>-2.3863776779127956E-2</v>
      </c>
      <c r="E4055" s="8">
        <f ca="1">VLOOKUP(B4055,Residuals!$A$12:$AW$232,C4055,FALSE)^2</f>
        <v>5.6947984216404663E-4</v>
      </c>
      <c r="F4055" s="8">
        <f t="shared" ca="1" si="315"/>
        <v>1.341653484810341</v>
      </c>
      <c r="G4055" s="6">
        <f t="shared" si="318"/>
        <v>0</v>
      </c>
    </row>
    <row r="4056" spans="1:7" x14ac:dyDescent="0.25">
      <c r="A4056" s="6">
        <f t="shared" si="319"/>
        <v>4045</v>
      </c>
      <c r="B4056" s="6">
        <f t="shared" si="316"/>
        <v>-143</v>
      </c>
      <c r="C4056" s="6">
        <f t="shared" si="317"/>
        <v>20</v>
      </c>
      <c r="D4056" s="8">
        <f ca="1">VLOOKUP(B4056,Residuals!$A$12:$AW$232,C4056,FALSE)</f>
        <v>6.9415364868345274E-3</v>
      </c>
      <c r="E4056" s="8">
        <f ca="1">VLOOKUP(B4056,Residuals!$A$12:$AW$232,C4056,FALSE)^2</f>
        <v>4.8184928798055032E-5</v>
      </c>
      <c r="F4056" s="8">
        <f t="shared" ca="1" si="315"/>
        <v>0.11352022117514403</v>
      </c>
      <c r="G4056" s="6">
        <f t="shared" si="318"/>
        <v>0</v>
      </c>
    </row>
    <row r="4057" spans="1:7" x14ac:dyDescent="0.25">
      <c r="A4057" s="6">
        <f t="shared" si="319"/>
        <v>4046</v>
      </c>
      <c r="B4057" s="6">
        <f t="shared" si="316"/>
        <v>-142</v>
      </c>
      <c r="C4057" s="6">
        <f t="shared" si="317"/>
        <v>20</v>
      </c>
      <c r="D4057" s="8">
        <f ca="1">VLOOKUP(B4057,Residuals!$A$12:$AW$232,C4057,FALSE)</f>
        <v>7.7268194585245371E-3</v>
      </c>
      <c r="E4057" s="8">
        <f ca="1">VLOOKUP(B4057,Residuals!$A$12:$AW$232,C4057,FALSE)^2</f>
        <v>5.9703738944633423E-5</v>
      </c>
      <c r="F4057" s="8">
        <f t="shared" ca="1" si="315"/>
        <v>0.14065770810584702</v>
      </c>
      <c r="G4057" s="6">
        <f t="shared" si="318"/>
        <v>0</v>
      </c>
    </row>
    <row r="4058" spans="1:7" x14ac:dyDescent="0.25">
      <c r="A4058" s="6">
        <f t="shared" si="319"/>
        <v>4047</v>
      </c>
      <c r="B4058" s="6">
        <f t="shared" si="316"/>
        <v>-141</v>
      </c>
      <c r="C4058" s="6">
        <f t="shared" si="317"/>
        <v>20</v>
      </c>
      <c r="D4058" s="8">
        <f ca="1">VLOOKUP(B4058,Residuals!$A$12:$AW$232,C4058,FALSE)</f>
        <v>-5.0957289004040203E-3</v>
      </c>
      <c r="E4058" s="8">
        <f ca="1">VLOOKUP(B4058,Residuals!$A$12:$AW$232,C4058,FALSE)^2</f>
        <v>2.5966453026412765E-5</v>
      </c>
      <c r="F4058" s="8">
        <f t="shared" ca="1" si="315"/>
        <v>6.1175092798131284E-2</v>
      </c>
      <c r="G4058" s="6">
        <f t="shared" si="318"/>
        <v>0</v>
      </c>
    </row>
    <row r="4059" spans="1:7" x14ac:dyDescent="0.25">
      <c r="A4059" s="6">
        <f t="shared" si="319"/>
        <v>4048</v>
      </c>
      <c r="B4059" s="6">
        <f t="shared" si="316"/>
        <v>-140</v>
      </c>
      <c r="C4059" s="6">
        <f t="shared" si="317"/>
        <v>20</v>
      </c>
      <c r="D4059" s="8">
        <f ca="1">VLOOKUP(B4059,Residuals!$A$12:$AW$232,C4059,FALSE)</f>
        <v>2.7397896151824943E-2</v>
      </c>
      <c r="E4059" s="8">
        <f ca="1">VLOOKUP(B4059,Residuals!$A$12:$AW$232,C4059,FALSE)^2</f>
        <v>7.5064471354618402E-4</v>
      </c>
      <c r="F4059" s="8">
        <f t="shared" ca="1" si="315"/>
        <v>1.7684648713054663</v>
      </c>
      <c r="G4059" s="6">
        <f t="shared" si="318"/>
        <v>0</v>
      </c>
    </row>
    <row r="4060" spans="1:7" x14ac:dyDescent="0.25">
      <c r="A4060" s="6">
        <f t="shared" si="319"/>
        <v>4049</v>
      </c>
      <c r="B4060" s="6">
        <f t="shared" si="316"/>
        <v>-139</v>
      </c>
      <c r="C4060" s="6">
        <f t="shared" si="317"/>
        <v>20</v>
      </c>
      <c r="D4060" s="8">
        <f ca="1">VLOOKUP(B4060,Residuals!$A$12:$AW$232,C4060,FALSE)</f>
        <v>-3.2326660052864609E-3</v>
      </c>
      <c r="E4060" s="8">
        <f ca="1">VLOOKUP(B4060,Residuals!$A$12:$AW$232,C4060,FALSE)^2</f>
        <v>1.0450129501734724E-5</v>
      </c>
      <c r="F4060" s="8">
        <f t="shared" ca="1" si="315"/>
        <v>2.4619752315452385E-2</v>
      </c>
      <c r="G4060" s="6">
        <f t="shared" si="318"/>
        <v>0</v>
      </c>
    </row>
    <row r="4061" spans="1:7" x14ac:dyDescent="0.25">
      <c r="A4061" s="6">
        <f t="shared" si="319"/>
        <v>4050</v>
      </c>
      <c r="B4061" s="6">
        <f t="shared" si="316"/>
        <v>-138</v>
      </c>
      <c r="C4061" s="6">
        <f t="shared" si="317"/>
        <v>20</v>
      </c>
      <c r="D4061" s="8">
        <f ca="1">VLOOKUP(B4061,Residuals!$A$12:$AW$232,C4061,FALSE)</f>
        <v>-2.8149085763335187E-3</v>
      </c>
      <c r="E4061" s="8">
        <f ca="1">VLOOKUP(B4061,Residuals!$A$12:$AW$232,C4061,FALSE)^2</f>
        <v>7.9237102931159978E-6</v>
      </c>
      <c r="F4061" s="8">
        <f t="shared" ca="1" si="315"/>
        <v>1.8667690654315162E-2</v>
      </c>
      <c r="G4061" s="6">
        <f t="shared" si="318"/>
        <v>0</v>
      </c>
    </row>
    <row r="4062" spans="1:7" x14ac:dyDescent="0.25">
      <c r="A4062" s="6">
        <f t="shared" si="319"/>
        <v>4051</v>
      </c>
      <c r="B4062" s="6">
        <f t="shared" si="316"/>
        <v>-137</v>
      </c>
      <c r="C4062" s="6">
        <f t="shared" si="317"/>
        <v>20</v>
      </c>
      <c r="D4062" s="8">
        <f ca="1">VLOOKUP(B4062,Residuals!$A$12:$AW$232,C4062,FALSE)</f>
        <v>1.9776070428604302E-3</v>
      </c>
      <c r="E4062" s="8">
        <f ca="1">VLOOKUP(B4062,Residuals!$A$12:$AW$232,C4062,FALSE)^2</f>
        <v>3.9109296159711754E-6</v>
      </c>
      <c r="F4062" s="8">
        <f t="shared" ca="1" si="315"/>
        <v>9.2138684455914284E-3</v>
      </c>
      <c r="G4062" s="6">
        <f t="shared" si="318"/>
        <v>0</v>
      </c>
    </row>
    <row r="4063" spans="1:7" x14ac:dyDescent="0.25">
      <c r="A4063" s="6">
        <f t="shared" si="319"/>
        <v>4052</v>
      </c>
      <c r="B4063" s="6">
        <f t="shared" si="316"/>
        <v>-136</v>
      </c>
      <c r="C4063" s="6">
        <f t="shared" si="317"/>
        <v>20</v>
      </c>
      <c r="D4063" s="8">
        <f ca="1">VLOOKUP(B4063,Residuals!$A$12:$AW$232,C4063,FALSE)</f>
        <v>-5.7334382107858948E-5</v>
      </c>
      <c r="E4063" s="8">
        <f ca="1">VLOOKUP(B4063,Residuals!$A$12:$AW$232,C4063,FALSE)^2</f>
        <v>3.2872313716899765E-9</v>
      </c>
      <c r="F4063" s="8">
        <f t="shared" ca="1" si="315"/>
        <v>7.7444803110963809E-6</v>
      </c>
      <c r="G4063" s="6">
        <f t="shared" si="318"/>
        <v>0</v>
      </c>
    </row>
    <row r="4064" spans="1:7" x14ac:dyDescent="0.25">
      <c r="A4064" s="6">
        <f t="shared" si="319"/>
        <v>4053</v>
      </c>
      <c r="B4064" s="6">
        <f t="shared" si="316"/>
        <v>-135</v>
      </c>
      <c r="C4064" s="6">
        <f t="shared" si="317"/>
        <v>20</v>
      </c>
      <c r="D4064" s="8">
        <f ca="1">VLOOKUP(B4064,Residuals!$A$12:$AW$232,C4064,FALSE)</f>
        <v>-1.5678281351324007E-2</v>
      </c>
      <c r="E4064" s="8">
        <f ca="1">VLOOKUP(B4064,Residuals!$A$12:$AW$232,C4064,FALSE)^2</f>
        <v>2.4580850613127413E-4</v>
      </c>
      <c r="F4064" s="8">
        <f t="shared" ca="1" si="315"/>
        <v>0.57910713326363428</v>
      </c>
      <c r="G4064" s="6">
        <f t="shared" si="318"/>
        <v>0</v>
      </c>
    </row>
    <row r="4065" spans="1:7" x14ac:dyDescent="0.25">
      <c r="A4065" s="6">
        <f t="shared" si="319"/>
        <v>4054</v>
      </c>
      <c r="B4065" s="6">
        <f t="shared" si="316"/>
        <v>-134</v>
      </c>
      <c r="C4065" s="6">
        <f t="shared" si="317"/>
        <v>20</v>
      </c>
      <c r="D4065" s="8">
        <f ca="1">VLOOKUP(B4065,Residuals!$A$12:$AW$232,C4065,FALSE)</f>
        <v>1.1839315153899185E-2</v>
      </c>
      <c r="E4065" s="8">
        <f ca="1">VLOOKUP(B4065,Residuals!$A$12:$AW$232,C4065,FALSE)^2</f>
        <v>1.4016938331334688E-4</v>
      </c>
      <c r="F4065" s="8">
        <f t="shared" ca="1" si="315"/>
        <v>0.33022896977606336</v>
      </c>
      <c r="G4065" s="6">
        <f t="shared" si="318"/>
        <v>0</v>
      </c>
    </row>
    <row r="4066" spans="1:7" x14ac:dyDescent="0.25">
      <c r="A4066" s="6">
        <f t="shared" si="319"/>
        <v>4055</v>
      </c>
      <c r="B4066" s="6">
        <f t="shared" si="316"/>
        <v>-133</v>
      </c>
      <c r="C4066" s="6">
        <f t="shared" si="317"/>
        <v>20</v>
      </c>
      <c r="D4066" s="8">
        <f ca="1">VLOOKUP(B4066,Residuals!$A$12:$AW$232,C4066,FALSE)</f>
        <v>-2.3013848542811442E-2</v>
      </c>
      <c r="E4066" s="8">
        <f ca="1">VLOOKUP(B4066,Residuals!$A$12:$AW$232,C4066,FALSE)^2</f>
        <v>5.296372247514643E-4</v>
      </c>
      <c r="F4066" s="8">
        <f t="shared" ca="1" si="315"/>
        <v>1.2477871483085516</v>
      </c>
      <c r="G4066" s="6">
        <f t="shared" si="318"/>
        <v>0</v>
      </c>
    </row>
    <row r="4067" spans="1:7" x14ac:dyDescent="0.25">
      <c r="A4067" s="6">
        <f t="shared" si="319"/>
        <v>4056</v>
      </c>
      <c r="B4067" s="6">
        <f t="shared" si="316"/>
        <v>-132</v>
      </c>
      <c r="C4067" s="6">
        <f t="shared" si="317"/>
        <v>20</v>
      </c>
      <c r="D4067" s="8">
        <f ca="1">VLOOKUP(B4067,Residuals!$A$12:$AW$232,C4067,FALSE)</f>
        <v>1.3672893343302608E-3</v>
      </c>
      <c r="E4067" s="8">
        <f ca="1">VLOOKUP(B4067,Residuals!$A$12:$AW$232,C4067,FALSE)^2</f>
        <v>1.8694801237732876E-6</v>
      </c>
      <c r="F4067" s="8">
        <f t="shared" ca="1" si="315"/>
        <v>4.4043605008262576E-3</v>
      </c>
      <c r="G4067" s="6">
        <f t="shared" si="318"/>
        <v>0</v>
      </c>
    </row>
    <row r="4068" spans="1:7" x14ac:dyDescent="0.25">
      <c r="A4068" s="6">
        <f t="shared" si="319"/>
        <v>4057</v>
      </c>
      <c r="B4068" s="6">
        <f t="shared" si="316"/>
        <v>-131</v>
      </c>
      <c r="C4068" s="6">
        <f t="shared" si="317"/>
        <v>20</v>
      </c>
      <c r="D4068" s="8">
        <f ca="1">VLOOKUP(B4068,Residuals!$A$12:$AW$232,C4068,FALSE)</f>
        <v>2.7603634364308867E-3</v>
      </c>
      <c r="E4068" s="8">
        <f ca="1">VLOOKUP(B4068,Residuals!$A$12:$AW$232,C4068,FALSE)^2</f>
        <v>7.6196063011845343E-6</v>
      </c>
      <c r="F4068" s="8">
        <f t="shared" ca="1" si="315"/>
        <v>1.7951243555908381E-2</v>
      </c>
      <c r="G4068" s="6">
        <f t="shared" si="318"/>
        <v>0</v>
      </c>
    </row>
    <row r="4069" spans="1:7" x14ac:dyDescent="0.25">
      <c r="A4069" s="6">
        <f t="shared" si="319"/>
        <v>4058</v>
      </c>
      <c r="B4069" s="6">
        <f t="shared" si="316"/>
        <v>-130</v>
      </c>
      <c r="C4069" s="6">
        <f t="shared" si="317"/>
        <v>20</v>
      </c>
      <c r="D4069" s="8">
        <f ca="1">VLOOKUP(B4069,Residuals!$A$12:$AW$232,C4069,FALSE)</f>
        <v>-9.3988873333784237E-3</v>
      </c>
      <c r="E4069" s="8">
        <f ca="1">VLOOKUP(B4069,Residuals!$A$12:$AW$232,C4069,FALSE)^2</f>
        <v>8.8339083105541379E-5</v>
      </c>
      <c r="F4069" s="8">
        <f t="shared" ca="1" si="315"/>
        <v>0.20812051615930321</v>
      </c>
      <c r="G4069" s="6">
        <f t="shared" si="318"/>
        <v>0</v>
      </c>
    </row>
    <row r="4070" spans="1:7" x14ac:dyDescent="0.25">
      <c r="A4070" s="6">
        <f t="shared" si="319"/>
        <v>4059</v>
      </c>
      <c r="B4070" s="6">
        <f t="shared" si="316"/>
        <v>-129</v>
      </c>
      <c r="C4070" s="6">
        <f t="shared" si="317"/>
        <v>20</v>
      </c>
      <c r="D4070" s="8">
        <f ca="1">VLOOKUP(B4070,Residuals!$A$12:$AW$232,C4070,FALSE)</f>
        <v>-2.2285609355968367E-2</v>
      </c>
      <c r="E4070" s="8">
        <f ca="1">VLOOKUP(B4070,Residuals!$A$12:$AW$232,C4070,FALSE)^2</f>
        <v>4.9664838436682486E-4</v>
      </c>
      <c r="F4070" s="8">
        <f t="shared" ca="1" si="315"/>
        <v>1.1700678167625651</v>
      </c>
      <c r="G4070" s="6">
        <f t="shared" si="318"/>
        <v>0</v>
      </c>
    </row>
    <row r="4071" spans="1:7" x14ac:dyDescent="0.25">
      <c r="A4071" s="6">
        <f t="shared" si="319"/>
        <v>4060</v>
      </c>
      <c r="B4071" s="6">
        <f t="shared" si="316"/>
        <v>-128</v>
      </c>
      <c r="C4071" s="6">
        <f t="shared" si="317"/>
        <v>20</v>
      </c>
      <c r="D4071" s="8">
        <f ca="1">VLOOKUP(B4071,Residuals!$A$12:$AW$232,C4071,FALSE)</f>
        <v>-2.3511622413575569E-2</v>
      </c>
      <c r="E4071" s="8">
        <f ca="1">VLOOKUP(B4071,Residuals!$A$12:$AW$232,C4071,FALSE)^2</f>
        <v>5.5279638851854908E-4</v>
      </c>
      <c r="F4071" s="8">
        <f t="shared" ca="1" si="315"/>
        <v>1.3023484698389669</v>
      </c>
      <c r="G4071" s="6">
        <f t="shared" si="318"/>
        <v>0</v>
      </c>
    </row>
    <row r="4072" spans="1:7" x14ac:dyDescent="0.25">
      <c r="A4072" s="6">
        <f t="shared" si="319"/>
        <v>4061</v>
      </c>
      <c r="B4072" s="6">
        <f t="shared" si="316"/>
        <v>-127</v>
      </c>
      <c r="C4072" s="6">
        <f t="shared" si="317"/>
        <v>20</v>
      </c>
      <c r="D4072" s="8">
        <f ca="1">VLOOKUP(B4072,Residuals!$A$12:$AW$232,C4072,FALSE)</f>
        <v>2.1286155589975053E-3</v>
      </c>
      <c r="E4072" s="8">
        <f ca="1">VLOOKUP(B4072,Residuals!$A$12:$AW$232,C4072,FALSE)^2</f>
        <v>4.5310041980062618E-6</v>
      </c>
      <c r="F4072" s="8">
        <f t="shared" ca="1" si="315"/>
        <v>1.0674719492870537E-2</v>
      </c>
      <c r="G4072" s="6">
        <f t="shared" si="318"/>
        <v>0</v>
      </c>
    </row>
    <row r="4073" spans="1:7" x14ac:dyDescent="0.25">
      <c r="A4073" s="6">
        <f t="shared" si="319"/>
        <v>4062</v>
      </c>
      <c r="B4073" s="6">
        <f t="shared" si="316"/>
        <v>-126</v>
      </c>
      <c r="C4073" s="6">
        <f t="shared" si="317"/>
        <v>20</v>
      </c>
      <c r="D4073" s="8">
        <f ca="1">VLOOKUP(B4073,Residuals!$A$12:$AW$232,C4073,FALSE)</f>
        <v>-1.0415281073129038E-2</v>
      </c>
      <c r="E4073" s="8">
        <f ca="1">VLOOKUP(B4073,Residuals!$A$12:$AW$232,C4073,FALSE)^2</f>
        <v>1.0847807983227996E-4</v>
      </c>
      <c r="F4073" s="8">
        <f t="shared" ca="1" si="315"/>
        <v>0.25556654170489135</v>
      </c>
      <c r="G4073" s="6">
        <f t="shared" si="318"/>
        <v>0</v>
      </c>
    </row>
    <row r="4074" spans="1:7" x14ac:dyDescent="0.25">
      <c r="A4074" s="6">
        <f t="shared" si="319"/>
        <v>4063</v>
      </c>
      <c r="B4074" s="6">
        <f t="shared" si="316"/>
        <v>-125</v>
      </c>
      <c r="C4074" s="6">
        <f t="shared" si="317"/>
        <v>20</v>
      </c>
      <c r="D4074" s="8">
        <f ca="1">VLOOKUP(B4074,Residuals!$A$12:$AW$232,C4074,FALSE)</f>
        <v>1.4922998253451969E-2</v>
      </c>
      <c r="E4074" s="8">
        <f ca="1">VLOOKUP(B4074,Residuals!$A$12:$AW$232,C4074,FALSE)^2</f>
        <v>2.2269587687253053E-4</v>
      </c>
      <c r="F4074" s="8">
        <f t="shared" ca="1" si="315"/>
        <v>0.52465544368268835</v>
      </c>
      <c r="G4074" s="6">
        <f t="shared" si="318"/>
        <v>0</v>
      </c>
    </row>
    <row r="4075" spans="1:7" x14ac:dyDescent="0.25">
      <c r="A4075" s="6">
        <f t="shared" si="319"/>
        <v>4064</v>
      </c>
      <c r="B4075" s="6">
        <f t="shared" si="316"/>
        <v>-124</v>
      </c>
      <c r="C4075" s="6">
        <f t="shared" si="317"/>
        <v>20</v>
      </c>
      <c r="D4075" s="8">
        <f ca="1">VLOOKUP(B4075,Residuals!$A$12:$AW$232,C4075,FALSE)</f>
        <v>8.4891175450868706E-3</v>
      </c>
      <c r="E4075" s="8">
        <f ca="1">VLOOKUP(B4075,Residuals!$A$12:$AW$232,C4075,FALSE)^2</f>
        <v>7.2065116694301732E-5</v>
      </c>
      <c r="F4075" s="8">
        <f t="shared" ca="1" si="315"/>
        <v>0.16978022361381831</v>
      </c>
      <c r="G4075" s="6">
        <f t="shared" si="318"/>
        <v>0</v>
      </c>
    </row>
    <row r="4076" spans="1:7" x14ac:dyDescent="0.25">
      <c r="A4076" s="6">
        <f t="shared" si="319"/>
        <v>4065</v>
      </c>
      <c r="B4076" s="6">
        <f t="shared" si="316"/>
        <v>-123</v>
      </c>
      <c r="C4076" s="6">
        <f t="shared" si="317"/>
        <v>20</v>
      </c>
      <c r="D4076" s="8">
        <f ca="1">VLOOKUP(B4076,Residuals!$A$12:$AW$232,C4076,FALSE)</f>
        <v>-2.6080267252023819E-2</v>
      </c>
      <c r="E4076" s="8">
        <f ca="1">VLOOKUP(B4076,Residuals!$A$12:$AW$232,C4076,FALSE)^2</f>
        <v>6.8018033993698607E-4</v>
      </c>
      <c r="F4076" s="8">
        <f t="shared" ca="1" si="315"/>
        <v>1.6024558830882414</v>
      </c>
      <c r="G4076" s="6">
        <f t="shared" si="318"/>
        <v>0</v>
      </c>
    </row>
    <row r="4077" spans="1:7" x14ac:dyDescent="0.25">
      <c r="A4077" s="6">
        <f t="shared" si="319"/>
        <v>4066</v>
      </c>
      <c r="B4077" s="6">
        <f t="shared" si="316"/>
        <v>-122</v>
      </c>
      <c r="C4077" s="6">
        <f t="shared" si="317"/>
        <v>20</v>
      </c>
      <c r="D4077" s="8">
        <f ca="1">VLOOKUP(B4077,Residuals!$A$12:$AW$232,C4077,FALSE)</f>
        <v>4.5791018929838744E-2</v>
      </c>
      <c r="E4077" s="8">
        <f ca="1">VLOOKUP(B4077,Residuals!$A$12:$AW$232,C4077,FALSE)^2</f>
        <v>2.0968174146328501E-3</v>
      </c>
      <c r="F4077" s="8">
        <f t="shared" ca="1" si="315"/>
        <v>4.9399507815112278</v>
      </c>
      <c r="G4077" s="6">
        <f t="shared" si="318"/>
        <v>0</v>
      </c>
    </row>
    <row r="4078" spans="1:7" x14ac:dyDescent="0.25">
      <c r="A4078" s="6">
        <f t="shared" si="319"/>
        <v>4067</v>
      </c>
      <c r="B4078" s="6">
        <f t="shared" si="316"/>
        <v>-121</v>
      </c>
      <c r="C4078" s="6">
        <f t="shared" si="317"/>
        <v>20</v>
      </c>
      <c r="D4078" s="8">
        <f ca="1">VLOOKUP(B4078,Residuals!$A$12:$AW$232,C4078,FALSE)</f>
        <v>1.825656785410602E-2</v>
      </c>
      <c r="E4078" s="8">
        <f ca="1">VLOOKUP(B4078,Residuals!$A$12:$AW$232,C4078,FALSE)^2</f>
        <v>3.3330226981157727E-4</v>
      </c>
      <c r="F4078" s="8">
        <f t="shared" ca="1" si="315"/>
        <v>0.78523613775091938</v>
      </c>
      <c r="G4078" s="6">
        <f t="shared" si="318"/>
        <v>0</v>
      </c>
    </row>
    <row r="4079" spans="1:7" x14ac:dyDescent="0.25">
      <c r="A4079" s="6">
        <f t="shared" si="319"/>
        <v>4068</v>
      </c>
      <c r="B4079" s="6">
        <f t="shared" si="316"/>
        <v>-120</v>
      </c>
      <c r="C4079" s="6">
        <f t="shared" si="317"/>
        <v>20</v>
      </c>
      <c r="D4079" s="8">
        <f ca="1">VLOOKUP(B4079,Residuals!$A$12:$AW$232,C4079,FALSE)</f>
        <v>2.8636341625519453E-3</v>
      </c>
      <c r="E4079" s="8">
        <f ca="1">VLOOKUP(B4079,Residuals!$A$12:$AW$232,C4079,FALSE)^2</f>
        <v>8.2004006169345806E-6</v>
      </c>
      <c r="F4079" s="8">
        <f t="shared" ca="1" si="315"/>
        <v>1.9319553125432386E-2</v>
      </c>
      <c r="G4079" s="6">
        <f t="shared" si="318"/>
        <v>0</v>
      </c>
    </row>
    <row r="4080" spans="1:7" x14ac:dyDescent="0.25">
      <c r="A4080" s="6">
        <f t="shared" si="319"/>
        <v>4069</v>
      </c>
      <c r="B4080" s="6">
        <f t="shared" si="316"/>
        <v>-119</v>
      </c>
      <c r="C4080" s="6">
        <f t="shared" si="317"/>
        <v>20</v>
      </c>
      <c r="D4080" s="8">
        <f ca="1">VLOOKUP(B4080,Residuals!$A$12:$AW$232,C4080,FALSE)</f>
        <v>1.0507588834666886E-2</v>
      </c>
      <c r="E4080" s="8">
        <f ca="1">VLOOKUP(B4080,Residuals!$A$12:$AW$232,C4080,FALSE)^2</f>
        <v>1.1040942311841621E-4</v>
      </c>
      <c r="F4080" s="8">
        <f t="shared" ca="1" si="315"/>
        <v>0.26011664735983975</v>
      </c>
      <c r="G4080" s="6">
        <f t="shared" si="318"/>
        <v>0</v>
      </c>
    </row>
    <row r="4081" spans="1:7" x14ac:dyDescent="0.25">
      <c r="A4081" s="6">
        <f t="shared" si="319"/>
        <v>4070</v>
      </c>
      <c r="B4081" s="6">
        <f t="shared" si="316"/>
        <v>-118</v>
      </c>
      <c r="C4081" s="6">
        <f t="shared" si="317"/>
        <v>20</v>
      </c>
      <c r="D4081" s="8">
        <f ca="1">VLOOKUP(B4081,Residuals!$A$12:$AW$232,C4081,FALSE)</f>
        <v>4.3832843305855618E-3</v>
      </c>
      <c r="E4081" s="8">
        <f ca="1">VLOOKUP(B4081,Residuals!$A$12:$AW$232,C4081,FALSE)^2</f>
        <v>1.9213181522756916E-5</v>
      </c>
      <c r="F4081" s="8">
        <f t="shared" ca="1" si="315"/>
        <v>4.5264871617483729E-2</v>
      </c>
      <c r="G4081" s="6">
        <f t="shared" si="318"/>
        <v>0</v>
      </c>
    </row>
    <row r="4082" spans="1:7" x14ac:dyDescent="0.25">
      <c r="A4082" s="6">
        <f t="shared" si="319"/>
        <v>4071</v>
      </c>
      <c r="B4082" s="6">
        <f t="shared" si="316"/>
        <v>-117</v>
      </c>
      <c r="C4082" s="6">
        <f t="shared" si="317"/>
        <v>20</v>
      </c>
      <c r="D4082" s="8">
        <f ca="1">VLOOKUP(B4082,Residuals!$A$12:$AW$232,C4082,FALSE)</f>
        <v>1.5943152791671199E-2</v>
      </c>
      <c r="E4082" s="8">
        <f ca="1">VLOOKUP(B4082,Residuals!$A$12:$AW$232,C4082,FALSE)^2</f>
        <v>2.5418412093857314E-4</v>
      </c>
      <c r="F4082" s="8">
        <f t="shared" ca="1" si="315"/>
        <v>0.59883947839975027</v>
      </c>
      <c r="G4082" s="6">
        <f t="shared" si="318"/>
        <v>0</v>
      </c>
    </row>
    <row r="4083" spans="1:7" x14ac:dyDescent="0.25">
      <c r="A4083" s="6">
        <f t="shared" si="319"/>
        <v>4072</v>
      </c>
      <c r="B4083" s="6">
        <f t="shared" si="316"/>
        <v>-116</v>
      </c>
      <c r="C4083" s="6">
        <f t="shared" si="317"/>
        <v>20</v>
      </c>
      <c r="D4083" s="8">
        <f ca="1">VLOOKUP(B4083,Residuals!$A$12:$AW$232,C4083,FALSE)</f>
        <v>1.8212812709803982E-3</v>
      </c>
      <c r="E4083" s="8">
        <f ca="1">VLOOKUP(B4083,Residuals!$A$12:$AW$232,C4083,FALSE)^2</f>
        <v>3.3170654680239745E-6</v>
      </c>
      <c r="F4083" s="8">
        <f t="shared" ca="1" si="315"/>
        <v>7.8147672929157405E-3</v>
      </c>
      <c r="G4083" s="6">
        <f t="shared" si="318"/>
        <v>0</v>
      </c>
    </row>
    <row r="4084" spans="1:7" x14ac:dyDescent="0.25">
      <c r="A4084" s="6">
        <f t="shared" si="319"/>
        <v>4073</v>
      </c>
      <c r="B4084" s="6">
        <f t="shared" si="316"/>
        <v>-115</v>
      </c>
      <c r="C4084" s="6">
        <f t="shared" si="317"/>
        <v>20</v>
      </c>
      <c r="D4084" s="8">
        <f ca="1">VLOOKUP(B4084,Residuals!$A$12:$AW$232,C4084,FALSE)</f>
        <v>-1.0678157904123865E-2</v>
      </c>
      <c r="E4084" s="8">
        <f ca="1">VLOOKUP(B4084,Residuals!$A$12:$AW$232,C4084,FALSE)^2</f>
        <v>1.1402305622540297E-4</v>
      </c>
      <c r="F4084" s="8">
        <f t="shared" ca="1" si="315"/>
        <v>0.26863010664646048</v>
      </c>
      <c r="G4084" s="6">
        <f t="shared" si="318"/>
        <v>0</v>
      </c>
    </row>
    <row r="4085" spans="1:7" x14ac:dyDescent="0.25">
      <c r="A4085" s="6">
        <f t="shared" si="319"/>
        <v>4074</v>
      </c>
      <c r="B4085" s="6">
        <f t="shared" si="316"/>
        <v>-114</v>
      </c>
      <c r="C4085" s="6">
        <f t="shared" si="317"/>
        <v>20</v>
      </c>
      <c r="D4085" s="8">
        <f ca="1">VLOOKUP(B4085,Residuals!$A$12:$AW$232,C4085,FALSE)</f>
        <v>4.1480515303784962E-3</v>
      </c>
      <c r="E4085" s="8">
        <f ca="1">VLOOKUP(B4085,Residuals!$A$12:$AW$232,C4085,FALSE)^2</f>
        <v>1.7206331498675384E-5</v>
      </c>
      <c r="F4085" s="8">
        <f t="shared" ca="1" si="315"/>
        <v>4.0536877527176503E-2</v>
      </c>
      <c r="G4085" s="6">
        <f t="shared" si="318"/>
        <v>0</v>
      </c>
    </row>
    <row r="4086" spans="1:7" x14ac:dyDescent="0.25">
      <c r="A4086" s="6">
        <f t="shared" si="319"/>
        <v>4075</v>
      </c>
      <c r="B4086" s="6">
        <f t="shared" si="316"/>
        <v>-113</v>
      </c>
      <c r="C4086" s="6">
        <f t="shared" si="317"/>
        <v>20</v>
      </c>
      <c r="D4086" s="8">
        <f ca="1">VLOOKUP(B4086,Residuals!$A$12:$AW$232,C4086,FALSE)</f>
        <v>3.4230749788760208E-2</v>
      </c>
      <c r="E4086" s="8">
        <f ca="1">VLOOKUP(B4086,Residuals!$A$12:$AW$232,C4086,FALSE)^2</f>
        <v>1.1717442311007071E-3</v>
      </c>
      <c r="F4086" s="8">
        <f t="shared" ca="1" si="315"/>
        <v>2.7605450001333307</v>
      </c>
      <c r="G4086" s="6">
        <f t="shared" si="318"/>
        <v>0</v>
      </c>
    </row>
    <row r="4087" spans="1:7" x14ac:dyDescent="0.25">
      <c r="A4087" s="6">
        <f t="shared" si="319"/>
        <v>4076</v>
      </c>
      <c r="B4087" s="6">
        <f t="shared" si="316"/>
        <v>-112</v>
      </c>
      <c r="C4087" s="6">
        <f t="shared" si="317"/>
        <v>20</v>
      </c>
      <c r="D4087" s="8">
        <f ca="1">VLOOKUP(B4087,Residuals!$A$12:$AW$232,C4087,FALSE)</f>
        <v>2.8465323319890566E-2</v>
      </c>
      <c r="E4087" s="8">
        <f ca="1">VLOOKUP(B4087,Residuals!$A$12:$AW$232,C4087,FALSE)^2</f>
        <v>8.1027463170590573E-4</v>
      </c>
      <c r="F4087" s="8">
        <f t="shared" ca="1" si="315"/>
        <v>1.9089486629598513</v>
      </c>
      <c r="G4087" s="6">
        <f t="shared" si="318"/>
        <v>0</v>
      </c>
    </row>
    <row r="4088" spans="1:7" x14ac:dyDescent="0.25">
      <c r="A4088" s="6">
        <f t="shared" si="319"/>
        <v>4077</v>
      </c>
      <c r="B4088" s="6">
        <f t="shared" si="316"/>
        <v>-111</v>
      </c>
      <c r="C4088" s="6">
        <f t="shared" si="317"/>
        <v>20</v>
      </c>
      <c r="D4088" s="8">
        <f ca="1">VLOOKUP(B4088,Residuals!$A$12:$AW$232,C4088,FALSE)</f>
        <v>2.9853248422908655E-2</v>
      </c>
      <c r="E4088" s="8">
        <f ca="1">VLOOKUP(B4088,Residuals!$A$12:$AW$232,C4088,FALSE)^2</f>
        <v>8.9121644139989809E-4</v>
      </c>
      <c r="F4088" s="8">
        <f t="shared" ca="1" si="315"/>
        <v>2.0996417358351467</v>
      </c>
      <c r="G4088" s="6">
        <f t="shared" si="318"/>
        <v>0</v>
      </c>
    </row>
    <row r="4089" spans="1:7" x14ac:dyDescent="0.25">
      <c r="A4089" s="6">
        <f t="shared" si="319"/>
        <v>4078</v>
      </c>
      <c r="B4089" s="6">
        <f t="shared" si="316"/>
        <v>-110</v>
      </c>
      <c r="C4089" s="6">
        <f t="shared" si="317"/>
        <v>20</v>
      </c>
      <c r="D4089" s="8">
        <f ca="1">VLOOKUP(B4089,Residuals!$A$12:$AW$232,C4089,FALSE)</f>
        <v>9.5215714143759428E-3</v>
      </c>
      <c r="E4089" s="8">
        <f ca="1">VLOOKUP(B4089,Residuals!$A$12:$AW$232,C4089,FALSE)^2</f>
        <v>9.0660322199061095E-5</v>
      </c>
      <c r="F4089" s="8">
        <f t="shared" ca="1" si="315"/>
        <v>0.21358918824972217</v>
      </c>
      <c r="G4089" s="6">
        <f t="shared" si="318"/>
        <v>0</v>
      </c>
    </row>
    <row r="4090" spans="1:7" x14ac:dyDescent="0.25">
      <c r="A4090" s="6">
        <f t="shared" si="319"/>
        <v>4079</v>
      </c>
      <c r="B4090" s="6">
        <f t="shared" si="316"/>
        <v>-109</v>
      </c>
      <c r="C4090" s="6">
        <f t="shared" si="317"/>
        <v>20</v>
      </c>
      <c r="D4090" s="8">
        <f ca="1">VLOOKUP(B4090,Residuals!$A$12:$AW$232,C4090,FALSE)</f>
        <v>1.8474314257178924E-3</v>
      </c>
      <c r="E4090" s="8">
        <f ca="1">VLOOKUP(B4090,Residuals!$A$12:$AW$232,C4090,FALSE)^2</f>
        <v>3.4130028727300446E-6</v>
      </c>
      <c r="F4090" s="8">
        <f t="shared" ca="1" si="315"/>
        <v>8.0407889074094827E-3</v>
      </c>
      <c r="G4090" s="6">
        <f t="shared" si="318"/>
        <v>0</v>
      </c>
    </row>
    <row r="4091" spans="1:7" x14ac:dyDescent="0.25">
      <c r="A4091" s="6">
        <f t="shared" si="319"/>
        <v>4080</v>
      </c>
      <c r="B4091" s="6">
        <f t="shared" si="316"/>
        <v>-108</v>
      </c>
      <c r="C4091" s="6">
        <f t="shared" si="317"/>
        <v>20</v>
      </c>
      <c r="D4091" s="8">
        <f ca="1">VLOOKUP(B4091,Residuals!$A$12:$AW$232,C4091,FALSE)</f>
        <v>-4.3753813785101523E-3</v>
      </c>
      <c r="E4091" s="8">
        <f ca="1">VLOOKUP(B4091,Residuals!$A$12:$AW$232,C4091,FALSE)^2</f>
        <v>1.9143962207413399E-5</v>
      </c>
      <c r="F4091" s="8">
        <f t="shared" ca="1" si="315"/>
        <v>4.5101795896850823E-2</v>
      </c>
      <c r="G4091" s="6">
        <f t="shared" si="318"/>
        <v>0</v>
      </c>
    </row>
    <row r="4092" spans="1:7" x14ac:dyDescent="0.25">
      <c r="A4092" s="6">
        <f t="shared" si="319"/>
        <v>4081</v>
      </c>
      <c r="B4092" s="6">
        <f t="shared" si="316"/>
        <v>-107</v>
      </c>
      <c r="C4092" s="6">
        <f t="shared" si="317"/>
        <v>20</v>
      </c>
      <c r="D4092" s="8">
        <f ca="1">VLOOKUP(B4092,Residuals!$A$12:$AW$232,C4092,FALSE)</f>
        <v>-1.0375594114841515E-2</v>
      </c>
      <c r="E4092" s="8">
        <f ca="1">VLOOKUP(B4092,Residuals!$A$12:$AW$232,C4092,FALSE)^2</f>
        <v>1.0765295323593388E-4</v>
      </c>
      <c r="F4092" s="8">
        <f t="shared" ca="1" si="315"/>
        <v>0.25362260288312266</v>
      </c>
      <c r="G4092" s="6">
        <f t="shared" si="318"/>
        <v>0</v>
      </c>
    </row>
    <row r="4093" spans="1:7" x14ac:dyDescent="0.25">
      <c r="A4093" s="6">
        <f t="shared" si="319"/>
        <v>4082</v>
      </c>
      <c r="B4093" s="6">
        <f t="shared" si="316"/>
        <v>-106</v>
      </c>
      <c r="C4093" s="6">
        <f t="shared" si="317"/>
        <v>20</v>
      </c>
      <c r="D4093" s="8">
        <f ca="1">VLOOKUP(B4093,Residuals!$A$12:$AW$232,C4093,FALSE)</f>
        <v>5.5530093553556792E-3</v>
      </c>
      <c r="E4093" s="8">
        <f ca="1">VLOOKUP(B4093,Residuals!$A$12:$AW$232,C4093,FALSE)^2</f>
        <v>3.0835912900667697E-5</v>
      </c>
      <c r="F4093" s="8">
        <f t="shared" ca="1" si="315"/>
        <v>7.2647189483085226E-2</v>
      </c>
      <c r="G4093" s="6">
        <f t="shared" si="318"/>
        <v>0</v>
      </c>
    </row>
    <row r="4094" spans="1:7" x14ac:dyDescent="0.25">
      <c r="A4094" s="6">
        <f t="shared" si="319"/>
        <v>4083</v>
      </c>
      <c r="B4094" s="6">
        <f t="shared" si="316"/>
        <v>-105</v>
      </c>
      <c r="C4094" s="6">
        <f t="shared" si="317"/>
        <v>20</v>
      </c>
      <c r="D4094" s="8">
        <f ca="1">VLOOKUP(B4094,Residuals!$A$12:$AW$232,C4094,FALSE)</f>
        <v>6.3251115772266827E-3</v>
      </c>
      <c r="E4094" s="8">
        <f ca="1">VLOOKUP(B4094,Residuals!$A$12:$AW$232,C4094,FALSE)^2</f>
        <v>4.0007036464367013E-5</v>
      </c>
      <c r="F4094" s="8">
        <f t="shared" ca="1" si="315"/>
        <v>9.4253695943622859E-2</v>
      </c>
      <c r="G4094" s="6">
        <f t="shared" si="318"/>
        <v>0</v>
      </c>
    </row>
    <row r="4095" spans="1:7" x14ac:dyDescent="0.25">
      <c r="A4095" s="6">
        <f t="shared" si="319"/>
        <v>4084</v>
      </c>
      <c r="B4095" s="6">
        <f t="shared" si="316"/>
        <v>-104</v>
      </c>
      <c r="C4095" s="6">
        <f t="shared" si="317"/>
        <v>20</v>
      </c>
      <c r="D4095" s="8">
        <f ca="1">VLOOKUP(B4095,Residuals!$A$12:$AW$232,C4095,FALSE)</f>
        <v>-1.5376302307019068E-2</v>
      </c>
      <c r="E4095" s="8">
        <f ca="1">VLOOKUP(B4095,Residuals!$A$12:$AW$232,C4095,FALSE)^2</f>
        <v>2.364306726368399E-4</v>
      </c>
      <c r="F4095" s="8">
        <f t="shared" ca="1" si="315"/>
        <v>0.55701363309694285</v>
      </c>
      <c r="G4095" s="6">
        <f t="shared" si="318"/>
        <v>0</v>
      </c>
    </row>
    <row r="4096" spans="1:7" x14ac:dyDescent="0.25">
      <c r="A4096" s="6">
        <f t="shared" si="319"/>
        <v>4085</v>
      </c>
      <c r="B4096" s="6">
        <f t="shared" si="316"/>
        <v>-103</v>
      </c>
      <c r="C4096" s="6">
        <f t="shared" si="317"/>
        <v>20</v>
      </c>
      <c r="D4096" s="8">
        <f ca="1">VLOOKUP(B4096,Residuals!$A$12:$AW$232,C4096,FALSE)</f>
        <v>-1.7467460492019814E-2</v>
      </c>
      <c r="E4096" s="8">
        <f ca="1">VLOOKUP(B4096,Residuals!$A$12:$AW$232,C4096,FALSE)^2</f>
        <v>3.0511217604027309E-4</v>
      </c>
      <c r="F4096" s="8">
        <f t="shared" ca="1" si="315"/>
        <v>0.71882230754109511</v>
      </c>
      <c r="G4096" s="6">
        <f t="shared" si="318"/>
        <v>0</v>
      </c>
    </row>
    <row r="4097" spans="1:7" x14ac:dyDescent="0.25">
      <c r="A4097" s="6">
        <f t="shared" si="319"/>
        <v>4086</v>
      </c>
      <c r="B4097" s="6">
        <f t="shared" si="316"/>
        <v>-102</v>
      </c>
      <c r="C4097" s="6">
        <f t="shared" si="317"/>
        <v>20</v>
      </c>
      <c r="D4097" s="8">
        <f ca="1">VLOOKUP(B4097,Residuals!$A$12:$AW$232,C4097,FALSE)</f>
        <v>4.0245527457386833E-4</v>
      </c>
      <c r="E4097" s="8">
        <f ca="1">VLOOKUP(B4097,Residuals!$A$12:$AW$232,C4097,FALSE)^2</f>
        <v>1.6197024803232774E-7</v>
      </c>
      <c r="F4097" s="8">
        <f t="shared" ca="1" si="315"/>
        <v>3.8159023659623968E-4</v>
      </c>
      <c r="G4097" s="6">
        <f t="shared" si="318"/>
        <v>0</v>
      </c>
    </row>
    <row r="4098" spans="1:7" x14ac:dyDescent="0.25">
      <c r="A4098" s="6">
        <f t="shared" si="319"/>
        <v>4087</v>
      </c>
      <c r="B4098" s="6">
        <f t="shared" si="316"/>
        <v>-101</v>
      </c>
      <c r="C4098" s="6">
        <f t="shared" si="317"/>
        <v>20</v>
      </c>
      <c r="D4098" s="8">
        <f ca="1">VLOOKUP(B4098,Residuals!$A$12:$AW$232,C4098,FALSE)</f>
        <v>-1.6805442364801759E-2</v>
      </c>
      <c r="E4098" s="8">
        <f ca="1">VLOOKUP(B4098,Residuals!$A$12:$AW$232,C4098,FALSE)^2</f>
        <v>2.824228930766737E-4</v>
      </c>
      <c r="F4098" s="8">
        <f t="shared" ca="1" si="315"/>
        <v>0.66536799133512825</v>
      </c>
      <c r="G4098" s="6">
        <f t="shared" si="318"/>
        <v>0</v>
      </c>
    </row>
    <row r="4099" spans="1:7" x14ac:dyDescent="0.25">
      <c r="A4099" s="6">
        <f t="shared" si="319"/>
        <v>4088</v>
      </c>
      <c r="B4099" s="6">
        <f t="shared" si="316"/>
        <v>-100</v>
      </c>
      <c r="C4099" s="6">
        <f t="shared" si="317"/>
        <v>20</v>
      </c>
      <c r="D4099" s="8">
        <f ca="1">VLOOKUP(B4099,Residuals!$A$12:$AW$232,C4099,FALSE)</f>
        <v>2.9316345128638376E-3</v>
      </c>
      <c r="E4099" s="8">
        <f ca="1">VLOOKUP(B4099,Residuals!$A$12:$AW$232,C4099,FALSE)^2</f>
        <v>8.59448091701439E-6</v>
      </c>
      <c r="F4099" s="8">
        <f t="shared" ca="1" si="315"/>
        <v>2.0247977924259378E-2</v>
      </c>
      <c r="G4099" s="6">
        <f t="shared" si="318"/>
        <v>0</v>
      </c>
    </row>
    <row r="4100" spans="1:7" x14ac:dyDescent="0.25">
      <c r="A4100" s="6">
        <f t="shared" si="319"/>
        <v>4089</v>
      </c>
      <c r="B4100" s="6">
        <f t="shared" si="316"/>
        <v>-99</v>
      </c>
      <c r="C4100" s="6">
        <f t="shared" si="317"/>
        <v>20</v>
      </c>
      <c r="D4100" s="8">
        <f ca="1">VLOOKUP(B4100,Residuals!$A$12:$AW$232,C4100,FALSE)</f>
        <v>4.4062303263051203E-2</v>
      </c>
      <c r="E4100" s="8">
        <f ca="1">VLOOKUP(B4100,Residuals!$A$12:$AW$232,C4100,FALSE)^2</f>
        <v>1.9414865688450926E-3</v>
      </c>
      <c r="F4100" s="8">
        <f t="shared" ca="1" si="315"/>
        <v>4.5740024983239715</v>
      </c>
      <c r="G4100" s="6">
        <f t="shared" si="318"/>
        <v>0</v>
      </c>
    </row>
    <row r="4101" spans="1:7" x14ac:dyDescent="0.25">
      <c r="A4101" s="6">
        <f t="shared" si="319"/>
        <v>4090</v>
      </c>
      <c r="B4101" s="6">
        <f t="shared" si="316"/>
        <v>-98</v>
      </c>
      <c r="C4101" s="6">
        <f t="shared" si="317"/>
        <v>20</v>
      </c>
      <c r="D4101" s="8">
        <f ca="1">VLOOKUP(B4101,Residuals!$A$12:$AW$232,C4101,FALSE)</f>
        <v>-3.3244005550164381E-3</v>
      </c>
      <c r="E4101" s="8">
        <f ca="1">VLOOKUP(B4101,Residuals!$A$12:$AW$232,C4101,FALSE)^2</f>
        <v>1.1051639050193601E-5</v>
      </c>
      <c r="F4101" s="8">
        <f t="shared" ca="1" si="315"/>
        <v>2.6036865480985771E-2</v>
      </c>
      <c r="G4101" s="6">
        <f t="shared" si="318"/>
        <v>0</v>
      </c>
    </row>
    <row r="4102" spans="1:7" x14ac:dyDescent="0.25">
      <c r="A4102" s="6">
        <f t="shared" si="319"/>
        <v>4091</v>
      </c>
      <c r="B4102" s="6">
        <f t="shared" si="316"/>
        <v>-97</v>
      </c>
      <c r="C4102" s="6">
        <f t="shared" si="317"/>
        <v>20</v>
      </c>
      <c r="D4102" s="8">
        <f ca="1">VLOOKUP(B4102,Residuals!$A$12:$AW$232,C4102,FALSE)</f>
        <v>1.4185807221140382E-2</v>
      </c>
      <c r="E4102" s="8">
        <f ca="1">VLOOKUP(B4102,Residuals!$A$12:$AW$232,C4102,FALSE)^2</f>
        <v>2.012371265153586E-4</v>
      </c>
      <c r="F4102" s="8">
        <f t="shared" ca="1" si="315"/>
        <v>0.47410017365421653</v>
      </c>
      <c r="G4102" s="6">
        <f t="shared" si="318"/>
        <v>0</v>
      </c>
    </row>
    <row r="4103" spans="1:7" x14ac:dyDescent="0.25">
      <c r="A4103" s="6">
        <f t="shared" si="319"/>
        <v>4092</v>
      </c>
      <c r="B4103" s="6">
        <f t="shared" si="316"/>
        <v>-96</v>
      </c>
      <c r="C4103" s="6">
        <f t="shared" si="317"/>
        <v>20</v>
      </c>
      <c r="D4103" s="8">
        <f ca="1">VLOOKUP(B4103,Residuals!$A$12:$AW$232,C4103,FALSE)</f>
        <v>1.3676716591817652E-2</v>
      </c>
      <c r="E4103" s="8">
        <f ca="1">VLOOKUP(B4103,Residuals!$A$12:$AW$232,C4103,FALSE)^2</f>
        <v>1.8705257673290026E-4</v>
      </c>
      <c r="F4103" s="8">
        <f t="shared" ca="1" si="315"/>
        <v>0.44068239617190325</v>
      </c>
      <c r="G4103" s="6">
        <f t="shared" si="318"/>
        <v>0</v>
      </c>
    </row>
    <row r="4104" spans="1:7" x14ac:dyDescent="0.25">
      <c r="A4104" s="6">
        <f t="shared" si="319"/>
        <v>4093</v>
      </c>
      <c r="B4104" s="6">
        <f t="shared" si="316"/>
        <v>-95</v>
      </c>
      <c r="C4104" s="6">
        <f t="shared" si="317"/>
        <v>20</v>
      </c>
      <c r="D4104" s="8">
        <f ca="1">VLOOKUP(B4104,Residuals!$A$12:$AW$232,C4104,FALSE)</f>
        <v>-3.0765589271291784E-2</v>
      </c>
      <c r="E4104" s="8">
        <f ca="1">VLOOKUP(B4104,Residuals!$A$12:$AW$232,C4104,FALSE)^2</f>
        <v>9.4652148320982412E-4</v>
      </c>
      <c r="F4104" s="8">
        <f t="shared" ca="1" si="315"/>
        <v>2.2299364303583191</v>
      </c>
      <c r="G4104" s="6">
        <f t="shared" si="318"/>
        <v>0</v>
      </c>
    </row>
    <row r="4105" spans="1:7" x14ac:dyDescent="0.25">
      <c r="A4105" s="6">
        <f t="shared" si="319"/>
        <v>4094</v>
      </c>
      <c r="B4105" s="6">
        <f t="shared" si="316"/>
        <v>-94</v>
      </c>
      <c r="C4105" s="6">
        <f t="shared" si="317"/>
        <v>20</v>
      </c>
      <c r="D4105" s="8">
        <f ca="1">VLOOKUP(B4105,Residuals!$A$12:$AW$232,C4105,FALSE)</f>
        <v>-2.3743553211494849E-4</v>
      </c>
      <c r="E4105" s="8">
        <f ca="1">VLOOKUP(B4105,Residuals!$A$12:$AW$232,C4105,FALSE)^2</f>
        <v>5.6375631910708735E-8</v>
      </c>
      <c r="F4105" s="8">
        <f t="shared" ca="1" si="315"/>
        <v>1.3281692767906482E-4</v>
      </c>
      <c r="G4105" s="6">
        <f t="shared" si="318"/>
        <v>0</v>
      </c>
    </row>
    <row r="4106" spans="1:7" x14ac:dyDescent="0.25">
      <c r="A4106" s="6">
        <f t="shared" si="319"/>
        <v>4095</v>
      </c>
      <c r="B4106" s="6">
        <f t="shared" si="316"/>
        <v>-93</v>
      </c>
      <c r="C4106" s="6">
        <f t="shared" si="317"/>
        <v>20</v>
      </c>
      <c r="D4106" s="8">
        <f ca="1">VLOOKUP(B4106,Residuals!$A$12:$AW$232,C4106,FALSE)</f>
        <v>-3.3341688315417742E-2</v>
      </c>
      <c r="E4106" s="8">
        <f ca="1">VLOOKUP(B4106,Residuals!$A$12:$AW$232,C4106,FALSE)^2</f>
        <v>1.111668179722464E-3</v>
      </c>
      <c r="F4106" s="8">
        <f t="shared" ca="1" si="315"/>
        <v>2.6190101507539794</v>
      </c>
      <c r="G4106" s="6">
        <f t="shared" si="318"/>
        <v>0</v>
      </c>
    </row>
    <row r="4107" spans="1:7" x14ac:dyDescent="0.25">
      <c r="A4107" s="6">
        <f t="shared" si="319"/>
        <v>4096</v>
      </c>
      <c r="B4107" s="6">
        <f t="shared" si="316"/>
        <v>-92</v>
      </c>
      <c r="C4107" s="6">
        <f t="shared" si="317"/>
        <v>20</v>
      </c>
      <c r="D4107" s="8">
        <f ca="1">VLOOKUP(B4107,Residuals!$A$12:$AW$232,C4107,FALSE)</f>
        <v>2.6920684859180471E-4</v>
      </c>
      <c r="E4107" s="8">
        <f ca="1">VLOOKUP(B4107,Residuals!$A$12:$AW$232,C4107,FALSE)^2</f>
        <v>7.2472327328730863E-8</v>
      </c>
      <c r="F4107" s="8">
        <f t="shared" ref="F4107:F4170" ca="1" si="320">E4107/$F$8</f>
        <v>1.7073958253450912E-4</v>
      </c>
      <c r="G4107" s="6">
        <f t="shared" si="318"/>
        <v>0</v>
      </c>
    </row>
    <row r="4108" spans="1:7" x14ac:dyDescent="0.25">
      <c r="A4108" s="6">
        <f t="shared" si="319"/>
        <v>4097</v>
      </c>
      <c r="B4108" s="6">
        <f t="shared" ref="B4108:B4171" si="321">MOD(A4108,221)-210</f>
        <v>-91</v>
      </c>
      <c r="C4108" s="6">
        <f t="shared" ref="C4108:C4171" si="322">IF(B4108&lt;B4107,IF(ISNUMBER(C4107),C4107+1,2),C4107)</f>
        <v>20</v>
      </c>
      <c r="D4108" s="8">
        <f ca="1">VLOOKUP(B4108,Residuals!$A$12:$AW$232,C4108,FALSE)</f>
        <v>2.1945802566102065E-2</v>
      </c>
      <c r="E4108" s="8">
        <f ca="1">VLOOKUP(B4108,Residuals!$A$12:$AW$232,C4108,FALSE)^2</f>
        <v>4.8161825027033197E-4</v>
      </c>
      <c r="F4108" s="8">
        <f t="shared" ca="1" si="320"/>
        <v>1.1346579035493112</v>
      </c>
      <c r="G4108" s="6">
        <f t="shared" ref="G4108:G4171" si="323">IF(OR(B4108&lt;-10,B4108&gt;10),0,1)</f>
        <v>0</v>
      </c>
    </row>
    <row r="4109" spans="1:7" x14ac:dyDescent="0.25">
      <c r="A4109" s="6">
        <f t="shared" ref="A4109:A4172" si="324">A4108+1</f>
        <v>4098</v>
      </c>
      <c r="B4109" s="6">
        <f t="shared" si="321"/>
        <v>-90</v>
      </c>
      <c r="C4109" s="6">
        <f t="shared" si="322"/>
        <v>20</v>
      </c>
      <c r="D4109" s="8">
        <f ca="1">VLOOKUP(B4109,Residuals!$A$12:$AW$232,C4109,FALSE)</f>
        <v>3.8625972493338614E-2</v>
      </c>
      <c r="E4109" s="8">
        <f ca="1">VLOOKUP(B4109,Residuals!$A$12:$AW$232,C4109,FALSE)^2</f>
        <v>1.4919657510561513E-3</v>
      </c>
      <c r="F4109" s="8">
        <f t="shared" ca="1" si="320"/>
        <v>3.5149638335144884</v>
      </c>
      <c r="G4109" s="6">
        <f t="shared" si="323"/>
        <v>0</v>
      </c>
    </row>
    <row r="4110" spans="1:7" x14ac:dyDescent="0.25">
      <c r="A4110" s="6">
        <f t="shared" si="324"/>
        <v>4099</v>
      </c>
      <c r="B4110" s="6">
        <f t="shared" si="321"/>
        <v>-89</v>
      </c>
      <c r="C4110" s="6">
        <f t="shared" si="322"/>
        <v>20</v>
      </c>
      <c r="D4110" s="8">
        <f ca="1">VLOOKUP(B4110,Residuals!$A$12:$AW$232,C4110,FALSE)</f>
        <v>-2.4620940044284851E-3</v>
      </c>
      <c r="E4110" s="8">
        <f ca="1">VLOOKUP(B4110,Residuals!$A$12:$AW$232,C4110,FALSE)^2</f>
        <v>6.0619068866426932E-6</v>
      </c>
      <c r="F4110" s="8">
        <f t="shared" ca="1" si="320"/>
        <v>1.4281415946443905E-2</v>
      </c>
      <c r="G4110" s="6">
        <f t="shared" si="323"/>
        <v>0</v>
      </c>
    </row>
    <row r="4111" spans="1:7" x14ac:dyDescent="0.25">
      <c r="A4111" s="6">
        <f t="shared" si="324"/>
        <v>4100</v>
      </c>
      <c r="B4111" s="6">
        <f t="shared" si="321"/>
        <v>-88</v>
      </c>
      <c r="C4111" s="6">
        <f t="shared" si="322"/>
        <v>20</v>
      </c>
      <c r="D4111" s="8">
        <f ca="1">VLOOKUP(B4111,Residuals!$A$12:$AW$232,C4111,FALSE)</f>
        <v>2.4989254691781287E-2</v>
      </c>
      <c r="E4111" s="8">
        <f ca="1">VLOOKUP(B4111,Residuals!$A$12:$AW$232,C4111,FALSE)^2</f>
        <v>6.2446285005071309E-4</v>
      </c>
      <c r="F4111" s="8">
        <f t="shared" ca="1" si="320"/>
        <v>1.4711894906085068</v>
      </c>
      <c r="G4111" s="6">
        <f t="shared" si="323"/>
        <v>0</v>
      </c>
    </row>
    <row r="4112" spans="1:7" x14ac:dyDescent="0.25">
      <c r="A4112" s="6">
        <f t="shared" si="324"/>
        <v>4101</v>
      </c>
      <c r="B4112" s="6">
        <f t="shared" si="321"/>
        <v>-87</v>
      </c>
      <c r="C4112" s="6">
        <f t="shared" si="322"/>
        <v>20</v>
      </c>
      <c r="D4112" s="8">
        <f ca="1">VLOOKUP(B4112,Residuals!$A$12:$AW$232,C4112,FALSE)</f>
        <v>-5.3430850864971111E-2</v>
      </c>
      <c r="E4112" s="8">
        <f ca="1">VLOOKUP(B4112,Residuals!$A$12:$AW$232,C4112,FALSE)^2</f>
        <v>2.8548558241547842E-3</v>
      </c>
      <c r="F4112" s="8">
        <f t="shared" ca="1" si="320"/>
        <v>6.7258346679196661</v>
      </c>
      <c r="G4112" s="6">
        <f t="shared" si="323"/>
        <v>0</v>
      </c>
    </row>
    <row r="4113" spans="1:7" x14ac:dyDescent="0.25">
      <c r="A4113" s="6">
        <f t="shared" si="324"/>
        <v>4102</v>
      </c>
      <c r="B4113" s="6">
        <f t="shared" si="321"/>
        <v>-86</v>
      </c>
      <c r="C4113" s="6">
        <f t="shared" si="322"/>
        <v>20</v>
      </c>
      <c r="D4113" s="8">
        <f ca="1">VLOOKUP(B4113,Residuals!$A$12:$AW$232,C4113,FALSE)</f>
        <v>-1.4502162597786262E-2</v>
      </c>
      <c r="E4113" s="8">
        <f ca="1">VLOOKUP(B4113,Residuals!$A$12:$AW$232,C4113,FALSE)^2</f>
        <v>2.1031272001263078E-4</v>
      </c>
      <c r="F4113" s="8">
        <f t="shared" ca="1" si="320"/>
        <v>0.49548161815990238</v>
      </c>
      <c r="G4113" s="6">
        <f t="shared" si="323"/>
        <v>0</v>
      </c>
    </row>
    <row r="4114" spans="1:7" x14ac:dyDescent="0.25">
      <c r="A4114" s="6">
        <f t="shared" si="324"/>
        <v>4103</v>
      </c>
      <c r="B4114" s="6">
        <f t="shared" si="321"/>
        <v>-85</v>
      </c>
      <c r="C4114" s="6">
        <f t="shared" si="322"/>
        <v>20</v>
      </c>
      <c r="D4114" s="8">
        <f ca="1">VLOOKUP(B4114,Residuals!$A$12:$AW$232,C4114,FALSE)</f>
        <v>-6.0551445045719868E-3</v>
      </c>
      <c r="E4114" s="8">
        <f ca="1">VLOOKUP(B4114,Residuals!$A$12:$AW$232,C4114,FALSE)^2</f>
        <v>3.6664774971248334E-5</v>
      </c>
      <c r="F4114" s="8">
        <f t="shared" ca="1" si="320"/>
        <v>8.637956863061716E-2</v>
      </c>
      <c r="G4114" s="6">
        <f t="shared" si="323"/>
        <v>0</v>
      </c>
    </row>
    <row r="4115" spans="1:7" x14ac:dyDescent="0.25">
      <c r="A4115" s="6">
        <f t="shared" si="324"/>
        <v>4104</v>
      </c>
      <c r="B4115" s="6">
        <f t="shared" si="321"/>
        <v>-84</v>
      </c>
      <c r="C4115" s="6">
        <f t="shared" si="322"/>
        <v>20</v>
      </c>
      <c r="D4115" s="8">
        <f ca="1">VLOOKUP(B4115,Residuals!$A$12:$AW$232,C4115,FALSE)</f>
        <v>9.4105405121479059E-3</v>
      </c>
      <c r="E4115" s="8">
        <f ca="1">VLOOKUP(B4115,Residuals!$A$12:$AW$232,C4115,FALSE)^2</f>
        <v>8.8558272730776969E-5</v>
      </c>
      <c r="F4115" s="8">
        <f t="shared" ca="1" si="320"/>
        <v>0.20863691112670732</v>
      </c>
      <c r="G4115" s="6">
        <f t="shared" si="323"/>
        <v>0</v>
      </c>
    </row>
    <row r="4116" spans="1:7" x14ac:dyDescent="0.25">
      <c r="A4116" s="6">
        <f t="shared" si="324"/>
        <v>4105</v>
      </c>
      <c r="B4116" s="6">
        <f t="shared" si="321"/>
        <v>-83</v>
      </c>
      <c r="C4116" s="6">
        <f t="shared" si="322"/>
        <v>20</v>
      </c>
      <c r="D4116" s="8">
        <f ca="1">VLOOKUP(B4116,Residuals!$A$12:$AW$232,C4116,FALSE)</f>
        <v>-1.0561664601852483E-2</v>
      </c>
      <c r="E4116" s="8">
        <f ca="1">VLOOKUP(B4116,Residuals!$A$12:$AW$232,C4116,FALSE)^2</f>
        <v>1.1154875916202377E-4</v>
      </c>
      <c r="F4116" s="8">
        <f t="shared" ca="1" si="320"/>
        <v>0.26280084100481127</v>
      </c>
      <c r="G4116" s="6">
        <f t="shared" si="323"/>
        <v>0</v>
      </c>
    </row>
    <row r="4117" spans="1:7" x14ac:dyDescent="0.25">
      <c r="A4117" s="6">
        <f t="shared" si="324"/>
        <v>4106</v>
      </c>
      <c r="B4117" s="6">
        <f t="shared" si="321"/>
        <v>-82</v>
      </c>
      <c r="C4117" s="6">
        <f t="shared" si="322"/>
        <v>20</v>
      </c>
      <c r="D4117" s="8">
        <f ca="1">VLOOKUP(B4117,Residuals!$A$12:$AW$232,C4117,FALSE)</f>
        <v>-2.8141105742232445E-2</v>
      </c>
      <c r="E4117" s="8">
        <f ca="1">VLOOKUP(B4117,Residuals!$A$12:$AW$232,C4117,FALSE)^2</f>
        <v>7.9192183239550789E-4</v>
      </c>
      <c r="F4117" s="8">
        <f t="shared" ca="1" si="320"/>
        <v>1.8657107898557721</v>
      </c>
      <c r="G4117" s="6">
        <f t="shared" si="323"/>
        <v>0</v>
      </c>
    </row>
    <row r="4118" spans="1:7" x14ac:dyDescent="0.25">
      <c r="A4118" s="6">
        <f t="shared" si="324"/>
        <v>4107</v>
      </c>
      <c r="B4118" s="6">
        <f t="shared" si="321"/>
        <v>-81</v>
      </c>
      <c r="C4118" s="6">
        <f t="shared" si="322"/>
        <v>20</v>
      </c>
      <c r="D4118" s="8">
        <f ca="1">VLOOKUP(B4118,Residuals!$A$12:$AW$232,C4118,FALSE)</f>
        <v>1.0754755772205487E-2</v>
      </c>
      <c r="E4118" s="8">
        <f ca="1">VLOOKUP(B4118,Residuals!$A$12:$AW$232,C4118,FALSE)^2</f>
        <v>1.1566477171978723E-4</v>
      </c>
      <c r="F4118" s="8">
        <f t="shared" ca="1" si="320"/>
        <v>0.27249787008781035</v>
      </c>
      <c r="G4118" s="6">
        <f t="shared" si="323"/>
        <v>0</v>
      </c>
    </row>
    <row r="4119" spans="1:7" x14ac:dyDescent="0.25">
      <c r="A4119" s="6">
        <f t="shared" si="324"/>
        <v>4108</v>
      </c>
      <c r="B4119" s="6">
        <f t="shared" si="321"/>
        <v>-80</v>
      </c>
      <c r="C4119" s="6">
        <f t="shared" si="322"/>
        <v>20</v>
      </c>
      <c r="D4119" s="8">
        <f ca="1">VLOOKUP(B4119,Residuals!$A$12:$AW$232,C4119,FALSE)</f>
        <v>-1.45246396233612E-2</v>
      </c>
      <c r="E4119" s="8">
        <f ca="1">VLOOKUP(B4119,Residuals!$A$12:$AW$232,C4119,FALSE)^2</f>
        <v>2.1096515618851419E-4</v>
      </c>
      <c r="F4119" s="8">
        <f t="shared" ca="1" si="320"/>
        <v>0.49701871079107252</v>
      </c>
      <c r="G4119" s="6">
        <f t="shared" si="323"/>
        <v>0</v>
      </c>
    </row>
    <row r="4120" spans="1:7" x14ac:dyDescent="0.25">
      <c r="A4120" s="6">
        <f t="shared" si="324"/>
        <v>4109</v>
      </c>
      <c r="B4120" s="6">
        <f t="shared" si="321"/>
        <v>-79</v>
      </c>
      <c r="C4120" s="6">
        <f t="shared" si="322"/>
        <v>20</v>
      </c>
      <c r="D4120" s="8">
        <f ca="1">VLOOKUP(B4120,Residuals!$A$12:$AW$232,C4120,FALSE)</f>
        <v>7.7842567820016004E-3</v>
      </c>
      <c r="E4120" s="8">
        <f ca="1">VLOOKUP(B4120,Residuals!$A$12:$AW$232,C4120,FALSE)^2</f>
        <v>6.0594653648137911E-5</v>
      </c>
      <c r="F4120" s="8">
        <f t="shared" ca="1" si="320"/>
        <v>0.1427566389689367</v>
      </c>
      <c r="G4120" s="6">
        <f t="shared" si="323"/>
        <v>0</v>
      </c>
    </row>
    <row r="4121" spans="1:7" x14ac:dyDescent="0.25">
      <c r="A4121" s="6">
        <f t="shared" si="324"/>
        <v>4110</v>
      </c>
      <c r="B4121" s="6">
        <f t="shared" si="321"/>
        <v>-78</v>
      </c>
      <c r="C4121" s="6">
        <f t="shared" si="322"/>
        <v>20</v>
      </c>
      <c r="D4121" s="8">
        <f ca="1">VLOOKUP(B4121,Residuals!$A$12:$AW$232,C4121,FALSE)</f>
        <v>2.3456337284686622E-2</v>
      </c>
      <c r="E4121" s="8">
        <f ca="1">VLOOKUP(B4121,Residuals!$A$12:$AW$232,C4121,FALSE)^2</f>
        <v>5.5019975881297981E-4</v>
      </c>
      <c r="F4121" s="8">
        <f t="shared" ca="1" si="320"/>
        <v>1.2962309973047319</v>
      </c>
      <c r="G4121" s="6">
        <f t="shared" si="323"/>
        <v>0</v>
      </c>
    </row>
    <row r="4122" spans="1:7" x14ac:dyDescent="0.25">
      <c r="A4122" s="6">
        <f t="shared" si="324"/>
        <v>4111</v>
      </c>
      <c r="B4122" s="6">
        <f t="shared" si="321"/>
        <v>-77</v>
      </c>
      <c r="C4122" s="6">
        <f t="shared" si="322"/>
        <v>20</v>
      </c>
      <c r="D4122" s="8">
        <f ca="1">VLOOKUP(B4122,Residuals!$A$12:$AW$232,C4122,FALSE)</f>
        <v>-3.408119294999272E-2</v>
      </c>
      <c r="E4122" s="8">
        <f ca="1">VLOOKUP(B4122,Residuals!$A$12:$AW$232,C4122,FALSE)^2</f>
        <v>1.1615277128946334E-3</v>
      </c>
      <c r="F4122" s="8">
        <f t="shared" ca="1" si="320"/>
        <v>2.7364756192019182</v>
      </c>
      <c r="G4122" s="6">
        <f t="shared" si="323"/>
        <v>0</v>
      </c>
    </row>
    <row r="4123" spans="1:7" x14ac:dyDescent="0.25">
      <c r="A4123" s="6">
        <f t="shared" si="324"/>
        <v>4112</v>
      </c>
      <c r="B4123" s="6">
        <f t="shared" si="321"/>
        <v>-76</v>
      </c>
      <c r="C4123" s="6">
        <f t="shared" si="322"/>
        <v>20</v>
      </c>
      <c r="D4123" s="8">
        <f ca="1">VLOOKUP(B4123,Residuals!$A$12:$AW$232,C4123,FALSE)</f>
        <v>1.1074587247815538E-2</v>
      </c>
      <c r="E4123" s="8">
        <f ca="1">VLOOKUP(B4123,Residuals!$A$12:$AW$232,C4123,FALSE)^2</f>
        <v>1.2264648270947853E-4</v>
      </c>
      <c r="F4123" s="8">
        <f t="shared" ca="1" si="320"/>
        <v>0.28894627824157898</v>
      </c>
      <c r="G4123" s="6">
        <f t="shared" si="323"/>
        <v>0</v>
      </c>
    </row>
    <row r="4124" spans="1:7" x14ac:dyDescent="0.25">
      <c r="A4124" s="6">
        <f t="shared" si="324"/>
        <v>4113</v>
      </c>
      <c r="B4124" s="6">
        <f t="shared" si="321"/>
        <v>-75</v>
      </c>
      <c r="C4124" s="6">
        <f t="shared" si="322"/>
        <v>20</v>
      </c>
      <c r="D4124" s="8">
        <f ca="1">VLOOKUP(B4124,Residuals!$A$12:$AW$232,C4124,FALSE)</f>
        <v>2.7347747418026277E-3</v>
      </c>
      <c r="E4124" s="8">
        <f ca="1">VLOOKUP(B4124,Residuals!$A$12:$AW$232,C4124,FALSE)^2</f>
        <v>7.4789928884016295E-6</v>
      </c>
      <c r="F4124" s="8">
        <f t="shared" ca="1" si="320"/>
        <v>1.7619968484688362E-2</v>
      </c>
      <c r="G4124" s="6">
        <f t="shared" si="323"/>
        <v>0</v>
      </c>
    </row>
    <row r="4125" spans="1:7" x14ac:dyDescent="0.25">
      <c r="A4125" s="6">
        <f t="shared" si="324"/>
        <v>4114</v>
      </c>
      <c r="B4125" s="6">
        <f t="shared" si="321"/>
        <v>-74</v>
      </c>
      <c r="C4125" s="6">
        <f t="shared" si="322"/>
        <v>20</v>
      </c>
      <c r="D4125" s="8">
        <f ca="1">VLOOKUP(B4125,Residuals!$A$12:$AW$232,C4125,FALSE)</f>
        <v>2.4450673699838946E-3</v>
      </c>
      <c r="E4125" s="8">
        <f ca="1">VLOOKUP(B4125,Residuals!$A$12:$AW$232,C4125,FALSE)^2</f>
        <v>5.9783544437599599E-6</v>
      </c>
      <c r="F4125" s="8">
        <f t="shared" ca="1" si="320"/>
        <v>1.4084572409836784E-2</v>
      </c>
      <c r="G4125" s="6">
        <f t="shared" si="323"/>
        <v>0</v>
      </c>
    </row>
    <row r="4126" spans="1:7" x14ac:dyDescent="0.25">
      <c r="A4126" s="6">
        <f t="shared" si="324"/>
        <v>4115</v>
      </c>
      <c r="B4126" s="6">
        <f t="shared" si="321"/>
        <v>-73</v>
      </c>
      <c r="C4126" s="6">
        <f t="shared" si="322"/>
        <v>20</v>
      </c>
      <c r="D4126" s="8">
        <f ca="1">VLOOKUP(B4126,Residuals!$A$12:$AW$232,C4126,FALSE)</f>
        <v>-1.3059353441521987E-3</v>
      </c>
      <c r="E4126" s="8">
        <f ca="1">VLOOKUP(B4126,Residuals!$A$12:$AW$232,C4126,FALSE)^2</f>
        <v>1.7054671231059218E-6</v>
      </c>
      <c r="F4126" s="8">
        <f t="shared" ca="1" si="320"/>
        <v>4.0179576861745954E-3</v>
      </c>
      <c r="G4126" s="6">
        <f t="shared" si="323"/>
        <v>0</v>
      </c>
    </row>
    <row r="4127" spans="1:7" x14ac:dyDescent="0.25">
      <c r="A4127" s="6">
        <f t="shared" si="324"/>
        <v>4116</v>
      </c>
      <c r="B4127" s="6">
        <f t="shared" si="321"/>
        <v>-72</v>
      </c>
      <c r="C4127" s="6">
        <f t="shared" si="322"/>
        <v>20</v>
      </c>
      <c r="D4127" s="8">
        <f ca="1">VLOOKUP(B4127,Residuals!$A$12:$AW$232,C4127,FALSE)</f>
        <v>1.7883260783545376E-2</v>
      </c>
      <c r="E4127" s="8">
        <f ca="1">VLOOKUP(B4127,Residuals!$A$12:$AW$232,C4127,FALSE)^2</f>
        <v>3.1981101625229197E-4</v>
      </c>
      <c r="F4127" s="8">
        <f t="shared" ca="1" si="320"/>
        <v>0.75345171622777629</v>
      </c>
      <c r="G4127" s="6">
        <f t="shared" si="323"/>
        <v>0</v>
      </c>
    </row>
    <row r="4128" spans="1:7" x14ac:dyDescent="0.25">
      <c r="A4128" s="6">
        <f t="shared" si="324"/>
        <v>4117</v>
      </c>
      <c r="B4128" s="6">
        <f t="shared" si="321"/>
        <v>-71</v>
      </c>
      <c r="C4128" s="6">
        <f t="shared" si="322"/>
        <v>20</v>
      </c>
      <c r="D4128" s="8">
        <f ca="1">VLOOKUP(B4128,Residuals!$A$12:$AW$232,C4128,FALSE)</f>
        <v>-4.8120601335863772E-3</v>
      </c>
      <c r="E4128" s="8">
        <f ca="1">VLOOKUP(B4128,Residuals!$A$12:$AW$232,C4128,FALSE)^2</f>
        <v>2.3155922729251342E-5</v>
      </c>
      <c r="F4128" s="8">
        <f t="shared" ca="1" si="320"/>
        <v>5.4553685878752659E-2</v>
      </c>
      <c r="G4128" s="6">
        <f t="shared" si="323"/>
        <v>0</v>
      </c>
    </row>
    <row r="4129" spans="1:7" x14ac:dyDescent="0.25">
      <c r="A4129" s="6">
        <f t="shared" si="324"/>
        <v>4118</v>
      </c>
      <c r="B4129" s="6">
        <f t="shared" si="321"/>
        <v>-70</v>
      </c>
      <c r="C4129" s="6">
        <f t="shared" si="322"/>
        <v>20</v>
      </c>
      <c r="D4129" s="8">
        <f ca="1">VLOOKUP(B4129,Residuals!$A$12:$AW$232,C4129,FALSE)</f>
        <v>1.441668928887554E-2</v>
      </c>
      <c r="E4129" s="8">
        <f ca="1">VLOOKUP(B4129,Residuals!$A$12:$AW$232,C4129,FALSE)^2</f>
        <v>2.0784093005197873E-4</v>
      </c>
      <c r="F4129" s="8">
        <f t="shared" ca="1" si="320"/>
        <v>0.48965825907167543</v>
      </c>
      <c r="G4129" s="6">
        <f t="shared" si="323"/>
        <v>0</v>
      </c>
    </row>
    <row r="4130" spans="1:7" x14ac:dyDescent="0.25">
      <c r="A4130" s="6">
        <f t="shared" si="324"/>
        <v>4119</v>
      </c>
      <c r="B4130" s="6">
        <f t="shared" si="321"/>
        <v>-69</v>
      </c>
      <c r="C4130" s="6">
        <f t="shared" si="322"/>
        <v>20</v>
      </c>
      <c r="D4130" s="8">
        <f ca="1">VLOOKUP(B4130,Residuals!$A$12:$AW$232,C4130,FALSE)</f>
        <v>1.1960173245049647E-3</v>
      </c>
      <c r="E4130" s="8">
        <f ca="1">VLOOKUP(B4130,Residuals!$A$12:$AW$232,C4130,FALSE)^2</f>
        <v>1.430457440516014E-6</v>
      </c>
      <c r="F4130" s="8">
        <f t="shared" ca="1" si="320"/>
        <v>3.3700546847246354E-3</v>
      </c>
      <c r="G4130" s="6">
        <f t="shared" si="323"/>
        <v>0</v>
      </c>
    </row>
    <row r="4131" spans="1:7" x14ac:dyDescent="0.25">
      <c r="A4131" s="6">
        <f t="shared" si="324"/>
        <v>4120</v>
      </c>
      <c r="B4131" s="6">
        <f t="shared" si="321"/>
        <v>-68</v>
      </c>
      <c r="C4131" s="6">
        <f t="shared" si="322"/>
        <v>20</v>
      </c>
      <c r="D4131" s="8">
        <f ca="1">VLOOKUP(B4131,Residuals!$A$12:$AW$232,C4131,FALSE)</f>
        <v>-9.8451740528482617E-4</v>
      </c>
      <c r="E4131" s="8">
        <f ca="1">VLOOKUP(B4131,Residuals!$A$12:$AW$232,C4131,FALSE)^2</f>
        <v>9.6927452130876658E-7</v>
      </c>
      <c r="F4131" s="8">
        <f t="shared" ca="1" si="320"/>
        <v>2.2835409490704582E-3</v>
      </c>
      <c r="G4131" s="6">
        <f t="shared" si="323"/>
        <v>0</v>
      </c>
    </row>
    <row r="4132" spans="1:7" x14ac:dyDescent="0.25">
      <c r="A4132" s="6">
        <f t="shared" si="324"/>
        <v>4121</v>
      </c>
      <c r="B4132" s="6">
        <f t="shared" si="321"/>
        <v>-67</v>
      </c>
      <c r="C4132" s="6">
        <f t="shared" si="322"/>
        <v>20</v>
      </c>
      <c r="D4132" s="8">
        <f ca="1">VLOOKUP(B4132,Residuals!$A$12:$AW$232,C4132,FALSE)</f>
        <v>7.6009780257612373E-3</v>
      </c>
      <c r="E4132" s="8">
        <f ca="1">VLOOKUP(B4132,Residuals!$A$12:$AW$232,C4132,FALSE)^2</f>
        <v>5.7774866948105196E-5</v>
      </c>
      <c r="F4132" s="8">
        <f t="shared" ca="1" si="320"/>
        <v>0.13611342463119208</v>
      </c>
      <c r="G4132" s="6">
        <f t="shared" si="323"/>
        <v>0</v>
      </c>
    </row>
    <row r="4133" spans="1:7" x14ac:dyDescent="0.25">
      <c r="A4133" s="6">
        <f t="shared" si="324"/>
        <v>4122</v>
      </c>
      <c r="B4133" s="6">
        <f t="shared" si="321"/>
        <v>-66</v>
      </c>
      <c r="C4133" s="6">
        <f t="shared" si="322"/>
        <v>20</v>
      </c>
      <c r="D4133" s="8">
        <f ca="1">VLOOKUP(B4133,Residuals!$A$12:$AW$232,C4133,FALSE)</f>
        <v>4.7085921544960968E-2</v>
      </c>
      <c r="E4133" s="8">
        <f ca="1">VLOOKUP(B4133,Residuals!$A$12:$AW$232,C4133,FALSE)^2</f>
        <v>2.2170840077382196E-3</v>
      </c>
      <c r="F4133" s="8">
        <f t="shared" ca="1" si="320"/>
        <v>5.2232902112844162</v>
      </c>
      <c r="G4133" s="6">
        <f t="shared" si="323"/>
        <v>0</v>
      </c>
    </row>
    <row r="4134" spans="1:7" x14ac:dyDescent="0.25">
      <c r="A4134" s="6">
        <f t="shared" si="324"/>
        <v>4123</v>
      </c>
      <c r="B4134" s="6">
        <f t="shared" si="321"/>
        <v>-65</v>
      </c>
      <c r="C4134" s="6">
        <f t="shared" si="322"/>
        <v>20</v>
      </c>
      <c r="D4134" s="8">
        <f ca="1">VLOOKUP(B4134,Residuals!$A$12:$AW$232,C4134,FALSE)</f>
        <v>1.1193673426288575E-2</v>
      </c>
      <c r="E4134" s="8">
        <f ca="1">VLOOKUP(B4134,Residuals!$A$12:$AW$232,C4134,FALSE)^2</f>
        <v>1.25298324774399E-4</v>
      </c>
      <c r="F4134" s="8">
        <f t="shared" ca="1" si="320"/>
        <v>0.29519382711714098</v>
      </c>
      <c r="G4134" s="6">
        <f t="shared" si="323"/>
        <v>0</v>
      </c>
    </row>
    <row r="4135" spans="1:7" x14ac:dyDescent="0.25">
      <c r="A4135" s="6">
        <f t="shared" si="324"/>
        <v>4124</v>
      </c>
      <c r="B4135" s="6">
        <f t="shared" si="321"/>
        <v>-64</v>
      </c>
      <c r="C4135" s="6">
        <f t="shared" si="322"/>
        <v>20</v>
      </c>
      <c r="D4135" s="8">
        <f ca="1">VLOOKUP(B4135,Residuals!$A$12:$AW$232,C4135,FALSE)</f>
        <v>1.0824231491167943E-2</v>
      </c>
      <c r="E4135" s="8">
        <f ca="1">VLOOKUP(B4135,Residuals!$A$12:$AW$232,C4135,FALSE)^2</f>
        <v>1.1716398737439179E-4</v>
      </c>
      <c r="F4135" s="8">
        <f t="shared" ca="1" si="320"/>
        <v>0.27602991417182726</v>
      </c>
      <c r="G4135" s="6">
        <f t="shared" si="323"/>
        <v>0</v>
      </c>
    </row>
    <row r="4136" spans="1:7" x14ac:dyDescent="0.25">
      <c r="A4136" s="6">
        <f t="shared" si="324"/>
        <v>4125</v>
      </c>
      <c r="B4136" s="6">
        <f t="shared" si="321"/>
        <v>-63</v>
      </c>
      <c r="C4136" s="6">
        <f t="shared" si="322"/>
        <v>20</v>
      </c>
      <c r="D4136" s="8">
        <f ca="1">VLOOKUP(B4136,Residuals!$A$12:$AW$232,C4136,FALSE)</f>
        <v>4.6546212007767375E-4</v>
      </c>
      <c r="E4136" s="8">
        <f ca="1">VLOOKUP(B4136,Residuals!$A$12:$AW$232,C4136,FALSE)^2</f>
        <v>2.1665498522720277E-7</v>
      </c>
      <c r="F4136" s="8">
        <f t="shared" ca="1" si="320"/>
        <v>5.1042353813091816E-4</v>
      </c>
      <c r="G4136" s="6">
        <f t="shared" si="323"/>
        <v>0</v>
      </c>
    </row>
    <row r="4137" spans="1:7" x14ac:dyDescent="0.25">
      <c r="A4137" s="6">
        <f t="shared" si="324"/>
        <v>4126</v>
      </c>
      <c r="B4137" s="6">
        <f t="shared" si="321"/>
        <v>-62</v>
      </c>
      <c r="C4137" s="6">
        <f t="shared" si="322"/>
        <v>20</v>
      </c>
      <c r="D4137" s="8">
        <f ca="1">VLOOKUP(B4137,Residuals!$A$12:$AW$232,C4137,FALSE)</f>
        <v>-7.8558291227940769E-3</v>
      </c>
      <c r="E4137" s="8">
        <f ca="1">VLOOKUP(B4137,Residuals!$A$12:$AW$232,C4137,FALSE)^2</f>
        <v>6.171405120653955E-5</v>
      </c>
      <c r="F4137" s="8">
        <f t="shared" ca="1" si="320"/>
        <v>0.14539385897906154</v>
      </c>
      <c r="G4137" s="6">
        <f t="shared" si="323"/>
        <v>0</v>
      </c>
    </row>
    <row r="4138" spans="1:7" x14ac:dyDescent="0.25">
      <c r="A4138" s="6">
        <f t="shared" si="324"/>
        <v>4127</v>
      </c>
      <c r="B4138" s="6">
        <f t="shared" si="321"/>
        <v>-61</v>
      </c>
      <c r="C4138" s="6">
        <f t="shared" si="322"/>
        <v>20</v>
      </c>
      <c r="D4138" s="8">
        <f ca="1">VLOOKUP(B4138,Residuals!$A$12:$AW$232,C4138,FALSE)</f>
        <v>8.0710074998208495E-5</v>
      </c>
      <c r="E4138" s="8">
        <f ca="1">VLOOKUP(B4138,Residuals!$A$12:$AW$232,C4138,FALSE)^2</f>
        <v>6.5141162062164396E-9</v>
      </c>
      <c r="F4138" s="8">
        <f t="shared" ca="1" si="320"/>
        <v>1.5346788527788161E-5</v>
      </c>
      <c r="G4138" s="6">
        <f t="shared" si="323"/>
        <v>0</v>
      </c>
    </row>
    <row r="4139" spans="1:7" x14ac:dyDescent="0.25">
      <c r="A4139" s="6">
        <f t="shared" si="324"/>
        <v>4128</v>
      </c>
      <c r="B4139" s="6">
        <f t="shared" si="321"/>
        <v>-60</v>
      </c>
      <c r="C4139" s="6">
        <f t="shared" si="322"/>
        <v>20</v>
      </c>
      <c r="D4139" s="8">
        <f ca="1">VLOOKUP(B4139,Residuals!$A$12:$AW$232,C4139,FALSE)</f>
        <v>1.8085501480993388E-2</v>
      </c>
      <c r="E4139" s="8">
        <f ca="1">VLOOKUP(B4139,Residuals!$A$12:$AW$232,C4139,FALSE)^2</f>
        <v>3.2708536381901405E-4</v>
      </c>
      <c r="F4139" s="8">
        <f t="shared" ca="1" si="320"/>
        <v>0.77058955507651805</v>
      </c>
      <c r="G4139" s="6">
        <f t="shared" si="323"/>
        <v>0</v>
      </c>
    </row>
    <row r="4140" spans="1:7" x14ac:dyDescent="0.25">
      <c r="A4140" s="6">
        <f t="shared" si="324"/>
        <v>4129</v>
      </c>
      <c r="B4140" s="6">
        <f t="shared" si="321"/>
        <v>-59</v>
      </c>
      <c r="C4140" s="6">
        <f t="shared" si="322"/>
        <v>20</v>
      </c>
      <c r="D4140" s="8">
        <f ca="1">VLOOKUP(B4140,Residuals!$A$12:$AW$232,C4140,FALSE)</f>
        <v>2.2126302590703389E-2</v>
      </c>
      <c r="E4140" s="8">
        <f ca="1">VLOOKUP(B4140,Residuals!$A$12:$AW$232,C4140,FALSE)^2</f>
        <v>4.8957326633536748E-4</v>
      </c>
      <c r="F4140" s="8">
        <f t="shared" ca="1" si="320"/>
        <v>1.153399348347111</v>
      </c>
      <c r="G4140" s="6">
        <f t="shared" si="323"/>
        <v>0</v>
      </c>
    </row>
    <row r="4141" spans="1:7" x14ac:dyDescent="0.25">
      <c r="A4141" s="6">
        <f t="shared" si="324"/>
        <v>4130</v>
      </c>
      <c r="B4141" s="6">
        <f t="shared" si="321"/>
        <v>-58</v>
      </c>
      <c r="C4141" s="6">
        <f t="shared" si="322"/>
        <v>20</v>
      </c>
      <c r="D4141" s="8">
        <f ca="1">VLOOKUP(B4141,Residuals!$A$12:$AW$232,C4141,FALSE)</f>
        <v>-1.7621072462297653E-2</v>
      </c>
      <c r="E4141" s="8">
        <f ca="1">VLOOKUP(B4141,Residuals!$A$12:$AW$232,C4141,FALSE)^2</f>
        <v>3.1050219472154465E-4</v>
      </c>
      <c r="F4141" s="8">
        <f t="shared" ca="1" si="320"/>
        <v>0.73152080327615165</v>
      </c>
      <c r="G4141" s="6">
        <f t="shared" si="323"/>
        <v>0</v>
      </c>
    </row>
    <row r="4142" spans="1:7" x14ac:dyDescent="0.25">
      <c r="A4142" s="6">
        <f t="shared" si="324"/>
        <v>4131</v>
      </c>
      <c r="B4142" s="6">
        <f t="shared" si="321"/>
        <v>-57</v>
      </c>
      <c r="C4142" s="6">
        <f t="shared" si="322"/>
        <v>20</v>
      </c>
      <c r="D4142" s="8">
        <f ca="1">VLOOKUP(B4142,Residuals!$A$12:$AW$232,C4142,FALSE)</f>
        <v>-5.9484633377837864E-3</v>
      </c>
      <c r="E4142" s="8">
        <f ca="1">VLOOKUP(B4142,Residuals!$A$12:$AW$232,C4142,FALSE)^2</f>
        <v>3.5384216080957826E-5</v>
      </c>
      <c r="F4142" s="8">
        <f t="shared" ca="1" si="320"/>
        <v>8.3362664132058617E-2</v>
      </c>
      <c r="G4142" s="6">
        <f t="shared" si="323"/>
        <v>0</v>
      </c>
    </row>
    <row r="4143" spans="1:7" x14ac:dyDescent="0.25">
      <c r="A4143" s="6">
        <f t="shared" si="324"/>
        <v>4132</v>
      </c>
      <c r="B4143" s="6">
        <f t="shared" si="321"/>
        <v>-56</v>
      </c>
      <c r="C4143" s="6">
        <f t="shared" si="322"/>
        <v>20</v>
      </c>
      <c r="D4143" s="8">
        <f ca="1">VLOOKUP(B4143,Residuals!$A$12:$AW$232,C4143,FALSE)</f>
        <v>-3.3119152100515942E-4</v>
      </c>
      <c r="E4143" s="8">
        <f ca="1">VLOOKUP(B4143,Residuals!$A$12:$AW$232,C4143,FALSE)^2</f>
        <v>1.0968782358571095E-7</v>
      </c>
      <c r="F4143" s="8">
        <f t="shared" ca="1" si="320"/>
        <v>2.5841661084228271E-4</v>
      </c>
      <c r="G4143" s="6">
        <f t="shared" si="323"/>
        <v>0</v>
      </c>
    </row>
    <row r="4144" spans="1:7" x14ac:dyDescent="0.25">
      <c r="A4144" s="6">
        <f t="shared" si="324"/>
        <v>4133</v>
      </c>
      <c r="B4144" s="6">
        <f t="shared" si="321"/>
        <v>-55</v>
      </c>
      <c r="C4144" s="6">
        <f t="shared" si="322"/>
        <v>20</v>
      </c>
      <c r="D4144" s="8">
        <f ca="1">VLOOKUP(B4144,Residuals!$A$12:$AW$232,C4144,FALSE)</f>
        <v>2.5264665000935493E-2</v>
      </c>
      <c r="E4144" s="8">
        <f ca="1">VLOOKUP(B4144,Residuals!$A$12:$AW$232,C4144,FALSE)^2</f>
        <v>6.3830329760949489E-4</v>
      </c>
      <c r="F4144" s="8">
        <f t="shared" ca="1" si="320"/>
        <v>1.5037965880397541</v>
      </c>
      <c r="G4144" s="6">
        <f t="shared" si="323"/>
        <v>0</v>
      </c>
    </row>
    <row r="4145" spans="1:7" x14ac:dyDescent="0.25">
      <c r="A4145" s="6">
        <f t="shared" si="324"/>
        <v>4134</v>
      </c>
      <c r="B4145" s="6">
        <f t="shared" si="321"/>
        <v>-54</v>
      </c>
      <c r="C4145" s="6">
        <f t="shared" si="322"/>
        <v>20</v>
      </c>
      <c r="D4145" s="8">
        <f ca="1">VLOOKUP(B4145,Residuals!$A$12:$AW$232,C4145,FALSE)</f>
        <v>1.8797119380985741E-2</v>
      </c>
      <c r="E4145" s="8">
        <f ca="1">VLOOKUP(B4145,Residuals!$A$12:$AW$232,C4145,FALSE)^2</f>
        <v>3.5333169702302976E-4</v>
      </c>
      <c r="F4145" s="8">
        <f t="shared" ca="1" si="320"/>
        <v>0.83242402541149663</v>
      </c>
      <c r="G4145" s="6">
        <f t="shared" si="323"/>
        <v>0</v>
      </c>
    </row>
    <row r="4146" spans="1:7" x14ac:dyDescent="0.25">
      <c r="A4146" s="6">
        <f t="shared" si="324"/>
        <v>4135</v>
      </c>
      <c r="B4146" s="6">
        <f t="shared" si="321"/>
        <v>-53</v>
      </c>
      <c r="C4146" s="6">
        <f t="shared" si="322"/>
        <v>20</v>
      </c>
      <c r="D4146" s="8">
        <f ca="1">VLOOKUP(B4146,Residuals!$A$12:$AW$232,C4146,FALSE)</f>
        <v>-2.2482047260562354E-2</v>
      </c>
      <c r="E4146" s="8">
        <f ca="1">VLOOKUP(B4146,Residuals!$A$12:$AW$232,C4146,FALSE)^2</f>
        <v>5.0544244902615929E-4</v>
      </c>
      <c r="F4146" s="8">
        <f t="shared" ca="1" si="320"/>
        <v>1.1907859996064185</v>
      </c>
      <c r="G4146" s="6">
        <f t="shared" si="323"/>
        <v>0</v>
      </c>
    </row>
    <row r="4147" spans="1:7" x14ac:dyDescent="0.25">
      <c r="A4147" s="6">
        <f t="shared" si="324"/>
        <v>4136</v>
      </c>
      <c r="B4147" s="6">
        <f t="shared" si="321"/>
        <v>-52</v>
      </c>
      <c r="C4147" s="6">
        <f t="shared" si="322"/>
        <v>20</v>
      </c>
      <c r="D4147" s="8">
        <f ca="1">VLOOKUP(B4147,Residuals!$A$12:$AW$232,C4147,FALSE)</f>
        <v>3.5874618687131588E-3</v>
      </c>
      <c r="E4147" s="8">
        <f ca="1">VLOOKUP(B4147,Residuals!$A$12:$AW$232,C4147,FALSE)^2</f>
        <v>1.2869882659470909E-5</v>
      </c>
      <c r="F4147" s="8">
        <f t="shared" ca="1" si="320"/>
        <v>3.0320516444558094E-2</v>
      </c>
      <c r="G4147" s="6">
        <f t="shared" si="323"/>
        <v>0</v>
      </c>
    </row>
    <row r="4148" spans="1:7" x14ac:dyDescent="0.25">
      <c r="A4148" s="6">
        <f t="shared" si="324"/>
        <v>4137</v>
      </c>
      <c r="B4148" s="6">
        <f t="shared" si="321"/>
        <v>-51</v>
      </c>
      <c r="C4148" s="6">
        <f t="shared" si="322"/>
        <v>20</v>
      </c>
      <c r="D4148" s="8">
        <f ca="1">VLOOKUP(B4148,Residuals!$A$12:$AW$232,C4148,FALSE)</f>
        <v>1.9899433765224437E-2</v>
      </c>
      <c r="E4148" s="8">
        <f ca="1">VLOOKUP(B4148,Residuals!$A$12:$AW$232,C4148,FALSE)^2</f>
        <v>3.9598746417655439E-4</v>
      </c>
      <c r="F4148" s="8">
        <f t="shared" ca="1" si="320"/>
        <v>0.9329179400535168</v>
      </c>
      <c r="G4148" s="6">
        <f t="shared" si="323"/>
        <v>0</v>
      </c>
    </row>
    <row r="4149" spans="1:7" x14ac:dyDescent="0.25">
      <c r="A4149" s="6">
        <f t="shared" si="324"/>
        <v>4138</v>
      </c>
      <c r="B4149" s="6">
        <f t="shared" si="321"/>
        <v>-50</v>
      </c>
      <c r="C4149" s="6">
        <f t="shared" si="322"/>
        <v>20</v>
      </c>
      <c r="D4149" s="8">
        <f ca="1">VLOOKUP(B4149,Residuals!$A$12:$AW$232,C4149,FALSE)</f>
        <v>-7.2038232008745538E-3</v>
      </c>
      <c r="E4149" s="8">
        <f ca="1">VLOOKUP(B4149,Residuals!$A$12:$AW$232,C4149,FALSE)^2</f>
        <v>5.1895068709458503E-5</v>
      </c>
      <c r="F4149" s="8">
        <f t="shared" ca="1" si="320"/>
        <v>0.12226104354095921</v>
      </c>
      <c r="G4149" s="6">
        <f t="shared" si="323"/>
        <v>0</v>
      </c>
    </row>
    <row r="4150" spans="1:7" x14ac:dyDescent="0.25">
      <c r="A4150" s="6">
        <f t="shared" si="324"/>
        <v>4139</v>
      </c>
      <c r="B4150" s="6">
        <f t="shared" si="321"/>
        <v>-49</v>
      </c>
      <c r="C4150" s="6">
        <f t="shared" si="322"/>
        <v>20</v>
      </c>
      <c r="D4150" s="8">
        <f ca="1">VLOOKUP(B4150,Residuals!$A$12:$AW$232,C4150,FALSE)</f>
        <v>1.6670373111790537E-2</v>
      </c>
      <c r="E4150" s="8">
        <f ca="1">VLOOKUP(B4150,Residuals!$A$12:$AW$232,C4150,FALSE)^2</f>
        <v>2.7790133968630891E-4</v>
      </c>
      <c r="F4150" s="8">
        <f t="shared" ca="1" si="320"/>
        <v>0.65471553726425802</v>
      </c>
      <c r="G4150" s="6">
        <f t="shared" si="323"/>
        <v>0</v>
      </c>
    </row>
    <row r="4151" spans="1:7" x14ac:dyDescent="0.25">
      <c r="A4151" s="6">
        <f t="shared" si="324"/>
        <v>4140</v>
      </c>
      <c r="B4151" s="6">
        <f t="shared" si="321"/>
        <v>-48</v>
      </c>
      <c r="C4151" s="6">
        <f t="shared" si="322"/>
        <v>20</v>
      </c>
      <c r="D4151" s="8">
        <f ca="1">VLOOKUP(B4151,Residuals!$A$12:$AW$232,C4151,FALSE)</f>
        <v>-3.1222200306370066E-3</v>
      </c>
      <c r="E4151" s="8">
        <f ca="1">VLOOKUP(B4151,Residuals!$A$12:$AW$232,C4151,FALSE)^2</f>
        <v>9.748257919710951E-6</v>
      </c>
      <c r="F4151" s="8">
        <f t="shared" ca="1" si="320"/>
        <v>2.2966193428568583E-2</v>
      </c>
      <c r="G4151" s="6">
        <f t="shared" si="323"/>
        <v>0</v>
      </c>
    </row>
    <row r="4152" spans="1:7" x14ac:dyDescent="0.25">
      <c r="A4152" s="6">
        <f t="shared" si="324"/>
        <v>4141</v>
      </c>
      <c r="B4152" s="6">
        <f t="shared" si="321"/>
        <v>-47</v>
      </c>
      <c r="C4152" s="6">
        <f t="shared" si="322"/>
        <v>20</v>
      </c>
      <c r="D4152" s="8">
        <f ca="1">VLOOKUP(B4152,Residuals!$A$12:$AW$232,C4152,FALSE)</f>
        <v>-6.5787506391477239E-5</v>
      </c>
      <c r="E4152" s="8">
        <f ca="1">VLOOKUP(B4152,Residuals!$A$12:$AW$232,C4152,FALSE)^2</f>
        <v>4.3279959972086587E-9</v>
      </c>
      <c r="F4152" s="8">
        <f t="shared" ca="1" si="320"/>
        <v>1.0196446795789325E-5</v>
      </c>
      <c r="G4152" s="6">
        <f t="shared" si="323"/>
        <v>0</v>
      </c>
    </row>
    <row r="4153" spans="1:7" x14ac:dyDescent="0.25">
      <c r="A4153" s="6">
        <f t="shared" si="324"/>
        <v>4142</v>
      </c>
      <c r="B4153" s="6">
        <f t="shared" si="321"/>
        <v>-46</v>
      </c>
      <c r="C4153" s="6">
        <f t="shared" si="322"/>
        <v>20</v>
      </c>
      <c r="D4153" s="8">
        <f ca="1">VLOOKUP(B4153,Residuals!$A$12:$AW$232,C4153,FALSE)</f>
        <v>-8.8256715020969736E-3</v>
      </c>
      <c r="E4153" s="8">
        <f ca="1">VLOOKUP(B4153,Residuals!$A$12:$AW$232,C4153,FALSE)^2</f>
        <v>7.789247746292665E-5</v>
      </c>
      <c r="F4153" s="8">
        <f t="shared" ca="1" si="320"/>
        <v>0.18350906580209109</v>
      </c>
      <c r="G4153" s="6">
        <f t="shared" si="323"/>
        <v>0</v>
      </c>
    </row>
    <row r="4154" spans="1:7" x14ac:dyDescent="0.25">
      <c r="A4154" s="6">
        <f t="shared" si="324"/>
        <v>4143</v>
      </c>
      <c r="B4154" s="6">
        <f t="shared" si="321"/>
        <v>-45</v>
      </c>
      <c r="C4154" s="6">
        <f t="shared" si="322"/>
        <v>20</v>
      </c>
      <c r="D4154" s="8">
        <f ca="1">VLOOKUP(B4154,Residuals!$A$12:$AW$232,C4154,FALSE)</f>
        <v>1.3847246488918516E-2</v>
      </c>
      <c r="E4154" s="8">
        <f ca="1">VLOOKUP(B4154,Residuals!$A$12:$AW$232,C4154,FALSE)^2</f>
        <v>1.9174623532486616E-4</v>
      </c>
      <c r="F4154" s="8">
        <f t="shared" ca="1" si="320"/>
        <v>0.45174031769989131</v>
      </c>
      <c r="G4154" s="6">
        <f t="shared" si="323"/>
        <v>0</v>
      </c>
    </row>
    <row r="4155" spans="1:7" x14ac:dyDescent="0.25">
      <c r="A4155" s="6">
        <f t="shared" si="324"/>
        <v>4144</v>
      </c>
      <c r="B4155" s="6">
        <f t="shared" si="321"/>
        <v>-44</v>
      </c>
      <c r="C4155" s="6">
        <f t="shared" si="322"/>
        <v>20</v>
      </c>
      <c r="D4155" s="8">
        <f ca="1">VLOOKUP(B4155,Residuals!$A$12:$AW$232,C4155,FALSE)</f>
        <v>1.6041550950272352E-2</v>
      </c>
      <c r="E4155" s="8">
        <f ca="1">VLOOKUP(B4155,Residuals!$A$12:$AW$232,C4155,FALSE)^2</f>
        <v>2.5733135689018382E-4</v>
      </c>
      <c r="F4155" s="8">
        <f t="shared" ca="1" si="320"/>
        <v>0.60625413958591834</v>
      </c>
      <c r="G4155" s="6">
        <f t="shared" si="323"/>
        <v>0</v>
      </c>
    </row>
    <row r="4156" spans="1:7" x14ac:dyDescent="0.25">
      <c r="A4156" s="6">
        <f t="shared" si="324"/>
        <v>4145</v>
      </c>
      <c r="B4156" s="6">
        <f t="shared" si="321"/>
        <v>-43</v>
      </c>
      <c r="C4156" s="6">
        <f t="shared" si="322"/>
        <v>20</v>
      </c>
      <c r="D4156" s="8">
        <f ca="1">VLOOKUP(B4156,Residuals!$A$12:$AW$232,C4156,FALSE)</f>
        <v>1.2560613373377506E-2</v>
      </c>
      <c r="E4156" s="8">
        <f ca="1">VLOOKUP(B4156,Residuals!$A$12:$AW$232,C4156,FALSE)^2</f>
        <v>1.5776900831546985E-4</v>
      </c>
      <c r="F4156" s="8">
        <f t="shared" ca="1" si="320"/>
        <v>0.37169241846587942</v>
      </c>
      <c r="G4156" s="6">
        <f t="shared" si="323"/>
        <v>0</v>
      </c>
    </row>
    <row r="4157" spans="1:7" x14ac:dyDescent="0.25">
      <c r="A4157" s="6">
        <f t="shared" si="324"/>
        <v>4146</v>
      </c>
      <c r="B4157" s="6">
        <f t="shared" si="321"/>
        <v>-42</v>
      </c>
      <c r="C4157" s="6">
        <f t="shared" si="322"/>
        <v>20</v>
      </c>
      <c r="D4157" s="8">
        <f ca="1">VLOOKUP(B4157,Residuals!$A$12:$AW$232,C4157,FALSE)</f>
        <v>-1.4371260746382064E-2</v>
      </c>
      <c r="E4157" s="8">
        <f ca="1">VLOOKUP(B4157,Residuals!$A$12:$AW$232,C4157,FALSE)^2</f>
        <v>2.0653313544050195E-4</v>
      </c>
      <c r="F4157" s="8">
        <f t="shared" ca="1" si="320"/>
        <v>0.48657718917596776</v>
      </c>
      <c r="G4157" s="6">
        <f t="shared" si="323"/>
        <v>0</v>
      </c>
    </row>
    <row r="4158" spans="1:7" x14ac:dyDescent="0.25">
      <c r="A4158" s="6">
        <f t="shared" si="324"/>
        <v>4147</v>
      </c>
      <c r="B4158" s="6">
        <f t="shared" si="321"/>
        <v>-41</v>
      </c>
      <c r="C4158" s="6">
        <f t="shared" si="322"/>
        <v>20</v>
      </c>
      <c r="D4158" s="8">
        <f ca="1">VLOOKUP(B4158,Residuals!$A$12:$AW$232,C4158,FALSE)</f>
        <v>1.1556978148072701E-2</v>
      </c>
      <c r="E4158" s="8">
        <f ca="1">VLOOKUP(B4158,Residuals!$A$12:$AW$232,C4158,FALSE)^2</f>
        <v>1.335637439150299E-4</v>
      </c>
      <c r="F4158" s="8">
        <f t="shared" ca="1" si="320"/>
        <v>0.31466655920069575</v>
      </c>
      <c r="G4158" s="6">
        <f t="shared" si="323"/>
        <v>0</v>
      </c>
    </row>
    <row r="4159" spans="1:7" x14ac:dyDescent="0.25">
      <c r="A4159" s="6">
        <f t="shared" si="324"/>
        <v>4148</v>
      </c>
      <c r="B4159" s="6">
        <f t="shared" si="321"/>
        <v>-40</v>
      </c>
      <c r="C4159" s="6">
        <f t="shared" si="322"/>
        <v>20</v>
      </c>
      <c r="D4159" s="8">
        <f ca="1">VLOOKUP(B4159,Residuals!$A$12:$AW$232,C4159,FALSE)</f>
        <v>-1.7267279429169176E-2</v>
      </c>
      <c r="E4159" s="8">
        <f ca="1">VLOOKUP(B4159,Residuals!$A$12:$AW$232,C4159,FALSE)^2</f>
        <v>2.9815893888500899E-4</v>
      </c>
      <c r="F4159" s="8">
        <f t="shared" ca="1" si="320"/>
        <v>0.70244098169008184</v>
      </c>
      <c r="G4159" s="6">
        <f t="shared" si="323"/>
        <v>0</v>
      </c>
    </row>
    <row r="4160" spans="1:7" x14ac:dyDescent="0.25">
      <c r="A4160" s="6">
        <f t="shared" si="324"/>
        <v>4149</v>
      </c>
      <c r="B4160" s="6">
        <f t="shared" si="321"/>
        <v>-39</v>
      </c>
      <c r="C4160" s="6">
        <f t="shared" si="322"/>
        <v>20</v>
      </c>
      <c r="D4160" s="8">
        <f ca="1">VLOOKUP(B4160,Residuals!$A$12:$AW$232,C4160,FALSE)</f>
        <v>-1.2057739873211322E-3</v>
      </c>
      <c r="E4160" s="8">
        <f ca="1">VLOOKUP(B4160,Residuals!$A$12:$AW$232,C4160,FALSE)^2</f>
        <v>1.4538909085003019E-6</v>
      </c>
      <c r="F4160" s="8">
        <f t="shared" ca="1" si="320"/>
        <v>3.4252622472308683E-3</v>
      </c>
      <c r="G4160" s="6">
        <f t="shared" si="323"/>
        <v>0</v>
      </c>
    </row>
    <row r="4161" spans="1:7" x14ac:dyDescent="0.25">
      <c r="A4161" s="6">
        <f t="shared" si="324"/>
        <v>4150</v>
      </c>
      <c r="B4161" s="6">
        <f t="shared" si="321"/>
        <v>-38</v>
      </c>
      <c r="C4161" s="6">
        <f t="shared" si="322"/>
        <v>20</v>
      </c>
      <c r="D4161" s="8">
        <f ca="1">VLOOKUP(B4161,Residuals!$A$12:$AW$232,C4161,FALSE)</f>
        <v>9.2680197029135179E-3</v>
      </c>
      <c r="E4161" s="8">
        <f ca="1">VLOOKUP(B4161,Residuals!$A$12:$AW$232,C4161,FALSE)^2</f>
        <v>8.5896189213593177E-5</v>
      </c>
      <c r="F4161" s="8">
        <f t="shared" ca="1" si="320"/>
        <v>0.20236523412737123</v>
      </c>
      <c r="G4161" s="6">
        <f t="shared" si="323"/>
        <v>0</v>
      </c>
    </row>
    <row r="4162" spans="1:7" x14ac:dyDescent="0.25">
      <c r="A4162" s="6">
        <f t="shared" si="324"/>
        <v>4151</v>
      </c>
      <c r="B4162" s="6">
        <f t="shared" si="321"/>
        <v>-37</v>
      </c>
      <c r="C4162" s="6">
        <f t="shared" si="322"/>
        <v>20</v>
      </c>
      <c r="D4162" s="8">
        <f ca="1">VLOOKUP(B4162,Residuals!$A$12:$AW$232,C4162,FALSE)</f>
        <v>-2.0849719767300906E-2</v>
      </c>
      <c r="E4162" s="8">
        <f ca="1">VLOOKUP(B4162,Residuals!$A$12:$AW$232,C4162,FALSE)^2</f>
        <v>4.3471081437497814E-4</v>
      </c>
      <c r="F4162" s="8">
        <f t="shared" ca="1" si="320"/>
        <v>1.0241473636268283</v>
      </c>
      <c r="G4162" s="6">
        <f t="shared" si="323"/>
        <v>0</v>
      </c>
    </row>
    <row r="4163" spans="1:7" x14ac:dyDescent="0.25">
      <c r="A4163" s="6">
        <f t="shared" si="324"/>
        <v>4152</v>
      </c>
      <c r="B4163" s="6">
        <f t="shared" si="321"/>
        <v>-36</v>
      </c>
      <c r="C4163" s="6">
        <f t="shared" si="322"/>
        <v>20</v>
      </c>
      <c r="D4163" s="8">
        <f ca="1">VLOOKUP(B4163,Residuals!$A$12:$AW$232,C4163,FALSE)</f>
        <v>2.533561283447704E-2</v>
      </c>
      <c r="E4163" s="8">
        <f ca="1">VLOOKUP(B4163,Residuals!$A$12:$AW$232,C4163,FALSE)^2</f>
        <v>6.4189327769851776E-4</v>
      </c>
      <c r="F4163" s="8">
        <f t="shared" ca="1" si="320"/>
        <v>1.5122543225199323</v>
      </c>
      <c r="G4163" s="6">
        <f t="shared" si="323"/>
        <v>0</v>
      </c>
    </row>
    <row r="4164" spans="1:7" x14ac:dyDescent="0.25">
      <c r="A4164" s="6">
        <f t="shared" si="324"/>
        <v>4153</v>
      </c>
      <c r="B4164" s="6">
        <f t="shared" si="321"/>
        <v>-35</v>
      </c>
      <c r="C4164" s="6">
        <f t="shared" si="322"/>
        <v>20</v>
      </c>
      <c r="D4164" s="8">
        <f ca="1">VLOOKUP(B4164,Residuals!$A$12:$AW$232,C4164,FALSE)</f>
        <v>-1.7542575838094661E-2</v>
      </c>
      <c r="E4164" s="8">
        <f ca="1">VLOOKUP(B4164,Residuals!$A$12:$AW$232,C4164,FALSE)^2</f>
        <v>3.0774196703530258E-4</v>
      </c>
      <c r="F4164" s="8">
        <f t="shared" ca="1" si="320"/>
        <v>0.72501790568447555</v>
      </c>
      <c r="G4164" s="6">
        <f t="shared" si="323"/>
        <v>0</v>
      </c>
    </row>
    <row r="4165" spans="1:7" x14ac:dyDescent="0.25">
      <c r="A4165" s="6">
        <f t="shared" si="324"/>
        <v>4154</v>
      </c>
      <c r="B4165" s="6">
        <f t="shared" si="321"/>
        <v>-34</v>
      </c>
      <c r="C4165" s="6">
        <f t="shared" si="322"/>
        <v>20</v>
      </c>
      <c r="D4165" s="8">
        <f ca="1">VLOOKUP(B4165,Residuals!$A$12:$AW$232,C4165,FALSE)</f>
        <v>2.3672933939592813E-3</v>
      </c>
      <c r="E4165" s="8">
        <f ca="1">VLOOKUP(B4165,Residuals!$A$12:$AW$232,C4165,FALSE)^2</f>
        <v>5.6040780130832532E-6</v>
      </c>
      <c r="F4165" s="8">
        <f t="shared" ca="1" si="320"/>
        <v>1.3202804100722292E-2</v>
      </c>
      <c r="G4165" s="6">
        <f t="shared" si="323"/>
        <v>0</v>
      </c>
    </row>
    <row r="4166" spans="1:7" x14ac:dyDescent="0.25">
      <c r="A4166" s="6">
        <f t="shared" si="324"/>
        <v>4155</v>
      </c>
      <c r="B4166" s="6">
        <f t="shared" si="321"/>
        <v>-33</v>
      </c>
      <c r="C4166" s="6">
        <f t="shared" si="322"/>
        <v>20</v>
      </c>
      <c r="D4166" s="8">
        <f ca="1">VLOOKUP(B4166,Residuals!$A$12:$AW$232,C4166,FALSE)</f>
        <v>7.5469983644385671E-3</v>
      </c>
      <c r="E4166" s="8">
        <f ca="1">VLOOKUP(B4166,Residuals!$A$12:$AW$232,C4166,FALSE)^2</f>
        <v>5.6957184312838406E-5</v>
      </c>
      <c r="F4166" s="8">
        <f t="shared" ca="1" si="320"/>
        <v>0.13418702324548934</v>
      </c>
      <c r="G4166" s="6">
        <f t="shared" si="323"/>
        <v>0</v>
      </c>
    </row>
    <row r="4167" spans="1:7" x14ac:dyDescent="0.25">
      <c r="A4167" s="6">
        <f t="shared" si="324"/>
        <v>4156</v>
      </c>
      <c r="B4167" s="6">
        <f t="shared" si="321"/>
        <v>-32</v>
      </c>
      <c r="C4167" s="6">
        <f t="shared" si="322"/>
        <v>20</v>
      </c>
      <c r="D4167" s="8">
        <f ca="1">VLOOKUP(B4167,Residuals!$A$12:$AW$232,C4167,FALSE)</f>
        <v>1.1263082983160452E-3</v>
      </c>
      <c r="E4167" s="8">
        <f ca="1">VLOOKUP(B4167,Residuals!$A$12:$AW$232,C4167,FALSE)^2</f>
        <v>1.2685703828555854E-6</v>
      </c>
      <c r="F4167" s="8">
        <f t="shared" ca="1" si="320"/>
        <v>2.9886604386518477E-3</v>
      </c>
      <c r="G4167" s="6">
        <f t="shared" si="323"/>
        <v>0</v>
      </c>
    </row>
    <row r="4168" spans="1:7" x14ac:dyDescent="0.25">
      <c r="A4168" s="6">
        <f t="shared" si="324"/>
        <v>4157</v>
      </c>
      <c r="B4168" s="6">
        <f t="shared" si="321"/>
        <v>-31</v>
      </c>
      <c r="C4168" s="6">
        <f t="shared" si="322"/>
        <v>20</v>
      </c>
      <c r="D4168" s="8">
        <f ca="1">VLOOKUP(B4168,Residuals!$A$12:$AW$232,C4168,FALSE)</f>
        <v>2.019588077797751E-3</v>
      </c>
      <c r="E4168" s="8">
        <f ca="1">VLOOKUP(B4168,Residuals!$A$12:$AW$232,C4168,FALSE)^2</f>
        <v>4.0787360039828147E-6</v>
      </c>
      <c r="F4168" s="8">
        <f t="shared" ca="1" si="320"/>
        <v>9.6092082075638942E-3</v>
      </c>
      <c r="G4168" s="6">
        <f t="shared" si="323"/>
        <v>0</v>
      </c>
    </row>
    <row r="4169" spans="1:7" x14ac:dyDescent="0.25">
      <c r="A4169" s="6">
        <f t="shared" si="324"/>
        <v>4158</v>
      </c>
      <c r="B4169" s="6">
        <f t="shared" si="321"/>
        <v>-30</v>
      </c>
      <c r="C4169" s="6">
        <f t="shared" si="322"/>
        <v>20</v>
      </c>
      <c r="D4169" s="8">
        <f ca="1">VLOOKUP(B4169,Residuals!$A$12:$AW$232,C4169,FALSE)</f>
        <v>1.3264169482205134E-2</v>
      </c>
      <c r="E4169" s="8">
        <f ca="1">VLOOKUP(B4169,Residuals!$A$12:$AW$232,C4169,FALSE)^2</f>
        <v>1.7593819205266202E-4</v>
      </c>
      <c r="F4169" s="8">
        <f t="shared" ca="1" si="320"/>
        <v>0.41449770650650719</v>
      </c>
      <c r="G4169" s="6">
        <f t="shared" si="323"/>
        <v>0</v>
      </c>
    </row>
    <row r="4170" spans="1:7" x14ac:dyDescent="0.25">
      <c r="A4170" s="6">
        <f t="shared" si="324"/>
        <v>4159</v>
      </c>
      <c r="B4170" s="6">
        <f t="shared" si="321"/>
        <v>-29</v>
      </c>
      <c r="C4170" s="6">
        <f t="shared" si="322"/>
        <v>20</v>
      </c>
      <c r="D4170" s="8">
        <f ca="1">VLOOKUP(B4170,Residuals!$A$12:$AW$232,C4170,FALSE)</f>
        <v>-1.2128634123889813E-2</v>
      </c>
      <c r="E4170" s="8">
        <f ca="1">VLOOKUP(B4170,Residuals!$A$12:$AW$232,C4170,FALSE)^2</f>
        <v>1.4710376571118439E-4</v>
      </c>
      <c r="F4170" s="8">
        <f t="shared" ca="1" si="320"/>
        <v>0.34656587517681009</v>
      </c>
      <c r="G4170" s="6">
        <f t="shared" si="323"/>
        <v>0</v>
      </c>
    </row>
    <row r="4171" spans="1:7" x14ac:dyDescent="0.25">
      <c r="A4171" s="6">
        <f t="shared" si="324"/>
        <v>4160</v>
      </c>
      <c r="B4171" s="6">
        <f t="shared" si="321"/>
        <v>-28</v>
      </c>
      <c r="C4171" s="6">
        <f t="shared" si="322"/>
        <v>20</v>
      </c>
      <c r="D4171" s="8">
        <f ca="1">VLOOKUP(B4171,Residuals!$A$12:$AW$232,C4171,FALSE)</f>
        <v>1.7398961306900981E-2</v>
      </c>
      <c r="E4171" s="8">
        <f ca="1">VLOOKUP(B4171,Residuals!$A$12:$AW$232,C4171,FALSE)^2</f>
        <v>3.0272385455903749E-4</v>
      </c>
      <c r="F4171" s="8">
        <f t="shared" ref="F4171:F4234" ca="1" si="325">E4171/$F$8</f>
        <v>0.71319559417759715</v>
      </c>
      <c r="G4171" s="6">
        <f t="shared" si="323"/>
        <v>0</v>
      </c>
    </row>
    <row r="4172" spans="1:7" x14ac:dyDescent="0.25">
      <c r="A4172" s="6">
        <f t="shared" si="324"/>
        <v>4161</v>
      </c>
      <c r="B4172" s="6">
        <f t="shared" ref="B4172:B4235" si="326">MOD(A4172,221)-210</f>
        <v>-27</v>
      </c>
      <c r="C4172" s="6">
        <f t="shared" ref="C4172:C4235" si="327">IF(B4172&lt;B4171,IF(ISNUMBER(C4171),C4171+1,2),C4171)</f>
        <v>20</v>
      </c>
      <c r="D4172" s="8">
        <f ca="1">VLOOKUP(B4172,Residuals!$A$12:$AW$232,C4172,FALSE)</f>
        <v>-3.1432509640105501E-2</v>
      </c>
      <c r="E4172" s="8">
        <f ca="1">VLOOKUP(B4172,Residuals!$A$12:$AW$232,C4172,FALSE)^2</f>
        <v>9.8800266227532527E-4</v>
      </c>
      <c r="F4172" s="8">
        <f t="shared" ca="1" si="325"/>
        <v>2.3276631000781576</v>
      </c>
      <c r="G4172" s="6">
        <f t="shared" ref="G4172:G4235" si="328">IF(OR(B4172&lt;-10,B4172&gt;10),0,1)</f>
        <v>0</v>
      </c>
    </row>
    <row r="4173" spans="1:7" x14ac:dyDescent="0.25">
      <c r="A4173" s="6">
        <f t="shared" ref="A4173:A4236" si="329">A4172+1</f>
        <v>4162</v>
      </c>
      <c r="B4173" s="6">
        <f t="shared" si="326"/>
        <v>-26</v>
      </c>
      <c r="C4173" s="6">
        <f t="shared" si="327"/>
        <v>20</v>
      </c>
      <c r="D4173" s="8">
        <f ca="1">VLOOKUP(B4173,Residuals!$A$12:$AW$232,C4173,FALSE)</f>
        <v>-8.4500109536342679E-3</v>
      </c>
      <c r="E4173" s="8">
        <f ca="1">VLOOKUP(B4173,Residuals!$A$12:$AW$232,C4173,FALSE)^2</f>
        <v>7.1402685116539108E-5</v>
      </c>
      <c r="F4173" s="8">
        <f t="shared" ca="1" si="325"/>
        <v>0.16821958253585437</v>
      </c>
      <c r="G4173" s="6">
        <f t="shared" si="328"/>
        <v>0</v>
      </c>
    </row>
    <row r="4174" spans="1:7" x14ac:dyDescent="0.25">
      <c r="A4174" s="6">
        <f t="shared" si="329"/>
        <v>4163</v>
      </c>
      <c r="B4174" s="6">
        <f t="shared" si="326"/>
        <v>-25</v>
      </c>
      <c r="C4174" s="6">
        <f t="shared" si="327"/>
        <v>20</v>
      </c>
      <c r="D4174" s="8">
        <f ca="1">VLOOKUP(B4174,Residuals!$A$12:$AW$232,C4174,FALSE)</f>
        <v>3.5908714965439421E-3</v>
      </c>
      <c r="E4174" s="8">
        <f ca="1">VLOOKUP(B4174,Residuals!$A$12:$AW$232,C4174,FALSE)^2</f>
        <v>1.2894358104691731E-5</v>
      </c>
      <c r="F4174" s="8">
        <f t="shared" ca="1" si="325"/>
        <v>3.037817883037322E-2</v>
      </c>
      <c r="G4174" s="6">
        <f t="shared" si="328"/>
        <v>0</v>
      </c>
    </row>
    <row r="4175" spans="1:7" x14ac:dyDescent="0.25">
      <c r="A4175" s="6">
        <f t="shared" si="329"/>
        <v>4164</v>
      </c>
      <c r="B4175" s="6">
        <f t="shared" si="326"/>
        <v>-24</v>
      </c>
      <c r="C4175" s="6">
        <f t="shared" si="327"/>
        <v>20</v>
      </c>
      <c r="D4175" s="8">
        <f ca="1">VLOOKUP(B4175,Residuals!$A$12:$AW$232,C4175,FALSE)</f>
        <v>7.5493227650185596E-3</v>
      </c>
      <c r="E4175" s="8">
        <f ca="1">VLOOKUP(B4175,Residuals!$A$12:$AW$232,C4175,FALSE)^2</f>
        <v>5.6992274210427469E-5</v>
      </c>
      <c r="F4175" s="8">
        <f t="shared" ca="1" si="325"/>
        <v>0.13426969251645618</v>
      </c>
      <c r="G4175" s="6">
        <f t="shared" si="328"/>
        <v>0</v>
      </c>
    </row>
    <row r="4176" spans="1:7" x14ac:dyDescent="0.25">
      <c r="A4176" s="6">
        <f t="shared" si="329"/>
        <v>4165</v>
      </c>
      <c r="B4176" s="6">
        <f t="shared" si="326"/>
        <v>-23</v>
      </c>
      <c r="C4176" s="6">
        <f t="shared" si="327"/>
        <v>20</v>
      </c>
      <c r="D4176" s="8">
        <f ca="1">VLOOKUP(B4176,Residuals!$A$12:$AW$232,C4176,FALSE)</f>
        <v>-1.5942209984372315E-2</v>
      </c>
      <c r="E4176" s="8">
        <f ca="1">VLOOKUP(B4176,Residuals!$A$12:$AW$232,C4176,FALSE)^2</f>
        <v>2.5415405918582034E-4</v>
      </c>
      <c r="F4176" s="8">
        <f t="shared" ca="1" si="325"/>
        <v>0.59876865507580779</v>
      </c>
      <c r="G4176" s="6">
        <f t="shared" si="328"/>
        <v>0</v>
      </c>
    </row>
    <row r="4177" spans="1:7" x14ac:dyDescent="0.25">
      <c r="A4177" s="6">
        <f t="shared" si="329"/>
        <v>4166</v>
      </c>
      <c r="B4177" s="6">
        <f t="shared" si="326"/>
        <v>-22</v>
      </c>
      <c r="C4177" s="6">
        <f t="shared" si="327"/>
        <v>20</v>
      </c>
      <c r="D4177" s="8">
        <f ca="1">VLOOKUP(B4177,Residuals!$A$12:$AW$232,C4177,FALSE)</f>
        <v>-3.779430209691962E-2</v>
      </c>
      <c r="E4177" s="8">
        <f ca="1">VLOOKUP(B4177,Residuals!$A$12:$AW$232,C4177,FALSE)^2</f>
        <v>1.4284092709932227E-3</v>
      </c>
      <c r="F4177" s="8">
        <f t="shared" ca="1" si="325"/>
        <v>3.3652293448718793</v>
      </c>
      <c r="G4177" s="6">
        <f t="shared" si="328"/>
        <v>0</v>
      </c>
    </row>
    <row r="4178" spans="1:7" x14ac:dyDescent="0.25">
      <c r="A4178" s="6">
        <f t="shared" si="329"/>
        <v>4167</v>
      </c>
      <c r="B4178" s="6">
        <f t="shared" si="326"/>
        <v>-21</v>
      </c>
      <c r="C4178" s="6">
        <f t="shared" si="327"/>
        <v>20</v>
      </c>
      <c r="D4178" s="8">
        <f ca="1">VLOOKUP(B4178,Residuals!$A$12:$AW$232,C4178,FALSE)</f>
        <v>-5.4984581259449701E-3</v>
      </c>
      <c r="E4178" s="8">
        <f ca="1">VLOOKUP(B4178,Residuals!$A$12:$AW$232,C4178,FALSE)^2</f>
        <v>3.0233041762770271E-5</v>
      </c>
      <c r="F4178" s="8">
        <f t="shared" ca="1" si="325"/>
        <v>7.1226868510918737E-2</v>
      </c>
      <c r="G4178" s="6">
        <f t="shared" si="328"/>
        <v>0</v>
      </c>
    </row>
    <row r="4179" spans="1:7" x14ac:dyDescent="0.25">
      <c r="A4179" s="6">
        <f t="shared" si="329"/>
        <v>4168</v>
      </c>
      <c r="B4179" s="6">
        <f t="shared" si="326"/>
        <v>-20</v>
      </c>
      <c r="C4179" s="6">
        <f t="shared" si="327"/>
        <v>20</v>
      </c>
      <c r="D4179" s="8">
        <f ca="1">VLOOKUP(B4179,Residuals!$A$12:$AW$232,C4179,FALSE)</f>
        <v>-6.2492404070114173E-2</v>
      </c>
      <c r="E4179" s="8">
        <f ca="1">VLOOKUP(B4179,Residuals!$A$12:$AW$232,C4179,FALSE)^2</f>
        <v>3.9053005664624225E-3</v>
      </c>
      <c r="F4179" s="8">
        <f t="shared" ca="1" si="325"/>
        <v>9.2006068104457661</v>
      </c>
      <c r="G4179" s="6">
        <f t="shared" si="328"/>
        <v>0</v>
      </c>
    </row>
    <row r="4180" spans="1:7" x14ac:dyDescent="0.25">
      <c r="A4180" s="6">
        <f t="shared" si="329"/>
        <v>4169</v>
      </c>
      <c r="B4180" s="6">
        <f t="shared" si="326"/>
        <v>-19</v>
      </c>
      <c r="C4180" s="6">
        <f t="shared" si="327"/>
        <v>20</v>
      </c>
      <c r="D4180" s="8">
        <f ca="1">VLOOKUP(B4180,Residuals!$A$12:$AW$232,C4180,FALSE)</f>
        <v>-3.1463922957743487E-2</v>
      </c>
      <c r="E4180" s="8">
        <f ca="1">VLOOKUP(B4180,Residuals!$A$12:$AW$232,C4180,FALSE)^2</f>
        <v>9.8997844789081762E-4</v>
      </c>
      <c r="F4180" s="8">
        <f t="shared" ca="1" si="325"/>
        <v>2.3323179086595993</v>
      </c>
      <c r="G4180" s="6">
        <f t="shared" si="328"/>
        <v>0</v>
      </c>
    </row>
    <row r="4181" spans="1:7" x14ac:dyDescent="0.25">
      <c r="A4181" s="6">
        <f t="shared" si="329"/>
        <v>4170</v>
      </c>
      <c r="B4181" s="6">
        <f t="shared" si="326"/>
        <v>-18</v>
      </c>
      <c r="C4181" s="6">
        <f t="shared" si="327"/>
        <v>20</v>
      </c>
      <c r="D4181" s="8">
        <f ca="1">VLOOKUP(B4181,Residuals!$A$12:$AW$232,C4181,FALSE)</f>
        <v>-7.8082290746682905E-3</v>
      </c>
      <c r="E4181" s="8">
        <f ca="1">VLOOKUP(B4181,Residuals!$A$12:$AW$232,C4181,FALSE)^2</f>
        <v>6.0968441282495228E-5</v>
      </c>
      <c r="F4181" s="8">
        <f t="shared" ca="1" si="325"/>
        <v>0.14363725570913388</v>
      </c>
      <c r="G4181" s="6">
        <f t="shared" si="328"/>
        <v>0</v>
      </c>
    </row>
    <row r="4182" spans="1:7" x14ac:dyDescent="0.25">
      <c r="A4182" s="6">
        <f t="shared" si="329"/>
        <v>4171</v>
      </c>
      <c r="B4182" s="6">
        <f t="shared" si="326"/>
        <v>-17</v>
      </c>
      <c r="C4182" s="6">
        <f t="shared" si="327"/>
        <v>20</v>
      </c>
      <c r="D4182" s="8">
        <f ca="1">VLOOKUP(B4182,Residuals!$A$12:$AW$232,C4182,FALSE)</f>
        <v>3.1235470821449816E-2</v>
      </c>
      <c r="E4182" s="8">
        <f ca="1">VLOOKUP(B4182,Residuals!$A$12:$AW$232,C4182,FALSE)^2</f>
        <v>9.7565463743764288E-4</v>
      </c>
      <c r="F4182" s="8">
        <f t="shared" ca="1" si="325"/>
        <v>2.298572043068928</v>
      </c>
      <c r="G4182" s="6">
        <f t="shared" si="328"/>
        <v>0</v>
      </c>
    </row>
    <row r="4183" spans="1:7" x14ac:dyDescent="0.25">
      <c r="A4183" s="6">
        <f t="shared" si="329"/>
        <v>4172</v>
      </c>
      <c r="B4183" s="6">
        <f t="shared" si="326"/>
        <v>-16</v>
      </c>
      <c r="C4183" s="6">
        <f t="shared" si="327"/>
        <v>20</v>
      </c>
      <c r="D4183" s="8">
        <f ca="1">VLOOKUP(B4183,Residuals!$A$12:$AW$232,C4183,FALSE)</f>
        <v>1.088069038796761E-3</v>
      </c>
      <c r="E4183" s="8">
        <f ca="1">VLOOKUP(B4183,Residuals!$A$12:$AW$232,C4183,FALSE)^2</f>
        <v>1.1838942331881075E-6</v>
      </c>
      <c r="F4183" s="8">
        <f t="shared" ca="1" si="325"/>
        <v>2.7891695298077591E-3</v>
      </c>
      <c r="G4183" s="6">
        <f t="shared" si="328"/>
        <v>0</v>
      </c>
    </row>
    <row r="4184" spans="1:7" x14ac:dyDescent="0.25">
      <c r="A4184" s="6">
        <f t="shared" si="329"/>
        <v>4173</v>
      </c>
      <c r="B4184" s="6">
        <f t="shared" si="326"/>
        <v>-15</v>
      </c>
      <c r="C4184" s="6">
        <f t="shared" si="327"/>
        <v>20</v>
      </c>
      <c r="D4184" s="8">
        <f ca="1">VLOOKUP(B4184,Residuals!$A$12:$AW$232,C4184,FALSE)</f>
        <v>-7.0095565353949993E-4</v>
      </c>
      <c r="E4184" s="8">
        <f ca="1">VLOOKUP(B4184,Residuals!$A$12:$AW$232,C4184,FALSE)^2</f>
        <v>4.9133882822898751E-7</v>
      </c>
      <c r="F4184" s="8">
        <f t="shared" ca="1" si="325"/>
        <v>1.1575588849836004E-3</v>
      </c>
      <c r="G4184" s="6">
        <f t="shared" si="328"/>
        <v>0</v>
      </c>
    </row>
    <row r="4185" spans="1:7" x14ac:dyDescent="0.25">
      <c r="A4185" s="6">
        <f t="shared" si="329"/>
        <v>4174</v>
      </c>
      <c r="B4185" s="6">
        <f t="shared" si="326"/>
        <v>-14</v>
      </c>
      <c r="C4185" s="6">
        <f t="shared" si="327"/>
        <v>20</v>
      </c>
      <c r="D4185" s="8">
        <f ca="1">VLOOKUP(B4185,Residuals!$A$12:$AW$232,C4185,FALSE)</f>
        <v>2.7412369828257382E-2</v>
      </c>
      <c r="E4185" s="8">
        <f ca="1">VLOOKUP(B4185,Residuals!$A$12:$AW$232,C4185,FALSE)^2</f>
        <v>7.5143801960115566E-4</v>
      </c>
      <c r="F4185" s="8">
        <f t="shared" ca="1" si="325"/>
        <v>1.7703338432239968</v>
      </c>
      <c r="G4185" s="6">
        <f t="shared" si="328"/>
        <v>0</v>
      </c>
    </row>
    <row r="4186" spans="1:7" x14ac:dyDescent="0.25">
      <c r="A4186" s="6">
        <f t="shared" si="329"/>
        <v>4175</v>
      </c>
      <c r="B4186" s="6">
        <f t="shared" si="326"/>
        <v>-13</v>
      </c>
      <c r="C4186" s="6">
        <f t="shared" si="327"/>
        <v>20</v>
      </c>
      <c r="D4186" s="8">
        <f ca="1">VLOOKUP(B4186,Residuals!$A$12:$AW$232,C4186,FALSE)</f>
        <v>-4.291897806289616E-4</v>
      </c>
      <c r="E4186" s="8">
        <f ca="1">VLOOKUP(B4186,Residuals!$A$12:$AW$232,C4186,FALSE)^2</f>
        <v>1.8420386779633619E-7</v>
      </c>
      <c r="F4186" s="8">
        <f t="shared" ca="1" si="325"/>
        <v>4.3397104312834715E-4</v>
      </c>
      <c r="G4186" s="6">
        <f t="shared" si="328"/>
        <v>0</v>
      </c>
    </row>
    <row r="4187" spans="1:7" x14ac:dyDescent="0.25">
      <c r="A4187" s="6">
        <f t="shared" si="329"/>
        <v>4176</v>
      </c>
      <c r="B4187" s="6">
        <f t="shared" si="326"/>
        <v>-12</v>
      </c>
      <c r="C4187" s="6">
        <f t="shared" si="327"/>
        <v>20</v>
      </c>
      <c r="D4187" s="8">
        <f ca="1">VLOOKUP(B4187,Residuals!$A$12:$AW$232,C4187,FALSE)</f>
        <v>-2.1549577403953803E-3</v>
      </c>
      <c r="E4187" s="8">
        <f ca="1">VLOOKUP(B4187,Residuals!$A$12:$AW$232,C4187,FALSE)^2</f>
        <v>4.6438428628899633E-6</v>
      </c>
      <c r="F4187" s="8">
        <f t="shared" ca="1" si="325"/>
        <v>1.0940559258835343E-2</v>
      </c>
      <c r="G4187" s="6">
        <f t="shared" si="328"/>
        <v>0</v>
      </c>
    </row>
    <row r="4188" spans="1:7" x14ac:dyDescent="0.25">
      <c r="A4188" s="6">
        <f t="shared" si="329"/>
        <v>4177</v>
      </c>
      <c r="B4188" s="6">
        <f t="shared" si="326"/>
        <v>-11</v>
      </c>
      <c r="C4188" s="6">
        <f t="shared" si="327"/>
        <v>20</v>
      </c>
      <c r="D4188" s="8">
        <f ca="1">VLOOKUP(B4188,Residuals!$A$12:$AW$232,C4188,FALSE)</f>
        <v>-2.6028457701399058E-2</v>
      </c>
      <c r="E4188" s="8">
        <f ca="1">VLOOKUP(B4188,Residuals!$A$12:$AW$232,C4188,FALSE)^2</f>
        <v>6.7748061031351994E-4</v>
      </c>
      <c r="F4188" s="8">
        <f t="shared" ca="1" si="325"/>
        <v>1.5960955145743974</v>
      </c>
      <c r="G4188" s="6">
        <f t="shared" si="328"/>
        <v>0</v>
      </c>
    </row>
    <row r="4189" spans="1:7" x14ac:dyDescent="0.25">
      <c r="A4189" s="6">
        <f t="shared" si="329"/>
        <v>4178</v>
      </c>
      <c r="B4189" s="6">
        <f t="shared" si="326"/>
        <v>-10</v>
      </c>
      <c r="C4189" s="6">
        <f t="shared" si="327"/>
        <v>20</v>
      </c>
      <c r="D4189" s="8">
        <f ca="1">VLOOKUP(B4189,Residuals!$A$12:$AW$232,C4189,FALSE)</f>
        <v>2.0183618482951032E-3</v>
      </c>
      <c r="E4189" s="8">
        <f ca="1">VLOOKUP(B4189,Residuals!$A$12:$AW$232,C4189,FALSE)^2</f>
        <v>4.073784550653225E-6</v>
      </c>
      <c r="F4189" s="8">
        <f t="shared" ca="1" si="325"/>
        <v>9.5975429402046925E-3</v>
      </c>
      <c r="G4189" s="6">
        <f t="shared" si="328"/>
        <v>1</v>
      </c>
    </row>
    <row r="4190" spans="1:7" x14ac:dyDescent="0.25">
      <c r="A4190" s="6">
        <f t="shared" si="329"/>
        <v>4179</v>
      </c>
      <c r="B4190" s="6">
        <f t="shared" si="326"/>
        <v>-9</v>
      </c>
      <c r="C4190" s="6">
        <f t="shared" si="327"/>
        <v>20</v>
      </c>
      <c r="D4190" s="8">
        <f ca="1">VLOOKUP(B4190,Residuals!$A$12:$AW$232,C4190,FALSE)</f>
        <v>-3.4357124387035722E-3</v>
      </c>
      <c r="E4190" s="8">
        <f ca="1">VLOOKUP(B4190,Residuals!$A$12:$AW$232,C4190,FALSE)^2</f>
        <v>1.1804119961462448E-5</v>
      </c>
      <c r="F4190" s="8">
        <f t="shared" ca="1" si="325"/>
        <v>2.7809656301852597E-2</v>
      </c>
      <c r="G4190" s="6">
        <f t="shared" si="328"/>
        <v>1</v>
      </c>
    </row>
    <row r="4191" spans="1:7" x14ac:dyDescent="0.25">
      <c r="A4191" s="6">
        <f t="shared" si="329"/>
        <v>4180</v>
      </c>
      <c r="B4191" s="6">
        <f t="shared" si="326"/>
        <v>-8</v>
      </c>
      <c r="C4191" s="6">
        <f t="shared" si="327"/>
        <v>20</v>
      </c>
      <c r="D4191" s="8">
        <f ca="1">VLOOKUP(B4191,Residuals!$A$12:$AW$232,C4191,FALSE)</f>
        <v>6.0212883053696372E-3</v>
      </c>
      <c r="E4191" s="8">
        <f ca="1">VLOOKUP(B4191,Residuals!$A$12:$AW$232,C4191,FALSE)^2</f>
        <v>3.6255912856381154E-5</v>
      </c>
      <c r="F4191" s="8">
        <f t="shared" ca="1" si="325"/>
        <v>8.5416318940981159E-2</v>
      </c>
      <c r="G4191" s="6">
        <f t="shared" si="328"/>
        <v>1</v>
      </c>
    </row>
    <row r="4192" spans="1:7" x14ac:dyDescent="0.25">
      <c r="A4192" s="6">
        <f t="shared" si="329"/>
        <v>4181</v>
      </c>
      <c r="B4192" s="6">
        <f t="shared" si="326"/>
        <v>-7</v>
      </c>
      <c r="C4192" s="6">
        <f t="shared" si="327"/>
        <v>20</v>
      </c>
      <c r="D4192" s="8">
        <f ca="1">VLOOKUP(B4192,Residuals!$A$12:$AW$232,C4192,FALSE)</f>
        <v>2.6339912109350484E-2</v>
      </c>
      <c r="E4192" s="8">
        <f ca="1">VLOOKUP(B4192,Residuals!$A$12:$AW$232,C4192,FALSE)^2</f>
        <v>6.9379096992830825E-4</v>
      </c>
      <c r="F4192" s="8">
        <f t="shared" ca="1" si="325"/>
        <v>1.6345215468858043</v>
      </c>
      <c r="G4192" s="6">
        <f t="shared" si="328"/>
        <v>1</v>
      </c>
    </row>
    <row r="4193" spans="1:7" x14ac:dyDescent="0.25">
      <c r="A4193" s="6">
        <f t="shared" si="329"/>
        <v>4182</v>
      </c>
      <c r="B4193" s="6">
        <f t="shared" si="326"/>
        <v>-6</v>
      </c>
      <c r="C4193" s="6">
        <f t="shared" si="327"/>
        <v>20</v>
      </c>
      <c r="D4193" s="8">
        <f ca="1">VLOOKUP(B4193,Residuals!$A$12:$AW$232,C4193,FALSE)</f>
        <v>2.98173005596729E-3</v>
      </c>
      <c r="E4193" s="8">
        <f ca="1">VLOOKUP(B4193,Residuals!$A$12:$AW$232,C4193,FALSE)^2</f>
        <v>8.8907141266586978E-6</v>
      </c>
      <c r="F4193" s="8">
        <f t="shared" ca="1" si="325"/>
        <v>2.0945882026581139E-2</v>
      </c>
      <c r="G4193" s="6">
        <f t="shared" si="328"/>
        <v>1</v>
      </c>
    </row>
    <row r="4194" spans="1:7" x14ac:dyDescent="0.25">
      <c r="A4194" s="6">
        <f t="shared" si="329"/>
        <v>4183</v>
      </c>
      <c r="B4194" s="6">
        <f t="shared" si="326"/>
        <v>-5</v>
      </c>
      <c r="C4194" s="6">
        <f t="shared" si="327"/>
        <v>20</v>
      </c>
      <c r="D4194" s="8">
        <f ca="1">VLOOKUP(B4194,Residuals!$A$12:$AW$232,C4194,FALSE)</f>
        <v>2.1978921708183607E-2</v>
      </c>
      <c r="E4194" s="8">
        <f ca="1">VLOOKUP(B4194,Residuals!$A$12:$AW$232,C4194,FALSE)^2</f>
        <v>4.8307299945446464E-4</v>
      </c>
      <c r="F4194" s="8">
        <f t="shared" ca="1" si="325"/>
        <v>1.1380851878321048</v>
      </c>
      <c r="G4194" s="6">
        <f t="shared" si="328"/>
        <v>1</v>
      </c>
    </row>
    <row r="4195" spans="1:7" x14ac:dyDescent="0.25">
      <c r="A4195" s="6">
        <f t="shared" si="329"/>
        <v>4184</v>
      </c>
      <c r="B4195" s="6">
        <f t="shared" si="326"/>
        <v>-4</v>
      </c>
      <c r="C4195" s="6">
        <f t="shared" si="327"/>
        <v>20</v>
      </c>
      <c r="D4195" s="8">
        <f ca="1">VLOOKUP(B4195,Residuals!$A$12:$AW$232,C4195,FALSE)</f>
        <v>7.5010609795890847E-3</v>
      </c>
      <c r="E4195" s="8">
        <f ca="1">VLOOKUP(B4195,Residuals!$A$12:$AW$232,C4195,FALSE)^2</f>
        <v>5.6265915819513959E-5</v>
      </c>
      <c r="F4195" s="8">
        <f t="shared" ca="1" si="325"/>
        <v>0.1325584444717719</v>
      </c>
      <c r="G4195" s="6">
        <f t="shared" si="328"/>
        <v>1</v>
      </c>
    </row>
    <row r="4196" spans="1:7" x14ac:dyDescent="0.25">
      <c r="A4196" s="6">
        <f t="shared" si="329"/>
        <v>4185</v>
      </c>
      <c r="B4196" s="6">
        <f t="shared" si="326"/>
        <v>-3</v>
      </c>
      <c r="C4196" s="6">
        <f t="shared" si="327"/>
        <v>20</v>
      </c>
      <c r="D4196" s="8">
        <f ca="1">VLOOKUP(B4196,Residuals!$A$12:$AW$232,C4196,FALSE)</f>
        <v>1.1283101494942653E-2</v>
      </c>
      <c r="E4196" s="8">
        <f ca="1">VLOOKUP(B4196,Residuals!$A$12:$AW$232,C4196,FALSE)^2</f>
        <v>1.2730837934517715E-4</v>
      </c>
      <c r="F4196" s="8">
        <f t="shared" ca="1" si="325"/>
        <v>0.29992937088862109</v>
      </c>
      <c r="G4196" s="6">
        <f t="shared" si="328"/>
        <v>1</v>
      </c>
    </row>
    <row r="4197" spans="1:7" x14ac:dyDescent="0.25">
      <c r="A4197" s="6">
        <f t="shared" si="329"/>
        <v>4186</v>
      </c>
      <c r="B4197" s="6">
        <f t="shared" si="326"/>
        <v>-2</v>
      </c>
      <c r="C4197" s="6">
        <f t="shared" si="327"/>
        <v>20</v>
      </c>
      <c r="D4197" s="8">
        <f ca="1">VLOOKUP(B4197,Residuals!$A$12:$AW$232,C4197,FALSE)</f>
        <v>-1.5869651164358875E-3</v>
      </c>
      <c r="E4197" s="8">
        <f ca="1">VLOOKUP(B4197,Residuals!$A$12:$AW$232,C4197,FALSE)^2</f>
        <v>2.5184582807843698E-6</v>
      </c>
      <c r="F4197" s="8">
        <f t="shared" ca="1" si="325"/>
        <v>5.9333062886367648E-3</v>
      </c>
      <c r="G4197" s="6">
        <f t="shared" si="328"/>
        <v>1</v>
      </c>
    </row>
    <row r="4198" spans="1:7" x14ac:dyDescent="0.25">
      <c r="A4198" s="6">
        <f t="shared" si="329"/>
        <v>4187</v>
      </c>
      <c r="B4198" s="6">
        <f t="shared" si="326"/>
        <v>-1</v>
      </c>
      <c r="C4198" s="6">
        <f t="shared" si="327"/>
        <v>20</v>
      </c>
      <c r="D4198" s="8">
        <f ca="1">VLOOKUP(B4198,Residuals!$A$12:$AW$232,C4198,FALSE)</f>
        <v>-3.1208495537315018E-3</v>
      </c>
      <c r="E4198" s="8">
        <f ca="1">VLOOKUP(B4198,Residuals!$A$12:$AW$232,C4198,FALSE)^2</f>
        <v>9.7397019370261139E-6</v>
      </c>
      <c r="F4198" s="8">
        <f t="shared" ca="1" si="325"/>
        <v>2.2946036149706056E-2</v>
      </c>
      <c r="G4198" s="6">
        <f t="shared" si="328"/>
        <v>1</v>
      </c>
    </row>
    <row r="4199" spans="1:7" x14ac:dyDescent="0.25">
      <c r="A4199" s="6">
        <f t="shared" si="329"/>
        <v>4188</v>
      </c>
      <c r="B4199" s="6">
        <f t="shared" si="326"/>
        <v>0</v>
      </c>
      <c r="C4199" s="6">
        <f t="shared" si="327"/>
        <v>20</v>
      </c>
      <c r="D4199" s="8">
        <f ca="1">VLOOKUP(B4199,Residuals!$A$12:$AW$232,C4199,FALSE)</f>
        <v>-6.510111684827917E-2</v>
      </c>
      <c r="E4199" s="8">
        <f ca="1">VLOOKUP(B4199,Residuals!$A$12:$AW$232,C4199,FALSE)^2</f>
        <v>4.2381554148932981E-3</v>
      </c>
      <c r="F4199" s="8">
        <f t="shared" ca="1" si="325"/>
        <v>9.9847888556544184</v>
      </c>
      <c r="G4199" s="6">
        <f t="shared" si="328"/>
        <v>1</v>
      </c>
    </row>
    <row r="4200" spans="1:7" x14ac:dyDescent="0.25">
      <c r="A4200" s="6">
        <f t="shared" si="329"/>
        <v>4189</v>
      </c>
      <c r="B4200" s="6">
        <f t="shared" si="326"/>
        <v>1</v>
      </c>
      <c r="C4200" s="6">
        <f t="shared" si="327"/>
        <v>20</v>
      </c>
      <c r="D4200" s="8">
        <f ca="1">VLOOKUP(B4200,Residuals!$A$12:$AW$232,C4200,FALSE)</f>
        <v>1.3277987974666665E-3</v>
      </c>
      <c r="E4200" s="8">
        <f ca="1">VLOOKUP(B4200,Residuals!$A$12:$AW$232,C4200,FALSE)^2</f>
        <v>1.7630496465539257E-6</v>
      </c>
      <c r="F4200" s="8">
        <f t="shared" ca="1" si="325"/>
        <v>4.1536179633752997E-3</v>
      </c>
      <c r="G4200" s="6">
        <f t="shared" si="328"/>
        <v>1</v>
      </c>
    </row>
    <row r="4201" spans="1:7" x14ac:dyDescent="0.25">
      <c r="A4201" s="6">
        <f t="shared" si="329"/>
        <v>4190</v>
      </c>
      <c r="B4201" s="6">
        <f t="shared" si="326"/>
        <v>2</v>
      </c>
      <c r="C4201" s="6">
        <f t="shared" si="327"/>
        <v>20</v>
      </c>
      <c r="D4201" s="8">
        <f ca="1">VLOOKUP(B4201,Residuals!$A$12:$AW$232,C4201,FALSE)</f>
        <v>1.2380853988566041E-3</v>
      </c>
      <c r="E4201" s="8">
        <f ca="1">VLOOKUP(B4201,Residuals!$A$12:$AW$232,C4201,FALSE)^2</f>
        <v>1.5328554548619165E-6</v>
      </c>
      <c r="F4201" s="8">
        <f t="shared" ca="1" si="325"/>
        <v>3.6112970301301894E-3</v>
      </c>
      <c r="G4201" s="6">
        <f t="shared" si="328"/>
        <v>1</v>
      </c>
    </row>
    <row r="4202" spans="1:7" x14ac:dyDescent="0.25">
      <c r="A4202" s="6">
        <f t="shared" si="329"/>
        <v>4191</v>
      </c>
      <c r="B4202" s="6">
        <f t="shared" si="326"/>
        <v>3</v>
      </c>
      <c r="C4202" s="6">
        <f t="shared" si="327"/>
        <v>20</v>
      </c>
      <c r="D4202" s="8">
        <f ca="1">VLOOKUP(B4202,Residuals!$A$12:$AW$232,C4202,FALSE)</f>
        <v>-2.3364281995284789E-2</v>
      </c>
      <c r="E4202" s="8">
        <f ca="1">VLOOKUP(B4202,Residuals!$A$12:$AW$232,C4202,FALSE)^2</f>
        <v>5.4588967315518896E-4</v>
      </c>
      <c r="F4202" s="8">
        <f t="shared" ca="1" si="325"/>
        <v>1.286076745978413</v>
      </c>
      <c r="G4202" s="6">
        <f t="shared" si="328"/>
        <v>1</v>
      </c>
    </row>
    <row r="4203" spans="1:7" x14ac:dyDescent="0.25">
      <c r="A4203" s="6">
        <f t="shared" si="329"/>
        <v>4192</v>
      </c>
      <c r="B4203" s="6">
        <f t="shared" si="326"/>
        <v>4</v>
      </c>
      <c r="C4203" s="6">
        <f t="shared" si="327"/>
        <v>20</v>
      </c>
      <c r="D4203" s="8">
        <f ca="1">VLOOKUP(B4203,Residuals!$A$12:$AW$232,C4203,FALSE)</f>
        <v>4.8176683381317885E-2</v>
      </c>
      <c r="E4203" s="8">
        <f ca="1">VLOOKUP(B4203,Residuals!$A$12:$AW$232,C4203,FALSE)^2</f>
        <v>2.3209928216237508E-3</v>
      </c>
      <c r="F4203" s="8">
        <f t="shared" ca="1" si="325"/>
        <v>5.4680918915726417</v>
      </c>
      <c r="G4203" s="6">
        <f t="shared" si="328"/>
        <v>1</v>
      </c>
    </row>
    <row r="4204" spans="1:7" x14ac:dyDescent="0.25">
      <c r="A4204" s="6">
        <f t="shared" si="329"/>
        <v>4193</v>
      </c>
      <c r="B4204" s="6">
        <f t="shared" si="326"/>
        <v>5</v>
      </c>
      <c r="C4204" s="6">
        <f t="shared" si="327"/>
        <v>20</v>
      </c>
      <c r="D4204" s="8">
        <f ca="1">VLOOKUP(B4204,Residuals!$A$12:$AW$232,C4204,FALSE)</f>
        <v>3.8261198222008679E-2</v>
      </c>
      <c r="E4204" s="8">
        <f ca="1">VLOOKUP(B4204,Residuals!$A$12:$AW$232,C4204,FALSE)^2</f>
        <v>1.46391928938384E-3</v>
      </c>
      <c r="F4204" s="8">
        <f t="shared" ca="1" si="325"/>
        <v>3.4488883901831389</v>
      </c>
      <c r="G4204" s="6">
        <f t="shared" si="328"/>
        <v>1</v>
      </c>
    </row>
    <row r="4205" spans="1:7" x14ac:dyDescent="0.25">
      <c r="A4205" s="6">
        <f t="shared" si="329"/>
        <v>4194</v>
      </c>
      <c r="B4205" s="6">
        <f t="shared" si="326"/>
        <v>6</v>
      </c>
      <c r="C4205" s="6">
        <f t="shared" si="327"/>
        <v>20</v>
      </c>
      <c r="D4205" s="8">
        <f ca="1">VLOOKUP(B4205,Residuals!$A$12:$AW$232,C4205,FALSE)</f>
        <v>2.0761345675467963E-3</v>
      </c>
      <c r="E4205" s="8">
        <f ca="1">VLOOKUP(B4205,Residuals!$A$12:$AW$232,C4205,FALSE)^2</f>
        <v>4.310334742562723E-6</v>
      </c>
      <c r="F4205" s="8">
        <f t="shared" ca="1" si="325"/>
        <v>1.0154838152098269E-2</v>
      </c>
      <c r="G4205" s="6">
        <f t="shared" si="328"/>
        <v>1</v>
      </c>
    </row>
    <row r="4206" spans="1:7" x14ac:dyDescent="0.25">
      <c r="A4206" s="6">
        <f t="shared" si="329"/>
        <v>4195</v>
      </c>
      <c r="B4206" s="6">
        <f t="shared" si="326"/>
        <v>7</v>
      </c>
      <c r="C4206" s="6">
        <f t="shared" si="327"/>
        <v>20</v>
      </c>
      <c r="D4206" s="8">
        <f ca="1">VLOOKUP(B4206,Residuals!$A$12:$AW$232,C4206,FALSE)</f>
        <v>1.2020233436296766E-2</v>
      </c>
      <c r="E4206" s="8">
        <f ca="1">VLOOKUP(B4206,Residuals!$A$12:$AW$232,C4206,FALSE)^2</f>
        <v>1.4448601186306675E-4</v>
      </c>
      <c r="F4206" s="8">
        <f t="shared" ca="1" si="325"/>
        <v>0.34039863568444012</v>
      </c>
      <c r="G4206" s="6">
        <f t="shared" si="328"/>
        <v>1</v>
      </c>
    </row>
    <row r="4207" spans="1:7" x14ac:dyDescent="0.25">
      <c r="A4207" s="6">
        <f t="shared" si="329"/>
        <v>4196</v>
      </c>
      <c r="B4207" s="6">
        <f t="shared" si="326"/>
        <v>8</v>
      </c>
      <c r="C4207" s="6">
        <f t="shared" si="327"/>
        <v>20</v>
      </c>
      <c r="D4207" s="8">
        <f ca="1">VLOOKUP(B4207,Residuals!$A$12:$AW$232,C4207,FALSE)</f>
        <v>6.60697276121685E-3</v>
      </c>
      <c r="E4207" s="8">
        <f ca="1">VLOOKUP(B4207,Residuals!$A$12:$AW$232,C4207,FALSE)^2</f>
        <v>4.3652089067461409E-5</v>
      </c>
      <c r="F4207" s="8">
        <f t="shared" ca="1" si="325"/>
        <v>0.10284117729972299</v>
      </c>
      <c r="G4207" s="6">
        <f t="shared" si="328"/>
        <v>1</v>
      </c>
    </row>
    <row r="4208" spans="1:7" x14ac:dyDescent="0.25">
      <c r="A4208" s="6">
        <f t="shared" si="329"/>
        <v>4197</v>
      </c>
      <c r="B4208" s="6">
        <f t="shared" si="326"/>
        <v>9</v>
      </c>
      <c r="C4208" s="6">
        <f t="shared" si="327"/>
        <v>20</v>
      </c>
      <c r="D4208" s="8">
        <f ca="1">VLOOKUP(B4208,Residuals!$A$12:$AW$232,C4208,FALSE)</f>
        <v>-4.806266624404189E-3</v>
      </c>
      <c r="E4208" s="8">
        <f ca="1">VLOOKUP(B4208,Residuals!$A$12:$AW$232,C4208,FALSE)^2</f>
        <v>2.3100198864861636E-5</v>
      </c>
      <c r="F4208" s="8">
        <f t="shared" ca="1" si="325"/>
        <v>5.4422404468402033E-2</v>
      </c>
      <c r="G4208" s="6">
        <f t="shared" si="328"/>
        <v>1</v>
      </c>
    </row>
    <row r="4209" spans="1:7" x14ac:dyDescent="0.25">
      <c r="A4209" s="6">
        <f t="shared" si="329"/>
        <v>4198</v>
      </c>
      <c r="B4209" s="6">
        <f t="shared" si="326"/>
        <v>10</v>
      </c>
      <c r="C4209" s="6">
        <f t="shared" si="327"/>
        <v>20</v>
      </c>
      <c r="D4209" s="8">
        <f ca="1">VLOOKUP(B4209,Residuals!$A$12:$AW$232,C4209,FALSE)</f>
        <v>-1.6435441096742075E-2</v>
      </c>
      <c r="E4209" s="8">
        <f ca="1">VLOOKUP(B4209,Residuals!$A$12:$AW$232,C4209,FALSE)^2</f>
        <v>2.7012372404447833E-4</v>
      </c>
      <c r="F4209" s="8">
        <f t="shared" ca="1" si="325"/>
        <v>0.63639203508422559</v>
      </c>
      <c r="G4209" s="6">
        <f t="shared" si="328"/>
        <v>1</v>
      </c>
    </row>
    <row r="4210" spans="1:7" x14ac:dyDescent="0.25">
      <c r="A4210" s="6">
        <f t="shared" si="329"/>
        <v>4199</v>
      </c>
      <c r="B4210" s="6">
        <f t="shared" si="326"/>
        <v>-210</v>
      </c>
      <c r="C4210" s="6">
        <f t="shared" si="327"/>
        <v>21</v>
      </c>
      <c r="D4210" s="8">
        <f ca="1">VLOOKUP(B4210,Residuals!$A$12:$AW$232,C4210,FALSE)</f>
        <v>-1.1061439862562564E-2</v>
      </c>
      <c r="E4210" s="8">
        <f ca="1">VLOOKUP(B4210,Residuals!$A$12:$AW$232,C4210,FALSE)^2</f>
        <v>1.2235545183308811E-4</v>
      </c>
      <c r="F4210" s="8">
        <f t="shared" ca="1" si="325"/>
        <v>0.28826063046164552</v>
      </c>
      <c r="G4210" s="6">
        <f t="shared" si="328"/>
        <v>0</v>
      </c>
    </row>
    <row r="4211" spans="1:7" x14ac:dyDescent="0.25">
      <c r="A4211" s="6">
        <f t="shared" si="329"/>
        <v>4200</v>
      </c>
      <c r="B4211" s="6">
        <f t="shared" si="326"/>
        <v>-209</v>
      </c>
      <c r="C4211" s="6">
        <f t="shared" si="327"/>
        <v>21</v>
      </c>
      <c r="D4211" s="8">
        <f ca="1">VLOOKUP(B4211,Residuals!$A$12:$AW$232,C4211,FALSE)</f>
        <v>7.6425122721650906E-3</v>
      </c>
      <c r="E4211" s="8">
        <f ca="1">VLOOKUP(B4211,Residuals!$A$12:$AW$232,C4211,FALSE)^2</f>
        <v>5.8407993830194015E-5</v>
      </c>
      <c r="F4211" s="8">
        <f t="shared" ca="1" si="325"/>
        <v>0.13760502595715593</v>
      </c>
      <c r="G4211" s="6">
        <f t="shared" si="328"/>
        <v>0</v>
      </c>
    </row>
    <row r="4212" spans="1:7" x14ac:dyDescent="0.25">
      <c r="A4212" s="6">
        <f t="shared" si="329"/>
        <v>4201</v>
      </c>
      <c r="B4212" s="6">
        <f t="shared" si="326"/>
        <v>-208</v>
      </c>
      <c r="C4212" s="6">
        <f t="shared" si="327"/>
        <v>21</v>
      </c>
      <c r="D4212" s="8">
        <f ca="1">VLOOKUP(B4212,Residuals!$A$12:$AW$232,C4212,FALSE)</f>
        <v>1.9408208325289052E-2</v>
      </c>
      <c r="E4212" s="8">
        <f ca="1">VLOOKUP(B4212,Residuals!$A$12:$AW$232,C4212,FALSE)^2</f>
        <v>3.7667855039781931E-4</v>
      </c>
      <c r="F4212" s="8">
        <f t="shared" ca="1" si="325"/>
        <v>0.88742753013716402</v>
      </c>
      <c r="G4212" s="6">
        <f t="shared" si="328"/>
        <v>0</v>
      </c>
    </row>
    <row r="4213" spans="1:7" x14ac:dyDescent="0.25">
      <c r="A4213" s="6">
        <f t="shared" si="329"/>
        <v>4202</v>
      </c>
      <c r="B4213" s="6">
        <f t="shared" si="326"/>
        <v>-207</v>
      </c>
      <c r="C4213" s="6">
        <f t="shared" si="327"/>
        <v>21</v>
      </c>
      <c r="D4213" s="8">
        <f ca="1">VLOOKUP(B4213,Residuals!$A$12:$AW$232,C4213,FALSE)</f>
        <v>1.1550364290666389E-2</v>
      </c>
      <c r="E4213" s="8">
        <f ca="1">VLOOKUP(B4213,Residuals!$A$12:$AW$232,C4213,FALSE)^2</f>
        <v>1.3341091524710126E-4</v>
      </c>
      <c r="F4213" s="8">
        <f t="shared" ca="1" si="325"/>
        <v>0.31430650586829645</v>
      </c>
      <c r="G4213" s="6">
        <f t="shared" si="328"/>
        <v>0</v>
      </c>
    </row>
    <row r="4214" spans="1:7" x14ac:dyDescent="0.25">
      <c r="A4214" s="6">
        <f t="shared" si="329"/>
        <v>4203</v>
      </c>
      <c r="B4214" s="6">
        <f t="shared" si="326"/>
        <v>-206</v>
      </c>
      <c r="C4214" s="6">
        <f t="shared" si="327"/>
        <v>21</v>
      </c>
      <c r="D4214" s="8">
        <f ca="1">VLOOKUP(B4214,Residuals!$A$12:$AW$232,C4214,FALSE)</f>
        <v>1.3071941047806842E-2</v>
      </c>
      <c r="E4214" s="8">
        <f ca="1">VLOOKUP(B4214,Residuals!$A$12:$AW$232,C4214,FALSE)^2</f>
        <v>1.7087564275733745E-4</v>
      </c>
      <c r="F4214" s="8">
        <f t="shared" ca="1" si="325"/>
        <v>0.40257070505499704</v>
      </c>
      <c r="G4214" s="6">
        <f t="shared" si="328"/>
        <v>0</v>
      </c>
    </row>
    <row r="4215" spans="1:7" x14ac:dyDescent="0.25">
      <c r="A4215" s="6">
        <f t="shared" si="329"/>
        <v>4204</v>
      </c>
      <c r="B4215" s="6">
        <f t="shared" si="326"/>
        <v>-205</v>
      </c>
      <c r="C4215" s="6">
        <f t="shared" si="327"/>
        <v>21</v>
      </c>
      <c r="D4215" s="8">
        <f ca="1">VLOOKUP(B4215,Residuals!$A$12:$AW$232,C4215,FALSE)</f>
        <v>1.4545657963362909E-3</v>
      </c>
      <c r="E4215" s="8">
        <f ca="1">VLOOKUP(B4215,Residuals!$A$12:$AW$232,C4215,FALSE)^2</f>
        <v>2.115761655871428E-6</v>
      </c>
      <c r="F4215" s="8">
        <f t="shared" ca="1" si="325"/>
        <v>4.9845820491926998E-3</v>
      </c>
      <c r="G4215" s="6">
        <f t="shared" si="328"/>
        <v>0</v>
      </c>
    </row>
    <row r="4216" spans="1:7" x14ac:dyDescent="0.25">
      <c r="A4216" s="6">
        <f t="shared" si="329"/>
        <v>4205</v>
      </c>
      <c r="B4216" s="6">
        <f t="shared" si="326"/>
        <v>-204</v>
      </c>
      <c r="C4216" s="6">
        <f t="shared" si="327"/>
        <v>21</v>
      </c>
      <c r="D4216" s="8">
        <f ca="1">VLOOKUP(B4216,Residuals!$A$12:$AW$232,C4216,FALSE)</f>
        <v>-2.525539794831437E-3</v>
      </c>
      <c r="E4216" s="8">
        <f ca="1">VLOOKUP(B4216,Residuals!$A$12:$AW$232,C4216,FALSE)^2</f>
        <v>6.3783512552772175E-6</v>
      </c>
      <c r="F4216" s="8">
        <f t="shared" ca="1" si="325"/>
        <v>1.5026936083405693E-2</v>
      </c>
      <c r="G4216" s="6">
        <f t="shared" si="328"/>
        <v>0</v>
      </c>
    </row>
    <row r="4217" spans="1:7" x14ac:dyDescent="0.25">
      <c r="A4217" s="6">
        <f t="shared" si="329"/>
        <v>4206</v>
      </c>
      <c r="B4217" s="6">
        <f t="shared" si="326"/>
        <v>-203</v>
      </c>
      <c r="C4217" s="6">
        <f t="shared" si="327"/>
        <v>21</v>
      </c>
      <c r="D4217" s="8">
        <f ca="1">VLOOKUP(B4217,Residuals!$A$12:$AW$232,C4217,FALSE)</f>
        <v>5.6644574799732342E-3</v>
      </c>
      <c r="E4217" s="8">
        <f ca="1">VLOOKUP(B4217,Residuals!$A$12:$AW$232,C4217,FALSE)^2</f>
        <v>3.2086078542424725E-5</v>
      </c>
      <c r="F4217" s="8">
        <f t="shared" ca="1" si="325"/>
        <v>7.5592489677521801E-2</v>
      </c>
      <c r="G4217" s="6">
        <f t="shared" si="328"/>
        <v>0</v>
      </c>
    </row>
    <row r="4218" spans="1:7" x14ac:dyDescent="0.25">
      <c r="A4218" s="6">
        <f t="shared" si="329"/>
        <v>4207</v>
      </c>
      <c r="B4218" s="6">
        <f t="shared" si="326"/>
        <v>-202</v>
      </c>
      <c r="C4218" s="6">
        <f t="shared" si="327"/>
        <v>21</v>
      </c>
      <c r="D4218" s="8">
        <f ca="1">VLOOKUP(B4218,Residuals!$A$12:$AW$232,C4218,FALSE)</f>
        <v>-2.5898781974210618E-2</v>
      </c>
      <c r="E4218" s="8">
        <f ca="1">VLOOKUP(B4218,Residuals!$A$12:$AW$232,C4218,FALSE)^2</f>
        <v>6.7074690774769684E-4</v>
      </c>
      <c r="F4218" s="8">
        <f t="shared" ca="1" si="325"/>
        <v>1.5802313964016064</v>
      </c>
      <c r="G4218" s="6">
        <f t="shared" si="328"/>
        <v>0</v>
      </c>
    </row>
    <row r="4219" spans="1:7" x14ac:dyDescent="0.25">
      <c r="A4219" s="6">
        <f t="shared" si="329"/>
        <v>4208</v>
      </c>
      <c r="B4219" s="6">
        <f t="shared" si="326"/>
        <v>-201</v>
      </c>
      <c r="C4219" s="6">
        <f t="shared" si="327"/>
        <v>21</v>
      </c>
      <c r="D4219" s="8">
        <f ca="1">VLOOKUP(B4219,Residuals!$A$12:$AW$232,C4219,FALSE)</f>
        <v>1.2717869908987975E-2</v>
      </c>
      <c r="E4219" s="8">
        <f ca="1">VLOOKUP(B4219,Residuals!$A$12:$AW$232,C4219,FALSE)^2</f>
        <v>1.6174421502194181E-4</v>
      </c>
      <c r="F4219" s="8">
        <f t="shared" ca="1" si="325"/>
        <v>0.3810577191063948</v>
      </c>
      <c r="G4219" s="6">
        <f t="shared" si="328"/>
        <v>0</v>
      </c>
    </row>
    <row r="4220" spans="1:7" x14ac:dyDescent="0.25">
      <c r="A4220" s="6">
        <f t="shared" si="329"/>
        <v>4209</v>
      </c>
      <c r="B4220" s="6">
        <f t="shared" si="326"/>
        <v>-200</v>
      </c>
      <c r="C4220" s="6">
        <f t="shared" si="327"/>
        <v>21</v>
      </c>
      <c r="D4220" s="8">
        <f ca="1">VLOOKUP(B4220,Residuals!$A$12:$AW$232,C4220,FALSE)</f>
        <v>3.9495545683357145E-3</v>
      </c>
      <c r="E4220" s="8">
        <f ca="1">VLOOKUP(B4220,Residuals!$A$12:$AW$232,C4220,FALSE)^2</f>
        <v>1.5598981288261513E-5</v>
      </c>
      <c r="F4220" s="8">
        <f t="shared" ca="1" si="325"/>
        <v>3.6750076219306517E-2</v>
      </c>
      <c r="G4220" s="6">
        <f t="shared" si="328"/>
        <v>0</v>
      </c>
    </row>
    <row r="4221" spans="1:7" x14ac:dyDescent="0.25">
      <c r="A4221" s="6">
        <f t="shared" si="329"/>
        <v>4210</v>
      </c>
      <c r="B4221" s="6">
        <f t="shared" si="326"/>
        <v>-199</v>
      </c>
      <c r="C4221" s="6">
        <f t="shared" si="327"/>
        <v>21</v>
      </c>
      <c r="D4221" s="8">
        <f ca="1">VLOOKUP(B4221,Residuals!$A$12:$AW$232,C4221,FALSE)</f>
        <v>-2.9329263365186983E-2</v>
      </c>
      <c r="E4221" s="8">
        <f ca="1">VLOOKUP(B4221,Residuals!$A$12:$AW$232,C4221,FALSE)^2</f>
        <v>8.6020568954449925E-4</v>
      </c>
      <c r="F4221" s="8">
        <f t="shared" ca="1" si="325"/>
        <v>2.0265826383694994</v>
      </c>
      <c r="G4221" s="6">
        <f t="shared" si="328"/>
        <v>0</v>
      </c>
    </row>
    <row r="4222" spans="1:7" x14ac:dyDescent="0.25">
      <c r="A4222" s="6">
        <f t="shared" si="329"/>
        <v>4211</v>
      </c>
      <c r="B4222" s="6">
        <f t="shared" si="326"/>
        <v>-198</v>
      </c>
      <c r="C4222" s="6">
        <f t="shared" si="327"/>
        <v>21</v>
      </c>
      <c r="D4222" s="8">
        <f ca="1">VLOOKUP(B4222,Residuals!$A$12:$AW$232,C4222,FALSE)</f>
        <v>3.2715978457966581E-2</v>
      </c>
      <c r="E4222" s="8">
        <f ca="1">VLOOKUP(B4222,Residuals!$A$12:$AW$232,C4222,FALSE)^2</f>
        <v>1.0703352464621334E-3</v>
      </c>
      <c r="F4222" s="8">
        <f t="shared" ca="1" si="325"/>
        <v>2.5216327374720158</v>
      </c>
      <c r="G4222" s="6">
        <f t="shared" si="328"/>
        <v>0</v>
      </c>
    </row>
    <row r="4223" spans="1:7" x14ac:dyDescent="0.25">
      <c r="A4223" s="6">
        <f t="shared" si="329"/>
        <v>4212</v>
      </c>
      <c r="B4223" s="6">
        <f t="shared" si="326"/>
        <v>-197</v>
      </c>
      <c r="C4223" s="6">
        <f t="shared" si="327"/>
        <v>21</v>
      </c>
      <c r="D4223" s="8">
        <f ca="1">VLOOKUP(B4223,Residuals!$A$12:$AW$232,C4223,FALSE)</f>
        <v>2.37901099053793E-2</v>
      </c>
      <c r="E4223" s="8">
        <f ca="1">VLOOKUP(B4223,Residuals!$A$12:$AW$232,C4223,FALSE)^2</f>
        <v>5.6596932931002623E-4</v>
      </c>
      <c r="F4223" s="8">
        <f t="shared" ca="1" si="325"/>
        <v>1.333382969411288</v>
      </c>
      <c r="G4223" s="6">
        <f t="shared" si="328"/>
        <v>0</v>
      </c>
    </row>
    <row r="4224" spans="1:7" x14ac:dyDescent="0.25">
      <c r="A4224" s="6">
        <f t="shared" si="329"/>
        <v>4213</v>
      </c>
      <c r="B4224" s="6">
        <f t="shared" si="326"/>
        <v>-196</v>
      </c>
      <c r="C4224" s="6">
        <f t="shared" si="327"/>
        <v>21</v>
      </c>
      <c r="D4224" s="8">
        <f ca="1">VLOOKUP(B4224,Residuals!$A$12:$AW$232,C4224,FALSE)</f>
        <v>-1.6497210330009872E-4</v>
      </c>
      <c r="E4224" s="8">
        <f ca="1">VLOOKUP(B4224,Residuals!$A$12:$AW$232,C4224,FALSE)^2</f>
        <v>2.7215794867258444E-8</v>
      </c>
      <c r="F4224" s="8">
        <f t="shared" ca="1" si="325"/>
        <v>6.4118452176964436E-5</v>
      </c>
      <c r="G4224" s="6">
        <f t="shared" si="328"/>
        <v>0</v>
      </c>
    </row>
    <row r="4225" spans="1:7" x14ac:dyDescent="0.25">
      <c r="A4225" s="6">
        <f t="shared" si="329"/>
        <v>4214</v>
      </c>
      <c r="B4225" s="6">
        <f t="shared" si="326"/>
        <v>-195</v>
      </c>
      <c r="C4225" s="6">
        <f t="shared" si="327"/>
        <v>21</v>
      </c>
      <c r="D4225" s="8">
        <f ca="1">VLOOKUP(B4225,Residuals!$A$12:$AW$232,C4225,FALSE)</f>
        <v>1.6152073526415451E-3</v>
      </c>
      <c r="E4225" s="8">
        <f ca="1">VLOOKUP(B4225,Residuals!$A$12:$AW$232,C4225,FALSE)^2</f>
        <v>2.6088947920273086E-6</v>
      </c>
      <c r="F4225" s="8">
        <f t="shared" ca="1" si="325"/>
        <v>6.1463681943964175E-3</v>
      </c>
      <c r="G4225" s="6">
        <f t="shared" si="328"/>
        <v>0</v>
      </c>
    </row>
    <row r="4226" spans="1:7" x14ac:dyDescent="0.25">
      <c r="A4226" s="6">
        <f t="shared" si="329"/>
        <v>4215</v>
      </c>
      <c r="B4226" s="6">
        <f t="shared" si="326"/>
        <v>-194</v>
      </c>
      <c r="C4226" s="6">
        <f t="shared" si="327"/>
        <v>21</v>
      </c>
      <c r="D4226" s="8">
        <f ca="1">VLOOKUP(B4226,Residuals!$A$12:$AW$232,C4226,FALSE)</f>
        <v>3.7572858535807742E-3</v>
      </c>
      <c r="E4226" s="8">
        <f ca="1">VLOOKUP(B4226,Residuals!$A$12:$AW$232,C4226,FALSE)^2</f>
        <v>1.4117196985518206E-5</v>
      </c>
      <c r="F4226" s="8">
        <f t="shared" ca="1" si="325"/>
        <v>3.3259099144581306E-2</v>
      </c>
      <c r="G4226" s="6">
        <f t="shared" si="328"/>
        <v>0</v>
      </c>
    </row>
    <row r="4227" spans="1:7" x14ac:dyDescent="0.25">
      <c r="A4227" s="6">
        <f t="shared" si="329"/>
        <v>4216</v>
      </c>
      <c r="B4227" s="6">
        <f t="shared" si="326"/>
        <v>-193</v>
      </c>
      <c r="C4227" s="6">
        <f t="shared" si="327"/>
        <v>21</v>
      </c>
      <c r="D4227" s="8">
        <f ca="1">VLOOKUP(B4227,Residuals!$A$12:$AW$232,C4227,FALSE)</f>
        <v>7.9373044978835149E-3</v>
      </c>
      <c r="E4227" s="8">
        <f ca="1">VLOOKUP(B4227,Residuals!$A$12:$AW$232,C4227,FALSE)^2</f>
        <v>6.3000802692121877E-5</v>
      </c>
      <c r="F4227" s="8">
        <f t="shared" ca="1" si="325"/>
        <v>0.14842535278603478</v>
      </c>
      <c r="G4227" s="6">
        <f t="shared" si="328"/>
        <v>0</v>
      </c>
    </row>
    <row r="4228" spans="1:7" x14ac:dyDescent="0.25">
      <c r="A4228" s="6">
        <f t="shared" si="329"/>
        <v>4217</v>
      </c>
      <c r="B4228" s="6">
        <f t="shared" si="326"/>
        <v>-192</v>
      </c>
      <c r="C4228" s="6">
        <f t="shared" si="327"/>
        <v>21</v>
      </c>
      <c r="D4228" s="8">
        <f ca="1">VLOOKUP(B4228,Residuals!$A$12:$AW$232,C4228,FALSE)</f>
        <v>1.3020917014445542E-2</v>
      </c>
      <c r="E4228" s="8">
        <f ca="1">VLOOKUP(B4228,Residuals!$A$12:$AW$232,C4228,FALSE)^2</f>
        <v>1.695442798970774E-4</v>
      </c>
      <c r="F4228" s="8">
        <f t="shared" ca="1" si="325"/>
        <v>0.39943411006292984</v>
      </c>
      <c r="G4228" s="6">
        <f t="shared" si="328"/>
        <v>0</v>
      </c>
    </row>
    <row r="4229" spans="1:7" x14ac:dyDescent="0.25">
      <c r="A4229" s="6">
        <f t="shared" si="329"/>
        <v>4218</v>
      </c>
      <c r="B4229" s="6">
        <f t="shared" si="326"/>
        <v>-191</v>
      </c>
      <c r="C4229" s="6">
        <f t="shared" si="327"/>
        <v>21</v>
      </c>
      <c r="D4229" s="8">
        <f ca="1">VLOOKUP(B4229,Residuals!$A$12:$AW$232,C4229,FALSE)</f>
        <v>4.9981538348471077E-2</v>
      </c>
      <c r="E4229" s="8">
        <f ca="1">VLOOKUP(B4229,Residuals!$A$12:$AW$232,C4229,FALSE)^2</f>
        <v>2.498154175679685E-3</v>
      </c>
      <c r="F4229" s="8">
        <f t="shared" ca="1" si="325"/>
        <v>5.8854712796465627</v>
      </c>
      <c r="G4229" s="6">
        <f t="shared" si="328"/>
        <v>0</v>
      </c>
    </row>
    <row r="4230" spans="1:7" x14ac:dyDescent="0.25">
      <c r="A4230" s="6">
        <f t="shared" si="329"/>
        <v>4219</v>
      </c>
      <c r="B4230" s="6">
        <f t="shared" si="326"/>
        <v>-190</v>
      </c>
      <c r="C4230" s="6">
        <f t="shared" si="327"/>
        <v>21</v>
      </c>
      <c r="D4230" s="8">
        <f ca="1">VLOOKUP(B4230,Residuals!$A$12:$AW$232,C4230,FALSE)</f>
        <v>-6.7498336888601107E-3</v>
      </c>
      <c r="E4230" s="8">
        <f ca="1">VLOOKUP(B4230,Residuals!$A$12:$AW$232,C4230,FALSE)^2</f>
        <v>4.5560254827270888E-5</v>
      </c>
      <c r="F4230" s="8">
        <f t="shared" ca="1" si="325"/>
        <v>0.10733667837227313</v>
      </c>
      <c r="G4230" s="6">
        <f t="shared" si="328"/>
        <v>0</v>
      </c>
    </row>
    <row r="4231" spans="1:7" x14ac:dyDescent="0.25">
      <c r="A4231" s="6">
        <f t="shared" si="329"/>
        <v>4220</v>
      </c>
      <c r="B4231" s="6">
        <f t="shared" si="326"/>
        <v>-189</v>
      </c>
      <c r="C4231" s="6">
        <f t="shared" si="327"/>
        <v>21</v>
      </c>
      <c r="D4231" s="8">
        <f ca="1">VLOOKUP(B4231,Residuals!$A$12:$AW$232,C4231,FALSE)</f>
        <v>4.6111731967185422E-3</v>
      </c>
      <c r="E4231" s="8">
        <f ca="1">VLOOKUP(B4231,Residuals!$A$12:$AW$232,C4231,FALSE)^2</f>
        <v>2.1262918250135499E-5</v>
      </c>
      <c r="F4231" s="8">
        <f t="shared" ca="1" si="325"/>
        <v>5.0093903691351298E-2</v>
      </c>
      <c r="G4231" s="6">
        <f t="shared" si="328"/>
        <v>0</v>
      </c>
    </row>
    <row r="4232" spans="1:7" x14ac:dyDescent="0.25">
      <c r="A4232" s="6">
        <f t="shared" si="329"/>
        <v>4221</v>
      </c>
      <c r="B4232" s="6">
        <f t="shared" si="326"/>
        <v>-188</v>
      </c>
      <c r="C4232" s="6">
        <f t="shared" si="327"/>
        <v>21</v>
      </c>
      <c r="D4232" s="8">
        <f ca="1">VLOOKUP(B4232,Residuals!$A$12:$AW$232,C4232,FALSE)</f>
        <v>1.0890801344817402E-2</v>
      </c>
      <c r="E4232" s="8">
        <f ca="1">VLOOKUP(B4232,Residuals!$A$12:$AW$232,C4232,FALSE)^2</f>
        <v>1.1860955393227654E-4</v>
      </c>
      <c r="F4232" s="8">
        <f t="shared" ca="1" si="325"/>
        <v>0.27943556484866489</v>
      </c>
      <c r="G4232" s="6">
        <f t="shared" si="328"/>
        <v>0</v>
      </c>
    </row>
    <row r="4233" spans="1:7" x14ac:dyDescent="0.25">
      <c r="A4233" s="6">
        <f t="shared" si="329"/>
        <v>4222</v>
      </c>
      <c r="B4233" s="6">
        <f t="shared" si="326"/>
        <v>-187</v>
      </c>
      <c r="C4233" s="6">
        <f t="shared" si="327"/>
        <v>21</v>
      </c>
      <c r="D4233" s="8">
        <f ca="1">VLOOKUP(B4233,Residuals!$A$12:$AW$232,C4233,FALSE)</f>
        <v>3.0036718590780366E-2</v>
      </c>
      <c r="E4233" s="8">
        <f ca="1">VLOOKUP(B4233,Residuals!$A$12:$AW$232,C4233,FALSE)^2</f>
        <v>9.0220446370173086E-4</v>
      </c>
      <c r="F4233" s="8">
        <f t="shared" ca="1" si="325"/>
        <v>2.1255287248397217</v>
      </c>
      <c r="G4233" s="6">
        <f t="shared" si="328"/>
        <v>0</v>
      </c>
    </row>
    <row r="4234" spans="1:7" x14ac:dyDescent="0.25">
      <c r="A4234" s="6">
        <f t="shared" si="329"/>
        <v>4223</v>
      </c>
      <c r="B4234" s="6">
        <f t="shared" si="326"/>
        <v>-186</v>
      </c>
      <c r="C4234" s="6">
        <f t="shared" si="327"/>
        <v>21</v>
      </c>
      <c r="D4234" s="8">
        <f ca="1">VLOOKUP(B4234,Residuals!$A$12:$AW$232,C4234,FALSE)</f>
        <v>2.7642213891743463E-2</v>
      </c>
      <c r="E4234" s="8">
        <f ca="1">VLOOKUP(B4234,Residuals!$A$12:$AW$232,C4234,FALSE)^2</f>
        <v>7.6409198883689523E-4</v>
      </c>
      <c r="F4234" s="8">
        <f t="shared" ca="1" si="325"/>
        <v>1.8001456831958889</v>
      </c>
      <c r="G4234" s="6">
        <f t="shared" si="328"/>
        <v>0</v>
      </c>
    </row>
    <row r="4235" spans="1:7" x14ac:dyDescent="0.25">
      <c r="A4235" s="6">
        <f t="shared" si="329"/>
        <v>4224</v>
      </c>
      <c r="B4235" s="6">
        <f t="shared" si="326"/>
        <v>-185</v>
      </c>
      <c r="C4235" s="6">
        <f t="shared" si="327"/>
        <v>21</v>
      </c>
      <c r="D4235" s="8">
        <f ca="1">VLOOKUP(B4235,Residuals!$A$12:$AW$232,C4235,FALSE)</f>
        <v>9.9813745723006907E-3</v>
      </c>
      <c r="E4235" s="8">
        <f ca="1">VLOOKUP(B4235,Residuals!$A$12:$AW$232,C4235,FALSE)^2</f>
        <v>9.9627838352570796E-5</v>
      </c>
      <c r="F4235" s="8">
        <f t="shared" ref="F4235:F4298" ca="1" si="330">E4235/$F$8</f>
        <v>0.23471601031901596</v>
      </c>
      <c r="G4235" s="6">
        <f t="shared" si="328"/>
        <v>0</v>
      </c>
    </row>
    <row r="4236" spans="1:7" x14ac:dyDescent="0.25">
      <c r="A4236" s="6">
        <f t="shared" si="329"/>
        <v>4225</v>
      </c>
      <c r="B4236" s="6">
        <f t="shared" ref="B4236:B4299" si="331">MOD(A4236,221)-210</f>
        <v>-184</v>
      </c>
      <c r="C4236" s="6">
        <f t="shared" ref="C4236:C4299" si="332">IF(B4236&lt;B4235,IF(ISNUMBER(C4235),C4235+1,2),C4235)</f>
        <v>21</v>
      </c>
      <c r="D4236" s="8">
        <f ca="1">VLOOKUP(B4236,Residuals!$A$12:$AW$232,C4236,FALSE)</f>
        <v>-1.3513561413902168E-2</v>
      </c>
      <c r="E4236" s="8">
        <f ca="1">VLOOKUP(B4236,Residuals!$A$12:$AW$232,C4236,FALSE)^2</f>
        <v>1.8261634208730556E-4</v>
      </c>
      <c r="F4236" s="8">
        <f t="shared" ca="1" si="330"/>
        <v>0.43023094691764857</v>
      </c>
      <c r="G4236" s="6">
        <f t="shared" ref="G4236:G4299" si="333">IF(OR(B4236&lt;-10,B4236&gt;10),0,1)</f>
        <v>0</v>
      </c>
    </row>
    <row r="4237" spans="1:7" x14ac:dyDescent="0.25">
      <c r="A4237" s="6">
        <f t="shared" ref="A4237:A4300" si="334">A4236+1</f>
        <v>4226</v>
      </c>
      <c r="B4237" s="6">
        <f t="shared" si="331"/>
        <v>-183</v>
      </c>
      <c r="C4237" s="6">
        <f t="shared" si="332"/>
        <v>21</v>
      </c>
      <c r="D4237" s="8">
        <f ca="1">VLOOKUP(B4237,Residuals!$A$12:$AW$232,C4237,FALSE)</f>
        <v>-1.9169511254039335E-2</v>
      </c>
      <c r="E4237" s="8">
        <f ca="1">VLOOKUP(B4237,Residuals!$A$12:$AW$232,C4237,FALSE)^2</f>
        <v>3.6747016171874072E-4</v>
      </c>
      <c r="F4237" s="8">
        <f t="shared" ca="1" si="330"/>
        <v>0.86573322974924094</v>
      </c>
      <c r="G4237" s="6">
        <f t="shared" si="333"/>
        <v>0</v>
      </c>
    </row>
    <row r="4238" spans="1:7" x14ac:dyDescent="0.25">
      <c r="A4238" s="6">
        <f t="shared" si="334"/>
        <v>4227</v>
      </c>
      <c r="B4238" s="6">
        <f t="shared" si="331"/>
        <v>-182</v>
      </c>
      <c r="C4238" s="6">
        <f t="shared" si="332"/>
        <v>21</v>
      </c>
      <c r="D4238" s="8">
        <f ca="1">VLOOKUP(B4238,Residuals!$A$12:$AW$232,C4238,FALSE)</f>
        <v>-5.5181747170528787E-3</v>
      </c>
      <c r="E4238" s="8">
        <f ca="1">VLOOKUP(B4238,Residuals!$A$12:$AW$232,C4238,FALSE)^2</f>
        <v>3.0450252207921619E-5</v>
      </c>
      <c r="F4238" s="8">
        <f t="shared" ca="1" si="330"/>
        <v>7.1738600672617558E-2</v>
      </c>
      <c r="G4238" s="6">
        <f t="shared" si="333"/>
        <v>0</v>
      </c>
    </row>
    <row r="4239" spans="1:7" x14ac:dyDescent="0.25">
      <c r="A4239" s="6">
        <f t="shared" si="334"/>
        <v>4228</v>
      </c>
      <c r="B4239" s="6">
        <f t="shared" si="331"/>
        <v>-181</v>
      </c>
      <c r="C4239" s="6">
        <f t="shared" si="332"/>
        <v>21</v>
      </c>
      <c r="D4239" s="8">
        <f ca="1">VLOOKUP(B4239,Residuals!$A$12:$AW$232,C4239,FALSE)</f>
        <v>-1.4610443143001719E-2</v>
      </c>
      <c r="E4239" s="8">
        <f ca="1">VLOOKUP(B4239,Residuals!$A$12:$AW$232,C4239,FALSE)^2</f>
        <v>2.1346504883488595E-4</v>
      </c>
      <c r="F4239" s="8">
        <f t="shared" ca="1" si="330"/>
        <v>0.5029082777824363</v>
      </c>
      <c r="G4239" s="6">
        <f t="shared" si="333"/>
        <v>0</v>
      </c>
    </row>
    <row r="4240" spans="1:7" x14ac:dyDescent="0.25">
      <c r="A4240" s="6">
        <f t="shared" si="334"/>
        <v>4229</v>
      </c>
      <c r="B4240" s="6">
        <f t="shared" si="331"/>
        <v>-180</v>
      </c>
      <c r="C4240" s="6">
        <f t="shared" si="332"/>
        <v>21</v>
      </c>
      <c r="D4240" s="8">
        <f ca="1">VLOOKUP(B4240,Residuals!$A$12:$AW$232,C4240,FALSE)</f>
        <v>-2.0815894847394188E-2</v>
      </c>
      <c r="E4240" s="8">
        <f ca="1">VLOOKUP(B4240,Residuals!$A$12:$AW$232,C4240,FALSE)^2</f>
        <v>4.3330147829777186E-4</v>
      </c>
      <c r="F4240" s="8">
        <f t="shared" ca="1" si="330"/>
        <v>1.0208270693525525</v>
      </c>
      <c r="G4240" s="6">
        <f t="shared" si="333"/>
        <v>0</v>
      </c>
    </row>
    <row r="4241" spans="1:7" x14ac:dyDescent="0.25">
      <c r="A4241" s="6">
        <f t="shared" si="334"/>
        <v>4230</v>
      </c>
      <c r="B4241" s="6">
        <f t="shared" si="331"/>
        <v>-179</v>
      </c>
      <c r="C4241" s="6">
        <f t="shared" si="332"/>
        <v>21</v>
      </c>
      <c r="D4241" s="8">
        <f ca="1">VLOOKUP(B4241,Residuals!$A$12:$AW$232,C4241,FALSE)</f>
        <v>1.823242900505298E-2</v>
      </c>
      <c r="E4241" s="8">
        <f ca="1">VLOOKUP(B4241,Residuals!$A$12:$AW$232,C4241,FALSE)^2</f>
        <v>3.3242146742429719E-4</v>
      </c>
      <c r="F4241" s="8">
        <f t="shared" ca="1" si="330"/>
        <v>0.78316103077639865</v>
      </c>
      <c r="G4241" s="6">
        <f t="shared" si="333"/>
        <v>0</v>
      </c>
    </row>
    <row r="4242" spans="1:7" x14ac:dyDescent="0.25">
      <c r="A4242" s="6">
        <f t="shared" si="334"/>
        <v>4231</v>
      </c>
      <c r="B4242" s="6">
        <f t="shared" si="331"/>
        <v>-178</v>
      </c>
      <c r="C4242" s="6">
        <f t="shared" si="332"/>
        <v>21</v>
      </c>
      <c r="D4242" s="8">
        <f ca="1">VLOOKUP(B4242,Residuals!$A$12:$AW$232,C4242,FALSE)</f>
        <v>1.5027285704323681E-2</v>
      </c>
      <c r="E4242" s="8">
        <f ca="1">VLOOKUP(B4242,Residuals!$A$12:$AW$232,C4242,FALSE)^2</f>
        <v>2.2581931563937086E-4</v>
      </c>
      <c r="F4242" s="8">
        <f t="shared" ca="1" si="330"/>
        <v>0.53201404041580302</v>
      </c>
      <c r="G4242" s="6">
        <f t="shared" si="333"/>
        <v>0</v>
      </c>
    </row>
    <row r="4243" spans="1:7" x14ac:dyDescent="0.25">
      <c r="A4243" s="6">
        <f t="shared" si="334"/>
        <v>4232</v>
      </c>
      <c r="B4243" s="6">
        <f t="shared" si="331"/>
        <v>-177</v>
      </c>
      <c r="C4243" s="6">
        <f t="shared" si="332"/>
        <v>21</v>
      </c>
      <c r="D4243" s="8">
        <f ca="1">VLOOKUP(B4243,Residuals!$A$12:$AW$232,C4243,FALSE)</f>
        <v>4.8557649990612906E-3</v>
      </c>
      <c r="E4243" s="8">
        <f ca="1">VLOOKUP(B4243,Residuals!$A$12:$AW$232,C4243,FALSE)^2</f>
        <v>2.3578453726108694E-5</v>
      </c>
      <c r="F4243" s="8">
        <f t="shared" ca="1" si="330"/>
        <v>5.5549138469699243E-2</v>
      </c>
      <c r="G4243" s="6">
        <f t="shared" si="333"/>
        <v>0</v>
      </c>
    </row>
    <row r="4244" spans="1:7" x14ac:dyDescent="0.25">
      <c r="A4244" s="6">
        <f t="shared" si="334"/>
        <v>4233</v>
      </c>
      <c r="B4244" s="6">
        <f t="shared" si="331"/>
        <v>-176</v>
      </c>
      <c r="C4244" s="6">
        <f t="shared" si="332"/>
        <v>21</v>
      </c>
      <c r="D4244" s="8">
        <f ca="1">VLOOKUP(B4244,Residuals!$A$12:$AW$232,C4244,FALSE)</f>
        <v>1.3035401478423199E-2</v>
      </c>
      <c r="E4244" s="8">
        <f ca="1">VLOOKUP(B4244,Residuals!$A$12:$AW$232,C4244,FALSE)^2</f>
        <v>1.6992169170367772E-4</v>
      </c>
      <c r="F4244" s="8">
        <f t="shared" ca="1" si="330"/>
        <v>0.40032326509185889</v>
      </c>
      <c r="G4244" s="6">
        <f t="shared" si="333"/>
        <v>0</v>
      </c>
    </row>
    <row r="4245" spans="1:7" x14ac:dyDescent="0.25">
      <c r="A4245" s="6">
        <f t="shared" si="334"/>
        <v>4234</v>
      </c>
      <c r="B4245" s="6">
        <f t="shared" si="331"/>
        <v>-175</v>
      </c>
      <c r="C4245" s="6">
        <f t="shared" si="332"/>
        <v>21</v>
      </c>
      <c r="D4245" s="8">
        <f ca="1">VLOOKUP(B4245,Residuals!$A$12:$AW$232,C4245,FALSE)</f>
        <v>-2.5198318419894686E-2</v>
      </c>
      <c r="E4245" s="8">
        <f ca="1">VLOOKUP(B4245,Residuals!$A$12:$AW$232,C4245,FALSE)^2</f>
        <v>6.3495525119040385E-4</v>
      </c>
      <c r="F4245" s="8">
        <f t="shared" ca="1" si="330"/>
        <v>1.4959088318578833</v>
      </c>
      <c r="G4245" s="6">
        <f t="shared" si="333"/>
        <v>0</v>
      </c>
    </row>
    <row r="4246" spans="1:7" x14ac:dyDescent="0.25">
      <c r="A4246" s="6">
        <f t="shared" si="334"/>
        <v>4235</v>
      </c>
      <c r="B4246" s="6">
        <f t="shared" si="331"/>
        <v>-174</v>
      </c>
      <c r="C4246" s="6">
        <f t="shared" si="332"/>
        <v>21</v>
      </c>
      <c r="D4246" s="8">
        <f ca="1">VLOOKUP(B4246,Residuals!$A$12:$AW$232,C4246,FALSE)</f>
        <v>9.3521968273017099E-3</v>
      </c>
      <c r="E4246" s="8">
        <f ca="1">VLOOKUP(B4246,Residuals!$A$12:$AW$232,C4246,FALSE)^2</f>
        <v>8.7463585496592167E-5</v>
      </c>
      <c r="F4246" s="8">
        <f t="shared" ca="1" si="330"/>
        <v>0.20605790686039238</v>
      </c>
      <c r="G4246" s="6">
        <f t="shared" si="333"/>
        <v>0</v>
      </c>
    </row>
    <row r="4247" spans="1:7" x14ac:dyDescent="0.25">
      <c r="A4247" s="6">
        <f t="shared" si="334"/>
        <v>4236</v>
      </c>
      <c r="B4247" s="6">
        <f t="shared" si="331"/>
        <v>-173</v>
      </c>
      <c r="C4247" s="6">
        <f t="shared" si="332"/>
        <v>21</v>
      </c>
      <c r="D4247" s="8">
        <f ca="1">VLOOKUP(B4247,Residuals!$A$12:$AW$232,C4247,FALSE)</f>
        <v>-6.4939892565602734E-3</v>
      </c>
      <c r="E4247" s="8">
        <f ca="1">VLOOKUP(B4247,Residuals!$A$12:$AW$232,C4247,FALSE)^2</f>
        <v>4.2171896464320251E-5</v>
      </c>
      <c r="F4247" s="8">
        <f t="shared" ca="1" si="330"/>
        <v>9.9353950154599996E-2</v>
      </c>
      <c r="G4247" s="6">
        <f t="shared" si="333"/>
        <v>0</v>
      </c>
    </row>
    <row r="4248" spans="1:7" x14ac:dyDescent="0.25">
      <c r="A4248" s="6">
        <f t="shared" si="334"/>
        <v>4237</v>
      </c>
      <c r="B4248" s="6">
        <f t="shared" si="331"/>
        <v>-172</v>
      </c>
      <c r="C4248" s="6">
        <f t="shared" si="332"/>
        <v>21</v>
      </c>
      <c r="D4248" s="8">
        <f ca="1">VLOOKUP(B4248,Residuals!$A$12:$AW$232,C4248,FALSE)</f>
        <v>-6.7012812309956531E-3</v>
      </c>
      <c r="E4248" s="8">
        <f ca="1">VLOOKUP(B4248,Residuals!$A$12:$AW$232,C4248,FALSE)^2</f>
        <v>4.4907170136894613E-5</v>
      </c>
      <c r="F4248" s="8">
        <f t="shared" ca="1" si="330"/>
        <v>0.10579805788767448</v>
      </c>
      <c r="G4248" s="6">
        <f t="shared" si="333"/>
        <v>0</v>
      </c>
    </row>
    <row r="4249" spans="1:7" x14ac:dyDescent="0.25">
      <c r="A4249" s="6">
        <f t="shared" si="334"/>
        <v>4238</v>
      </c>
      <c r="B4249" s="6">
        <f t="shared" si="331"/>
        <v>-171</v>
      </c>
      <c r="C4249" s="6">
        <f t="shared" si="332"/>
        <v>21</v>
      </c>
      <c r="D4249" s="8">
        <f ca="1">VLOOKUP(B4249,Residuals!$A$12:$AW$232,C4249,FALSE)</f>
        <v>1.8141081266204773E-2</v>
      </c>
      <c r="E4249" s="8">
        <f ca="1">VLOOKUP(B4249,Residuals!$A$12:$AW$232,C4249,FALSE)^2</f>
        <v>3.2909882950704579E-4</v>
      </c>
      <c r="F4249" s="8">
        <f t="shared" ca="1" si="330"/>
        <v>0.77533313519452274</v>
      </c>
      <c r="G4249" s="6">
        <f t="shared" si="333"/>
        <v>0</v>
      </c>
    </row>
    <row r="4250" spans="1:7" x14ac:dyDescent="0.25">
      <c r="A4250" s="6">
        <f t="shared" si="334"/>
        <v>4239</v>
      </c>
      <c r="B4250" s="6">
        <f t="shared" si="331"/>
        <v>-170</v>
      </c>
      <c r="C4250" s="6">
        <f t="shared" si="332"/>
        <v>21</v>
      </c>
      <c r="D4250" s="8">
        <f ca="1">VLOOKUP(B4250,Residuals!$A$12:$AW$232,C4250,FALSE)</f>
        <v>2.0960903527332889E-4</v>
      </c>
      <c r="E4250" s="8">
        <f ca="1">VLOOKUP(B4250,Residuals!$A$12:$AW$232,C4250,FALSE)^2</f>
        <v>4.3935947668215633E-8</v>
      </c>
      <c r="F4250" s="8">
        <f t="shared" ca="1" si="330"/>
        <v>1.0350992771492309E-4</v>
      </c>
      <c r="G4250" s="6">
        <f t="shared" si="333"/>
        <v>0</v>
      </c>
    </row>
    <row r="4251" spans="1:7" x14ac:dyDescent="0.25">
      <c r="A4251" s="6">
        <f t="shared" si="334"/>
        <v>4240</v>
      </c>
      <c r="B4251" s="6">
        <f t="shared" si="331"/>
        <v>-169</v>
      </c>
      <c r="C4251" s="6">
        <f t="shared" si="332"/>
        <v>21</v>
      </c>
      <c r="D4251" s="8">
        <f ca="1">VLOOKUP(B4251,Residuals!$A$12:$AW$232,C4251,FALSE)</f>
        <v>7.673833375062721E-3</v>
      </c>
      <c r="E4251" s="8">
        <f ca="1">VLOOKUP(B4251,Residuals!$A$12:$AW$232,C4251,FALSE)^2</f>
        <v>5.8887718668226513E-5</v>
      </c>
      <c r="F4251" s="8">
        <f t="shared" ca="1" si="330"/>
        <v>0.13873522311786765</v>
      </c>
      <c r="G4251" s="6">
        <f t="shared" si="333"/>
        <v>0</v>
      </c>
    </row>
    <row r="4252" spans="1:7" x14ac:dyDescent="0.25">
      <c r="A4252" s="6">
        <f t="shared" si="334"/>
        <v>4241</v>
      </c>
      <c r="B4252" s="6">
        <f t="shared" si="331"/>
        <v>-168</v>
      </c>
      <c r="C4252" s="6">
        <f t="shared" si="332"/>
        <v>21</v>
      </c>
      <c r="D4252" s="8">
        <f ca="1">VLOOKUP(B4252,Residuals!$A$12:$AW$232,C4252,FALSE)</f>
        <v>-1.4648389496358545E-3</v>
      </c>
      <c r="E4252" s="8">
        <f ca="1">VLOOKUP(B4252,Residuals!$A$12:$AW$232,C4252,FALSE)^2</f>
        <v>2.1457531483702734E-6</v>
      </c>
      <c r="F4252" s="8">
        <f t="shared" ca="1" si="330"/>
        <v>5.0552398450381718E-3</v>
      </c>
      <c r="G4252" s="6">
        <f t="shared" si="333"/>
        <v>0</v>
      </c>
    </row>
    <row r="4253" spans="1:7" x14ac:dyDescent="0.25">
      <c r="A4253" s="6">
        <f t="shared" si="334"/>
        <v>4242</v>
      </c>
      <c r="B4253" s="6">
        <f t="shared" si="331"/>
        <v>-167</v>
      </c>
      <c r="C4253" s="6">
        <f t="shared" si="332"/>
        <v>21</v>
      </c>
      <c r="D4253" s="8">
        <f ca="1">VLOOKUP(B4253,Residuals!$A$12:$AW$232,C4253,FALSE)</f>
        <v>-6.1841140096518974E-3</v>
      </c>
      <c r="E4253" s="8">
        <f ca="1">VLOOKUP(B4253,Residuals!$A$12:$AW$232,C4253,FALSE)^2</f>
        <v>3.8243266084372871E-5</v>
      </c>
      <c r="F4253" s="8">
        <f t="shared" ca="1" si="330"/>
        <v>9.0098379984181506E-2</v>
      </c>
      <c r="G4253" s="6">
        <f t="shared" si="333"/>
        <v>0</v>
      </c>
    </row>
    <row r="4254" spans="1:7" x14ac:dyDescent="0.25">
      <c r="A4254" s="6">
        <f t="shared" si="334"/>
        <v>4243</v>
      </c>
      <c r="B4254" s="6">
        <f t="shared" si="331"/>
        <v>-166</v>
      </c>
      <c r="C4254" s="6">
        <f t="shared" si="332"/>
        <v>21</v>
      </c>
      <c r="D4254" s="8">
        <f ca="1">VLOOKUP(B4254,Residuals!$A$12:$AW$232,C4254,FALSE)</f>
        <v>-1.7018166875763215E-3</v>
      </c>
      <c r="E4254" s="8">
        <f ca="1">VLOOKUP(B4254,Residuals!$A$12:$AW$232,C4254,FALSE)^2</f>
        <v>2.8961800381132429E-6</v>
      </c>
      <c r="F4254" s="8">
        <f t="shared" ca="1" si="330"/>
        <v>6.8231915391545267E-3</v>
      </c>
      <c r="G4254" s="6">
        <f t="shared" si="333"/>
        <v>0</v>
      </c>
    </row>
    <row r="4255" spans="1:7" x14ac:dyDescent="0.25">
      <c r="A4255" s="6">
        <f t="shared" si="334"/>
        <v>4244</v>
      </c>
      <c r="B4255" s="6">
        <f t="shared" si="331"/>
        <v>-165</v>
      </c>
      <c r="C4255" s="6">
        <f t="shared" si="332"/>
        <v>21</v>
      </c>
      <c r="D4255" s="8">
        <f ca="1">VLOOKUP(B4255,Residuals!$A$12:$AW$232,C4255,FALSE)</f>
        <v>-8.9982955342772508E-6</v>
      </c>
      <c r="E4255" s="8">
        <f ca="1">VLOOKUP(B4255,Residuals!$A$12:$AW$232,C4255,FALSE)^2</f>
        <v>8.0969322522193914E-11</v>
      </c>
      <c r="F4255" s="8">
        <f t="shared" ca="1" si="330"/>
        <v>1.9075789111661076E-7</v>
      </c>
      <c r="G4255" s="6">
        <f t="shared" si="333"/>
        <v>0</v>
      </c>
    </row>
    <row r="4256" spans="1:7" x14ac:dyDescent="0.25">
      <c r="A4256" s="6">
        <f t="shared" si="334"/>
        <v>4245</v>
      </c>
      <c r="B4256" s="6">
        <f t="shared" si="331"/>
        <v>-164</v>
      </c>
      <c r="C4256" s="6">
        <f t="shared" si="332"/>
        <v>21</v>
      </c>
      <c r="D4256" s="8">
        <f ca="1">VLOOKUP(B4256,Residuals!$A$12:$AW$232,C4256,FALSE)</f>
        <v>-6.3034696169214687E-3</v>
      </c>
      <c r="E4256" s="8">
        <f ca="1">VLOOKUP(B4256,Residuals!$A$12:$AW$232,C4256,FALSE)^2</f>
        <v>3.9733729211452087E-5</v>
      </c>
      <c r="F4256" s="8">
        <f t="shared" ca="1" si="330"/>
        <v>9.3609803743850098E-2</v>
      </c>
      <c r="G4256" s="6">
        <f t="shared" si="333"/>
        <v>0</v>
      </c>
    </row>
    <row r="4257" spans="1:7" x14ac:dyDescent="0.25">
      <c r="A4257" s="6">
        <f t="shared" si="334"/>
        <v>4246</v>
      </c>
      <c r="B4257" s="6">
        <f t="shared" si="331"/>
        <v>-163</v>
      </c>
      <c r="C4257" s="6">
        <f t="shared" si="332"/>
        <v>21</v>
      </c>
      <c r="D4257" s="8">
        <f ca="1">VLOOKUP(B4257,Residuals!$A$12:$AW$232,C4257,FALSE)</f>
        <v>-2.8640619903612548E-2</v>
      </c>
      <c r="E4257" s="8">
        <f ca="1">VLOOKUP(B4257,Residuals!$A$12:$AW$232,C4257,FALSE)^2</f>
        <v>8.202851084632073E-4</v>
      </c>
      <c r="F4257" s="8">
        <f t="shared" ca="1" si="330"/>
        <v>1.9325326250804591</v>
      </c>
      <c r="G4257" s="6">
        <f t="shared" si="333"/>
        <v>0</v>
      </c>
    </row>
    <row r="4258" spans="1:7" x14ac:dyDescent="0.25">
      <c r="A4258" s="6">
        <f t="shared" si="334"/>
        <v>4247</v>
      </c>
      <c r="B4258" s="6">
        <f t="shared" si="331"/>
        <v>-162</v>
      </c>
      <c r="C4258" s="6">
        <f t="shared" si="332"/>
        <v>21</v>
      </c>
      <c r="D4258" s="8">
        <f ca="1">VLOOKUP(B4258,Residuals!$A$12:$AW$232,C4258,FALSE)</f>
        <v>-2.9275688711302181E-2</v>
      </c>
      <c r="E4258" s="8">
        <f ca="1">VLOOKUP(B4258,Residuals!$A$12:$AW$232,C4258,FALSE)^2</f>
        <v>8.57065949521066E-4</v>
      </c>
      <c r="F4258" s="8">
        <f t="shared" ca="1" si="330"/>
        <v>2.0191856370501369</v>
      </c>
      <c r="G4258" s="6">
        <f t="shared" si="333"/>
        <v>0</v>
      </c>
    </row>
    <row r="4259" spans="1:7" x14ac:dyDescent="0.25">
      <c r="A4259" s="6">
        <f t="shared" si="334"/>
        <v>4248</v>
      </c>
      <c r="B4259" s="6">
        <f t="shared" si="331"/>
        <v>-161</v>
      </c>
      <c r="C4259" s="6">
        <f t="shared" si="332"/>
        <v>21</v>
      </c>
      <c r="D4259" s="8">
        <f ca="1">VLOOKUP(B4259,Residuals!$A$12:$AW$232,C4259,FALSE)</f>
        <v>-1.416078030502058E-2</v>
      </c>
      <c r="E4259" s="8">
        <f ca="1">VLOOKUP(B4259,Residuals!$A$12:$AW$232,C4259,FALSE)^2</f>
        <v>2.0052769884705874E-4</v>
      </c>
      <c r="F4259" s="8">
        <f t="shared" ca="1" si="330"/>
        <v>0.47242881317238017</v>
      </c>
      <c r="G4259" s="6">
        <f t="shared" si="333"/>
        <v>0</v>
      </c>
    </row>
    <row r="4260" spans="1:7" x14ac:dyDescent="0.25">
      <c r="A4260" s="6">
        <f t="shared" si="334"/>
        <v>4249</v>
      </c>
      <c r="B4260" s="6">
        <f t="shared" si="331"/>
        <v>-160</v>
      </c>
      <c r="C4260" s="6">
        <f t="shared" si="332"/>
        <v>21</v>
      </c>
      <c r="D4260" s="8">
        <f ca="1">VLOOKUP(B4260,Residuals!$A$12:$AW$232,C4260,FALSE)</f>
        <v>-1.9756217478894954E-3</v>
      </c>
      <c r="E4260" s="8">
        <f ca="1">VLOOKUP(B4260,Residuals!$A$12:$AW$232,C4260,FALSE)^2</f>
        <v>3.9030812907339452E-6</v>
      </c>
      <c r="F4260" s="8">
        <f t="shared" ca="1" si="330"/>
        <v>9.1953783566983052E-3</v>
      </c>
      <c r="G4260" s="6">
        <f t="shared" si="333"/>
        <v>0</v>
      </c>
    </row>
    <row r="4261" spans="1:7" x14ac:dyDescent="0.25">
      <c r="A4261" s="6">
        <f t="shared" si="334"/>
        <v>4250</v>
      </c>
      <c r="B4261" s="6">
        <f t="shared" si="331"/>
        <v>-159</v>
      </c>
      <c r="C4261" s="6">
        <f t="shared" si="332"/>
        <v>21</v>
      </c>
      <c r="D4261" s="8">
        <f ca="1">VLOOKUP(B4261,Residuals!$A$12:$AW$232,C4261,FALSE)</f>
        <v>-6.416099394661136E-3</v>
      </c>
      <c r="E4261" s="8">
        <f ca="1">VLOOKUP(B4261,Residuals!$A$12:$AW$232,C4261,FALSE)^2</f>
        <v>4.1166331442170996E-5</v>
      </c>
      <c r="F4261" s="8">
        <f t="shared" ca="1" si="330"/>
        <v>9.6984911399789597E-2</v>
      </c>
      <c r="G4261" s="6">
        <f t="shared" si="333"/>
        <v>0</v>
      </c>
    </row>
    <row r="4262" spans="1:7" x14ac:dyDescent="0.25">
      <c r="A4262" s="6">
        <f t="shared" si="334"/>
        <v>4251</v>
      </c>
      <c r="B4262" s="6">
        <f t="shared" si="331"/>
        <v>-158</v>
      </c>
      <c r="C4262" s="6">
        <f t="shared" si="332"/>
        <v>21</v>
      </c>
      <c r="D4262" s="8">
        <f ca="1">VLOOKUP(B4262,Residuals!$A$12:$AW$232,C4262,FALSE)</f>
        <v>-1.7555405926662649E-3</v>
      </c>
      <c r="E4262" s="8">
        <f ca="1">VLOOKUP(B4262,Residuals!$A$12:$AW$232,C4262,FALSE)^2</f>
        <v>3.0819227724990207E-6</v>
      </c>
      <c r="F4262" s="8">
        <f t="shared" ca="1" si="330"/>
        <v>7.2607880411130529E-3</v>
      </c>
      <c r="G4262" s="6">
        <f t="shared" si="333"/>
        <v>0</v>
      </c>
    </row>
    <row r="4263" spans="1:7" x14ac:dyDescent="0.25">
      <c r="A4263" s="6">
        <f t="shared" si="334"/>
        <v>4252</v>
      </c>
      <c r="B4263" s="6">
        <f t="shared" si="331"/>
        <v>-157</v>
      </c>
      <c r="C4263" s="6">
        <f t="shared" si="332"/>
        <v>21</v>
      </c>
      <c r="D4263" s="8">
        <f ca="1">VLOOKUP(B4263,Residuals!$A$12:$AW$232,C4263,FALSE)</f>
        <v>4.101295770267235E-3</v>
      </c>
      <c r="E4263" s="8">
        <f ca="1">VLOOKUP(B4263,Residuals!$A$12:$AW$232,C4263,FALSE)^2</f>
        <v>1.6820626995211913E-5</v>
      </c>
      <c r="F4263" s="8">
        <f t="shared" ca="1" si="330"/>
        <v>3.9628185501814628E-2</v>
      </c>
      <c r="G4263" s="6">
        <f t="shared" si="333"/>
        <v>0</v>
      </c>
    </row>
    <row r="4264" spans="1:7" x14ac:dyDescent="0.25">
      <c r="A4264" s="6">
        <f t="shared" si="334"/>
        <v>4253</v>
      </c>
      <c r="B4264" s="6">
        <f t="shared" si="331"/>
        <v>-156</v>
      </c>
      <c r="C4264" s="6">
        <f t="shared" si="332"/>
        <v>21</v>
      </c>
      <c r="D4264" s="8">
        <f ca="1">VLOOKUP(B4264,Residuals!$A$12:$AW$232,C4264,FALSE)</f>
        <v>-9.0947640699829864E-3</v>
      </c>
      <c r="E4264" s="8">
        <f ca="1">VLOOKUP(B4264,Residuals!$A$12:$AW$232,C4264,FALSE)^2</f>
        <v>8.271473348865349E-5</v>
      </c>
      <c r="F4264" s="8">
        <f t="shared" ca="1" si="330"/>
        <v>0.19486995362031234</v>
      </c>
      <c r="G4264" s="6">
        <f t="shared" si="333"/>
        <v>0</v>
      </c>
    </row>
    <row r="4265" spans="1:7" x14ac:dyDescent="0.25">
      <c r="A4265" s="6">
        <f t="shared" si="334"/>
        <v>4254</v>
      </c>
      <c r="B4265" s="6">
        <f t="shared" si="331"/>
        <v>-155</v>
      </c>
      <c r="C4265" s="6">
        <f t="shared" si="332"/>
        <v>21</v>
      </c>
      <c r="D4265" s="8">
        <f ca="1">VLOOKUP(B4265,Residuals!$A$12:$AW$232,C4265,FALSE)</f>
        <v>-1.6359451281086341E-4</v>
      </c>
      <c r="E4265" s="8">
        <f ca="1">VLOOKUP(B4265,Residuals!$A$12:$AW$232,C4265,FALSE)^2</f>
        <v>2.6763164621823753E-8</v>
      </c>
      <c r="F4265" s="8">
        <f t="shared" ca="1" si="330"/>
        <v>6.3052087924613816E-5</v>
      </c>
      <c r="G4265" s="6">
        <f t="shared" si="333"/>
        <v>0</v>
      </c>
    </row>
    <row r="4266" spans="1:7" x14ac:dyDescent="0.25">
      <c r="A4266" s="6">
        <f t="shared" si="334"/>
        <v>4255</v>
      </c>
      <c r="B4266" s="6">
        <f t="shared" si="331"/>
        <v>-154</v>
      </c>
      <c r="C4266" s="6">
        <f t="shared" si="332"/>
        <v>21</v>
      </c>
      <c r="D4266" s="8">
        <f ca="1">VLOOKUP(B4266,Residuals!$A$12:$AW$232,C4266,FALSE)</f>
        <v>-3.5196354759473157E-2</v>
      </c>
      <c r="E4266" s="8">
        <f ca="1">VLOOKUP(B4266,Residuals!$A$12:$AW$232,C4266,FALSE)^2</f>
        <v>1.2387833883546887E-3</v>
      </c>
      <c r="F4266" s="8">
        <f t="shared" ca="1" si="330"/>
        <v>2.9184844253582245</v>
      </c>
      <c r="G4266" s="6">
        <f t="shared" si="333"/>
        <v>0</v>
      </c>
    </row>
    <row r="4267" spans="1:7" x14ac:dyDescent="0.25">
      <c r="A4267" s="6">
        <f t="shared" si="334"/>
        <v>4256</v>
      </c>
      <c r="B4267" s="6">
        <f t="shared" si="331"/>
        <v>-153</v>
      </c>
      <c r="C4267" s="6">
        <f t="shared" si="332"/>
        <v>21</v>
      </c>
      <c r="D4267" s="8">
        <f ca="1">VLOOKUP(B4267,Residuals!$A$12:$AW$232,C4267,FALSE)</f>
        <v>-1.1208234963622278E-2</v>
      </c>
      <c r="E4267" s="8">
        <f ca="1">VLOOKUP(B4267,Residuals!$A$12:$AW$232,C4267,FALSE)^2</f>
        <v>1.256245309997649E-4</v>
      </c>
      <c r="F4267" s="8">
        <f t="shared" ca="1" si="330"/>
        <v>0.295962345485352</v>
      </c>
      <c r="G4267" s="6">
        <f t="shared" si="333"/>
        <v>0</v>
      </c>
    </row>
    <row r="4268" spans="1:7" x14ac:dyDescent="0.25">
      <c r="A4268" s="6">
        <f t="shared" si="334"/>
        <v>4257</v>
      </c>
      <c r="B4268" s="6">
        <f t="shared" si="331"/>
        <v>-152</v>
      </c>
      <c r="C4268" s="6">
        <f t="shared" si="332"/>
        <v>21</v>
      </c>
      <c r="D4268" s="8">
        <f ca="1">VLOOKUP(B4268,Residuals!$A$12:$AW$232,C4268,FALSE)</f>
        <v>1.9190358511793598E-2</v>
      </c>
      <c r="E4268" s="8">
        <f ca="1">VLOOKUP(B4268,Residuals!$A$12:$AW$232,C4268,FALSE)^2</f>
        <v>3.6826985981116899E-4</v>
      </c>
      <c r="F4268" s="8">
        <f t="shared" ca="1" si="330"/>
        <v>0.86761726084755941</v>
      </c>
      <c r="G4268" s="6">
        <f t="shared" si="333"/>
        <v>0</v>
      </c>
    </row>
    <row r="4269" spans="1:7" x14ac:dyDescent="0.25">
      <c r="A4269" s="6">
        <f t="shared" si="334"/>
        <v>4258</v>
      </c>
      <c r="B4269" s="6">
        <f t="shared" si="331"/>
        <v>-151</v>
      </c>
      <c r="C4269" s="6">
        <f t="shared" si="332"/>
        <v>21</v>
      </c>
      <c r="D4269" s="8">
        <f ca="1">VLOOKUP(B4269,Residuals!$A$12:$AW$232,C4269,FALSE)</f>
        <v>1.0323153773726348E-2</v>
      </c>
      <c r="E4269" s="8">
        <f ca="1">VLOOKUP(B4269,Residuals!$A$12:$AW$232,C4269,FALSE)^2</f>
        <v>1.0656750383600055E-4</v>
      </c>
      <c r="F4269" s="8">
        <f t="shared" ca="1" si="330"/>
        <v>0.25106536228884302</v>
      </c>
      <c r="G4269" s="6">
        <f t="shared" si="333"/>
        <v>0</v>
      </c>
    </row>
    <row r="4270" spans="1:7" x14ac:dyDescent="0.25">
      <c r="A4270" s="6">
        <f t="shared" si="334"/>
        <v>4259</v>
      </c>
      <c r="B4270" s="6">
        <f t="shared" si="331"/>
        <v>-150</v>
      </c>
      <c r="C4270" s="6">
        <f t="shared" si="332"/>
        <v>21</v>
      </c>
      <c r="D4270" s="8">
        <f ca="1">VLOOKUP(B4270,Residuals!$A$12:$AW$232,C4270,FALSE)</f>
        <v>-1.0018252480578596E-2</v>
      </c>
      <c r="E4270" s="8">
        <f ca="1">VLOOKUP(B4270,Residuals!$A$12:$AW$232,C4270,FALSE)^2</f>
        <v>1.003653827646192E-4</v>
      </c>
      <c r="F4270" s="8">
        <f t="shared" ca="1" si="330"/>
        <v>0.23645361182369237</v>
      </c>
      <c r="G4270" s="6">
        <f t="shared" si="333"/>
        <v>0</v>
      </c>
    </row>
    <row r="4271" spans="1:7" x14ac:dyDescent="0.25">
      <c r="A4271" s="6">
        <f t="shared" si="334"/>
        <v>4260</v>
      </c>
      <c r="B4271" s="6">
        <f t="shared" si="331"/>
        <v>-149</v>
      </c>
      <c r="C4271" s="6">
        <f t="shared" si="332"/>
        <v>21</v>
      </c>
      <c r="D4271" s="8">
        <f ca="1">VLOOKUP(B4271,Residuals!$A$12:$AW$232,C4271,FALSE)</f>
        <v>-8.4848272572886543E-3</v>
      </c>
      <c r="E4271" s="8">
        <f ca="1">VLOOKUP(B4271,Residuals!$A$12:$AW$232,C4271,FALSE)^2</f>
        <v>7.1992293586028506E-5</v>
      </c>
      <c r="F4271" s="8">
        <f t="shared" ca="1" si="330"/>
        <v>0.16960865761664759</v>
      </c>
      <c r="G4271" s="6">
        <f t="shared" si="333"/>
        <v>0</v>
      </c>
    </row>
    <row r="4272" spans="1:7" x14ac:dyDescent="0.25">
      <c r="A4272" s="6">
        <f t="shared" si="334"/>
        <v>4261</v>
      </c>
      <c r="B4272" s="6">
        <f t="shared" si="331"/>
        <v>-148</v>
      </c>
      <c r="C4272" s="6">
        <f t="shared" si="332"/>
        <v>21</v>
      </c>
      <c r="D4272" s="8">
        <f ca="1">VLOOKUP(B4272,Residuals!$A$12:$AW$232,C4272,FALSE)</f>
        <v>2.9862874046831238E-2</v>
      </c>
      <c r="E4272" s="8">
        <f ca="1">VLOOKUP(B4272,Residuals!$A$12:$AW$232,C4272,FALSE)^2</f>
        <v>8.9179124633690667E-4</v>
      </c>
      <c r="F4272" s="8">
        <f t="shared" ca="1" si="330"/>
        <v>2.1009959348598097</v>
      </c>
      <c r="G4272" s="6">
        <f t="shared" si="333"/>
        <v>0</v>
      </c>
    </row>
    <row r="4273" spans="1:7" x14ac:dyDescent="0.25">
      <c r="A4273" s="6">
        <f t="shared" si="334"/>
        <v>4262</v>
      </c>
      <c r="B4273" s="6">
        <f t="shared" si="331"/>
        <v>-147</v>
      </c>
      <c r="C4273" s="6">
        <f t="shared" si="332"/>
        <v>21</v>
      </c>
      <c r="D4273" s="8">
        <f ca="1">VLOOKUP(B4273,Residuals!$A$12:$AW$232,C4273,FALSE)</f>
        <v>-1.8336698304616511E-2</v>
      </c>
      <c r="E4273" s="8">
        <f ca="1">VLOOKUP(B4273,Residuals!$A$12:$AW$232,C4273,FALSE)^2</f>
        <v>3.3623450471452601E-4</v>
      </c>
      <c r="F4273" s="8">
        <f t="shared" ca="1" si="330"/>
        <v>0.79214427195436043</v>
      </c>
      <c r="G4273" s="6">
        <f t="shared" si="333"/>
        <v>0</v>
      </c>
    </row>
    <row r="4274" spans="1:7" x14ac:dyDescent="0.25">
      <c r="A4274" s="6">
        <f t="shared" si="334"/>
        <v>4263</v>
      </c>
      <c r="B4274" s="6">
        <f t="shared" si="331"/>
        <v>-146</v>
      </c>
      <c r="C4274" s="6">
        <f t="shared" si="332"/>
        <v>21</v>
      </c>
      <c r="D4274" s="8">
        <f ca="1">VLOOKUP(B4274,Residuals!$A$12:$AW$232,C4274,FALSE)</f>
        <v>5.7340155885471943E-2</v>
      </c>
      <c r="E4274" s="8">
        <f ca="1">VLOOKUP(B4274,Residuals!$A$12:$AW$232,C4274,FALSE)^2</f>
        <v>3.2878934769702225E-3</v>
      </c>
      <c r="F4274" s="8">
        <f t="shared" ca="1" si="330"/>
        <v>7.7460401834409014</v>
      </c>
      <c r="G4274" s="6">
        <f t="shared" si="333"/>
        <v>0</v>
      </c>
    </row>
    <row r="4275" spans="1:7" x14ac:dyDescent="0.25">
      <c r="A4275" s="6">
        <f t="shared" si="334"/>
        <v>4264</v>
      </c>
      <c r="B4275" s="6">
        <f t="shared" si="331"/>
        <v>-145</v>
      </c>
      <c r="C4275" s="6">
        <f t="shared" si="332"/>
        <v>21</v>
      </c>
      <c r="D4275" s="8">
        <f ca="1">VLOOKUP(B4275,Residuals!$A$12:$AW$232,C4275,FALSE)</f>
        <v>5.4657613809384921E-3</v>
      </c>
      <c r="E4275" s="8">
        <f ca="1">VLOOKUP(B4275,Residuals!$A$12:$AW$232,C4275,FALSE)^2</f>
        <v>2.9874547473358652E-5</v>
      </c>
      <c r="F4275" s="8">
        <f t="shared" ca="1" si="330"/>
        <v>7.0382281789734755E-2</v>
      </c>
      <c r="G4275" s="6">
        <f t="shared" si="333"/>
        <v>0</v>
      </c>
    </row>
    <row r="4276" spans="1:7" x14ac:dyDescent="0.25">
      <c r="A4276" s="6">
        <f t="shared" si="334"/>
        <v>4265</v>
      </c>
      <c r="B4276" s="6">
        <f t="shared" si="331"/>
        <v>-144</v>
      </c>
      <c r="C4276" s="6">
        <f t="shared" si="332"/>
        <v>21</v>
      </c>
      <c r="D4276" s="8">
        <f ca="1">VLOOKUP(B4276,Residuals!$A$12:$AW$232,C4276,FALSE)</f>
        <v>-1.1627822488919907E-2</v>
      </c>
      <c r="E4276" s="8">
        <f ca="1">VLOOKUP(B4276,Residuals!$A$12:$AW$232,C4276,FALSE)^2</f>
        <v>1.3520625583383154E-4</v>
      </c>
      <c r="F4276" s="8">
        <f t="shared" ca="1" si="330"/>
        <v>0.31853619896060131</v>
      </c>
      <c r="G4276" s="6">
        <f t="shared" si="333"/>
        <v>0</v>
      </c>
    </row>
    <row r="4277" spans="1:7" x14ac:dyDescent="0.25">
      <c r="A4277" s="6">
        <f t="shared" si="334"/>
        <v>4266</v>
      </c>
      <c r="B4277" s="6">
        <f t="shared" si="331"/>
        <v>-143</v>
      </c>
      <c r="C4277" s="6">
        <f t="shared" si="332"/>
        <v>21</v>
      </c>
      <c r="D4277" s="8">
        <f ca="1">VLOOKUP(B4277,Residuals!$A$12:$AW$232,C4277,FALSE)</f>
        <v>2.6427319024899237E-3</v>
      </c>
      <c r="E4277" s="8">
        <f ca="1">VLOOKUP(B4277,Residuals!$A$12:$AW$232,C4277,FALSE)^2</f>
        <v>6.9840319084380114E-6</v>
      </c>
      <c r="F4277" s="8">
        <f t="shared" ca="1" si="330"/>
        <v>1.6453876071145061E-2</v>
      </c>
      <c r="G4277" s="6">
        <f t="shared" si="333"/>
        <v>0</v>
      </c>
    </row>
    <row r="4278" spans="1:7" x14ac:dyDescent="0.25">
      <c r="A4278" s="6">
        <f t="shared" si="334"/>
        <v>4267</v>
      </c>
      <c r="B4278" s="6">
        <f t="shared" si="331"/>
        <v>-142</v>
      </c>
      <c r="C4278" s="6">
        <f t="shared" si="332"/>
        <v>21</v>
      </c>
      <c r="D4278" s="8">
        <f ca="1">VLOOKUP(B4278,Residuals!$A$12:$AW$232,C4278,FALSE)</f>
        <v>2.1649593599742695E-2</v>
      </c>
      <c r="E4278" s="8">
        <f ca="1">VLOOKUP(B4278,Residuals!$A$12:$AW$232,C4278,FALSE)^2</f>
        <v>4.6870490303401987E-4</v>
      </c>
      <c r="F4278" s="8">
        <f t="shared" ca="1" si="330"/>
        <v>1.1042349876927509</v>
      </c>
      <c r="G4278" s="6">
        <f t="shared" si="333"/>
        <v>0</v>
      </c>
    </row>
    <row r="4279" spans="1:7" x14ac:dyDescent="0.25">
      <c r="A4279" s="6">
        <f t="shared" si="334"/>
        <v>4268</v>
      </c>
      <c r="B4279" s="6">
        <f t="shared" si="331"/>
        <v>-141</v>
      </c>
      <c r="C4279" s="6">
        <f t="shared" si="332"/>
        <v>21</v>
      </c>
      <c r="D4279" s="8">
        <f ca="1">VLOOKUP(B4279,Residuals!$A$12:$AW$232,C4279,FALSE)</f>
        <v>3.2730430464629374E-3</v>
      </c>
      <c r="E4279" s="8">
        <f ca="1">VLOOKUP(B4279,Residuals!$A$12:$AW$232,C4279,FALSE)^2</f>
        <v>1.0712810783999387E-5</v>
      </c>
      <c r="F4279" s="8">
        <f t="shared" ca="1" si="330"/>
        <v>2.5238610493830735E-2</v>
      </c>
      <c r="G4279" s="6">
        <f t="shared" si="333"/>
        <v>0</v>
      </c>
    </row>
    <row r="4280" spans="1:7" x14ac:dyDescent="0.25">
      <c r="A4280" s="6">
        <f t="shared" si="334"/>
        <v>4269</v>
      </c>
      <c r="B4280" s="6">
        <f t="shared" si="331"/>
        <v>-140</v>
      </c>
      <c r="C4280" s="6">
        <f t="shared" si="332"/>
        <v>21</v>
      </c>
      <c r="D4280" s="8">
        <f ca="1">VLOOKUP(B4280,Residuals!$A$12:$AW$232,C4280,FALSE)</f>
        <v>-3.6653966299240205E-2</v>
      </c>
      <c r="E4280" s="8">
        <f ca="1">VLOOKUP(B4280,Residuals!$A$12:$AW$232,C4280,FALSE)^2</f>
        <v>1.3435132454658366E-3</v>
      </c>
      <c r="F4280" s="8">
        <f t="shared" ca="1" si="330"/>
        <v>3.1652204243409323</v>
      </c>
      <c r="G4280" s="6">
        <f t="shared" si="333"/>
        <v>0</v>
      </c>
    </row>
    <row r="4281" spans="1:7" x14ac:dyDescent="0.25">
      <c r="A4281" s="6">
        <f t="shared" si="334"/>
        <v>4270</v>
      </c>
      <c r="B4281" s="6">
        <f t="shared" si="331"/>
        <v>-139</v>
      </c>
      <c r="C4281" s="6">
        <f t="shared" si="332"/>
        <v>21</v>
      </c>
      <c r="D4281" s="8">
        <f ca="1">VLOOKUP(B4281,Residuals!$A$12:$AW$232,C4281,FALSE)</f>
        <v>2.9458011652067514E-2</v>
      </c>
      <c r="E4281" s="8">
        <f ca="1">VLOOKUP(B4281,Residuals!$A$12:$AW$232,C4281,FALSE)^2</f>
        <v>8.677744504933454E-4</v>
      </c>
      <c r="F4281" s="8">
        <f t="shared" ca="1" si="330"/>
        <v>2.0444140939380193</v>
      </c>
      <c r="G4281" s="6">
        <f t="shared" si="333"/>
        <v>0</v>
      </c>
    </row>
    <row r="4282" spans="1:7" x14ac:dyDescent="0.25">
      <c r="A4282" s="6">
        <f t="shared" si="334"/>
        <v>4271</v>
      </c>
      <c r="B4282" s="6">
        <f t="shared" si="331"/>
        <v>-138</v>
      </c>
      <c r="C4282" s="6">
        <f t="shared" si="332"/>
        <v>21</v>
      </c>
      <c r="D4282" s="8">
        <f ca="1">VLOOKUP(B4282,Residuals!$A$12:$AW$232,C4282,FALSE)</f>
        <v>-1.0632690783133371E-2</v>
      </c>
      <c r="E4282" s="8">
        <f ca="1">VLOOKUP(B4282,Residuals!$A$12:$AW$232,C4282,FALSE)^2</f>
        <v>1.1305411328972933E-4</v>
      </c>
      <c r="F4282" s="8">
        <f t="shared" ca="1" si="330"/>
        <v>0.26634734688926015</v>
      </c>
      <c r="G4282" s="6">
        <f t="shared" si="333"/>
        <v>0</v>
      </c>
    </row>
    <row r="4283" spans="1:7" x14ac:dyDescent="0.25">
      <c r="A4283" s="6">
        <f t="shared" si="334"/>
        <v>4272</v>
      </c>
      <c r="B4283" s="6">
        <f t="shared" si="331"/>
        <v>-137</v>
      </c>
      <c r="C4283" s="6">
        <f t="shared" si="332"/>
        <v>21</v>
      </c>
      <c r="D4283" s="8">
        <f ca="1">VLOOKUP(B4283,Residuals!$A$12:$AW$232,C4283,FALSE)</f>
        <v>-1.3701828196945584E-2</v>
      </c>
      <c r="E4283" s="8">
        <f ca="1">VLOOKUP(B4283,Residuals!$A$12:$AW$232,C4283,FALSE)^2</f>
        <v>1.8774009593861308E-4</v>
      </c>
      <c r="F4283" s="8">
        <f t="shared" ca="1" si="330"/>
        <v>0.44230214189409323</v>
      </c>
      <c r="G4283" s="6">
        <f t="shared" si="333"/>
        <v>0</v>
      </c>
    </row>
    <row r="4284" spans="1:7" x14ac:dyDescent="0.25">
      <c r="A4284" s="6">
        <f t="shared" si="334"/>
        <v>4273</v>
      </c>
      <c r="B4284" s="6">
        <f t="shared" si="331"/>
        <v>-136</v>
      </c>
      <c r="C4284" s="6">
        <f t="shared" si="332"/>
        <v>21</v>
      </c>
      <c r="D4284" s="8">
        <f ca="1">VLOOKUP(B4284,Residuals!$A$12:$AW$232,C4284,FALSE)</f>
        <v>-7.2256033120629056E-3</v>
      </c>
      <c r="E4284" s="8">
        <f ca="1">VLOOKUP(B4284,Residuals!$A$12:$AW$232,C4284,FALSE)^2</f>
        <v>5.2209343223294432E-5</v>
      </c>
      <c r="F4284" s="8">
        <f t="shared" ca="1" si="330"/>
        <v>0.12300145165632423</v>
      </c>
      <c r="G4284" s="6">
        <f t="shared" si="333"/>
        <v>0</v>
      </c>
    </row>
    <row r="4285" spans="1:7" x14ac:dyDescent="0.25">
      <c r="A4285" s="6">
        <f t="shared" si="334"/>
        <v>4274</v>
      </c>
      <c r="B4285" s="6">
        <f t="shared" si="331"/>
        <v>-135</v>
      </c>
      <c r="C4285" s="6">
        <f t="shared" si="332"/>
        <v>21</v>
      </c>
      <c r="D4285" s="8">
        <f ca="1">VLOOKUP(B4285,Residuals!$A$12:$AW$232,C4285,FALSE)</f>
        <v>-1.2497160724130945E-2</v>
      </c>
      <c r="E4285" s="8">
        <f ca="1">VLOOKUP(B4285,Residuals!$A$12:$AW$232,C4285,FALSE)^2</f>
        <v>1.5617902616476108E-4</v>
      </c>
      <c r="F4285" s="8">
        <f t="shared" ca="1" si="330"/>
        <v>0.36794653505554065</v>
      </c>
      <c r="G4285" s="6">
        <f t="shared" si="333"/>
        <v>0</v>
      </c>
    </row>
    <row r="4286" spans="1:7" x14ac:dyDescent="0.25">
      <c r="A4286" s="6">
        <f t="shared" si="334"/>
        <v>4275</v>
      </c>
      <c r="B4286" s="6">
        <f t="shared" si="331"/>
        <v>-134</v>
      </c>
      <c r="C4286" s="6">
        <f t="shared" si="332"/>
        <v>21</v>
      </c>
      <c r="D4286" s="8">
        <f ca="1">VLOOKUP(B4286,Residuals!$A$12:$AW$232,C4286,FALSE)</f>
        <v>-1.0932225837527778E-2</v>
      </c>
      <c r="E4286" s="8">
        <f ca="1">VLOOKUP(B4286,Residuals!$A$12:$AW$232,C4286,FALSE)^2</f>
        <v>1.1951356176270994E-4</v>
      </c>
      <c r="F4286" s="8">
        <f t="shared" ca="1" si="330"/>
        <v>0.28156534217561618</v>
      </c>
      <c r="G4286" s="6">
        <f t="shared" si="333"/>
        <v>0</v>
      </c>
    </row>
    <row r="4287" spans="1:7" x14ac:dyDescent="0.25">
      <c r="A4287" s="6">
        <f t="shared" si="334"/>
        <v>4276</v>
      </c>
      <c r="B4287" s="6">
        <f t="shared" si="331"/>
        <v>-133</v>
      </c>
      <c r="C4287" s="6">
        <f t="shared" si="332"/>
        <v>21</v>
      </c>
      <c r="D4287" s="8">
        <f ca="1">VLOOKUP(B4287,Residuals!$A$12:$AW$232,C4287,FALSE)</f>
        <v>1.542983008426971E-2</v>
      </c>
      <c r="E4287" s="8">
        <f ca="1">VLOOKUP(B4287,Residuals!$A$12:$AW$232,C4287,FALSE)^2</f>
        <v>2.3807965642943458E-4</v>
      </c>
      <c r="F4287" s="8">
        <f t="shared" ca="1" si="330"/>
        <v>0.56089852012529373</v>
      </c>
      <c r="G4287" s="6">
        <f t="shared" si="333"/>
        <v>0</v>
      </c>
    </row>
    <row r="4288" spans="1:7" x14ac:dyDescent="0.25">
      <c r="A4288" s="6">
        <f t="shared" si="334"/>
        <v>4277</v>
      </c>
      <c r="B4288" s="6">
        <f t="shared" si="331"/>
        <v>-132</v>
      </c>
      <c r="C4288" s="6">
        <f t="shared" si="332"/>
        <v>21</v>
      </c>
      <c r="D4288" s="8">
        <f ca="1">VLOOKUP(B4288,Residuals!$A$12:$AW$232,C4288,FALSE)</f>
        <v>-1.3106214048278622E-2</v>
      </c>
      <c r="E4288" s="8">
        <f ca="1">VLOOKUP(B4288,Residuals!$A$12:$AW$232,C4288,FALSE)^2</f>
        <v>1.717728466792959E-4</v>
      </c>
      <c r="F4288" s="8">
        <f t="shared" ca="1" si="330"/>
        <v>0.40468445286371107</v>
      </c>
      <c r="G4288" s="6">
        <f t="shared" si="333"/>
        <v>0</v>
      </c>
    </row>
    <row r="4289" spans="1:7" x14ac:dyDescent="0.25">
      <c r="A4289" s="6">
        <f t="shared" si="334"/>
        <v>4278</v>
      </c>
      <c r="B4289" s="6">
        <f t="shared" si="331"/>
        <v>-131</v>
      </c>
      <c r="C4289" s="6">
        <f t="shared" si="332"/>
        <v>21</v>
      </c>
      <c r="D4289" s="8">
        <f ca="1">VLOOKUP(B4289,Residuals!$A$12:$AW$232,C4289,FALSE)</f>
        <v>6.9011599987457218E-4</v>
      </c>
      <c r="E4289" s="8">
        <f ca="1">VLOOKUP(B4289,Residuals!$A$12:$AW$232,C4289,FALSE)^2</f>
        <v>4.7626009328288049E-7</v>
      </c>
      <c r="F4289" s="8">
        <f t="shared" ca="1" si="330"/>
        <v>1.1220344716696903E-3</v>
      </c>
      <c r="G4289" s="6">
        <f t="shared" si="333"/>
        <v>0</v>
      </c>
    </row>
    <row r="4290" spans="1:7" x14ac:dyDescent="0.25">
      <c r="A4290" s="6">
        <f t="shared" si="334"/>
        <v>4279</v>
      </c>
      <c r="B4290" s="6">
        <f t="shared" si="331"/>
        <v>-130</v>
      </c>
      <c r="C4290" s="6">
        <f t="shared" si="332"/>
        <v>21</v>
      </c>
      <c r="D4290" s="8">
        <f ca="1">VLOOKUP(B4290,Residuals!$A$12:$AW$232,C4290,FALSE)</f>
        <v>5.6347317760349451E-3</v>
      </c>
      <c r="E4290" s="8">
        <f ca="1">VLOOKUP(B4290,Residuals!$A$12:$AW$232,C4290,FALSE)^2</f>
        <v>3.1750202187857927E-5</v>
      </c>
      <c r="F4290" s="8">
        <f t="shared" ca="1" si="330"/>
        <v>7.4801189181515598E-2</v>
      </c>
      <c r="G4290" s="6">
        <f t="shared" si="333"/>
        <v>0</v>
      </c>
    </row>
    <row r="4291" spans="1:7" x14ac:dyDescent="0.25">
      <c r="A4291" s="6">
        <f t="shared" si="334"/>
        <v>4280</v>
      </c>
      <c r="B4291" s="6">
        <f t="shared" si="331"/>
        <v>-129</v>
      </c>
      <c r="C4291" s="6">
        <f t="shared" si="332"/>
        <v>21</v>
      </c>
      <c r="D4291" s="8">
        <f ca="1">VLOOKUP(B4291,Residuals!$A$12:$AW$232,C4291,FALSE)</f>
        <v>5.3086993554606783E-2</v>
      </c>
      <c r="E4291" s="8">
        <f ca="1">VLOOKUP(B4291,Residuals!$A$12:$AW$232,C4291,FALSE)^2</f>
        <v>2.8182288846668622E-3</v>
      </c>
      <c r="F4291" s="8">
        <f t="shared" ca="1" si="330"/>
        <v>6.6395442369622302</v>
      </c>
      <c r="G4291" s="6">
        <f t="shared" si="333"/>
        <v>0</v>
      </c>
    </row>
    <row r="4292" spans="1:7" x14ac:dyDescent="0.25">
      <c r="A4292" s="6">
        <f t="shared" si="334"/>
        <v>4281</v>
      </c>
      <c r="B4292" s="6">
        <f t="shared" si="331"/>
        <v>-128</v>
      </c>
      <c r="C4292" s="6">
        <f t="shared" si="332"/>
        <v>21</v>
      </c>
      <c r="D4292" s="8">
        <f ca="1">VLOOKUP(B4292,Residuals!$A$12:$AW$232,C4292,FALSE)</f>
        <v>1.9480440811552199E-2</v>
      </c>
      <c r="E4292" s="8">
        <f ca="1">VLOOKUP(B4292,Residuals!$A$12:$AW$232,C4292,FALSE)^2</f>
        <v>3.7948757421238849E-4</v>
      </c>
      <c r="F4292" s="8">
        <f t="shared" ca="1" si="330"/>
        <v>0.8940453878920771</v>
      </c>
      <c r="G4292" s="6">
        <f t="shared" si="333"/>
        <v>0</v>
      </c>
    </row>
    <row r="4293" spans="1:7" x14ac:dyDescent="0.25">
      <c r="A4293" s="6">
        <f t="shared" si="334"/>
        <v>4282</v>
      </c>
      <c r="B4293" s="6">
        <f t="shared" si="331"/>
        <v>-127</v>
      </c>
      <c r="C4293" s="6">
        <f t="shared" si="332"/>
        <v>21</v>
      </c>
      <c r="D4293" s="8">
        <f ca="1">VLOOKUP(B4293,Residuals!$A$12:$AW$232,C4293,FALSE)</f>
        <v>-3.640642890945181E-2</v>
      </c>
      <c r="E4293" s="8">
        <f ca="1">VLOOKUP(B4293,Residuals!$A$12:$AW$232,C4293,FALSE)^2</f>
        <v>1.3254280659389685E-3</v>
      </c>
      <c r="F4293" s="8">
        <f t="shared" ca="1" si="330"/>
        <v>3.1226130441684594</v>
      </c>
      <c r="G4293" s="6">
        <f t="shared" si="333"/>
        <v>0</v>
      </c>
    </row>
    <row r="4294" spans="1:7" x14ac:dyDescent="0.25">
      <c r="A4294" s="6">
        <f t="shared" si="334"/>
        <v>4283</v>
      </c>
      <c r="B4294" s="6">
        <f t="shared" si="331"/>
        <v>-126</v>
      </c>
      <c r="C4294" s="6">
        <f t="shared" si="332"/>
        <v>21</v>
      </c>
      <c r="D4294" s="8">
        <f ca="1">VLOOKUP(B4294,Residuals!$A$12:$AW$232,C4294,FALSE)</f>
        <v>-2.0354610949431098E-2</v>
      </c>
      <c r="E4294" s="8">
        <f ca="1">VLOOKUP(B4294,Residuals!$A$12:$AW$232,C4294,FALSE)^2</f>
        <v>4.1431018690270038E-4</v>
      </c>
      <c r="F4294" s="8">
        <f t="shared" ca="1" si="330"/>
        <v>0.9760849548917101</v>
      </c>
      <c r="G4294" s="6">
        <f t="shared" si="333"/>
        <v>0</v>
      </c>
    </row>
    <row r="4295" spans="1:7" x14ac:dyDescent="0.25">
      <c r="A4295" s="6">
        <f t="shared" si="334"/>
        <v>4284</v>
      </c>
      <c r="B4295" s="6">
        <f t="shared" si="331"/>
        <v>-125</v>
      </c>
      <c r="C4295" s="6">
        <f t="shared" si="332"/>
        <v>21</v>
      </c>
      <c r="D4295" s="8">
        <f ca="1">VLOOKUP(B4295,Residuals!$A$12:$AW$232,C4295,FALSE)</f>
        <v>-1.1391599421396687E-2</v>
      </c>
      <c r="E4295" s="8">
        <f ca="1">VLOOKUP(B4295,Residuals!$A$12:$AW$232,C4295,FALSE)^2</f>
        <v>1.2976853737756535E-4</v>
      </c>
      <c r="F4295" s="8">
        <f t="shared" ca="1" si="330"/>
        <v>0.30572532599178165</v>
      </c>
      <c r="G4295" s="6">
        <f t="shared" si="333"/>
        <v>0</v>
      </c>
    </row>
    <row r="4296" spans="1:7" x14ac:dyDescent="0.25">
      <c r="A4296" s="6">
        <f t="shared" si="334"/>
        <v>4285</v>
      </c>
      <c r="B4296" s="6">
        <f t="shared" si="331"/>
        <v>-124</v>
      </c>
      <c r="C4296" s="6">
        <f t="shared" si="332"/>
        <v>21</v>
      </c>
      <c r="D4296" s="8">
        <f ca="1">VLOOKUP(B4296,Residuals!$A$12:$AW$232,C4296,FALSE)</f>
        <v>4.2930882191377067E-3</v>
      </c>
      <c r="E4296" s="8">
        <f ca="1">VLOOKUP(B4296,Residuals!$A$12:$AW$232,C4296,FALSE)^2</f>
        <v>1.8430606457298966E-5</v>
      </c>
      <c r="F4296" s="8">
        <f t="shared" ca="1" si="330"/>
        <v>4.3421181137224575E-2</v>
      </c>
      <c r="G4296" s="6">
        <f t="shared" si="333"/>
        <v>0</v>
      </c>
    </row>
    <row r="4297" spans="1:7" x14ac:dyDescent="0.25">
      <c r="A4297" s="6">
        <f t="shared" si="334"/>
        <v>4286</v>
      </c>
      <c r="B4297" s="6">
        <f t="shared" si="331"/>
        <v>-123</v>
      </c>
      <c r="C4297" s="6">
        <f t="shared" si="332"/>
        <v>21</v>
      </c>
      <c r="D4297" s="8">
        <f ca="1">VLOOKUP(B4297,Residuals!$A$12:$AW$232,C4297,FALSE)</f>
        <v>-1.9944344035180021E-2</v>
      </c>
      <c r="E4297" s="8">
        <f ca="1">VLOOKUP(B4297,Residuals!$A$12:$AW$232,C4297,FALSE)^2</f>
        <v>3.9777685899362088E-4</v>
      </c>
      <c r="F4297" s="8">
        <f t="shared" ca="1" si="330"/>
        <v>0.93713362534080613</v>
      </c>
      <c r="G4297" s="6">
        <f t="shared" si="333"/>
        <v>0</v>
      </c>
    </row>
    <row r="4298" spans="1:7" x14ac:dyDescent="0.25">
      <c r="A4298" s="6">
        <f t="shared" si="334"/>
        <v>4287</v>
      </c>
      <c r="B4298" s="6">
        <f t="shared" si="331"/>
        <v>-122</v>
      </c>
      <c r="C4298" s="6">
        <f t="shared" si="332"/>
        <v>21</v>
      </c>
      <c r="D4298" s="8">
        <f ca="1">VLOOKUP(B4298,Residuals!$A$12:$AW$232,C4298,FALSE)</f>
        <v>2.89586000566888E-2</v>
      </c>
      <c r="E4298" s="8">
        <f ca="1">VLOOKUP(B4298,Residuals!$A$12:$AW$232,C4298,FALSE)^2</f>
        <v>8.3860051724325658E-4</v>
      </c>
      <c r="F4298" s="8">
        <f t="shared" ca="1" si="330"/>
        <v>1.9756824087885196</v>
      </c>
      <c r="G4298" s="6">
        <f t="shared" si="333"/>
        <v>0</v>
      </c>
    </row>
    <row r="4299" spans="1:7" x14ac:dyDescent="0.25">
      <c r="A4299" s="6">
        <f t="shared" si="334"/>
        <v>4288</v>
      </c>
      <c r="B4299" s="6">
        <f t="shared" si="331"/>
        <v>-121</v>
      </c>
      <c r="C4299" s="6">
        <f t="shared" si="332"/>
        <v>21</v>
      </c>
      <c r="D4299" s="8">
        <f ca="1">VLOOKUP(B4299,Residuals!$A$12:$AW$232,C4299,FALSE)</f>
        <v>1.5940115297830935E-3</v>
      </c>
      <c r="E4299" s="8">
        <f ca="1">VLOOKUP(B4299,Residuals!$A$12:$AW$232,C4299,FALSE)^2</f>
        <v>2.5408727570814378E-6</v>
      </c>
      <c r="F4299" s="8">
        <f t="shared" ref="F4299:F4362" ca="1" si="335">E4299/$F$8</f>
        <v>5.9861131801324909E-3</v>
      </c>
      <c r="G4299" s="6">
        <f t="shared" si="333"/>
        <v>0</v>
      </c>
    </row>
    <row r="4300" spans="1:7" x14ac:dyDescent="0.25">
      <c r="A4300" s="6">
        <f t="shared" si="334"/>
        <v>4289</v>
      </c>
      <c r="B4300" s="6">
        <f t="shared" ref="B4300:B4363" si="336">MOD(A4300,221)-210</f>
        <v>-120</v>
      </c>
      <c r="C4300" s="6">
        <f t="shared" ref="C4300:C4363" si="337">IF(B4300&lt;B4299,IF(ISNUMBER(C4299),C4299+1,2),C4299)</f>
        <v>21</v>
      </c>
      <c r="D4300" s="8">
        <f ca="1">VLOOKUP(B4300,Residuals!$A$12:$AW$232,C4300,FALSE)</f>
        <v>-8.2395786785796378E-3</v>
      </c>
      <c r="E4300" s="8">
        <f ca="1">VLOOKUP(B4300,Residuals!$A$12:$AW$232,C4300,FALSE)^2</f>
        <v>6.7890656800504164E-5</v>
      </c>
      <c r="F4300" s="8">
        <f t="shared" ca="1" si="335"/>
        <v>0.15994549681746376</v>
      </c>
      <c r="G4300" s="6">
        <f t="shared" ref="G4300:G4363" si="338">IF(OR(B4300&lt;-10,B4300&gt;10),0,1)</f>
        <v>0</v>
      </c>
    </row>
    <row r="4301" spans="1:7" x14ac:dyDescent="0.25">
      <c r="A4301" s="6">
        <f t="shared" ref="A4301:A4364" si="339">A4300+1</f>
        <v>4290</v>
      </c>
      <c r="B4301" s="6">
        <f t="shared" si="336"/>
        <v>-119</v>
      </c>
      <c r="C4301" s="6">
        <f t="shared" si="337"/>
        <v>21</v>
      </c>
      <c r="D4301" s="8">
        <f ca="1">VLOOKUP(B4301,Residuals!$A$12:$AW$232,C4301,FALSE)</f>
        <v>8.0900020054181215E-3</v>
      </c>
      <c r="E4301" s="8">
        <f ca="1">VLOOKUP(B4301,Residuals!$A$12:$AW$232,C4301,FALSE)^2</f>
        <v>6.544813244766922E-5</v>
      </c>
      <c r="F4301" s="8">
        <f t="shared" ca="1" si="335"/>
        <v>0.15419108539306231</v>
      </c>
      <c r="G4301" s="6">
        <f t="shared" si="338"/>
        <v>0</v>
      </c>
    </row>
    <row r="4302" spans="1:7" x14ac:dyDescent="0.25">
      <c r="A4302" s="6">
        <f t="shared" si="339"/>
        <v>4291</v>
      </c>
      <c r="B4302" s="6">
        <f t="shared" si="336"/>
        <v>-118</v>
      </c>
      <c r="C4302" s="6">
        <f t="shared" si="337"/>
        <v>21</v>
      </c>
      <c r="D4302" s="8">
        <f ca="1">VLOOKUP(B4302,Residuals!$A$12:$AW$232,C4302,FALSE)</f>
        <v>-1.0322029795944808E-2</v>
      </c>
      <c r="E4302" s="8">
        <f ca="1">VLOOKUP(B4302,Residuals!$A$12:$AW$232,C4302,FALSE)^2</f>
        <v>1.0654429910837242E-4</v>
      </c>
      <c r="F4302" s="8">
        <f t="shared" ca="1" si="335"/>
        <v>0.25101069362213824</v>
      </c>
      <c r="G4302" s="6">
        <f t="shared" si="338"/>
        <v>0</v>
      </c>
    </row>
    <row r="4303" spans="1:7" x14ac:dyDescent="0.25">
      <c r="A4303" s="6">
        <f t="shared" si="339"/>
        <v>4292</v>
      </c>
      <c r="B4303" s="6">
        <f t="shared" si="336"/>
        <v>-117</v>
      </c>
      <c r="C4303" s="6">
        <f t="shared" si="337"/>
        <v>21</v>
      </c>
      <c r="D4303" s="8">
        <f ca="1">VLOOKUP(B4303,Residuals!$A$12:$AW$232,C4303,FALSE)</f>
        <v>4.5910298055784945E-3</v>
      </c>
      <c r="E4303" s="8">
        <f ca="1">VLOOKUP(B4303,Residuals!$A$12:$AW$232,C4303,FALSE)^2</f>
        <v>2.1077554675710109E-5</v>
      </c>
      <c r="F4303" s="8">
        <f t="shared" ca="1" si="335"/>
        <v>4.965720046294609E-2</v>
      </c>
      <c r="G4303" s="6">
        <f t="shared" si="338"/>
        <v>0</v>
      </c>
    </row>
    <row r="4304" spans="1:7" x14ac:dyDescent="0.25">
      <c r="A4304" s="6">
        <f t="shared" si="339"/>
        <v>4293</v>
      </c>
      <c r="B4304" s="6">
        <f t="shared" si="336"/>
        <v>-116</v>
      </c>
      <c r="C4304" s="6">
        <f t="shared" si="337"/>
        <v>21</v>
      </c>
      <c r="D4304" s="8">
        <f ca="1">VLOOKUP(B4304,Residuals!$A$12:$AW$232,C4304,FALSE)</f>
        <v>-4.6408587213472761E-2</v>
      </c>
      <c r="E4304" s="8">
        <f ca="1">VLOOKUP(B4304,Residuals!$A$12:$AW$232,C4304,FALSE)^2</f>
        <v>2.1537569671505074E-3</v>
      </c>
      <c r="F4304" s="8">
        <f t="shared" ca="1" si="335"/>
        <v>5.0740962655174036</v>
      </c>
      <c r="G4304" s="6">
        <f t="shared" si="338"/>
        <v>0</v>
      </c>
    </row>
    <row r="4305" spans="1:7" x14ac:dyDescent="0.25">
      <c r="A4305" s="6">
        <f t="shared" si="339"/>
        <v>4294</v>
      </c>
      <c r="B4305" s="6">
        <f t="shared" si="336"/>
        <v>-115</v>
      </c>
      <c r="C4305" s="6">
        <f t="shared" si="337"/>
        <v>21</v>
      </c>
      <c r="D4305" s="8">
        <f ca="1">VLOOKUP(B4305,Residuals!$A$12:$AW$232,C4305,FALSE)</f>
        <v>-1.2417414597861876E-2</v>
      </c>
      <c r="E4305" s="8">
        <f ca="1">VLOOKUP(B4305,Residuals!$A$12:$AW$232,C4305,FALSE)^2</f>
        <v>1.5419218529519321E-4</v>
      </c>
      <c r="F4305" s="8">
        <f t="shared" ca="1" si="335"/>
        <v>0.36326568109187835</v>
      </c>
      <c r="G4305" s="6">
        <f t="shared" si="338"/>
        <v>0</v>
      </c>
    </row>
    <row r="4306" spans="1:7" x14ac:dyDescent="0.25">
      <c r="A4306" s="6">
        <f t="shared" si="339"/>
        <v>4295</v>
      </c>
      <c r="B4306" s="6">
        <f t="shared" si="336"/>
        <v>-114</v>
      </c>
      <c r="C4306" s="6">
        <f t="shared" si="337"/>
        <v>21</v>
      </c>
      <c r="D4306" s="8">
        <f ca="1">VLOOKUP(B4306,Residuals!$A$12:$AW$232,C4306,FALSE)</f>
        <v>-1.5045209012379535E-2</v>
      </c>
      <c r="E4306" s="8">
        <f ca="1">VLOOKUP(B4306,Residuals!$A$12:$AW$232,C4306,FALSE)^2</f>
        <v>2.263583142261864E-4</v>
      </c>
      <c r="F4306" s="8">
        <f t="shared" ca="1" si="335"/>
        <v>0.53328388225877488</v>
      </c>
      <c r="G4306" s="6">
        <f t="shared" si="338"/>
        <v>0</v>
      </c>
    </row>
    <row r="4307" spans="1:7" x14ac:dyDescent="0.25">
      <c r="A4307" s="6">
        <f t="shared" si="339"/>
        <v>4296</v>
      </c>
      <c r="B4307" s="6">
        <f t="shared" si="336"/>
        <v>-113</v>
      </c>
      <c r="C4307" s="6">
        <f t="shared" si="337"/>
        <v>21</v>
      </c>
      <c r="D4307" s="8">
        <f ca="1">VLOOKUP(B4307,Residuals!$A$12:$AW$232,C4307,FALSE)</f>
        <v>-1.9960002869449631E-2</v>
      </c>
      <c r="E4307" s="8">
        <f ca="1">VLOOKUP(B4307,Residuals!$A$12:$AW$232,C4307,FALSE)^2</f>
        <v>3.9840171454843751E-4</v>
      </c>
      <c r="F4307" s="8">
        <f t="shared" ca="1" si="335"/>
        <v>0.93860574001555397</v>
      </c>
      <c r="G4307" s="6">
        <f t="shared" si="338"/>
        <v>0</v>
      </c>
    </row>
    <row r="4308" spans="1:7" x14ac:dyDescent="0.25">
      <c r="A4308" s="6">
        <f t="shared" si="339"/>
        <v>4297</v>
      </c>
      <c r="B4308" s="6">
        <f t="shared" si="336"/>
        <v>-112</v>
      </c>
      <c r="C4308" s="6">
        <f t="shared" si="337"/>
        <v>21</v>
      </c>
      <c r="D4308" s="8">
        <f ca="1">VLOOKUP(B4308,Residuals!$A$12:$AW$232,C4308,FALSE)</f>
        <v>1.9185903306040229E-2</v>
      </c>
      <c r="E4308" s="8">
        <f ca="1">VLOOKUP(B4308,Residuals!$A$12:$AW$232,C4308,FALSE)^2</f>
        <v>3.680988856687254E-4</v>
      </c>
      <c r="F4308" s="8">
        <f t="shared" ca="1" si="335"/>
        <v>0.86721445808433917</v>
      </c>
      <c r="G4308" s="6">
        <f t="shared" si="338"/>
        <v>0</v>
      </c>
    </row>
    <row r="4309" spans="1:7" x14ac:dyDescent="0.25">
      <c r="A4309" s="6">
        <f t="shared" si="339"/>
        <v>4298</v>
      </c>
      <c r="B4309" s="6">
        <f t="shared" si="336"/>
        <v>-111</v>
      </c>
      <c r="C4309" s="6">
        <f t="shared" si="337"/>
        <v>21</v>
      </c>
      <c r="D4309" s="8">
        <f ca="1">VLOOKUP(B4309,Residuals!$A$12:$AW$232,C4309,FALSE)</f>
        <v>2.4080826895391261E-3</v>
      </c>
      <c r="E4309" s="8">
        <f ca="1">VLOOKUP(B4309,Residuals!$A$12:$AW$232,C4309,FALSE)^2</f>
        <v>5.7988622396579909E-6</v>
      </c>
      <c r="F4309" s="8">
        <f t="shared" ca="1" si="335"/>
        <v>1.3661701706960658E-2</v>
      </c>
      <c r="G4309" s="6">
        <f t="shared" si="338"/>
        <v>0</v>
      </c>
    </row>
    <row r="4310" spans="1:7" x14ac:dyDescent="0.25">
      <c r="A4310" s="6">
        <f t="shared" si="339"/>
        <v>4299</v>
      </c>
      <c r="B4310" s="6">
        <f t="shared" si="336"/>
        <v>-110</v>
      </c>
      <c r="C4310" s="6">
        <f t="shared" si="337"/>
        <v>21</v>
      </c>
      <c r="D4310" s="8">
        <f ca="1">VLOOKUP(B4310,Residuals!$A$12:$AW$232,C4310,FALSE)</f>
        <v>9.0168398903287122E-3</v>
      </c>
      <c r="E4310" s="8">
        <f ca="1">VLOOKUP(B4310,Residuals!$A$12:$AW$232,C4310,FALSE)^2</f>
        <v>8.1303401607823105E-5</v>
      </c>
      <c r="F4310" s="8">
        <f t="shared" ca="1" si="335"/>
        <v>0.1915449573764689</v>
      </c>
      <c r="G4310" s="6">
        <f t="shared" si="338"/>
        <v>0</v>
      </c>
    </row>
    <row r="4311" spans="1:7" x14ac:dyDescent="0.25">
      <c r="A4311" s="6">
        <f t="shared" si="339"/>
        <v>4300</v>
      </c>
      <c r="B4311" s="6">
        <f t="shared" si="336"/>
        <v>-109</v>
      </c>
      <c r="C4311" s="6">
        <f t="shared" si="337"/>
        <v>21</v>
      </c>
      <c r="D4311" s="8">
        <f ca="1">VLOOKUP(B4311,Residuals!$A$12:$AW$232,C4311,FALSE)</f>
        <v>-8.864614777087285E-3</v>
      </c>
      <c r="E4311" s="8">
        <f ca="1">VLOOKUP(B4311,Residuals!$A$12:$AW$232,C4311,FALSE)^2</f>
        <v>7.8581395146154253E-5</v>
      </c>
      <c r="F4311" s="8">
        <f t="shared" ca="1" si="335"/>
        <v>0.18513210623656451</v>
      </c>
      <c r="G4311" s="6">
        <f t="shared" si="338"/>
        <v>0</v>
      </c>
    </row>
    <row r="4312" spans="1:7" x14ac:dyDescent="0.25">
      <c r="A4312" s="6">
        <f t="shared" si="339"/>
        <v>4301</v>
      </c>
      <c r="B4312" s="6">
        <f t="shared" si="336"/>
        <v>-108</v>
      </c>
      <c r="C4312" s="6">
        <f t="shared" si="337"/>
        <v>21</v>
      </c>
      <c r="D4312" s="8">
        <f ca="1">VLOOKUP(B4312,Residuals!$A$12:$AW$232,C4312,FALSE)</f>
        <v>-1.9215952492977816E-2</v>
      </c>
      <c r="E4312" s="8">
        <f ca="1">VLOOKUP(B4312,Residuals!$A$12:$AW$232,C4312,FALSE)^2</f>
        <v>3.6925283021238038E-4</v>
      </c>
      <c r="F4312" s="8">
        <f t="shared" ca="1" si="335"/>
        <v>0.86993306830307737</v>
      </c>
      <c r="G4312" s="6">
        <f t="shared" si="338"/>
        <v>0</v>
      </c>
    </row>
    <row r="4313" spans="1:7" x14ac:dyDescent="0.25">
      <c r="A4313" s="6">
        <f t="shared" si="339"/>
        <v>4302</v>
      </c>
      <c r="B4313" s="6">
        <f t="shared" si="336"/>
        <v>-107</v>
      </c>
      <c r="C4313" s="6">
        <f t="shared" si="337"/>
        <v>21</v>
      </c>
      <c r="D4313" s="8">
        <f ca="1">VLOOKUP(B4313,Residuals!$A$12:$AW$232,C4313,FALSE)</f>
        <v>1.5110167630945633E-2</v>
      </c>
      <c r="E4313" s="8">
        <f ca="1">VLOOKUP(B4313,Residuals!$A$12:$AW$232,C4313,FALSE)^2</f>
        <v>2.2831716583527717E-4</v>
      </c>
      <c r="F4313" s="8">
        <f t="shared" ca="1" si="335"/>
        <v>0.53789879554100117</v>
      </c>
      <c r="G4313" s="6">
        <f t="shared" si="338"/>
        <v>0</v>
      </c>
    </row>
    <row r="4314" spans="1:7" x14ac:dyDescent="0.25">
      <c r="A4314" s="6">
        <f t="shared" si="339"/>
        <v>4303</v>
      </c>
      <c r="B4314" s="6">
        <f t="shared" si="336"/>
        <v>-106</v>
      </c>
      <c r="C4314" s="6">
        <f t="shared" si="337"/>
        <v>21</v>
      </c>
      <c r="D4314" s="8">
        <f ca="1">VLOOKUP(B4314,Residuals!$A$12:$AW$232,C4314,FALSE)</f>
        <v>3.0443854826218926E-2</v>
      </c>
      <c r="E4314" s="8">
        <f ca="1">VLOOKUP(B4314,Residuals!$A$12:$AW$232,C4314,FALSE)^2</f>
        <v>9.2682829667989342E-4</v>
      </c>
      <c r="F4314" s="8">
        <f t="shared" ca="1" si="335"/>
        <v>2.1835407015218093</v>
      </c>
      <c r="G4314" s="6">
        <f t="shared" si="338"/>
        <v>0</v>
      </c>
    </row>
    <row r="4315" spans="1:7" x14ac:dyDescent="0.25">
      <c r="A4315" s="6">
        <f t="shared" si="339"/>
        <v>4304</v>
      </c>
      <c r="B4315" s="6">
        <f t="shared" si="336"/>
        <v>-105</v>
      </c>
      <c r="C4315" s="6">
        <f t="shared" si="337"/>
        <v>21</v>
      </c>
      <c r="D4315" s="8">
        <f ca="1">VLOOKUP(B4315,Residuals!$A$12:$AW$232,C4315,FALSE)</f>
        <v>-9.1079953327152224E-3</v>
      </c>
      <c r="E4315" s="8">
        <f ca="1">VLOOKUP(B4315,Residuals!$A$12:$AW$232,C4315,FALSE)^2</f>
        <v>8.2955578980762281E-5</v>
      </c>
      <c r="F4315" s="8">
        <f t="shared" ca="1" si="335"/>
        <v>0.19543736825005711</v>
      </c>
      <c r="G4315" s="6">
        <f t="shared" si="338"/>
        <v>0</v>
      </c>
    </row>
    <row r="4316" spans="1:7" x14ac:dyDescent="0.25">
      <c r="A4316" s="6">
        <f t="shared" si="339"/>
        <v>4305</v>
      </c>
      <c r="B4316" s="6">
        <f t="shared" si="336"/>
        <v>-104</v>
      </c>
      <c r="C4316" s="6">
        <f t="shared" si="337"/>
        <v>21</v>
      </c>
      <c r="D4316" s="8">
        <f ca="1">VLOOKUP(B4316,Residuals!$A$12:$AW$232,C4316,FALSE)</f>
        <v>4.9874837001235338E-3</v>
      </c>
      <c r="E4316" s="8">
        <f ca="1">VLOOKUP(B4316,Residuals!$A$12:$AW$232,C4316,FALSE)^2</f>
        <v>2.4874993658997937E-5</v>
      </c>
      <c r="F4316" s="8">
        <f t="shared" ca="1" si="335"/>
        <v>5.860369315340222E-2</v>
      </c>
      <c r="G4316" s="6">
        <f t="shared" si="338"/>
        <v>0</v>
      </c>
    </row>
    <row r="4317" spans="1:7" x14ac:dyDescent="0.25">
      <c r="A4317" s="6">
        <f t="shared" si="339"/>
        <v>4306</v>
      </c>
      <c r="B4317" s="6">
        <f t="shared" si="336"/>
        <v>-103</v>
      </c>
      <c r="C4317" s="6">
        <f t="shared" si="337"/>
        <v>21</v>
      </c>
      <c r="D4317" s="8">
        <f ca="1">VLOOKUP(B4317,Residuals!$A$12:$AW$232,C4317,FALSE)</f>
        <v>-1.4776107353587731E-3</v>
      </c>
      <c r="E4317" s="8">
        <f ca="1">VLOOKUP(B4317,Residuals!$A$12:$AW$232,C4317,FALSE)^2</f>
        <v>2.1833334852474943E-6</v>
      </c>
      <c r="F4317" s="8">
        <f t="shared" ca="1" si="335"/>
        <v>5.1437764115653956E-3</v>
      </c>
      <c r="G4317" s="6">
        <f t="shared" si="338"/>
        <v>0</v>
      </c>
    </row>
    <row r="4318" spans="1:7" x14ac:dyDescent="0.25">
      <c r="A4318" s="6">
        <f t="shared" si="339"/>
        <v>4307</v>
      </c>
      <c r="B4318" s="6">
        <f t="shared" si="336"/>
        <v>-102</v>
      </c>
      <c r="C4318" s="6">
        <f t="shared" si="337"/>
        <v>21</v>
      </c>
      <c r="D4318" s="8">
        <f ca="1">VLOOKUP(B4318,Residuals!$A$12:$AW$232,C4318,FALSE)</f>
        <v>6.9705927650527419E-3</v>
      </c>
      <c r="E4318" s="8">
        <f ca="1">VLOOKUP(B4318,Residuals!$A$12:$AW$232,C4318,FALSE)^2</f>
        <v>4.8589163496205627E-5</v>
      </c>
      <c r="F4318" s="8">
        <f t="shared" ca="1" si="335"/>
        <v>0.11447256900433861</v>
      </c>
      <c r="G4318" s="6">
        <f t="shared" si="338"/>
        <v>0</v>
      </c>
    </row>
    <row r="4319" spans="1:7" x14ac:dyDescent="0.25">
      <c r="A4319" s="6">
        <f t="shared" si="339"/>
        <v>4308</v>
      </c>
      <c r="B4319" s="6">
        <f t="shared" si="336"/>
        <v>-101</v>
      </c>
      <c r="C4319" s="6">
        <f t="shared" si="337"/>
        <v>21</v>
      </c>
      <c r="D4319" s="8">
        <f ca="1">VLOOKUP(B4319,Residuals!$A$12:$AW$232,C4319,FALSE)</f>
        <v>2.1270787012746734E-2</v>
      </c>
      <c r="E4319" s="8">
        <f ca="1">VLOOKUP(B4319,Residuals!$A$12:$AW$232,C4319,FALSE)^2</f>
        <v>4.5244638014163509E-4</v>
      </c>
      <c r="F4319" s="8">
        <f t="shared" ca="1" si="335"/>
        <v>1.065931078965191</v>
      </c>
      <c r="G4319" s="6">
        <f t="shared" si="338"/>
        <v>0</v>
      </c>
    </row>
    <row r="4320" spans="1:7" x14ac:dyDescent="0.25">
      <c r="A4320" s="6">
        <f t="shared" si="339"/>
        <v>4309</v>
      </c>
      <c r="B4320" s="6">
        <f t="shared" si="336"/>
        <v>-100</v>
      </c>
      <c r="C4320" s="6">
        <f t="shared" si="337"/>
        <v>21</v>
      </c>
      <c r="D4320" s="8">
        <f ca="1">VLOOKUP(B4320,Residuals!$A$12:$AW$232,C4320,FALSE)</f>
        <v>1.2258949395489636E-2</v>
      </c>
      <c r="E4320" s="8">
        <f ca="1">VLOOKUP(B4320,Residuals!$A$12:$AW$232,C4320,FALSE)^2</f>
        <v>1.5028184028117572E-4</v>
      </c>
      <c r="F4320" s="8">
        <f t="shared" ca="1" si="335"/>
        <v>0.35405318992637713</v>
      </c>
      <c r="G4320" s="6">
        <f t="shared" si="338"/>
        <v>0</v>
      </c>
    </row>
    <row r="4321" spans="1:7" x14ac:dyDescent="0.25">
      <c r="A4321" s="6">
        <f t="shared" si="339"/>
        <v>4310</v>
      </c>
      <c r="B4321" s="6">
        <f t="shared" si="336"/>
        <v>-99</v>
      </c>
      <c r="C4321" s="6">
        <f t="shared" si="337"/>
        <v>21</v>
      </c>
      <c r="D4321" s="8">
        <f ca="1">VLOOKUP(B4321,Residuals!$A$12:$AW$232,C4321,FALSE)</f>
        <v>9.5598141480662154E-3</v>
      </c>
      <c r="E4321" s="8">
        <f ca="1">VLOOKUP(B4321,Residuals!$A$12:$AW$232,C4321,FALSE)^2</f>
        <v>9.1390046545566979E-5</v>
      </c>
      <c r="F4321" s="8">
        <f t="shared" ca="1" si="335"/>
        <v>0.21530836624331048</v>
      </c>
      <c r="G4321" s="6">
        <f t="shared" si="338"/>
        <v>0</v>
      </c>
    </row>
    <row r="4322" spans="1:7" x14ac:dyDescent="0.25">
      <c r="A4322" s="6">
        <f t="shared" si="339"/>
        <v>4311</v>
      </c>
      <c r="B4322" s="6">
        <f t="shared" si="336"/>
        <v>-98</v>
      </c>
      <c r="C4322" s="6">
        <f t="shared" si="337"/>
        <v>21</v>
      </c>
      <c r="D4322" s="8">
        <f ca="1">VLOOKUP(B4322,Residuals!$A$12:$AW$232,C4322,FALSE)</f>
        <v>5.6714481301214951E-3</v>
      </c>
      <c r="E4322" s="8">
        <f ca="1">VLOOKUP(B4322,Residuals!$A$12:$AW$232,C4322,FALSE)^2</f>
        <v>3.2165323892658605E-5</v>
      </c>
      <c r="F4322" s="8">
        <f t="shared" ca="1" si="335"/>
        <v>7.5779186014116054E-2</v>
      </c>
      <c r="G4322" s="6">
        <f t="shared" si="338"/>
        <v>0</v>
      </c>
    </row>
    <row r="4323" spans="1:7" x14ac:dyDescent="0.25">
      <c r="A4323" s="6">
        <f t="shared" si="339"/>
        <v>4312</v>
      </c>
      <c r="B4323" s="6">
        <f t="shared" si="336"/>
        <v>-97</v>
      </c>
      <c r="C4323" s="6">
        <f t="shared" si="337"/>
        <v>21</v>
      </c>
      <c r="D4323" s="8">
        <f ca="1">VLOOKUP(B4323,Residuals!$A$12:$AW$232,C4323,FALSE)</f>
        <v>2.6236670281354403E-3</v>
      </c>
      <c r="E4323" s="8">
        <f ca="1">VLOOKUP(B4323,Residuals!$A$12:$AW$232,C4323,FALSE)^2</f>
        <v>6.8836286745250529E-6</v>
      </c>
      <c r="F4323" s="8">
        <f t="shared" ca="1" si="335"/>
        <v>1.6217333284742546E-2</v>
      </c>
      <c r="G4323" s="6">
        <f t="shared" si="338"/>
        <v>0</v>
      </c>
    </row>
    <row r="4324" spans="1:7" x14ac:dyDescent="0.25">
      <c r="A4324" s="6">
        <f t="shared" si="339"/>
        <v>4313</v>
      </c>
      <c r="B4324" s="6">
        <f t="shared" si="336"/>
        <v>-96</v>
      </c>
      <c r="C4324" s="6">
        <f t="shared" si="337"/>
        <v>21</v>
      </c>
      <c r="D4324" s="8">
        <f ca="1">VLOOKUP(B4324,Residuals!$A$12:$AW$232,C4324,FALSE)</f>
        <v>-1.8421069764481379E-2</v>
      </c>
      <c r="E4324" s="8">
        <f ca="1">VLOOKUP(B4324,Residuals!$A$12:$AW$232,C4324,FALSE)^2</f>
        <v>3.3933581126789007E-4</v>
      </c>
      <c r="F4324" s="8">
        <f t="shared" ca="1" si="335"/>
        <v>0.79945072678685203</v>
      </c>
      <c r="G4324" s="6">
        <f t="shared" si="338"/>
        <v>0</v>
      </c>
    </row>
    <row r="4325" spans="1:7" x14ac:dyDescent="0.25">
      <c r="A4325" s="6">
        <f t="shared" si="339"/>
        <v>4314</v>
      </c>
      <c r="B4325" s="6">
        <f t="shared" si="336"/>
        <v>-95</v>
      </c>
      <c r="C4325" s="6">
        <f t="shared" si="337"/>
        <v>21</v>
      </c>
      <c r="D4325" s="8">
        <f ca="1">VLOOKUP(B4325,Residuals!$A$12:$AW$232,C4325,FALSE)</f>
        <v>-2.6709981093546758E-2</v>
      </c>
      <c r="E4325" s="8">
        <f ca="1">VLOOKUP(B4325,Residuals!$A$12:$AW$232,C4325,FALSE)^2</f>
        <v>7.1342309001762522E-4</v>
      </c>
      <c r="F4325" s="8">
        <f t="shared" ca="1" si="335"/>
        <v>1.6807734075872403</v>
      </c>
      <c r="G4325" s="6">
        <f t="shared" si="338"/>
        <v>0</v>
      </c>
    </row>
    <row r="4326" spans="1:7" x14ac:dyDescent="0.25">
      <c r="A4326" s="6">
        <f t="shared" si="339"/>
        <v>4315</v>
      </c>
      <c r="B4326" s="6">
        <f t="shared" si="336"/>
        <v>-94</v>
      </c>
      <c r="C4326" s="6">
        <f t="shared" si="337"/>
        <v>21</v>
      </c>
      <c r="D4326" s="8">
        <f ca="1">VLOOKUP(B4326,Residuals!$A$12:$AW$232,C4326,FALSE)</f>
        <v>9.1726065171052369E-3</v>
      </c>
      <c r="E4326" s="8">
        <f ca="1">VLOOKUP(B4326,Residuals!$A$12:$AW$232,C4326,FALSE)^2</f>
        <v>8.4136710317641466E-5</v>
      </c>
      <c r="F4326" s="8">
        <f t="shared" ca="1" si="335"/>
        <v>0.19822002859519042</v>
      </c>
      <c r="G4326" s="6">
        <f t="shared" si="338"/>
        <v>0</v>
      </c>
    </row>
    <row r="4327" spans="1:7" x14ac:dyDescent="0.25">
      <c r="A4327" s="6">
        <f t="shared" si="339"/>
        <v>4316</v>
      </c>
      <c r="B4327" s="6">
        <f t="shared" si="336"/>
        <v>-93</v>
      </c>
      <c r="C4327" s="6">
        <f t="shared" si="337"/>
        <v>21</v>
      </c>
      <c r="D4327" s="8">
        <f ca="1">VLOOKUP(B4327,Residuals!$A$12:$AW$232,C4327,FALSE)</f>
        <v>-2.1785408207415677E-3</v>
      </c>
      <c r="E4327" s="8">
        <f ca="1">VLOOKUP(B4327,Residuals!$A$12:$AW$232,C4327,FALSE)^2</f>
        <v>4.746040107637343E-6</v>
      </c>
      <c r="F4327" s="8">
        <f t="shared" ca="1" si="335"/>
        <v>1.1181328605529513E-2</v>
      </c>
      <c r="G4327" s="6">
        <f t="shared" si="338"/>
        <v>0</v>
      </c>
    </row>
    <row r="4328" spans="1:7" x14ac:dyDescent="0.25">
      <c r="A4328" s="6">
        <f t="shared" si="339"/>
        <v>4317</v>
      </c>
      <c r="B4328" s="6">
        <f t="shared" si="336"/>
        <v>-92</v>
      </c>
      <c r="C4328" s="6">
        <f t="shared" si="337"/>
        <v>21</v>
      </c>
      <c r="D4328" s="8">
        <f ca="1">VLOOKUP(B4328,Residuals!$A$12:$AW$232,C4328,FALSE)</f>
        <v>3.1254919544537511E-2</v>
      </c>
      <c r="E4328" s="8">
        <f ca="1">VLOOKUP(B4328,Residuals!$A$12:$AW$232,C4328,FALSE)^2</f>
        <v>9.7686999573551292E-4</v>
      </c>
      <c r="F4328" s="8">
        <f t="shared" ca="1" si="335"/>
        <v>2.3014353396685658</v>
      </c>
      <c r="G4328" s="6">
        <f t="shared" si="338"/>
        <v>0</v>
      </c>
    </row>
    <row r="4329" spans="1:7" x14ac:dyDescent="0.25">
      <c r="A4329" s="6">
        <f t="shared" si="339"/>
        <v>4318</v>
      </c>
      <c r="B4329" s="6">
        <f t="shared" si="336"/>
        <v>-91</v>
      </c>
      <c r="C4329" s="6">
        <f t="shared" si="337"/>
        <v>21</v>
      </c>
      <c r="D4329" s="8">
        <f ca="1">VLOOKUP(B4329,Residuals!$A$12:$AW$232,C4329,FALSE)</f>
        <v>-1.8307504458010777E-2</v>
      </c>
      <c r="E4329" s="8">
        <f ca="1">VLOOKUP(B4329,Residuals!$A$12:$AW$232,C4329,FALSE)^2</f>
        <v>3.351647194800845E-4</v>
      </c>
      <c r="F4329" s="8">
        <f t="shared" ca="1" si="335"/>
        <v>0.78962393500558814</v>
      </c>
      <c r="G4329" s="6">
        <f t="shared" si="338"/>
        <v>0</v>
      </c>
    </row>
    <row r="4330" spans="1:7" x14ac:dyDescent="0.25">
      <c r="A4330" s="6">
        <f t="shared" si="339"/>
        <v>4319</v>
      </c>
      <c r="B4330" s="6">
        <f t="shared" si="336"/>
        <v>-90</v>
      </c>
      <c r="C4330" s="6">
        <f t="shared" si="337"/>
        <v>21</v>
      </c>
      <c r="D4330" s="8">
        <f ca="1">VLOOKUP(B4330,Residuals!$A$12:$AW$232,C4330,FALSE)</f>
        <v>-1.1028372910058499E-2</v>
      </c>
      <c r="E4330" s="8">
        <f ca="1">VLOOKUP(B4330,Residuals!$A$12:$AW$232,C4330,FALSE)^2</f>
        <v>1.2162500904331216E-4</v>
      </c>
      <c r="F4330" s="8">
        <f t="shared" ca="1" si="335"/>
        <v>0.2865397598674671</v>
      </c>
      <c r="G4330" s="6">
        <f t="shared" si="338"/>
        <v>0</v>
      </c>
    </row>
    <row r="4331" spans="1:7" x14ac:dyDescent="0.25">
      <c r="A4331" s="6">
        <f t="shared" si="339"/>
        <v>4320</v>
      </c>
      <c r="B4331" s="6">
        <f t="shared" si="336"/>
        <v>-89</v>
      </c>
      <c r="C4331" s="6">
        <f t="shared" si="337"/>
        <v>21</v>
      </c>
      <c r="D4331" s="8">
        <f ca="1">VLOOKUP(B4331,Residuals!$A$12:$AW$232,C4331,FALSE)</f>
        <v>2.2869814767260983E-3</v>
      </c>
      <c r="E4331" s="8">
        <f ca="1">VLOOKUP(B4331,Residuals!$A$12:$AW$232,C4331,FALSE)^2</f>
        <v>5.2302842748882852E-6</v>
      </c>
      <c r="F4331" s="8">
        <f t="shared" ca="1" si="335"/>
        <v>1.2322172980323304E-2</v>
      </c>
      <c r="G4331" s="6">
        <f t="shared" si="338"/>
        <v>0</v>
      </c>
    </row>
    <row r="4332" spans="1:7" x14ac:dyDescent="0.25">
      <c r="A4332" s="6">
        <f t="shared" si="339"/>
        <v>4321</v>
      </c>
      <c r="B4332" s="6">
        <f t="shared" si="336"/>
        <v>-88</v>
      </c>
      <c r="C4332" s="6">
        <f t="shared" si="337"/>
        <v>21</v>
      </c>
      <c r="D4332" s="8">
        <f ca="1">VLOOKUP(B4332,Residuals!$A$12:$AW$232,C4332,FALSE)</f>
        <v>2.7179307791387681E-2</v>
      </c>
      <c r="E4332" s="8">
        <f ca="1">VLOOKUP(B4332,Residuals!$A$12:$AW$232,C4332,FALSE)^2</f>
        <v>7.3871477201898706E-4</v>
      </c>
      <c r="F4332" s="8">
        <f t="shared" ca="1" si="335"/>
        <v>1.7403587884584868</v>
      </c>
      <c r="G4332" s="6">
        <f t="shared" si="338"/>
        <v>0</v>
      </c>
    </row>
    <row r="4333" spans="1:7" x14ac:dyDescent="0.25">
      <c r="A4333" s="6">
        <f t="shared" si="339"/>
        <v>4322</v>
      </c>
      <c r="B4333" s="6">
        <f t="shared" si="336"/>
        <v>-87</v>
      </c>
      <c r="C4333" s="6">
        <f t="shared" si="337"/>
        <v>21</v>
      </c>
      <c r="D4333" s="8">
        <f ca="1">VLOOKUP(B4333,Residuals!$A$12:$AW$232,C4333,FALSE)</f>
        <v>1.0767760200476137E-2</v>
      </c>
      <c r="E4333" s="8">
        <f ca="1">VLOOKUP(B4333,Residuals!$A$12:$AW$232,C4333,FALSE)^2</f>
        <v>1.1594465973495789E-4</v>
      </c>
      <c r="F4333" s="8">
        <f t="shared" ca="1" si="335"/>
        <v>0.27315726608940261</v>
      </c>
      <c r="G4333" s="6">
        <f t="shared" si="338"/>
        <v>0</v>
      </c>
    </row>
    <row r="4334" spans="1:7" x14ac:dyDescent="0.25">
      <c r="A4334" s="6">
        <f t="shared" si="339"/>
        <v>4323</v>
      </c>
      <c r="B4334" s="6">
        <f t="shared" si="336"/>
        <v>-86</v>
      </c>
      <c r="C4334" s="6">
        <f t="shared" si="337"/>
        <v>21</v>
      </c>
      <c r="D4334" s="8">
        <f ca="1">VLOOKUP(B4334,Residuals!$A$12:$AW$232,C4334,FALSE)</f>
        <v>-9.2986295069982863E-3</v>
      </c>
      <c r="E4334" s="8">
        <f ca="1">VLOOKUP(B4334,Residuals!$A$12:$AW$232,C4334,FALSE)^2</f>
        <v>8.646451070841919E-5</v>
      </c>
      <c r="F4334" s="8">
        <f t="shared" ca="1" si="335"/>
        <v>0.20370415862929642</v>
      </c>
      <c r="G4334" s="6">
        <f t="shared" si="338"/>
        <v>0</v>
      </c>
    </row>
    <row r="4335" spans="1:7" x14ac:dyDescent="0.25">
      <c r="A4335" s="6">
        <f t="shared" si="339"/>
        <v>4324</v>
      </c>
      <c r="B4335" s="6">
        <f t="shared" si="336"/>
        <v>-85</v>
      </c>
      <c r="C4335" s="6">
        <f t="shared" si="337"/>
        <v>21</v>
      </c>
      <c r="D4335" s="8">
        <f ca="1">VLOOKUP(B4335,Residuals!$A$12:$AW$232,C4335,FALSE)</f>
        <v>-1.6684133876731299E-2</v>
      </c>
      <c r="E4335" s="8">
        <f ca="1">VLOOKUP(B4335,Residuals!$A$12:$AW$232,C4335,FALSE)^2</f>
        <v>2.7836032321669295E-4</v>
      </c>
      <c r="F4335" s="8">
        <f t="shared" ca="1" si="335"/>
        <v>0.65579686939828097</v>
      </c>
      <c r="G4335" s="6">
        <f t="shared" si="338"/>
        <v>0</v>
      </c>
    </row>
    <row r="4336" spans="1:7" x14ac:dyDescent="0.25">
      <c r="A4336" s="6">
        <f t="shared" si="339"/>
        <v>4325</v>
      </c>
      <c r="B4336" s="6">
        <f t="shared" si="336"/>
        <v>-84</v>
      </c>
      <c r="C4336" s="6">
        <f t="shared" si="337"/>
        <v>21</v>
      </c>
      <c r="D4336" s="8">
        <f ca="1">VLOOKUP(B4336,Residuals!$A$12:$AW$232,C4336,FALSE)</f>
        <v>2.0071337320891877E-2</v>
      </c>
      <c r="E4336" s="8">
        <f ca="1">VLOOKUP(B4336,Residuals!$A$12:$AW$232,C4336,FALSE)^2</f>
        <v>4.028585818490271E-4</v>
      </c>
      <c r="F4336" s="8">
        <f t="shared" ca="1" si="335"/>
        <v>0.9491057983186727</v>
      </c>
      <c r="G4336" s="6">
        <f t="shared" si="338"/>
        <v>0</v>
      </c>
    </row>
    <row r="4337" spans="1:7" x14ac:dyDescent="0.25">
      <c r="A4337" s="6">
        <f t="shared" si="339"/>
        <v>4326</v>
      </c>
      <c r="B4337" s="6">
        <f t="shared" si="336"/>
        <v>-83</v>
      </c>
      <c r="C4337" s="6">
        <f t="shared" si="337"/>
        <v>21</v>
      </c>
      <c r="D4337" s="8">
        <f ca="1">VLOOKUP(B4337,Residuals!$A$12:$AW$232,C4337,FALSE)</f>
        <v>1.6838562231767263E-2</v>
      </c>
      <c r="E4337" s="8">
        <f ca="1">VLOOKUP(B4337,Residuals!$A$12:$AW$232,C4337,FALSE)^2</f>
        <v>2.8353717803309889E-4</v>
      </c>
      <c r="F4337" s="8">
        <f t="shared" ca="1" si="335"/>
        <v>0.66799316642329043</v>
      </c>
      <c r="G4337" s="6">
        <f t="shared" si="338"/>
        <v>0</v>
      </c>
    </row>
    <row r="4338" spans="1:7" x14ac:dyDescent="0.25">
      <c r="A4338" s="6">
        <f t="shared" si="339"/>
        <v>4327</v>
      </c>
      <c r="B4338" s="6">
        <f t="shared" si="336"/>
        <v>-82</v>
      </c>
      <c r="C4338" s="6">
        <f t="shared" si="337"/>
        <v>21</v>
      </c>
      <c r="D4338" s="8">
        <f ca="1">VLOOKUP(B4338,Residuals!$A$12:$AW$232,C4338,FALSE)</f>
        <v>-1.220782275711471E-2</v>
      </c>
      <c r="E4338" s="8">
        <f ca="1">VLOOKUP(B4338,Residuals!$A$12:$AW$232,C4338,FALSE)^2</f>
        <v>1.4903093646912778E-4</v>
      </c>
      <c r="F4338" s="8">
        <f t="shared" ca="1" si="335"/>
        <v>0.35110615065591039</v>
      </c>
      <c r="G4338" s="6">
        <f t="shared" si="338"/>
        <v>0</v>
      </c>
    </row>
    <row r="4339" spans="1:7" x14ac:dyDescent="0.25">
      <c r="A4339" s="6">
        <f t="shared" si="339"/>
        <v>4328</v>
      </c>
      <c r="B4339" s="6">
        <f t="shared" si="336"/>
        <v>-81</v>
      </c>
      <c r="C4339" s="6">
        <f t="shared" si="337"/>
        <v>21</v>
      </c>
      <c r="D4339" s="8">
        <f ca="1">VLOOKUP(B4339,Residuals!$A$12:$AW$232,C4339,FALSE)</f>
        <v>8.3333294713505372E-3</v>
      </c>
      <c r="E4339" s="8">
        <f ca="1">VLOOKUP(B4339,Residuals!$A$12:$AW$232,C4339,FALSE)^2</f>
        <v>6.9444380078079423E-5</v>
      </c>
      <c r="F4339" s="8">
        <f t="shared" ca="1" si="335"/>
        <v>0.1636059569346619</v>
      </c>
      <c r="G4339" s="6">
        <f t="shared" si="338"/>
        <v>0</v>
      </c>
    </row>
    <row r="4340" spans="1:7" x14ac:dyDescent="0.25">
      <c r="A4340" s="6">
        <f t="shared" si="339"/>
        <v>4329</v>
      </c>
      <c r="B4340" s="6">
        <f t="shared" si="336"/>
        <v>-80</v>
      </c>
      <c r="C4340" s="6">
        <f t="shared" si="337"/>
        <v>21</v>
      </c>
      <c r="D4340" s="8">
        <f ca="1">VLOOKUP(B4340,Residuals!$A$12:$AW$232,C4340,FALSE)</f>
        <v>-5.8265552324669907E-3</v>
      </c>
      <c r="E4340" s="8">
        <f ca="1">VLOOKUP(B4340,Residuals!$A$12:$AW$232,C4340,FALSE)^2</f>
        <v>3.394874587698847E-5</v>
      </c>
      <c r="F4340" s="8">
        <f t="shared" ca="1" si="335"/>
        <v>7.9980799737739791E-2</v>
      </c>
      <c r="G4340" s="6">
        <f t="shared" si="338"/>
        <v>0</v>
      </c>
    </row>
    <row r="4341" spans="1:7" x14ac:dyDescent="0.25">
      <c r="A4341" s="6">
        <f t="shared" si="339"/>
        <v>4330</v>
      </c>
      <c r="B4341" s="6">
        <f t="shared" si="336"/>
        <v>-79</v>
      </c>
      <c r="C4341" s="6">
        <f t="shared" si="337"/>
        <v>21</v>
      </c>
      <c r="D4341" s="8">
        <f ca="1">VLOOKUP(B4341,Residuals!$A$12:$AW$232,C4341,FALSE)</f>
        <v>-9.0111294253299046E-3</v>
      </c>
      <c r="E4341" s="8">
        <f ca="1">VLOOKUP(B4341,Residuals!$A$12:$AW$232,C4341,FALSE)^2</f>
        <v>8.1200453520046463E-5</v>
      </c>
      <c r="F4341" s="8">
        <f t="shared" ca="1" si="335"/>
        <v>0.19130241909768589</v>
      </c>
      <c r="G4341" s="6">
        <f t="shared" si="338"/>
        <v>0</v>
      </c>
    </row>
    <row r="4342" spans="1:7" x14ac:dyDescent="0.25">
      <c r="A4342" s="6">
        <f t="shared" si="339"/>
        <v>4331</v>
      </c>
      <c r="B4342" s="6">
        <f t="shared" si="336"/>
        <v>-78</v>
      </c>
      <c r="C4342" s="6">
        <f t="shared" si="337"/>
        <v>21</v>
      </c>
      <c r="D4342" s="8">
        <f ca="1">VLOOKUP(B4342,Residuals!$A$12:$AW$232,C4342,FALSE)</f>
        <v>-3.5821786668396485E-2</v>
      </c>
      <c r="E4342" s="8">
        <f ca="1">VLOOKUP(B4342,Residuals!$A$12:$AW$232,C4342,FALSE)^2</f>
        <v>1.2832004001161082E-3</v>
      </c>
      <c r="F4342" s="8">
        <f t="shared" ca="1" si="335"/>
        <v>3.023127705422568</v>
      </c>
      <c r="G4342" s="6">
        <f t="shared" si="338"/>
        <v>0</v>
      </c>
    </row>
    <row r="4343" spans="1:7" x14ac:dyDescent="0.25">
      <c r="A4343" s="6">
        <f t="shared" si="339"/>
        <v>4332</v>
      </c>
      <c r="B4343" s="6">
        <f t="shared" si="336"/>
        <v>-77</v>
      </c>
      <c r="C4343" s="6">
        <f t="shared" si="337"/>
        <v>21</v>
      </c>
      <c r="D4343" s="8">
        <f ca="1">VLOOKUP(B4343,Residuals!$A$12:$AW$232,C4343,FALSE)</f>
        <v>2.0156319795820939E-2</v>
      </c>
      <c r="E4343" s="8">
        <f ca="1">VLOOKUP(B4343,Residuals!$A$12:$AW$232,C4343,FALSE)^2</f>
        <v>4.0627722771140309E-4</v>
      </c>
      <c r="F4343" s="8">
        <f t="shared" ca="1" si="335"/>
        <v>0.95715988170318678</v>
      </c>
      <c r="G4343" s="6">
        <f t="shared" si="338"/>
        <v>0</v>
      </c>
    </row>
    <row r="4344" spans="1:7" x14ac:dyDescent="0.25">
      <c r="A4344" s="6">
        <f t="shared" si="339"/>
        <v>4333</v>
      </c>
      <c r="B4344" s="6">
        <f t="shared" si="336"/>
        <v>-76</v>
      </c>
      <c r="C4344" s="6">
        <f t="shared" si="337"/>
        <v>21</v>
      </c>
      <c r="D4344" s="8">
        <f ca="1">VLOOKUP(B4344,Residuals!$A$12:$AW$232,C4344,FALSE)</f>
        <v>6.3615467832003696E-4</v>
      </c>
      <c r="E4344" s="8">
        <f ca="1">VLOOKUP(B4344,Residuals!$A$12:$AW$232,C4344,FALSE)^2</f>
        <v>4.0469277474846972E-7</v>
      </c>
      <c r="F4344" s="8">
        <f t="shared" ca="1" si="335"/>
        <v>9.5342702466094361E-4</v>
      </c>
      <c r="G4344" s="6">
        <f t="shared" si="338"/>
        <v>0</v>
      </c>
    </row>
    <row r="4345" spans="1:7" x14ac:dyDescent="0.25">
      <c r="A4345" s="6">
        <f t="shared" si="339"/>
        <v>4334</v>
      </c>
      <c r="B4345" s="6">
        <f t="shared" si="336"/>
        <v>-75</v>
      </c>
      <c r="C4345" s="6">
        <f t="shared" si="337"/>
        <v>21</v>
      </c>
      <c r="D4345" s="8">
        <f ca="1">VLOOKUP(B4345,Residuals!$A$12:$AW$232,C4345,FALSE)</f>
        <v>-2.1558281232032205E-2</v>
      </c>
      <c r="E4345" s="8">
        <f ca="1">VLOOKUP(B4345,Residuals!$A$12:$AW$232,C4345,FALSE)^2</f>
        <v>4.6475948967939201E-4</v>
      </c>
      <c r="F4345" s="8">
        <f t="shared" ca="1" si="335"/>
        <v>1.0949398780429718</v>
      </c>
      <c r="G4345" s="6">
        <f t="shared" si="338"/>
        <v>0</v>
      </c>
    </row>
    <row r="4346" spans="1:7" x14ac:dyDescent="0.25">
      <c r="A4346" s="6">
        <f t="shared" si="339"/>
        <v>4335</v>
      </c>
      <c r="B4346" s="6">
        <f t="shared" si="336"/>
        <v>-74</v>
      </c>
      <c r="C4346" s="6">
        <f t="shared" si="337"/>
        <v>21</v>
      </c>
      <c r="D4346" s="8">
        <f ca="1">VLOOKUP(B4346,Residuals!$A$12:$AW$232,C4346,FALSE)</f>
        <v>1.1921093743120677E-3</v>
      </c>
      <c r="E4346" s="8">
        <f ca="1">VLOOKUP(B4346,Residuals!$A$12:$AW$232,C4346,FALSE)^2</f>
        <v>1.4211247603227095E-6</v>
      </c>
      <c r="F4346" s="8">
        <f t="shared" ca="1" si="335"/>
        <v>3.3480675624827198E-3</v>
      </c>
      <c r="G4346" s="6">
        <f t="shared" si="338"/>
        <v>0</v>
      </c>
    </row>
    <row r="4347" spans="1:7" x14ac:dyDescent="0.25">
      <c r="A4347" s="6">
        <f t="shared" si="339"/>
        <v>4336</v>
      </c>
      <c r="B4347" s="6">
        <f t="shared" si="336"/>
        <v>-73</v>
      </c>
      <c r="C4347" s="6">
        <f t="shared" si="337"/>
        <v>21</v>
      </c>
      <c r="D4347" s="8">
        <f ca="1">VLOOKUP(B4347,Residuals!$A$12:$AW$232,C4347,FALSE)</f>
        <v>-2.0900390136367797E-2</v>
      </c>
      <c r="E4347" s="8">
        <f ca="1">VLOOKUP(B4347,Residuals!$A$12:$AW$232,C4347,FALSE)^2</f>
        <v>4.3682630785238027E-4</v>
      </c>
      <c r="F4347" s="8">
        <f t="shared" ca="1" si="335"/>
        <v>1.0291313138668661</v>
      </c>
      <c r="G4347" s="6">
        <f t="shared" si="338"/>
        <v>0</v>
      </c>
    </row>
    <row r="4348" spans="1:7" x14ac:dyDescent="0.25">
      <c r="A4348" s="6">
        <f t="shared" si="339"/>
        <v>4337</v>
      </c>
      <c r="B4348" s="6">
        <f t="shared" si="336"/>
        <v>-72</v>
      </c>
      <c r="C4348" s="6">
        <f t="shared" si="337"/>
        <v>21</v>
      </c>
      <c r="D4348" s="8">
        <f ca="1">VLOOKUP(B4348,Residuals!$A$12:$AW$232,C4348,FALSE)</f>
        <v>5.3962724256914766E-3</v>
      </c>
      <c r="E4348" s="8">
        <f ca="1">VLOOKUP(B4348,Residuals!$A$12:$AW$232,C4348,FALSE)^2</f>
        <v>2.9119756092278173E-5</v>
      </c>
      <c r="F4348" s="8">
        <f t="shared" ca="1" si="335"/>
        <v>6.8604047668429854E-2</v>
      </c>
      <c r="G4348" s="6">
        <f t="shared" si="338"/>
        <v>0</v>
      </c>
    </row>
    <row r="4349" spans="1:7" x14ac:dyDescent="0.25">
      <c r="A4349" s="6">
        <f t="shared" si="339"/>
        <v>4338</v>
      </c>
      <c r="B4349" s="6">
        <f t="shared" si="336"/>
        <v>-71</v>
      </c>
      <c r="C4349" s="6">
        <f t="shared" si="337"/>
        <v>21</v>
      </c>
      <c r="D4349" s="8">
        <f ca="1">VLOOKUP(B4349,Residuals!$A$12:$AW$232,C4349,FALSE)</f>
        <v>7.1801701013270245E-3</v>
      </c>
      <c r="E4349" s="8">
        <f ca="1">VLOOKUP(B4349,Residuals!$A$12:$AW$232,C4349,FALSE)^2</f>
        <v>5.1554842683990534E-5</v>
      </c>
      <c r="F4349" s="8">
        <f t="shared" ca="1" si="335"/>
        <v>0.12145949553364488</v>
      </c>
      <c r="G4349" s="6">
        <f t="shared" si="338"/>
        <v>0</v>
      </c>
    </row>
    <row r="4350" spans="1:7" x14ac:dyDescent="0.25">
      <c r="A4350" s="6">
        <f t="shared" si="339"/>
        <v>4339</v>
      </c>
      <c r="B4350" s="6">
        <f t="shared" si="336"/>
        <v>-70</v>
      </c>
      <c r="C4350" s="6">
        <f t="shared" si="337"/>
        <v>21</v>
      </c>
      <c r="D4350" s="8">
        <f ca="1">VLOOKUP(B4350,Residuals!$A$12:$AW$232,C4350,FALSE)</f>
        <v>9.6659010152682825E-3</v>
      </c>
      <c r="E4350" s="8">
        <f ca="1">VLOOKUP(B4350,Residuals!$A$12:$AW$232,C4350,FALSE)^2</f>
        <v>9.3429642436964415E-5</v>
      </c>
      <c r="F4350" s="8">
        <f t="shared" ca="1" si="335"/>
        <v>0.22011350723811668</v>
      </c>
      <c r="G4350" s="6">
        <f t="shared" si="338"/>
        <v>0</v>
      </c>
    </row>
    <row r="4351" spans="1:7" x14ac:dyDescent="0.25">
      <c r="A4351" s="6">
        <f t="shared" si="339"/>
        <v>4340</v>
      </c>
      <c r="B4351" s="6">
        <f t="shared" si="336"/>
        <v>-69</v>
      </c>
      <c r="C4351" s="6">
        <f t="shared" si="337"/>
        <v>21</v>
      </c>
      <c r="D4351" s="8">
        <f ca="1">VLOOKUP(B4351,Residuals!$A$12:$AW$232,C4351,FALSE)</f>
        <v>-1.442949901516305E-2</v>
      </c>
      <c r="E4351" s="8">
        <f ca="1">VLOOKUP(B4351,Residuals!$A$12:$AW$232,C4351,FALSE)^2</f>
        <v>2.0821044182859141E-4</v>
      </c>
      <c r="F4351" s="8">
        <f t="shared" ca="1" si="335"/>
        <v>0.49052880219904405</v>
      </c>
      <c r="G4351" s="6">
        <f t="shared" si="338"/>
        <v>0</v>
      </c>
    </row>
    <row r="4352" spans="1:7" x14ac:dyDescent="0.25">
      <c r="A4352" s="6">
        <f t="shared" si="339"/>
        <v>4341</v>
      </c>
      <c r="B4352" s="6">
        <f t="shared" si="336"/>
        <v>-68</v>
      </c>
      <c r="C4352" s="6">
        <f t="shared" si="337"/>
        <v>21</v>
      </c>
      <c r="D4352" s="8">
        <f ca="1">VLOOKUP(B4352,Residuals!$A$12:$AW$232,C4352,FALSE)</f>
        <v>-1.4254365836751728E-3</v>
      </c>
      <c r="E4352" s="8">
        <f ca="1">VLOOKUP(B4352,Residuals!$A$12:$AW$232,C4352,FALSE)^2</f>
        <v>2.0318694540795482E-6</v>
      </c>
      <c r="F4352" s="8">
        <f t="shared" ca="1" si="335"/>
        <v>4.7869380650706677E-3</v>
      </c>
      <c r="G4352" s="6">
        <f t="shared" si="338"/>
        <v>0</v>
      </c>
    </row>
    <row r="4353" spans="1:7" x14ac:dyDescent="0.25">
      <c r="A4353" s="6">
        <f t="shared" si="339"/>
        <v>4342</v>
      </c>
      <c r="B4353" s="6">
        <f t="shared" si="336"/>
        <v>-67</v>
      </c>
      <c r="C4353" s="6">
        <f t="shared" si="337"/>
        <v>21</v>
      </c>
      <c r="D4353" s="8">
        <f ca="1">VLOOKUP(B4353,Residuals!$A$12:$AW$232,C4353,FALSE)</f>
        <v>4.5630212898406979E-3</v>
      </c>
      <c r="E4353" s="8">
        <f ca="1">VLOOKUP(B4353,Residuals!$A$12:$AW$232,C4353,FALSE)^2</f>
        <v>2.0821163291539466E-5</v>
      </c>
      <c r="F4353" s="8">
        <f t="shared" ca="1" si="335"/>
        <v>4.9053160831375078E-2</v>
      </c>
      <c r="G4353" s="6">
        <f t="shared" si="338"/>
        <v>0</v>
      </c>
    </row>
    <row r="4354" spans="1:7" x14ac:dyDescent="0.25">
      <c r="A4354" s="6">
        <f t="shared" si="339"/>
        <v>4343</v>
      </c>
      <c r="B4354" s="6">
        <f t="shared" si="336"/>
        <v>-66</v>
      </c>
      <c r="C4354" s="6">
        <f t="shared" si="337"/>
        <v>21</v>
      </c>
      <c r="D4354" s="8">
        <f ca="1">VLOOKUP(B4354,Residuals!$A$12:$AW$232,C4354,FALSE)</f>
        <v>2.2187181334284468E-2</v>
      </c>
      <c r="E4354" s="8">
        <f ca="1">VLOOKUP(B4354,Residuals!$A$12:$AW$232,C4354,FALSE)^2</f>
        <v>4.9227101556042108E-4</v>
      </c>
      <c r="F4354" s="8">
        <f t="shared" ca="1" si="335"/>
        <v>1.1597550511849559</v>
      </c>
      <c r="G4354" s="6">
        <f t="shared" si="338"/>
        <v>0</v>
      </c>
    </row>
    <row r="4355" spans="1:7" x14ac:dyDescent="0.25">
      <c r="A4355" s="6">
        <f t="shared" si="339"/>
        <v>4344</v>
      </c>
      <c r="B4355" s="6">
        <f t="shared" si="336"/>
        <v>-65</v>
      </c>
      <c r="C4355" s="6">
        <f t="shared" si="337"/>
        <v>21</v>
      </c>
      <c r="D4355" s="8">
        <f ca="1">VLOOKUP(B4355,Residuals!$A$12:$AW$232,C4355,FALSE)</f>
        <v>1.0855621424733482E-3</v>
      </c>
      <c r="E4355" s="8">
        <f ca="1">VLOOKUP(B4355,Residuals!$A$12:$AW$232,C4355,FALSE)^2</f>
        <v>1.178445165171326E-6</v>
      </c>
      <c r="F4355" s="8">
        <f t="shared" ca="1" si="335"/>
        <v>2.7763319180919479E-3</v>
      </c>
      <c r="G4355" s="6">
        <f t="shared" si="338"/>
        <v>0</v>
      </c>
    </row>
    <row r="4356" spans="1:7" x14ac:dyDescent="0.25">
      <c r="A4356" s="6">
        <f t="shared" si="339"/>
        <v>4345</v>
      </c>
      <c r="B4356" s="6">
        <f t="shared" si="336"/>
        <v>-64</v>
      </c>
      <c r="C4356" s="6">
        <f t="shared" si="337"/>
        <v>21</v>
      </c>
      <c r="D4356" s="8">
        <f ca="1">VLOOKUP(B4356,Residuals!$A$12:$AW$232,C4356,FALSE)</f>
        <v>1.0329421488723026E-2</v>
      </c>
      <c r="E4356" s="8">
        <f ca="1">VLOOKUP(B4356,Residuals!$A$12:$AW$232,C4356,FALSE)^2</f>
        <v>1.0669694829169301E-4</v>
      </c>
      <c r="F4356" s="8">
        <f t="shared" ca="1" si="335"/>
        <v>0.25137032410173044</v>
      </c>
      <c r="G4356" s="6">
        <f t="shared" si="338"/>
        <v>0</v>
      </c>
    </row>
    <row r="4357" spans="1:7" x14ac:dyDescent="0.25">
      <c r="A4357" s="6">
        <f t="shared" si="339"/>
        <v>4346</v>
      </c>
      <c r="B4357" s="6">
        <f t="shared" si="336"/>
        <v>-63</v>
      </c>
      <c r="C4357" s="6">
        <f t="shared" si="337"/>
        <v>21</v>
      </c>
      <c r="D4357" s="8">
        <f ca="1">VLOOKUP(B4357,Residuals!$A$12:$AW$232,C4357,FALSE)</f>
        <v>-1.2530136055813637E-2</v>
      </c>
      <c r="E4357" s="8">
        <f ca="1">VLOOKUP(B4357,Residuals!$A$12:$AW$232,C4357,FALSE)^2</f>
        <v>1.5700430957720093E-4</v>
      </c>
      <c r="F4357" s="8">
        <f t="shared" ca="1" si="335"/>
        <v>0.36989084332472977</v>
      </c>
      <c r="G4357" s="6">
        <f t="shared" si="338"/>
        <v>0</v>
      </c>
    </row>
    <row r="4358" spans="1:7" x14ac:dyDescent="0.25">
      <c r="A4358" s="6">
        <f t="shared" si="339"/>
        <v>4347</v>
      </c>
      <c r="B4358" s="6">
        <f t="shared" si="336"/>
        <v>-62</v>
      </c>
      <c r="C4358" s="6">
        <f t="shared" si="337"/>
        <v>21</v>
      </c>
      <c r="D4358" s="8">
        <f ca="1">VLOOKUP(B4358,Residuals!$A$12:$AW$232,C4358,FALSE)</f>
        <v>-1.298051072719875E-2</v>
      </c>
      <c r="E4358" s="8">
        <f ca="1">VLOOKUP(B4358,Residuals!$A$12:$AW$232,C4358,FALSE)^2</f>
        <v>1.6849365873892181E-4</v>
      </c>
      <c r="F4358" s="8">
        <f t="shared" ca="1" si="335"/>
        <v>0.39695892229737434</v>
      </c>
      <c r="G4358" s="6">
        <f t="shared" si="338"/>
        <v>0</v>
      </c>
    </row>
    <row r="4359" spans="1:7" x14ac:dyDescent="0.25">
      <c r="A4359" s="6">
        <f t="shared" si="339"/>
        <v>4348</v>
      </c>
      <c r="B4359" s="6">
        <f t="shared" si="336"/>
        <v>-61</v>
      </c>
      <c r="C4359" s="6">
        <f t="shared" si="337"/>
        <v>21</v>
      </c>
      <c r="D4359" s="8">
        <f ca="1">VLOOKUP(B4359,Residuals!$A$12:$AW$232,C4359,FALSE)</f>
        <v>-1.2563388013277485E-2</v>
      </c>
      <c r="E4359" s="8">
        <f ca="1">VLOOKUP(B4359,Residuals!$A$12:$AW$232,C4359,FALSE)^2</f>
        <v>1.578387183721644E-4</v>
      </c>
      <c r="F4359" s="8">
        <f t="shared" ca="1" si="335"/>
        <v>0.37185665033778409</v>
      </c>
      <c r="G4359" s="6">
        <f t="shared" si="338"/>
        <v>0</v>
      </c>
    </row>
    <row r="4360" spans="1:7" x14ac:dyDescent="0.25">
      <c r="A4360" s="6">
        <f t="shared" si="339"/>
        <v>4349</v>
      </c>
      <c r="B4360" s="6">
        <f t="shared" si="336"/>
        <v>-60</v>
      </c>
      <c r="C4360" s="6">
        <f t="shared" si="337"/>
        <v>21</v>
      </c>
      <c r="D4360" s="8">
        <f ca="1">VLOOKUP(B4360,Residuals!$A$12:$AW$232,C4360,FALSE)</f>
        <v>-1.403872299751981E-2</v>
      </c>
      <c r="E4360" s="8">
        <f ca="1">VLOOKUP(B4360,Residuals!$A$12:$AW$232,C4360,FALSE)^2</f>
        <v>1.9708574340109158E-4</v>
      </c>
      <c r="F4360" s="8">
        <f t="shared" ca="1" si="335"/>
        <v>0.46431981408806577</v>
      </c>
      <c r="G4360" s="6">
        <f t="shared" si="338"/>
        <v>0</v>
      </c>
    </row>
    <row r="4361" spans="1:7" x14ac:dyDescent="0.25">
      <c r="A4361" s="6">
        <f t="shared" si="339"/>
        <v>4350</v>
      </c>
      <c r="B4361" s="6">
        <f t="shared" si="336"/>
        <v>-59</v>
      </c>
      <c r="C4361" s="6">
        <f t="shared" si="337"/>
        <v>21</v>
      </c>
      <c r="D4361" s="8">
        <f ca="1">VLOOKUP(B4361,Residuals!$A$12:$AW$232,C4361,FALSE)</f>
        <v>-2.5813112871422373E-3</v>
      </c>
      <c r="E4361" s="8">
        <f ca="1">VLOOKUP(B4361,Residuals!$A$12:$AW$232,C4361,FALSE)^2</f>
        <v>6.663167961127914E-6</v>
      </c>
      <c r="F4361" s="8">
        <f t="shared" ca="1" si="335"/>
        <v>1.5697943725194553E-2</v>
      </c>
      <c r="G4361" s="6">
        <f t="shared" si="338"/>
        <v>0</v>
      </c>
    </row>
    <row r="4362" spans="1:7" x14ac:dyDescent="0.25">
      <c r="A4362" s="6">
        <f t="shared" si="339"/>
        <v>4351</v>
      </c>
      <c r="B4362" s="6">
        <f t="shared" si="336"/>
        <v>-58</v>
      </c>
      <c r="C4362" s="6">
        <f t="shared" si="337"/>
        <v>21</v>
      </c>
      <c r="D4362" s="8">
        <f ca="1">VLOOKUP(B4362,Residuals!$A$12:$AW$232,C4362,FALSE)</f>
        <v>1.1306339919667707E-3</v>
      </c>
      <c r="E4362" s="8">
        <f ca="1">VLOOKUP(B4362,Residuals!$A$12:$AW$232,C4362,FALSE)^2</f>
        <v>1.2783332237907157E-6</v>
      </c>
      <c r="F4362" s="8">
        <f t="shared" ca="1" si="335"/>
        <v>3.011660988614235E-3</v>
      </c>
      <c r="G4362" s="6">
        <f t="shared" si="338"/>
        <v>0</v>
      </c>
    </row>
    <row r="4363" spans="1:7" x14ac:dyDescent="0.25">
      <c r="A4363" s="6">
        <f t="shared" si="339"/>
        <v>4352</v>
      </c>
      <c r="B4363" s="6">
        <f t="shared" si="336"/>
        <v>-57</v>
      </c>
      <c r="C4363" s="6">
        <f t="shared" si="337"/>
        <v>21</v>
      </c>
      <c r="D4363" s="8">
        <f ca="1">VLOOKUP(B4363,Residuals!$A$12:$AW$232,C4363,FALSE)</f>
        <v>1.0709443321544658E-2</v>
      </c>
      <c r="E4363" s="8">
        <f ca="1">VLOOKUP(B4363,Residuals!$A$12:$AW$232,C4363,FALSE)^2</f>
        <v>1.1469217625737747E-4</v>
      </c>
      <c r="F4363" s="8">
        <f t="shared" ref="F4363:F4426" ca="1" si="340">E4363/$F$8</f>
        <v>0.27020650524073486</v>
      </c>
      <c r="G4363" s="6">
        <f t="shared" si="338"/>
        <v>0</v>
      </c>
    </row>
    <row r="4364" spans="1:7" x14ac:dyDescent="0.25">
      <c r="A4364" s="6">
        <f t="shared" si="339"/>
        <v>4353</v>
      </c>
      <c r="B4364" s="6">
        <f t="shared" ref="B4364:B4427" si="341">MOD(A4364,221)-210</f>
        <v>-56</v>
      </c>
      <c r="C4364" s="6">
        <f t="shared" ref="C4364:C4427" si="342">IF(B4364&lt;B4363,IF(ISNUMBER(C4363),C4363+1,2),C4363)</f>
        <v>21</v>
      </c>
      <c r="D4364" s="8">
        <f ca="1">VLOOKUP(B4364,Residuals!$A$12:$AW$232,C4364,FALSE)</f>
        <v>-1.2983222747813931E-2</v>
      </c>
      <c r="E4364" s="8">
        <f ca="1">VLOOKUP(B4364,Residuals!$A$12:$AW$232,C4364,FALSE)^2</f>
        <v>1.6856407291935313E-4</v>
      </c>
      <c r="F4364" s="8">
        <f t="shared" ca="1" si="340"/>
        <v>0.39712481303408026</v>
      </c>
      <c r="G4364" s="6">
        <f t="shared" ref="G4364:G4427" si="343">IF(OR(B4364&lt;-10,B4364&gt;10),0,1)</f>
        <v>0</v>
      </c>
    </row>
    <row r="4365" spans="1:7" x14ac:dyDescent="0.25">
      <c r="A4365" s="6">
        <f t="shared" ref="A4365:A4428" si="344">A4364+1</f>
        <v>4354</v>
      </c>
      <c r="B4365" s="6">
        <f t="shared" si="341"/>
        <v>-55</v>
      </c>
      <c r="C4365" s="6">
        <f t="shared" si="342"/>
        <v>21</v>
      </c>
      <c r="D4365" s="8">
        <f ca="1">VLOOKUP(B4365,Residuals!$A$12:$AW$232,C4365,FALSE)</f>
        <v>1.9284714625270476E-2</v>
      </c>
      <c r="E4365" s="8">
        <f ca="1">VLOOKUP(B4365,Residuals!$A$12:$AW$232,C4365,FALSE)^2</f>
        <v>3.7190021817812101E-4</v>
      </c>
      <c r="F4365" s="8">
        <f t="shared" ca="1" si="340"/>
        <v>0.87617012364182933</v>
      </c>
      <c r="G4365" s="6">
        <f t="shared" si="343"/>
        <v>0</v>
      </c>
    </row>
    <row r="4366" spans="1:7" x14ac:dyDescent="0.25">
      <c r="A4366" s="6">
        <f t="shared" si="344"/>
        <v>4355</v>
      </c>
      <c r="B4366" s="6">
        <f t="shared" si="341"/>
        <v>-54</v>
      </c>
      <c r="C4366" s="6">
        <f t="shared" si="342"/>
        <v>21</v>
      </c>
      <c r="D4366" s="8">
        <f ca="1">VLOOKUP(B4366,Residuals!$A$12:$AW$232,C4366,FALSE)</f>
        <v>3.009311163015246E-2</v>
      </c>
      <c r="E4366" s="8">
        <f ca="1">VLOOKUP(B4366,Residuals!$A$12:$AW$232,C4366,FALSE)^2</f>
        <v>9.0559536758481722E-4</v>
      </c>
      <c r="F4366" s="8">
        <f t="shared" ca="1" si="340"/>
        <v>2.1335174501194643</v>
      </c>
      <c r="G4366" s="6">
        <f t="shared" si="343"/>
        <v>0</v>
      </c>
    </row>
    <row r="4367" spans="1:7" x14ac:dyDescent="0.25">
      <c r="A4367" s="6">
        <f t="shared" si="344"/>
        <v>4356</v>
      </c>
      <c r="B4367" s="6">
        <f t="shared" si="341"/>
        <v>-53</v>
      </c>
      <c r="C4367" s="6">
        <f t="shared" si="342"/>
        <v>21</v>
      </c>
      <c r="D4367" s="8">
        <f ca="1">VLOOKUP(B4367,Residuals!$A$12:$AW$232,C4367,FALSE)</f>
        <v>2.4634627724897357E-2</v>
      </c>
      <c r="E4367" s="8">
        <f ca="1">VLOOKUP(B4367,Residuals!$A$12:$AW$232,C4367,FALSE)^2</f>
        <v>6.0686488314428148E-4</v>
      </c>
      <c r="F4367" s="8">
        <f t="shared" ca="1" si="340"/>
        <v>1.4297299482726962</v>
      </c>
      <c r="G4367" s="6">
        <f t="shared" si="343"/>
        <v>0</v>
      </c>
    </row>
    <row r="4368" spans="1:7" x14ac:dyDescent="0.25">
      <c r="A4368" s="6">
        <f t="shared" si="344"/>
        <v>4357</v>
      </c>
      <c r="B4368" s="6">
        <f t="shared" si="341"/>
        <v>-52</v>
      </c>
      <c r="C4368" s="6">
        <f t="shared" si="342"/>
        <v>21</v>
      </c>
      <c r="D4368" s="8">
        <f ca="1">VLOOKUP(B4368,Residuals!$A$12:$AW$232,C4368,FALSE)</f>
        <v>-6.5522226261971487E-3</v>
      </c>
      <c r="E4368" s="8">
        <f ca="1">VLOOKUP(B4368,Residuals!$A$12:$AW$232,C4368,FALSE)^2</f>
        <v>4.2931621343249861E-5</v>
      </c>
      <c r="F4368" s="8">
        <f t="shared" ca="1" si="340"/>
        <v>0.10114380724144559</v>
      </c>
      <c r="G4368" s="6">
        <f t="shared" si="343"/>
        <v>0</v>
      </c>
    </row>
    <row r="4369" spans="1:7" x14ac:dyDescent="0.25">
      <c r="A4369" s="6">
        <f t="shared" si="344"/>
        <v>4358</v>
      </c>
      <c r="B4369" s="6">
        <f t="shared" si="341"/>
        <v>-51</v>
      </c>
      <c r="C4369" s="6">
        <f t="shared" si="342"/>
        <v>21</v>
      </c>
      <c r="D4369" s="8">
        <f ca="1">VLOOKUP(B4369,Residuals!$A$12:$AW$232,C4369,FALSE)</f>
        <v>1.9307017909678117E-2</v>
      </c>
      <c r="E4369" s="8">
        <f ca="1">VLOOKUP(B4369,Residuals!$A$12:$AW$232,C4369,FALSE)^2</f>
        <v>3.7276094056463158E-4</v>
      </c>
      <c r="F4369" s="8">
        <f t="shared" ca="1" si="340"/>
        <v>0.87819792358102977</v>
      </c>
      <c r="G4369" s="6">
        <f t="shared" si="343"/>
        <v>0</v>
      </c>
    </row>
    <row r="4370" spans="1:7" x14ac:dyDescent="0.25">
      <c r="A4370" s="6">
        <f t="shared" si="344"/>
        <v>4359</v>
      </c>
      <c r="B4370" s="6">
        <f t="shared" si="341"/>
        <v>-50</v>
      </c>
      <c r="C4370" s="6">
        <f t="shared" si="342"/>
        <v>21</v>
      </c>
      <c r="D4370" s="8">
        <f ca="1">VLOOKUP(B4370,Residuals!$A$12:$AW$232,C4370,FALSE)</f>
        <v>-1.0451334588520166E-2</v>
      </c>
      <c r="E4370" s="8">
        <f ca="1">VLOOKUP(B4370,Residuals!$A$12:$AW$232,C4370,FALSE)^2</f>
        <v>1.09230394681198E-4</v>
      </c>
      <c r="F4370" s="8">
        <f t="shared" ca="1" si="340"/>
        <v>0.25733894129482221</v>
      </c>
      <c r="G4370" s="6">
        <f t="shared" si="343"/>
        <v>0</v>
      </c>
    </row>
    <row r="4371" spans="1:7" x14ac:dyDescent="0.25">
      <c r="A4371" s="6">
        <f t="shared" si="344"/>
        <v>4360</v>
      </c>
      <c r="B4371" s="6">
        <f t="shared" si="341"/>
        <v>-49</v>
      </c>
      <c r="C4371" s="6">
        <f t="shared" si="342"/>
        <v>21</v>
      </c>
      <c r="D4371" s="8">
        <f ca="1">VLOOKUP(B4371,Residuals!$A$12:$AW$232,C4371,FALSE)</f>
        <v>9.6637690149271697E-4</v>
      </c>
      <c r="E4371" s="8">
        <f ca="1">VLOOKUP(B4371,Residuals!$A$12:$AW$232,C4371,FALSE)^2</f>
        <v>9.3388431573866443E-7</v>
      </c>
      <c r="F4371" s="8">
        <f t="shared" ca="1" si="340"/>
        <v>2.2001641741334374E-3</v>
      </c>
      <c r="G4371" s="6">
        <f t="shared" si="343"/>
        <v>0</v>
      </c>
    </row>
    <row r="4372" spans="1:7" x14ac:dyDescent="0.25">
      <c r="A4372" s="6">
        <f t="shared" si="344"/>
        <v>4361</v>
      </c>
      <c r="B4372" s="6">
        <f t="shared" si="341"/>
        <v>-48</v>
      </c>
      <c r="C4372" s="6">
        <f t="shared" si="342"/>
        <v>21</v>
      </c>
      <c r="D4372" s="8">
        <f ca="1">VLOOKUP(B4372,Residuals!$A$12:$AW$232,C4372,FALSE)</f>
        <v>1.0354601752005838E-2</v>
      </c>
      <c r="E4372" s="8">
        <f ca="1">VLOOKUP(B4372,Residuals!$A$12:$AW$232,C4372,FALSE)^2</f>
        <v>1.0721777744264235E-4</v>
      </c>
      <c r="F4372" s="8">
        <f t="shared" ca="1" si="340"/>
        <v>0.25259736006266387</v>
      </c>
      <c r="G4372" s="6">
        <f t="shared" si="343"/>
        <v>0</v>
      </c>
    </row>
    <row r="4373" spans="1:7" x14ac:dyDescent="0.25">
      <c r="A4373" s="6">
        <f t="shared" si="344"/>
        <v>4362</v>
      </c>
      <c r="B4373" s="6">
        <f t="shared" si="341"/>
        <v>-47</v>
      </c>
      <c r="C4373" s="6">
        <f t="shared" si="342"/>
        <v>21</v>
      </c>
      <c r="D4373" s="8">
        <f ca="1">VLOOKUP(B4373,Residuals!$A$12:$AW$232,C4373,FALSE)</f>
        <v>-8.189250965111243E-3</v>
      </c>
      <c r="E4373" s="8">
        <f ca="1">VLOOKUP(B4373,Residuals!$A$12:$AW$232,C4373,FALSE)^2</f>
        <v>6.7063831369575428E-5</v>
      </c>
      <c r="F4373" s="8">
        <f t="shared" ca="1" si="340"/>
        <v>0.15799755566379639</v>
      </c>
      <c r="G4373" s="6">
        <f t="shared" si="343"/>
        <v>0</v>
      </c>
    </row>
    <row r="4374" spans="1:7" x14ac:dyDescent="0.25">
      <c r="A4374" s="6">
        <f t="shared" si="344"/>
        <v>4363</v>
      </c>
      <c r="B4374" s="6">
        <f t="shared" si="341"/>
        <v>-46</v>
      </c>
      <c r="C4374" s="6">
        <f t="shared" si="342"/>
        <v>21</v>
      </c>
      <c r="D4374" s="8">
        <f ca="1">VLOOKUP(B4374,Residuals!$A$12:$AW$232,C4374,FALSE)</f>
        <v>7.6834435629106737E-3</v>
      </c>
      <c r="E4374" s="8">
        <f ca="1">VLOOKUP(B4374,Residuals!$A$12:$AW$232,C4374,FALSE)^2</f>
        <v>5.9035304984433466E-5</v>
      </c>
      <c r="F4374" s="8">
        <f t="shared" ca="1" si="340"/>
        <v>0.13908292584725127</v>
      </c>
      <c r="G4374" s="6">
        <f t="shared" si="343"/>
        <v>0</v>
      </c>
    </row>
    <row r="4375" spans="1:7" x14ac:dyDescent="0.25">
      <c r="A4375" s="6">
        <f t="shared" si="344"/>
        <v>4364</v>
      </c>
      <c r="B4375" s="6">
        <f t="shared" si="341"/>
        <v>-45</v>
      </c>
      <c r="C4375" s="6">
        <f t="shared" si="342"/>
        <v>21</v>
      </c>
      <c r="D4375" s="8">
        <f ca="1">VLOOKUP(B4375,Residuals!$A$12:$AW$232,C4375,FALSE)</f>
        <v>2.1624614053171081E-3</v>
      </c>
      <c r="E4375" s="8">
        <f ca="1">VLOOKUP(B4375,Residuals!$A$12:$AW$232,C4375,FALSE)^2</f>
        <v>4.676239329486042E-6</v>
      </c>
      <c r="F4375" s="8">
        <f t="shared" ca="1" si="340"/>
        <v>1.1016883000408007E-2</v>
      </c>
      <c r="G4375" s="6">
        <f t="shared" si="343"/>
        <v>0</v>
      </c>
    </row>
    <row r="4376" spans="1:7" x14ac:dyDescent="0.25">
      <c r="A4376" s="6">
        <f t="shared" si="344"/>
        <v>4365</v>
      </c>
      <c r="B4376" s="6">
        <f t="shared" si="341"/>
        <v>-44</v>
      </c>
      <c r="C4376" s="6">
        <f t="shared" si="342"/>
        <v>21</v>
      </c>
      <c r="D4376" s="8">
        <f ca="1">VLOOKUP(B4376,Residuals!$A$12:$AW$232,C4376,FALSE)</f>
        <v>2.0227924082973317E-2</v>
      </c>
      <c r="E4376" s="8">
        <f ca="1">VLOOKUP(B4376,Residuals!$A$12:$AW$232,C4376,FALSE)^2</f>
        <v>4.0916891270653189E-4</v>
      </c>
      <c r="F4376" s="8">
        <f t="shared" ca="1" si="340"/>
        <v>0.96397248324487717</v>
      </c>
      <c r="G4376" s="6">
        <f t="shared" si="343"/>
        <v>0</v>
      </c>
    </row>
    <row r="4377" spans="1:7" x14ac:dyDescent="0.25">
      <c r="A4377" s="6">
        <f t="shared" si="344"/>
        <v>4366</v>
      </c>
      <c r="B4377" s="6">
        <f t="shared" si="341"/>
        <v>-43</v>
      </c>
      <c r="C4377" s="6">
        <f t="shared" si="342"/>
        <v>21</v>
      </c>
      <c r="D4377" s="8">
        <f ca="1">VLOOKUP(B4377,Residuals!$A$12:$AW$232,C4377,FALSE)</f>
        <v>7.3124274497141425E-3</v>
      </c>
      <c r="E4377" s="8">
        <f ca="1">VLOOKUP(B4377,Residuals!$A$12:$AW$232,C4377,FALSE)^2</f>
        <v>5.347159520733288E-5</v>
      </c>
      <c r="F4377" s="8">
        <f t="shared" ca="1" si="340"/>
        <v>0.12597522640251815</v>
      </c>
      <c r="G4377" s="6">
        <f t="shared" si="343"/>
        <v>0</v>
      </c>
    </row>
    <row r="4378" spans="1:7" x14ac:dyDescent="0.25">
      <c r="A4378" s="6">
        <f t="shared" si="344"/>
        <v>4367</v>
      </c>
      <c r="B4378" s="6">
        <f t="shared" si="341"/>
        <v>-42</v>
      </c>
      <c r="C4378" s="6">
        <f t="shared" si="342"/>
        <v>21</v>
      </c>
      <c r="D4378" s="8">
        <f ca="1">VLOOKUP(B4378,Residuals!$A$12:$AW$232,C4378,FALSE)</f>
        <v>-2.7919471983481495E-2</v>
      </c>
      <c r="E4378" s="8">
        <f ca="1">VLOOKUP(B4378,Residuals!$A$12:$AW$232,C4378,FALSE)^2</f>
        <v>7.7949691583640819E-4</v>
      </c>
      <c r="F4378" s="8">
        <f t="shared" ca="1" si="340"/>
        <v>1.8364385814898934</v>
      </c>
      <c r="G4378" s="6">
        <f t="shared" si="343"/>
        <v>0</v>
      </c>
    </row>
    <row r="4379" spans="1:7" x14ac:dyDescent="0.25">
      <c r="A4379" s="6">
        <f t="shared" si="344"/>
        <v>4368</v>
      </c>
      <c r="B4379" s="6">
        <f t="shared" si="341"/>
        <v>-41</v>
      </c>
      <c r="C4379" s="6">
        <f t="shared" si="342"/>
        <v>21</v>
      </c>
      <c r="D4379" s="8">
        <f ca="1">VLOOKUP(B4379,Residuals!$A$12:$AW$232,C4379,FALSE)</f>
        <v>-1.1895120488309053E-2</v>
      </c>
      <c r="E4379" s="8">
        <f ca="1">VLOOKUP(B4379,Residuals!$A$12:$AW$232,C4379,FALSE)^2</f>
        <v>1.414938914313898E-4</v>
      </c>
      <c r="F4379" s="8">
        <f t="shared" ca="1" si="340"/>
        <v>0.33334941548925856</v>
      </c>
      <c r="G4379" s="6">
        <f t="shared" si="343"/>
        <v>0</v>
      </c>
    </row>
    <row r="4380" spans="1:7" x14ac:dyDescent="0.25">
      <c r="A4380" s="6">
        <f t="shared" si="344"/>
        <v>4369</v>
      </c>
      <c r="B4380" s="6">
        <f t="shared" si="341"/>
        <v>-40</v>
      </c>
      <c r="C4380" s="6">
        <f t="shared" si="342"/>
        <v>21</v>
      </c>
      <c r="D4380" s="8">
        <f ca="1">VLOOKUP(B4380,Residuals!$A$12:$AW$232,C4380,FALSE)</f>
        <v>6.515247820036537E-3</v>
      </c>
      <c r="E4380" s="8">
        <f ca="1">VLOOKUP(B4380,Residuals!$A$12:$AW$232,C4380,FALSE)^2</f>
        <v>4.2448454156490848E-5</v>
      </c>
      <c r="F4380" s="8">
        <f t="shared" ca="1" si="340"/>
        <v>0.10000550015510888</v>
      </c>
      <c r="G4380" s="6">
        <f t="shared" si="343"/>
        <v>0</v>
      </c>
    </row>
    <row r="4381" spans="1:7" x14ac:dyDescent="0.25">
      <c r="A4381" s="6">
        <f t="shared" si="344"/>
        <v>4370</v>
      </c>
      <c r="B4381" s="6">
        <f t="shared" si="341"/>
        <v>-39</v>
      </c>
      <c r="C4381" s="6">
        <f t="shared" si="342"/>
        <v>21</v>
      </c>
      <c r="D4381" s="8">
        <f ca="1">VLOOKUP(B4381,Residuals!$A$12:$AW$232,C4381,FALSE)</f>
        <v>1.7106632869503553E-3</v>
      </c>
      <c r="E4381" s="8">
        <f ca="1">VLOOKUP(B4381,Residuals!$A$12:$AW$232,C4381,FALSE)^2</f>
        <v>2.9263688813197936E-6</v>
      </c>
      <c r="F4381" s="8">
        <f t="shared" ca="1" si="340"/>
        <v>6.8943142790509017E-3</v>
      </c>
      <c r="G4381" s="6">
        <f t="shared" si="343"/>
        <v>0</v>
      </c>
    </row>
    <row r="4382" spans="1:7" x14ac:dyDescent="0.25">
      <c r="A4382" s="6">
        <f t="shared" si="344"/>
        <v>4371</v>
      </c>
      <c r="B4382" s="6">
        <f t="shared" si="341"/>
        <v>-38</v>
      </c>
      <c r="C4382" s="6">
        <f t="shared" si="342"/>
        <v>21</v>
      </c>
      <c r="D4382" s="8">
        <f ca="1">VLOOKUP(B4382,Residuals!$A$12:$AW$232,C4382,FALSE)</f>
        <v>1.4408333184310378E-2</v>
      </c>
      <c r="E4382" s="8">
        <f ca="1">VLOOKUP(B4382,Residuals!$A$12:$AW$232,C4382,FALSE)^2</f>
        <v>2.0760006515009965E-4</v>
      </c>
      <c r="F4382" s="8">
        <f t="shared" ca="1" si="340"/>
        <v>0.48909079871391009</v>
      </c>
      <c r="G4382" s="6">
        <f t="shared" si="343"/>
        <v>0</v>
      </c>
    </row>
    <row r="4383" spans="1:7" x14ac:dyDescent="0.25">
      <c r="A4383" s="6">
        <f t="shared" si="344"/>
        <v>4372</v>
      </c>
      <c r="B4383" s="6">
        <f t="shared" si="341"/>
        <v>-37</v>
      </c>
      <c r="C4383" s="6">
        <f t="shared" si="342"/>
        <v>21</v>
      </c>
      <c r="D4383" s="8">
        <f ca="1">VLOOKUP(B4383,Residuals!$A$12:$AW$232,C4383,FALSE)</f>
        <v>-8.0190313045386905E-3</v>
      </c>
      <c r="E4383" s="8">
        <f ca="1">VLOOKUP(B4383,Residuals!$A$12:$AW$232,C4383,FALSE)^2</f>
        <v>6.4304863063171494E-5</v>
      </c>
      <c r="F4383" s="8">
        <f t="shared" ca="1" si="340"/>
        <v>0.15149762508029763</v>
      </c>
      <c r="G4383" s="6">
        <f t="shared" si="343"/>
        <v>0</v>
      </c>
    </row>
    <row r="4384" spans="1:7" x14ac:dyDescent="0.25">
      <c r="A4384" s="6">
        <f t="shared" si="344"/>
        <v>4373</v>
      </c>
      <c r="B4384" s="6">
        <f t="shared" si="341"/>
        <v>-36</v>
      </c>
      <c r="C4384" s="6">
        <f t="shared" si="342"/>
        <v>21</v>
      </c>
      <c r="D4384" s="8">
        <f ca="1">VLOOKUP(B4384,Residuals!$A$12:$AW$232,C4384,FALSE)</f>
        <v>1.847340092271374E-2</v>
      </c>
      <c r="E4384" s="8">
        <f ca="1">VLOOKUP(B4384,Residuals!$A$12:$AW$232,C4384,FALSE)^2</f>
        <v>3.4126654165132086E-4</v>
      </c>
      <c r="F4384" s="8">
        <f t="shared" ca="1" si="340"/>
        <v>0.80399938848717778</v>
      </c>
      <c r="G4384" s="6">
        <f t="shared" si="343"/>
        <v>0</v>
      </c>
    </row>
    <row r="4385" spans="1:7" x14ac:dyDescent="0.25">
      <c r="A4385" s="6">
        <f t="shared" si="344"/>
        <v>4374</v>
      </c>
      <c r="B4385" s="6">
        <f t="shared" si="341"/>
        <v>-35</v>
      </c>
      <c r="C4385" s="6">
        <f t="shared" si="342"/>
        <v>21</v>
      </c>
      <c r="D4385" s="8">
        <f ca="1">VLOOKUP(B4385,Residuals!$A$12:$AW$232,C4385,FALSE)</f>
        <v>-2.7257843438813793E-3</v>
      </c>
      <c r="E4385" s="8">
        <f ca="1">VLOOKUP(B4385,Residuals!$A$12:$AW$232,C4385,FALSE)^2</f>
        <v>7.4299002893488415E-6</v>
      </c>
      <c r="F4385" s="8">
        <f t="shared" ca="1" si="340"/>
        <v>1.7504309857778445E-2</v>
      </c>
      <c r="G4385" s="6">
        <f t="shared" si="343"/>
        <v>0</v>
      </c>
    </row>
    <row r="4386" spans="1:7" x14ac:dyDescent="0.25">
      <c r="A4386" s="6">
        <f t="shared" si="344"/>
        <v>4375</v>
      </c>
      <c r="B4386" s="6">
        <f t="shared" si="341"/>
        <v>-34</v>
      </c>
      <c r="C4386" s="6">
        <f t="shared" si="342"/>
        <v>21</v>
      </c>
      <c r="D4386" s="8">
        <f ca="1">VLOOKUP(B4386,Residuals!$A$12:$AW$232,C4386,FALSE)</f>
        <v>1.384578389063516E-2</v>
      </c>
      <c r="E4386" s="8">
        <f ca="1">VLOOKUP(B4386,Residuals!$A$12:$AW$232,C4386,FALSE)^2</f>
        <v>1.917057315461721E-4</v>
      </c>
      <c r="F4386" s="8">
        <f t="shared" ca="1" si="340"/>
        <v>0.45164489371503808</v>
      </c>
      <c r="G4386" s="6">
        <f t="shared" si="343"/>
        <v>0</v>
      </c>
    </row>
    <row r="4387" spans="1:7" x14ac:dyDescent="0.25">
      <c r="A4387" s="6">
        <f t="shared" si="344"/>
        <v>4376</v>
      </c>
      <c r="B4387" s="6">
        <f t="shared" si="341"/>
        <v>-33</v>
      </c>
      <c r="C4387" s="6">
        <f t="shared" si="342"/>
        <v>21</v>
      </c>
      <c r="D4387" s="8">
        <f ca="1">VLOOKUP(B4387,Residuals!$A$12:$AW$232,C4387,FALSE)</f>
        <v>2.2597763469407528E-3</v>
      </c>
      <c r="E4387" s="8">
        <f ca="1">VLOOKUP(B4387,Residuals!$A$12:$AW$232,C4387,FALSE)^2</f>
        <v>5.1065891381928937E-6</v>
      </c>
      <c r="F4387" s="8">
        <f t="shared" ca="1" si="340"/>
        <v>1.2030756148832264E-2</v>
      </c>
      <c r="G4387" s="6">
        <f t="shared" si="343"/>
        <v>0</v>
      </c>
    </row>
    <row r="4388" spans="1:7" x14ac:dyDescent="0.25">
      <c r="A4388" s="6">
        <f t="shared" si="344"/>
        <v>4377</v>
      </c>
      <c r="B4388" s="6">
        <f t="shared" si="341"/>
        <v>-32</v>
      </c>
      <c r="C4388" s="6">
        <f t="shared" si="342"/>
        <v>21</v>
      </c>
      <c r="D4388" s="8">
        <f ca="1">VLOOKUP(B4388,Residuals!$A$12:$AW$232,C4388,FALSE)</f>
        <v>-1.2728152990772231E-3</v>
      </c>
      <c r="E4388" s="8">
        <f ca="1">VLOOKUP(B4388,Residuals!$A$12:$AW$232,C4388,FALSE)^2</f>
        <v>1.6200587855650409E-6</v>
      </c>
      <c r="F4388" s="8">
        <f t="shared" ca="1" si="340"/>
        <v>3.816741795445013E-3</v>
      </c>
      <c r="G4388" s="6">
        <f t="shared" si="343"/>
        <v>0</v>
      </c>
    </row>
    <row r="4389" spans="1:7" x14ac:dyDescent="0.25">
      <c r="A4389" s="6">
        <f t="shared" si="344"/>
        <v>4378</v>
      </c>
      <c r="B4389" s="6">
        <f t="shared" si="341"/>
        <v>-31</v>
      </c>
      <c r="C4389" s="6">
        <f t="shared" si="342"/>
        <v>21</v>
      </c>
      <c r="D4389" s="8">
        <f ca="1">VLOOKUP(B4389,Residuals!$A$12:$AW$232,C4389,FALSE)</f>
        <v>-1.6104754533792485E-2</v>
      </c>
      <c r="E4389" s="8">
        <f ca="1">VLOOKUP(B4389,Residuals!$A$12:$AW$232,C4389,FALSE)^2</f>
        <v>2.5936311859370959E-4</v>
      </c>
      <c r="F4389" s="8">
        <f t="shared" ca="1" si="340"/>
        <v>0.61104082379844626</v>
      </c>
      <c r="G4389" s="6">
        <f t="shared" si="343"/>
        <v>0</v>
      </c>
    </row>
    <row r="4390" spans="1:7" x14ac:dyDescent="0.25">
      <c r="A4390" s="6">
        <f t="shared" si="344"/>
        <v>4379</v>
      </c>
      <c r="B4390" s="6">
        <f t="shared" si="341"/>
        <v>-30</v>
      </c>
      <c r="C4390" s="6">
        <f t="shared" si="342"/>
        <v>21</v>
      </c>
      <c r="D4390" s="8">
        <f ca="1">VLOOKUP(B4390,Residuals!$A$12:$AW$232,C4390,FALSE)</f>
        <v>-5.791349095872661E-2</v>
      </c>
      <c r="E4390" s="8">
        <f ca="1">VLOOKUP(B4390,Residuals!$A$12:$AW$232,C4390,FALSE)^2</f>
        <v>3.3539724350265089E-3</v>
      </c>
      <c r="F4390" s="8">
        <f t="shared" ca="1" si="340"/>
        <v>7.901717448525404</v>
      </c>
      <c r="G4390" s="6">
        <f t="shared" si="343"/>
        <v>0</v>
      </c>
    </row>
    <row r="4391" spans="1:7" x14ac:dyDescent="0.25">
      <c r="A4391" s="6">
        <f t="shared" si="344"/>
        <v>4380</v>
      </c>
      <c r="B4391" s="6">
        <f t="shared" si="341"/>
        <v>-29</v>
      </c>
      <c r="C4391" s="6">
        <f t="shared" si="342"/>
        <v>21</v>
      </c>
      <c r="D4391" s="8">
        <f ca="1">VLOOKUP(B4391,Residuals!$A$12:$AW$232,C4391,FALSE)</f>
        <v>8.8054174407537142E-3</v>
      </c>
      <c r="E4391" s="8">
        <f ca="1">VLOOKUP(B4391,Residuals!$A$12:$AW$232,C4391,FALSE)^2</f>
        <v>7.753537630592969E-5</v>
      </c>
      <c r="F4391" s="8">
        <f t="shared" ca="1" si="340"/>
        <v>0.18266776120051967</v>
      </c>
      <c r="G4391" s="6">
        <f t="shared" si="343"/>
        <v>0</v>
      </c>
    </row>
    <row r="4392" spans="1:7" x14ac:dyDescent="0.25">
      <c r="A4392" s="6">
        <f t="shared" si="344"/>
        <v>4381</v>
      </c>
      <c r="B4392" s="6">
        <f t="shared" si="341"/>
        <v>-28</v>
      </c>
      <c r="C4392" s="6">
        <f t="shared" si="342"/>
        <v>21</v>
      </c>
      <c r="D4392" s="8">
        <f ca="1">VLOOKUP(B4392,Residuals!$A$12:$AW$232,C4392,FALSE)</f>
        <v>1.9853770279968919E-2</v>
      </c>
      <c r="E4392" s="8">
        <f ca="1">VLOOKUP(B4392,Residuals!$A$12:$AW$232,C4392,FALSE)^2</f>
        <v>3.9417219432977713E-4</v>
      </c>
      <c r="F4392" s="8">
        <f t="shared" ca="1" si="340"/>
        <v>0.92864129506017512</v>
      </c>
      <c r="G4392" s="6">
        <f t="shared" si="343"/>
        <v>0</v>
      </c>
    </row>
    <row r="4393" spans="1:7" x14ac:dyDescent="0.25">
      <c r="A4393" s="6">
        <f t="shared" si="344"/>
        <v>4382</v>
      </c>
      <c r="B4393" s="6">
        <f t="shared" si="341"/>
        <v>-27</v>
      </c>
      <c r="C4393" s="6">
        <f t="shared" si="342"/>
        <v>21</v>
      </c>
      <c r="D4393" s="8">
        <f ca="1">VLOOKUP(B4393,Residuals!$A$12:$AW$232,C4393,FALSE)</f>
        <v>1.1202355035245228E-2</v>
      </c>
      <c r="E4393" s="8">
        <f ca="1">VLOOKUP(B4393,Residuals!$A$12:$AW$232,C4393,FALSE)^2</f>
        <v>1.2549275833568409E-4</v>
      </c>
      <c r="F4393" s="8">
        <f t="shared" ca="1" si="340"/>
        <v>0.2956518985812176</v>
      </c>
      <c r="G4393" s="6">
        <f t="shared" si="343"/>
        <v>0</v>
      </c>
    </row>
    <row r="4394" spans="1:7" x14ac:dyDescent="0.25">
      <c r="A4394" s="6">
        <f t="shared" si="344"/>
        <v>4383</v>
      </c>
      <c r="B4394" s="6">
        <f t="shared" si="341"/>
        <v>-26</v>
      </c>
      <c r="C4394" s="6">
        <f t="shared" si="342"/>
        <v>21</v>
      </c>
      <c r="D4394" s="8">
        <f ca="1">VLOOKUP(B4394,Residuals!$A$12:$AW$232,C4394,FALSE)</f>
        <v>-4.5437011293075948E-3</v>
      </c>
      <c r="E4394" s="8">
        <f ca="1">VLOOKUP(B4394,Residuals!$A$12:$AW$232,C4394,FALSE)^2</f>
        <v>2.0645219952471113E-5</v>
      </c>
      <c r="F4394" s="8">
        <f t="shared" ca="1" si="340"/>
        <v>4.8638650998870374E-2</v>
      </c>
      <c r="G4394" s="6">
        <f t="shared" si="343"/>
        <v>0</v>
      </c>
    </row>
    <row r="4395" spans="1:7" x14ac:dyDescent="0.25">
      <c r="A4395" s="6">
        <f t="shared" si="344"/>
        <v>4384</v>
      </c>
      <c r="B4395" s="6">
        <f t="shared" si="341"/>
        <v>-25</v>
      </c>
      <c r="C4395" s="6">
        <f t="shared" si="342"/>
        <v>21</v>
      </c>
      <c r="D4395" s="8">
        <f ca="1">VLOOKUP(B4395,Residuals!$A$12:$AW$232,C4395,FALSE)</f>
        <v>-1.2137447427988432E-2</v>
      </c>
      <c r="E4395" s="8">
        <f ca="1">VLOOKUP(B4395,Residuals!$A$12:$AW$232,C4395,FALSE)^2</f>
        <v>1.47317630067183E-4</v>
      </c>
      <c r="F4395" s="8">
        <f t="shared" ca="1" si="340"/>
        <v>0.34706972419350551</v>
      </c>
      <c r="G4395" s="6">
        <f t="shared" si="343"/>
        <v>0</v>
      </c>
    </row>
    <row r="4396" spans="1:7" x14ac:dyDescent="0.25">
      <c r="A4396" s="6">
        <f t="shared" si="344"/>
        <v>4385</v>
      </c>
      <c r="B4396" s="6">
        <f t="shared" si="341"/>
        <v>-24</v>
      </c>
      <c r="C4396" s="6">
        <f t="shared" si="342"/>
        <v>21</v>
      </c>
      <c r="D4396" s="8">
        <f ca="1">VLOOKUP(B4396,Residuals!$A$12:$AW$232,C4396,FALSE)</f>
        <v>-3.2108406241086501E-3</v>
      </c>
      <c r="E4396" s="8">
        <f ca="1">VLOOKUP(B4396,Residuals!$A$12:$AW$232,C4396,FALSE)^2</f>
        <v>1.0309497513426426E-5</v>
      </c>
      <c r="F4396" s="8">
        <f t="shared" ca="1" si="340"/>
        <v>2.4288433481632652E-2</v>
      </c>
      <c r="G4396" s="6">
        <f t="shared" si="343"/>
        <v>0</v>
      </c>
    </row>
    <row r="4397" spans="1:7" x14ac:dyDescent="0.25">
      <c r="A4397" s="6">
        <f t="shared" si="344"/>
        <v>4386</v>
      </c>
      <c r="B4397" s="6">
        <f t="shared" si="341"/>
        <v>-23</v>
      </c>
      <c r="C4397" s="6">
        <f t="shared" si="342"/>
        <v>21</v>
      </c>
      <c r="D4397" s="8">
        <f ca="1">VLOOKUP(B4397,Residuals!$A$12:$AW$232,C4397,FALSE)</f>
        <v>1.2887261979292977E-2</v>
      </c>
      <c r="E4397" s="8">
        <f ca="1">VLOOKUP(B4397,Residuals!$A$12:$AW$232,C4397,FALSE)^2</f>
        <v>1.6608152132293035E-4</v>
      </c>
      <c r="F4397" s="8">
        <f t="shared" ca="1" si="340"/>
        <v>0.39127610030720794</v>
      </c>
      <c r="G4397" s="6">
        <f t="shared" si="343"/>
        <v>0</v>
      </c>
    </row>
    <row r="4398" spans="1:7" x14ac:dyDescent="0.25">
      <c r="A4398" s="6">
        <f t="shared" si="344"/>
        <v>4387</v>
      </c>
      <c r="B4398" s="6">
        <f t="shared" si="341"/>
        <v>-22</v>
      </c>
      <c r="C4398" s="6">
        <f t="shared" si="342"/>
        <v>21</v>
      </c>
      <c r="D4398" s="8">
        <f ca="1">VLOOKUP(B4398,Residuals!$A$12:$AW$232,C4398,FALSE)</f>
        <v>-2.3706985988751039E-2</v>
      </c>
      <c r="E4398" s="8">
        <f ca="1">VLOOKUP(B4398,Residuals!$A$12:$AW$232,C4398,FALSE)^2</f>
        <v>5.6202118467083809E-4</v>
      </c>
      <c r="F4398" s="8">
        <f t="shared" ca="1" si="340"/>
        <v>1.3240814250518371</v>
      </c>
      <c r="G4398" s="6">
        <f t="shared" si="343"/>
        <v>0</v>
      </c>
    </row>
    <row r="4399" spans="1:7" x14ac:dyDescent="0.25">
      <c r="A4399" s="6">
        <f t="shared" si="344"/>
        <v>4388</v>
      </c>
      <c r="B4399" s="6">
        <f t="shared" si="341"/>
        <v>-21</v>
      </c>
      <c r="C4399" s="6">
        <f t="shared" si="342"/>
        <v>21</v>
      </c>
      <c r="D4399" s="8">
        <f ca="1">VLOOKUP(B4399,Residuals!$A$12:$AW$232,C4399,FALSE)</f>
        <v>7.2295686460620272E-3</v>
      </c>
      <c r="E4399" s="8">
        <f ca="1">VLOOKUP(B4399,Residuals!$A$12:$AW$232,C4399,FALSE)^2</f>
        <v>5.2266662808123135E-5</v>
      </c>
      <c r="F4399" s="8">
        <f t="shared" ca="1" si="340"/>
        <v>0.12313649246907904</v>
      </c>
      <c r="G4399" s="6">
        <f t="shared" si="343"/>
        <v>0</v>
      </c>
    </row>
    <row r="4400" spans="1:7" x14ac:dyDescent="0.25">
      <c r="A4400" s="6">
        <f t="shared" si="344"/>
        <v>4389</v>
      </c>
      <c r="B4400" s="6">
        <f t="shared" si="341"/>
        <v>-20</v>
      </c>
      <c r="C4400" s="6">
        <f t="shared" si="342"/>
        <v>21</v>
      </c>
      <c r="D4400" s="8">
        <f ca="1">VLOOKUP(B4400,Residuals!$A$12:$AW$232,C4400,FALSE)</f>
        <v>-1.7699851236657542E-3</v>
      </c>
      <c r="E4400" s="8">
        <f ca="1">VLOOKUP(B4400,Residuals!$A$12:$AW$232,C4400,FALSE)^2</f>
        <v>3.1328473379980754E-6</v>
      </c>
      <c r="F4400" s="8">
        <f t="shared" ca="1" si="340"/>
        <v>7.3807626490019441E-3</v>
      </c>
      <c r="G4400" s="6">
        <f t="shared" si="343"/>
        <v>0</v>
      </c>
    </row>
    <row r="4401" spans="1:7" x14ac:dyDescent="0.25">
      <c r="A4401" s="6">
        <f t="shared" si="344"/>
        <v>4390</v>
      </c>
      <c r="B4401" s="6">
        <f t="shared" si="341"/>
        <v>-19</v>
      </c>
      <c r="C4401" s="6">
        <f t="shared" si="342"/>
        <v>21</v>
      </c>
      <c r="D4401" s="8">
        <f ca="1">VLOOKUP(B4401,Residuals!$A$12:$AW$232,C4401,FALSE)</f>
        <v>-3.9397658314047736E-3</v>
      </c>
      <c r="E4401" s="8">
        <f ca="1">VLOOKUP(B4401,Residuals!$A$12:$AW$232,C4401,FALSE)^2</f>
        <v>1.5521754806304546E-5</v>
      </c>
      <c r="F4401" s="8">
        <f t="shared" ca="1" si="340"/>
        <v>3.6568136190940494E-2</v>
      </c>
      <c r="G4401" s="6">
        <f t="shared" si="343"/>
        <v>0</v>
      </c>
    </row>
    <row r="4402" spans="1:7" x14ac:dyDescent="0.25">
      <c r="A4402" s="6">
        <f t="shared" si="344"/>
        <v>4391</v>
      </c>
      <c r="B4402" s="6">
        <f t="shared" si="341"/>
        <v>-18</v>
      </c>
      <c r="C4402" s="6">
        <f t="shared" si="342"/>
        <v>21</v>
      </c>
      <c r="D4402" s="8">
        <f ca="1">VLOOKUP(B4402,Residuals!$A$12:$AW$232,C4402,FALSE)</f>
        <v>3.6367436787716387E-3</v>
      </c>
      <c r="E4402" s="8">
        <f ca="1">VLOOKUP(B4402,Residuals!$A$12:$AW$232,C4402,FALSE)^2</f>
        <v>1.3225904585085471E-5</v>
      </c>
      <c r="F4402" s="8">
        <f t="shared" ca="1" si="340"/>
        <v>3.1159278454736622E-2</v>
      </c>
      <c r="G4402" s="6">
        <f t="shared" si="343"/>
        <v>0</v>
      </c>
    </row>
    <row r="4403" spans="1:7" x14ac:dyDescent="0.25">
      <c r="A4403" s="6">
        <f t="shared" si="344"/>
        <v>4392</v>
      </c>
      <c r="B4403" s="6">
        <f t="shared" si="341"/>
        <v>-17</v>
      </c>
      <c r="C4403" s="6">
        <f t="shared" si="342"/>
        <v>21</v>
      </c>
      <c r="D4403" s="8">
        <f ca="1">VLOOKUP(B4403,Residuals!$A$12:$AW$232,C4403,FALSE)</f>
        <v>-7.7977981384628851E-3</v>
      </c>
      <c r="E4403" s="8">
        <f ca="1">VLOOKUP(B4403,Residuals!$A$12:$AW$232,C4403,FALSE)^2</f>
        <v>6.080565580821524E-5</v>
      </c>
      <c r="F4403" s="8">
        <f t="shared" ca="1" si="340"/>
        <v>0.1432537448582242</v>
      </c>
      <c r="G4403" s="6">
        <f t="shared" si="343"/>
        <v>0</v>
      </c>
    </row>
    <row r="4404" spans="1:7" x14ac:dyDescent="0.25">
      <c r="A4404" s="6">
        <f t="shared" si="344"/>
        <v>4393</v>
      </c>
      <c r="B4404" s="6">
        <f t="shared" si="341"/>
        <v>-16</v>
      </c>
      <c r="C4404" s="6">
        <f t="shared" si="342"/>
        <v>21</v>
      </c>
      <c r="D4404" s="8">
        <f ca="1">VLOOKUP(B4404,Residuals!$A$12:$AW$232,C4404,FALSE)</f>
        <v>2.0652500601181789E-3</v>
      </c>
      <c r="E4404" s="8">
        <f ca="1">VLOOKUP(B4404,Residuals!$A$12:$AW$232,C4404,FALSE)^2</f>
        <v>4.2652578108181412E-6</v>
      </c>
      <c r="F4404" s="8">
        <f t="shared" ca="1" si="340"/>
        <v>1.0048640148091913E-2</v>
      </c>
      <c r="G4404" s="6">
        <f t="shared" si="343"/>
        <v>0</v>
      </c>
    </row>
    <row r="4405" spans="1:7" x14ac:dyDescent="0.25">
      <c r="A4405" s="6">
        <f t="shared" si="344"/>
        <v>4394</v>
      </c>
      <c r="B4405" s="6">
        <f t="shared" si="341"/>
        <v>-15</v>
      </c>
      <c r="C4405" s="6">
        <f t="shared" si="342"/>
        <v>21</v>
      </c>
      <c r="D4405" s="8">
        <f ca="1">VLOOKUP(B4405,Residuals!$A$12:$AW$232,C4405,FALSE)</f>
        <v>-1.0217695589162752E-2</v>
      </c>
      <c r="E4405" s="8">
        <f ca="1">VLOOKUP(B4405,Residuals!$A$12:$AW$232,C4405,FALSE)^2</f>
        <v>1.0440130315279596E-4</v>
      </c>
      <c r="F4405" s="8">
        <f t="shared" ca="1" si="340"/>
        <v>0.24596194952470382</v>
      </c>
      <c r="G4405" s="6">
        <f t="shared" si="343"/>
        <v>0</v>
      </c>
    </row>
    <row r="4406" spans="1:7" x14ac:dyDescent="0.25">
      <c r="A4406" s="6">
        <f t="shared" si="344"/>
        <v>4395</v>
      </c>
      <c r="B4406" s="6">
        <f t="shared" si="341"/>
        <v>-14</v>
      </c>
      <c r="C4406" s="6">
        <f t="shared" si="342"/>
        <v>21</v>
      </c>
      <c r="D4406" s="8">
        <f ca="1">VLOOKUP(B4406,Residuals!$A$12:$AW$232,C4406,FALSE)</f>
        <v>3.7685580616275845E-4</v>
      </c>
      <c r="E4406" s="8">
        <f ca="1">VLOOKUP(B4406,Residuals!$A$12:$AW$232,C4406,FALSE)^2</f>
        <v>1.4202029863858258E-7</v>
      </c>
      <c r="F4406" s="8">
        <f t="shared" ca="1" si="340"/>
        <v>3.3458959294887798E-4</v>
      </c>
      <c r="G4406" s="6">
        <f t="shared" si="343"/>
        <v>0</v>
      </c>
    </row>
    <row r="4407" spans="1:7" x14ac:dyDescent="0.25">
      <c r="A4407" s="6">
        <f t="shared" si="344"/>
        <v>4396</v>
      </c>
      <c r="B4407" s="6">
        <f t="shared" si="341"/>
        <v>-13</v>
      </c>
      <c r="C4407" s="6">
        <f t="shared" si="342"/>
        <v>21</v>
      </c>
      <c r="D4407" s="8">
        <f ca="1">VLOOKUP(B4407,Residuals!$A$12:$AW$232,C4407,FALSE)</f>
        <v>-1.1553795806088663E-3</v>
      </c>
      <c r="E4407" s="8">
        <f ca="1">VLOOKUP(B4407,Residuals!$A$12:$AW$232,C4407,FALSE)^2</f>
        <v>1.3349019752879198E-6</v>
      </c>
      <c r="F4407" s="8">
        <f t="shared" ca="1" si="340"/>
        <v>3.1449328921274262E-3</v>
      </c>
      <c r="G4407" s="6">
        <f t="shared" si="343"/>
        <v>0</v>
      </c>
    </row>
    <row r="4408" spans="1:7" x14ac:dyDescent="0.25">
      <c r="A4408" s="6">
        <f t="shared" si="344"/>
        <v>4397</v>
      </c>
      <c r="B4408" s="6">
        <f t="shared" si="341"/>
        <v>-12</v>
      </c>
      <c r="C4408" s="6">
        <f t="shared" si="342"/>
        <v>21</v>
      </c>
      <c r="D4408" s="8">
        <f ca="1">VLOOKUP(B4408,Residuals!$A$12:$AW$232,C4408,FALSE)</f>
        <v>-1.5193920433712918E-2</v>
      </c>
      <c r="E4408" s="8">
        <f ca="1">VLOOKUP(B4408,Residuals!$A$12:$AW$232,C4408,FALSE)^2</f>
        <v>2.3085521814599893E-4</v>
      </c>
      <c r="F4408" s="8">
        <f t="shared" ca="1" si="340"/>
        <v>0.54387826395268535</v>
      </c>
      <c r="G4408" s="6">
        <f t="shared" si="343"/>
        <v>0</v>
      </c>
    </row>
    <row r="4409" spans="1:7" x14ac:dyDescent="0.25">
      <c r="A4409" s="6">
        <f t="shared" si="344"/>
        <v>4398</v>
      </c>
      <c r="B4409" s="6">
        <f t="shared" si="341"/>
        <v>-11</v>
      </c>
      <c r="C4409" s="6">
        <f t="shared" si="342"/>
        <v>21</v>
      </c>
      <c r="D4409" s="8">
        <f ca="1">VLOOKUP(B4409,Residuals!$A$12:$AW$232,C4409,FALSE)</f>
        <v>-2.890023557546665E-2</v>
      </c>
      <c r="E4409" s="8">
        <f ca="1">VLOOKUP(B4409,Residuals!$A$12:$AW$232,C4409,FALSE)^2</f>
        <v>8.3522361631746815E-4</v>
      </c>
      <c r="F4409" s="8">
        <f t="shared" ca="1" si="340"/>
        <v>1.967726673467447</v>
      </c>
      <c r="G4409" s="6">
        <f t="shared" si="343"/>
        <v>0</v>
      </c>
    </row>
    <row r="4410" spans="1:7" x14ac:dyDescent="0.25">
      <c r="A4410" s="6">
        <f t="shared" si="344"/>
        <v>4399</v>
      </c>
      <c r="B4410" s="6">
        <f t="shared" si="341"/>
        <v>-10</v>
      </c>
      <c r="C4410" s="6">
        <f t="shared" si="342"/>
        <v>21</v>
      </c>
      <c r="D4410" s="8">
        <f ca="1">VLOOKUP(B4410,Residuals!$A$12:$AW$232,C4410,FALSE)</f>
        <v>2.5414348755002981E-3</v>
      </c>
      <c r="E4410" s="8">
        <f ca="1">VLOOKUP(B4410,Residuals!$A$12:$AW$232,C4410,FALSE)^2</f>
        <v>6.4588912264092154E-6</v>
      </c>
      <c r="F4410" s="8">
        <f t="shared" ca="1" si="340"/>
        <v>1.5216682453575969E-2</v>
      </c>
      <c r="G4410" s="6">
        <f t="shared" si="343"/>
        <v>1</v>
      </c>
    </row>
    <row r="4411" spans="1:7" x14ac:dyDescent="0.25">
      <c r="A4411" s="6">
        <f t="shared" si="344"/>
        <v>4400</v>
      </c>
      <c r="B4411" s="6">
        <f t="shared" si="341"/>
        <v>-9</v>
      </c>
      <c r="C4411" s="6">
        <f t="shared" si="342"/>
        <v>21</v>
      </c>
      <c r="D4411" s="8">
        <f ca="1">VLOOKUP(B4411,Residuals!$A$12:$AW$232,C4411,FALSE)</f>
        <v>4.4029442944017345E-3</v>
      </c>
      <c r="E4411" s="8">
        <f ca="1">VLOOKUP(B4411,Residuals!$A$12:$AW$232,C4411,FALSE)^2</f>
        <v>1.9385918459604789E-5</v>
      </c>
      <c r="F4411" s="8">
        <f t="shared" ca="1" si="340"/>
        <v>4.5671827397334941E-2</v>
      </c>
      <c r="G4411" s="6">
        <f t="shared" si="343"/>
        <v>1</v>
      </c>
    </row>
    <row r="4412" spans="1:7" x14ac:dyDescent="0.25">
      <c r="A4412" s="6">
        <f t="shared" si="344"/>
        <v>4401</v>
      </c>
      <c r="B4412" s="6">
        <f t="shared" si="341"/>
        <v>-8</v>
      </c>
      <c r="C4412" s="6">
        <f t="shared" si="342"/>
        <v>21</v>
      </c>
      <c r="D4412" s="8">
        <f ca="1">VLOOKUP(B4412,Residuals!$A$12:$AW$232,C4412,FALSE)</f>
        <v>-4.5576264177688536E-2</v>
      </c>
      <c r="E4412" s="8">
        <f ca="1">VLOOKUP(B4412,Residuals!$A$12:$AW$232,C4412,FALSE)^2</f>
        <v>2.0771958563944553E-3</v>
      </c>
      <c r="F4412" s="8">
        <f t="shared" ca="1" si="340"/>
        <v>4.8937238037697259</v>
      </c>
      <c r="G4412" s="6">
        <f t="shared" si="343"/>
        <v>1</v>
      </c>
    </row>
    <row r="4413" spans="1:7" x14ac:dyDescent="0.25">
      <c r="A4413" s="6">
        <f t="shared" si="344"/>
        <v>4402</v>
      </c>
      <c r="B4413" s="6">
        <f t="shared" si="341"/>
        <v>-7</v>
      </c>
      <c r="C4413" s="6">
        <f t="shared" si="342"/>
        <v>21</v>
      </c>
      <c r="D4413" s="8">
        <f ca="1">VLOOKUP(B4413,Residuals!$A$12:$AW$232,C4413,FALSE)</f>
        <v>-1.9962629206115419E-2</v>
      </c>
      <c r="E4413" s="8">
        <f ca="1">VLOOKUP(B4413,Residuals!$A$12:$AW$232,C4413,FALSE)^2</f>
        <v>3.9850656482085233E-4</v>
      </c>
      <c r="F4413" s="8">
        <f t="shared" ca="1" si="340"/>
        <v>0.93885275970431792</v>
      </c>
      <c r="G4413" s="6">
        <f t="shared" si="343"/>
        <v>1</v>
      </c>
    </row>
    <row r="4414" spans="1:7" x14ac:dyDescent="0.25">
      <c r="A4414" s="6">
        <f t="shared" si="344"/>
        <v>4403</v>
      </c>
      <c r="B4414" s="6">
        <f t="shared" si="341"/>
        <v>-6</v>
      </c>
      <c r="C4414" s="6">
        <f t="shared" si="342"/>
        <v>21</v>
      </c>
      <c r="D4414" s="8">
        <f ca="1">VLOOKUP(B4414,Residuals!$A$12:$AW$232,C4414,FALSE)</f>
        <v>-1.8745011486037237E-3</v>
      </c>
      <c r="E4414" s="8">
        <f ca="1">VLOOKUP(B4414,Residuals!$A$12:$AW$232,C4414,FALSE)^2</f>
        <v>3.5137545561166797E-6</v>
      </c>
      <c r="F4414" s="8">
        <f t="shared" ca="1" si="340"/>
        <v>8.2781526156709036E-3</v>
      </c>
      <c r="G4414" s="6">
        <f t="shared" si="343"/>
        <v>1</v>
      </c>
    </row>
    <row r="4415" spans="1:7" x14ac:dyDescent="0.25">
      <c r="A4415" s="6">
        <f t="shared" si="344"/>
        <v>4404</v>
      </c>
      <c r="B4415" s="6">
        <f t="shared" si="341"/>
        <v>-5</v>
      </c>
      <c r="C4415" s="6">
        <f t="shared" si="342"/>
        <v>21</v>
      </c>
      <c r="D4415" s="8">
        <f ca="1">VLOOKUP(B4415,Residuals!$A$12:$AW$232,C4415,FALSE)</f>
        <v>-1.6053046246762258E-2</v>
      </c>
      <c r="E4415" s="8">
        <f ca="1">VLOOKUP(B4415,Residuals!$A$12:$AW$232,C4415,FALSE)^2</f>
        <v>2.577002938006878E-4</v>
      </c>
      <c r="F4415" s="8">
        <f t="shared" ca="1" si="340"/>
        <v>0.60712332837014615</v>
      </c>
      <c r="G4415" s="6">
        <f t="shared" si="343"/>
        <v>1</v>
      </c>
    </row>
    <row r="4416" spans="1:7" x14ac:dyDescent="0.25">
      <c r="A4416" s="6">
        <f t="shared" si="344"/>
        <v>4405</v>
      </c>
      <c r="B4416" s="6">
        <f t="shared" si="341"/>
        <v>-4</v>
      </c>
      <c r="C4416" s="6">
        <f t="shared" si="342"/>
        <v>21</v>
      </c>
      <c r="D4416" s="8">
        <f ca="1">VLOOKUP(B4416,Residuals!$A$12:$AW$232,C4416,FALSE)</f>
        <v>1.9293277904228599E-2</v>
      </c>
      <c r="E4416" s="8">
        <f ca="1">VLOOKUP(B4416,Residuals!$A$12:$AW$232,C4416,FALSE)^2</f>
        <v>3.722305722897955E-4</v>
      </c>
      <c r="F4416" s="8">
        <f t="shared" ca="1" si="340"/>
        <v>0.87694841413138414</v>
      </c>
      <c r="G4416" s="6">
        <f t="shared" si="343"/>
        <v>1</v>
      </c>
    </row>
    <row r="4417" spans="1:7" x14ac:dyDescent="0.25">
      <c r="A4417" s="6">
        <f t="shared" si="344"/>
        <v>4406</v>
      </c>
      <c r="B4417" s="6">
        <f t="shared" si="341"/>
        <v>-3</v>
      </c>
      <c r="C4417" s="6">
        <f t="shared" si="342"/>
        <v>21</v>
      </c>
      <c r="D4417" s="8">
        <f ca="1">VLOOKUP(B4417,Residuals!$A$12:$AW$232,C4417,FALSE)</f>
        <v>-1.2024010101774483E-2</v>
      </c>
      <c r="E4417" s="8">
        <f ca="1">VLOOKUP(B4417,Residuals!$A$12:$AW$232,C4417,FALSE)^2</f>
        <v>1.4457681892757481E-4</v>
      </c>
      <c r="F4417" s="8">
        <f t="shared" ca="1" si="340"/>
        <v>0.34061257058699901</v>
      </c>
      <c r="G4417" s="6">
        <f t="shared" si="343"/>
        <v>1</v>
      </c>
    </row>
    <row r="4418" spans="1:7" x14ac:dyDescent="0.25">
      <c r="A4418" s="6">
        <f t="shared" si="344"/>
        <v>4407</v>
      </c>
      <c r="B4418" s="6">
        <f t="shared" si="341"/>
        <v>-2</v>
      </c>
      <c r="C4418" s="6">
        <f t="shared" si="342"/>
        <v>21</v>
      </c>
      <c r="D4418" s="8">
        <f ca="1">VLOOKUP(B4418,Residuals!$A$12:$AW$232,C4418,FALSE)</f>
        <v>1.7214501501058771E-2</v>
      </c>
      <c r="E4418" s="8">
        <f ca="1">VLOOKUP(B4418,Residuals!$A$12:$AW$232,C4418,FALSE)^2</f>
        <v>2.9633906192995466E-4</v>
      </c>
      <c r="F4418" s="8">
        <f t="shared" ca="1" si="340"/>
        <v>0.69815348268151933</v>
      </c>
      <c r="G4418" s="6">
        <f t="shared" si="343"/>
        <v>1</v>
      </c>
    </row>
    <row r="4419" spans="1:7" x14ac:dyDescent="0.25">
      <c r="A4419" s="6">
        <f t="shared" si="344"/>
        <v>4408</v>
      </c>
      <c r="B4419" s="6">
        <f t="shared" si="341"/>
        <v>-1</v>
      </c>
      <c r="C4419" s="6">
        <f t="shared" si="342"/>
        <v>21</v>
      </c>
      <c r="D4419" s="8">
        <f ca="1">VLOOKUP(B4419,Residuals!$A$12:$AW$232,C4419,FALSE)</f>
        <v>1.2751317017347873E-2</v>
      </c>
      <c r="E4419" s="8">
        <f ca="1">VLOOKUP(B4419,Residuals!$A$12:$AW$232,C4419,FALSE)^2</f>
        <v>1.6259608567690544E-4</v>
      </c>
      <c r="F4419" s="8">
        <f t="shared" ca="1" si="340"/>
        <v>0.38306466500371839</v>
      </c>
      <c r="G4419" s="6">
        <f t="shared" si="343"/>
        <v>1</v>
      </c>
    </row>
    <row r="4420" spans="1:7" x14ac:dyDescent="0.25">
      <c r="A4420" s="6">
        <f t="shared" si="344"/>
        <v>4409</v>
      </c>
      <c r="B4420" s="6">
        <f t="shared" si="341"/>
        <v>0</v>
      </c>
      <c r="C4420" s="6">
        <f t="shared" si="342"/>
        <v>21</v>
      </c>
      <c r="D4420" s="8">
        <f ca="1">VLOOKUP(B4420,Residuals!$A$12:$AW$232,C4420,FALSE)</f>
        <v>1.7760666595871069E-2</v>
      </c>
      <c r="E4420" s="8">
        <f ca="1">VLOOKUP(B4420,Residuals!$A$12:$AW$232,C4420,FALSE)^2</f>
        <v>3.1544127792969046E-4</v>
      </c>
      <c r="F4420" s="8">
        <f t="shared" ca="1" si="340"/>
        <v>0.74315692752033202</v>
      </c>
      <c r="G4420" s="6">
        <f t="shared" si="343"/>
        <v>1</v>
      </c>
    </row>
    <row r="4421" spans="1:7" x14ac:dyDescent="0.25">
      <c r="A4421" s="6">
        <f t="shared" si="344"/>
        <v>4410</v>
      </c>
      <c r="B4421" s="6">
        <f t="shared" si="341"/>
        <v>1</v>
      </c>
      <c r="C4421" s="6">
        <f t="shared" si="342"/>
        <v>21</v>
      </c>
      <c r="D4421" s="8">
        <f ca="1">VLOOKUP(B4421,Residuals!$A$12:$AW$232,C4421,FALSE)</f>
        <v>4.2407781425574335E-3</v>
      </c>
      <c r="E4421" s="8">
        <f ca="1">VLOOKUP(B4421,Residuals!$A$12:$AW$232,C4421,FALSE)^2</f>
        <v>1.7984199254392875E-5</v>
      </c>
      <c r="F4421" s="8">
        <f t="shared" ca="1" si="340"/>
        <v>4.2369477924785202E-2</v>
      </c>
      <c r="G4421" s="6">
        <f t="shared" si="343"/>
        <v>1</v>
      </c>
    </row>
    <row r="4422" spans="1:7" x14ac:dyDescent="0.25">
      <c r="A4422" s="6">
        <f t="shared" si="344"/>
        <v>4411</v>
      </c>
      <c r="B4422" s="6">
        <f t="shared" si="341"/>
        <v>2</v>
      </c>
      <c r="C4422" s="6">
        <f t="shared" si="342"/>
        <v>21</v>
      </c>
      <c r="D4422" s="8">
        <f ca="1">VLOOKUP(B4422,Residuals!$A$12:$AW$232,C4422,FALSE)</f>
        <v>7.1435301994760055E-3</v>
      </c>
      <c r="E4422" s="8">
        <f ca="1">VLOOKUP(B4422,Residuals!$A$12:$AW$232,C4422,FALSE)^2</f>
        <v>5.10300237108257E-5</v>
      </c>
      <c r="F4422" s="8">
        <f t="shared" ca="1" si="340"/>
        <v>0.1202230598389845</v>
      </c>
      <c r="G4422" s="6">
        <f t="shared" si="343"/>
        <v>1</v>
      </c>
    </row>
    <row r="4423" spans="1:7" x14ac:dyDescent="0.25">
      <c r="A4423" s="6">
        <f t="shared" si="344"/>
        <v>4412</v>
      </c>
      <c r="B4423" s="6">
        <f t="shared" si="341"/>
        <v>3</v>
      </c>
      <c r="C4423" s="6">
        <f t="shared" si="342"/>
        <v>21</v>
      </c>
      <c r="D4423" s="8">
        <f ca="1">VLOOKUP(B4423,Residuals!$A$12:$AW$232,C4423,FALSE)</f>
        <v>1.1736914816785477E-2</v>
      </c>
      <c r="E4423" s="8">
        <f ca="1">VLOOKUP(B4423,Residuals!$A$12:$AW$232,C4423,FALSE)^2</f>
        <v>1.3775516941647847E-4</v>
      </c>
      <c r="F4423" s="8">
        <f t="shared" ca="1" si="340"/>
        <v>0.32454125574653325</v>
      </c>
      <c r="G4423" s="6">
        <f t="shared" si="343"/>
        <v>1</v>
      </c>
    </row>
    <row r="4424" spans="1:7" x14ac:dyDescent="0.25">
      <c r="A4424" s="6">
        <f t="shared" si="344"/>
        <v>4413</v>
      </c>
      <c r="B4424" s="6">
        <f t="shared" si="341"/>
        <v>4</v>
      </c>
      <c r="C4424" s="6">
        <f t="shared" si="342"/>
        <v>21</v>
      </c>
      <c r="D4424" s="8">
        <f ca="1">VLOOKUP(B4424,Residuals!$A$12:$AW$232,C4424,FALSE)</f>
        <v>-2.9326674658625353E-2</v>
      </c>
      <c r="E4424" s="8">
        <f ca="1">VLOOKUP(B4424,Residuals!$A$12:$AW$232,C4424,FALSE)^2</f>
        <v>8.6005384653285841E-4</v>
      </c>
      <c r="F4424" s="8">
        <f t="shared" ca="1" si="340"/>
        <v>2.0262249071723111</v>
      </c>
      <c r="G4424" s="6">
        <f t="shared" si="343"/>
        <v>1</v>
      </c>
    </row>
    <row r="4425" spans="1:7" x14ac:dyDescent="0.25">
      <c r="A4425" s="6">
        <f t="shared" si="344"/>
        <v>4414</v>
      </c>
      <c r="B4425" s="6">
        <f t="shared" si="341"/>
        <v>5</v>
      </c>
      <c r="C4425" s="6">
        <f t="shared" si="342"/>
        <v>21</v>
      </c>
      <c r="D4425" s="8">
        <f ca="1">VLOOKUP(B4425,Residuals!$A$12:$AW$232,C4425,FALSE)</f>
        <v>1.9865163794317228E-2</v>
      </c>
      <c r="E4425" s="8">
        <f ca="1">VLOOKUP(B4425,Residuals!$A$12:$AW$232,C4425,FALSE)^2</f>
        <v>3.9462473257505205E-4</v>
      </c>
      <c r="F4425" s="8">
        <f t="shared" ca="1" si="340"/>
        <v>0.92970744256677673</v>
      </c>
      <c r="G4425" s="6">
        <f t="shared" si="343"/>
        <v>1</v>
      </c>
    </row>
    <row r="4426" spans="1:7" x14ac:dyDescent="0.25">
      <c r="A4426" s="6">
        <f t="shared" si="344"/>
        <v>4415</v>
      </c>
      <c r="B4426" s="6">
        <f t="shared" si="341"/>
        <v>6</v>
      </c>
      <c r="C4426" s="6">
        <f t="shared" si="342"/>
        <v>21</v>
      </c>
      <c r="D4426" s="8">
        <f ca="1">VLOOKUP(B4426,Residuals!$A$12:$AW$232,C4426,FALSE)</f>
        <v>-1.40337562359288E-2</v>
      </c>
      <c r="E4426" s="8">
        <f ca="1">VLOOKUP(B4426,Residuals!$A$12:$AW$232,C4426,FALSE)^2</f>
        <v>1.969463140894705E-4</v>
      </c>
      <c r="F4426" s="8">
        <f t="shared" ca="1" si="340"/>
        <v>0.46399132867388454</v>
      </c>
      <c r="G4426" s="6">
        <f t="shared" si="343"/>
        <v>1</v>
      </c>
    </row>
    <row r="4427" spans="1:7" x14ac:dyDescent="0.25">
      <c r="A4427" s="6">
        <f t="shared" si="344"/>
        <v>4416</v>
      </c>
      <c r="B4427" s="6">
        <f t="shared" si="341"/>
        <v>7</v>
      </c>
      <c r="C4427" s="6">
        <f t="shared" si="342"/>
        <v>21</v>
      </c>
      <c r="D4427" s="8">
        <f ca="1">VLOOKUP(B4427,Residuals!$A$12:$AW$232,C4427,FALSE)</f>
        <v>1.2712526747311378E-3</v>
      </c>
      <c r="E4427" s="8">
        <f ca="1">VLOOKUP(B4427,Residuals!$A$12:$AW$232,C4427,FALSE)^2</f>
        <v>1.616083363011072E-6</v>
      </c>
      <c r="F4427" s="8">
        <f t="shared" ref="F4427:F4490" ca="1" si="345">E4427/$F$8</f>
        <v>3.8073759862833436E-3</v>
      </c>
      <c r="G4427" s="6">
        <f t="shared" si="343"/>
        <v>1</v>
      </c>
    </row>
    <row r="4428" spans="1:7" x14ac:dyDescent="0.25">
      <c r="A4428" s="6">
        <f t="shared" si="344"/>
        <v>4417</v>
      </c>
      <c r="B4428" s="6">
        <f t="shared" ref="B4428:B4491" si="346">MOD(A4428,221)-210</f>
        <v>8</v>
      </c>
      <c r="C4428" s="6">
        <f t="shared" ref="C4428:C4491" si="347">IF(B4428&lt;B4427,IF(ISNUMBER(C4427),C4427+1,2),C4427)</f>
        <v>21</v>
      </c>
      <c r="D4428" s="8">
        <f ca="1">VLOOKUP(B4428,Residuals!$A$12:$AW$232,C4428,FALSE)</f>
        <v>3.7675847364319077E-3</v>
      </c>
      <c r="E4428" s="8">
        <f ca="1">VLOOKUP(B4428,Residuals!$A$12:$AW$232,C4428,FALSE)^2</f>
        <v>1.4194694746194688E-5</v>
      </c>
      <c r="F4428" s="8">
        <f t="shared" ca="1" si="345"/>
        <v>3.3441678286068546E-2</v>
      </c>
      <c r="G4428" s="6">
        <f t="shared" ref="G4428:G4491" si="348">IF(OR(B4428&lt;-10,B4428&gt;10),0,1)</f>
        <v>1</v>
      </c>
    </row>
    <row r="4429" spans="1:7" x14ac:dyDescent="0.25">
      <c r="A4429" s="6">
        <f t="shared" ref="A4429:A4492" si="349">A4428+1</f>
        <v>4418</v>
      </c>
      <c r="B4429" s="6">
        <f t="shared" si="346"/>
        <v>9</v>
      </c>
      <c r="C4429" s="6">
        <f t="shared" si="347"/>
        <v>21</v>
      </c>
      <c r="D4429" s="8">
        <f ca="1">VLOOKUP(B4429,Residuals!$A$12:$AW$232,C4429,FALSE)</f>
        <v>5.9221448753399315E-3</v>
      </c>
      <c r="E4429" s="8">
        <f ca="1">VLOOKUP(B4429,Residuals!$A$12:$AW$232,C4429,FALSE)^2</f>
        <v>3.5071799924515011E-5</v>
      </c>
      <c r="F4429" s="8">
        <f t="shared" ca="1" si="345"/>
        <v>8.2626634172842231E-2</v>
      </c>
      <c r="G4429" s="6">
        <f t="shared" si="348"/>
        <v>1</v>
      </c>
    </row>
    <row r="4430" spans="1:7" x14ac:dyDescent="0.25">
      <c r="A4430" s="6">
        <f t="shared" si="349"/>
        <v>4419</v>
      </c>
      <c r="B4430" s="6">
        <f t="shared" si="346"/>
        <v>10</v>
      </c>
      <c r="C4430" s="6">
        <f t="shared" si="347"/>
        <v>21</v>
      </c>
      <c r="D4430" s="8">
        <f ca="1">VLOOKUP(B4430,Residuals!$A$12:$AW$232,C4430,FALSE)</f>
        <v>-2.8347604940956048E-2</v>
      </c>
      <c r="E4430" s="8">
        <f ca="1">VLOOKUP(B4430,Residuals!$A$12:$AW$232,C4430,FALSE)^2</f>
        <v>8.0358670588851573E-4</v>
      </c>
      <c r="F4430" s="8">
        <f t="shared" ca="1" si="345"/>
        <v>1.8931923915087723</v>
      </c>
      <c r="G4430" s="6">
        <f t="shared" si="348"/>
        <v>1</v>
      </c>
    </row>
    <row r="4431" spans="1:7" x14ac:dyDescent="0.25">
      <c r="A4431" s="6">
        <f t="shared" si="349"/>
        <v>4420</v>
      </c>
      <c r="B4431" s="6">
        <f t="shared" si="346"/>
        <v>-210</v>
      </c>
      <c r="C4431" s="6">
        <f t="shared" si="347"/>
        <v>22</v>
      </c>
      <c r="D4431" s="8">
        <f ca="1">VLOOKUP(B4431,Residuals!$A$12:$AW$232,C4431,FALSE)</f>
        <v>-2.5336417934694378E-3</v>
      </c>
      <c r="E4431" s="8">
        <f ca="1">VLOOKUP(B4431,Residuals!$A$12:$AW$232,C4431,FALSE)^2</f>
        <v>6.4193407376150293E-6</v>
      </c>
      <c r="F4431" s="8">
        <f t="shared" ca="1" si="345"/>
        <v>1.5123504351055202E-2</v>
      </c>
      <c r="G4431" s="6">
        <f t="shared" si="348"/>
        <v>0</v>
      </c>
    </row>
    <row r="4432" spans="1:7" x14ac:dyDescent="0.25">
      <c r="A4432" s="6">
        <f t="shared" si="349"/>
        <v>4421</v>
      </c>
      <c r="B4432" s="6">
        <f t="shared" si="346"/>
        <v>-209</v>
      </c>
      <c r="C4432" s="6">
        <f t="shared" si="347"/>
        <v>22</v>
      </c>
      <c r="D4432" s="8">
        <f ca="1">VLOOKUP(B4432,Residuals!$A$12:$AW$232,C4432,FALSE)</f>
        <v>1.9569726425534957E-2</v>
      </c>
      <c r="E4432" s="8">
        <f ca="1">VLOOKUP(B4432,Residuals!$A$12:$AW$232,C4432,FALSE)^2</f>
        <v>3.8297419237028123E-4</v>
      </c>
      <c r="F4432" s="8">
        <f t="shared" ca="1" si="345"/>
        <v>0.90225960910834324</v>
      </c>
      <c r="G4432" s="6">
        <f t="shared" si="348"/>
        <v>0</v>
      </c>
    </row>
    <row r="4433" spans="1:7" x14ac:dyDescent="0.25">
      <c r="A4433" s="6">
        <f t="shared" si="349"/>
        <v>4422</v>
      </c>
      <c r="B4433" s="6">
        <f t="shared" si="346"/>
        <v>-208</v>
      </c>
      <c r="C4433" s="6">
        <f t="shared" si="347"/>
        <v>22</v>
      </c>
      <c r="D4433" s="8">
        <f ca="1">VLOOKUP(B4433,Residuals!$A$12:$AW$232,C4433,FALSE)</f>
        <v>-2.5318183233335595E-3</v>
      </c>
      <c r="E4433" s="8">
        <f ca="1">VLOOKUP(B4433,Residuals!$A$12:$AW$232,C4433,FALSE)^2</f>
        <v>6.4101040223675566E-6</v>
      </c>
      <c r="F4433" s="8">
        <f t="shared" ca="1" si="345"/>
        <v>1.5101743315312688E-2</v>
      </c>
      <c r="G4433" s="6">
        <f t="shared" si="348"/>
        <v>0</v>
      </c>
    </row>
    <row r="4434" spans="1:7" x14ac:dyDescent="0.25">
      <c r="A4434" s="6">
        <f t="shared" si="349"/>
        <v>4423</v>
      </c>
      <c r="B4434" s="6">
        <f t="shared" si="346"/>
        <v>-207</v>
      </c>
      <c r="C4434" s="6">
        <f t="shared" si="347"/>
        <v>22</v>
      </c>
      <c r="D4434" s="8">
        <f ca="1">VLOOKUP(B4434,Residuals!$A$12:$AW$232,C4434,FALSE)</f>
        <v>1.2668070081699206E-2</v>
      </c>
      <c r="E4434" s="8">
        <f ca="1">VLOOKUP(B4434,Residuals!$A$12:$AW$232,C4434,FALSE)^2</f>
        <v>1.6047999959484255E-4</v>
      </c>
      <c r="F4434" s="8">
        <f t="shared" ca="1" si="345"/>
        <v>0.37807931862978911</v>
      </c>
      <c r="G4434" s="6">
        <f t="shared" si="348"/>
        <v>0</v>
      </c>
    </row>
    <row r="4435" spans="1:7" x14ac:dyDescent="0.25">
      <c r="A4435" s="6">
        <f t="shared" si="349"/>
        <v>4424</v>
      </c>
      <c r="B4435" s="6">
        <f t="shared" si="346"/>
        <v>-206</v>
      </c>
      <c r="C4435" s="6">
        <f t="shared" si="347"/>
        <v>22</v>
      </c>
      <c r="D4435" s="8">
        <f ca="1">VLOOKUP(B4435,Residuals!$A$12:$AW$232,C4435,FALSE)</f>
        <v>-6.7624036284929644E-3</v>
      </c>
      <c r="E4435" s="8">
        <f ca="1">VLOOKUP(B4435,Residuals!$A$12:$AW$232,C4435,FALSE)^2</f>
        <v>4.5730102834654811E-5</v>
      </c>
      <c r="F4435" s="8">
        <f t="shared" ca="1" si="345"/>
        <v>0.10773682804241562</v>
      </c>
      <c r="G4435" s="6">
        <f t="shared" si="348"/>
        <v>0</v>
      </c>
    </row>
    <row r="4436" spans="1:7" x14ac:dyDescent="0.25">
      <c r="A4436" s="6">
        <f t="shared" si="349"/>
        <v>4425</v>
      </c>
      <c r="B4436" s="6">
        <f t="shared" si="346"/>
        <v>-205</v>
      </c>
      <c r="C4436" s="6">
        <f t="shared" si="347"/>
        <v>22</v>
      </c>
      <c r="D4436" s="8">
        <f ca="1">VLOOKUP(B4436,Residuals!$A$12:$AW$232,C4436,FALSE)</f>
        <v>1.9537158675601626E-2</v>
      </c>
      <c r="E4436" s="8">
        <f ca="1">VLOOKUP(B4436,Residuals!$A$12:$AW$232,C4436,FALSE)^2</f>
        <v>3.8170056911563587E-4</v>
      </c>
      <c r="F4436" s="8">
        <f t="shared" ca="1" si="345"/>
        <v>0.89925904446774574</v>
      </c>
      <c r="G4436" s="6">
        <f t="shared" si="348"/>
        <v>0</v>
      </c>
    </row>
    <row r="4437" spans="1:7" x14ac:dyDescent="0.25">
      <c r="A4437" s="6">
        <f t="shared" si="349"/>
        <v>4426</v>
      </c>
      <c r="B4437" s="6">
        <f t="shared" si="346"/>
        <v>-204</v>
      </c>
      <c r="C4437" s="6">
        <f t="shared" si="347"/>
        <v>22</v>
      </c>
      <c r="D4437" s="8">
        <f ca="1">VLOOKUP(B4437,Residuals!$A$12:$AW$232,C4437,FALSE)</f>
        <v>-3.1464974574699094E-2</v>
      </c>
      <c r="E4437" s="8">
        <f ca="1">VLOOKUP(B4437,Residuals!$A$12:$AW$232,C4437,FALSE)^2</f>
        <v>9.9004462498646041E-4</v>
      </c>
      <c r="F4437" s="8">
        <f t="shared" ca="1" si="345"/>
        <v>2.3324738171297681</v>
      </c>
      <c r="G4437" s="6">
        <f t="shared" si="348"/>
        <v>0</v>
      </c>
    </row>
    <row r="4438" spans="1:7" x14ac:dyDescent="0.25">
      <c r="A4438" s="6">
        <f t="shared" si="349"/>
        <v>4427</v>
      </c>
      <c r="B4438" s="6">
        <f t="shared" si="346"/>
        <v>-203</v>
      </c>
      <c r="C4438" s="6">
        <f t="shared" si="347"/>
        <v>22</v>
      </c>
      <c r="D4438" s="8">
        <f ca="1">VLOOKUP(B4438,Residuals!$A$12:$AW$232,C4438,FALSE)</f>
        <v>1.5346583787774849E-2</v>
      </c>
      <c r="E4438" s="8">
        <f ca="1">VLOOKUP(B4438,Residuals!$A$12:$AW$232,C4438,FALSE)^2</f>
        <v>2.3551763395519384E-4</v>
      </c>
      <c r="F4438" s="8">
        <f t="shared" ca="1" si="345"/>
        <v>0.55486257973508524</v>
      </c>
      <c r="G4438" s="6">
        <f t="shared" si="348"/>
        <v>0</v>
      </c>
    </row>
    <row r="4439" spans="1:7" x14ac:dyDescent="0.25">
      <c r="A4439" s="6">
        <f t="shared" si="349"/>
        <v>4428</v>
      </c>
      <c r="B4439" s="6">
        <f t="shared" si="346"/>
        <v>-202</v>
      </c>
      <c r="C4439" s="6">
        <f t="shared" si="347"/>
        <v>22</v>
      </c>
      <c r="D4439" s="8">
        <f ca="1">VLOOKUP(B4439,Residuals!$A$12:$AW$232,C4439,FALSE)</f>
        <v>4.698547018474975E-3</v>
      </c>
      <c r="E4439" s="8">
        <f ca="1">VLOOKUP(B4439,Residuals!$A$12:$AW$232,C4439,FALSE)^2</f>
        <v>2.2076344084820078E-5</v>
      </c>
      <c r="F4439" s="8">
        <f t="shared" ca="1" si="345"/>
        <v>5.2010276361527302E-2</v>
      </c>
      <c r="G4439" s="6">
        <f t="shared" si="348"/>
        <v>0</v>
      </c>
    </row>
    <row r="4440" spans="1:7" x14ac:dyDescent="0.25">
      <c r="A4440" s="6">
        <f t="shared" si="349"/>
        <v>4429</v>
      </c>
      <c r="B4440" s="6">
        <f t="shared" si="346"/>
        <v>-201</v>
      </c>
      <c r="C4440" s="6">
        <f t="shared" si="347"/>
        <v>22</v>
      </c>
      <c r="D4440" s="8">
        <f ca="1">VLOOKUP(B4440,Residuals!$A$12:$AW$232,C4440,FALSE)</f>
        <v>2.347244428374071E-2</v>
      </c>
      <c r="E4440" s="8">
        <f ca="1">VLOOKUP(B4440,Residuals!$A$12:$AW$232,C4440,FALSE)^2</f>
        <v>5.5095564065331198E-4</v>
      </c>
      <c r="F4440" s="8">
        <f t="shared" ca="1" si="345"/>
        <v>1.2980118004694809</v>
      </c>
      <c r="G4440" s="6">
        <f t="shared" si="348"/>
        <v>0</v>
      </c>
    </row>
    <row r="4441" spans="1:7" x14ac:dyDescent="0.25">
      <c r="A4441" s="6">
        <f t="shared" si="349"/>
        <v>4430</v>
      </c>
      <c r="B4441" s="6">
        <f t="shared" si="346"/>
        <v>-200</v>
      </c>
      <c r="C4441" s="6">
        <f t="shared" si="347"/>
        <v>22</v>
      </c>
      <c r="D4441" s="8">
        <f ca="1">VLOOKUP(B4441,Residuals!$A$12:$AW$232,C4441,FALSE)</f>
        <v>1.819741099259535E-2</v>
      </c>
      <c r="E4441" s="8">
        <f ca="1">VLOOKUP(B4441,Residuals!$A$12:$AW$232,C4441,FALSE)^2</f>
        <v>3.3114576683343012E-4</v>
      </c>
      <c r="F4441" s="8">
        <f t="shared" ca="1" si="345"/>
        <v>0.78015557208130681</v>
      </c>
      <c r="G4441" s="6">
        <f t="shared" si="348"/>
        <v>0</v>
      </c>
    </row>
    <row r="4442" spans="1:7" x14ac:dyDescent="0.25">
      <c r="A4442" s="6">
        <f t="shared" si="349"/>
        <v>4431</v>
      </c>
      <c r="B4442" s="6">
        <f t="shared" si="346"/>
        <v>-199</v>
      </c>
      <c r="C4442" s="6">
        <f t="shared" si="347"/>
        <v>22</v>
      </c>
      <c r="D4442" s="8">
        <f ca="1">VLOOKUP(B4442,Residuals!$A$12:$AW$232,C4442,FALSE)</f>
        <v>3.4308381995499897E-2</v>
      </c>
      <c r="E4442" s="8">
        <f ca="1">VLOOKUP(B4442,Residuals!$A$12:$AW$232,C4442,FALSE)^2</f>
        <v>1.1770650751491414E-3</v>
      </c>
      <c r="F4442" s="8">
        <f t="shared" ca="1" si="345"/>
        <v>2.7730805254165203</v>
      </c>
      <c r="G4442" s="6">
        <f t="shared" si="348"/>
        <v>0</v>
      </c>
    </row>
    <row r="4443" spans="1:7" x14ac:dyDescent="0.25">
      <c r="A4443" s="6">
        <f t="shared" si="349"/>
        <v>4432</v>
      </c>
      <c r="B4443" s="6">
        <f t="shared" si="346"/>
        <v>-198</v>
      </c>
      <c r="C4443" s="6">
        <f t="shared" si="347"/>
        <v>22</v>
      </c>
      <c r="D4443" s="8">
        <f ca="1">VLOOKUP(B4443,Residuals!$A$12:$AW$232,C4443,FALSE)</f>
        <v>8.5486988983975304E-3</v>
      </c>
      <c r="E4443" s="8">
        <f ca="1">VLOOKUP(B4443,Residuals!$A$12:$AW$232,C4443,FALSE)^2</f>
        <v>7.3080252855463155E-5</v>
      </c>
      <c r="F4443" s="8">
        <f t="shared" ca="1" si="345"/>
        <v>0.17217181128267015</v>
      </c>
      <c r="G4443" s="6">
        <f t="shared" si="348"/>
        <v>0</v>
      </c>
    </row>
    <row r="4444" spans="1:7" x14ac:dyDescent="0.25">
      <c r="A4444" s="6">
        <f t="shared" si="349"/>
        <v>4433</v>
      </c>
      <c r="B4444" s="6">
        <f t="shared" si="346"/>
        <v>-197</v>
      </c>
      <c r="C4444" s="6">
        <f t="shared" si="347"/>
        <v>22</v>
      </c>
      <c r="D4444" s="8">
        <f ca="1">VLOOKUP(B4444,Residuals!$A$12:$AW$232,C4444,FALSE)</f>
        <v>-1.6050356795557774E-2</v>
      </c>
      <c r="E4444" s="8">
        <f ca="1">VLOOKUP(B4444,Residuals!$A$12:$AW$232,C4444,FALSE)^2</f>
        <v>2.5761395326470764E-4</v>
      </c>
      <c r="F4444" s="8">
        <f t="shared" ca="1" si="345"/>
        <v>0.60691991628704589</v>
      </c>
      <c r="G4444" s="6">
        <f t="shared" si="348"/>
        <v>0</v>
      </c>
    </row>
    <row r="4445" spans="1:7" x14ac:dyDescent="0.25">
      <c r="A4445" s="6">
        <f t="shared" si="349"/>
        <v>4434</v>
      </c>
      <c r="B4445" s="6">
        <f t="shared" si="346"/>
        <v>-196</v>
      </c>
      <c r="C4445" s="6">
        <f t="shared" si="347"/>
        <v>22</v>
      </c>
      <c r="D4445" s="8">
        <f ca="1">VLOOKUP(B4445,Residuals!$A$12:$AW$232,C4445,FALSE)</f>
        <v>2.3907923401009008E-2</v>
      </c>
      <c r="E4445" s="8">
        <f ca="1">VLOOKUP(B4445,Residuals!$A$12:$AW$232,C4445,FALSE)^2</f>
        <v>5.7158880134851417E-4</v>
      </c>
      <c r="F4445" s="8">
        <f t="shared" ca="1" si="345"/>
        <v>1.3466220407269323</v>
      </c>
      <c r="G4445" s="6">
        <f t="shared" si="348"/>
        <v>0</v>
      </c>
    </row>
    <row r="4446" spans="1:7" x14ac:dyDescent="0.25">
      <c r="A4446" s="6">
        <f t="shared" si="349"/>
        <v>4435</v>
      </c>
      <c r="B4446" s="6">
        <f t="shared" si="346"/>
        <v>-195</v>
      </c>
      <c r="C4446" s="6">
        <f t="shared" si="347"/>
        <v>22</v>
      </c>
      <c r="D4446" s="8">
        <f ca="1">VLOOKUP(B4446,Residuals!$A$12:$AW$232,C4446,FALSE)</f>
        <v>-7.6929139777063352E-3</v>
      </c>
      <c r="E4446" s="8">
        <f ca="1">VLOOKUP(B4446,Residuals!$A$12:$AW$232,C4446,FALSE)^2</f>
        <v>5.9180925468389511E-5</v>
      </c>
      <c r="F4446" s="8">
        <f t="shared" ca="1" si="345"/>
        <v>0.13942599721746338</v>
      </c>
      <c r="G4446" s="6">
        <f t="shared" si="348"/>
        <v>0</v>
      </c>
    </row>
    <row r="4447" spans="1:7" x14ac:dyDescent="0.25">
      <c r="A4447" s="6">
        <f t="shared" si="349"/>
        <v>4436</v>
      </c>
      <c r="B4447" s="6">
        <f t="shared" si="346"/>
        <v>-194</v>
      </c>
      <c r="C4447" s="6">
        <f t="shared" si="347"/>
        <v>22</v>
      </c>
      <c r="D4447" s="8">
        <f ca="1">VLOOKUP(B4447,Residuals!$A$12:$AW$232,C4447,FALSE)</f>
        <v>7.6188210228448367E-3</v>
      </c>
      <c r="E4447" s="8">
        <f ca="1">VLOOKUP(B4447,Residuals!$A$12:$AW$232,C4447,FALSE)^2</f>
        <v>5.8046433778142447E-5</v>
      </c>
      <c r="F4447" s="8">
        <f t="shared" ca="1" si="345"/>
        <v>0.13675321652003899</v>
      </c>
      <c r="G4447" s="6">
        <f t="shared" si="348"/>
        <v>0</v>
      </c>
    </row>
    <row r="4448" spans="1:7" x14ac:dyDescent="0.25">
      <c r="A4448" s="6">
        <f t="shared" si="349"/>
        <v>4437</v>
      </c>
      <c r="B4448" s="6">
        <f t="shared" si="346"/>
        <v>-193</v>
      </c>
      <c r="C4448" s="6">
        <f t="shared" si="347"/>
        <v>22</v>
      </c>
      <c r="D4448" s="8">
        <f ca="1">VLOOKUP(B4448,Residuals!$A$12:$AW$232,C4448,FALSE)</f>
        <v>4.4763335379297275E-3</v>
      </c>
      <c r="E4448" s="8">
        <f ca="1">VLOOKUP(B4448,Residuals!$A$12:$AW$232,C4448,FALSE)^2</f>
        <v>2.003756194279447E-5</v>
      </c>
      <c r="F4448" s="8">
        <f t="shared" ca="1" si="345"/>
        <v>4.7207052501621487E-2</v>
      </c>
      <c r="G4448" s="6">
        <f t="shared" si="348"/>
        <v>0</v>
      </c>
    </row>
    <row r="4449" spans="1:7" x14ac:dyDescent="0.25">
      <c r="A4449" s="6">
        <f t="shared" si="349"/>
        <v>4438</v>
      </c>
      <c r="B4449" s="6">
        <f t="shared" si="346"/>
        <v>-192</v>
      </c>
      <c r="C4449" s="6">
        <f t="shared" si="347"/>
        <v>22</v>
      </c>
      <c r="D4449" s="8">
        <f ca="1">VLOOKUP(B4449,Residuals!$A$12:$AW$232,C4449,FALSE)</f>
        <v>-4.1216384158056348E-2</v>
      </c>
      <c r="E4449" s="8">
        <f ca="1">VLOOKUP(B4449,Residuals!$A$12:$AW$232,C4449,FALSE)^2</f>
        <v>1.6987903230644783E-3</v>
      </c>
      <c r="F4449" s="8">
        <f t="shared" ca="1" si="345"/>
        <v>4.0022276262501846</v>
      </c>
      <c r="G4449" s="6">
        <f t="shared" si="348"/>
        <v>0</v>
      </c>
    </row>
    <row r="4450" spans="1:7" x14ac:dyDescent="0.25">
      <c r="A4450" s="6">
        <f t="shared" si="349"/>
        <v>4439</v>
      </c>
      <c r="B4450" s="6">
        <f t="shared" si="346"/>
        <v>-191</v>
      </c>
      <c r="C4450" s="6">
        <f t="shared" si="347"/>
        <v>22</v>
      </c>
      <c r="D4450" s="8">
        <f ca="1">VLOOKUP(B4450,Residuals!$A$12:$AW$232,C4450,FALSE)</f>
        <v>-2.5027547404699712E-2</v>
      </c>
      <c r="E4450" s="8">
        <f ca="1">VLOOKUP(B4450,Residuals!$A$12:$AW$232,C4450,FALSE)^2</f>
        <v>6.2637812909449131E-4</v>
      </c>
      <c r="F4450" s="8">
        <f t="shared" ca="1" si="345"/>
        <v>1.4757017500656713</v>
      </c>
      <c r="G4450" s="6">
        <f t="shared" si="348"/>
        <v>0</v>
      </c>
    </row>
    <row r="4451" spans="1:7" x14ac:dyDescent="0.25">
      <c r="A4451" s="6">
        <f t="shared" si="349"/>
        <v>4440</v>
      </c>
      <c r="B4451" s="6">
        <f t="shared" si="346"/>
        <v>-190</v>
      </c>
      <c r="C4451" s="6">
        <f t="shared" si="347"/>
        <v>22</v>
      </c>
      <c r="D4451" s="8">
        <f ca="1">VLOOKUP(B4451,Residuals!$A$12:$AW$232,C4451,FALSE)</f>
        <v>-1.0124642573080989E-2</v>
      </c>
      <c r="E4451" s="8">
        <f ca="1">VLOOKUP(B4451,Residuals!$A$12:$AW$232,C4451,FALSE)^2</f>
        <v>1.0250838723264402E-4</v>
      </c>
      <c r="F4451" s="8">
        <f t="shared" ca="1" si="345"/>
        <v>0.24150237597584195</v>
      </c>
      <c r="G4451" s="6">
        <f t="shared" si="348"/>
        <v>0</v>
      </c>
    </row>
    <row r="4452" spans="1:7" x14ac:dyDescent="0.25">
      <c r="A4452" s="6">
        <f t="shared" si="349"/>
        <v>4441</v>
      </c>
      <c r="B4452" s="6">
        <f t="shared" si="346"/>
        <v>-189</v>
      </c>
      <c r="C4452" s="6">
        <f t="shared" si="347"/>
        <v>22</v>
      </c>
      <c r="D4452" s="8">
        <f ca="1">VLOOKUP(B4452,Residuals!$A$12:$AW$232,C4452,FALSE)</f>
        <v>9.8418225691639695E-3</v>
      </c>
      <c r="E4452" s="8">
        <f ca="1">VLOOKUP(B4452,Residuals!$A$12:$AW$232,C4452,FALSE)^2</f>
        <v>9.6861471482905282E-5</v>
      </c>
      <c r="F4452" s="8">
        <f t="shared" ca="1" si="345"/>
        <v>0.22819864925343944</v>
      </c>
      <c r="G4452" s="6">
        <f t="shared" si="348"/>
        <v>0</v>
      </c>
    </row>
    <row r="4453" spans="1:7" x14ac:dyDescent="0.25">
      <c r="A4453" s="6">
        <f t="shared" si="349"/>
        <v>4442</v>
      </c>
      <c r="B4453" s="6">
        <f t="shared" si="346"/>
        <v>-188</v>
      </c>
      <c r="C4453" s="6">
        <f t="shared" si="347"/>
        <v>22</v>
      </c>
      <c r="D4453" s="8">
        <f ca="1">VLOOKUP(B4453,Residuals!$A$12:$AW$232,C4453,FALSE)</f>
        <v>8.1354699406401103E-3</v>
      </c>
      <c r="E4453" s="8">
        <f ca="1">VLOOKUP(B4453,Residuals!$A$12:$AW$232,C4453,FALSE)^2</f>
        <v>6.6185871155058793E-5</v>
      </c>
      <c r="F4453" s="8">
        <f t="shared" ca="1" si="345"/>
        <v>0.15592914464356616</v>
      </c>
      <c r="G4453" s="6">
        <f t="shared" si="348"/>
        <v>0</v>
      </c>
    </row>
    <row r="4454" spans="1:7" x14ac:dyDescent="0.25">
      <c r="A4454" s="6">
        <f t="shared" si="349"/>
        <v>4443</v>
      </c>
      <c r="B4454" s="6">
        <f t="shared" si="346"/>
        <v>-187</v>
      </c>
      <c r="C4454" s="6">
        <f t="shared" si="347"/>
        <v>22</v>
      </c>
      <c r="D4454" s="8">
        <f ca="1">VLOOKUP(B4454,Residuals!$A$12:$AW$232,C4454,FALSE)</f>
        <v>2.6964424666948528E-2</v>
      </c>
      <c r="E4454" s="8">
        <f ca="1">VLOOKUP(B4454,Residuals!$A$12:$AW$232,C4454,FALSE)^2</f>
        <v>7.2708019761954222E-4</v>
      </c>
      <c r="F4454" s="8">
        <f t="shared" ca="1" si="345"/>
        <v>1.7129485692872808</v>
      </c>
      <c r="G4454" s="6">
        <f t="shared" si="348"/>
        <v>0</v>
      </c>
    </row>
    <row r="4455" spans="1:7" x14ac:dyDescent="0.25">
      <c r="A4455" s="6">
        <f t="shared" si="349"/>
        <v>4444</v>
      </c>
      <c r="B4455" s="6">
        <f t="shared" si="346"/>
        <v>-186</v>
      </c>
      <c r="C4455" s="6">
        <f t="shared" si="347"/>
        <v>22</v>
      </c>
      <c r="D4455" s="8">
        <f ca="1">VLOOKUP(B4455,Residuals!$A$12:$AW$232,C4455,FALSE)</f>
        <v>-8.9860910405617188E-3</v>
      </c>
      <c r="E4455" s="8">
        <f ca="1">VLOOKUP(B4455,Residuals!$A$12:$AW$232,C4455,FALSE)^2</f>
        <v>8.0749832189263595E-5</v>
      </c>
      <c r="F4455" s="8">
        <f t="shared" ca="1" si="345"/>
        <v>0.1902407877035398</v>
      </c>
      <c r="G4455" s="6">
        <f t="shared" si="348"/>
        <v>0</v>
      </c>
    </row>
    <row r="4456" spans="1:7" x14ac:dyDescent="0.25">
      <c r="A4456" s="6">
        <f t="shared" si="349"/>
        <v>4445</v>
      </c>
      <c r="B4456" s="6">
        <f t="shared" si="346"/>
        <v>-185</v>
      </c>
      <c r="C4456" s="6">
        <f t="shared" si="347"/>
        <v>22</v>
      </c>
      <c r="D4456" s="8">
        <f ca="1">VLOOKUP(B4456,Residuals!$A$12:$AW$232,C4456,FALSE)</f>
        <v>2.2992410985795728E-2</v>
      </c>
      <c r="E4456" s="8">
        <f ca="1">VLOOKUP(B4456,Residuals!$A$12:$AW$232,C4456,FALSE)^2</f>
        <v>5.2865096293974007E-4</v>
      </c>
      <c r="F4456" s="8">
        <f t="shared" ca="1" si="345"/>
        <v>1.2454635865269672</v>
      </c>
      <c r="G4456" s="6">
        <f t="shared" si="348"/>
        <v>0</v>
      </c>
    </row>
    <row r="4457" spans="1:7" x14ac:dyDescent="0.25">
      <c r="A4457" s="6">
        <f t="shared" si="349"/>
        <v>4446</v>
      </c>
      <c r="B4457" s="6">
        <f t="shared" si="346"/>
        <v>-184</v>
      </c>
      <c r="C4457" s="6">
        <f t="shared" si="347"/>
        <v>22</v>
      </c>
      <c r="D4457" s="8">
        <f ca="1">VLOOKUP(B4457,Residuals!$A$12:$AW$232,C4457,FALSE)</f>
        <v>-5.8197812291059603E-3</v>
      </c>
      <c r="E4457" s="8">
        <f ca="1">VLOOKUP(B4457,Residuals!$A$12:$AW$232,C4457,FALSE)^2</f>
        <v>3.3869853554654085E-5</v>
      </c>
      <c r="F4457" s="8">
        <f t="shared" ca="1" si="345"/>
        <v>7.9794935109445853E-2</v>
      </c>
      <c r="G4457" s="6">
        <f t="shared" si="348"/>
        <v>0</v>
      </c>
    </row>
    <row r="4458" spans="1:7" x14ac:dyDescent="0.25">
      <c r="A4458" s="6">
        <f t="shared" si="349"/>
        <v>4447</v>
      </c>
      <c r="B4458" s="6">
        <f t="shared" si="346"/>
        <v>-183</v>
      </c>
      <c r="C4458" s="6">
        <f t="shared" si="347"/>
        <v>22</v>
      </c>
      <c r="D4458" s="8">
        <f ca="1">VLOOKUP(B4458,Residuals!$A$12:$AW$232,C4458,FALSE)</f>
        <v>-2.6640012568752112E-4</v>
      </c>
      <c r="E4458" s="8">
        <f ca="1">VLOOKUP(B4458,Residuals!$A$12:$AW$232,C4458,FALSE)^2</f>
        <v>7.0969026966327049E-8</v>
      </c>
      <c r="F4458" s="8">
        <f t="shared" ca="1" si="345"/>
        <v>1.6719791517316515E-4</v>
      </c>
      <c r="G4458" s="6">
        <f t="shared" si="348"/>
        <v>0</v>
      </c>
    </row>
    <row r="4459" spans="1:7" x14ac:dyDescent="0.25">
      <c r="A4459" s="6">
        <f t="shared" si="349"/>
        <v>4448</v>
      </c>
      <c r="B4459" s="6">
        <f t="shared" si="346"/>
        <v>-182</v>
      </c>
      <c r="C4459" s="6">
        <f t="shared" si="347"/>
        <v>22</v>
      </c>
      <c r="D4459" s="8">
        <f ca="1">VLOOKUP(B4459,Residuals!$A$12:$AW$232,C4459,FALSE)</f>
        <v>-1.4789392641394502E-2</v>
      </c>
      <c r="E4459" s="8">
        <f ca="1">VLOOKUP(B4459,Residuals!$A$12:$AW$232,C4459,FALSE)^2</f>
        <v>2.1872613470133383E-4</v>
      </c>
      <c r="F4459" s="8">
        <f t="shared" ca="1" si="345"/>
        <v>0.51530301709363557</v>
      </c>
      <c r="G4459" s="6">
        <f t="shared" si="348"/>
        <v>0</v>
      </c>
    </row>
    <row r="4460" spans="1:7" x14ac:dyDescent="0.25">
      <c r="A4460" s="6">
        <f t="shared" si="349"/>
        <v>4449</v>
      </c>
      <c r="B4460" s="6">
        <f t="shared" si="346"/>
        <v>-181</v>
      </c>
      <c r="C4460" s="6">
        <f t="shared" si="347"/>
        <v>22</v>
      </c>
      <c r="D4460" s="8">
        <f ca="1">VLOOKUP(B4460,Residuals!$A$12:$AW$232,C4460,FALSE)</f>
        <v>4.7180155141612889E-4</v>
      </c>
      <c r="E4460" s="8">
        <f ca="1">VLOOKUP(B4460,Residuals!$A$12:$AW$232,C4460,FALSE)^2</f>
        <v>2.2259670391866613E-7</v>
      </c>
      <c r="F4460" s="8">
        <f t="shared" ca="1" si="345"/>
        <v>5.2442179934745516E-4</v>
      </c>
      <c r="G4460" s="6">
        <f t="shared" si="348"/>
        <v>0</v>
      </c>
    </row>
    <row r="4461" spans="1:7" x14ac:dyDescent="0.25">
      <c r="A4461" s="6">
        <f t="shared" si="349"/>
        <v>4450</v>
      </c>
      <c r="B4461" s="6">
        <f t="shared" si="346"/>
        <v>-180</v>
      </c>
      <c r="C4461" s="6">
        <f t="shared" si="347"/>
        <v>22</v>
      </c>
      <c r="D4461" s="8">
        <f ca="1">VLOOKUP(B4461,Residuals!$A$12:$AW$232,C4461,FALSE)</f>
        <v>-1.0587393059053962E-2</v>
      </c>
      <c r="E4461" s="8">
        <f ca="1">VLOOKUP(B4461,Residuals!$A$12:$AW$232,C4461,FALSE)^2</f>
        <v>1.12092891786904E-4</v>
      </c>
      <c r="F4461" s="8">
        <f t="shared" ca="1" si="345"/>
        <v>0.26408277827162546</v>
      </c>
      <c r="G4461" s="6">
        <f t="shared" si="348"/>
        <v>0</v>
      </c>
    </row>
    <row r="4462" spans="1:7" x14ac:dyDescent="0.25">
      <c r="A4462" s="6">
        <f t="shared" si="349"/>
        <v>4451</v>
      </c>
      <c r="B4462" s="6">
        <f t="shared" si="346"/>
        <v>-179</v>
      </c>
      <c r="C4462" s="6">
        <f t="shared" si="347"/>
        <v>22</v>
      </c>
      <c r="D4462" s="8">
        <f ca="1">VLOOKUP(B4462,Residuals!$A$12:$AW$232,C4462,FALSE)</f>
        <v>1.4199098839210063E-3</v>
      </c>
      <c r="E4462" s="8">
        <f ca="1">VLOOKUP(B4462,Residuals!$A$12:$AW$232,C4462,FALSE)^2</f>
        <v>2.0161440784565657E-6</v>
      </c>
      <c r="F4462" s="8">
        <f t="shared" ca="1" si="345"/>
        <v>4.7498902129037629E-3</v>
      </c>
      <c r="G4462" s="6">
        <f t="shared" si="348"/>
        <v>0</v>
      </c>
    </row>
    <row r="4463" spans="1:7" x14ac:dyDescent="0.25">
      <c r="A4463" s="6">
        <f t="shared" si="349"/>
        <v>4452</v>
      </c>
      <c r="B4463" s="6">
        <f t="shared" si="346"/>
        <v>-178</v>
      </c>
      <c r="C4463" s="6">
        <f t="shared" si="347"/>
        <v>22</v>
      </c>
      <c r="D4463" s="8">
        <f ca="1">VLOOKUP(B4463,Residuals!$A$12:$AW$232,C4463,FALSE)</f>
        <v>1.3836557679589911E-2</v>
      </c>
      <c r="E4463" s="8">
        <f ca="1">VLOOKUP(B4463,Residuals!$A$12:$AW$232,C4463,FALSE)^2</f>
        <v>1.9145032842061855E-4</v>
      </c>
      <c r="F4463" s="8">
        <f t="shared" ca="1" si="345"/>
        <v>0.45104318234957824</v>
      </c>
      <c r="G4463" s="6">
        <f t="shared" si="348"/>
        <v>0</v>
      </c>
    </row>
    <row r="4464" spans="1:7" x14ac:dyDescent="0.25">
      <c r="A4464" s="6">
        <f t="shared" si="349"/>
        <v>4453</v>
      </c>
      <c r="B4464" s="6">
        <f t="shared" si="346"/>
        <v>-177</v>
      </c>
      <c r="C4464" s="6">
        <f t="shared" si="347"/>
        <v>22</v>
      </c>
      <c r="D4464" s="8">
        <f ca="1">VLOOKUP(B4464,Residuals!$A$12:$AW$232,C4464,FALSE)</f>
        <v>-2.3274079576670471E-2</v>
      </c>
      <c r="E4464" s="8">
        <f ca="1">VLOOKUP(B4464,Residuals!$A$12:$AW$232,C4464,FALSE)^2</f>
        <v>5.4168278014118953E-4</v>
      </c>
      <c r="F4464" s="8">
        <f t="shared" ca="1" si="345"/>
        <v>1.2761656090872309</v>
      </c>
      <c r="G4464" s="6">
        <f t="shared" si="348"/>
        <v>0</v>
      </c>
    </row>
    <row r="4465" spans="1:7" x14ac:dyDescent="0.25">
      <c r="A4465" s="6">
        <f t="shared" si="349"/>
        <v>4454</v>
      </c>
      <c r="B4465" s="6">
        <f t="shared" si="346"/>
        <v>-176</v>
      </c>
      <c r="C4465" s="6">
        <f t="shared" si="347"/>
        <v>22</v>
      </c>
      <c r="D4465" s="8">
        <f ca="1">VLOOKUP(B4465,Residuals!$A$12:$AW$232,C4465,FALSE)</f>
        <v>-1.2430254044750772E-2</v>
      </c>
      <c r="E4465" s="8">
        <f ca="1">VLOOKUP(B4465,Residuals!$A$12:$AW$232,C4465,FALSE)^2</f>
        <v>1.5451121561704294E-4</v>
      </c>
      <c r="F4465" s="8">
        <f t="shared" ca="1" si="345"/>
        <v>0.36401729354833218</v>
      </c>
      <c r="G4465" s="6">
        <f t="shared" si="348"/>
        <v>0</v>
      </c>
    </row>
    <row r="4466" spans="1:7" x14ac:dyDescent="0.25">
      <c r="A4466" s="6">
        <f t="shared" si="349"/>
        <v>4455</v>
      </c>
      <c r="B4466" s="6">
        <f t="shared" si="346"/>
        <v>-175</v>
      </c>
      <c r="C4466" s="6">
        <f t="shared" si="347"/>
        <v>22</v>
      </c>
      <c r="D4466" s="8">
        <f ca="1">VLOOKUP(B4466,Residuals!$A$12:$AW$232,C4466,FALSE)</f>
        <v>-3.4313581535419108E-3</v>
      </c>
      <c r="E4466" s="8">
        <f ca="1">VLOOKUP(B4466,Residuals!$A$12:$AW$232,C4466,FALSE)^2</f>
        <v>1.1774218777878551E-5</v>
      </c>
      <c r="F4466" s="8">
        <f t="shared" ca="1" si="345"/>
        <v>2.7739211267305205E-2</v>
      </c>
      <c r="G4466" s="6">
        <f t="shared" si="348"/>
        <v>0</v>
      </c>
    </row>
    <row r="4467" spans="1:7" x14ac:dyDescent="0.25">
      <c r="A4467" s="6">
        <f t="shared" si="349"/>
        <v>4456</v>
      </c>
      <c r="B4467" s="6">
        <f t="shared" si="346"/>
        <v>-174</v>
      </c>
      <c r="C4467" s="6">
        <f t="shared" si="347"/>
        <v>22</v>
      </c>
      <c r="D4467" s="8">
        <f ca="1">VLOOKUP(B4467,Residuals!$A$12:$AW$232,C4467,FALSE)</f>
        <v>8.8556737965589556E-3</v>
      </c>
      <c r="E4467" s="8">
        <f ca="1">VLOOKUP(B4467,Residuals!$A$12:$AW$232,C4467,FALSE)^2</f>
        <v>7.8422958391060905E-5</v>
      </c>
      <c r="F4467" s="8">
        <f t="shared" ca="1" si="345"/>
        <v>0.18475884065479206</v>
      </c>
      <c r="G4467" s="6">
        <f t="shared" si="348"/>
        <v>0</v>
      </c>
    </row>
    <row r="4468" spans="1:7" x14ac:dyDescent="0.25">
      <c r="A4468" s="6">
        <f t="shared" si="349"/>
        <v>4457</v>
      </c>
      <c r="B4468" s="6">
        <f t="shared" si="346"/>
        <v>-173</v>
      </c>
      <c r="C4468" s="6">
        <f t="shared" si="347"/>
        <v>22</v>
      </c>
      <c r="D4468" s="8">
        <f ca="1">VLOOKUP(B4468,Residuals!$A$12:$AW$232,C4468,FALSE)</f>
        <v>-4.7673278513812777E-2</v>
      </c>
      <c r="E4468" s="8">
        <f ca="1">VLOOKUP(B4468,Residuals!$A$12:$AW$232,C4468,FALSE)^2</f>
        <v>2.2727414842555627E-3</v>
      </c>
      <c r="F4468" s="8">
        <f t="shared" ca="1" si="345"/>
        <v>5.3544152165901044</v>
      </c>
      <c r="G4468" s="6">
        <f t="shared" si="348"/>
        <v>0</v>
      </c>
    </row>
    <row r="4469" spans="1:7" x14ac:dyDescent="0.25">
      <c r="A4469" s="6">
        <f t="shared" si="349"/>
        <v>4458</v>
      </c>
      <c r="B4469" s="6">
        <f t="shared" si="346"/>
        <v>-172</v>
      </c>
      <c r="C4469" s="6">
        <f t="shared" si="347"/>
        <v>22</v>
      </c>
      <c r="D4469" s="8">
        <f ca="1">VLOOKUP(B4469,Residuals!$A$12:$AW$232,C4469,FALSE)</f>
        <v>1.9462664566352962E-2</v>
      </c>
      <c r="E4469" s="8">
        <f ca="1">VLOOKUP(B4469,Residuals!$A$12:$AW$232,C4469,FALSE)^2</f>
        <v>3.7879531202237112E-4</v>
      </c>
      <c r="F4469" s="8">
        <f t="shared" ca="1" si="345"/>
        <v>0.89241446804053348</v>
      </c>
      <c r="G4469" s="6">
        <f t="shared" si="348"/>
        <v>0</v>
      </c>
    </row>
    <row r="4470" spans="1:7" x14ac:dyDescent="0.25">
      <c r="A4470" s="6">
        <f t="shared" si="349"/>
        <v>4459</v>
      </c>
      <c r="B4470" s="6">
        <f t="shared" si="346"/>
        <v>-171</v>
      </c>
      <c r="C4470" s="6">
        <f t="shared" si="347"/>
        <v>22</v>
      </c>
      <c r="D4470" s="8">
        <f ca="1">VLOOKUP(B4470,Residuals!$A$12:$AW$232,C4470,FALSE)</f>
        <v>-3.9361171336099787E-2</v>
      </c>
      <c r="E4470" s="8">
        <f ca="1">VLOOKUP(B4470,Residuals!$A$12:$AW$232,C4470,FALSE)^2</f>
        <v>1.5493018089498035E-3</v>
      </c>
      <c r="F4470" s="8">
        <f t="shared" ca="1" si="345"/>
        <v>3.6500434556236523</v>
      </c>
      <c r="G4470" s="6">
        <f t="shared" si="348"/>
        <v>0</v>
      </c>
    </row>
    <row r="4471" spans="1:7" x14ac:dyDescent="0.25">
      <c r="A4471" s="6">
        <f t="shared" si="349"/>
        <v>4460</v>
      </c>
      <c r="B4471" s="6">
        <f t="shared" si="346"/>
        <v>-170</v>
      </c>
      <c r="C4471" s="6">
        <f t="shared" si="347"/>
        <v>22</v>
      </c>
      <c r="D4471" s="8">
        <f ca="1">VLOOKUP(B4471,Residuals!$A$12:$AW$232,C4471,FALSE)</f>
        <v>-5.1278314060033735E-3</v>
      </c>
      <c r="E4471" s="8">
        <f ca="1">VLOOKUP(B4471,Residuals!$A$12:$AW$232,C4471,FALSE)^2</f>
        <v>2.6294654928394536E-5</v>
      </c>
      <c r="F4471" s="8">
        <f t="shared" ca="1" si="345"/>
        <v>6.1948312836687773E-2</v>
      </c>
      <c r="G4471" s="6">
        <f t="shared" si="348"/>
        <v>0</v>
      </c>
    </row>
    <row r="4472" spans="1:7" x14ac:dyDescent="0.25">
      <c r="A4472" s="6">
        <f t="shared" si="349"/>
        <v>4461</v>
      </c>
      <c r="B4472" s="6">
        <f t="shared" si="346"/>
        <v>-169</v>
      </c>
      <c r="C4472" s="6">
        <f t="shared" si="347"/>
        <v>22</v>
      </c>
      <c r="D4472" s="8">
        <f ca="1">VLOOKUP(B4472,Residuals!$A$12:$AW$232,C4472,FALSE)</f>
        <v>-8.6396253788893068E-4</v>
      </c>
      <c r="E4472" s="8">
        <f ca="1">VLOOKUP(B4472,Residuals!$A$12:$AW$232,C4472,FALSE)^2</f>
        <v>7.4643126687548201E-7</v>
      </c>
      <c r="F4472" s="8">
        <f t="shared" ca="1" si="345"/>
        <v>1.7585382944711953E-3</v>
      </c>
      <c r="G4472" s="6">
        <f t="shared" si="348"/>
        <v>0</v>
      </c>
    </row>
    <row r="4473" spans="1:7" x14ac:dyDescent="0.25">
      <c r="A4473" s="6">
        <f t="shared" si="349"/>
        <v>4462</v>
      </c>
      <c r="B4473" s="6">
        <f t="shared" si="346"/>
        <v>-168</v>
      </c>
      <c r="C4473" s="6">
        <f t="shared" si="347"/>
        <v>22</v>
      </c>
      <c r="D4473" s="8">
        <f ca="1">VLOOKUP(B4473,Residuals!$A$12:$AW$232,C4473,FALSE)</f>
        <v>-5.0192351906512035E-3</v>
      </c>
      <c r="E4473" s="8">
        <f ca="1">VLOOKUP(B4473,Residuals!$A$12:$AW$232,C4473,FALSE)^2</f>
        <v>2.5192721899071424E-5</v>
      </c>
      <c r="F4473" s="8">
        <f t="shared" ca="1" si="345"/>
        <v>5.9352237998988616E-2</v>
      </c>
      <c r="G4473" s="6">
        <f t="shared" si="348"/>
        <v>0</v>
      </c>
    </row>
    <row r="4474" spans="1:7" x14ac:dyDescent="0.25">
      <c r="A4474" s="6">
        <f t="shared" si="349"/>
        <v>4463</v>
      </c>
      <c r="B4474" s="6">
        <f t="shared" si="346"/>
        <v>-167</v>
      </c>
      <c r="C4474" s="6">
        <f t="shared" si="347"/>
        <v>22</v>
      </c>
      <c r="D4474" s="8">
        <f ca="1">VLOOKUP(B4474,Residuals!$A$12:$AW$232,C4474,FALSE)</f>
        <v>8.8059111577700605E-3</v>
      </c>
      <c r="E4474" s="8">
        <f ca="1">VLOOKUP(B4474,Residuals!$A$12:$AW$232,C4474,FALSE)^2</f>
        <v>7.7544071318539251E-5</v>
      </c>
      <c r="F4474" s="8">
        <f t="shared" ca="1" si="345"/>
        <v>0.18268824602386963</v>
      </c>
      <c r="G4474" s="6">
        <f t="shared" si="348"/>
        <v>0</v>
      </c>
    </row>
    <row r="4475" spans="1:7" x14ac:dyDescent="0.25">
      <c r="A4475" s="6">
        <f t="shared" si="349"/>
        <v>4464</v>
      </c>
      <c r="B4475" s="6">
        <f t="shared" si="346"/>
        <v>-166</v>
      </c>
      <c r="C4475" s="6">
        <f t="shared" si="347"/>
        <v>22</v>
      </c>
      <c r="D4475" s="8">
        <f ca="1">VLOOKUP(B4475,Residuals!$A$12:$AW$232,C4475,FALSE)</f>
        <v>6.8991657350920398E-3</v>
      </c>
      <c r="E4475" s="8">
        <f ca="1">VLOOKUP(B4475,Residuals!$A$12:$AW$232,C4475,FALSE)^2</f>
        <v>4.7598487840268088E-5</v>
      </c>
      <c r="F4475" s="8">
        <f t="shared" ca="1" si="345"/>
        <v>0.11213860852374535</v>
      </c>
      <c r="G4475" s="6">
        <f t="shared" si="348"/>
        <v>0</v>
      </c>
    </row>
    <row r="4476" spans="1:7" x14ac:dyDescent="0.25">
      <c r="A4476" s="6">
        <f t="shared" si="349"/>
        <v>4465</v>
      </c>
      <c r="B4476" s="6">
        <f t="shared" si="346"/>
        <v>-165</v>
      </c>
      <c r="C4476" s="6">
        <f t="shared" si="347"/>
        <v>22</v>
      </c>
      <c r="D4476" s="8">
        <f ca="1">VLOOKUP(B4476,Residuals!$A$12:$AW$232,C4476,FALSE)</f>
        <v>2.938860301275005E-2</v>
      </c>
      <c r="E4476" s="8">
        <f ca="1">VLOOKUP(B4476,Residuals!$A$12:$AW$232,C4476,FALSE)^2</f>
        <v>8.6368998704102135E-4</v>
      </c>
      <c r="F4476" s="8">
        <f t="shared" ca="1" si="345"/>
        <v>2.0347913922747485</v>
      </c>
      <c r="G4476" s="6">
        <f t="shared" si="348"/>
        <v>0</v>
      </c>
    </row>
    <row r="4477" spans="1:7" x14ac:dyDescent="0.25">
      <c r="A4477" s="6">
        <f t="shared" si="349"/>
        <v>4466</v>
      </c>
      <c r="B4477" s="6">
        <f t="shared" si="346"/>
        <v>-164</v>
      </c>
      <c r="C4477" s="6">
        <f t="shared" si="347"/>
        <v>22</v>
      </c>
      <c r="D4477" s="8">
        <f ca="1">VLOOKUP(B4477,Residuals!$A$12:$AW$232,C4477,FALSE)</f>
        <v>-2.3848576231309558E-2</v>
      </c>
      <c r="E4477" s="8">
        <f ca="1">VLOOKUP(B4477,Residuals!$A$12:$AW$232,C4477,FALSE)^2</f>
        <v>5.6875458826058324E-4</v>
      </c>
      <c r="F4477" s="8">
        <f t="shared" ca="1" si="345"/>
        <v>1.3399448388585258</v>
      </c>
      <c r="G4477" s="6">
        <f t="shared" si="348"/>
        <v>0</v>
      </c>
    </row>
    <row r="4478" spans="1:7" x14ac:dyDescent="0.25">
      <c r="A4478" s="6">
        <f t="shared" si="349"/>
        <v>4467</v>
      </c>
      <c r="B4478" s="6">
        <f t="shared" si="346"/>
        <v>-163</v>
      </c>
      <c r="C4478" s="6">
        <f t="shared" si="347"/>
        <v>22</v>
      </c>
      <c r="D4478" s="8">
        <f ca="1">VLOOKUP(B4478,Residuals!$A$12:$AW$232,C4478,FALSE)</f>
        <v>-1.0245711327238068E-2</v>
      </c>
      <c r="E4478" s="8">
        <f ca="1">VLOOKUP(B4478,Residuals!$A$12:$AW$232,C4478,FALSE)^2</f>
        <v>1.0497460060109444E-4</v>
      </c>
      <c r="F4478" s="8">
        <f t="shared" ca="1" si="345"/>
        <v>0.24731259701455993</v>
      </c>
      <c r="G4478" s="6">
        <f t="shared" si="348"/>
        <v>0</v>
      </c>
    </row>
    <row r="4479" spans="1:7" x14ac:dyDescent="0.25">
      <c r="A4479" s="6">
        <f t="shared" si="349"/>
        <v>4468</v>
      </c>
      <c r="B4479" s="6">
        <f t="shared" si="346"/>
        <v>-162</v>
      </c>
      <c r="C4479" s="6">
        <f t="shared" si="347"/>
        <v>22</v>
      </c>
      <c r="D4479" s="8">
        <f ca="1">VLOOKUP(B4479,Residuals!$A$12:$AW$232,C4479,FALSE)</f>
        <v>-4.8785461925308596E-2</v>
      </c>
      <c r="E4479" s="8">
        <f ca="1">VLOOKUP(B4479,Residuals!$A$12:$AW$232,C4479,FALSE)^2</f>
        <v>2.3800212952657346E-3</v>
      </c>
      <c r="F4479" s="8">
        <f t="shared" ca="1" si="345"/>
        <v>5.6071587232691877</v>
      </c>
      <c r="G4479" s="6">
        <f t="shared" si="348"/>
        <v>0</v>
      </c>
    </row>
    <row r="4480" spans="1:7" x14ac:dyDescent="0.25">
      <c r="A4480" s="6">
        <f t="shared" si="349"/>
        <v>4469</v>
      </c>
      <c r="B4480" s="6">
        <f t="shared" si="346"/>
        <v>-161</v>
      </c>
      <c r="C4480" s="6">
        <f t="shared" si="347"/>
        <v>22</v>
      </c>
      <c r="D4480" s="8">
        <f ca="1">VLOOKUP(B4480,Residuals!$A$12:$AW$232,C4480,FALSE)</f>
        <v>-4.1079912798637833E-3</v>
      </c>
      <c r="E4480" s="8">
        <f ca="1">VLOOKUP(B4480,Residuals!$A$12:$AW$232,C4480,FALSE)^2</f>
        <v>1.6875592355436885E-5</v>
      </c>
      <c r="F4480" s="8">
        <f t="shared" ca="1" si="345"/>
        <v>3.975767993099312E-2</v>
      </c>
      <c r="G4480" s="6">
        <f t="shared" si="348"/>
        <v>0</v>
      </c>
    </row>
    <row r="4481" spans="1:7" x14ac:dyDescent="0.25">
      <c r="A4481" s="6">
        <f t="shared" si="349"/>
        <v>4470</v>
      </c>
      <c r="B4481" s="6">
        <f t="shared" si="346"/>
        <v>-160</v>
      </c>
      <c r="C4481" s="6">
        <f t="shared" si="347"/>
        <v>22</v>
      </c>
      <c r="D4481" s="8">
        <f ca="1">VLOOKUP(B4481,Residuals!$A$12:$AW$232,C4481,FALSE)</f>
        <v>2.168089756183177E-2</v>
      </c>
      <c r="E4481" s="8">
        <f ca="1">VLOOKUP(B4481,Residuals!$A$12:$AW$232,C4481,FALSE)^2</f>
        <v>4.7006131908664277E-4</v>
      </c>
      <c r="F4481" s="8">
        <f t="shared" ca="1" si="345"/>
        <v>1.1074306062012809</v>
      </c>
      <c r="G4481" s="6">
        <f t="shared" si="348"/>
        <v>0</v>
      </c>
    </row>
    <row r="4482" spans="1:7" x14ac:dyDescent="0.25">
      <c r="A4482" s="6">
        <f t="shared" si="349"/>
        <v>4471</v>
      </c>
      <c r="B4482" s="6">
        <f t="shared" si="346"/>
        <v>-159</v>
      </c>
      <c r="C4482" s="6">
        <f t="shared" si="347"/>
        <v>22</v>
      </c>
      <c r="D4482" s="8">
        <f ca="1">VLOOKUP(B4482,Residuals!$A$12:$AW$232,C4482,FALSE)</f>
        <v>-2.1803838864155087E-2</v>
      </c>
      <c r="E4482" s="8">
        <f ca="1">VLOOKUP(B4482,Residuals!$A$12:$AW$232,C4482,FALSE)^2</f>
        <v>4.7540738921403981E-4</v>
      </c>
      <c r="F4482" s="8">
        <f t="shared" ca="1" si="345"/>
        <v>1.1200255623093085</v>
      </c>
      <c r="G4482" s="6">
        <f t="shared" si="348"/>
        <v>0</v>
      </c>
    </row>
    <row r="4483" spans="1:7" x14ac:dyDescent="0.25">
      <c r="A4483" s="6">
        <f t="shared" si="349"/>
        <v>4472</v>
      </c>
      <c r="B4483" s="6">
        <f t="shared" si="346"/>
        <v>-158</v>
      </c>
      <c r="C4483" s="6">
        <f t="shared" si="347"/>
        <v>22</v>
      </c>
      <c r="D4483" s="8">
        <f ca="1">VLOOKUP(B4483,Residuals!$A$12:$AW$232,C4483,FALSE)</f>
        <v>3.2937207839554665E-2</v>
      </c>
      <c r="E4483" s="8">
        <f ca="1">VLOOKUP(B4483,Residuals!$A$12:$AW$232,C4483,FALSE)^2</f>
        <v>1.0848596602660212E-3</v>
      </c>
      <c r="F4483" s="8">
        <f t="shared" ca="1" si="345"/>
        <v>2.5558512101062063</v>
      </c>
      <c r="G4483" s="6">
        <f t="shared" si="348"/>
        <v>0</v>
      </c>
    </row>
    <row r="4484" spans="1:7" x14ac:dyDescent="0.25">
      <c r="A4484" s="6">
        <f t="shared" si="349"/>
        <v>4473</v>
      </c>
      <c r="B4484" s="6">
        <f t="shared" si="346"/>
        <v>-157</v>
      </c>
      <c r="C4484" s="6">
        <f t="shared" si="347"/>
        <v>22</v>
      </c>
      <c r="D4484" s="8">
        <f ca="1">VLOOKUP(B4484,Residuals!$A$12:$AW$232,C4484,FALSE)</f>
        <v>-1.517678133112315E-2</v>
      </c>
      <c r="E4484" s="8">
        <f ca="1">VLOOKUP(B4484,Residuals!$A$12:$AW$232,C4484,FALSE)^2</f>
        <v>2.3033469157272818E-4</v>
      </c>
      <c r="F4484" s="8">
        <f t="shared" ca="1" si="345"/>
        <v>0.54265194084296597</v>
      </c>
      <c r="G4484" s="6">
        <f t="shared" si="348"/>
        <v>0</v>
      </c>
    </row>
    <row r="4485" spans="1:7" x14ac:dyDescent="0.25">
      <c r="A4485" s="6">
        <f t="shared" si="349"/>
        <v>4474</v>
      </c>
      <c r="B4485" s="6">
        <f t="shared" si="346"/>
        <v>-156</v>
      </c>
      <c r="C4485" s="6">
        <f t="shared" si="347"/>
        <v>22</v>
      </c>
      <c r="D4485" s="8">
        <f ca="1">VLOOKUP(B4485,Residuals!$A$12:$AW$232,C4485,FALSE)</f>
        <v>1.983157716405675E-2</v>
      </c>
      <c r="E4485" s="8">
        <f ca="1">VLOOKUP(B4485,Residuals!$A$12:$AW$232,C4485,FALSE)^2</f>
        <v>3.9329145281393716E-4</v>
      </c>
      <c r="F4485" s="8">
        <f t="shared" ca="1" si="345"/>
        <v>0.92656633149438228</v>
      </c>
      <c r="G4485" s="6">
        <f t="shared" si="348"/>
        <v>0</v>
      </c>
    </row>
    <row r="4486" spans="1:7" x14ac:dyDescent="0.25">
      <c r="A4486" s="6">
        <f t="shared" si="349"/>
        <v>4475</v>
      </c>
      <c r="B4486" s="6">
        <f t="shared" si="346"/>
        <v>-155</v>
      </c>
      <c r="C4486" s="6">
        <f t="shared" si="347"/>
        <v>22</v>
      </c>
      <c r="D4486" s="8">
        <f ca="1">VLOOKUP(B4486,Residuals!$A$12:$AW$232,C4486,FALSE)</f>
        <v>-1.1031662723632978E-3</v>
      </c>
      <c r="E4486" s="8">
        <f ca="1">VLOOKUP(B4486,Residuals!$A$12:$AW$232,C4486,FALSE)^2</f>
        <v>1.2169758244799337E-6</v>
      </c>
      <c r="F4486" s="8">
        <f t="shared" ca="1" si="345"/>
        <v>2.867107375809628E-3</v>
      </c>
      <c r="G4486" s="6">
        <f t="shared" si="348"/>
        <v>0</v>
      </c>
    </row>
    <row r="4487" spans="1:7" x14ac:dyDescent="0.25">
      <c r="A4487" s="6">
        <f t="shared" si="349"/>
        <v>4476</v>
      </c>
      <c r="B4487" s="6">
        <f t="shared" si="346"/>
        <v>-154</v>
      </c>
      <c r="C4487" s="6">
        <f t="shared" si="347"/>
        <v>22</v>
      </c>
      <c r="D4487" s="8">
        <f ca="1">VLOOKUP(B4487,Residuals!$A$12:$AW$232,C4487,FALSE)</f>
        <v>-3.0877945536401819E-2</v>
      </c>
      <c r="E4487" s="8">
        <f ca="1">VLOOKUP(B4487,Residuals!$A$12:$AW$232,C4487,FALSE)^2</f>
        <v>9.5344752054899698E-4</v>
      </c>
      <c r="F4487" s="8">
        <f t="shared" ca="1" si="345"/>
        <v>2.2462536754020008</v>
      </c>
      <c r="G4487" s="6">
        <f t="shared" si="348"/>
        <v>0</v>
      </c>
    </row>
    <row r="4488" spans="1:7" x14ac:dyDescent="0.25">
      <c r="A4488" s="6">
        <f t="shared" si="349"/>
        <v>4477</v>
      </c>
      <c r="B4488" s="6">
        <f t="shared" si="346"/>
        <v>-153</v>
      </c>
      <c r="C4488" s="6">
        <f t="shared" si="347"/>
        <v>22</v>
      </c>
      <c r="D4488" s="8">
        <f ca="1">VLOOKUP(B4488,Residuals!$A$12:$AW$232,C4488,FALSE)</f>
        <v>8.9232872956727938E-3</v>
      </c>
      <c r="E4488" s="8">
        <f ca="1">VLOOKUP(B4488,Residuals!$A$12:$AW$232,C4488,FALSE)^2</f>
        <v>7.9625056161115483E-5</v>
      </c>
      <c r="F4488" s="8">
        <f t="shared" ca="1" si="345"/>
        <v>0.18759089640613835</v>
      </c>
      <c r="G4488" s="6">
        <f t="shared" si="348"/>
        <v>0</v>
      </c>
    </row>
    <row r="4489" spans="1:7" x14ac:dyDescent="0.25">
      <c r="A4489" s="6">
        <f t="shared" si="349"/>
        <v>4478</v>
      </c>
      <c r="B4489" s="6">
        <f t="shared" si="346"/>
        <v>-152</v>
      </c>
      <c r="C4489" s="6">
        <f t="shared" si="347"/>
        <v>22</v>
      </c>
      <c r="D4489" s="8">
        <f ca="1">VLOOKUP(B4489,Residuals!$A$12:$AW$232,C4489,FALSE)</f>
        <v>-1.764434935716188E-2</v>
      </c>
      <c r="E4489" s="8">
        <f ca="1">VLOOKUP(B4489,Residuals!$A$12:$AW$232,C4489,FALSE)^2</f>
        <v>3.1132306423757887E-4</v>
      </c>
      <c r="F4489" s="8">
        <f t="shared" ca="1" si="345"/>
        <v>0.73345471272337071</v>
      </c>
      <c r="G4489" s="6">
        <f t="shared" si="348"/>
        <v>0</v>
      </c>
    </row>
    <row r="4490" spans="1:7" x14ac:dyDescent="0.25">
      <c r="A4490" s="6">
        <f t="shared" si="349"/>
        <v>4479</v>
      </c>
      <c r="B4490" s="6">
        <f t="shared" si="346"/>
        <v>-151</v>
      </c>
      <c r="C4490" s="6">
        <f t="shared" si="347"/>
        <v>22</v>
      </c>
      <c r="D4490" s="8">
        <f ca="1">VLOOKUP(B4490,Residuals!$A$12:$AW$232,C4490,FALSE)</f>
        <v>4.2398260417742242E-3</v>
      </c>
      <c r="E4490" s="8">
        <f ca="1">VLOOKUP(B4490,Residuals!$A$12:$AW$232,C4490,FALSE)^2</f>
        <v>1.7976124864506886E-5</v>
      </c>
      <c r="F4490" s="8">
        <f t="shared" ca="1" si="345"/>
        <v>4.2350455243864507E-2</v>
      </c>
      <c r="G4490" s="6">
        <f t="shared" si="348"/>
        <v>0</v>
      </c>
    </row>
    <row r="4491" spans="1:7" x14ac:dyDescent="0.25">
      <c r="A4491" s="6">
        <f t="shared" si="349"/>
        <v>4480</v>
      </c>
      <c r="B4491" s="6">
        <f t="shared" si="346"/>
        <v>-150</v>
      </c>
      <c r="C4491" s="6">
        <f t="shared" si="347"/>
        <v>22</v>
      </c>
      <c r="D4491" s="8">
        <f ca="1">VLOOKUP(B4491,Residuals!$A$12:$AW$232,C4491,FALSE)</f>
        <v>7.9100015500073104E-4</v>
      </c>
      <c r="E4491" s="8">
        <f ca="1">VLOOKUP(B4491,Residuals!$A$12:$AW$232,C4491,FALSE)^2</f>
        <v>6.256812452111805E-7</v>
      </c>
      <c r="F4491" s="8">
        <f t="shared" ref="F4491:F4554" ca="1" si="350">E4491/$F$8</f>
        <v>1.4740599418376589E-3</v>
      </c>
      <c r="G4491" s="6">
        <f t="shared" si="348"/>
        <v>0</v>
      </c>
    </row>
    <row r="4492" spans="1:7" x14ac:dyDescent="0.25">
      <c r="A4492" s="6">
        <f t="shared" si="349"/>
        <v>4481</v>
      </c>
      <c r="B4492" s="6">
        <f t="shared" ref="B4492:B4555" si="351">MOD(A4492,221)-210</f>
        <v>-149</v>
      </c>
      <c r="C4492" s="6">
        <f t="shared" ref="C4492:C4555" si="352">IF(B4492&lt;B4491,IF(ISNUMBER(C4491),C4491+1,2),C4491)</f>
        <v>22</v>
      </c>
      <c r="D4492" s="8">
        <f ca="1">VLOOKUP(B4492,Residuals!$A$12:$AW$232,C4492,FALSE)</f>
        <v>-3.5815984383204096E-2</v>
      </c>
      <c r="E4492" s="8">
        <f ca="1">VLOOKUP(B4492,Residuals!$A$12:$AW$232,C4492,FALSE)^2</f>
        <v>1.2827847373379196E-3</v>
      </c>
      <c r="F4492" s="8">
        <f t="shared" ca="1" si="350"/>
        <v>3.0221484338600426</v>
      </c>
      <c r="G4492" s="6">
        <f t="shared" ref="G4492:G4555" si="353">IF(OR(B4492&lt;-10,B4492&gt;10),0,1)</f>
        <v>0</v>
      </c>
    </row>
    <row r="4493" spans="1:7" x14ac:dyDescent="0.25">
      <c r="A4493" s="6">
        <f t="shared" ref="A4493:A4556" si="354">A4492+1</f>
        <v>4482</v>
      </c>
      <c r="B4493" s="6">
        <f t="shared" si="351"/>
        <v>-148</v>
      </c>
      <c r="C4493" s="6">
        <f t="shared" si="352"/>
        <v>22</v>
      </c>
      <c r="D4493" s="8">
        <f ca="1">VLOOKUP(B4493,Residuals!$A$12:$AW$232,C4493,FALSE)</f>
        <v>3.6858561942033095E-2</v>
      </c>
      <c r="E4493" s="8">
        <f ca="1">VLOOKUP(B4493,Residuals!$A$12:$AW$232,C4493,FALSE)^2</f>
        <v>1.3585535884346905E-3</v>
      </c>
      <c r="F4493" s="8">
        <f t="shared" ca="1" si="350"/>
        <v>3.2006543889220573</v>
      </c>
      <c r="G4493" s="6">
        <f t="shared" si="353"/>
        <v>0</v>
      </c>
    </row>
    <row r="4494" spans="1:7" x14ac:dyDescent="0.25">
      <c r="A4494" s="6">
        <f t="shared" si="354"/>
        <v>4483</v>
      </c>
      <c r="B4494" s="6">
        <f t="shared" si="351"/>
        <v>-147</v>
      </c>
      <c r="C4494" s="6">
        <f t="shared" si="352"/>
        <v>22</v>
      </c>
      <c r="D4494" s="8">
        <f ca="1">VLOOKUP(B4494,Residuals!$A$12:$AW$232,C4494,FALSE)</f>
        <v>1.7814329718168716E-2</v>
      </c>
      <c r="E4494" s="8">
        <f ca="1">VLOOKUP(B4494,Residuals!$A$12:$AW$232,C4494,FALSE)^2</f>
        <v>3.1735034330762906E-4</v>
      </c>
      <c r="F4494" s="8">
        <f t="shared" ca="1" si="350"/>
        <v>0.74765454802838904</v>
      </c>
      <c r="G4494" s="6">
        <f t="shared" si="353"/>
        <v>0</v>
      </c>
    </row>
    <row r="4495" spans="1:7" x14ac:dyDescent="0.25">
      <c r="A4495" s="6">
        <f t="shared" si="354"/>
        <v>4484</v>
      </c>
      <c r="B4495" s="6">
        <f t="shared" si="351"/>
        <v>-146</v>
      </c>
      <c r="C4495" s="6">
        <f t="shared" si="352"/>
        <v>22</v>
      </c>
      <c r="D4495" s="8">
        <f ca="1">VLOOKUP(B4495,Residuals!$A$12:$AW$232,C4495,FALSE)</f>
        <v>2.831420319979296E-2</v>
      </c>
      <c r="E4495" s="8">
        <f ca="1">VLOOKUP(B4495,Residuals!$A$12:$AW$232,C4495,FALSE)^2</f>
        <v>8.0169410283916582E-4</v>
      </c>
      <c r="F4495" s="8">
        <f t="shared" ca="1" si="350"/>
        <v>1.8887335550609821</v>
      </c>
      <c r="G4495" s="6">
        <f t="shared" si="353"/>
        <v>0</v>
      </c>
    </row>
    <row r="4496" spans="1:7" x14ac:dyDescent="0.25">
      <c r="A4496" s="6">
        <f t="shared" si="354"/>
        <v>4485</v>
      </c>
      <c r="B4496" s="6">
        <f t="shared" si="351"/>
        <v>-145</v>
      </c>
      <c r="C4496" s="6">
        <f t="shared" si="352"/>
        <v>22</v>
      </c>
      <c r="D4496" s="8">
        <f ca="1">VLOOKUP(B4496,Residuals!$A$12:$AW$232,C4496,FALSE)</f>
        <v>1.5867716927210167E-3</v>
      </c>
      <c r="E4496" s="8">
        <f ca="1">VLOOKUP(B4496,Residuals!$A$12:$AW$232,C4496,FALSE)^2</f>
        <v>2.5178444048207207E-6</v>
      </c>
      <c r="F4496" s="8">
        <f t="shared" ca="1" si="350"/>
        <v>5.9318600410878759E-3</v>
      </c>
      <c r="G4496" s="6">
        <f t="shared" si="353"/>
        <v>0</v>
      </c>
    </row>
    <row r="4497" spans="1:7" x14ac:dyDescent="0.25">
      <c r="A4497" s="6">
        <f t="shared" si="354"/>
        <v>4486</v>
      </c>
      <c r="B4497" s="6">
        <f t="shared" si="351"/>
        <v>-144</v>
      </c>
      <c r="C4497" s="6">
        <f t="shared" si="352"/>
        <v>22</v>
      </c>
      <c r="D4497" s="8">
        <f ca="1">VLOOKUP(B4497,Residuals!$A$12:$AW$232,C4497,FALSE)</f>
        <v>2.5310216867115855E-2</v>
      </c>
      <c r="E4497" s="8">
        <f ca="1">VLOOKUP(B4497,Residuals!$A$12:$AW$232,C4497,FALSE)^2</f>
        <v>6.4060707786043594E-4</v>
      </c>
      <c r="F4497" s="8">
        <f t="shared" ca="1" si="350"/>
        <v>1.5092241283547314</v>
      </c>
      <c r="G4497" s="6">
        <f t="shared" si="353"/>
        <v>0</v>
      </c>
    </row>
    <row r="4498" spans="1:7" x14ac:dyDescent="0.25">
      <c r="A4498" s="6">
        <f t="shared" si="354"/>
        <v>4487</v>
      </c>
      <c r="B4498" s="6">
        <f t="shared" si="351"/>
        <v>-143</v>
      </c>
      <c r="C4498" s="6">
        <f t="shared" si="352"/>
        <v>22</v>
      </c>
      <c r="D4498" s="8">
        <f ca="1">VLOOKUP(B4498,Residuals!$A$12:$AW$232,C4498,FALSE)</f>
        <v>1.17683084521416E-2</v>
      </c>
      <c r="E4498" s="8">
        <f ca="1">VLOOKUP(B4498,Residuals!$A$12:$AW$232,C4498,FALSE)^2</f>
        <v>1.3849308382474741E-4</v>
      </c>
      <c r="F4498" s="8">
        <f t="shared" ca="1" si="350"/>
        <v>0.32627972893565199</v>
      </c>
      <c r="G4498" s="6">
        <f t="shared" si="353"/>
        <v>0</v>
      </c>
    </row>
    <row r="4499" spans="1:7" x14ac:dyDescent="0.25">
      <c r="A4499" s="6">
        <f t="shared" si="354"/>
        <v>4488</v>
      </c>
      <c r="B4499" s="6">
        <f t="shared" si="351"/>
        <v>-142</v>
      </c>
      <c r="C4499" s="6">
        <f t="shared" si="352"/>
        <v>22</v>
      </c>
      <c r="D4499" s="8">
        <f ca="1">VLOOKUP(B4499,Residuals!$A$12:$AW$232,C4499,FALSE)</f>
        <v>1.2992562682860023E-2</v>
      </c>
      <c r="E4499" s="8">
        <f ca="1">VLOOKUP(B4499,Residuals!$A$12:$AW$232,C4499,FALSE)^2</f>
        <v>1.6880668506804683E-4</v>
      </c>
      <c r="F4499" s="8">
        <f t="shared" ca="1" si="350"/>
        <v>0.3976963897794753</v>
      </c>
      <c r="G4499" s="6">
        <f t="shared" si="353"/>
        <v>0</v>
      </c>
    </row>
    <row r="4500" spans="1:7" x14ac:dyDescent="0.25">
      <c r="A4500" s="6">
        <f t="shared" si="354"/>
        <v>4489</v>
      </c>
      <c r="B4500" s="6">
        <f t="shared" si="351"/>
        <v>-141</v>
      </c>
      <c r="C4500" s="6">
        <f t="shared" si="352"/>
        <v>22</v>
      </c>
      <c r="D4500" s="8">
        <f ca="1">VLOOKUP(B4500,Residuals!$A$12:$AW$232,C4500,FALSE)</f>
        <v>1.2306713901892311E-2</v>
      </c>
      <c r="E4500" s="8">
        <f ca="1">VLOOKUP(B4500,Residuals!$A$12:$AW$232,C4500,FALSE)^2</f>
        <v>1.5145520706302948E-4</v>
      </c>
      <c r="F4500" s="8">
        <f t="shared" ca="1" si="350"/>
        <v>0.3568175575392018</v>
      </c>
      <c r="G4500" s="6">
        <f t="shared" si="353"/>
        <v>0</v>
      </c>
    </row>
    <row r="4501" spans="1:7" x14ac:dyDescent="0.25">
      <c r="A4501" s="6">
        <f t="shared" si="354"/>
        <v>4490</v>
      </c>
      <c r="B4501" s="6">
        <f t="shared" si="351"/>
        <v>-140</v>
      </c>
      <c r="C4501" s="6">
        <f t="shared" si="352"/>
        <v>22</v>
      </c>
      <c r="D4501" s="8">
        <f ca="1">VLOOKUP(B4501,Residuals!$A$12:$AW$232,C4501,FALSE)</f>
        <v>-5.5620162755828737E-3</v>
      </c>
      <c r="E4501" s="8">
        <f ca="1">VLOOKUP(B4501,Residuals!$A$12:$AW$232,C4501,FALSE)^2</f>
        <v>3.0936025049848782E-5</v>
      </c>
      <c r="F4501" s="8">
        <f t="shared" ca="1" si="350"/>
        <v>7.2883046494828171E-2</v>
      </c>
      <c r="G4501" s="6">
        <f t="shared" si="353"/>
        <v>0</v>
      </c>
    </row>
    <row r="4502" spans="1:7" x14ac:dyDescent="0.25">
      <c r="A4502" s="6">
        <f t="shared" si="354"/>
        <v>4491</v>
      </c>
      <c r="B4502" s="6">
        <f t="shared" si="351"/>
        <v>-139</v>
      </c>
      <c r="C4502" s="6">
        <f t="shared" si="352"/>
        <v>22</v>
      </c>
      <c r="D4502" s="8">
        <f ca="1">VLOOKUP(B4502,Residuals!$A$12:$AW$232,C4502,FALSE)</f>
        <v>-6.8401322473962117E-3</v>
      </c>
      <c r="E4502" s="8">
        <f ca="1">VLOOKUP(B4502,Residuals!$A$12:$AW$232,C4502,FALSE)^2</f>
        <v>4.6787409161869551E-5</v>
      </c>
      <c r="F4502" s="8">
        <f t="shared" ca="1" si="350"/>
        <v>0.11022776558469836</v>
      </c>
      <c r="G4502" s="6">
        <f t="shared" si="353"/>
        <v>0</v>
      </c>
    </row>
    <row r="4503" spans="1:7" x14ac:dyDescent="0.25">
      <c r="A4503" s="6">
        <f t="shared" si="354"/>
        <v>4492</v>
      </c>
      <c r="B4503" s="6">
        <f t="shared" si="351"/>
        <v>-138</v>
      </c>
      <c r="C4503" s="6">
        <f t="shared" si="352"/>
        <v>22</v>
      </c>
      <c r="D4503" s="8">
        <f ca="1">VLOOKUP(B4503,Residuals!$A$12:$AW$232,C4503,FALSE)</f>
        <v>-5.3354692057721517E-3</v>
      </c>
      <c r="E4503" s="8">
        <f ca="1">VLOOKUP(B4503,Residuals!$A$12:$AW$232,C4503,FALSE)^2</f>
        <v>2.8467231645742915E-5</v>
      </c>
      <c r="F4503" s="8">
        <f t="shared" ca="1" si="350"/>
        <v>6.7066747077962632E-2</v>
      </c>
      <c r="G4503" s="6">
        <f t="shared" si="353"/>
        <v>0</v>
      </c>
    </row>
    <row r="4504" spans="1:7" x14ac:dyDescent="0.25">
      <c r="A4504" s="6">
        <f t="shared" si="354"/>
        <v>4493</v>
      </c>
      <c r="B4504" s="6">
        <f t="shared" si="351"/>
        <v>-137</v>
      </c>
      <c r="C4504" s="6">
        <f t="shared" si="352"/>
        <v>22</v>
      </c>
      <c r="D4504" s="8">
        <f ca="1">VLOOKUP(B4504,Residuals!$A$12:$AW$232,C4504,FALSE)</f>
        <v>2.8666927489702696E-3</v>
      </c>
      <c r="E4504" s="8">
        <f ca="1">VLOOKUP(B4504,Residuals!$A$12:$AW$232,C4504,FALSE)^2</f>
        <v>8.2179273169987214E-6</v>
      </c>
      <c r="F4504" s="8">
        <f t="shared" ca="1" si="350"/>
        <v>1.9360844768221575E-2</v>
      </c>
      <c r="G4504" s="6">
        <f t="shared" si="353"/>
        <v>0</v>
      </c>
    </row>
    <row r="4505" spans="1:7" x14ac:dyDescent="0.25">
      <c r="A4505" s="6">
        <f t="shared" si="354"/>
        <v>4494</v>
      </c>
      <c r="B4505" s="6">
        <f t="shared" si="351"/>
        <v>-136</v>
      </c>
      <c r="C4505" s="6">
        <f t="shared" si="352"/>
        <v>22</v>
      </c>
      <c r="D4505" s="8">
        <f ca="1">VLOOKUP(B4505,Residuals!$A$12:$AW$232,C4505,FALSE)</f>
        <v>4.2408548756078975E-4</v>
      </c>
      <c r="E4505" s="8">
        <f ca="1">VLOOKUP(B4505,Residuals!$A$12:$AW$232,C4505,FALSE)^2</f>
        <v>1.7984850075967275E-7</v>
      </c>
      <c r="F4505" s="8">
        <f t="shared" ca="1" si="350"/>
        <v>4.2371011213531589E-4</v>
      </c>
      <c r="G4505" s="6">
        <f t="shared" si="353"/>
        <v>0</v>
      </c>
    </row>
    <row r="4506" spans="1:7" x14ac:dyDescent="0.25">
      <c r="A4506" s="6">
        <f t="shared" si="354"/>
        <v>4495</v>
      </c>
      <c r="B4506" s="6">
        <f t="shared" si="351"/>
        <v>-135</v>
      </c>
      <c r="C4506" s="6">
        <f t="shared" si="352"/>
        <v>22</v>
      </c>
      <c r="D4506" s="8">
        <f ca="1">VLOOKUP(B4506,Residuals!$A$12:$AW$232,C4506,FALSE)</f>
        <v>-4.6361765345875935E-3</v>
      </c>
      <c r="E4506" s="8">
        <f ca="1">VLOOKUP(B4506,Residuals!$A$12:$AW$232,C4506,FALSE)^2</f>
        <v>2.1494132859860627E-5</v>
      </c>
      <c r="F4506" s="8">
        <f t="shared" ca="1" si="350"/>
        <v>5.0638628655975099E-2</v>
      </c>
      <c r="G4506" s="6">
        <f t="shared" si="353"/>
        <v>0</v>
      </c>
    </row>
    <row r="4507" spans="1:7" x14ac:dyDescent="0.25">
      <c r="A4507" s="6">
        <f t="shared" si="354"/>
        <v>4496</v>
      </c>
      <c r="B4507" s="6">
        <f t="shared" si="351"/>
        <v>-134</v>
      </c>
      <c r="C4507" s="6">
        <f t="shared" si="352"/>
        <v>22</v>
      </c>
      <c r="D4507" s="8">
        <f ca="1">VLOOKUP(B4507,Residuals!$A$12:$AW$232,C4507,FALSE)</f>
        <v>5.9108954273792407E-3</v>
      </c>
      <c r="E4507" s="8">
        <f ca="1">VLOOKUP(B4507,Residuals!$A$12:$AW$232,C4507,FALSE)^2</f>
        <v>3.4938684753412816E-5</v>
      </c>
      <c r="F4507" s="8">
        <f t="shared" ca="1" si="350"/>
        <v>8.2313024418874961E-2</v>
      </c>
      <c r="G4507" s="6">
        <f t="shared" si="353"/>
        <v>0</v>
      </c>
    </row>
    <row r="4508" spans="1:7" x14ac:dyDescent="0.25">
      <c r="A4508" s="6">
        <f t="shared" si="354"/>
        <v>4497</v>
      </c>
      <c r="B4508" s="6">
        <f t="shared" si="351"/>
        <v>-133</v>
      </c>
      <c r="C4508" s="6">
        <f t="shared" si="352"/>
        <v>22</v>
      </c>
      <c r="D4508" s="8">
        <f ca="1">VLOOKUP(B4508,Residuals!$A$12:$AW$232,C4508,FALSE)</f>
        <v>-1.1936217966233632E-2</v>
      </c>
      <c r="E4508" s="8">
        <f ca="1">VLOOKUP(B4508,Residuals!$A$12:$AW$232,C4508,FALSE)^2</f>
        <v>1.4247329933743855E-4</v>
      </c>
      <c r="F4508" s="8">
        <f t="shared" ca="1" si="350"/>
        <v>0.33565682996280294</v>
      </c>
      <c r="G4508" s="6">
        <f t="shared" si="353"/>
        <v>0</v>
      </c>
    </row>
    <row r="4509" spans="1:7" x14ac:dyDescent="0.25">
      <c r="A4509" s="6">
        <f t="shared" si="354"/>
        <v>4498</v>
      </c>
      <c r="B4509" s="6">
        <f t="shared" si="351"/>
        <v>-132</v>
      </c>
      <c r="C4509" s="6">
        <f t="shared" si="352"/>
        <v>22</v>
      </c>
      <c r="D4509" s="8">
        <f ca="1">VLOOKUP(B4509,Residuals!$A$12:$AW$232,C4509,FALSE)</f>
        <v>-1.920748517502107E-2</v>
      </c>
      <c r="E4509" s="8">
        <f ca="1">VLOOKUP(B4509,Residuals!$A$12:$AW$232,C4509,FALSE)^2</f>
        <v>3.689274867486542E-4</v>
      </c>
      <c r="F4509" s="8">
        <f t="shared" ca="1" si="350"/>
        <v>0.86916658253913914</v>
      </c>
      <c r="G4509" s="6">
        <f t="shared" si="353"/>
        <v>0</v>
      </c>
    </row>
    <row r="4510" spans="1:7" x14ac:dyDescent="0.25">
      <c r="A4510" s="6">
        <f t="shared" si="354"/>
        <v>4499</v>
      </c>
      <c r="B4510" s="6">
        <f t="shared" si="351"/>
        <v>-131</v>
      </c>
      <c r="C4510" s="6">
        <f t="shared" si="352"/>
        <v>22</v>
      </c>
      <c r="D4510" s="8">
        <f ca="1">VLOOKUP(B4510,Residuals!$A$12:$AW$232,C4510,FALSE)</f>
        <v>-4.5897493233161375E-3</v>
      </c>
      <c r="E4510" s="8">
        <f ca="1">VLOOKUP(B4510,Residuals!$A$12:$AW$232,C4510,FALSE)^2</f>
        <v>2.1065798850880942E-5</v>
      </c>
      <c r="F4510" s="8">
        <f t="shared" ca="1" si="350"/>
        <v>4.9629504586496918E-2</v>
      </c>
      <c r="G4510" s="6">
        <f t="shared" si="353"/>
        <v>0</v>
      </c>
    </row>
    <row r="4511" spans="1:7" x14ac:dyDescent="0.25">
      <c r="A4511" s="6">
        <f t="shared" si="354"/>
        <v>4500</v>
      </c>
      <c r="B4511" s="6">
        <f t="shared" si="351"/>
        <v>-130</v>
      </c>
      <c r="C4511" s="6">
        <f t="shared" si="352"/>
        <v>22</v>
      </c>
      <c r="D4511" s="8">
        <f ca="1">VLOOKUP(B4511,Residuals!$A$12:$AW$232,C4511,FALSE)</f>
        <v>-2.9174631703815856E-2</v>
      </c>
      <c r="E4511" s="8">
        <f ca="1">VLOOKUP(B4511,Residuals!$A$12:$AW$232,C4511,FALSE)^2</f>
        <v>8.5115913505329731E-4</v>
      </c>
      <c r="F4511" s="8">
        <f t="shared" ca="1" si="350"/>
        <v>2.0052696076702472</v>
      </c>
      <c r="G4511" s="6">
        <f t="shared" si="353"/>
        <v>0</v>
      </c>
    </row>
    <row r="4512" spans="1:7" x14ac:dyDescent="0.25">
      <c r="A4512" s="6">
        <f t="shared" si="354"/>
        <v>4501</v>
      </c>
      <c r="B4512" s="6">
        <f t="shared" si="351"/>
        <v>-129</v>
      </c>
      <c r="C4512" s="6">
        <f t="shared" si="352"/>
        <v>22</v>
      </c>
      <c r="D4512" s="8">
        <f ca="1">VLOOKUP(B4512,Residuals!$A$12:$AW$232,C4512,FALSE)</f>
        <v>-3.2538234931407464E-3</v>
      </c>
      <c r="E4512" s="8">
        <f ca="1">VLOOKUP(B4512,Residuals!$A$12:$AW$232,C4512,FALSE)^2</f>
        <v>1.0587367324514649E-5</v>
      </c>
      <c r="F4512" s="8">
        <f t="shared" ca="1" si="350"/>
        <v>2.494307473979103E-2</v>
      </c>
      <c r="G4512" s="6">
        <f t="shared" si="353"/>
        <v>0</v>
      </c>
    </row>
    <row r="4513" spans="1:7" x14ac:dyDescent="0.25">
      <c r="A4513" s="6">
        <f t="shared" si="354"/>
        <v>4502</v>
      </c>
      <c r="B4513" s="6">
        <f t="shared" si="351"/>
        <v>-128</v>
      </c>
      <c r="C4513" s="6">
        <f t="shared" si="352"/>
        <v>22</v>
      </c>
      <c r="D4513" s="8">
        <f ca="1">VLOOKUP(B4513,Residuals!$A$12:$AW$232,C4513,FALSE)</f>
        <v>-6.3535342354547469E-3</v>
      </c>
      <c r="E4513" s="8">
        <f ca="1">VLOOKUP(B4513,Residuals!$A$12:$AW$232,C4513,FALSE)^2</f>
        <v>4.0367397281095535E-5</v>
      </c>
      <c r="F4513" s="8">
        <f t="shared" ca="1" si="350"/>
        <v>9.5102680068707382E-2</v>
      </c>
      <c r="G4513" s="6">
        <f t="shared" si="353"/>
        <v>0</v>
      </c>
    </row>
    <row r="4514" spans="1:7" x14ac:dyDescent="0.25">
      <c r="A4514" s="6">
        <f t="shared" si="354"/>
        <v>4503</v>
      </c>
      <c r="B4514" s="6">
        <f t="shared" si="351"/>
        <v>-127</v>
      </c>
      <c r="C4514" s="6">
        <f t="shared" si="352"/>
        <v>22</v>
      </c>
      <c r="D4514" s="8">
        <f ca="1">VLOOKUP(B4514,Residuals!$A$12:$AW$232,C4514,FALSE)</f>
        <v>-9.395614154833129E-4</v>
      </c>
      <c r="E4514" s="8">
        <f ca="1">VLOOKUP(B4514,Residuals!$A$12:$AW$232,C4514,FALSE)^2</f>
        <v>8.827756534650065E-7</v>
      </c>
      <c r="F4514" s="8">
        <f t="shared" ca="1" si="350"/>
        <v>2.079755847505266E-3</v>
      </c>
      <c r="G4514" s="6">
        <f t="shared" si="353"/>
        <v>0</v>
      </c>
    </row>
    <row r="4515" spans="1:7" x14ac:dyDescent="0.25">
      <c r="A4515" s="6">
        <f t="shared" si="354"/>
        <v>4504</v>
      </c>
      <c r="B4515" s="6">
        <f t="shared" si="351"/>
        <v>-126</v>
      </c>
      <c r="C4515" s="6">
        <f t="shared" si="352"/>
        <v>22</v>
      </c>
      <c r="D4515" s="8">
        <f ca="1">VLOOKUP(B4515,Residuals!$A$12:$AW$232,C4515,FALSE)</f>
        <v>-8.8756580575016682E-3</v>
      </c>
      <c r="E4515" s="8">
        <f ca="1">VLOOKUP(B4515,Residuals!$A$12:$AW$232,C4515,FALSE)^2</f>
        <v>7.8777305953694286E-5</v>
      </c>
      <c r="F4515" s="8">
        <f t="shared" ca="1" si="350"/>
        <v>0.18559365798640218</v>
      </c>
      <c r="G4515" s="6">
        <f t="shared" si="353"/>
        <v>0</v>
      </c>
    </row>
    <row r="4516" spans="1:7" x14ac:dyDescent="0.25">
      <c r="A4516" s="6">
        <f t="shared" si="354"/>
        <v>4505</v>
      </c>
      <c r="B4516" s="6">
        <f t="shared" si="351"/>
        <v>-125</v>
      </c>
      <c r="C4516" s="6">
        <f t="shared" si="352"/>
        <v>22</v>
      </c>
      <c r="D4516" s="8">
        <f ca="1">VLOOKUP(B4516,Residuals!$A$12:$AW$232,C4516,FALSE)</f>
        <v>-8.2286739193135425E-3</v>
      </c>
      <c r="E4516" s="8">
        <f ca="1">VLOOKUP(B4516,Residuals!$A$12:$AW$232,C4516,FALSE)^2</f>
        <v>6.7711074470390903E-5</v>
      </c>
      <c r="F4516" s="8">
        <f t="shared" ca="1" si="350"/>
        <v>0.15952241378419738</v>
      </c>
      <c r="G4516" s="6">
        <f t="shared" si="353"/>
        <v>0</v>
      </c>
    </row>
    <row r="4517" spans="1:7" x14ac:dyDescent="0.25">
      <c r="A4517" s="6">
        <f t="shared" si="354"/>
        <v>4506</v>
      </c>
      <c r="B4517" s="6">
        <f t="shared" si="351"/>
        <v>-124</v>
      </c>
      <c r="C4517" s="6">
        <f t="shared" si="352"/>
        <v>22</v>
      </c>
      <c r="D4517" s="8">
        <f ca="1">VLOOKUP(B4517,Residuals!$A$12:$AW$232,C4517,FALSE)</f>
        <v>-6.7993921204504738E-3</v>
      </c>
      <c r="E4517" s="8">
        <f ca="1">VLOOKUP(B4517,Residuals!$A$12:$AW$232,C4517,FALSE)^2</f>
        <v>4.6231733207643991E-5</v>
      </c>
      <c r="F4517" s="8">
        <f t="shared" ca="1" si="350"/>
        <v>0.10891863306548748</v>
      </c>
      <c r="G4517" s="6">
        <f t="shared" si="353"/>
        <v>0</v>
      </c>
    </row>
    <row r="4518" spans="1:7" x14ac:dyDescent="0.25">
      <c r="A4518" s="6">
        <f t="shared" si="354"/>
        <v>4507</v>
      </c>
      <c r="B4518" s="6">
        <f t="shared" si="351"/>
        <v>-123</v>
      </c>
      <c r="C4518" s="6">
        <f t="shared" si="352"/>
        <v>22</v>
      </c>
      <c r="D4518" s="8">
        <f ca="1">VLOOKUP(B4518,Residuals!$A$12:$AW$232,C4518,FALSE)</f>
        <v>2.6626017711689352E-2</v>
      </c>
      <c r="E4518" s="8">
        <f ca="1">VLOOKUP(B4518,Residuals!$A$12:$AW$232,C4518,FALSE)^2</f>
        <v>7.0894481918319511E-4</v>
      </c>
      <c r="F4518" s="8">
        <f t="shared" ca="1" si="350"/>
        <v>1.6702229241002289</v>
      </c>
      <c r="G4518" s="6">
        <f t="shared" si="353"/>
        <v>0</v>
      </c>
    </row>
    <row r="4519" spans="1:7" x14ac:dyDescent="0.25">
      <c r="A4519" s="6">
        <f t="shared" si="354"/>
        <v>4508</v>
      </c>
      <c r="B4519" s="6">
        <f t="shared" si="351"/>
        <v>-122</v>
      </c>
      <c r="C4519" s="6">
        <f t="shared" si="352"/>
        <v>22</v>
      </c>
      <c r="D4519" s="8">
        <f ca="1">VLOOKUP(B4519,Residuals!$A$12:$AW$232,C4519,FALSE)</f>
        <v>6.1975501123172939E-3</v>
      </c>
      <c r="E4519" s="8">
        <f ca="1">VLOOKUP(B4519,Residuals!$A$12:$AW$232,C4519,FALSE)^2</f>
        <v>3.8409627394684102E-5</v>
      </c>
      <c r="F4519" s="8">
        <f t="shared" ca="1" si="350"/>
        <v>9.0490315247190145E-2</v>
      </c>
      <c r="G4519" s="6">
        <f t="shared" si="353"/>
        <v>0</v>
      </c>
    </row>
    <row r="4520" spans="1:7" x14ac:dyDescent="0.25">
      <c r="A4520" s="6">
        <f t="shared" si="354"/>
        <v>4509</v>
      </c>
      <c r="B4520" s="6">
        <f t="shared" si="351"/>
        <v>-121</v>
      </c>
      <c r="C4520" s="6">
        <f t="shared" si="352"/>
        <v>22</v>
      </c>
      <c r="D4520" s="8">
        <f ca="1">VLOOKUP(B4520,Residuals!$A$12:$AW$232,C4520,FALSE)</f>
        <v>-7.9632534056981556E-3</v>
      </c>
      <c r="E4520" s="8">
        <f ca="1">VLOOKUP(B4520,Residuals!$A$12:$AW$232,C4520,FALSE)^2</f>
        <v>6.3413404803363272E-5</v>
      </c>
      <c r="F4520" s="8">
        <f t="shared" ca="1" si="350"/>
        <v>0.14939741363771222</v>
      </c>
      <c r="G4520" s="6">
        <f t="shared" si="353"/>
        <v>0</v>
      </c>
    </row>
    <row r="4521" spans="1:7" x14ac:dyDescent="0.25">
      <c r="A4521" s="6">
        <f t="shared" si="354"/>
        <v>4510</v>
      </c>
      <c r="B4521" s="6">
        <f t="shared" si="351"/>
        <v>-120</v>
      </c>
      <c r="C4521" s="6">
        <f t="shared" si="352"/>
        <v>22</v>
      </c>
      <c r="D4521" s="8">
        <f ca="1">VLOOKUP(B4521,Residuals!$A$12:$AW$232,C4521,FALSE)</f>
        <v>-3.6877165744194647E-2</v>
      </c>
      <c r="E4521" s="8">
        <f ca="1">VLOOKUP(B4521,Residuals!$A$12:$AW$232,C4521,FALSE)^2</f>
        <v>1.3599253533248031E-3</v>
      </c>
      <c r="F4521" s="8">
        <f t="shared" ca="1" si="350"/>
        <v>3.2038861681860364</v>
      </c>
      <c r="G4521" s="6">
        <f t="shared" si="353"/>
        <v>0</v>
      </c>
    </row>
    <row r="4522" spans="1:7" x14ac:dyDescent="0.25">
      <c r="A4522" s="6">
        <f t="shared" si="354"/>
        <v>4511</v>
      </c>
      <c r="B4522" s="6">
        <f t="shared" si="351"/>
        <v>-119</v>
      </c>
      <c r="C4522" s="6">
        <f t="shared" si="352"/>
        <v>22</v>
      </c>
      <c r="D4522" s="8">
        <f ca="1">VLOOKUP(B4522,Residuals!$A$12:$AW$232,C4522,FALSE)</f>
        <v>-2.0001933790003978E-2</v>
      </c>
      <c r="E4522" s="8">
        <f ca="1">VLOOKUP(B4522,Residuals!$A$12:$AW$232,C4522,FALSE)^2</f>
        <v>4.0007735533970291E-4</v>
      </c>
      <c r="F4522" s="8">
        <f t="shared" ca="1" si="350"/>
        <v>0.94255342901249661</v>
      </c>
      <c r="G4522" s="6">
        <f t="shared" si="353"/>
        <v>0</v>
      </c>
    </row>
    <row r="4523" spans="1:7" x14ac:dyDescent="0.25">
      <c r="A4523" s="6">
        <f t="shared" si="354"/>
        <v>4512</v>
      </c>
      <c r="B4523" s="6">
        <f t="shared" si="351"/>
        <v>-118</v>
      </c>
      <c r="C4523" s="6">
        <f t="shared" si="352"/>
        <v>22</v>
      </c>
      <c r="D4523" s="8">
        <f ca="1">VLOOKUP(B4523,Residuals!$A$12:$AW$232,C4523,FALSE)</f>
        <v>-2.779965014728554E-4</v>
      </c>
      <c r="E4523" s="8">
        <f ca="1">VLOOKUP(B4523,Residuals!$A$12:$AW$232,C4523,FALSE)^2</f>
        <v>7.7282054831147295E-8</v>
      </c>
      <c r="F4523" s="8">
        <f t="shared" ca="1" si="350"/>
        <v>1.820709540543219E-4</v>
      </c>
      <c r="G4523" s="6">
        <f t="shared" si="353"/>
        <v>0</v>
      </c>
    </row>
    <row r="4524" spans="1:7" x14ac:dyDescent="0.25">
      <c r="A4524" s="6">
        <f t="shared" si="354"/>
        <v>4513</v>
      </c>
      <c r="B4524" s="6">
        <f t="shared" si="351"/>
        <v>-117</v>
      </c>
      <c r="C4524" s="6">
        <f t="shared" si="352"/>
        <v>22</v>
      </c>
      <c r="D4524" s="8">
        <f ca="1">VLOOKUP(B4524,Residuals!$A$12:$AW$232,C4524,FALSE)</f>
        <v>-7.1814295534876216E-3</v>
      </c>
      <c r="E4524" s="8">
        <f ca="1">VLOOKUP(B4524,Residuals!$A$12:$AW$232,C4524,FALSE)^2</f>
        <v>5.1572930431705423E-5</v>
      </c>
      <c r="F4524" s="8">
        <f t="shared" ca="1" si="350"/>
        <v>0.12150210896428332</v>
      </c>
      <c r="G4524" s="6">
        <f t="shared" si="353"/>
        <v>0</v>
      </c>
    </row>
    <row r="4525" spans="1:7" x14ac:dyDescent="0.25">
      <c r="A4525" s="6">
        <f t="shared" si="354"/>
        <v>4514</v>
      </c>
      <c r="B4525" s="6">
        <f t="shared" si="351"/>
        <v>-116</v>
      </c>
      <c r="C4525" s="6">
        <f t="shared" si="352"/>
        <v>22</v>
      </c>
      <c r="D4525" s="8">
        <f ca="1">VLOOKUP(B4525,Residuals!$A$12:$AW$232,C4525,FALSE)</f>
        <v>-1.3743217265827848E-3</v>
      </c>
      <c r="E4525" s="8">
        <f ca="1">VLOOKUP(B4525,Residuals!$A$12:$AW$232,C4525,FALSE)^2</f>
        <v>1.8887602081574866E-6</v>
      </c>
      <c r="F4525" s="8">
        <f t="shared" ca="1" si="350"/>
        <v>4.4497829907658524E-3</v>
      </c>
      <c r="G4525" s="6">
        <f t="shared" si="353"/>
        <v>0</v>
      </c>
    </row>
    <row r="4526" spans="1:7" x14ac:dyDescent="0.25">
      <c r="A4526" s="6">
        <f t="shared" si="354"/>
        <v>4515</v>
      </c>
      <c r="B4526" s="6">
        <f t="shared" si="351"/>
        <v>-115</v>
      </c>
      <c r="C4526" s="6">
        <f t="shared" si="352"/>
        <v>22</v>
      </c>
      <c r="D4526" s="8">
        <f ca="1">VLOOKUP(B4526,Residuals!$A$12:$AW$232,C4526,FALSE)</f>
        <v>7.2838033274801716E-3</v>
      </c>
      <c r="E4526" s="8">
        <f ca="1">VLOOKUP(B4526,Residuals!$A$12:$AW$232,C4526,FALSE)^2</f>
        <v>5.3053790913411222E-5</v>
      </c>
      <c r="F4526" s="8">
        <f t="shared" ca="1" si="350"/>
        <v>0.12499090958319299</v>
      </c>
      <c r="G4526" s="6">
        <f t="shared" si="353"/>
        <v>0</v>
      </c>
    </row>
    <row r="4527" spans="1:7" x14ac:dyDescent="0.25">
      <c r="A4527" s="6">
        <f t="shared" si="354"/>
        <v>4516</v>
      </c>
      <c r="B4527" s="6">
        <f t="shared" si="351"/>
        <v>-114</v>
      </c>
      <c r="C4527" s="6">
        <f t="shared" si="352"/>
        <v>22</v>
      </c>
      <c r="D4527" s="8">
        <f ca="1">VLOOKUP(B4527,Residuals!$A$12:$AW$232,C4527,FALSE)</f>
        <v>-2.4265051801826275E-2</v>
      </c>
      <c r="E4527" s="8">
        <f ca="1">VLOOKUP(B4527,Residuals!$A$12:$AW$232,C4527,FALSE)^2</f>
        <v>5.8879273894531258E-4</v>
      </c>
      <c r="F4527" s="8">
        <f t="shared" ca="1" si="350"/>
        <v>1.3871532783937348</v>
      </c>
      <c r="G4527" s="6">
        <f t="shared" si="353"/>
        <v>0</v>
      </c>
    </row>
    <row r="4528" spans="1:7" x14ac:dyDescent="0.25">
      <c r="A4528" s="6">
        <f t="shared" si="354"/>
        <v>4517</v>
      </c>
      <c r="B4528" s="6">
        <f t="shared" si="351"/>
        <v>-113</v>
      </c>
      <c r="C4528" s="6">
        <f t="shared" si="352"/>
        <v>22</v>
      </c>
      <c r="D4528" s="8">
        <f ca="1">VLOOKUP(B4528,Residuals!$A$12:$AW$232,C4528,FALSE)</f>
        <v>2.0541543108323991E-2</v>
      </c>
      <c r="E4528" s="8">
        <f ca="1">VLOOKUP(B4528,Residuals!$A$12:$AW$232,C4528,FALSE)^2</f>
        <v>4.2195499327113287E-4</v>
      </c>
      <c r="F4528" s="8">
        <f t="shared" ca="1" si="350"/>
        <v>0.99409556799073029</v>
      </c>
      <c r="G4528" s="6">
        <f t="shared" si="353"/>
        <v>0</v>
      </c>
    </row>
    <row r="4529" spans="1:7" x14ac:dyDescent="0.25">
      <c r="A4529" s="6">
        <f t="shared" si="354"/>
        <v>4518</v>
      </c>
      <c r="B4529" s="6">
        <f t="shared" si="351"/>
        <v>-112</v>
      </c>
      <c r="C4529" s="6">
        <f t="shared" si="352"/>
        <v>22</v>
      </c>
      <c r="D4529" s="8">
        <f ca="1">VLOOKUP(B4529,Residuals!$A$12:$AW$232,C4529,FALSE)</f>
        <v>-1.3397211479539921E-2</v>
      </c>
      <c r="E4529" s="8">
        <f ca="1">VLOOKUP(B4529,Residuals!$A$12:$AW$232,C4529,FALSE)^2</f>
        <v>1.7948527542751622E-4</v>
      </c>
      <c r="F4529" s="8">
        <f t="shared" ca="1" si="350"/>
        <v>0.42285437941823262</v>
      </c>
      <c r="G4529" s="6">
        <f t="shared" si="353"/>
        <v>0</v>
      </c>
    </row>
    <row r="4530" spans="1:7" x14ac:dyDescent="0.25">
      <c r="A4530" s="6">
        <f t="shared" si="354"/>
        <v>4519</v>
      </c>
      <c r="B4530" s="6">
        <f t="shared" si="351"/>
        <v>-111</v>
      </c>
      <c r="C4530" s="6">
        <f t="shared" si="352"/>
        <v>22</v>
      </c>
      <c r="D4530" s="8">
        <f ca="1">VLOOKUP(B4530,Residuals!$A$12:$AW$232,C4530,FALSE)</f>
        <v>-2.5170481461242847E-2</v>
      </c>
      <c r="E4530" s="8">
        <f ca="1">VLOOKUP(B4530,Residuals!$A$12:$AW$232,C4530,FALSE)^2</f>
        <v>6.3355313699076988E-4</v>
      </c>
      <c r="F4530" s="8">
        <f t="shared" ca="1" si="350"/>
        <v>1.4926055518069292</v>
      </c>
      <c r="G4530" s="6">
        <f t="shared" si="353"/>
        <v>0</v>
      </c>
    </row>
    <row r="4531" spans="1:7" x14ac:dyDescent="0.25">
      <c r="A4531" s="6">
        <f t="shared" si="354"/>
        <v>4520</v>
      </c>
      <c r="B4531" s="6">
        <f t="shared" si="351"/>
        <v>-110</v>
      </c>
      <c r="C4531" s="6">
        <f t="shared" si="352"/>
        <v>22</v>
      </c>
      <c r="D4531" s="8">
        <f ca="1">VLOOKUP(B4531,Residuals!$A$12:$AW$232,C4531,FALSE)</f>
        <v>-3.2447728013384719E-2</v>
      </c>
      <c r="E4531" s="8">
        <f ca="1">VLOOKUP(B4531,Residuals!$A$12:$AW$232,C4531,FALSE)^2</f>
        <v>1.0528550532305915E-3</v>
      </c>
      <c r="F4531" s="8">
        <f t="shared" ca="1" si="350"/>
        <v>2.4804506614302433</v>
      </c>
      <c r="G4531" s="6">
        <f t="shared" si="353"/>
        <v>0</v>
      </c>
    </row>
    <row r="4532" spans="1:7" x14ac:dyDescent="0.25">
      <c r="A4532" s="6">
        <f t="shared" si="354"/>
        <v>4521</v>
      </c>
      <c r="B4532" s="6">
        <f t="shared" si="351"/>
        <v>-109</v>
      </c>
      <c r="C4532" s="6">
        <f t="shared" si="352"/>
        <v>22</v>
      </c>
      <c r="D4532" s="8">
        <f ca="1">VLOOKUP(B4532,Residuals!$A$12:$AW$232,C4532,FALSE)</f>
        <v>3.496684243114799E-2</v>
      </c>
      <c r="E4532" s="8">
        <f ca="1">VLOOKUP(B4532,Residuals!$A$12:$AW$232,C4532,FALSE)^2</f>
        <v>1.2226800696047316E-3</v>
      </c>
      <c r="F4532" s="8">
        <f t="shared" ca="1" si="350"/>
        <v>2.8805461664098631</v>
      </c>
      <c r="G4532" s="6">
        <f t="shared" si="353"/>
        <v>0</v>
      </c>
    </row>
    <row r="4533" spans="1:7" x14ac:dyDescent="0.25">
      <c r="A4533" s="6">
        <f t="shared" si="354"/>
        <v>4522</v>
      </c>
      <c r="B4533" s="6">
        <f t="shared" si="351"/>
        <v>-108</v>
      </c>
      <c r="C4533" s="6">
        <f t="shared" si="352"/>
        <v>22</v>
      </c>
      <c r="D4533" s="8">
        <f ca="1">VLOOKUP(B4533,Residuals!$A$12:$AW$232,C4533,FALSE)</f>
        <v>-6.6904459947257598E-3</v>
      </c>
      <c r="E4533" s="8">
        <f ca="1">VLOOKUP(B4533,Residuals!$A$12:$AW$232,C4533,FALSE)^2</f>
        <v>4.4762067608341962E-5</v>
      </c>
      <c r="F4533" s="8">
        <f t="shared" ca="1" si="350"/>
        <v>0.10545620678308108</v>
      </c>
      <c r="G4533" s="6">
        <f t="shared" si="353"/>
        <v>0</v>
      </c>
    </row>
    <row r="4534" spans="1:7" x14ac:dyDescent="0.25">
      <c r="A4534" s="6">
        <f t="shared" si="354"/>
        <v>4523</v>
      </c>
      <c r="B4534" s="6">
        <f t="shared" si="351"/>
        <v>-107</v>
      </c>
      <c r="C4534" s="6">
        <f t="shared" si="352"/>
        <v>22</v>
      </c>
      <c r="D4534" s="8">
        <f ca="1">VLOOKUP(B4534,Residuals!$A$12:$AW$232,C4534,FALSE)</f>
        <v>-1.0640515199126345E-2</v>
      </c>
      <c r="E4534" s="8">
        <f ca="1">VLOOKUP(B4534,Residuals!$A$12:$AW$232,C4534,FALSE)^2</f>
        <v>1.1322056370283876E-4</v>
      </c>
      <c r="F4534" s="8">
        <f t="shared" ca="1" si="350"/>
        <v>0.26673949207204267</v>
      </c>
      <c r="G4534" s="6">
        <f t="shared" si="353"/>
        <v>0</v>
      </c>
    </row>
    <row r="4535" spans="1:7" x14ac:dyDescent="0.25">
      <c r="A4535" s="6">
        <f t="shared" si="354"/>
        <v>4524</v>
      </c>
      <c r="B4535" s="6">
        <f t="shared" si="351"/>
        <v>-106</v>
      </c>
      <c r="C4535" s="6">
        <f t="shared" si="352"/>
        <v>22</v>
      </c>
      <c r="D4535" s="8">
        <f ca="1">VLOOKUP(B4535,Residuals!$A$12:$AW$232,C4535,FALSE)</f>
        <v>-1.5200612243132515E-2</v>
      </c>
      <c r="E4535" s="8">
        <f ca="1">VLOOKUP(B4535,Residuals!$A$12:$AW$232,C4535,FALSE)^2</f>
        <v>2.310586125660701E-4</v>
      </c>
      <c r="F4535" s="8">
        <f t="shared" ca="1" si="350"/>
        <v>0.5443574465545532</v>
      </c>
      <c r="G4535" s="6">
        <f t="shared" si="353"/>
        <v>0</v>
      </c>
    </row>
    <row r="4536" spans="1:7" x14ac:dyDescent="0.25">
      <c r="A4536" s="6">
        <f t="shared" si="354"/>
        <v>4525</v>
      </c>
      <c r="B4536" s="6">
        <f t="shared" si="351"/>
        <v>-105</v>
      </c>
      <c r="C4536" s="6">
        <f t="shared" si="352"/>
        <v>22</v>
      </c>
      <c r="D4536" s="8">
        <f ca="1">VLOOKUP(B4536,Residuals!$A$12:$AW$232,C4536,FALSE)</f>
        <v>-1.1293529934878399E-2</v>
      </c>
      <c r="E4536" s="8">
        <f ca="1">VLOOKUP(B4536,Residuals!$A$12:$AW$232,C4536,FALSE)^2</f>
        <v>1.2754381838999448E-4</v>
      </c>
      <c r="F4536" s="8">
        <f t="shared" ca="1" si="350"/>
        <v>0.30048404831800868</v>
      </c>
      <c r="G4536" s="6">
        <f t="shared" si="353"/>
        <v>0</v>
      </c>
    </row>
    <row r="4537" spans="1:7" x14ac:dyDescent="0.25">
      <c r="A4537" s="6">
        <f t="shared" si="354"/>
        <v>4526</v>
      </c>
      <c r="B4537" s="6">
        <f t="shared" si="351"/>
        <v>-104</v>
      </c>
      <c r="C4537" s="6">
        <f t="shared" si="352"/>
        <v>22</v>
      </c>
      <c r="D4537" s="8">
        <f ca="1">VLOOKUP(B4537,Residuals!$A$12:$AW$232,C4537,FALSE)</f>
        <v>-2.5061385703297138E-2</v>
      </c>
      <c r="E4537" s="8">
        <f ca="1">VLOOKUP(B4537,Residuals!$A$12:$AW$232,C4537,FALSE)^2</f>
        <v>6.2807305336942622E-4</v>
      </c>
      <c r="F4537" s="8">
        <f t="shared" ca="1" si="350"/>
        <v>1.4796948695610248</v>
      </c>
      <c r="G4537" s="6">
        <f t="shared" si="353"/>
        <v>0</v>
      </c>
    </row>
    <row r="4538" spans="1:7" x14ac:dyDescent="0.25">
      <c r="A4538" s="6">
        <f t="shared" si="354"/>
        <v>4527</v>
      </c>
      <c r="B4538" s="6">
        <f t="shared" si="351"/>
        <v>-103</v>
      </c>
      <c r="C4538" s="6">
        <f t="shared" si="352"/>
        <v>22</v>
      </c>
      <c r="D4538" s="8">
        <f ca="1">VLOOKUP(B4538,Residuals!$A$12:$AW$232,C4538,FALSE)</f>
        <v>1.9569150973019721E-3</v>
      </c>
      <c r="E4538" s="8">
        <f ca="1">VLOOKUP(B4538,Residuals!$A$12:$AW$232,C4538,FALSE)^2</f>
        <v>3.8295166980483865E-6</v>
      </c>
      <c r="F4538" s="8">
        <f t="shared" ca="1" si="350"/>
        <v>9.02206547566607E-3</v>
      </c>
      <c r="G4538" s="6">
        <f t="shared" si="353"/>
        <v>0</v>
      </c>
    </row>
    <row r="4539" spans="1:7" x14ac:dyDescent="0.25">
      <c r="A4539" s="6">
        <f t="shared" si="354"/>
        <v>4528</v>
      </c>
      <c r="B4539" s="6">
        <f t="shared" si="351"/>
        <v>-102</v>
      </c>
      <c r="C4539" s="6">
        <f t="shared" si="352"/>
        <v>22</v>
      </c>
      <c r="D4539" s="8">
        <f ca="1">VLOOKUP(B4539,Residuals!$A$12:$AW$232,C4539,FALSE)</f>
        <v>1.4315150123574469E-2</v>
      </c>
      <c r="E4539" s="8">
        <f ca="1">VLOOKUP(B4539,Residuals!$A$12:$AW$232,C4539,FALSE)^2</f>
        <v>2.0492352306047414E-4</v>
      </c>
      <c r="F4539" s="8">
        <f t="shared" ca="1" si="350"/>
        <v>0.48278505835944607</v>
      </c>
      <c r="G4539" s="6">
        <f t="shared" si="353"/>
        <v>0</v>
      </c>
    </row>
    <row r="4540" spans="1:7" x14ac:dyDescent="0.25">
      <c r="A4540" s="6">
        <f t="shared" si="354"/>
        <v>4529</v>
      </c>
      <c r="B4540" s="6">
        <f t="shared" si="351"/>
        <v>-101</v>
      </c>
      <c r="C4540" s="6">
        <f t="shared" si="352"/>
        <v>22</v>
      </c>
      <c r="D4540" s="8">
        <f ca="1">VLOOKUP(B4540,Residuals!$A$12:$AW$232,C4540,FALSE)</f>
        <v>3.3287122470336453E-2</v>
      </c>
      <c r="E4540" s="8">
        <f ca="1">VLOOKUP(B4540,Residuals!$A$12:$AW$232,C4540,FALSE)^2</f>
        <v>1.1080325223551779E-3</v>
      </c>
      <c r="F4540" s="8">
        <f t="shared" ca="1" si="350"/>
        <v>2.6104448038966437</v>
      </c>
      <c r="G4540" s="6">
        <f t="shared" si="353"/>
        <v>0</v>
      </c>
    </row>
    <row r="4541" spans="1:7" x14ac:dyDescent="0.25">
      <c r="A4541" s="6">
        <f t="shared" si="354"/>
        <v>4530</v>
      </c>
      <c r="B4541" s="6">
        <f t="shared" si="351"/>
        <v>-100</v>
      </c>
      <c r="C4541" s="6">
        <f t="shared" si="352"/>
        <v>22</v>
      </c>
      <c r="D4541" s="8">
        <f ca="1">VLOOKUP(B4541,Residuals!$A$12:$AW$232,C4541,FALSE)</f>
        <v>-1.9829792998066989E-2</v>
      </c>
      <c r="E4541" s="8">
        <f ca="1">VLOOKUP(B4541,Residuals!$A$12:$AW$232,C4541,FALSE)^2</f>
        <v>3.9322069034618658E-4</v>
      </c>
      <c r="F4541" s="8">
        <f t="shared" ca="1" si="350"/>
        <v>0.92639962021784172</v>
      </c>
      <c r="G4541" s="6">
        <f t="shared" si="353"/>
        <v>0</v>
      </c>
    </row>
    <row r="4542" spans="1:7" x14ac:dyDescent="0.25">
      <c r="A4542" s="6">
        <f t="shared" si="354"/>
        <v>4531</v>
      </c>
      <c r="B4542" s="6">
        <f t="shared" si="351"/>
        <v>-99</v>
      </c>
      <c r="C4542" s="6">
        <f t="shared" si="352"/>
        <v>22</v>
      </c>
      <c r="D4542" s="8">
        <f ca="1">VLOOKUP(B4542,Residuals!$A$12:$AW$232,C4542,FALSE)</f>
        <v>-1.319819874232209E-3</v>
      </c>
      <c r="E4542" s="8">
        <f ca="1">VLOOKUP(B4542,Residuals!$A$12:$AW$232,C4542,FALSE)^2</f>
        <v>1.7419245004183241E-6</v>
      </c>
      <c r="F4542" s="8">
        <f t="shared" ca="1" si="350"/>
        <v>4.1038486408611708E-3</v>
      </c>
      <c r="G4542" s="6">
        <f t="shared" si="353"/>
        <v>0</v>
      </c>
    </row>
    <row r="4543" spans="1:7" x14ac:dyDescent="0.25">
      <c r="A4543" s="6">
        <f t="shared" si="354"/>
        <v>4532</v>
      </c>
      <c r="B4543" s="6">
        <f t="shared" si="351"/>
        <v>-98</v>
      </c>
      <c r="C4543" s="6">
        <f t="shared" si="352"/>
        <v>22</v>
      </c>
      <c r="D4543" s="8">
        <f ca="1">VLOOKUP(B4543,Residuals!$A$12:$AW$232,C4543,FALSE)</f>
        <v>1.1799366923302801E-2</v>
      </c>
      <c r="E4543" s="8">
        <f ca="1">VLOOKUP(B4543,Residuals!$A$12:$AW$232,C4543,FALSE)^2</f>
        <v>1.3922505979073222E-4</v>
      </c>
      <c r="F4543" s="8">
        <f t="shared" ca="1" si="350"/>
        <v>0.3280042115825339</v>
      </c>
      <c r="G4543" s="6">
        <f t="shared" si="353"/>
        <v>0</v>
      </c>
    </row>
    <row r="4544" spans="1:7" x14ac:dyDescent="0.25">
      <c r="A4544" s="6">
        <f t="shared" si="354"/>
        <v>4533</v>
      </c>
      <c r="B4544" s="6">
        <f t="shared" si="351"/>
        <v>-97</v>
      </c>
      <c r="C4544" s="6">
        <f t="shared" si="352"/>
        <v>22</v>
      </c>
      <c r="D4544" s="8">
        <f ca="1">VLOOKUP(B4544,Residuals!$A$12:$AW$232,C4544,FALSE)</f>
        <v>1.6723512061670737E-2</v>
      </c>
      <c r="E4544" s="8">
        <f ca="1">VLOOKUP(B4544,Residuals!$A$12:$AW$232,C4544,FALSE)^2</f>
        <v>2.7967585567684666E-4</v>
      </c>
      <c r="F4544" s="8">
        <f t="shared" ca="1" si="350"/>
        <v>0.65889616910806403</v>
      </c>
      <c r="G4544" s="6">
        <f t="shared" si="353"/>
        <v>0</v>
      </c>
    </row>
    <row r="4545" spans="1:7" x14ac:dyDescent="0.25">
      <c r="A4545" s="6">
        <f t="shared" si="354"/>
        <v>4534</v>
      </c>
      <c r="B4545" s="6">
        <f t="shared" si="351"/>
        <v>-96</v>
      </c>
      <c r="C4545" s="6">
        <f t="shared" si="352"/>
        <v>22</v>
      </c>
      <c r="D4545" s="8">
        <f ca="1">VLOOKUP(B4545,Residuals!$A$12:$AW$232,C4545,FALSE)</f>
        <v>-1.1077272422822439E-2</v>
      </c>
      <c r="E4545" s="8">
        <f ca="1">VLOOKUP(B4545,Residuals!$A$12:$AW$232,C4545,FALSE)^2</f>
        <v>1.2270596432942252E-4</v>
      </c>
      <c r="F4545" s="8">
        <f t="shared" ca="1" si="350"/>
        <v>0.28908641265331997</v>
      </c>
      <c r="G4545" s="6">
        <f t="shared" si="353"/>
        <v>0</v>
      </c>
    </row>
    <row r="4546" spans="1:7" x14ac:dyDescent="0.25">
      <c r="A4546" s="6">
        <f t="shared" si="354"/>
        <v>4535</v>
      </c>
      <c r="B4546" s="6">
        <f t="shared" si="351"/>
        <v>-95</v>
      </c>
      <c r="C4546" s="6">
        <f t="shared" si="352"/>
        <v>22</v>
      </c>
      <c r="D4546" s="8">
        <f ca="1">VLOOKUP(B4546,Residuals!$A$12:$AW$232,C4546,FALSE)</f>
        <v>-2.8690695215083939E-2</v>
      </c>
      <c r="E4546" s="8">
        <f ca="1">VLOOKUP(B4546,Residuals!$A$12:$AW$232,C4546,FALSE)^2</f>
        <v>8.2315599192484044E-4</v>
      </c>
      <c r="F4546" s="8">
        <f t="shared" ca="1" si="350"/>
        <v>1.9392962197077031</v>
      </c>
      <c r="G4546" s="6">
        <f t="shared" si="353"/>
        <v>0</v>
      </c>
    </row>
    <row r="4547" spans="1:7" x14ac:dyDescent="0.25">
      <c r="A4547" s="6">
        <f t="shared" si="354"/>
        <v>4536</v>
      </c>
      <c r="B4547" s="6">
        <f t="shared" si="351"/>
        <v>-94</v>
      </c>
      <c r="C4547" s="6">
        <f t="shared" si="352"/>
        <v>22</v>
      </c>
      <c r="D4547" s="8">
        <f ca="1">VLOOKUP(B4547,Residuals!$A$12:$AW$232,C4547,FALSE)</f>
        <v>-3.0233005408875279E-3</v>
      </c>
      <c r="E4547" s="8">
        <f ca="1">VLOOKUP(B4547,Residuals!$A$12:$AW$232,C4547,FALSE)^2</f>
        <v>9.1403461605308196E-6</v>
      </c>
      <c r="F4547" s="8">
        <f t="shared" ca="1" si="350"/>
        <v>2.1533997115768699E-2</v>
      </c>
      <c r="G4547" s="6">
        <f t="shared" si="353"/>
        <v>0</v>
      </c>
    </row>
    <row r="4548" spans="1:7" x14ac:dyDescent="0.25">
      <c r="A4548" s="6">
        <f t="shared" si="354"/>
        <v>4537</v>
      </c>
      <c r="B4548" s="6">
        <f t="shared" si="351"/>
        <v>-93</v>
      </c>
      <c r="C4548" s="6">
        <f t="shared" si="352"/>
        <v>22</v>
      </c>
      <c r="D4548" s="8">
        <f ca="1">VLOOKUP(B4548,Residuals!$A$12:$AW$232,C4548,FALSE)</f>
        <v>-8.5843371950256771E-3</v>
      </c>
      <c r="E4548" s="8">
        <f ca="1">VLOOKUP(B4548,Residuals!$A$12:$AW$232,C4548,FALSE)^2</f>
        <v>7.3690845077901314E-5</v>
      </c>
      <c r="F4548" s="8">
        <f t="shared" ca="1" si="350"/>
        <v>0.17361032257381478</v>
      </c>
      <c r="G4548" s="6">
        <f t="shared" si="353"/>
        <v>0</v>
      </c>
    </row>
    <row r="4549" spans="1:7" x14ac:dyDescent="0.25">
      <c r="A4549" s="6">
        <f t="shared" si="354"/>
        <v>4538</v>
      </c>
      <c r="B4549" s="6">
        <f t="shared" si="351"/>
        <v>-92</v>
      </c>
      <c r="C4549" s="6">
        <f t="shared" si="352"/>
        <v>22</v>
      </c>
      <c r="D4549" s="8">
        <f ca="1">VLOOKUP(B4549,Residuals!$A$12:$AW$232,C4549,FALSE)</f>
        <v>-1.1193569738771612E-2</v>
      </c>
      <c r="E4549" s="8">
        <f ca="1">VLOOKUP(B4549,Residuals!$A$12:$AW$232,C4549,FALSE)^2</f>
        <v>1.2529600349674359E-4</v>
      </c>
      <c r="F4549" s="8">
        <f t="shared" ca="1" si="350"/>
        <v>0.29518835835420149</v>
      </c>
      <c r="G4549" s="6">
        <f t="shared" si="353"/>
        <v>0</v>
      </c>
    </row>
    <row r="4550" spans="1:7" x14ac:dyDescent="0.25">
      <c r="A4550" s="6">
        <f t="shared" si="354"/>
        <v>4539</v>
      </c>
      <c r="B4550" s="6">
        <f t="shared" si="351"/>
        <v>-91</v>
      </c>
      <c r="C4550" s="6">
        <f t="shared" si="352"/>
        <v>22</v>
      </c>
      <c r="D4550" s="8">
        <f ca="1">VLOOKUP(B4550,Residuals!$A$12:$AW$232,C4550,FALSE)</f>
        <v>3.7709454816443541E-3</v>
      </c>
      <c r="E4550" s="8">
        <f ca="1">VLOOKUP(B4550,Residuals!$A$12:$AW$232,C4550,FALSE)^2</f>
        <v>1.4220029825533969E-5</v>
      </c>
      <c r="F4550" s="8">
        <f t="shared" ca="1" si="350"/>
        <v>3.3501365907941741E-2</v>
      </c>
      <c r="G4550" s="6">
        <f t="shared" si="353"/>
        <v>0</v>
      </c>
    </row>
    <row r="4551" spans="1:7" x14ac:dyDescent="0.25">
      <c r="A4551" s="6">
        <f t="shared" si="354"/>
        <v>4540</v>
      </c>
      <c r="B4551" s="6">
        <f t="shared" si="351"/>
        <v>-90</v>
      </c>
      <c r="C4551" s="6">
        <f t="shared" si="352"/>
        <v>22</v>
      </c>
      <c r="D4551" s="8">
        <f ca="1">VLOOKUP(B4551,Residuals!$A$12:$AW$232,C4551,FALSE)</f>
        <v>-1.0269906837029153E-2</v>
      </c>
      <c r="E4551" s="8">
        <f ca="1">VLOOKUP(B4551,Residuals!$A$12:$AW$232,C4551,FALSE)^2</f>
        <v>1.0547098644125815E-4</v>
      </c>
      <c r="F4551" s="8">
        <f t="shared" ca="1" si="350"/>
        <v>0.24848204629609275</v>
      </c>
      <c r="G4551" s="6">
        <f t="shared" si="353"/>
        <v>0</v>
      </c>
    </row>
    <row r="4552" spans="1:7" x14ac:dyDescent="0.25">
      <c r="A4552" s="6">
        <f t="shared" si="354"/>
        <v>4541</v>
      </c>
      <c r="B4552" s="6">
        <f t="shared" si="351"/>
        <v>-89</v>
      </c>
      <c r="C4552" s="6">
        <f t="shared" si="352"/>
        <v>22</v>
      </c>
      <c r="D4552" s="8">
        <f ca="1">VLOOKUP(B4552,Residuals!$A$12:$AW$232,C4552,FALSE)</f>
        <v>8.5485408436509758E-3</v>
      </c>
      <c r="E4552" s="8">
        <f ca="1">VLOOKUP(B4552,Residuals!$A$12:$AW$232,C4552,FALSE)^2</f>
        <v>7.307755055556894E-5</v>
      </c>
      <c r="F4552" s="8">
        <f t="shared" ca="1" si="350"/>
        <v>0.17216544485878357</v>
      </c>
      <c r="G4552" s="6">
        <f t="shared" si="353"/>
        <v>0</v>
      </c>
    </row>
    <row r="4553" spans="1:7" x14ac:dyDescent="0.25">
      <c r="A4553" s="6">
        <f t="shared" si="354"/>
        <v>4542</v>
      </c>
      <c r="B4553" s="6">
        <f t="shared" si="351"/>
        <v>-88</v>
      </c>
      <c r="C4553" s="6">
        <f t="shared" si="352"/>
        <v>22</v>
      </c>
      <c r="D4553" s="8">
        <f ca="1">VLOOKUP(B4553,Residuals!$A$12:$AW$232,C4553,FALSE)</f>
        <v>5.9918451467021487E-3</v>
      </c>
      <c r="E4553" s="8">
        <f ca="1">VLOOKUP(B4553,Residuals!$A$12:$AW$232,C4553,FALSE)^2</f>
        <v>3.5902208262058094E-5</v>
      </c>
      <c r="F4553" s="8">
        <f t="shared" ca="1" si="350"/>
        <v>8.4583016396392999E-2</v>
      </c>
      <c r="G4553" s="6">
        <f t="shared" si="353"/>
        <v>0</v>
      </c>
    </row>
    <row r="4554" spans="1:7" x14ac:dyDescent="0.25">
      <c r="A4554" s="6">
        <f t="shared" si="354"/>
        <v>4543</v>
      </c>
      <c r="B4554" s="6">
        <f t="shared" si="351"/>
        <v>-87</v>
      </c>
      <c r="C4554" s="6">
        <f t="shared" si="352"/>
        <v>22</v>
      </c>
      <c r="D4554" s="8">
        <f ca="1">VLOOKUP(B4554,Residuals!$A$12:$AW$232,C4554,FALSE)</f>
        <v>4.2362447174739325E-2</v>
      </c>
      <c r="E4554" s="8">
        <f ca="1">VLOOKUP(B4554,Residuals!$A$12:$AW$232,C4554,FALSE)^2</f>
        <v>1.7945769306325799E-3</v>
      </c>
      <c r="F4554" s="8">
        <f t="shared" ca="1" si="350"/>
        <v>4.2278939735497687</v>
      </c>
      <c r="G4554" s="6">
        <f t="shared" si="353"/>
        <v>0</v>
      </c>
    </row>
    <row r="4555" spans="1:7" x14ac:dyDescent="0.25">
      <c r="A4555" s="6">
        <f t="shared" si="354"/>
        <v>4544</v>
      </c>
      <c r="B4555" s="6">
        <f t="shared" si="351"/>
        <v>-86</v>
      </c>
      <c r="C4555" s="6">
        <f t="shared" si="352"/>
        <v>22</v>
      </c>
      <c r="D4555" s="8">
        <f ca="1">VLOOKUP(B4555,Residuals!$A$12:$AW$232,C4555,FALSE)</f>
        <v>1.721950293910513E-3</v>
      </c>
      <c r="E4555" s="8">
        <f ca="1">VLOOKUP(B4555,Residuals!$A$12:$AW$232,C4555,FALSE)^2</f>
        <v>2.9651128146985022E-6</v>
      </c>
      <c r="F4555" s="8">
        <f t="shared" ref="F4555:F4618" ca="1" si="355">E4555/$F$8</f>
        <v>6.9855921951142239E-3</v>
      </c>
      <c r="G4555" s="6">
        <f t="shared" si="353"/>
        <v>0</v>
      </c>
    </row>
    <row r="4556" spans="1:7" x14ac:dyDescent="0.25">
      <c r="A4556" s="6">
        <f t="shared" si="354"/>
        <v>4545</v>
      </c>
      <c r="B4556" s="6">
        <f t="shared" ref="B4556:B4619" si="356">MOD(A4556,221)-210</f>
        <v>-85</v>
      </c>
      <c r="C4556" s="6">
        <f t="shared" ref="C4556:C4619" si="357">IF(B4556&lt;B4555,IF(ISNUMBER(C4555),C4555+1,2),C4555)</f>
        <v>22</v>
      </c>
      <c r="D4556" s="8">
        <f ca="1">VLOOKUP(B4556,Residuals!$A$12:$AW$232,C4556,FALSE)</f>
        <v>1.0606564326897692E-2</v>
      </c>
      <c r="E4556" s="8">
        <f ca="1">VLOOKUP(B4556,Residuals!$A$12:$AW$232,C4556,FALSE)^2</f>
        <v>1.1249920682061869E-4</v>
      </c>
      <c r="F4556" s="8">
        <f t="shared" ca="1" si="355"/>
        <v>0.26504002722154901</v>
      </c>
      <c r="G4556" s="6">
        <f t="shared" ref="G4556:G4619" si="358">IF(OR(B4556&lt;-10,B4556&gt;10),0,1)</f>
        <v>0</v>
      </c>
    </row>
    <row r="4557" spans="1:7" x14ac:dyDescent="0.25">
      <c r="A4557" s="6">
        <f t="shared" ref="A4557:A4620" si="359">A4556+1</f>
        <v>4546</v>
      </c>
      <c r="B4557" s="6">
        <f t="shared" si="356"/>
        <v>-84</v>
      </c>
      <c r="C4557" s="6">
        <f t="shared" si="357"/>
        <v>22</v>
      </c>
      <c r="D4557" s="8">
        <f ca="1">VLOOKUP(B4557,Residuals!$A$12:$AW$232,C4557,FALSE)</f>
        <v>1.0210066451639689E-2</v>
      </c>
      <c r="E4557" s="8">
        <f ca="1">VLOOKUP(B4557,Residuals!$A$12:$AW$232,C4557,FALSE)^2</f>
        <v>1.0424545694689828E-4</v>
      </c>
      <c r="F4557" s="8">
        <f t="shared" ca="1" si="355"/>
        <v>0.24559478709022231</v>
      </c>
      <c r="G4557" s="6">
        <f t="shared" si="358"/>
        <v>0</v>
      </c>
    </row>
    <row r="4558" spans="1:7" x14ac:dyDescent="0.25">
      <c r="A4558" s="6">
        <f t="shared" si="359"/>
        <v>4547</v>
      </c>
      <c r="B4558" s="6">
        <f t="shared" si="356"/>
        <v>-83</v>
      </c>
      <c r="C4558" s="6">
        <f t="shared" si="357"/>
        <v>22</v>
      </c>
      <c r="D4558" s="8">
        <f ca="1">VLOOKUP(B4558,Residuals!$A$12:$AW$232,C4558,FALSE)</f>
        <v>-2.1061186603488585E-2</v>
      </c>
      <c r="E4558" s="8">
        <f ca="1">VLOOKUP(B4558,Residuals!$A$12:$AW$232,C4558,FALSE)^2</f>
        <v>4.4357358114696703E-4</v>
      </c>
      <c r="F4558" s="8">
        <f t="shared" ca="1" si="355"/>
        <v>1.0450274036990368</v>
      </c>
      <c r="G4558" s="6">
        <f t="shared" si="358"/>
        <v>0</v>
      </c>
    </row>
    <row r="4559" spans="1:7" x14ac:dyDescent="0.25">
      <c r="A4559" s="6">
        <f t="shared" si="359"/>
        <v>4548</v>
      </c>
      <c r="B4559" s="6">
        <f t="shared" si="356"/>
        <v>-82</v>
      </c>
      <c r="C4559" s="6">
        <f t="shared" si="357"/>
        <v>22</v>
      </c>
      <c r="D4559" s="8">
        <f ca="1">VLOOKUP(B4559,Residuals!$A$12:$AW$232,C4559,FALSE)</f>
        <v>-5.5045848834263259E-3</v>
      </c>
      <c r="E4559" s="8">
        <f ca="1">VLOOKUP(B4559,Residuals!$A$12:$AW$232,C4559,FALSE)^2</f>
        <v>3.0300454738845616E-5</v>
      </c>
      <c r="F4559" s="8">
        <f t="shared" ca="1" si="355"/>
        <v>7.1385688626358176E-2</v>
      </c>
      <c r="G4559" s="6">
        <f t="shared" si="358"/>
        <v>0</v>
      </c>
    </row>
    <row r="4560" spans="1:7" x14ac:dyDescent="0.25">
      <c r="A4560" s="6">
        <f t="shared" si="359"/>
        <v>4549</v>
      </c>
      <c r="B4560" s="6">
        <f t="shared" si="356"/>
        <v>-81</v>
      </c>
      <c r="C4560" s="6">
        <f t="shared" si="357"/>
        <v>22</v>
      </c>
      <c r="D4560" s="8">
        <f ca="1">VLOOKUP(B4560,Residuals!$A$12:$AW$232,C4560,FALSE)</f>
        <v>9.6486959843712847E-3</v>
      </c>
      <c r="E4560" s="8">
        <f ca="1">VLOOKUP(B4560,Residuals!$A$12:$AW$232,C4560,FALSE)^2</f>
        <v>9.3097334198822553E-5</v>
      </c>
      <c r="F4560" s="8">
        <f t="shared" ca="1" si="355"/>
        <v>0.21933061296737305</v>
      </c>
      <c r="G4560" s="6">
        <f t="shared" si="358"/>
        <v>0</v>
      </c>
    </row>
    <row r="4561" spans="1:7" x14ac:dyDescent="0.25">
      <c r="A4561" s="6">
        <f t="shared" si="359"/>
        <v>4550</v>
      </c>
      <c r="B4561" s="6">
        <f t="shared" si="356"/>
        <v>-80</v>
      </c>
      <c r="C4561" s="6">
        <f t="shared" si="357"/>
        <v>22</v>
      </c>
      <c r="D4561" s="8">
        <f ca="1">VLOOKUP(B4561,Residuals!$A$12:$AW$232,C4561,FALSE)</f>
        <v>-1.2849751765277541E-3</v>
      </c>
      <c r="E4561" s="8">
        <f ca="1">VLOOKUP(B4561,Residuals!$A$12:$AW$232,C4561,FALSE)^2</f>
        <v>1.6511612042925326E-6</v>
      </c>
      <c r="F4561" s="8">
        <f t="shared" ca="1" si="355"/>
        <v>3.8900168534579519E-3</v>
      </c>
      <c r="G4561" s="6">
        <f t="shared" si="358"/>
        <v>0</v>
      </c>
    </row>
    <row r="4562" spans="1:7" x14ac:dyDescent="0.25">
      <c r="A4562" s="6">
        <f t="shared" si="359"/>
        <v>4551</v>
      </c>
      <c r="B4562" s="6">
        <f t="shared" si="356"/>
        <v>-79</v>
      </c>
      <c r="C4562" s="6">
        <f t="shared" si="357"/>
        <v>22</v>
      </c>
      <c r="D4562" s="8">
        <f ca="1">VLOOKUP(B4562,Residuals!$A$12:$AW$232,C4562,FALSE)</f>
        <v>-1.4298903742903124E-2</v>
      </c>
      <c r="E4562" s="8">
        <f ca="1">VLOOKUP(B4562,Residuals!$A$12:$AW$232,C4562,FALSE)^2</f>
        <v>2.0445864824880899E-4</v>
      </c>
      <c r="F4562" s="8">
        <f t="shared" ca="1" si="355"/>
        <v>0.48168984679111204</v>
      </c>
      <c r="G4562" s="6">
        <f t="shared" si="358"/>
        <v>0</v>
      </c>
    </row>
    <row r="4563" spans="1:7" x14ac:dyDescent="0.25">
      <c r="A4563" s="6">
        <f t="shared" si="359"/>
        <v>4552</v>
      </c>
      <c r="B4563" s="6">
        <f t="shared" si="356"/>
        <v>-78</v>
      </c>
      <c r="C4563" s="6">
        <f t="shared" si="357"/>
        <v>22</v>
      </c>
      <c r="D4563" s="8">
        <f ca="1">VLOOKUP(B4563,Residuals!$A$12:$AW$232,C4563,FALSE)</f>
        <v>-2.1079874781485413E-2</v>
      </c>
      <c r="E4563" s="8">
        <f ca="1">VLOOKUP(B4563,Residuals!$A$12:$AW$232,C4563,FALSE)^2</f>
        <v>4.4436112080310471E-4</v>
      </c>
      <c r="F4563" s="8">
        <f t="shared" ca="1" si="355"/>
        <v>1.0468827903973057</v>
      </c>
      <c r="G4563" s="6">
        <f t="shared" si="358"/>
        <v>0</v>
      </c>
    </row>
    <row r="4564" spans="1:7" x14ac:dyDescent="0.25">
      <c r="A4564" s="6">
        <f t="shared" si="359"/>
        <v>4553</v>
      </c>
      <c r="B4564" s="6">
        <f t="shared" si="356"/>
        <v>-77</v>
      </c>
      <c r="C4564" s="6">
        <f t="shared" si="357"/>
        <v>22</v>
      </c>
      <c r="D4564" s="8">
        <f ca="1">VLOOKUP(B4564,Residuals!$A$12:$AW$232,C4564,FALSE)</f>
        <v>1.6797951415524974E-2</v>
      </c>
      <c r="E4564" s="8">
        <f ca="1">VLOOKUP(B4564,Residuals!$A$12:$AW$232,C4564,FALSE)^2</f>
        <v>2.8217117175833748E-4</v>
      </c>
      <c r="F4564" s="8">
        <f t="shared" ca="1" si="355"/>
        <v>0.66477495404224796</v>
      </c>
      <c r="G4564" s="6">
        <f t="shared" si="358"/>
        <v>0</v>
      </c>
    </row>
    <row r="4565" spans="1:7" x14ac:dyDescent="0.25">
      <c r="A4565" s="6">
        <f t="shared" si="359"/>
        <v>4554</v>
      </c>
      <c r="B4565" s="6">
        <f t="shared" si="356"/>
        <v>-76</v>
      </c>
      <c r="C4565" s="6">
        <f t="shared" si="357"/>
        <v>22</v>
      </c>
      <c r="D4565" s="8">
        <f ca="1">VLOOKUP(B4565,Residuals!$A$12:$AW$232,C4565,FALSE)</f>
        <v>4.3888751177656102E-3</v>
      </c>
      <c r="E4565" s="8">
        <f ca="1">VLOOKUP(B4565,Residuals!$A$12:$AW$232,C4565,FALSE)^2</f>
        <v>1.9262224799342098E-5</v>
      </c>
      <c r="F4565" s="8">
        <f t="shared" ca="1" si="355"/>
        <v>4.5380414044212988E-2</v>
      </c>
      <c r="G4565" s="6">
        <f t="shared" si="358"/>
        <v>0</v>
      </c>
    </row>
    <row r="4566" spans="1:7" x14ac:dyDescent="0.25">
      <c r="A4566" s="6">
        <f t="shared" si="359"/>
        <v>4555</v>
      </c>
      <c r="B4566" s="6">
        <f t="shared" si="356"/>
        <v>-75</v>
      </c>
      <c r="C4566" s="6">
        <f t="shared" si="357"/>
        <v>22</v>
      </c>
      <c r="D4566" s="8">
        <f ca="1">VLOOKUP(B4566,Residuals!$A$12:$AW$232,C4566,FALSE)</f>
        <v>-6.1578284936951019E-3</v>
      </c>
      <c r="E4566" s="8">
        <f ca="1">VLOOKUP(B4566,Residuals!$A$12:$AW$232,C4566,FALSE)^2</f>
        <v>3.7918851757763291E-5</v>
      </c>
      <c r="F4566" s="8">
        <f t="shared" ca="1" si="355"/>
        <v>8.933408320035828E-2</v>
      </c>
      <c r="G4566" s="6">
        <f t="shared" si="358"/>
        <v>0</v>
      </c>
    </row>
    <row r="4567" spans="1:7" x14ac:dyDescent="0.25">
      <c r="A4567" s="6">
        <f t="shared" si="359"/>
        <v>4556</v>
      </c>
      <c r="B4567" s="6">
        <f t="shared" si="356"/>
        <v>-74</v>
      </c>
      <c r="C4567" s="6">
        <f t="shared" si="357"/>
        <v>22</v>
      </c>
      <c r="D4567" s="8">
        <f ca="1">VLOOKUP(B4567,Residuals!$A$12:$AW$232,C4567,FALSE)</f>
        <v>1.4156109671548839E-2</v>
      </c>
      <c r="E4567" s="8">
        <f ca="1">VLOOKUP(B4567,Residuals!$A$12:$AW$232,C4567,FALSE)^2</f>
        <v>2.003954410329186E-4</v>
      </c>
      <c r="F4567" s="8">
        <f t="shared" ca="1" si="355"/>
        <v>0.47211722328965455</v>
      </c>
      <c r="G4567" s="6">
        <f t="shared" si="358"/>
        <v>0</v>
      </c>
    </row>
    <row r="4568" spans="1:7" x14ac:dyDescent="0.25">
      <c r="A4568" s="6">
        <f t="shared" si="359"/>
        <v>4557</v>
      </c>
      <c r="B4568" s="6">
        <f t="shared" si="356"/>
        <v>-73</v>
      </c>
      <c r="C4568" s="6">
        <f t="shared" si="357"/>
        <v>22</v>
      </c>
      <c r="D4568" s="8">
        <f ca="1">VLOOKUP(B4568,Residuals!$A$12:$AW$232,C4568,FALSE)</f>
        <v>2.2887288851320228E-2</v>
      </c>
      <c r="E4568" s="8">
        <f ca="1">VLOOKUP(B4568,Residuals!$A$12:$AW$232,C4568,FALSE)^2</f>
        <v>5.2382799096376725E-4</v>
      </c>
      <c r="F4568" s="8">
        <f t="shared" ca="1" si="355"/>
        <v>1.2341010119815408</v>
      </c>
      <c r="G4568" s="6">
        <f t="shared" si="358"/>
        <v>0</v>
      </c>
    </row>
    <row r="4569" spans="1:7" x14ac:dyDescent="0.25">
      <c r="A4569" s="6">
        <f t="shared" si="359"/>
        <v>4558</v>
      </c>
      <c r="B4569" s="6">
        <f t="shared" si="356"/>
        <v>-72</v>
      </c>
      <c r="C4569" s="6">
        <f t="shared" si="357"/>
        <v>22</v>
      </c>
      <c r="D4569" s="8">
        <f ca="1">VLOOKUP(B4569,Residuals!$A$12:$AW$232,C4569,FALSE)</f>
        <v>-1.5117624716585589E-2</v>
      </c>
      <c r="E4569" s="8">
        <f ca="1">VLOOKUP(B4569,Residuals!$A$12:$AW$232,C4569,FALSE)^2</f>
        <v>2.2854257707151951E-4</v>
      </c>
      <c r="F4569" s="8">
        <f t="shared" ca="1" si="355"/>
        <v>0.53842984817575412</v>
      </c>
      <c r="G4569" s="6">
        <f t="shared" si="358"/>
        <v>0</v>
      </c>
    </row>
    <row r="4570" spans="1:7" x14ac:dyDescent="0.25">
      <c r="A4570" s="6">
        <f t="shared" si="359"/>
        <v>4559</v>
      </c>
      <c r="B4570" s="6">
        <f t="shared" si="356"/>
        <v>-71</v>
      </c>
      <c r="C4570" s="6">
        <f t="shared" si="357"/>
        <v>22</v>
      </c>
      <c r="D4570" s="8">
        <f ca="1">VLOOKUP(B4570,Residuals!$A$12:$AW$232,C4570,FALSE)</f>
        <v>-3.8996379316635753E-3</v>
      </c>
      <c r="E4570" s="8">
        <f ca="1">VLOOKUP(B4570,Residuals!$A$12:$AW$232,C4570,FALSE)^2</f>
        <v>1.5207175998069368E-5</v>
      </c>
      <c r="F4570" s="8">
        <f t="shared" ca="1" si="355"/>
        <v>3.5827011179891143E-2</v>
      </c>
      <c r="G4570" s="6">
        <f t="shared" si="358"/>
        <v>0</v>
      </c>
    </row>
    <row r="4571" spans="1:7" x14ac:dyDescent="0.25">
      <c r="A4571" s="6">
        <f t="shared" si="359"/>
        <v>4560</v>
      </c>
      <c r="B4571" s="6">
        <f t="shared" si="356"/>
        <v>-70</v>
      </c>
      <c r="C4571" s="6">
        <f t="shared" si="357"/>
        <v>22</v>
      </c>
      <c r="D4571" s="8">
        <f ca="1">VLOOKUP(B4571,Residuals!$A$12:$AW$232,C4571,FALSE)</f>
        <v>8.9217840205096932E-3</v>
      </c>
      <c r="E4571" s="8">
        <f ca="1">VLOOKUP(B4571,Residuals!$A$12:$AW$232,C4571,FALSE)^2</f>
        <v>7.9598230108622104E-5</v>
      </c>
      <c r="F4571" s="8">
        <f t="shared" ca="1" si="355"/>
        <v>0.18752769615891859</v>
      </c>
      <c r="G4571" s="6">
        <f t="shared" si="358"/>
        <v>0</v>
      </c>
    </row>
    <row r="4572" spans="1:7" x14ac:dyDescent="0.25">
      <c r="A4572" s="6">
        <f t="shared" si="359"/>
        <v>4561</v>
      </c>
      <c r="B4572" s="6">
        <f t="shared" si="356"/>
        <v>-69</v>
      </c>
      <c r="C4572" s="6">
        <f t="shared" si="357"/>
        <v>22</v>
      </c>
      <c r="D4572" s="8">
        <f ca="1">VLOOKUP(B4572,Residuals!$A$12:$AW$232,C4572,FALSE)</f>
        <v>-3.9136077018336109E-2</v>
      </c>
      <c r="E4572" s="8">
        <f ca="1">VLOOKUP(B4572,Residuals!$A$12:$AW$232,C4572,FALSE)^2</f>
        <v>1.5316325243851358E-3</v>
      </c>
      <c r="F4572" s="8">
        <f t="shared" ca="1" si="355"/>
        <v>3.6084158940225115</v>
      </c>
      <c r="G4572" s="6">
        <f t="shared" si="358"/>
        <v>0</v>
      </c>
    </row>
    <row r="4573" spans="1:7" x14ac:dyDescent="0.25">
      <c r="A4573" s="6">
        <f t="shared" si="359"/>
        <v>4562</v>
      </c>
      <c r="B4573" s="6">
        <f t="shared" si="356"/>
        <v>-68</v>
      </c>
      <c r="C4573" s="6">
        <f t="shared" si="357"/>
        <v>22</v>
      </c>
      <c r="D4573" s="8">
        <f ca="1">VLOOKUP(B4573,Residuals!$A$12:$AW$232,C4573,FALSE)</f>
        <v>-4.4603451875256791E-3</v>
      </c>
      <c r="E4573" s="8">
        <f ca="1">VLOOKUP(B4573,Residuals!$A$12:$AW$232,C4573,FALSE)^2</f>
        <v>1.9894679191883487E-5</v>
      </c>
      <c r="F4573" s="8">
        <f t="shared" ca="1" si="355"/>
        <v>4.6870431033246868E-2</v>
      </c>
      <c r="G4573" s="6">
        <f t="shared" si="358"/>
        <v>0</v>
      </c>
    </row>
    <row r="4574" spans="1:7" x14ac:dyDescent="0.25">
      <c r="A4574" s="6">
        <f t="shared" si="359"/>
        <v>4563</v>
      </c>
      <c r="B4574" s="6">
        <f t="shared" si="356"/>
        <v>-67</v>
      </c>
      <c r="C4574" s="6">
        <f t="shared" si="357"/>
        <v>22</v>
      </c>
      <c r="D4574" s="8">
        <f ca="1">VLOOKUP(B4574,Residuals!$A$12:$AW$232,C4574,FALSE)</f>
        <v>1.6855065519145309E-2</v>
      </c>
      <c r="E4574" s="8">
        <f ca="1">VLOOKUP(B4574,Residuals!$A$12:$AW$232,C4574,FALSE)^2</f>
        <v>2.8409323365468113E-4</v>
      </c>
      <c r="F4574" s="8">
        <f t="shared" ca="1" si="355"/>
        <v>0.66930319341144373</v>
      </c>
      <c r="G4574" s="6">
        <f t="shared" si="358"/>
        <v>0</v>
      </c>
    </row>
    <row r="4575" spans="1:7" x14ac:dyDescent="0.25">
      <c r="A4575" s="6">
        <f t="shared" si="359"/>
        <v>4564</v>
      </c>
      <c r="B4575" s="6">
        <f t="shared" si="356"/>
        <v>-66</v>
      </c>
      <c r="C4575" s="6">
        <f t="shared" si="357"/>
        <v>22</v>
      </c>
      <c r="D4575" s="8">
        <f ca="1">VLOOKUP(B4575,Residuals!$A$12:$AW$232,C4575,FALSE)</f>
        <v>-5.03563666348689E-3</v>
      </c>
      <c r="E4575" s="8">
        <f ca="1">VLOOKUP(B4575,Residuals!$A$12:$AW$232,C4575,FALSE)^2</f>
        <v>2.5357636606653377E-5</v>
      </c>
      <c r="F4575" s="8">
        <f t="shared" ca="1" si="355"/>
        <v>5.9740765170175243E-2</v>
      </c>
      <c r="G4575" s="6">
        <f t="shared" si="358"/>
        <v>0</v>
      </c>
    </row>
    <row r="4576" spans="1:7" x14ac:dyDescent="0.25">
      <c r="A4576" s="6">
        <f t="shared" si="359"/>
        <v>4565</v>
      </c>
      <c r="B4576" s="6">
        <f t="shared" si="356"/>
        <v>-65</v>
      </c>
      <c r="C4576" s="6">
        <f t="shared" si="357"/>
        <v>22</v>
      </c>
      <c r="D4576" s="8">
        <f ca="1">VLOOKUP(B4576,Residuals!$A$12:$AW$232,C4576,FALSE)</f>
        <v>2.2326917109518236E-2</v>
      </c>
      <c r="E4576" s="8">
        <f ca="1">VLOOKUP(B4576,Residuals!$A$12:$AW$232,C4576,FALSE)^2</f>
        <v>4.9849122761529813E-4</v>
      </c>
      <c r="F4576" s="8">
        <f t="shared" ca="1" si="355"/>
        <v>1.1744094227040116</v>
      </c>
      <c r="G4576" s="6">
        <f t="shared" si="358"/>
        <v>0</v>
      </c>
    </row>
    <row r="4577" spans="1:7" x14ac:dyDescent="0.25">
      <c r="A4577" s="6">
        <f t="shared" si="359"/>
        <v>4566</v>
      </c>
      <c r="B4577" s="6">
        <f t="shared" si="356"/>
        <v>-64</v>
      </c>
      <c r="C4577" s="6">
        <f t="shared" si="357"/>
        <v>22</v>
      </c>
      <c r="D4577" s="8">
        <f ca="1">VLOOKUP(B4577,Residuals!$A$12:$AW$232,C4577,FALSE)</f>
        <v>1.2535717368427948E-2</v>
      </c>
      <c r="E4577" s="8">
        <f ca="1">VLOOKUP(B4577,Residuals!$A$12:$AW$232,C4577,FALSE)^2</f>
        <v>1.5714420994110612E-4</v>
      </c>
      <c r="F4577" s="8">
        <f t="shared" ca="1" si="355"/>
        <v>0.37022043850415942</v>
      </c>
      <c r="G4577" s="6">
        <f t="shared" si="358"/>
        <v>0</v>
      </c>
    </row>
    <row r="4578" spans="1:7" x14ac:dyDescent="0.25">
      <c r="A4578" s="6">
        <f t="shared" si="359"/>
        <v>4567</v>
      </c>
      <c r="B4578" s="6">
        <f t="shared" si="356"/>
        <v>-63</v>
      </c>
      <c r="C4578" s="6">
        <f t="shared" si="357"/>
        <v>22</v>
      </c>
      <c r="D4578" s="8">
        <f ca="1">VLOOKUP(B4578,Residuals!$A$12:$AW$232,C4578,FALSE)</f>
        <v>7.34261432762328E-3</v>
      </c>
      <c r="E4578" s="8">
        <f ca="1">VLOOKUP(B4578,Residuals!$A$12:$AW$232,C4578,FALSE)^2</f>
        <v>5.3913985164218673E-5</v>
      </c>
      <c r="F4578" s="8">
        <f t="shared" ca="1" si="355"/>
        <v>0.12701746527272201</v>
      </c>
      <c r="G4578" s="6">
        <f t="shared" si="358"/>
        <v>0</v>
      </c>
    </row>
    <row r="4579" spans="1:7" x14ac:dyDescent="0.25">
      <c r="A4579" s="6">
        <f t="shared" si="359"/>
        <v>4568</v>
      </c>
      <c r="B4579" s="6">
        <f t="shared" si="356"/>
        <v>-62</v>
      </c>
      <c r="C4579" s="6">
        <f t="shared" si="357"/>
        <v>22</v>
      </c>
      <c r="D4579" s="8">
        <f ca="1">VLOOKUP(B4579,Residuals!$A$12:$AW$232,C4579,FALSE)</f>
        <v>-2.3324189440858949E-2</v>
      </c>
      <c r="E4579" s="8">
        <f ca="1">VLOOKUP(B4579,Residuals!$A$12:$AW$232,C4579,FALSE)^2</f>
        <v>5.4401781307307604E-4</v>
      </c>
      <c r="F4579" s="8">
        <f t="shared" ca="1" si="355"/>
        <v>1.2816667784671822</v>
      </c>
      <c r="G4579" s="6">
        <f t="shared" si="358"/>
        <v>0</v>
      </c>
    </row>
    <row r="4580" spans="1:7" x14ac:dyDescent="0.25">
      <c r="A4580" s="6">
        <f t="shared" si="359"/>
        <v>4569</v>
      </c>
      <c r="B4580" s="6">
        <f t="shared" si="356"/>
        <v>-61</v>
      </c>
      <c r="C4580" s="6">
        <f t="shared" si="357"/>
        <v>22</v>
      </c>
      <c r="D4580" s="8">
        <f ca="1">VLOOKUP(B4580,Residuals!$A$12:$AW$232,C4580,FALSE)</f>
        <v>1.8908218903580555E-2</v>
      </c>
      <c r="E4580" s="8">
        <f ca="1">VLOOKUP(B4580,Residuals!$A$12:$AW$232,C4580,FALSE)^2</f>
        <v>3.5752074210572106E-4</v>
      </c>
      <c r="F4580" s="8">
        <f t="shared" ca="1" si="355"/>
        <v>0.84229311386221906</v>
      </c>
      <c r="G4580" s="6">
        <f t="shared" si="358"/>
        <v>0</v>
      </c>
    </row>
    <row r="4581" spans="1:7" x14ac:dyDescent="0.25">
      <c r="A4581" s="6">
        <f t="shared" si="359"/>
        <v>4570</v>
      </c>
      <c r="B4581" s="6">
        <f t="shared" si="356"/>
        <v>-60</v>
      </c>
      <c r="C4581" s="6">
        <f t="shared" si="357"/>
        <v>22</v>
      </c>
      <c r="D4581" s="8">
        <f ca="1">VLOOKUP(B4581,Residuals!$A$12:$AW$232,C4581,FALSE)</f>
        <v>-1.2454951161170099E-2</v>
      </c>
      <c r="E4581" s="8">
        <f ca="1">VLOOKUP(B4581,Residuals!$A$12:$AW$232,C4581,FALSE)^2</f>
        <v>1.5512580842713238E-4</v>
      </c>
      <c r="F4581" s="8">
        <f t="shared" ca="1" si="355"/>
        <v>0.36546522993579494</v>
      </c>
      <c r="G4581" s="6">
        <f t="shared" si="358"/>
        <v>0</v>
      </c>
    </row>
    <row r="4582" spans="1:7" x14ac:dyDescent="0.25">
      <c r="A4582" s="6">
        <f t="shared" si="359"/>
        <v>4571</v>
      </c>
      <c r="B4582" s="6">
        <f t="shared" si="356"/>
        <v>-59</v>
      </c>
      <c r="C4582" s="6">
        <f t="shared" si="357"/>
        <v>22</v>
      </c>
      <c r="D4582" s="8">
        <f ca="1">VLOOKUP(B4582,Residuals!$A$12:$AW$232,C4582,FALSE)</f>
        <v>-2.8750155856846413E-3</v>
      </c>
      <c r="E4582" s="8">
        <f ca="1">VLOOKUP(B4582,Residuals!$A$12:$AW$232,C4582,FALSE)^2</f>
        <v>8.2657146179296012E-6</v>
      </c>
      <c r="F4582" s="8">
        <f t="shared" ca="1" si="355"/>
        <v>1.9473428206785368E-2</v>
      </c>
      <c r="G4582" s="6">
        <f t="shared" si="358"/>
        <v>0</v>
      </c>
    </row>
    <row r="4583" spans="1:7" x14ac:dyDescent="0.25">
      <c r="A4583" s="6">
        <f t="shared" si="359"/>
        <v>4572</v>
      </c>
      <c r="B4583" s="6">
        <f t="shared" si="356"/>
        <v>-58</v>
      </c>
      <c r="C4583" s="6">
        <f t="shared" si="357"/>
        <v>22</v>
      </c>
      <c r="D4583" s="8">
        <f ca="1">VLOOKUP(B4583,Residuals!$A$12:$AW$232,C4583,FALSE)</f>
        <v>1.0282002833685225E-2</v>
      </c>
      <c r="E4583" s="8">
        <f ca="1">VLOOKUP(B4583,Residuals!$A$12:$AW$232,C4583,FALSE)^2</f>
        <v>1.0571958227191099E-4</v>
      </c>
      <c r="F4583" s="8">
        <f t="shared" ca="1" si="355"/>
        <v>0.24906772016514012</v>
      </c>
      <c r="G4583" s="6">
        <f t="shared" si="358"/>
        <v>0</v>
      </c>
    </row>
    <row r="4584" spans="1:7" x14ac:dyDescent="0.25">
      <c r="A4584" s="6">
        <f t="shared" si="359"/>
        <v>4573</v>
      </c>
      <c r="B4584" s="6">
        <f t="shared" si="356"/>
        <v>-57</v>
      </c>
      <c r="C4584" s="6">
        <f t="shared" si="357"/>
        <v>22</v>
      </c>
      <c r="D4584" s="8">
        <f ca="1">VLOOKUP(B4584,Residuals!$A$12:$AW$232,C4584,FALSE)</f>
        <v>-2.7160279900322465E-3</v>
      </c>
      <c r="E4584" s="8">
        <f ca="1">VLOOKUP(B4584,Residuals!$A$12:$AW$232,C4584,FALSE)^2</f>
        <v>7.3768080426386048E-6</v>
      </c>
      <c r="F4584" s="8">
        <f t="shared" ca="1" si="355"/>
        <v>1.7379228349108152E-2</v>
      </c>
      <c r="G4584" s="6">
        <f t="shared" si="358"/>
        <v>0</v>
      </c>
    </row>
    <row r="4585" spans="1:7" x14ac:dyDescent="0.25">
      <c r="A4585" s="6">
        <f t="shared" si="359"/>
        <v>4574</v>
      </c>
      <c r="B4585" s="6">
        <f t="shared" si="356"/>
        <v>-56</v>
      </c>
      <c r="C4585" s="6">
        <f t="shared" si="357"/>
        <v>22</v>
      </c>
      <c r="D4585" s="8">
        <f ca="1">VLOOKUP(B4585,Residuals!$A$12:$AW$232,C4585,FALSE)</f>
        <v>-3.111315764653403E-3</v>
      </c>
      <c r="E4585" s="8">
        <f ca="1">VLOOKUP(B4585,Residuals!$A$12:$AW$232,C4585,FALSE)^2</f>
        <v>9.6802857873807893E-6</v>
      </c>
      <c r="F4585" s="8">
        <f t="shared" ca="1" si="355"/>
        <v>2.2806055981272458E-2</v>
      </c>
      <c r="G4585" s="6">
        <f t="shared" si="358"/>
        <v>0</v>
      </c>
    </row>
    <row r="4586" spans="1:7" x14ac:dyDescent="0.25">
      <c r="A4586" s="6">
        <f t="shared" si="359"/>
        <v>4575</v>
      </c>
      <c r="B4586" s="6">
        <f t="shared" si="356"/>
        <v>-55</v>
      </c>
      <c r="C4586" s="6">
        <f t="shared" si="357"/>
        <v>22</v>
      </c>
      <c r="D4586" s="8">
        <f ca="1">VLOOKUP(B4586,Residuals!$A$12:$AW$232,C4586,FALSE)</f>
        <v>4.0832958361678474E-3</v>
      </c>
      <c r="E4586" s="8">
        <f ca="1">VLOOKUP(B4586,Residuals!$A$12:$AW$232,C4586,FALSE)^2</f>
        <v>1.6673304885665679E-5</v>
      </c>
      <c r="F4586" s="8">
        <f t="shared" ca="1" si="355"/>
        <v>3.9281105224291166E-2</v>
      </c>
      <c r="G4586" s="6">
        <f t="shared" si="358"/>
        <v>0</v>
      </c>
    </row>
    <row r="4587" spans="1:7" x14ac:dyDescent="0.25">
      <c r="A4587" s="6">
        <f t="shared" si="359"/>
        <v>4576</v>
      </c>
      <c r="B4587" s="6">
        <f t="shared" si="356"/>
        <v>-54</v>
      </c>
      <c r="C4587" s="6">
        <f t="shared" si="357"/>
        <v>22</v>
      </c>
      <c r="D4587" s="8">
        <f ca="1">VLOOKUP(B4587,Residuals!$A$12:$AW$232,C4587,FALSE)</f>
        <v>7.0501249022096625E-3</v>
      </c>
      <c r="E4587" s="8">
        <f ca="1">VLOOKUP(B4587,Residuals!$A$12:$AW$232,C4587,FALSE)^2</f>
        <v>4.9704261136756801E-5</v>
      </c>
      <c r="F4587" s="8">
        <f t="shared" ca="1" si="355"/>
        <v>0.11709965871775872</v>
      </c>
      <c r="G4587" s="6">
        <f t="shared" si="358"/>
        <v>0</v>
      </c>
    </row>
    <row r="4588" spans="1:7" x14ac:dyDescent="0.25">
      <c r="A4588" s="6">
        <f t="shared" si="359"/>
        <v>4577</v>
      </c>
      <c r="B4588" s="6">
        <f t="shared" si="356"/>
        <v>-53</v>
      </c>
      <c r="C4588" s="6">
        <f t="shared" si="357"/>
        <v>22</v>
      </c>
      <c r="D4588" s="8">
        <f ca="1">VLOOKUP(B4588,Residuals!$A$12:$AW$232,C4588,FALSE)</f>
        <v>-3.3074398426278878E-2</v>
      </c>
      <c r="E4588" s="8">
        <f ca="1">VLOOKUP(B4588,Residuals!$A$12:$AW$232,C4588,FALSE)^2</f>
        <v>1.0939158312602388E-3</v>
      </c>
      <c r="F4588" s="8">
        <f t="shared" ca="1" si="355"/>
        <v>2.5771868965938243</v>
      </c>
      <c r="G4588" s="6">
        <f t="shared" si="358"/>
        <v>0</v>
      </c>
    </row>
    <row r="4589" spans="1:7" x14ac:dyDescent="0.25">
      <c r="A4589" s="6">
        <f t="shared" si="359"/>
        <v>4578</v>
      </c>
      <c r="B4589" s="6">
        <f t="shared" si="356"/>
        <v>-52</v>
      </c>
      <c r="C4589" s="6">
        <f t="shared" si="357"/>
        <v>22</v>
      </c>
      <c r="D4589" s="8">
        <f ca="1">VLOOKUP(B4589,Residuals!$A$12:$AW$232,C4589,FALSE)</f>
        <v>-2.7169085193854879E-2</v>
      </c>
      <c r="E4589" s="8">
        <f ca="1">VLOOKUP(B4589,Residuals!$A$12:$AW$232,C4589,FALSE)^2</f>
        <v>7.3815919027094446E-4</v>
      </c>
      <c r="F4589" s="8">
        <f t="shared" ca="1" si="355"/>
        <v>1.7390498778822567</v>
      </c>
      <c r="G4589" s="6">
        <f t="shared" si="358"/>
        <v>0</v>
      </c>
    </row>
    <row r="4590" spans="1:7" x14ac:dyDescent="0.25">
      <c r="A4590" s="6">
        <f t="shared" si="359"/>
        <v>4579</v>
      </c>
      <c r="B4590" s="6">
        <f t="shared" si="356"/>
        <v>-51</v>
      </c>
      <c r="C4590" s="6">
        <f t="shared" si="357"/>
        <v>22</v>
      </c>
      <c r="D4590" s="8">
        <f ca="1">VLOOKUP(B4590,Residuals!$A$12:$AW$232,C4590,FALSE)</f>
        <v>2.570480393382802E-4</v>
      </c>
      <c r="E4590" s="8">
        <f ca="1">VLOOKUP(B4590,Residuals!$A$12:$AW$232,C4590,FALSE)^2</f>
        <v>6.6073694527654041E-8</v>
      </c>
      <c r="F4590" s="8">
        <f t="shared" ca="1" si="355"/>
        <v>1.5566486459021091E-4</v>
      </c>
      <c r="G4590" s="6">
        <f t="shared" si="358"/>
        <v>0</v>
      </c>
    </row>
    <row r="4591" spans="1:7" x14ac:dyDescent="0.25">
      <c r="A4591" s="6">
        <f t="shared" si="359"/>
        <v>4580</v>
      </c>
      <c r="B4591" s="6">
        <f t="shared" si="356"/>
        <v>-50</v>
      </c>
      <c r="C4591" s="6">
        <f t="shared" si="357"/>
        <v>22</v>
      </c>
      <c r="D4591" s="8">
        <f ca="1">VLOOKUP(B4591,Residuals!$A$12:$AW$232,C4591,FALSE)</f>
        <v>5.0134024767298647E-2</v>
      </c>
      <c r="E4591" s="8">
        <f ca="1">VLOOKUP(B4591,Residuals!$A$12:$AW$232,C4591,FALSE)^2</f>
        <v>2.5134204393681141E-3</v>
      </c>
      <c r="F4591" s="8">
        <f t="shared" ca="1" si="355"/>
        <v>5.9214374971684718</v>
      </c>
      <c r="G4591" s="6">
        <f t="shared" si="358"/>
        <v>0</v>
      </c>
    </row>
    <row r="4592" spans="1:7" x14ac:dyDescent="0.25">
      <c r="A4592" s="6">
        <f t="shared" si="359"/>
        <v>4581</v>
      </c>
      <c r="B4592" s="6">
        <f t="shared" si="356"/>
        <v>-49</v>
      </c>
      <c r="C4592" s="6">
        <f t="shared" si="357"/>
        <v>22</v>
      </c>
      <c r="D4592" s="8">
        <f ca="1">VLOOKUP(B4592,Residuals!$A$12:$AW$232,C4592,FALSE)</f>
        <v>8.5984010472216002E-3</v>
      </c>
      <c r="E4592" s="8">
        <f ca="1">VLOOKUP(B4592,Residuals!$A$12:$AW$232,C4592,FALSE)^2</f>
        <v>7.3932500568861517E-5</v>
      </c>
      <c r="F4592" s="8">
        <f t="shared" ca="1" si="355"/>
        <v>0.174179645502504</v>
      </c>
      <c r="G4592" s="6">
        <f t="shared" si="358"/>
        <v>0</v>
      </c>
    </row>
    <row r="4593" spans="1:7" x14ac:dyDescent="0.25">
      <c r="A4593" s="6">
        <f t="shared" si="359"/>
        <v>4582</v>
      </c>
      <c r="B4593" s="6">
        <f t="shared" si="356"/>
        <v>-48</v>
      </c>
      <c r="C4593" s="6">
        <f t="shared" si="357"/>
        <v>22</v>
      </c>
      <c r="D4593" s="8">
        <f ca="1">VLOOKUP(B4593,Residuals!$A$12:$AW$232,C4593,FALSE)</f>
        <v>5.7897093738737233E-3</v>
      </c>
      <c r="E4593" s="8">
        <f ca="1">VLOOKUP(B4593,Residuals!$A$12:$AW$232,C4593,FALSE)^2</f>
        <v>3.3520734633921259E-5</v>
      </c>
      <c r="F4593" s="8">
        <f t="shared" ca="1" si="355"/>
        <v>7.8972436081500466E-2</v>
      </c>
      <c r="G4593" s="6">
        <f t="shared" si="358"/>
        <v>0</v>
      </c>
    </row>
    <row r="4594" spans="1:7" x14ac:dyDescent="0.25">
      <c r="A4594" s="6">
        <f t="shared" si="359"/>
        <v>4583</v>
      </c>
      <c r="B4594" s="6">
        <f t="shared" si="356"/>
        <v>-47</v>
      </c>
      <c r="C4594" s="6">
        <f t="shared" si="357"/>
        <v>22</v>
      </c>
      <c r="D4594" s="8">
        <f ca="1">VLOOKUP(B4594,Residuals!$A$12:$AW$232,C4594,FALSE)</f>
        <v>1.7466796799790515E-2</v>
      </c>
      <c r="E4594" s="8">
        <f ca="1">VLOOKUP(B4594,Residuals!$A$12:$AW$232,C4594,FALSE)^2</f>
        <v>3.0508899044517218E-4</v>
      </c>
      <c r="F4594" s="8">
        <f t="shared" ca="1" si="355"/>
        <v>0.71876768394924617</v>
      </c>
      <c r="G4594" s="6">
        <f t="shared" si="358"/>
        <v>0</v>
      </c>
    </row>
    <row r="4595" spans="1:7" x14ac:dyDescent="0.25">
      <c r="A4595" s="6">
        <f t="shared" si="359"/>
        <v>4584</v>
      </c>
      <c r="B4595" s="6">
        <f t="shared" si="356"/>
        <v>-46</v>
      </c>
      <c r="C4595" s="6">
        <f t="shared" si="357"/>
        <v>22</v>
      </c>
      <c r="D4595" s="8">
        <f ca="1">VLOOKUP(B4595,Residuals!$A$12:$AW$232,C4595,FALSE)</f>
        <v>1.7585357885439815E-2</v>
      </c>
      <c r="E4595" s="8">
        <f ca="1">VLOOKUP(B4595,Residuals!$A$12:$AW$232,C4595,FALSE)^2</f>
        <v>3.0924481195900028E-4</v>
      </c>
      <c r="F4595" s="8">
        <f t="shared" ca="1" si="355"/>
        <v>0.72855850006503609</v>
      </c>
      <c r="G4595" s="6">
        <f t="shared" si="358"/>
        <v>0</v>
      </c>
    </row>
    <row r="4596" spans="1:7" x14ac:dyDescent="0.25">
      <c r="A4596" s="6">
        <f t="shared" si="359"/>
        <v>4585</v>
      </c>
      <c r="B4596" s="6">
        <f t="shared" si="356"/>
        <v>-45</v>
      </c>
      <c r="C4596" s="6">
        <f t="shared" si="357"/>
        <v>22</v>
      </c>
      <c r="D4596" s="8">
        <f ca="1">VLOOKUP(B4596,Residuals!$A$12:$AW$232,C4596,FALSE)</f>
        <v>-9.9525948824131724E-5</v>
      </c>
      <c r="E4596" s="8">
        <f ca="1">VLOOKUP(B4596,Residuals!$A$12:$AW$232,C4596,FALSE)^2</f>
        <v>9.9054144893436867E-9</v>
      </c>
      <c r="F4596" s="8">
        <f t="shared" ca="1" si="355"/>
        <v>2.3336442985615873E-5</v>
      </c>
      <c r="G4596" s="6">
        <f t="shared" si="358"/>
        <v>0</v>
      </c>
    </row>
    <row r="4597" spans="1:7" x14ac:dyDescent="0.25">
      <c r="A4597" s="6">
        <f t="shared" si="359"/>
        <v>4586</v>
      </c>
      <c r="B4597" s="6">
        <f t="shared" si="356"/>
        <v>-44</v>
      </c>
      <c r="C4597" s="6">
        <f t="shared" si="357"/>
        <v>22</v>
      </c>
      <c r="D4597" s="8">
        <f ca="1">VLOOKUP(B4597,Residuals!$A$12:$AW$232,C4597,FALSE)</f>
        <v>-1.5955779489690538E-2</v>
      </c>
      <c r="E4597" s="8">
        <f ca="1">VLOOKUP(B4597,Residuals!$A$12:$AW$232,C4597,FALSE)^2</f>
        <v>2.5458689912362923E-4</v>
      </c>
      <c r="F4597" s="8">
        <f t="shared" ca="1" si="355"/>
        <v>0.59978839478901635</v>
      </c>
      <c r="G4597" s="6">
        <f t="shared" si="358"/>
        <v>0</v>
      </c>
    </row>
    <row r="4598" spans="1:7" x14ac:dyDescent="0.25">
      <c r="A4598" s="6">
        <f t="shared" si="359"/>
        <v>4587</v>
      </c>
      <c r="B4598" s="6">
        <f t="shared" si="356"/>
        <v>-43</v>
      </c>
      <c r="C4598" s="6">
        <f t="shared" si="357"/>
        <v>22</v>
      </c>
      <c r="D4598" s="8">
        <f ca="1">VLOOKUP(B4598,Residuals!$A$12:$AW$232,C4598,FALSE)</f>
        <v>2.0181617683876964E-2</v>
      </c>
      <c r="E4598" s="8">
        <f ca="1">VLOOKUP(B4598,Residuals!$A$12:$AW$232,C4598,FALSE)^2</f>
        <v>4.0729769233817538E-4</v>
      </c>
      <c r="F4598" s="8">
        <f t="shared" ca="1" si="355"/>
        <v>0.95956402285317388</v>
      </c>
      <c r="G4598" s="6">
        <f t="shared" si="358"/>
        <v>0</v>
      </c>
    </row>
    <row r="4599" spans="1:7" x14ac:dyDescent="0.25">
      <c r="A4599" s="6">
        <f t="shared" si="359"/>
        <v>4588</v>
      </c>
      <c r="B4599" s="6">
        <f t="shared" si="356"/>
        <v>-42</v>
      </c>
      <c r="C4599" s="6">
        <f t="shared" si="357"/>
        <v>22</v>
      </c>
      <c r="D4599" s="8">
        <f ca="1">VLOOKUP(B4599,Residuals!$A$12:$AW$232,C4599,FALSE)</f>
        <v>-1.430200168096621E-2</v>
      </c>
      <c r="E4599" s="8">
        <f ca="1">VLOOKUP(B4599,Residuals!$A$12:$AW$232,C4599,FALSE)^2</f>
        <v>2.0454725208236032E-4</v>
      </c>
      <c r="F4599" s="8">
        <f t="shared" ca="1" si="355"/>
        <v>0.48189859104024996</v>
      </c>
      <c r="G4599" s="6">
        <f t="shared" si="358"/>
        <v>0</v>
      </c>
    </row>
    <row r="4600" spans="1:7" x14ac:dyDescent="0.25">
      <c r="A4600" s="6">
        <f t="shared" si="359"/>
        <v>4589</v>
      </c>
      <c r="B4600" s="6">
        <f t="shared" si="356"/>
        <v>-41</v>
      </c>
      <c r="C4600" s="6">
        <f t="shared" si="357"/>
        <v>22</v>
      </c>
      <c r="D4600" s="8">
        <f ca="1">VLOOKUP(B4600,Residuals!$A$12:$AW$232,C4600,FALSE)</f>
        <v>1.1160746848649502E-2</v>
      </c>
      <c r="E4600" s="8">
        <f ca="1">VLOOKUP(B4600,Residuals!$A$12:$AW$232,C4600,FALSE)^2</f>
        <v>1.2456227021963979E-4</v>
      </c>
      <c r="F4600" s="8">
        <f t="shared" ca="1" si="355"/>
        <v>0.29345973560891375</v>
      </c>
      <c r="G4600" s="6">
        <f t="shared" si="358"/>
        <v>0</v>
      </c>
    </row>
    <row r="4601" spans="1:7" x14ac:dyDescent="0.25">
      <c r="A4601" s="6">
        <f t="shared" si="359"/>
        <v>4590</v>
      </c>
      <c r="B4601" s="6">
        <f t="shared" si="356"/>
        <v>-40</v>
      </c>
      <c r="C4601" s="6">
        <f t="shared" si="357"/>
        <v>22</v>
      </c>
      <c r="D4601" s="8">
        <f ca="1">VLOOKUP(B4601,Residuals!$A$12:$AW$232,C4601,FALSE)</f>
        <v>2.3507492382235047E-2</v>
      </c>
      <c r="E4601" s="8">
        <f ca="1">VLOOKUP(B4601,Residuals!$A$12:$AW$232,C4601,FALSE)^2</f>
        <v>5.5260219810083881E-4</v>
      </c>
      <c r="F4601" s="8">
        <f t="shared" ca="1" si="355"/>
        <v>1.3018909712036373</v>
      </c>
      <c r="G4601" s="6">
        <f t="shared" si="358"/>
        <v>0</v>
      </c>
    </row>
    <row r="4602" spans="1:7" x14ac:dyDescent="0.25">
      <c r="A4602" s="6">
        <f t="shared" si="359"/>
        <v>4591</v>
      </c>
      <c r="B4602" s="6">
        <f t="shared" si="356"/>
        <v>-39</v>
      </c>
      <c r="C4602" s="6">
        <f t="shared" si="357"/>
        <v>22</v>
      </c>
      <c r="D4602" s="8">
        <f ca="1">VLOOKUP(B4602,Residuals!$A$12:$AW$232,C4602,FALSE)</f>
        <v>-5.160840910939761E-4</v>
      </c>
      <c r="E4602" s="8">
        <f ca="1">VLOOKUP(B4602,Residuals!$A$12:$AW$232,C4602,FALSE)^2</f>
        <v>2.6634278908029543E-7</v>
      </c>
      <c r="F4602" s="8">
        <f t="shared" ca="1" si="355"/>
        <v>6.2748442467388914E-4</v>
      </c>
      <c r="G4602" s="6">
        <f t="shared" si="358"/>
        <v>0</v>
      </c>
    </row>
    <row r="4603" spans="1:7" x14ac:dyDescent="0.25">
      <c r="A4603" s="6">
        <f t="shared" si="359"/>
        <v>4592</v>
      </c>
      <c r="B4603" s="6">
        <f t="shared" si="356"/>
        <v>-38</v>
      </c>
      <c r="C4603" s="6">
        <f t="shared" si="357"/>
        <v>22</v>
      </c>
      <c r="D4603" s="8">
        <f ca="1">VLOOKUP(B4603,Residuals!$A$12:$AW$232,C4603,FALSE)</f>
        <v>8.9715806175059837E-3</v>
      </c>
      <c r="E4603" s="8">
        <f ca="1">VLOOKUP(B4603,Residuals!$A$12:$AW$232,C4603,FALSE)^2</f>
        <v>8.0489258776409041E-5</v>
      </c>
      <c r="F4603" s="8">
        <f t="shared" ca="1" si="355"/>
        <v>0.18962689551364814</v>
      </c>
      <c r="G4603" s="6">
        <f t="shared" si="358"/>
        <v>0</v>
      </c>
    </row>
    <row r="4604" spans="1:7" x14ac:dyDescent="0.25">
      <c r="A4604" s="6">
        <f t="shared" si="359"/>
        <v>4593</v>
      </c>
      <c r="B4604" s="6">
        <f t="shared" si="356"/>
        <v>-37</v>
      </c>
      <c r="C4604" s="6">
        <f t="shared" si="357"/>
        <v>22</v>
      </c>
      <c r="D4604" s="8">
        <f ca="1">VLOOKUP(B4604,Residuals!$A$12:$AW$232,C4604,FALSE)</f>
        <v>-9.1547994195317443E-3</v>
      </c>
      <c r="E4604" s="8">
        <f ca="1">VLOOKUP(B4604,Residuals!$A$12:$AW$232,C4604,FALSE)^2</f>
        <v>8.3810352411858768E-5</v>
      </c>
      <c r="F4604" s="8">
        <f t="shared" ca="1" si="355"/>
        <v>0.19745115287884393</v>
      </c>
      <c r="G4604" s="6">
        <f t="shared" si="358"/>
        <v>0</v>
      </c>
    </row>
    <row r="4605" spans="1:7" x14ac:dyDescent="0.25">
      <c r="A4605" s="6">
        <f t="shared" si="359"/>
        <v>4594</v>
      </c>
      <c r="B4605" s="6">
        <f t="shared" si="356"/>
        <v>-36</v>
      </c>
      <c r="C4605" s="6">
        <f t="shared" si="357"/>
        <v>22</v>
      </c>
      <c r="D4605" s="8">
        <f ca="1">VLOOKUP(B4605,Residuals!$A$12:$AW$232,C4605,FALSE)</f>
        <v>1.0628506786421923E-2</v>
      </c>
      <c r="E4605" s="8">
        <f ca="1">VLOOKUP(B4605,Residuals!$A$12:$AW$232,C4605,FALSE)^2</f>
        <v>1.1296515650901689E-4</v>
      </c>
      <c r="F4605" s="8">
        <f t="shared" ca="1" si="355"/>
        <v>0.26613777112203574</v>
      </c>
      <c r="G4605" s="6">
        <f t="shared" si="358"/>
        <v>0</v>
      </c>
    </row>
    <row r="4606" spans="1:7" x14ac:dyDescent="0.25">
      <c r="A4606" s="6">
        <f t="shared" si="359"/>
        <v>4595</v>
      </c>
      <c r="B4606" s="6">
        <f t="shared" si="356"/>
        <v>-35</v>
      </c>
      <c r="C4606" s="6">
        <f t="shared" si="357"/>
        <v>22</v>
      </c>
      <c r="D4606" s="8">
        <f ca="1">VLOOKUP(B4606,Residuals!$A$12:$AW$232,C4606,FALSE)</f>
        <v>-3.3699922596790131E-3</v>
      </c>
      <c r="E4606" s="8">
        <f ca="1">VLOOKUP(B4606,Residuals!$A$12:$AW$232,C4606,FALSE)^2</f>
        <v>1.1356847830296462E-5</v>
      </c>
      <c r="F4606" s="8">
        <f t="shared" ca="1" si="355"/>
        <v>2.6755915380739306E-2</v>
      </c>
      <c r="G4606" s="6">
        <f t="shared" si="358"/>
        <v>0</v>
      </c>
    </row>
    <row r="4607" spans="1:7" x14ac:dyDescent="0.25">
      <c r="A4607" s="6">
        <f t="shared" si="359"/>
        <v>4596</v>
      </c>
      <c r="B4607" s="6">
        <f t="shared" si="356"/>
        <v>-34</v>
      </c>
      <c r="C4607" s="6">
        <f t="shared" si="357"/>
        <v>22</v>
      </c>
      <c r="D4607" s="8">
        <f ca="1">VLOOKUP(B4607,Residuals!$A$12:$AW$232,C4607,FALSE)</f>
        <v>1.1682854768491478E-2</v>
      </c>
      <c r="E4607" s="8">
        <f ca="1">VLOOKUP(B4607,Residuals!$A$12:$AW$232,C4607,FALSE)^2</f>
        <v>1.3648909554166407E-4</v>
      </c>
      <c r="F4607" s="8">
        <f t="shared" ca="1" si="355"/>
        <v>0.32155847690098677</v>
      </c>
      <c r="G4607" s="6">
        <f t="shared" si="358"/>
        <v>0</v>
      </c>
    </row>
    <row r="4608" spans="1:7" x14ac:dyDescent="0.25">
      <c r="A4608" s="6">
        <f t="shared" si="359"/>
        <v>4597</v>
      </c>
      <c r="B4608" s="6">
        <f t="shared" si="356"/>
        <v>-33</v>
      </c>
      <c r="C4608" s="6">
        <f t="shared" si="357"/>
        <v>22</v>
      </c>
      <c r="D4608" s="8">
        <f ca="1">VLOOKUP(B4608,Residuals!$A$12:$AW$232,C4608,FALSE)</f>
        <v>-5.7295726694707207E-3</v>
      </c>
      <c r="E4608" s="8">
        <f ca="1">VLOOKUP(B4608,Residuals!$A$12:$AW$232,C4608,FALSE)^2</f>
        <v>3.2828002974745841E-5</v>
      </c>
      <c r="F4608" s="8">
        <f t="shared" ca="1" si="355"/>
        <v>7.7340410194439449E-2</v>
      </c>
      <c r="G4608" s="6">
        <f t="shared" si="358"/>
        <v>0</v>
      </c>
    </row>
    <row r="4609" spans="1:7" x14ac:dyDescent="0.25">
      <c r="A4609" s="6">
        <f t="shared" si="359"/>
        <v>4598</v>
      </c>
      <c r="B4609" s="6">
        <f t="shared" si="356"/>
        <v>-32</v>
      </c>
      <c r="C4609" s="6">
        <f t="shared" si="357"/>
        <v>22</v>
      </c>
      <c r="D4609" s="8">
        <f ca="1">VLOOKUP(B4609,Residuals!$A$12:$AW$232,C4609,FALSE)</f>
        <v>-1.6902801784132566E-2</v>
      </c>
      <c r="E4609" s="8">
        <f ca="1">VLOOKUP(B4609,Residuals!$A$12:$AW$232,C4609,FALSE)^2</f>
        <v>2.8570470815367509E-4</v>
      </c>
      <c r="F4609" s="8">
        <f t="shared" ca="1" si="355"/>
        <v>0.67309971124610923</v>
      </c>
      <c r="G4609" s="6">
        <f t="shared" si="358"/>
        <v>0</v>
      </c>
    </row>
    <row r="4610" spans="1:7" x14ac:dyDescent="0.25">
      <c r="A4610" s="6">
        <f t="shared" si="359"/>
        <v>4599</v>
      </c>
      <c r="B4610" s="6">
        <f t="shared" si="356"/>
        <v>-31</v>
      </c>
      <c r="C4610" s="6">
        <f t="shared" si="357"/>
        <v>22</v>
      </c>
      <c r="D4610" s="8">
        <f ca="1">VLOOKUP(B4610,Residuals!$A$12:$AW$232,C4610,FALSE)</f>
        <v>9.9149614070643717E-3</v>
      </c>
      <c r="E4610" s="8">
        <f ca="1">VLOOKUP(B4610,Residuals!$A$12:$AW$232,C4610,FALSE)^2</f>
        <v>9.8306459703575909E-5</v>
      </c>
      <c r="F4610" s="8">
        <f t="shared" ca="1" si="355"/>
        <v>0.23160293740946197</v>
      </c>
      <c r="G4610" s="6">
        <f t="shared" si="358"/>
        <v>0</v>
      </c>
    </row>
    <row r="4611" spans="1:7" x14ac:dyDescent="0.25">
      <c r="A4611" s="6">
        <f t="shared" si="359"/>
        <v>4600</v>
      </c>
      <c r="B4611" s="6">
        <f t="shared" si="356"/>
        <v>-30</v>
      </c>
      <c r="C4611" s="6">
        <f t="shared" si="357"/>
        <v>22</v>
      </c>
      <c r="D4611" s="8">
        <f ca="1">VLOOKUP(B4611,Residuals!$A$12:$AW$232,C4611,FALSE)</f>
        <v>1.9027470529985699E-2</v>
      </c>
      <c r="E4611" s="8">
        <f ca="1">VLOOKUP(B4611,Residuals!$A$12:$AW$232,C4611,FALSE)^2</f>
        <v>3.6204463476947424E-4</v>
      </c>
      <c r="F4611" s="8">
        <f t="shared" ca="1" si="355"/>
        <v>0.85295107909267931</v>
      </c>
      <c r="G4611" s="6">
        <f t="shared" si="358"/>
        <v>0</v>
      </c>
    </row>
    <row r="4612" spans="1:7" x14ac:dyDescent="0.25">
      <c r="A4612" s="6">
        <f t="shared" si="359"/>
        <v>4601</v>
      </c>
      <c r="B4612" s="6">
        <f t="shared" si="356"/>
        <v>-29</v>
      </c>
      <c r="C4612" s="6">
        <f t="shared" si="357"/>
        <v>22</v>
      </c>
      <c r="D4612" s="8">
        <f ca="1">VLOOKUP(B4612,Residuals!$A$12:$AW$232,C4612,FALSE)</f>
        <v>-7.1910214345740475E-3</v>
      </c>
      <c r="E4612" s="8">
        <f ca="1">VLOOKUP(B4612,Residuals!$A$12:$AW$232,C4612,FALSE)^2</f>
        <v>5.1710789272503391E-5</v>
      </c>
      <c r="F4612" s="8">
        <f t="shared" ca="1" si="355"/>
        <v>0.12182689446233652</v>
      </c>
      <c r="G4612" s="6">
        <f t="shared" si="358"/>
        <v>0</v>
      </c>
    </row>
    <row r="4613" spans="1:7" x14ac:dyDescent="0.25">
      <c r="A4613" s="6">
        <f t="shared" si="359"/>
        <v>4602</v>
      </c>
      <c r="B4613" s="6">
        <f t="shared" si="356"/>
        <v>-28</v>
      </c>
      <c r="C4613" s="6">
        <f t="shared" si="357"/>
        <v>22</v>
      </c>
      <c r="D4613" s="8">
        <f ca="1">VLOOKUP(B4613,Residuals!$A$12:$AW$232,C4613,FALSE)</f>
        <v>-2.5224779003595363E-2</v>
      </c>
      <c r="E4613" s="8">
        <f ca="1">VLOOKUP(B4613,Residuals!$A$12:$AW$232,C4613,FALSE)^2</f>
        <v>6.362894757802255E-4</v>
      </c>
      <c r="F4613" s="8">
        <f t="shared" ca="1" si="355"/>
        <v>1.4990521688786487</v>
      </c>
      <c r="G4613" s="6">
        <f t="shared" si="358"/>
        <v>0</v>
      </c>
    </row>
    <row r="4614" spans="1:7" x14ac:dyDescent="0.25">
      <c r="A4614" s="6">
        <f t="shared" si="359"/>
        <v>4603</v>
      </c>
      <c r="B4614" s="6">
        <f t="shared" si="356"/>
        <v>-27</v>
      </c>
      <c r="C4614" s="6">
        <f t="shared" si="357"/>
        <v>22</v>
      </c>
      <c r="D4614" s="8">
        <f ca="1">VLOOKUP(B4614,Residuals!$A$12:$AW$232,C4614,FALSE)</f>
        <v>6.8420882285647475E-3</v>
      </c>
      <c r="E4614" s="8">
        <f ca="1">VLOOKUP(B4614,Residuals!$A$12:$AW$232,C4614,FALSE)^2</f>
        <v>4.6814171327464283E-5</v>
      </c>
      <c r="F4614" s="8">
        <f t="shared" ca="1" si="355"/>
        <v>0.11029081531898711</v>
      </c>
      <c r="G4614" s="6">
        <f t="shared" si="358"/>
        <v>0</v>
      </c>
    </row>
    <row r="4615" spans="1:7" x14ac:dyDescent="0.25">
      <c r="A4615" s="6">
        <f t="shared" si="359"/>
        <v>4604</v>
      </c>
      <c r="B4615" s="6">
        <f t="shared" si="356"/>
        <v>-26</v>
      </c>
      <c r="C4615" s="6">
        <f t="shared" si="357"/>
        <v>22</v>
      </c>
      <c r="D4615" s="8">
        <f ca="1">VLOOKUP(B4615,Residuals!$A$12:$AW$232,C4615,FALSE)</f>
        <v>2.3812951014358711E-2</v>
      </c>
      <c r="E4615" s="8">
        <f ca="1">VLOOKUP(B4615,Residuals!$A$12:$AW$232,C4615,FALSE)^2</f>
        <v>5.6705663601224756E-4</v>
      </c>
      <c r="F4615" s="8">
        <f t="shared" ca="1" si="355"/>
        <v>1.3359445856759646</v>
      </c>
      <c r="G4615" s="6">
        <f t="shared" si="358"/>
        <v>0</v>
      </c>
    </row>
    <row r="4616" spans="1:7" x14ac:dyDescent="0.25">
      <c r="A4616" s="6">
        <f t="shared" si="359"/>
        <v>4605</v>
      </c>
      <c r="B4616" s="6">
        <f t="shared" si="356"/>
        <v>-25</v>
      </c>
      <c r="C4616" s="6">
        <f t="shared" si="357"/>
        <v>22</v>
      </c>
      <c r="D4616" s="8">
        <f ca="1">VLOOKUP(B4616,Residuals!$A$12:$AW$232,C4616,FALSE)</f>
        <v>-2.1893314435333763E-2</v>
      </c>
      <c r="E4616" s="8">
        <f ca="1">VLOOKUP(B4616,Residuals!$A$12:$AW$232,C4616,FALSE)^2</f>
        <v>4.7931721696439371E-4</v>
      </c>
      <c r="F4616" s="8">
        <f t="shared" ca="1" si="355"/>
        <v>1.1292368348388802</v>
      </c>
      <c r="G4616" s="6">
        <f t="shared" si="358"/>
        <v>0</v>
      </c>
    </row>
    <row r="4617" spans="1:7" x14ac:dyDescent="0.25">
      <c r="A4617" s="6">
        <f t="shared" si="359"/>
        <v>4606</v>
      </c>
      <c r="B4617" s="6">
        <f t="shared" si="356"/>
        <v>-24</v>
      </c>
      <c r="C4617" s="6">
        <f t="shared" si="357"/>
        <v>22</v>
      </c>
      <c r="D4617" s="8">
        <f ca="1">VLOOKUP(B4617,Residuals!$A$12:$AW$232,C4617,FALSE)</f>
        <v>2.8021457025960279E-2</v>
      </c>
      <c r="E4617" s="8">
        <f ca="1">VLOOKUP(B4617,Residuals!$A$12:$AW$232,C4617,FALSE)^2</f>
        <v>7.8520205385773862E-4</v>
      </c>
      <c r="F4617" s="8">
        <f t="shared" ca="1" si="355"/>
        <v>1.8498794756900379</v>
      </c>
      <c r="G4617" s="6">
        <f t="shared" si="358"/>
        <v>0</v>
      </c>
    </row>
    <row r="4618" spans="1:7" x14ac:dyDescent="0.25">
      <c r="A4618" s="6">
        <f t="shared" si="359"/>
        <v>4607</v>
      </c>
      <c r="B4618" s="6">
        <f t="shared" si="356"/>
        <v>-23</v>
      </c>
      <c r="C4618" s="6">
        <f t="shared" si="357"/>
        <v>22</v>
      </c>
      <c r="D4618" s="8">
        <f ca="1">VLOOKUP(B4618,Residuals!$A$12:$AW$232,C4618,FALSE)</f>
        <v>5.4369550681746641E-2</v>
      </c>
      <c r="E4618" s="8">
        <f ca="1">VLOOKUP(B4618,Residuals!$A$12:$AW$232,C4618,FALSE)^2</f>
        <v>2.9560480413350168E-3</v>
      </c>
      <c r="F4618" s="8">
        <f t="shared" ca="1" si="355"/>
        <v>6.9642362420642954</v>
      </c>
      <c r="G4618" s="6">
        <f t="shared" si="358"/>
        <v>0</v>
      </c>
    </row>
    <row r="4619" spans="1:7" x14ac:dyDescent="0.25">
      <c r="A4619" s="6">
        <f t="shared" si="359"/>
        <v>4608</v>
      </c>
      <c r="B4619" s="6">
        <f t="shared" si="356"/>
        <v>-22</v>
      </c>
      <c r="C4619" s="6">
        <f t="shared" si="357"/>
        <v>22</v>
      </c>
      <c r="D4619" s="8">
        <f ca="1">VLOOKUP(B4619,Residuals!$A$12:$AW$232,C4619,FALSE)</f>
        <v>-1.7836818186023867E-2</v>
      </c>
      <c r="E4619" s="8">
        <f ca="1">VLOOKUP(B4619,Residuals!$A$12:$AW$232,C4619,FALSE)^2</f>
        <v>3.1815208300127175E-4</v>
      </c>
      <c r="F4619" s="8">
        <f t="shared" ref="F4619:F4682" ca="1" si="360">E4619/$F$8</f>
        <v>0.74954338899209894</v>
      </c>
      <c r="G4619" s="6">
        <f t="shared" si="358"/>
        <v>0</v>
      </c>
    </row>
    <row r="4620" spans="1:7" x14ac:dyDescent="0.25">
      <c r="A4620" s="6">
        <f t="shared" si="359"/>
        <v>4609</v>
      </c>
      <c r="B4620" s="6">
        <f t="shared" ref="B4620:B4683" si="361">MOD(A4620,221)-210</f>
        <v>-21</v>
      </c>
      <c r="C4620" s="6">
        <f t="shared" ref="C4620:C4683" si="362">IF(B4620&lt;B4619,IF(ISNUMBER(C4619),C4619+1,2),C4619)</f>
        <v>22</v>
      </c>
      <c r="D4620" s="8">
        <f ca="1">VLOOKUP(B4620,Residuals!$A$12:$AW$232,C4620,FALSE)</f>
        <v>4.450903816061255E-3</v>
      </c>
      <c r="E4620" s="8">
        <f ca="1">VLOOKUP(B4620,Residuals!$A$12:$AW$232,C4620,FALSE)^2</f>
        <v>1.9810544779828642E-5</v>
      </c>
      <c r="F4620" s="8">
        <f t="shared" ca="1" si="360"/>
        <v>4.6672216419193266E-2</v>
      </c>
      <c r="G4620" s="6">
        <f t="shared" ref="G4620:G4683" si="363">IF(OR(B4620&lt;-10,B4620&gt;10),0,1)</f>
        <v>0</v>
      </c>
    </row>
    <row r="4621" spans="1:7" x14ac:dyDescent="0.25">
      <c r="A4621" s="6">
        <f t="shared" ref="A4621:A4684" si="364">A4620+1</f>
        <v>4610</v>
      </c>
      <c r="B4621" s="6">
        <f t="shared" si="361"/>
        <v>-20</v>
      </c>
      <c r="C4621" s="6">
        <f t="shared" si="362"/>
        <v>22</v>
      </c>
      <c r="D4621" s="8">
        <f ca="1">VLOOKUP(B4621,Residuals!$A$12:$AW$232,C4621,FALSE)</f>
        <v>-7.7722190753067022E-3</v>
      </c>
      <c r="E4621" s="8">
        <f ca="1">VLOOKUP(B4621,Residuals!$A$12:$AW$232,C4621,FALSE)^2</f>
        <v>6.0407389354561368E-5</v>
      </c>
      <c r="F4621" s="8">
        <f t="shared" ca="1" si="360"/>
        <v>0.14231545778313254</v>
      </c>
      <c r="G4621" s="6">
        <f t="shared" si="363"/>
        <v>0</v>
      </c>
    </row>
    <row r="4622" spans="1:7" x14ac:dyDescent="0.25">
      <c r="A4622" s="6">
        <f t="shared" si="364"/>
        <v>4611</v>
      </c>
      <c r="B4622" s="6">
        <f t="shared" si="361"/>
        <v>-19</v>
      </c>
      <c r="C4622" s="6">
        <f t="shared" si="362"/>
        <v>22</v>
      </c>
      <c r="D4622" s="8">
        <f ca="1">VLOOKUP(B4622,Residuals!$A$12:$AW$232,C4622,FALSE)</f>
        <v>-2.4115937130691826E-2</v>
      </c>
      <c r="E4622" s="8">
        <f ca="1">VLOOKUP(B4622,Residuals!$A$12:$AW$232,C4622,FALSE)^2</f>
        <v>5.8157842369148068E-4</v>
      </c>
      <c r="F4622" s="8">
        <f t="shared" ca="1" si="360"/>
        <v>1.3701568713496455</v>
      </c>
      <c r="G4622" s="6">
        <f t="shared" si="363"/>
        <v>0</v>
      </c>
    </row>
    <row r="4623" spans="1:7" x14ac:dyDescent="0.25">
      <c r="A4623" s="6">
        <f t="shared" si="364"/>
        <v>4612</v>
      </c>
      <c r="B4623" s="6">
        <f t="shared" si="361"/>
        <v>-18</v>
      </c>
      <c r="C4623" s="6">
        <f t="shared" si="362"/>
        <v>22</v>
      </c>
      <c r="D4623" s="8">
        <f ca="1">VLOOKUP(B4623,Residuals!$A$12:$AW$232,C4623,FALSE)</f>
        <v>1.0922138473779361E-2</v>
      </c>
      <c r="E4623" s="8">
        <f ca="1">VLOOKUP(B4623,Residuals!$A$12:$AW$232,C4623,FALSE)^2</f>
        <v>1.1929310884041135E-4</v>
      </c>
      <c r="F4623" s="8">
        <f t="shared" ca="1" si="360"/>
        <v>0.28104597097133516</v>
      </c>
      <c r="G4623" s="6">
        <f t="shared" si="363"/>
        <v>0</v>
      </c>
    </row>
    <row r="4624" spans="1:7" x14ac:dyDescent="0.25">
      <c r="A4624" s="6">
        <f t="shared" si="364"/>
        <v>4613</v>
      </c>
      <c r="B4624" s="6">
        <f t="shared" si="361"/>
        <v>-17</v>
      </c>
      <c r="C4624" s="6">
        <f t="shared" si="362"/>
        <v>22</v>
      </c>
      <c r="D4624" s="8">
        <f ca="1">VLOOKUP(B4624,Residuals!$A$12:$AW$232,C4624,FALSE)</f>
        <v>3.5552074732511083E-2</v>
      </c>
      <c r="E4624" s="8">
        <f ca="1">VLOOKUP(B4624,Residuals!$A$12:$AW$232,C4624,FALSE)^2</f>
        <v>1.263950017786053E-3</v>
      </c>
      <c r="F4624" s="8">
        <f t="shared" ca="1" si="360"/>
        <v>2.9777751913829049</v>
      </c>
      <c r="G4624" s="6">
        <f t="shared" si="363"/>
        <v>0</v>
      </c>
    </row>
    <row r="4625" spans="1:7" x14ac:dyDescent="0.25">
      <c r="A4625" s="6">
        <f t="shared" si="364"/>
        <v>4614</v>
      </c>
      <c r="B4625" s="6">
        <f t="shared" si="361"/>
        <v>-16</v>
      </c>
      <c r="C4625" s="6">
        <f t="shared" si="362"/>
        <v>22</v>
      </c>
      <c r="D4625" s="8">
        <f ca="1">VLOOKUP(B4625,Residuals!$A$12:$AW$232,C4625,FALSE)</f>
        <v>-1.5968872124616958E-2</v>
      </c>
      <c r="E4625" s="8">
        <f ca="1">VLOOKUP(B4625,Residuals!$A$12:$AW$232,C4625,FALSE)^2</f>
        <v>2.5500487693236849E-4</v>
      </c>
      <c r="F4625" s="8">
        <f t="shared" ca="1" si="360"/>
        <v>0.60077312039675235</v>
      </c>
      <c r="G4625" s="6">
        <f t="shared" si="363"/>
        <v>0</v>
      </c>
    </row>
    <row r="4626" spans="1:7" x14ac:dyDescent="0.25">
      <c r="A4626" s="6">
        <f t="shared" si="364"/>
        <v>4615</v>
      </c>
      <c r="B4626" s="6">
        <f t="shared" si="361"/>
        <v>-15</v>
      </c>
      <c r="C4626" s="6">
        <f t="shared" si="362"/>
        <v>22</v>
      </c>
      <c r="D4626" s="8">
        <f ca="1">VLOOKUP(B4626,Residuals!$A$12:$AW$232,C4626,FALSE)</f>
        <v>-1.9048789319057024E-3</v>
      </c>
      <c r="E4626" s="8">
        <f ca="1">VLOOKUP(B4626,Residuals!$A$12:$AW$232,C4626,FALSE)^2</f>
        <v>3.6285637452182096E-6</v>
      </c>
      <c r="F4626" s="8">
        <f t="shared" ca="1" si="360"/>
        <v>8.5486347947432671E-3</v>
      </c>
      <c r="G4626" s="6">
        <f t="shared" si="363"/>
        <v>0</v>
      </c>
    </row>
    <row r="4627" spans="1:7" x14ac:dyDescent="0.25">
      <c r="A4627" s="6">
        <f t="shared" si="364"/>
        <v>4616</v>
      </c>
      <c r="B4627" s="6">
        <f t="shared" si="361"/>
        <v>-14</v>
      </c>
      <c r="C4627" s="6">
        <f t="shared" si="362"/>
        <v>22</v>
      </c>
      <c r="D4627" s="8">
        <f ca="1">VLOOKUP(B4627,Residuals!$A$12:$AW$232,C4627,FALSE)</f>
        <v>-2.1907744173597761E-2</v>
      </c>
      <c r="E4627" s="8">
        <f ca="1">VLOOKUP(B4627,Residuals!$A$12:$AW$232,C4627,FALSE)^2</f>
        <v>4.7994925477580665E-4</v>
      </c>
      <c r="F4627" s="8">
        <f t="shared" ca="1" si="360"/>
        <v>1.1307258703927845</v>
      </c>
      <c r="G4627" s="6">
        <f t="shared" si="363"/>
        <v>0</v>
      </c>
    </row>
    <row r="4628" spans="1:7" x14ac:dyDescent="0.25">
      <c r="A4628" s="6">
        <f t="shared" si="364"/>
        <v>4617</v>
      </c>
      <c r="B4628" s="6">
        <f t="shared" si="361"/>
        <v>-13</v>
      </c>
      <c r="C4628" s="6">
        <f t="shared" si="362"/>
        <v>22</v>
      </c>
      <c r="D4628" s="8">
        <f ca="1">VLOOKUP(B4628,Residuals!$A$12:$AW$232,C4628,FALSE)</f>
        <v>-1.3997630299858753E-2</v>
      </c>
      <c r="E4628" s="8">
        <f ca="1">VLOOKUP(B4628,Residuals!$A$12:$AW$232,C4628,FALSE)^2</f>
        <v>1.9593365401152383E-4</v>
      </c>
      <c r="F4628" s="8">
        <f t="shared" ca="1" si="360"/>
        <v>0.46160557447871836</v>
      </c>
      <c r="G4628" s="6">
        <f t="shared" si="363"/>
        <v>0</v>
      </c>
    </row>
    <row r="4629" spans="1:7" x14ac:dyDescent="0.25">
      <c r="A4629" s="6">
        <f t="shared" si="364"/>
        <v>4618</v>
      </c>
      <c r="B4629" s="6">
        <f t="shared" si="361"/>
        <v>-12</v>
      </c>
      <c r="C4629" s="6">
        <f t="shared" si="362"/>
        <v>22</v>
      </c>
      <c r="D4629" s="8">
        <f ca="1">VLOOKUP(B4629,Residuals!$A$12:$AW$232,C4629,FALSE)</f>
        <v>2.4499742818840028E-3</v>
      </c>
      <c r="E4629" s="8">
        <f ca="1">VLOOKUP(B4629,Residuals!$A$12:$AW$232,C4629,FALSE)^2</f>
        <v>6.0023739818930352E-6</v>
      </c>
      <c r="F4629" s="8">
        <f t="shared" ca="1" si="360"/>
        <v>1.4141160711395125E-2</v>
      </c>
      <c r="G4629" s="6">
        <f t="shared" si="363"/>
        <v>0</v>
      </c>
    </row>
    <row r="4630" spans="1:7" x14ac:dyDescent="0.25">
      <c r="A4630" s="6">
        <f t="shared" si="364"/>
        <v>4619</v>
      </c>
      <c r="B4630" s="6">
        <f t="shared" si="361"/>
        <v>-11</v>
      </c>
      <c r="C4630" s="6">
        <f t="shared" si="362"/>
        <v>22</v>
      </c>
      <c r="D4630" s="8">
        <f ca="1">VLOOKUP(B4630,Residuals!$A$12:$AW$232,C4630,FALSE)</f>
        <v>9.1188925178260268E-3</v>
      </c>
      <c r="E4630" s="8">
        <f ca="1">VLOOKUP(B4630,Residuals!$A$12:$AW$232,C4630,FALSE)^2</f>
        <v>8.3154200751663499E-5</v>
      </c>
      <c r="F4630" s="8">
        <f t="shared" ca="1" si="360"/>
        <v>0.19590530683428545</v>
      </c>
      <c r="G4630" s="6">
        <f t="shared" si="363"/>
        <v>0</v>
      </c>
    </row>
    <row r="4631" spans="1:7" x14ac:dyDescent="0.25">
      <c r="A4631" s="6">
        <f t="shared" si="364"/>
        <v>4620</v>
      </c>
      <c r="B4631" s="6">
        <f t="shared" si="361"/>
        <v>-10</v>
      </c>
      <c r="C4631" s="6">
        <f t="shared" si="362"/>
        <v>22</v>
      </c>
      <c r="D4631" s="8">
        <f ca="1">VLOOKUP(B4631,Residuals!$A$12:$AW$232,C4631,FALSE)</f>
        <v>-9.4698574175874038E-3</v>
      </c>
      <c r="E4631" s="8">
        <f ca="1">VLOOKUP(B4631,Residuals!$A$12:$AW$232,C4631,FALSE)^2</f>
        <v>8.9678199509435168E-5</v>
      </c>
      <c r="F4631" s="8">
        <f t="shared" ca="1" si="360"/>
        <v>0.21127537794163342</v>
      </c>
      <c r="G4631" s="6">
        <f t="shared" si="363"/>
        <v>1</v>
      </c>
    </row>
    <row r="4632" spans="1:7" x14ac:dyDescent="0.25">
      <c r="A4632" s="6">
        <f t="shared" si="364"/>
        <v>4621</v>
      </c>
      <c r="B4632" s="6">
        <f t="shared" si="361"/>
        <v>-9</v>
      </c>
      <c r="C4632" s="6">
        <f t="shared" si="362"/>
        <v>22</v>
      </c>
      <c r="D4632" s="8">
        <f ca="1">VLOOKUP(B4632,Residuals!$A$12:$AW$232,C4632,FALSE)</f>
        <v>-1.2304521259434381E-2</v>
      </c>
      <c r="E4632" s="8">
        <f ca="1">VLOOKUP(B4632,Residuals!$A$12:$AW$232,C4632,FALSE)^2</f>
        <v>1.5140124342387265E-4</v>
      </c>
      <c r="F4632" s="8">
        <f t="shared" ca="1" si="360"/>
        <v>0.35669042309269938</v>
      </c>
      <c r="G4632" s="6">
        <f t="shared" si="363"/>
        <v>1</v>
      </c>
    </row>
    <row r="4633" spans="1:7" x14ac:dyDescent="0.25">
      <c r="A4633" s="6">
        <f t="shared" si="364"/>
        <v>4622</v>
      </c>
      <c r="B4633" s="6">
        <f t="shared" si="361"/>
        <v>-8</v>
      </c>
      <c r="C4633" s="6">
        <f t="shared" si="362"/>
        <v>22</v>
      </c>
      <c r="D4633" s="8">
        <f ca="1">VLOOKUP(B4633,Residuals!$A$12:$AW$232,C4633,FALSE)</f>
        <v>1.6114777511157877E-2</v>
      </c>
      <c r="E4633" s="8">
        <f ca="1">VLOOKUP(B4633,Residuals!$A$12:$AW$232,C4633,FALSE)^2</f>
        <v>2.5968605423411966E-4</v>
      </c>
      <c r="F4633" s="8">
        <f t="shared" ca="1" si="360"/>
        <v>0.61180163690410283</v>
      </c>
      <c r="G4633" s="6">
        <f t="shared" si="363"/>
        <v>1</v>
      </c>
    </row>
    <row r="4634" spans="1:7" x14ac:dyDescent="0.25">
      <c r="A4634" s="6">
        <f t="shared" si="364"/>
        <v>4623</v>
      </c>
      <c r="B4634" s="6">
        <f t="shared" si="361"/>
        <v>-7</v>
      </c>
      <c r="C4634" s="6">
        <f t="shared" si="362"/>
        <v>22</v>
      </c>
      <c r="D4634" s="8">
        <f ca="1">VLOOKUP(B4634,Residuals!$A$12:$AW$232,C4634,FALSE)</f>
        <v>-1.6786685268063199E-2</v>
      </c>
      <c r="E4634" s="8">
        <f ca="1">VLOOKUP(B4634,Residuals!$A$12:$AW$232,C4634,FALSE)^2</f>
        <v>2.8179280228901002E-4</v>
      </c>
      <c r="F4634" s="8">
        <f t="shared" ca="1" si="360"/>
        <v>0.66388354282892048</v>
      </c>
      <c r="G4634" s="6">
        <f t="shared" si="363"/>
        <v>1</v>
      </c>
    </row>
    <row r="4635" spans="1:7" x14ac:dyDescent="0.25">
      <c r="A4635" s="6">
        <f t="shared" si="364"/>
        <v>4624</v>
      </c>
      <c r="B4635" s="6">
        <f t="shared" si="361"/>
        <v>-6</v>
      </c>
      <c r="C4635" s="6">
        <f t="shared" si="362"/>
        <v>22</v>
      </c>
      <c r="D4635" s="8">
        <f ca="1">VLOOKUP(B4635,Residuals!$A$12:$AW$232,C4635,FALSE)</f>
        <v>2.2926036434941087E-2</v>
      </c>
      <c r="E4635" s="8">
        <f ca="1">VLOOKUP(B4635,Residuals!$A$12:$AW$232,C4635,FALSE)^2</f>
        <v>5.2560314661624619E-4</v>
      </c>
      <c r="F4635" s="8">
        <f t="shared" ca="1" si="360"/>
        <v>1.2382831508228014</v>
      </c>
      <c r="G4635" s="6">
        <f t="shared" si="363"/>
        <v>1</v>
      </c>
    </row>
    <row r="4636" spans="1:7" x14ac:dyDescent="0.25">
      <c r="A4636" s="6">
        <f t="shared" si="364"/>
        <v>4625</v>
      </c>
      <c r="B4636" s="6">
        <f t="shared" si="361"/>
        <v>-5</v>
      </c>
      <c r="C4636" s="6">
        <f t="shared" si="362"/>
        <v>22</v>
      </c>
      <c r="D4636" s="8">
        <f ca="1">VLOOKUP(B4636,Residuals!$A$12:$AW$232,C4636,FALSE)</f>
        <v>2.1214403159872369E-2</v>
      </c>
      <c r="E4636" s="8">
        <f ca="1">VLOOKUP(B4636,Residuals!$A$12:$AW$232,C4636,FALSE)^2</f>
        <v>4.5005090142960274E-4</v>
      </c>
      <c r="F4636" s="8">
        <f t="shared" ca="1" si="360"/>
        <v>1.0602875036815178</v>
      </c>
      <c r="G4636" s="6">
        <f t="shared" si="363"/>
        <v>1</v>
      </c>
    </row>
    <row r="4637" spans="1:7" x14ac:dyDescent="0.25">
      <c r="A4637" s="6">
        <f t="shared" si="364"/>
        <v>4626</v>
      </c>
      <c r="B4637" s="6">
        <f t="shared" si="361"/>
        <v>-4</v>
      </c>
      <c r="C4637" s="6">
        <f t="shared" si="362"/>
        <v>22</v>
      </c>
      <c r="D4637" s="8">
        <f ca="1">VLOOKUP(B4637,Residuals!$A$12:$AW$232,C4637,FALSE)</f>
        <v>-7.1727399623815538E-5</v>
      </c>
      <c r="E4637" s="8">
        <f ca="1">VLOOKUP(B4637,Residuals!$A$12:$AW$232,C4637,FALSE)^2</f>
        <v>5.1448198567945331E-9</v>
      </c>
      <c r="F4637" s="8">
        <f t="shared" ca="1" si="360"/>
        <v>1.2120824967851003E-5</v>
      </c>
      <c r="G4637" s="6">
        <f t="shared" si="363"/>
        <v>1</v>
      </c>
    </row>
    <row r="4638" spans="1:7" x14ac:dyDescent="0.25">
      <c r="A4638" s="6">
        <f t="shared" si="364"/>
        <v>4627</v>
      </c>
      <c r="B4638" s="6">
        <f t="shared" si="361"/>
        <v>-3</v>
      </c>
      <c r="C4638" s="6">
        <f t="shared" si="362"/>
        <v>22</v>
      </c>
      <c r="D4638" s="8">
        <f ca="1">VLOOKUP(B4638,Residuals!$A$12:$AW$232,C4638,FALSE)</f>
        <v>-4.0026941719986647E-3</v>
      </c>
      <c r="E4638" s="8">
        <f ca="1">VLOOKUP(B4638,Residuals!$A$12:$AW$232,C4638,FALSE)^2</f>
        <v>1.6021560634552076E-5</v>
      </c>
      <c r="F4638" s="8">
        <f t="shared" ca="1" si="360"/>
        <v>3.7745642718034829E-2</v>
      </c>
      <c r="G4638" s="6">
        <f t="shared" si="363"/>
        <v>1</v>
      </c>
    </row>
    <row r="4639" spans="1:7" x14ac:dyDescent="0.25">
      <c r="A4639" s="6">
        <f t="shared" si="364"/>
        <v>4628</v>
      </c>
      <c r="B4639" s="6">
        <f t="shared" si="361"/>
        <v>-2</v>
      </c>
      <c r="C4639" s="6">
        <f t="shared" si="362"/>
        <v>22</v>
      </c>
      <c r="D4639" s="8">
        <f ca="1">VLOOKUP(B4639,Residuals!$A$12:$AW$232,C4639,FALSE)</f>
        <v>-5.7035187634111237E-3</v>
      </c>
      <c r="E4639" s="8">
        <f ca="1">VLOOKUP(B4639,Residuals!$A$12:$AW$232,C4639,FALSE)^2</f>
        <v>3.2530126284582755E-5</v>
      </c>
      <c r="F4639" s="8">
        <f t="shared" ca="1" si="360"/>
        <v>7.6638634170406006E-2</v>
      </c>
      <c r="G4639" s="6">
        <f t="shared" si="363"/>
        <v>1</v>
      </c>
    </row>
    <row r="4640" spans="1:7" x14ac:dyDescent="0.25">
      <c r="A4640" s="6">
        <f t="shared" si="364"/>
        <v>4629</v>
      </c>
      <c r="B4640" s="6">
        <f t="shared" si="361"/>
        <v>-1</v>
      </c>
      <c r="C4640" s="6">
        <f t="shared" si="362"/>
        <v>22</v>
      </c>
      <c r="D4640" s="8">
        <f ca="1">VLOOKUP(B4640,Residuals!$A$12:$AW$232,C4640,FALSE)</f>
        <v>2.0175117211486977E-2</v>
      </c>
      <c r="E4640" s="8">
        <f ca="1">VLOOKUP(B4640,Residuals!$A$12:$AW$232,C4640,FALSE)^2</f>
        <v>4.0703535449723802E-4</v>
      </c>
      <c r="F4640" s="8">
        <f t="shared" ca="1" si="360"/>
        <v>0.95894597379782232</v>
      </c>
      <c r="G4640" s="6">
        <f t="shared" si="363"/>
        <v>1</v>
      </c>
    </row>
    <row r="4641" spans="1:7" x14ac:dyDescent="0.25">
      <c r="A4641" s="6">
        <f t="shared" si="364"/>
        <v>4630</v>
      </c>
      <c r="B4641" s="6">
        <f t="shared" si="361"/>
        <v>0</v>
      </c>
      <c r="C4641" s="6">
        <f t="shared" si="362"/>
        <v>22</v>
      </c>
      <c r="D4641" s="8">
        <f ca="1">VLOOKUP(B4641,Residuals!$A$12:$AW$232,C4641,FALSE)</f>
        <v>-3.1140517402880732E-2</v>
      </c>
      <c r="E4641" s="8">
        <f ca="1">VLOOKUP(B4641,Residuals!$A$12:$AW$232,C4641,FALSE)^2</f>
        <v>9.6973182411911772E-4</v>
      </c>
      <c r="F4641" s="8">
        <f t="shared" ca="1" si="360"/>
        <v>2.2846183215491567</v>
      </c>
      <c r="G4641" s="6">
        <f t="shared" si="363"/>
        <v>1</v>
      </c>
    </row>
    <row r="4642" spans="1:7" x14ac:dyDescent="0.25">
      <c r="A4642" s="6">
        <f t="shared" si="364"/>
        <v>4631</v>
      </c>
      <c r="B4642" s="6">
        <f t="shared" si="361"/>
        <v>1</v>
      </c>
      <c r="C4642" s="6">
        <f t="shared" si="362"/>
        <v>22</v>
      </c>
      <c r="D4642" s="8">
        <f ca="1">VLOOKUP(B4642,Residuals!$A$12:$AW$232,C4642,FALSE)</f>
        <v>2.0395642381843989E-2</v>
      </c>
      <c r="E4642" s="8">
        <f ca="1">VLOOKUP(B4642,Residuals!$A$12:$AW$232,C4642,FALSE)^2</f>
        <v>4.1598222816807077E-4</v>
      </c>
      <c r="F4642" s="8">
        <f t="shared" ca="1" si="360"/>
        <v>0.98002416366494116</v>
      </c>
      <c r="G4642" s="6">
        <f t="shared" si="363"/>
        <v>1</v>
      </c>
    </row>
    <row r="4643" spans="1:7" x14ac:dyDescent="0.25">
      <c r="A4643" s="6">
        <f t="shared" si="364"/>
        <v>4632</v>
      </c>
      <c r="B4643" s="6">
        <f t="shared" si="361"/>
        <v>2</v>
      </c>
      <c r="C4643" s="6">
        <f t="shared" si="362"/>
        <v>22</v>
      </c>
      <c r="D4643" s="8">
        <f ca="1">VLOOKUP(B4643,Residuals!$A$12:$AW$232,C4643,FALSE)</f>
        <v>2.4462587713367859E-2</v>
      </c>
      <c r="E4643" s="8">
        <f ca="1">VLOOKUP(B4643,Residuals!$A$12:$AW$232,C4643,FALSE)^2</f>
        <v>5.9841819763421615E-4</v>
      </c>
      <c r="F4643" s="8">
        <f t="shared" ca="1" si="360"/>
        <v>1.4098301656805468</v>
      </c>
      <c r="G4643" s="6">
        <f t="shared" si="363"/>
        <v>1</v>
      </c>
    </row>
    <row r="4644" spans="1:7" x14ac:dyDescent="0.25">
      <c r="A4644" s="6">
        <f t="shared" si="364"/>
        <v>4633</v>
      </c>
      <c r="B4644" s="6">
        <f t="shared" si="361"/>
        <v>3</v>
      </c>
      <c r="C4644" s="6">
        <f t="shared" si="362"/>
        <v>22</v>
      </c>
      <c r="D4644" s="8">
        <f ca="1">VLOOKUP(B4644,Residuals!$A$12:$AW$232,C4644,FALSE)</f>
        <v>-4.1083474150328474E-2</v>
      </c>
      <c r="E4644" s="8">
        <f ca="1">VLOOKUP(B4644,Residuals!$A$12:$AW$232,C4644,FALSE)^2</f>
        <v>1.687851848260708E-3</v>
      </c>
      <c r="F4644" s="8">
        <f t="shared" ca="1" si="360"/>
        <v>3.9764573675818173</v>
      </c>
      <c r="G4644" s="6">
        <f t="shared" si="363"/>
        <v>1</v>
      </c>
    </row>
    <row r="4645" spans="1:7" x14ac:dyDescent="0.25">
      <c r="A4645" s="6">
        <f t="shared" si="364"/>
        <v>4634</v>
      </c>
      <c r="B4645" s="6">
        <f t="shared" si="361"/>
        <v>4</v>
      </c>
      <c r="C4645" s="6">
        <f t="shared" si="362"/>
        <v>22</v>
      </c>
      <c r="D4645" s="8">
        <f ca="1">VLOOKUP(B4645,Residuals!$A$12:$AW$232,C4645,FALSE)</f>
        <v>-1.8282322900080833E-2</v>
      </c>
      <c r="E4645" s="8">
        <f ca="1">VLOOKUP(B4645,Residuals!$A$12:$AW$232,C4645,FALSE)^2</f>
        <v>3.3424333062282005E-4</v>
      </c>
      <c r="F4645" s="8">
        <f t="shared" ca="1" si="360"/>
        <v>0.78745320923149098</v>
      </c>
      <c r="G4645" s="6">
        <f t="shared" si="363"/>
        <v>1</v>
      </c>
    </row>
    <row r="4646" spans="1:7" x14ac:dyDescent="0.25">
      <c r="A4646" s="6">
        <f t="shared" si="364"/>
        <v>4635</v>
      </c>
      <c r="B4646" s="6">
        <f t="shared" si="361"/>
        <v>5</v>
      </c>
      <c r="C4646" s="6">
        <f t="shared" si="362"/>
        <v>22</v>
      </c>
      <c r="D4646" s="8">
        <f ca="1">VLOOKUP(B4646,Residuals!$A$12:$AW$232,C4646,FALSE)</f>
        <v>7.2757979690042966E-3</v>
      </c>
      <c r="E4646" s="8">
        <f ca="1">VLOOKUP(B4646,Residuals!$A$12:$AW$232,C4646,FALSE)^2</f>
        <v>5.293723608576705E-5</v>
      </c>
      <c r="F4646" s="8">
        <f t="shared" ca="1" si="360"/>
        <v>0.12471631480546383</v>
      </c>
      <c r="G4646" s="6">
        <f t="shared" si="363"/>
        <v>1</v>
      </c>
    </row>
    <row r="4647" spans="1:7" x14ac:dyDescent="0.25">
      <c r="A4647" s="6">
        <f t="shared" si="364"/>
        <v>4636</v>
      </c>
      <c r="B4647" s="6">
        <f t="shared" si="361"/>
        <v>6</v>
      </c>
      <c r="C4647" s="6">
        <f t="shared" si="362"/>
        <v>22</v>
      </c>
      <c r="D4647" s="8">
        <f ca="1">VLOOKUP(B4647,Residuals!$A$12:$AW$232,C4647,FALSE)</f>
        <v>5.9573424989152893E-3</v>
      </c>
      <c r="E4647" s="8">
        <f ca="1">VLOOKUP(B4647,Residuals!$A$12:$AW$232,C4647,FALSE)^2</f>
        <v>3.5489929649382261E-5</v>
      </c>
      <c r="F4647" s="8">
        <f t="shared" ca="1" si="360"/>
        <v>8.3611717684032319E-2</v>
      </c>
      <c r="G4647" s="6">
        <f t="shared" si="363"/>
        <v>1</v>
      </c>
    </row>
    <row r="4648" spans="1:7" x14ac:dyDescent="0.25">
      <c r="A4648" s="6">
        <f t="shared" si="364"/>
        <v>4637</v>
      </c>
      <c r="B4648" s="6">
        <f t="shared" si="361"/>
        <v>7</v>
      </c>
      <c r="C4648" s="6">
        <f t="shared" si="362"/>
        <v>22</v>
      </c>
      <c r="D4648" s="8">
        <f ca="1">VLOOKUP(B4648,Residuals!$A$12:$AW$232,C4648,FALSE)</f>
        <v>3.0736444607411314E-3</v>
      </c>
      <c r="E4648" s="8">
        <f ca="1">VLOOKUP(B4648,Residuals!$A$12:$AW$232,C4648,FALSE)^2</f>
        <v>9.4472902710446405E-6</v>
      </c>
      <c r="F4648" s="8">
        <f t="shared" ca="1" si="360"/>
        <v>2.2257135328963347E-2</v>
      </c>
      <c r="G4648" s="6">
        <f t="shared" si="363"/>
        <v>1</v>
      </c>
    </row>
    <row r="4649" spans="1:7" x14ac:dyDescent="0.25">
      <c r="A4649" s="6">
        <f t="shared" si="364"/>
        <v>4638</v>
      </c>
      <c r="B4649" s="6">
        <f t="shared" si="361"/>
        <v>8</v>
      </c>
      <c r="C4649" s="6">
        <f t="shared" si="362"/>
        <v>22</v>
      </c>
      <c r="D4649" s="8">
        <f ca="1">VLOOKUP(B4649,Residuals!$A$12:$AW$232,C4649,FALSE)</f>
        <v>1.5547293322803059E-2</v>
      </c>
      <c r="E4649" s="8">
        <f ca="1">VLOOKUP(B4649,Residuals!$A$12:$AW$232,C4649,FALSE)^2</f>
        <v>2.4171832966527658E-4</v>
      </c>
      <c r="F4649" s="8">
        <f t="shared" ca="1" si="360"/>
        <v>0.5694709721516944</v>
      </c>
      <c r="G4649" s="6">
        <f t="shared" si="363"/>
        <v>1</v>
      </c>
    </row>
    <row r="4650" spans="1:7" x14ac:dyDescent="0.25">
      <c r="A4650" s="6">
        <f t="shared" si="364"/>
        <v>4639</v>
      </c>
      <c r="B4650" s="6">
        <f t="shared" si="361"/>
        <v>9</v>
      </c>
      <c r="C4650" s="6">
        <f t="shared" si="362"/>
        <v>22</v>
      </c>
      <c r="D4650" s="8">
        <f ca="1">VLOOKUP(B4650,Residuals!$A$12:$AW$232,C4650,FALSE)</f>
        <v>1.18634675390531E-2</v>
      </c>
      <c r="E4650" s="8">
        <f ca="1">VLOOKUP(B4650,Residuals!$A$12:$AW$232,C4650,FALSE)^2</f>
        <v>1.407418620501666E-4</v>
      </c>
      <c r="F4650" s="8">
        <f t="shared" ca="1" si="360"/>
        <v>0.33157768844065266</v>
      </c>
      <c r="G4650" s="6">
        <f t="shared" si="363"/>
        <v>1</v>
      </c>
    </row>
    <row r="4651" spans="1:7" x14ac:dyDescent="0.25">
      <c r="A4651" s="6">
        <f t="shared" si="364"/>
        <v>4640</v>
      </c>
      <c r="B4651" s="6">
        <f t="shared" si="361"/>
        <v>10</v>
      </c>
      <c r="C4651" s="6">
        <f t="shared" si="362"/>
        <v>22</v>
      </c>
      <c r="D4651" s="8">
        <f ca="1">VLOOKUP(B4651,Residuals!$A$12:$AW$232,C4651,FALSE)</f>
        <v>1.9305385675613051E-3</v>
      </c>
      <c r="E4651" s="8">
        <f ca="1">VLOOKUP(B4651,Residuals!$A$12:$AW$232,C4651,FALSE)^2</f>
        <v>3.7269791608416558E-6</v>
      </c>
      <c r="F4651" s="8">
        <f t="shared" ca="1" si="360"/>
        <v>8.7804944244511424E-3</v>
      </c>
      <c r="G4651" s="6">
        <f t="shared" si="363"/>
        <v>1</v>
      </c>
    </row>
    <row r="4652" spans="1:7" x14ac:dyDescent="0.25">
      <c r="A4652" s="6">
        <f t="shared" si="364"/>
        <v>4641</v>
      </c>
      <c r="B4652" s="6">
        <f t="shared" si="361"/>
        <v>-210</v>
      </c>
      <c r="C4652" s="6">
        <f t="shared" si="362"/>
        <v>23</v>
      </c>
      <c r="D4652" s="8">
        <f ca="1">VLOOKUP(B4652,Residuals!$A$12:$AW$232,C4652,FALSE)</f>
        <v>1.5801925192082435E-2</v>
      </c>
      <c r="E4652" s="8">
        <f ca="1">VLOOKUP(B4652,Residuals!$A$12:$AW$232,C4652,FALSE)^2</f>
        <v>2.497008397761695E-4</v>
      </c>
      <c r="F4652" s="8">
        <f t="shared" ca="1" si="360"/>
        <v>0.58827719094095965</v>
      </c>
      <c r="G4652" s="6">
        <f t="shared" si="363"/>
        <v>0</v>
      </c>
    </row>
    <row r="4653" spans="1:7" x14ac:dyDescent="0.25">
      <c r="A4653" s="6">
        <f t="shared" si="364"/>
        <v>4642</v>
      </c>
      <c r="B4653" s="6">
        <f t="shared" si="361"/>
        <v>-209</v>
      </c>
      <c r="C4653" s="6">
        <f t="shared" si="362"/>
        <v>23</v>
      </c>
      <c r="D4653" s="8">
        <f ca="1">VLOOKUP(B4653,Residuals!$A$12:$AW$232,C4653,FALSE)</f>
        <v>1.5315268787749503E-2</v>
      </c>
      <c r="E4653" s="8">
        <f ca="1">VLOOKUP(B4653,Residuals!$A$12:$AW$232,C4653,FALSE)^2</f>
        <v>2.3455745804101412E-4</v>
      </c>
      <c r="F4653" s="8">
        <f t="shared" ca="1" si="360"/>
        <v>0.55260047444897908</v>
      </c>
      <c r="G4653" s="6">
        <f t="shared" si="363"/>
        <v>0</v>
      </c>
    </row>
    <row r="4654" spans="1:7" x14ac:dyDescent="0.25">
      <c r="A4654" s="6">
        <f t="shared" si="364"/>
        <v>4643</v>
      </c>
      <c r="B4654" s="6">
        <f t="shared" si="361"/>
        <v>-208</v>
      </c>
      <c r="C4654" s="6">
        <f t="shared" si="362"/>
        <v>23</v>
      </c>
      <c r="D4654" s="8">
        <f ca="1">VLOOKUP(B4654,Residuals!$A$12:$AW$232,C4654,FALSE)</f>
        <v>-1.1157509632655346E-2</v>
      </c>
      <c r="E4654" s="8">
        <f ca="1">VLOOKUP(B4654,Residuals!$A$12:$AW$232,C4654,FALSE)^2</f>
        <v>1.2449002120279684E-4</v>
      </c>
      <c r="F4654" s="8">
        <f t="shared" ca="1" si="360"/>
        <v>0.29328952212979725</v>
      </c>
      <c r="G4654" s="6">
        <f t="shared" si="363"/>
        <v>0</v>
      </c>
    </row>
    <row r="4655" spans="1:7" x14ac:dyDescent="0.25">
      <c r="A4655" s="6">
        <f t="shared" si="364"/>
        <v>4644</v>
      </c>
      <c r="B4655" s="6">
        <f t="shared" si="361"/>
        <v>-207</v>
      </c>
      <c r="C4655" s="6">
        <f t="shared" si="362"/>
        <v>23</v>
      </c>
      <c r="D4655" s="8">
        <f ca="1">VLOOKUP(B4655,Residuals!$A$12:$AW$232,C4655,FALSE)</f>
        <v>5.5885936656220984E-2</v>
      </c>
      <c r="E4655" s="8">
        <f ca="1">VLOOKUP(B4655,Residuals!$A$12:$AW$232,C4655,FALSE)^2</f>
        <v>3.1232379159431443E-3</v>
      </c>
      <c r="F4655" s="8">
        <f t="shared" ca="1" si="360"/>
        <v>7.3581235428695493</v>
      </c>
      <c r="G4655" s="6">
        <f t="shared" si="363"/>
        <v>0</v>
      </c>
    </row>
    <row r="4656" spans="1:7" x14ac:dyDescent="0.25">
      <c r="A4656" s="6">
        <f t="shared" si="364"/>
        <v>4645</v>
      </c>
      <c r="B4656" s="6">
        <f t="shared" si="361"/>
        <v>-206</v>
      </c>
      <c r="C4656" s="6">
        <f t="shared" si="362"/>
        <v>23</v>
      </c>
      <c r="D4656" s="8">
        <f ca="1">VLOOKUP(B4656,Residuals!$A$12:$AW$232,C4656,FALSE)</f>
        <v>4.4562678616999552E-3</v>
      </c>
      <c r="E4656" s="8">
        <f ca="1">VLOOKUP(B4656,Residuals!$A$12:$AW$232,C4656,FALSE)^2</f>
        <v>1.9858323255219889E-5</v>
      </c>
      <c r="F4656" s="8">
        <f t="shared" ca="1" si="360"/>
        <v>4.6784779065421445E-2</v>
      </c>
      <c r="G4656" s="6">
        <f t="shared" si="363"/>
        <v>0</v>
      </c>
    </row>
    <row r="4657" spans="1:7" x14ac:dyDescent="0.25">
      <c r="A4657" s="6">
        <f t="shared" si="364"/>
        <v>4646</v>
      </c>
      <c r="B4657" s="6">
        <f t="shared" si="361"/>
        <v>-205</v>
      </c>
      <c r="C4657" s="6">
        <f t="shared" si="362"/>
        <v>23</v>
      </c>
      <c r="D4657" s="8">
        <f ca="1">VLOOKUP(B4657,Residuals!$A$12:$AW$232,C4657,FALSE)</f>
        <v>-4.874037856505338E-2</v>
      </c>
      <c r="E4657" s="8">
        <f ca="1">VLOOKUP(B4657,Residuals!$A$12:$AW$232,C4657,FALSE)^2</f>
        <v>2.3756245026647148E-3</v>
      </c>
      <c r="F4657" s="8">
        <f t="shared" ca="1" si="360"/>
        <v>5.5968001966306851</v>
      </c>
      <c r="G4657" s="6">
        <f t="shared" si="363"/>
        <v>0</v>
      </c>
    </row>
    <row r="4658" spans="1:7" x14ac:dyDescent="0.25">
      <c r="A4658" s="6">
        <f t="shared" si="364"/>
        <v>4647</v>
      </c>
      <c r="B4658" s="6">
        <f t="shared" si="361"/>
        <v>-204</v>
      </c>
      <c r="C4658" s="6">
        <f t="shared" si="362"/>
        <v>23</v>
      </c>
      <c r="D4658" s="8">
        <f ca="1">VLOOKUP(B4658,Residuals!$A$12:$AW$232,C4658,FALSE)</f>
        <v>-2.7872226491040562E-2</v>
      </c>
      <c r="E4658" s="8">
        <f ca="1">VLOOKUP(B4658,Residuals!$A$12:$AW$232,C4658,FALSE)^2</f>
        <v>7.7686100956786332E-4</v>
      </c>
      <c r="F4658" s="8">
        <f t="shared" ca="1" si="360"/>
        <v>1.8302285762026334</v>
      </c>
      <c r="G4658" s="6">
        <f t="shared" si="363"/>
        <v>0</v>
      </c>
    </row>
    <row r="4659" spans="1:7" x14ac:dyDescent="0.25">
      <c r="A4659" s="6">
        <f t="shared" si="364"/>
        <v>4648</v>
      </c>
      <c r="B4659" s="6">
        <f t="shared" si="361"/>
        <v>-203</v>
      </c>
      <c r="C4659" s="6">
        <f t="shared" si="362"/>
        <v>23</v>
      </c>
      <c r="D4659" s="8">
        <f ca="1">VLOOKUP(B4659,Residuals!$A$12:$AW$232,C4659,FALSE)</f>
        <v>-1.9460504022923496E-2</v>
      </c>
      <c r="E4659" s="8">
        <f ca="1">VLOOKUP(B4659,Residuals!$A$12:$AW$232,C4659,FALSE)^2</f>
        <v>3.7871121682622158E-4</v>
      </c>
      <c r="F4659" s="8">
        <f t="shared" ca="1" si="360"/>
        <v>0.8922163458163278</v>
      </c>
      <c r="G4659" s="6">
        <f t="shared" si="363"/>
        <v>0</v>
      </c>
    </row>
    <row r="4660" spans="1:7" x14ac:dyDescent="0.25">
      <c r="A4660" s="6">
        <f t="shared" si="364"/>
        <v>4649</v>
      </c>
      <c r="B4660" s="6">
        <f t="shared" si="361"/>
        <v>-202</v>
      </c>
      <c r="C4660" s="6">
        <f t="shared" si="362"/>
        <v>23</v>
      </c>
      <c r="D4660" s="8">
        <f ca="1">VLOOKUP(B4660,Residuals!$A$12:$AW$232,C4660,FALSE)</f>
        <v>-2.8237552319749237E-2</v>
      </c>
      <c r="E4660" s="8">
        <f ca="1">VLOOKUP(B4660,Residuals!$A$12:$AW$232,C4660,FALSE)^2</f>
        <v>7.9735936101057547E-4</v>
      </c>
      <c r="F4660" s="8">
        <f t="shared" ca="1" si="360"/>
        <v>1.8785212155724034</v>
      </c>
      <c r="G4660" s="6">
        <f t="shared" si="363"/>
        <v>0</v>
      </c>
    </row>
    <row r="4661" spans="1:7" x14ac:dyDescent="0.25">
      <c r="A4661" s="6">
        <f t="shared" si="364"/>
        <v>4650</v>
      </c>
      <c r="B4661" s="6">
        <f t="shared" si="361"/>
        <v>-201</v>
      </c>
      <c r="C4661" s="6">
        <f t="shared" si="362"/>
        <v>23</v>
      </c>
      <c r="D4661" s="8">
        <f ca="1">VLOOKUP(B4661,Residuals!$A$12:$AW$232,C4661,FALSE)</f>
        <v>-1.7567410759217021E-2</v>
      </c>
      <c r="E4661" s="8">
        <f ca="1">VLOOKUP(B4661,Residuals!$A$12:$AW$232,C4661,FALSE)^2</f>
        <v>3.0861392078305398E-4</v>
      </c>
      <c r="F4661" s="8">
        <f t="shared" ca="1" si="360"/>
        <v>0.72707216590169166</v>
      </c>
      <c r="G4661" s="6">
        <f t="shared" si="363"/>
        <v>0</v>
      </c>
    </row>
    <row r="4662" spans="1:7" x14ac:dyDescent="0.25">
      <c r="A4662" s="6">
        <f t="shared" si="364"/>
        <v>4651</v>
      </c>
      <c r="B4662" s="6">
        <f t="shared" si="361"/>
        <v>-200</v>
      </c>
      <c r="C4662" s="6">
        <f t="shared" si="362"/>
        <v>23</v>
      </c>
      <c r="D4662" s="8">
        <f ca="1">VLOOKUP(B4662,Residuals!$A$12:$AW$232,C4662,FALSE)</f>
        <v>1.1505643457151716E-4</v>
      </c>
      <c r="E4662" s="8">
        <f ca="1">VLOOKUP(B4662,Residuals!$A$12:$AW$232,C4662,FALSE)^2</f>
        <v>1.323798313630981E-8</v>
      </c>
      <c r="F4662" s="8">
        <f t="shared" ca="1" si="360"/>
        <v>3.1187734651324744E-5</v>
      </c>
      <c r="G4662" s="6">
        <f t="shared" si="363"/>
        <v>0</v>
      </c>
    </row>
    <row r="4663" spans="1:7" x14ac:dyDescent="0.25">
      <c r="A4663" s="6">
        <f t="shared" si="364"/>
        <v>4652</v>
      </c>
      <c r="B4663" s="6">
        <f t="shared" si="361"/>
        <v>-199</v>
      </c>
      <c r="C4663" s="6">
        <f t="shared" si="362"/>
        <v>23</v>
      </c>
      <c r="D4663" s="8">
        <f ca="1">VLOOKUP(B4663,Residuals!$A$12:$AW$232,C4663,FALSE)</f>
        <v>2.4334834260287007E-2</v>
      </c>
      <c r="E4663" s="8">
        <f ca="1">VLOOKUP(B4663,Residuals!$A$12:$AW$232,C4663,FALSE)^2</f>
        <v>5.9218415847563826E-4</v>
      </c>
      <c r="F4663" s="8">
        <f t="shared" ca="1" si="360"/>
        <v>1.3951432185012278</v>
      </c>
      <c r="G4663" s="6">
        <f t="shared" si="363"/>
        <v>0</v>
      </c>
    </row>
    <row r="4664" spans="1:7" x14ac:dyDescent="0.25">
      <c r="A4664" s="6">
        <f t="shared" si="364"/>
        <v>4653</v>
      </c>
      <c r="B4664" s="6">
        <f t="shared" si="361"/>
        <v>-198</v>
      </c>
      <c r="C4664" s="6">
        <f t="shared" si="362"/>
        <v>23</v>
      </c>
      <c r="D4664" s="8">
        <f ca="1">VLOOKUP(B4664,Residuals!$A$12:$AW$232,C4664,FALSE)</f>
        <v>1.1778453151212098E-2</v>
      </c>
      <c r="E4664" s="8">
        <f ca="1">VLOOKUP(B4664,Residuals!$A$12:$AW$232,C4664,FALSE)^2</f>
        <v>1.3873195863529819E-4</v>
      </c>
      <c r="F4664" s="8">
        <f t="shared" ca="1" si="360"/>
        <v>0.32684250078160709</v>
      </c>
      <c r="G4664" s="6">
        <f t="shared" si="363"/>
        <v>0</v>
      </c>
    </row>
    <row r="4665" spans="1:7" x14ac:dyDescent="0.25">
      <c r="A4665" s="6">
        <f t="shared" si="364"/>
        <v>4654</v>
      </c>
      <c r="B4665" s="6">
        <f t="shared" si="361"/>
        <v>-197</v>
      </c>
      <c r="C4665" s="6">
        <f t="shared" si="362"/>
        <v>23</v>
      </c>
      <c r="D4665" s="8">
        <f ca="1">VLOOKUP(B4665,Residuals!$A$12:$AW$232,C4665,FALSE)</f>
        <v>4.4555163218118693E-3</v>
      </c>
      <c r="E4665" s="8">
        <f ca="1">VLOOKUP(B4665,Residuals!$A$12:$AW$232,C4665,FALSE)^2</f>
        <v>1.9851625693931969E-5</v>
      </c>
      <c r="F4665" s="8">
        <f t="shared" ca="1" si="360"/>
        <v>4.6769000093495904E-2</v>
      </c>
      <c r="G4665" s="6">
        <f t="shared" si="363"/>
        <v>0</v>
      </c>
    </row>
    <row r="4666" spans="1:7" x14ac:dyDescent="0.25">
      <c r="A4666" s="6">
        <f t="shared" si="364"/>
        <v>4655</v>
      </c>
      <c r="B4666" s="6">
        <f t="shared" si="361"/>
        <v>-196</v>
      </c>
      <c r="C4666" s="6">
        <f t="shared" si="362"/>
        <v>23</v>
      </c>
      <c r="D4666" s="8">
        <f ca="1">VLOOKUP(B4666,Residuals!$A$12:$AW$232,C4666,FALSE)</f>
        <v>2.0992061823186602E-2</v>
      </c>
      <c r="E4666" s="8">
        <f ca="1">VLOOKUP(B4666,Residuals!$A$12:$AW$232,C4666,FALSE)^2</f>
        <v>4.4066665958848841E-4</v>
      </c>
      <c r="F4666" s="8">
        <f t="shared" ca="1" si="360"/>
        <v>1.0381789059116828</v>
      </c>
      <c r="G4666" s="6">
        <f t="shared" si="363"/>
        <v>0</v>
      </c>
    </row>
    <row r="4667" spans="1:7" x14ac:dyDescent="0.25">
      <c r="A4667" s="6">
        <f t="shared" si="364"/>
        <v>4656</v>
      </c>
      <c r="B4667" s="6">
        <f t="shared" si="361"/>
        <v>-195</v>
      </c>
      <c r="C4667" s="6">
        <f t="shared" si="362"/>
        <v>23</v>
      </c>
      <c r="D4667" s="8">
        <f ca="1">VLOOKUP(B4667,Residuals!$A$12:$AW$232,C4667,FALSE)</f>
        <v>-2.363425340572034E-2</v>
      </c>
      <c r="E4667" s="8">
        <f ca="1">VLOOKUP(B4667,Residuals!$A$12:$AW$232,C4667,FALSE)^2</f>
        <v>5.5857793404580347E-4</v>
      </c>
      <c r="F4667" s="8">
        <f t="shared" ca="1" si="360"/>
        <v>1.3159693746189398</v>
      </c>
      <c r="G4667" s="6">
        <f t="shared" si="363"/>
        <v>0</v>
      </c>
    </row>
    <row r="4668" spans="1:7" x14ac:dyDescent="0.25">
      <c r="A4668" s="6">
        <f t="shared" si="364"/>
        <v>4657</v>
      </c>
      <c r="B4668" s="6">
        <f t="shared" si="361"/>
        <v>-194</v>
      </c>
      <c r="C4668" s="6">
        <f t="shared" si="362"/>
        <v>23</v>
      </c>
      <c r="D4668" s="8">
        <f ca="1">VLOOKUP(B4668,Residuals!$A$12:$AW$232,C4668,FALSE)</f>
        <v>-1.4262170687603439E-2</v>
      </c>
      <c r="E4668" s="8">
        <f ca="1">VLOOKUP(B4668,Residuals!$A$12:$AW$232,C4668,FALSE)^2</f>
        <v>2.0340951272233474E-4</v>
      </c>
      <c r="F4668" s="8">
        <f t="shared" ca="1" si="360"/>
        <v>0.47921815906677812</v>
      </c>
      <c r="G4668" s="6">
        <f t="shared" si="363"/>
        <v>0</v>
      </c>
    </row>
    <row r="4669" spans="1:7" x14ac:dyDescent="0.25">
      <c r="A4669" s="6">
        <f t="shared" si="364"/>
        <v>4658</v>
      </c>
      <c r="B4669" s="6">
        <f t="shared" si="361"/>
        <v>-193</v>
      </c>
      <c r="C4669" s="6">
        <f t="shared" si="362"/>
        <v>23</v>
      </c>
      <c r="D4669" s="8">
        <f ca="1">VLOOKUP(B4669,Residuals!$A$12:$AW$232,C4669,FALSE)</f>
        <v>-1.1114966113762857E-2</v>
      </c>
      <c r="E4669" s="8">
        <f ca="1">VLOOKUP(B4669,Residuals!$A$12:$AW$232,C4669,FALSE)^2</f>
        <v>1.2354247171009661E-4</v>
      </c>
      <c r="F4669" s="8">
        <f t="shared" ca="1" si="360"/>
        <v>0.29105716378313373</v>
      </c>
      <c r="G4669" s="6">
        <f t="shared" si="363"/>
        <v>0</v>
      </c>
    </row>
    <row r="4670" spans="1:7" x14ac:dyDescent="0.25">
      <c r="A4670" s="6">
        <f t="shared" si="364"/>
        <v>4659</v>
      </c>
      <c r="B4670" s="6">
        <f t="shared" si="361"/>
        <v>-192</v>
      </c>
      <c r="C4670" s="6">
        <f t="shared" si="362"/>
        <v>23</v>
      </c>
      <c r="D4670" s="8">
        <f ca="1">VLOOKUP(B4670,Residuals!$A$12:$AW$232,C4670,FALSE)</f>
        <v>-4.8963705265878043E-3</v>
      </c>
      <c r="E4670" s="8">
        <f ca="1">VLOOKUP(B4670,Residuals!$A$12:$AW$232,C4670,FALSE)^2</f>
        <v>2.3974444333637732E-5</v>
      </c>
      <c r="F4670" s="8">
        <f t="shared" ca="1" si="360"/>
        <v>5.6482063815264778E-2</v>
      </c>
      <c r="G4670" s="6">
        <f t="shared" si="363"/>
        <v>0</v>
      </c>
    </row>
    <row r="4671" spans="1:7" x14ac:dyDescent="0.25">
      <c r="A4671" s="6">
        <f t="shared" si="364"/>
        <v>4660</v>
      </c>
      <c r="B4671" s="6">
        <f t="shared" si="361"/>
        <v>-191</v>
      </c>
      <c r="C4671" s="6">
        <f t="shared" si="362"/>
        <v>23</v>
      </c>
      <c r="D4671" s="8">
        <f ca="1">VLOOKUP(B4671,Residuals!$A$12:$AW$232,C4671,FALSE)</f>
        <v>8.1365449694006213E-3</v>
      </c>
      <c r="E4671" s="8">
        <f ca="1">VLOOKUP(B4671,Residuals!$A$12:$AW$232,C4671,FALSE)^2</f>
        <v>6.6203364039078562E-5</v>
      </c>
      <c r="F4671" s="8">
        <f t="shared" ca="1" si="360"/>
        <v>0.15597035661819081</v>
      </c>
      <c r="G4671" s="6">
        <f t="shared" si="363"/>
        <v>0</v>
      </c>
    </row>
    <row r="4672" spans="1:7" x14ac:dyDescent="0.25">
      <c r="A4672" s="6">
        <f t="shared" si="364"/>
        <v>4661</v>
      </c>
      <c r="B4672" s="6">
        <f t="shared" si="361"/>
        <v>-190</v>
      </c>
      <c r="C4672" s="6">
        <f t="shared" si="362"/>
        <v>23</v>
      </c>
      <c r="D4672" s="8">
        <f ca="1">VLOOKUP(B4672,Residuals!$A$12:$AW$232,C4672,FALSE)</f>
        <v>9.1624835258604983E-3</v>
      </c>
      <c r="E4672" s="8">
        <f ca="1">VLOOKUP(B4672,Residuals!$A$12:$AW$232,C4672,FALSE)^2</f>
        <v>8.3951104361665031E-5</v>
      </c>
      <c r="F4672" s="8">
        <f t="shared" ca="1" si="360"/>
        <v>0.19778275433331124</v>
      </c>
      <c r="G4672" s="6">
        <f t="shared" si="363"/>
        <v>0</v>
      </c>
    </row>
    <row r="4673" spans="1:7" x14ac:dyDescent="0.25">
      <c r="A4673" s="6">
        <f t="shared" si="364"/>
        <v>4662</v>
      </c>
      <c r="B4673" s="6">
        <f t="shared" si="361"/>
        <v>-189</v>
      </c>
      <c r="C4673" s="6">
        <f t="shared" si="362"/>
        <v>23</v>
      </c>
      <c r="D4673" s="8">
        <f ca="1">VLOOKUP(B4673,Residuals!$A$12:$AW$232,C4673,FALSE)</f>
        <v>-4.2661953297370332E-2</v>
      </c>
      <c r="E4673" s="8">
        <f ca="1">VLOOKUP(B4673,Residuals!$A$12:$AW$232,C4673,FALSE)^2</f>
        <v>1.8200422591470073E-3</v>
      </c>
      <c r="F4673" s="8">
        <f t="shared" ca="1" si="360"/>
        <v>4.2878884530969126</v>
      </c>
      <c r="G4673" s="6">
        <f t="shared" si="363"/>
        <v>0</v>
      </c>
    </row>
    <row r="4674" spans="1:7" x14ac:dyDescent="0.25">
      <c r="A4674" s="6">
        <f t="shared" si="364"/>
        <v>4663</v>
      </c>
      <c r="B4674" s="6">
        <f t="shared" si="361"/>
        <v>-188</v>
      </c>
      <c r="C4674" s="6">
        <f t="shared" si="362"/>
        <v>23</v>
      </c>
      <c r="D4674" s="8">
        <f ca="1">VLOOKUP(B4674,Residuals!$A$12:$AW$232,C4674,FALSE)</f>
        <v>2.8981946262800665E-2</v>
      </c>
      <c r="E4674" s="8">
        <f ca="1">VLOOKUP(B4674,Residuals!$A$12:$AW$232,C4674,FALSE)^2</f>
        <v>8.3995320917986543E-4</v>
      </c>
      <c r="F4674" s="8">
        <f t="shared" ca="1" si="360"/>
        <v>1.9788692535479928</v>
      </c>
      <c r="G4674" s="6">
        <f t="shared" si="363"/>
        <v>0</v>
      </c>
    </row>
    <row r="4675" spans="1:7" x14ac:dyDescent="0.25">
      <c r="A4675" s="6">
        <f t="shared" si="364"/>
        <v>4664</v>
      </c>
      <c r="B4675" s="6">
        <f t="shared" si="361"/>
        <v>-187</v>
      </c>
      <c r="C4675" s="6">
        <f t="shared" si="362"/>
        <v>23</v>
      </c>
      <c r="D4675" s="8">
        <f ca="1">VLOOKUP(B4675,Residuals!$A$12:$AW$232,C4675,FALSE)</f>
        <v>3.9322039247736751E-2</v>
      </c>
      <c r="E4675" s="8">
        <f ca="1">VLOOKUP(B4675,Residuals!$A$12:$AW$232,C4675,FALSE)^2</f>
        <v>1.5462227706005494E-3</v>
      </c>
      <c r="F4675" s="8">
        <f t="shared" ca="1" si="360"/>
        <v>3.6427894630759208</v>
      </c>
      <c r="G4675" s="6">
        <f t="shared" si="363"/>
        <v>0</v>
      </c>
    </row>
    <row r="4676" spans="1:7" x14ac:dyDescent="0.25">
      <c r="A4676" s="6">
        <f t="shared" si="364"/>
        <v>4665</v>
      </c>
      <c r="B4676" s="6">
        <f t="shared" si="361"/>
        <v>-186</v>
      </c>
      <c r="C4676" s="6">
        <f t="shared" si="362"/>
        <v>23</v>
      </c>
      <c r="D4676" s="8">
        <f ca="1">VLOOKUP(B4676,Residuals!$A$12:$AW$232,C4676,FALSE)</f>
        <v>-2.9845414720139317E-2</v>
      </c>
      <c r="E4676" s="8">
        <f ca="1">VLOOKUP(B4676,Residuals!$A$12:$AW$232,C4676,FALSE)^2</f>
        <v>8.9074877981710858E-4</v>
      </c>
      <c r="F4676" s="8">
        <f t="shared" ca="1" si="360"/>
        <v>2.0985399588347931</v>
      </c>
      <c r="G4676" s="6">
        <f t="shared" si="363"/>
        <v>0</v>
      </c>
    </row>
    <row r="4677" spans="1:7" x14ac:dyDescent="0.25">
      <c r="A4677" s="6">
        <f t="shared" si="364"/>
        <v>4666</v>
      </c>
      <c r="B4677" s="6">
        <f t="shared" si="361"/>
        <v>-185</v>
      </c>
      <c r="C4677" s="6">
        <f t="shared" si="362"/>
        <v>23</v>
      </c>
      <c r="D4677" s="8">
        <f ca="1">VLOOKUP(B4677,Residuals!$A$12:$AW$232,C4677,FALSE)</f>
        <v>-5.5292484126827721E-3</v>
      </c>
      <c r="E4677" s="8">
        <f ca="1">VLOOKUP(B4677,Residuals!$A$12:$AW$232,C4677,FALSE)^2</f>
        <v>3.0572588009154956E-5</v>
      </c>
      <c r="F4677" s="8">
        <f t="shared" ca="1" si="360"/>
        <v>7.2026815007681752E-2</v>
      </c>
      <c r="G4677" s="6">
        <f t="shared" si="363"/>
        <v>0</v>
      </c>
    </row>
    <row r="4678" spans="1:7" x14ac:dyDescent="0.25">
      <c r="A4678" s="6">
        <f t="shared" si="364"/>
        <v>4667</v>
      </c>
      <c r="B4678" s="6">
        <f t="shared" si="361"/>
        <v>-184</v>
      </c>
      <c r="C4678" s="6">
        <f t="shared" si="362"/>
        <v>23</v>
      </c>
      <c r="D4678" s="8">
        <f ca="1">VLOOKUP(B4678,Residuals!$A$12:$AW$232,C4678,FALSE)</f>
        <v>4.3630326769953306E-2</v>
      </c>
      <c r="E4678" s="8">
        <f ca="1">VLOOKUP(B4678,Residuals!$A$12:$AW$232,C4678,FALSE)^2</f>
        <v>1.9036054140529042E-3</v>
      </c>
      <c r="F4678" s="8">
        <f t="shared" ca="1" si="360"/>
        <v>4.4847572264589513</v>
      </c>
      <c r="G4678" s="6">
        <f t="shared" si="363"/>
        <v>0</v>
      </c>
    </row>
    <row r="4679" spans="1:7" x14ac:dyDescent="0.25">
      <c r="A4679" s="6">
        <f t="shared" si="364"/>
        <v>4668</v>
      </c>
      <c r="B4679" s="6">
        <f t="shared" si="361"/>
        <v>-183</v>
      </c>
      <c r="C4679" s="6">
        <f t="shared" si="362"/>
        <v>23</v>
      </c>
      <c r="D4679" s="8">
        <f ca="1">VLOOKUP(B4679,Residuals!$A$12:$AW$232,C4679,FALSE)</f>
        <v>3.6100709751541268E-2</v>
      </c>
      <c r="E4679" s="8">
        <f ca="1">VLOOKUP(B4679,Residuals!$A$12:$AW$232,C4679,FALSE)^2</f>
        <v>1.3032612445650269E-3</v>
      </c>
      <c r="F4679" s="8">
        <f t="shared" ca="1" si="360"/>
        <v>3.0703896098314281</v>
      </c>
      <c r="G4679" s="6">
        <f t="shared" si="363"/>
        <v>0</v>
      </c>
    </row>
    <row r="4680" spans="1:7" x14ac:dyDescent="0.25">
      <c r="A4680" s="6">
        <f t="shared" si="364"/>
        <v>4669</v>
      </c>
      <c r="B4680" s="6">
        <f t="shared" si="361"/>
        <v>-182</v>
      </c>
      <c r="C4680" s="6">
        <f t="shared" si="362"/>
        <v>23</v>
      </c>
      <c r="D4680" s="8">
        <f ca="1">VLOOKUP(B4680,Residuals!$A$12:$AW$232,C4680,FALSE)</f>
        <v>-1.0066958417801797E-2</v>
      </c>
      <c r="E4680" s="8">
        <f ca="1">VLOOKUP(B4680,Residuals!$A$12:$AW$232,C4680,FALSE)^2</f>
        <v>1.0134365178575048E-4</v>
      </c>
      <c r="F4680" s="8">
        <f t="shared" ca="1" si="360"/>
        <v>0.23875834316641248</v>
      </c>
      <c r="G4680" s="6">
        <f t="shared" si="363"/>
        <v>0</v>
      </c>
    </row>
    <row r="4681" spans="1:7" x14ac:dyDescent="0.25">
      <c r="A4681" s="6">
        <f t="shared" si="364"/>
        <v>4670</v>
      </c>
      <c r="B4681" s="6">
        <f t="shared" si="361"/>
        <v>-181</v>
      </c>
      <c r="C4681" s="6">
        <f t="shared" si="362"/>
        <v>23</v>
      </c>
      <c r="D4681" s="8">
        <f ca="1">VLOOKUP(B4681,Residuals!$A$12:$AW$232,C4681,FALSE)</f>
        <v>-1.2487099939242781E-2</v>
      </c>
      <c r="E4681" s="8">
        <f ca="1">VLOOKUP(B4681,Residuals!$A$12:$AW$232,C4681,FALSE)^2</f>
        <v>1.5592766489263705E-4</v>
      </c>
      <c r="F4681" s="8">
        <f t="shared" ca="1" si="360"/>
        <v>0.36735434600559985</v>
      </c>
      <c r="G4681" s="6">
        <f t="shared" si="363"/>
        <v>0</v>
      </c>
    </row>
    <row r="4682" spans="1:7" x14ac:dyDescent="0.25">
      <c r="A4682" s="6">
        <f t="shared" si="364"/>
        <v>4671</v>
      </c>
      <c r="B4682" s="6">
        <f t="shared" si="361"/>
        <v>-180</v>
      </c>
      <c r="C4682" s="6">
        <f t="shared" si="362"/>
        <v>23</v>
      </c>
      <c r="D4682" s="8">
        <f ca="1">VLOOKUP(B4682,Residuals!$A$12:$AW$232,C4682,FALSE)</f>
        <v>-7.7104482238526549E-4</v>
      </c>
      <c r="E4682" s="8">
        <f ca="1">VLOOKUP(B4682,Residuals!$A$12:$AW$232,C4682,FALSE)^2</f>
        <v>5.9451011812712562E-7</v>
      </c>
      <c r="F4682" s="8">
        <f t="shared" ca="1" si="360"/>
        <v>1.4006230118861662E-3</v>
      </c>
      <c r="G4682" s="6">
        <f t="shared" si="363"/>
        <v>0</v>
      </c>
    </row>
    <row r="4683" spans="1:7" x14ac:dyDescent="0.25">
      <c r="A4683" s="6">
        <f t="shared" si="364"/>
        <v>4672</v>
      </c>
      <c r="B4683" s="6">
        <f t="shared" si="361"/>
        <v>-179</v>
      </c>
      <c r="C4683" s="6">
        <f t="shared" si="362"/>
        <v>23</v>
      </c>
      <c r="D4683" s="8">
        <f ca="1">VLOOKUP(B4683,Residuals!$A$12:$AW$232,C4683,FALSE)</f>
        <v>-1.3295718133745195E-2</v>
      </c>
      <c r="E4683" s="8">
        <f ca="1">VLOOKUP(B4683,Residuals!$A$12:$AW$232,C4683,FALSE)^2</f>
        <v>1.7677612069200082E-4</v>
      </c>
      <c r="F4683" s="8">
        <f t="shared" ref="F4683:F4746" ca="1" si="365">E4683/$F$8</f>
        <v>0.41647180601935252</v>
      </c>
      <c r="G4683" s="6">
        <f t="shared" si="363"/>
        <v>0</v>
      </c>
    </row>
    <row r="4684" spans="1:7" x14ac:dyDescent="0.25">
      <c r="A4684" s="6">
        <f t="shared" si="364"/>
        <v>4673</v>
      </c>
      <c r="B4684" s="6">
        <f t="shared" ref="B4684:B4747" si="366">MOD(A4684,221)-210</f>
        <v>-178</v>
      </c>
      <c r="C4684" s="6">
        <f t="shared" ref="C4684:C4747" si="367">IF(B4684&lt;B4683,IF(ISNUMBER(C4683),C4683+1,2),C4683)</f>
        <v>23</v>
      </c>
      <c r="D4684" s="8">
        <f ca="1">VLOOKUP(B4684,Residuals!$A$12:$AW$232,C4684,FALSE)</f>
        <v>3.4043495641403938E-3</v>
      </c>
      <c r="E4684" s="8">
        <f ca="1">VLOOKUP(B4684,Residuals!$A$12:$AW$232,C4684,FALSE)^2</f>
        <v>1.1589595954862889E-5</v>
      </c>
      <c r="F4684" s="8">
        <f t="shared" ca="1" si="365"/>
        <v>2.730425319586019E-2</v>
      </c>
      <c r="G4684" s="6">
        <f t="shared" ref="G4684:G4747" si="368">IF(OR(B4684&lt;-10,B4684&gt;10),0,1)</f>
        <v>0</v>
      </c>
    </row>
    <row r="4685" spans="1:7" x14ac:dyDescent="0.25">
      <c r="A4685" s="6">
        <f t="shared" ref="A4685:A4748" si="369">A4684+1</f>
        <v>4674</v>
      </c>
      <c r="B4685" s="6">
        <f t="shared" si="366"/>
        <v>-177</v>
      </c>
      <c r="C4685" s="6">
        <f t="shared" si="367"/>
        <v>23</v>
      </c>
      <c r="D4685" s="8">
        <f ca="1">VLOOKUP(B4685,Residuals!$A$12:$AW$232,C4685,FALSE)</f>
        <v>-1.0098339985136253E-2</v>
      </c>
      <c r="E4685" s="8">
        <f ca="1">VLOOKUP(B4685,Residuals!$A$12:$AW$232,C4685,FALSE)^2</f>
        <v>1.0197647045540166E-4</v>
      </c>
      <c r="F4685" s="8">
        <f t="shared" ca="1" si="365"/>
        <v>0.2402492183660758</v>
      </c>
      <c r="G4685" s="6">
        <f t="shared" si="368"/>
        <v>0</v>
      </c>
    </row>
    <row r="4686" spans="1:7" x14ac:dyDescent="0.25">
      <c r="A4686" s="6">
        <f t="shared" si="369"/>
        <v>4675</v>
      </c>
      <c r="B4686" s="6">
        <f t="shared" si="366"/>
        <v>-176</v>
      </c>
      <c r="C4686" s="6">
        <f t="shared" si="367"/>
        <v>23</v>
      </c>
      <c r="D4686" s="8">
        <f ca="1">VLOOKUP(B4686,Residuals!$A$12:$AW$232,C4686,FALSE)</f>
        <v>-1.0717059456843148E-2</v>
      </c>
      <c r="E4686" s="8">
        <f ca="1">VLOOKUP(B4686,Residuals!$A$12:$AW$232,C4686,FALSE)^2</f>
        <v>1.1485536340151114E-4</v>
      </c>
      <c r="F4686" s="8">
        <f t="shared" ca="1" si="365"/>
        <v>0.27059096239688496</v>
      </c>
      <c r="G4686" s="6">
        <f t="shared" si="368"/>
        <v>0</v>
      </c>
    </row>
    <row r="4687" spans="1:7" x14ac:dyDescent="0.25">
      <c r="A4687" s="6">
        <f t="shared" si="369"/>
        <v>4676</v>
      </c>
      <c r="B4687" s="6">
        <f t="shared" si="366"/>
        <v>-175</v>
      </c>
      <c r="C4687" s="6">
        <f t="shared" si="367"/>
        <v>23</v>
      </c>
      <c r="D4687" s="8">
        <f ca="1">VLOOKUP(B4687,Residuals!$A$12:$AW$232,C4687,FALSE)</f>
        <v>-7.814037085240871E-3</v>
      </c>
      <c r="E4687" s="8">
        <f ca="1">VLOOKUP(B4687,Residuals!$A$12:$AW$232,C4687,FALSE)^2</f>
        <v>6.1059175569519642E-5</v>
      </c>
      <c r="F4687" s="8">
        <f t="shared" ca="1" si="365"/>
        <v>0.14385101915318399</v>
      </c>
      <c r="G4687" s="6">
        <f t="shared" si="368"/>
        <v>0</v>
      </c>
    </row>
    <row r="4688" spans="1:7" x14ac:dyDescent="0.25">
      <c r="A4688" s="6">
        <f t="shared" si="369"/>
        <v>4677</v>
      </c>
      <c r="B4688" s="6">
        <f t="shared" si="366"/>
        <v>-174</v>
      </c>
      <c r="C4688" s="6">
        <f t="shared" si="367"/>
        <v>23</v>
      </c>
      <c r="D4688" s="8">
        <f ca="1">VLOOKUP(B4688,Residuals!$A$12:$AW$232,C4688,FALSE)</f>
        <v>-2.7640476413087253E-2</v>
      </c>
      <c r="E4688" s="8">
        <f ca="1">VLOOKUP(B4688,Residuals!$A$12:$AW$232,C4688,FALSE)^2</f>
        <v>7.6399593634243279E-4</v>
      </c>
      <c r="F4688" s="8">
        <f t="shared" ca="1" si="365"/>
        <v>1.7999193904382196</v>
      </c>
      <c r="G4688" s="6">
        <f t="shared" si="368"/>
        <v>0</v>
      </c>
    </row>
    <row r="4689" spans="1:7" x14ac:dyDescent="0.25">
      <c r="A4689" s="6">
        <f t="shared" si="369"/>
        <v>4678</v>
      </c>
      <c r="B4689" s="6">
        <f t="shared" si="366"/>
        <v>-173</v>
      </c>
      <c r="C4689" s="6">
        <f t="shared" si="367"/>
        <v>23</v>
      </c>
      <c r="D4689" s="8">
        <f ca="1">VLOOKUP(B4689,Residuals!$A$12:$AW$232,C4689,FALSE)</f>
        <v>-2.1628701360297061E-3</v>
      </c>
      <c r="E4689" s="8">
        <f ca="1">VLOOKUP(B4689,Residuals!$A$12:$AW$232,C4689,FALSE)^2</f>
        <v>4.6780072253291589E-6</v>
      </c>
      <c r="F4689" s="8">
        <f t="shared" ca="1" si="365"/>
        <v>1.1021048035661382E-2</v>
      </c>
      <c r="G4689" s="6">
        <f t="shared" si="368"/>
        <v>0</v>
      </c>
    </row>
    <row r="4690" spans="1:7" x14ac:dyDescent="0.25">
      <c r="A4690" s="6">
        <f t="shared" si="369"/>
        <v>4679</v>
      </c>
      <c r="B4690" s="6">
        <f t="shared" si="366"/>
        <v>-172</v>
      </c>
      <c r="C4690" s="6">
        <f t="shared" si="367"/>
        <v>23</v>
      </c>
      <c r="D4690" s="8">
        <f ca="1">VLOOKUP(B4690,Residuals!$A$12:$AW$232,C4690,FALSE)</f>
        <v>2.5880332010197519E-2</v>
      </c>
      <c r="E4690" s="8">
        <f ca="1">VLOOKUP(B4690,Residuals!$A$12:$AW$232,C4690,FALSE)^2</f>
        <v>6.6979158495805431E-4</v>
      </c>
      <c r="F4690" s="8">
        <f t="shared" ca="1" si="365"/>
        <v>1.5779807247273077</v>
      </c>
      <c r="G4690" s="6">
        <f t="shared" si="368"/>
        <v>0</v>
      </c>
    </row>
    <row r="4691" spans="1:7" x14ac:dyDescent="0.25">
      <c r="A4691" s="6">
        <f t="shared" si="369"/>
        <v>4680</v>
      </c>
      <c r="B4691" s="6">
        <f t="shared" si="366"/>
        <v>-171</v>
      </c>
      <c r="C4691" s="6">
        <f t="shared" si="367"/>
        <v>23</v>
      </c>
      <c r="D4691" s="8">
        <f ca="1">VLOOKUP(B4691,Residuals!$A$12:$AW$232,C4691,FALSE)</f>
        <v>-1.0763820292724909E-2</v>
      </c>
      <c r="E4691" s="8">
        <f ca="1">VLOOKUP(B4691,Residuals!$A$12:$AW$232,C4691,FALSE)^2</f>
        <v>1.1585982729407655E-4</v>
      </c>
      <c r="F4691" s="8">
        <f t="shared" ca="1" si="365"/>
        <v>0.27295740696971732</v>
      </c>
      <c r="G4691" s="6">
        <f t="shared" si="368"/>
        <v>0</v>
      </c>
    </row>
    <row r="4692" spans="1:7" x14ac:dyDescent="0.25">
      <c r="A4692" s="6">
        <f t="shared" si="369"/>
        <v>4681</v>
      </c>
      <c r="B4692" s="6">
        <f t="shared" si="366"/>
        <v>-170</v>
      </c>
      <c r="C4692" s="6">
        <f t="shared" si="367"/>
        <v>23</v>
      </c>
      <c r="D4692" s="8">
        <f ca="1">VLOOKUP(B4692,Residuals!$A$12:$AW$232,C4692,FALSE)</f>
        <v>-1.4718055947257639E-2</v>
      </c>
      <c r="E4692" s="8">
        <f ca="1">VLOOKUP(B4692,Residuals!$A$12:$AW$232,C4692,FALSE)^2</f>
        <v>2.1662117086660598E-4</v>
      </c>
      <c r="F4692" s="8">
        <f t="shared" ca="1" si="365"/>
        <v>0.51034387393322</v>
      </c>
      <c r="G4692" s="6">
        <f t="shared" si="368"/>
        <v>0</v>
      </c>
    </row>
    <row r="4693" spans="1:7" x14ac:dyDescent="0.25">
      <c r="A4693" s="6">
        <f t="shared" si="369"/>
        <v>4682</v>
      </c>
      <c r="B4693" s="6">
        <f t="shared" si="366"/>
        <v>-169</v>
      </c>
      <c r="C4693" s="6">
        <f t="shared" si="367"/>
        <v>23</v>
      </c>
      <c r="D4693" s="8">
        <f ca="1">VLOOKUP(B4693,Residuals!$A$12:$AW$232,C4693,FALSE)</f>
        <v>-5.7751880041257342E-4</v>
      </c>
      <c r="E4693" s="8">
        <f ca="1">VLOOKUP(B4693,Residuals!$A$12:$AW$232,C4693,FALSE)^2</f>
        <v>3.335279648299778E-7</v>
      </c>
      <c r="F4693" s="8">
        <f t="shared" ca="1" si="365"/>
        <v>7.8576785895599437E-4</v>
      </c>
      <c r="G4693" s="6">
        <f t="shared" si="368"/>
        <v>0</v>
      </c>
    </row>
    <row r="4694" spans="1:7" x14ac:dyDescent="0.25">
      <c r="A4694" s="6">
        <f t="shared" si="369"/>
        <v>4683</v>
      </c>
      <c r="B4694" s="6">
        <f t="shared" si="366"/>
        <v>-168</v>
      </c>
      <c r="C4694" s="6">
        <f t="shared" si="367"/>
        <v>23</v>
      </c>
      <c r="D4694" s="8">
        <f ca="1">VLOOKUP(B4694,Residuals!$A$12:$AW$232,C4694,FALSE)</f>
        <v>-2.0436854666636953E-4</v>
      </c>
      <c r="E4694" s="8">
        <f ca="1">VLOOKUP(B4694,Residuals!$A$12:$AW$232,C4694,FALSE)^2</f>
        <v>4.1766502866524062E-8</v>
      </c>
      <c r="F4694" s="8">
        <f t="shared" ca="1" si="365"/>
        <v>9.8398872041323459E-5</v>
      </c>
      <c r="G4694" s="6">
        <f t="shared" si="368"/>
        <v>0</v>
      </c>
    </row>
    <row r="4695" spans="1:7" x14ac:dyDescent="0.25">
      <c r="A4695" s="6">
        <f t="shared" si="369"/>
        <v>4684</v>
      </c>
      <c r="B4695" s="6">
        <f t="shared" si="366"/>
        <v>-167</v>
      </c>
      <c r="C4695" s="6">
        <f t="shared" si="367"/>
        <v>23</v>
      </c>
      <c r="D4695" s="8">
        <f ca="1">VLOOKUP(B4695,Residuals!$A$12:$AW$232,C4695,FALSE)</f>
        <v>-2.1029338660569471E-3</v>
      </c>
      <c r="E4695" s="8">
        <f ca="1">VLOOKUP(B4695,Residuals!$A$12:$AW$232,C4695,FALSE)^2</f>
        <v>4.4223308450092174E-6</v>
      </c>
      <c r="F4695" s="8">
        <f t="shared" ca="1" si="365"/>
        <v>1.0418692901656253E-2</v>
      </c>
      <c r="G4695" s="6">
        <f t="shared" si="368"/>
        <v>0</v>
      </c>
    </row>
    <row r="4696" spans="1:7" x14ac:dyDescent="0.25">
      <c r="A4696" s="6">
        <f t="shared" si="369"/>
        <v>4685</v>
      </c>
      <c r="B4696" s="6">
        <f t="shared" si="366"/>
        <v>-166</v>
      </c>
      <c r="C4696" s="6">
        <f t="shared" si="367"/>
        <v>23</v>
      </c>
      <c r="D4696" s="8">
        <f ca="1">VLOOKUP(B4696,Residuals!$A$12:$AW$232,C4696,FALSE)</f>
        <v>4.2570403915235195E-3</v>
      </c>
      <c r="E4696" s="8">
        <f ca="1">VLOOKUP(B4696,Residuals!$A$12:$AW$232,C4696,FALSE)^2</f>
        <v>1.812239289506272E-5</v>
      </c>
      <c r="F4696" s="8">
        <f t="shared" ca="1" si="365"/>
        <v>4.2695052187218738E-2</v>
      </c>
      <c r="G4696" s="6">
        <f t="shared" si="368"/>
        <v>0</v>
      </c>
    </row>
    <row r="4697" spans="1:7" x14ac:dyDescent="0.25">
      <c r="A4697" s="6">
        <f t="shared" si="369"/>
        <v>4686</v>
      </c>
      <c r="B4697" s="6">
        <f t="shared" si="366"/>
        <v>-165</v>
      </c>
      <c r="C4697" s="6">
        <f t="shared" si="367"/>
        <v>23</v>
      </c>
      <c r="D4697" s="8">
        <f ca="1">VLOOKUP(B4697,Residuals!$A$12:$AW$232,C4697,FALSE)</f>
        <v>1.3448992771574964E-2</v>
      </c>
      <c r="E4697" s="8">
        <f ca="1">VLOOKUP(B4697,Residuals!$A$12:$AW$232,C4697,FALSE)^2</f>
        <v>1.8087540656987563E-4</v>
      </c>
      <c r="F4697" s="8">
        <f t="shared" ca="1" si="365"/>
        <v>0.4261294282494652</v>
      </c>
      <c r="G4697" s="6">
        <f t="shared" si="368"/>
        <v>0</v>
      </c>
    </row>
    <row r="4698" spans="1:7" x14ac:dyDescent="0.25">
      <c r="A4698" s="6">
        <f t="shared" si="369"/>
        <v>4687</v>
      </c>
      <c r="B4698" s="6">
        <f t="shared" si="366"/>
        <v>-164</v>
      </c>
      <c r="C4698" s="6">
        <f t="shared" si="367"/>
        <v>23</v>
      </c>
      <c r="D4698" s="8">
        <f ca="1">VLOOKUP(B4698,Residuals!$A$12:$AW$232,C4698,FALSE)</f>
        <v>-7.2396153494225833E-3</v>
      </c>
      <c r="E4698" s="8">
        <f ca="1">VLOOKUP(B4698,Residuals!$A$12:$AW$232,C4698,FALSE)^2</f>
        <v>5.2412030407595074E-5</v>
      </c>
      <c r="F4698" s="8">
        <f t="shared" ca="1" si="365"/>
        <v>0.1234789680616635</v>
      </c>
      <c r="G4698" s="6">
        <f t="shared" si="368"/>
        <v>0</v>
      </c>
    </row>
    <row r="4699" spans="1:7" x14ac:dyDescent="0.25">
      <c r="A4699" s="6">
        <f t="shared" si="369"/>
        <v>4688</v>
      </c>
      <c r="B4699" s="6">
        <f t="shared" si="366"/>
        <v>-163</v>
      </c>
      <c r="C4699" s="6">
        <f t="shared" si="367"/>
        <v>23</v>
      </c>
      <c r="D4699" s="8">
        <f ca="1">VLOOKUP(B4699,Residuals!$A$12:$AW$232,C4699,FALSE)</f>
        <v>-4.3556277390579641E-3</v>
      </c>
      <c r="E4699" s="8">
        <f ca="1">VLOOKUP(B4699,Residuals!$A$12:$AW$232,C4699,FALSE)^2</f>
        <v>1.8971493001251193E-5</v>
      </c>
      <c r="F4699" s="8">
        <f t="shared" ca="1" si="365"/>
        <v>4.4695470871208669E-2</v>
      </c>
      <c r="G4699" s="6">
        <f t="shared" si="368"/>
        <v>0</v>
      </c>
    </row>
    <row r="4700" spans="1:7" x14ac:dyDescent="0.25">
      <c r="A4700" s="6">
        <f t="shared" si="369"/>
        <v>4689</v>
      </c>
      <c r="B4700" s="6">
        <f t="shared" si="366"/>
        <v>-162</v>
      </c>
      <c r="C4700" s="6">
        <f t="shared" si="367"/>
        <v>23</v>
      </c>
      <c r="D4700" s="8">
        <f ca="1">VLOOKUP(B4700,Residuals!$A$12:$AW$232,C4700,FALSE)</f>
        <v>3.4022424508201025E-2</v>
      </c>
      <c r="E4700" s="8">
        <f ca="1">VLOOKUP(B4700,Residuals!$A$12:$AW$232,C4700,FALSE)^2</f>
        <v>1.1575253694162378E-3</v>
      </c>
      <c r="F4700" s="8">
        <f t="shared" ca="1" si="365"/>
        <v>2.7270463862815886</v>
      </c>
      <c r="G4700" s="6">
        <f t="shared" si="368"/>
        <v>0</v>
      </c>
    </row>
    <row r="4701" spans="1:7" x14ac:dyDescent="0.25">
      <c r="A4701" s="6">
        <f t="shared" si="369"/>
        <v>4690</v>
      </c>
      <c r="B4701" s="6">
        <f t="shared" si="366"/>
        <v>-161</v>
      </c>
      <c r="C4701" s="6">
        <f t="shared" si="367"/>
        <v>23</v>
      </c>
      <c r="D4701" s="8">
        <f ca="1">VLOOKUP(B4701,Residuals!$A$12:$AW$232,C4701,FALSE)</f>
        <v>1.8973018637155045E-2</v>
      </c>
      <c r="E4701" s="8">
        <f ca="1">VLOOKUP(B4701,Residuals!$A$12:$AW$232,C4701,FALSE)^2</f>
        <v>3.5997543620583269E-4</v>
      </c>
      <c r="F4701" s="8">
        <f t="shared" ca="1" si="365"/>
        <v>0.84807619633453846</v>
      </c>
      <c r="G4701" s="6">
        <f t="shared" si="368"/>
        <v>0</v>
      </c>
    </row>
    <row r="4702" spans="1:7" x14ac:dyDescent="0.25">
      <c r="A4702" s="6">
        <f t="shared" si="369"/>
        <v>4691</v>
      </c>
      <c r="B4702" s="6">
        <f t="shared" si="366"/>
        <v>-160</v>
      </c>
      <c r="C4702" s="6">
        <f t="shared" si="367"/>
        <v>23</v>
      </c>
      <c r="D4702" s="8">
        <f ca="1">VLOOKUP(B4702,Residuals!$A$12:$AW$232,C4702,FALSE)</f>
        <v>3.4113321899855498E-2</v>
      </c>
      <c r="E4702" s="8">
        <f ca="1">VLOOKUP(B4702,Residuals!$A$12:$AW$232,C4702,FALSE)^2</f>
        <v>1.1637187310431607E-3</v>
      </c>
      <c r="F4702" s="8">
        <f t="shared" ca="1" si="365"/>
        <v>2.7416375001265947</v>
      </c>
      <c r="G4702" s="6">
        <f t="shared" si="368"/>
        <v>0</v>
      </c>
    </row>
    <row r="4703" spans="1:7" x14ac:dyDescent="0.25">
      <c r="A4703" s="6">
        <f t="shared" si="369"/>
        <v>4692</v>
      </c>
      <c r="B4703" s="6">
        <f t="shared" si="366"/>
        <v>-159</v>
      </c>
      <c r="C4703" s="6">
        <f t="shared" si="367"/>
        <v>23</v>
      </c>
      <c r="D4703" s="8">
        <f ca="1">VLOOKUP(B4703,Residuals!$A$12:$AW$232,C4703,FALSE)</f>
        <v>4.8805059890825913E-3</v>
      </c>
      <c r="E4703" s="8">
        <f ca="1">VLOOKUP(B4703,Residuals!$A$12:$AW$232,C4703,FALSE)^2</f>
        <v>2.3819338709471044E-5</v>
      </c>
      <c r="F4703" s="8">
        <f t="shared" ca="1" si="365"/>
        <v>5.6116646137992589E-2</v>
      </c>
      <c r="G4703" s="6">
        <f t="shared" si="368"/>
        <v>0</v>
      </c>
    </row>
    <row r="4704" spans="1:7" x14ac:dyDescent="0.25">
      <c r="A4704" s="6">
        <f t="shared" si="369"/>
        <v>4693</v>
      </c>
      <c r="B4704" s="6">
        <f t="shared" si="366"/>
        <v>-158</v>
      </c>
      <c r="C4704" s="6">
        <f t="shared" si="367"/>
        <v>23</v>
      </c>
      <c r="D4704" s="8">
        <f ca="1">VLOOKUP(B4704,Residuals!$A$12:$AW$232,C4704,FALSE)</f>
        <v>2.8661449971671735E-2</v>
      </c>
      <c r="E4704" s="8">
        <f ca="1">VLOOKUP(B4704,Residuals!$A$12:$AW$232,C4704,FALSE)^2</f>
        <v>8.2147871447864167E-4</v>
      </c>
      <c r="F4704" s="8">
        <f t="shared" ca="1" si="365"/>
        <v>1.9353446748696363</v>
      </c>
      <c r="G4704" s="6">
        <f t="shared" si="368"/>
        <v>0</v>
      </c>
    </row>
    <row r="4705" spans="1:7" x14ac:dyDescent="0.25">
      <c r="A4705" s="6">
        <f t="shared" si="369"/>
        <v>4694</v>
      </c>
      <c r="B4705" s="6">
        <f t="shared" si="366"/>
        <v>-157</v>
      </c>
      <c r="C4705" s="6">
        <f t="shared" si="367"/>
        <v>23</v>
      </c>
      <c r="D4705" s="8">
        <f ca="1">VLOOKUP(B4705,Residuals!$A$12:$AW$232,C4705,FALSE)</f>
        <v>2.3387951129112267E-2</v>
      </c>
      <c r="E4705" s="8">
        <f ca="1">VLOOKUP(B4705,Residuals!$A$12:$AW$232,C4705,FALSE)^2</f>
        <v>5.4699625801774379E-4</v>
      </c>
      <c r="F4705" s="8">
        <f t="shared" ca="1" si="365"/>
        <v>1.2886837802001043</v>
      </c>
      <c r="G4705" s="6">
        <f t="shared" si="368"/>
        <v>0</v>
      </c>
    </row>
    <row r="4706" spans="1:7" x14ac:dyDescent="0.25">
      <c r="A4706" s="6">
        <f t="shared" si="369"/>
        <v>4695</v>
      </c>
      <c r="B4706" s="6">
        <f t="shared" si="366"/>
        <v>-156</v>
      </c>
      <c r="C4706" s="6">
        <f t="shared" si="367"/>
        <v>23</v>
      </c>
      <c r="D4706" s="8">
        <f ca="1">VLOOKUP(B4706,Residuals!$A$12:$AW$232,C4706,FALSE)</f>
        <v>7.5623541115383717E-3</v>
      </c>
      <c r="E4706" s="8">
        <f ca="1">VLOOKUP(B4706,Residuals!$A$12:$AW$232,C4706,FALSE)^2</f>
        <v>5.7189199708301312E-5</v>
      </c>
      <c r="F4706" s="8">
        <f t="shared" ca="1" si="365"/>
        <v>0.13473363480362557</v>
      </c>
      <c r="G4706" s="6">
        <f t="shared" si="368"/>
        <v>0</v>
      </c>
    </row>
    <row r="4707" spans="1:7" x14ac:dyDescent="0.25">
      <c r="A4707" s="6">
        <f t="shared" si="369"/>
        <v>4696</v>
      </c>
      <c r="B4707" s="6">
        <f t="shared" si="366"/>
        <v>-155</v>
      </c>
      <c r="C4707" s="6">
        <f t="shared" si="367"/>
        <v>23</v>
      </c>
      <c r="D4707" s="8">
        <f ca="1">VLOOKUP(B4707,Residuals!$A$12:$AW$232,C4707,FALSE)</f>
        <v>-1.2822131171904293E-2</v>
      </c>
      <c r="E4707" s="8">
        <f ca="1">VLOOKUP(B4707,Residuals!$A$12:$AW$232,C4707,FALSE)^2</f>
        <v>1.6440704778951978E-4</v>
      </c>
      <c r="F4707" s="8">
        <f t="shared" ca="1" si="365"/>
        <v>0.38733116128568623</v>
      </c>
      <c r="G4707" s="6">
        <f t="shared" si="368"/>
        <v>0</v>
      </c>
    </row>
    <row r="4708" spans="1:7" x14ac:dyDescent="0.25">
      <c r="A4708" s="6">
        <f t="shared" si="369"/>
        <v>4697</v>
      </c>
      <c r="B4708" s="6">
        <f t="shared" si="366"/>
        <v>-154</v>
      </c>
      <c r="C4708" s="6">
        <f t="shared" si="367"/>
        <v>23</v>
      </c>
      <c r="D4708" s="8">
        <f ca="1">VLOOKUP(B4708,Residuals!$A$12:$AW$232,C4708,FALSE)</f>
        <v>6.4009435343045269E-3</v>
      </c>
      <c r="E4708" s="8">
        <f ca="1">VLOOKUP(B4708,Residuals!$A$12:$AW$232,C4708,FALSE)^2</f>
        <v>4.0972078129354928E-5</v>
      </c>
      <c r="F4708" s="8">
        <f t="shared" ca="1" si="365"/>
        <v>9.6527264588121497E-2</v>
      </c>
      <c r="G4708" s="6">
        <f t="shared" si="368"/>
        <v>0</v>
      </c>
    </row>
    <row r="4709" spans="1:7" x14ac:dyDescent="0.25">
      <c r="A4709" s="6">
        <f t="shared" si="369"/>
        <v>4698</v>
      </c>
      <c r="B4709" s="6">
        <f t="shared" si="366"/>
        <v>-153</v>
      </c>
      <c r="C4709" s="6">
        <f t="shared" si="367"/>
        <v>23</v>
      </c>
      <c r="D4709" s="8">
        <f ca="1">VLOOKUP(B4709,Residuals!$A$12:$AW$232,C4709,FALSE)</f>
        <v>-7.1988330982055426E-3</v>
      </c>
      <c r="E4709" s="8">
        <f ca="1">VLOOKUP(B4709,Residuals!$A$12:$AW$232,C4709,FALSE)^2</f>
        <v>5.1823197975819612E-5</v>
      </c>
      <c r="F4709" s="8">
        <f t="shared" ca="1" si="365"/>
        <v>0.12209172126982126</v>
      </c>
      <c r="G4709" s="6">
        <f t="shared" si="368"/>
        <v>0</v>
      </c>
    </row>
    <row r="4710" spans="1:7" x14ac:dyDescent="0.25">
      <c r="A4710" s="6">
        <f t="shared" si="369"/>
        <v>4699</v>
      </c>
      <c r="B4710" s="6">
        <f t="shared" si="366"/>
        <v>-152</v>
      </c>
      <c r="C4710" s="6">
        <f t="shared" si="367"/>
        <v>23</v>
      </c>
      <c r="D4710" s="8">
        <f ca="1">VLOOKUP(B4710,Residuals!$A$12:$AW$232,C4710,FALSE)</f>
        <v>3.3573814229689955E-2</v>
      </c>
      <c r="E4710" s="8">
        <f ca="1">VLOOKUP(B4710,Residuals!$A$12:$AW$232,C4710,FALSE)^2</f>
        <v>1.1272010019297317E-3</v>
      </c>
      <c r="F4710" s="8">
        <f t="shared" ca="1" si="365"/>
        <v>2.6556043609443325</v>
      </c>
      <c r="G4710" s="6">
        <f t="shared" si="368"/>
        <v>0</v>
      </c>
    </row>
    <row r="4711" spans="1:7" x14ac:dyDescent="0.25">
      <c r="A4711" s="6">
        <f t="shared" si="369"/>
        <v>4700</v>
      </c>
      <c r="B4711" s="6">
        <f t="shared" si="366"/>
        <v>-151</v>
      </c>
      <c r="C4711" s="6">
        <f t="shared" si="367"/>
        <v>23</v>
      </c>
      <c r="D4711" s="8">
        <f ca="1">VLOOKUP(B4711,Residuals!$A$12:$AW$232,C4711,FALSE)</f>
        <v>2.7156104993496517E-3</v>
      </c>
      <c r="E4711" s="8">
        <f ca="1">VLOOKUP(B4711,Residuals!$A$12:$AW$232,C4711,FALSE)^2</f>
        <v>7.3745403841780644E-6</v>
      </c>
      <c r="F4711" s="8">
        <f t="shared" ca="1" si="365"/>
        <v>1.737388590912927E-2</v>
      </c>
      <c r="G4711" s="6">
        <f t="shared" si="368"/>
        <v>0</v>
      </c>
    </row>
    <row r="4712" spans="1:7" x14ac:dyDescent="0.25">
      <c r="A4712" s="6">
        <f t="shared" si="369"/>
        <v>4701</v>
      </c>
      <c r="B4712" s="6">
        <f t="shared" si="366"/>
        <v>-150</v>
      </c>
      <c r="C4712" s="6">
        <f t="shared" si="367"/>
        <v>23</v>
      </c>
      <c r="D4712" s="8">
        <f ca="1">VLOOKUP(B4712,Residuals!$A$12:$AW$232,C4712,FALSE)</f>
        <v>1.3981948574573445E-2</v>
      </c>
      <c r="E4712" s="8">
        <f ca="1">VLOOKUP(B4712,Residuals!$A$12:$AW$232,C4712,FALSE)^2</f>
        <v>1.9549488594201641E-4</v>
      </c>
      <c r="F4712" s="8">
        <f t="shared" ca="1" si="365"/>
        <v>0.4605718685142699</v>
      </c>
      <c r="G4712" s="6">
        <f t="shared" si="368"/>
        <v>0</v>
      </c>
    </row>
    <row r="4713" spans="1:7" x14ac:dyDescent="0.25">
      <c r="A4713" s="6">
        <f t="shared" si="369"/>
        <v>4702</v>
      </c>
      <c r="B4713" s="6">
        <f t="shared" si="366"/>
        <v>-149</v>
      </c>
      <c r="C4713" s="6">
        <f t="shared" si="367"/>
        <v>23</v>
      </c>
      <c r="D4713" s="8">
        <f ca="1">VLOOKUP(B4713,Residuals!$A$12:$AW$232,C4713,FALSE)</f>
        <v>-3.4862042057720782E-2</v>
      </c>
      <c r="E4713" s="8">
        <f ca="1">VLOOKUP(B4713,Residuals!$A$12:$AW$232,C4713,FALSE)^2</f>
        <v>1.2153619764342927E-3</v>
      </c>
      <c r="F4713" s="8">
        <f t="shared" ca="1" si="365"/>
        <v>2.8633052660700442</v>
      </c>
      <c r="G4713" s="6">
        <f t="shared" si="368"/>
        <v>0</v>
      </c>
    </row>
    <row r="4714" spans="1:7" x14ac:dyDescent="0.25">
      <c r="A4714" s="6">
        <f t="shared" si="369"/>
        <v>4703</v>
      </c>
      <c r="B4714" s="6">
        <f t="shared" si="366"/>
        <v>-148</v>
      </c>
      <c r="C4714" s="6">
        <f t="shared" si="367"/>
        <v>23</v>
      </c>
      <c r="D4714" s="8">
        <f ca="1">VLOOKUP(B4714,Residuals!$A$12:$AW$232,C4714,FALSE)</f>
        <v>4.9686338002944086E-2</v>
      </c>
      <c r="E4714" s="8">
        <f ca="1">VLOOKUP(B4714,Residuals!$A$12:$AW$232,C4714,FALSE)^2</f>
        <v>2.4687321841428056E-3</v>
      </c>
      <c r="F4714" s="8">
        <f t="shared" ca="1" si="365"/>
        <v>5.8161551870426322</v>
      </c>
      <c r="G4714" s="6">
        <f t="shared" si="368"/>
        <v>0</v>
      </c>
    </row>
    <row r="4715" spans="1:7" x14ac:dyDescent="0.25">
      <c r="A4715" s="6">
        <f t="shared" si="369"/>
        <v>4704</v>
      </c>
      <c r="B4715" s="6">
        <f t="shared" si="366"/>
        <v>-147</v>
      </c>
      <c r="C4715" s="6">
        <f t="shared" si="367"/>
        <v>23</v>
      </c>
      <c r="D4715" s="8">
        <f ca="1">VLOOKUP(B4715,Residuals!$A$12:$AW$232,C4715,FALSE)</f>
        <v>1.4026497049015516E-2</v>
      </c>
      <c r="E4715" s="8">
        <f ca="1">VLOOKUP(B4715,Residuals!$A$12:$AW$232,C4715,FALSE)^2</f>
        <v>1.9674261946604098E-4</v>
      </c>
      <c r="F4715" s="8">
        <f t="shared" ca="1" si="365"/>
        <v>0.46351143881453</v>
      </c>
      <c r="G4715" s="6">
        <f t="shared" si="368"/>
        <v>0</v>
      </c>
    </row>
    <row r="4716" spans="1:7" x14ac:dyDescent="0.25">
      <c r="A4716" s="6">
        <f t="shared" si="369"/>
        <v>4705</v>
      </c>
      <c r="B4716" s="6">
        <f t="shared" si="366"/>
        <v>-146</v>
      </c>
      <c r="C4716" s="6">
        <f t="shared" si="367"/>
        <v>23</v>
      </c>
      <c r="D4716" s="8">
        <f ca="1">VLOOKUP(B4716,Residuals!$A$12:$AW$232,C4716,FALSE)</f>
        <v>2.1115380169950547E-3</v>
      </c>
      <c r="E4716" s="8">
        <f ca="1">VLOOKUP(B4716,Residuals!$A$12:$AW$232,C4716,FALSE)^2</f>
        <v>4.4585927972154081E-6</v>
      </c>
      <c r="F4716" s="8">
        <f t="shared" ca="1" si="365"/>
        <v>1.0504123448870332E-2</v>
      </c>
      <c r="G4716" s="6">
        <f t="shared" si="368"/>
        <v>0</v>
      </c>
    </row>
    <row r="4717" spans="1:7" x14ac:dyDescent="0.25">
      <c r="A4717" s="6">
        <f t="shared" si="369"/>
        <v>4706</v>
      </c>
      <c r="B4717" s="6">
        <f t="shared" si="366"/>
        <v>-145</v>
      </c>
      <c r="C4717" s="6">
        <f t="shared" si="367"/>
        <v>23</v>
      </c>
      <c r="D4717" s="8">
        <f ca="1">VLOOKUP(B4717,Residuals!$A$12:$AW$232,C4717,FALSE)</f>
        <v>-3.6050411867124391E-2</v>
      </c>
      <c r="E4717" s="8">
        <f ca="1">VLOOKUP(B4717,Residuals!$A$12:$AW$232,C4717,FALSE)^2</f>
        <v>1.2996321957893032E-3</v>
      </c>
      <c r="F4717" s="8">
        <f t="shared" ca="1" si="365"/>
        <v>3.0618398323397535</v>
      </c>
      <c r="G4717" s="6">
        <f t="shared" si="368"/>
        <v>0</v>
      </c>
    </row>
    <row r="4718" spans="1:7" x14ac:dyDescent="0.25">
      <c r="A4718" s="6">
        <f t="shared" si="369"/>
        <v>4707</v>
      </c>
      <c r="B4718" s="6">
        <f t="shared" si="366"/>
        <v>-144</v>
      </c>
      <c r="C4718" s="6">
        <f t="shared" si="367"/>
        <v>23</v>
      </c>
      <c r="D4718" s="8">
        <f ca="1">VLOOKUP(B4718,Residuals!$A$12:$AW$232,C4718,FALSE)</f>
        <v>-1.8379896385087923E-2</v>
      </c>
      <c r="E4718" s="8">
        <f ca="1">VLOOKUP(B4718,Residuals!$A$12:$AW$232,C4718,FALSE)^2</f>
        <v>3.3782059112656812E-4</v>
      </c>
      <c r="F4718" s="8">
        <f t="shared" ca="1" si="365"/>
        <v>0.79588097728503593</v>
      </c>
      <c r="G4718" s="6">
        <f t="shared" si="368"/>
        <v>0</v>
      </c>
    </row>
    <row r="4719" spans="1:7" x14ac:dyDescent="0.25">
      <c r="A4719" s="6">
        <f t="shared" si="369"/>
        <v>4708</v>
      </c>
      <c r="B4719" s="6">
        <f t="shared" si="366"/>
        <v>-143</v>
      </c>
      <c r="C4719" s="6">
        <f t="shared" si="367"/>
        <v>23</v>
      </c>
      <c r="D4719" s="8">
        <f ca="1">VLOOKUP(B4719,Residuals!$A$12:$AW$232,C4719,FALSE)</f>
        <v>9.1075744626586113E-3</v>
      </c>
      <c r="E4719" s="8">
        <f ca="1">VLOOKUP(B4719,Residuals!$A$12:$AW$232,C4719,FALSE)^2</f>
        <v>8.2947912592871298E-5</v>
      </c>
      <c r="F4719" s="8">
        <f t="shared" ca="1" si="365"/>
        <v>0.19541930679244562</v>
      </c>
      <c r="G4719" s="6">
        <f t="shared" si="368"/>
        <v>0</v>
      </c>
    </row>
    <row r="4720" spans="1:7" x14ac:dyDescent="0.25">
      <c r="A4720" s="6">
        <f t="shared" si="369"/>
        <v>4709</v>
      </c>
      <c r="B4720" s="6">
        <f t="shared" si="366"/>
        <v>-142</v>
      </c>
      <c r="C4720" s="6">
        <f t="shared" si="367"/>
        <v>23</v>
      </c>
      <c r="D4720" s="8">
        <f ca="1">VLOOKUP(B4720,Residuals!$A$12:$AW$232,C4720,FALSE)</f>
        <v>1.1452268799284075E-2</v>
      </c>
      <c r="E4720" s="8">
        <f ca="1">VLOOKUP(B4720,Residuals!$A$12:$AW$232,C4720,FALSE)^2</f>
        <v>1.3115446065105549E-4</v>
      </c>
      <c r="F4720" s="8">
        <f t="shared" ca="1" si="365"/>
        <v>0.30899046138707836</v>
      </c>
      <c r="G4720" s="6">
        <f t="shared" si="368"/>
        <v>0</v>
      </c>
    </row>
    <row r="4721" spans="1:7" x14ac:dyDescent="0.25">
      <c r="A4721" s="6">
        <f t="shared" si="369"/>
        <v>4710</v>
      </c>
      <c r="B4721" s="6">
        <f t="shared" si="366"/>
        <v>-141</v>
      </c>
      <c r="C4721" s="6">
        <f t="shared" si="367"/>
        <v>23</v>
      </c>
      <c r="D4721" s="8">
        <f ca="1">VLOOKUP(B4721,Residuals!$A$12:$AW$232,C4721,FALSE)</f>
        <v>-4.6390232956909343E-3</v>
      </c>
      <c r="E4721" s="8">
        <f ca="1">VLOOKUP(B4721,Residuals!$A$12:$AW$232,C4721,FALSE)^2</f>
        <v>2.1520537137963178E-5</v>
      </c>
      <c r="F4721" s="8">
        <f t="shared" ca="1" si="365"/>
        <v>5.0700835233113237E-2</v>
      </c>
      <c r="G4721" s="6">
        <f t="shared" si="368"/>
        <v>0</v>
      </c>
    </row>
    <row r="4722" spans="1:7" x14ac:dyDescent="0.25">
      <c r="A4722" s="6">
        <f t="shared" si="369"/>
        <v>4711</v>
      </c>
      <c r="B4722" s="6">
        <f t="shared" si="366"/>
        <v>-140</v>
      </c>
      <c r="C4722" s="6">
        <f t="shared" si="367"/>
        <v>23</v>
      </c>
      <c r="D4722" s="8">
        <f ca="1">VLOOKUP(B4722,Residuals!$A$12:$AW$232,C4722,FALSE)</f>
        <v>3.6641251168120499E-3</v>
      </c>
      <c r="E4722" s="8">
        <f ca="1">VLOOKUP(B4722,Residuals!$A$12:$AW$232,C4722,FALSE)^2</f>
        <v>1.3425812871652918E-5</v>
      </c>
      <c r="F4722" s="8">
        <f t="shared" ca="1" si="365"/>
        <v>3.1630247977198517E-2</v>
      </c>
      <c r="G4722" s="6">
        <f t="shared" si="368"/>
        <v>0</v>
      </c>
    </row>
    <row r="4723" spans="1:7" x14ac:dyDescent="0.25">
      <c r="A4723" s="6">
        <f t="shared" si="369"/>
        <v>4712</v>
      </c>
      <c r="B4723" s="6">
        <f t="shared" si="366"/>
        <v>-139</v>
      </c>
      <c r="C4723" s="6">
        <f t="shared" si="367"/>
        <v>23</v>
      </c>
      <c r="D4723" s="8">
        <f ca="1">VLOOKUP(B4723,Residuals!$A$12:$AW$232,C4723,FALSE)</f>
        <v>2.034737015355258E-2</v>
      </c>
      <c r="E4723" s="8">
        <f ca="1">VLOOKUP(B4723,Residuals!$A$12:$AW$232,C4723,FALSE)^2</f>
        <v>4.1401547216568237E-4</v>
      </c>
      <c r="F4723" s="8">
        <f t="shared" ca="1" si="365"/>
        <v>0.97539062820151046</v>
      </c>
      <c r="G4723" s="6">
        <f t="shared" si="368"/>
        <v>0</v>
      </c>
    </row>
    <row r="4724" spans="1:7" x14ac:dyDescent="0.25">
      <c r="A4724" s="6">
        <f t="shared" si="369"/>
        <v>4713</v>
      </c>
      <c r="B4724" s="6">
        <f t="shared" si="366"/>
        <v>-138</v>
      </c>
      <c r="C4724" s="6">
        <f t="shared" si="367"/>
        <v>23</v>
      </c>
      <c r="D4724" s="8">
        <f ca="1">VLOOKUP(B4724,Residuals!$A$12:$AW$232,C4724,FALSE)</f>
        <v>3.1168609188769137E-3</v>
      </c>
      <c r="E4724" s="8">
        <f ca="1">VLOOKUP(B4724,Residuals!$A$12:$AW$232,C4724,FALSE)^2</f>
        <v>9.7148219876222388E-6</v>
      </c>
      <c r="F4724" s="8">
        <f t="shared" ca="1" si="365"/>
        <v>2.2887420781174717E-2</v>
      </c>
      <c r="G4724" s="6">
        <f t="shared" si="368"/>
        <v>0</v>
      </c>
    </row>
    <row r="4725" spans="1:7" x14ac:dyDescent="0.25">
      <c r="A4725" s="6">
        <f t="shared" si="369"/>
        <v>4714</v>
      </c>
      <c r="B4725" s="6">
        <f t="shared" si="366"/>
        <v>-137</v>
      </c>
      <c r="C4725" s="6">
        <f t="shared" si="367"/>
        <v>23</v>
      </c>
      <c r="D4725" s="8">
        <f ca="1">VLOOKUP(B4725,Residuals!$A$12:$AW$232,C4725,FALSE)</f>
        <v>1.3998135316776824E-2</v>
      </c>
      <c r="E4725" s="8">
        <f ca="1">VLOOKUP(B4725,Residuals!$A$12:$AW$232,C4725,FALSE)^2</f>
        <v>1.9594779234679459E-4</v>
      </c>
      <c r="F4725" s="8">
        <f t="shared" ca="1" si="365"/>
        <v>0.46163888337814024</v>
      </c>
      <c r="G4725" s="6">
        <f t="shared" si="368"/>
        <v>0</v>
      </c>
    </row>
    <row r="4726" spans="1:7" x14ac:dyDescent="0.25">
      <c r="A4726" s="6">
        <f t="shared" si="369"/>
        <v>4715</v>
      </c>
      <c r="B4726" s="6">
        <f t="shared" si="366"/>
        <v>-136</v>
      </c>
      <c r="C4726" s="6">
        <f t="shared" si="367"/>
        <v>23</v>
      </c>
      <c r="D4726" s="8">
        <f ca="1">VLOOKUP(B4726,Residuals!$A$12:$AW$232,C4726,FALSE)</f>
        <v>8.4784277662295123E-3</v>
      </c>
      <c r="E4726" s="8">
        <f ca="1">VLOOKUP(B4726,Residuals!$A$12:$AW$232,C4726,FALSE)^2</f>
        <v>7.1883737387171563E-5</v>
      </c>
      <c r="F4726" s="8">
        <f t="shared" ca="1" si="365"/>
        <v>0.16935290703214803</v>
      </c>
      <c r="G4726" s="6">
        <f t="shared" si="368"/>
        <v>0</v>
      </c>
    </row>
    <row r="4727" spans="1:7" x14ac:dyDescent="0.25">
      <c r="A4727" s="6">
        <f t="shared" si="369"/>
        <v>4716</v>
      </c>
      <c r="B4727" s="6">
        <f t="shared" si="366"/>
        <v>-135</v>
      </c>
      <c r="C4727" s="6">
        <f t="shared" si="367"/>
        <v>23</v>
      </c>
      <c r="D4727" s="8">
        <f ca="1">VLOOKUP(B4727,Residuals!$A$12:$AW$232,C4727,FALSE)</f>
        <v>-1.6801248534881345E-2</v>
      </c>
      <c r="E4727" s="8">
        <f ca="1">VLOOKUP(B4727,Residuals!$A$12:$AW$232,C4727,FALSE)^2</f>
        <v>2.8228195233085253E-4</v>
      </c>
      <c r="F4727" s="8">
        <f t="shared" ca="1" si="365"/>
        <v>0.66503594509084996</v>
      </c>
      <c r="G4727" s="6">
        <f t="shared" si="368"/>
        <v>0</v>
      </c>
    </row>
    <row r="4728" spans="1:7" x14ac:dyDescent="0.25">
      <c r="A4728" s="6">
        <f t="shared" si="369"/>
        <v>4717</v>
      </c>
      <c r="B4728" s="6">
        <f t="shared" si="366"/>
        <v>-134</v>
      </c>
      <c r="C4728" s="6">
        <f t="shared" si="367"/>
        <v>23</v>
      </c>
      <c r="D4728" s="8">
        <f ca="1">VLOOKUP(B4728,Residuals!$A$12:$AW$232,C4728,FALSE)</f>
        <v>-3.0512042279534531E-3</v>
      </c>
      <c r="E4728" s="8">
        <f ca="1">VLOOKUP(B4728,Residuals!$A$12:$AW$232,C4728,FALSE)^2</f>
        <v>9.3098472406810277E-6</v>
      </c>
      <c r="F4728" s="8">
        <f t="shared" ca="1" si="365"/>
        <v>2.1933329450339965E-2</v>
      </c>
      <c r="G4728" s="6">
        <f t="shared" si="368"/>
        <v>0</v>
      </c>
    </row>
    <row r="4729" spans="1:7" x14ac:dyDescent="0.25">
      <c r="A4729" s="6">
        <f t="shared" si="369"/>
        <v>4718</v>
      </c>
      <c r="B4729" s="6">
        <f t="shared" si="366"/>
        <v>-133</v>
      </c>
      <c r="C4729" s="6">
        <f t="shared" si="367"/>
        <v>23</v>
      </c>
      <c r="D4729" s="8">
        <f ca="1">VLOOKUP(B4729,Residuals!$A$12:$AW$232,C4729,FALSE)</f>
        <v>-8.7071538717268769E-3</v>
      </c>
      <c r="E4729" s="8">
        <f ca="1">VLOOKUP(B4729,Residuals!$A$12:$AW$232,C4729,FALSE)^2</f>
        <v>7.5814528545928341E-5</v>
      </c>
      <c r="F4729" s="8">
        <f t="shared" ca="1" si="365"/>
        <v>0.17861356784178653</v>
      </c>
      <c r="G4729" s="6">
        <f t="shared" si="368"/>
        <v>0</v>
      </c>
    </row>
    <row r="4730" spans="1:7" x14ac:dyDescent="0.25">
      <c r="A4730" s="6">
        <f t="shared" si="369"/>
        <v>4719</v>
      </c>
      <c r="B4730" s="6">
        <f t="shared" si="366"/>
        <v>-132</v>
      </c>
      <c r="C4730" s="6">
        <f t="shared" si="367"/>
        <v>23</v>
      </c>
      <c r="D4730" s="8">
        <f ca="1">VLOOKUP(B4730,Residuals!$A$12:$AW$232,C4730,FALSE)</f>
        <v>-4.2356946591700275E-3</v>
      </c>
      <c r="E4730" s="8">
        <f ca="1">VLOOKUP(B4730,Residuals!$A$12:$AW$232,C4730,FALSE)^2</f>
        <v>1.7941109245721495E-5</v>
      </c>
      <c r="F4730" s="8">
        <f t="shared" ca="1" si="365"/>
        <v>4.2267960968408354E-2</v>
      </c>
      <c r="G4730" s="6">
        <f t="shared" si="368"/>
        <v>0</v>
      </c>
    </row>
    <row r="4731" spans="1:7" x14ac:dyDescent="0.25">
      <c r="A4731" s="6">
        <f t="shared" si="369"/>
        <v>4720</v>
      </c>
      <c r="B4731" s="6">
        <f t="shared" si="366"/>
        <v>-131</v>
      </c>
      <c r="C4731" s="6">
        <f t="shared" si="367"/>
        <v>23</v>
      </c>
      <c r="D4731" s="8">
        <f ca="1">VLOOKUP(B4731,Residuals!$A$12:$AW$232,C4731,FALSE)</f>
        <v>1.0627386551665339E-2</v>
      </c>
      <c r="E4731" s="8">
        <f ca="1">VLOOKUP(B4731,Residuals!$A$12:$AW$232,C4731,FALSE)^2</f>
        <v>1.1294134491851731E-4</v>
      </c>
      <c r="F4731" s="8">
        <f t="shared" ca="1" si="365"/>
        <v>0.26608167273012207</v>
      </c>
      <c r="G4731" s="6">
        <f t="shared" si="368"/>
        <v>0</v>
      </c>
    </row>
    <row r="4732" spans="1:7" x14ac:dyDescent="0.25">
      <c r="A4732" s="6">
        <f t="shared" si="369"/>
        <v>4721</v>
      </c>
      <c r="B4732" s="6">
        <f t="shared" si="366"/>
        <v>-130</v>
      </c>
      <c r="C4732" s="6">
        <f t="shared" si="367"/>
        <v>23</v>
      </c>
      <c r="D4732" s="8">
        <f ca="1">VLOOKUP(B4732,Residuals!$A$12:$AW$232,C4732,FALSE)</f>
        <v>-1.5353320977362837E-2</v>
      </c>
      <c r="E4732" s="8">
        <f ca="1">VLOOKUP(B4732,Residuals!$A$12:$AW$232,C4732,FALSE)^2</f>
        <v>2.3572446503392972E-4</v>
      </c>
      <c r="F4732" s="8">
        <f t="shared" ca="1" si="365"/>
        <v>0.55534985885720234</v>
      </c>
      <c r="G4732" s="6">
        <f t="shared" si="368"/>
        <v>0</v>
      </c>
    </row>
    <row r="4733" spans="1:7" x14ac:dyDescent="0.25">
      <c r="A4733" s="6">
        <f t="shared" si="369"/>
        <v>4722</v>
      </c>
      <c r="B4733" s="6">
        <f t="shared" si="366"/>
        <v>-129</v>
      </c>
      <c r="C4733" s="6">
        <f t="shared" si="367"/>
        <v>23</v>
      </c>
      <c r="D4733" s="8">
        <f ca="1">VLOOKUP(B4733,Residuals!$A$12:$AW$232,C4733,FALSE)</f>
        <v>1.263443127096916E-2</v>
      </c>
      <c r="E4733" s="8">
        <f ca="1">VLOOKUP(B4733,Residuals!$A$12:$AW$232,C4733,FALSE)^2</f>
        <v>1.5962885354084337E-4</v>
      </c>
      <c r="F4733" s="8">
        <f t="shared" ca="1" si="365"/>
        <v>0.37607407984014007</v>
      </c>
      <c r="G4733" s="6">
        <f t="shared" si="368"/>
        <v>0</v>
      </c>
    </row>
    <row r="4734" spans="1:7" x14ac:dyDescent="0.25">
      <c r="A4734" s="6">
        <f t="shared" si="369"/>
        <v>4723</v>
      </c>
      <c r="B4734" s="6">
        <f t="shared" si="366"/>
        <v>-128</v>
      </c>
      <c r="C4734" s="6">
        <f t="shared" si="367"/>
        <v>23</v>
      </c>
      <c r="D4734" s="8">
        <f ca="1">VLOOKUP(B4734,Residuals!$A$12:$AW$232,C4734,FALSE)</f>
        <v>1.1118546203700659E-2</v>
      </c>
      <c r="E4734" s="8">
        <f ca="1">VLOOKUP(B4734,Residuals!$A$12:$AW$232,C4734,FALSE)^2</f>
        <v>1.2362206968382633E-4</v>
      </c>
      <c r="F4734" s="8">
        <f t="shared" ca="1" si="365"/>
        <v>0.29124469087528243</v>
      </c>
      <c r="G4734" s="6">
        <f t="shared" si="368"/>
        <v>0</v>
      </c>
    </row>
    <row r="4735" spans="1:7" x14ac:dyDescent="0.25">
      <c r="A4735" s="6">
        <f t="shared" si="369"/>
        <v>4724</v>
      </c>
      <c r="B4735" s="6">
        <f t="shared" si="366"/>
        <v>-127</v>
      </c>
      <c r="C4735" s="6">
        <f t="shared" si="367"/>
        <v>23</v>
      </c>
      <c r="D4735" s="8">
        <f ca="1">VLOOKUP(B4735,Residuals!$A$12:$AW$232,C4735,FALSE)</f>
        <v>1.8956681666842064E-2</v>
      </c>
      <c r="E4735" s="8">
        <f ca="1">VLOOKUP(B4735,Residuals!$A$12:$AW$232,C4735,FALSE)^2</f>
        <v>3.5935577981798601E-4</v>
      </c>
      <c r="F4735" s="8">
        <f t="shared" ca="1" si="365"/>
        <v>0.84661633052264207</v>
      </c>
      <c r="G4735" s="6">
        <f t="shared" si="368"/>
        <v>0</v>
      </c>
    </row>
    <row r="4736" spans="1:7" x14ac:dyDescent="0.25">
      <c r="A4736" s="6">
        <f t="shared" si="369"/>
        <v>4725</v>
      </c>
      <c r="B4736" s="6">
        <f t="shared" si="366"/>
        <v>-126</v>
      </c>
      <c r="C4736" s="6">
        <f t="shared" si="367"/>
        <v>23</v>
      </c>
      <c r="D4736" s="8">
        <f ca="1">VLOOKUP(B4736,Residuals!$A$12:$AW$232,C4736,FALSE)</f>
        <v>1.0880307614035958E-2</v>
      </c>
      <c r="E4736" s="8">
        <f ca="1">VLOOKUP(B4736,Residuals!$A$12:$AW$232,C4736,FALSE)^2</f>
        <v>1.1838109377604885E-4</v>
      </c>
      <c r="F4736" s="8">
        <f t="shared" ca="1" si="365"/>
        <v>0.27889732917805987</v>
      </c>
      <c r="G4736" s="6">
        <f t="shared" si="368"/>
        <v>0</v>
      </c>
    </row>
    <row r="4737" spans="1:7" x14ac:dyDescent="0.25">
      <c r="A4737" s="6">
        <f t="shared" si="369"/>
        <v>4726</v>
      </c>
      <c r="B4737" s="6">
        <f t="shared" si="366"/>
        <v>-125</v>
      </c>
      <c r="C4737" s="6">
        <f t="shared" si="367"/>
        <v>23</v>
      </c>
      <c r="D4737" s="8">
        <f ca="1">VLOOKUP(B4737,Residuals!$A$12:$AW$232,C4737,FALSE)</f>
        <v>-3.0700602333315941E-2</v>
      </c>
      <c r="E4737" s="8">
        <f ca="1">VLOOKUP(B4737,Residuals!$A$12:$AW$232,C4737,FALSE)^2</f>
        <v>9.4252698362840427E-4</v>
      </c>
      <c r="F4737" s="8">
        <f t="shared" ca="1" si="365"/>
        <v>2.2205256770942174</v>
      </c>
      <c r="G4737" s="6">
        <f t="shared" si="368"/>
        <v>0</v>
      </c>
    </row>
    <row r="4738" spans="1:7" x14ac:dyDescent="0.25">
      <c r="A4738" s="6">
        <f t="shared" si="369"/>
        <v>4727</v>
      </c>
      <c r="B4738" s="6">
        <f t="shared" si="366"/>
        <v>-124</v>
      </c>
      <c r="C4738" s="6">
        <f t="shared" si="367"/>
        <v>23</v>
      </c>
      <c r="D4738" s="8">
        <f ca="1">VLOOKUP(B4738,Residuals!$A$12:$AW$232,C4738,FALSE)</f>
        <v>-1.9602787344842578E-2</v>
      </c>
      <c r="E4738" s="8">
        <f ca="1">VLOOKUP(B4738,Residuals!$A$12:$AW$232,C4738,FALSE)^2</f>
        <v>3.8426927168712035E-4</v>
      </c>
      <c r="F4738" s="8">
        <f t="shared" ca="1" si="365"/>
        <v>0.90531072268584978</v>
      </c>
      <c r="G4738" s="6">
        <f t="shared" si="368"/>
        <v>0</v>
      </c>
    </row>
    <row r="4739" spans="1:7" x14ac:dyDescent="0.25">
      <c r="A4739" s="6">
        <f t="shared" si="369"/>
        <v>4728</v>
      </c>
      <c r="B4739" s="6">
        <f t="shared" si="366"/>
        <v>-123</v>
      </c>
      <c r="C4739" s="6">
        <f t="shared" si="367"/>
        <v>23</v>
      </c>
      <c r="D4739" s="8">
        <f ca="1">VLOOKUP(B4739,Residuals!$A$12:$AW$232,C4739,FALSE)</f>
        <v>-7.5658591233896582E-3</v>
      </c>
      <c r="E4739" s="8">
        <f ca="1">VLOOKUP(B4739,Residuals!$A$12:$AW$232,C4739,FALSE)^2</f>
        <v>5.7242224274978524E-5</v>
      </c>
      <c r="F4739" s="8">
        <f t="shared" ca="1" si="365"/>
        <v>0.13485855686301348</v>
      </c>
      <c r="G4739" s="6">
        <f t="shared" si="368"/>
        <v>0</v>
      </c>
    </row>
    <row r="4740" spans="1:7" x14ac:dyDescent="0.25">
      <c r="A4740" s="6">
        <f t="shared" si="369"/>
        <v>4729</v>
      </c>
      <c r="B4740" s="6">
        <f t="shared" si="366"/>
        <v>-122</v>
      </c>
      <c r="C4740" s="6">
        <f t="shared" si="367"/>
        <v>23</v>
      </c>
      <c r="D4740" s="8">
        <f ca="1">VLOOKUP(B4740,Residuals!$A$12:$AW$232,C4740,FALSE)</f>
        <v>-3.1549056492944237E-3</v>
      </c>
      <c r="E4740" s="8">
        <f ca="1">VLOOKUP(B4740,Residuals!$A$12:$AW$232,C4740,FALSE)^2</f>
        <v>9.9534296559498695E-6</v>
      </c>
      <c r="F4740" s="8">
        <f t="shared" ca="1" si="365"/>
        <v>2.3449563259296039E-2</v>
      </c>
      <c r="G4740" s="6">
        <f t="shared" si="368"/>
        <v>0</v>
      </c>
    </row>
    <row r="4741" spans="1:7" x14ac:dyDescent="0.25">
      <c r="A4741" s="6">
        <f t="shared" si="369"/>
        <v>4730</v>
      </c>
      <c r="B4741" s="6">
        <f t="shared" si="366"/>
        <v>-121</v>
      </c>
      <c r="C4741" s="6">
        <f t="shared" si="367"/>
        <v>23</v>
      </c>
      <c r="D4741" s="8">
        <f ca="1">VLOOKUP(B4741,Residuals!$A$12:$AW$232,C4741,FALSE)</f>
        <v>4.0110191442547843E-5</v>
      </c>
      <c r="E4741" s="8">
        <f ca="1">VLOOKUP(B4741,Residuals!$A$12:$AW$232,C4741,FALSE)^2</f>
        <v>1.6088274575578383E-9</v>
      </c>
      <c r="F4741" s="8">
        <f t="shared" ca="1" si="365"/>
        <v>3.7902815957254759E-6</v>
      </c>
      <c r="G4741" s="6">
        <f t="shared" si="368"/>
        <v>0</v>
      </c>
    </row>
    <row r="4742" spans="1:7" x14ac:dyDescent="0.25">
      <c r="A4742" s="6">
        <f t="shared" si="369"/>
        <v>4731</v>
      </c>
      <c r="B4742" s="6">
        <f t="shared" si="366"/>
        <v>-120</v>
      </c>
      <c r="C4742" s="6">
        <f t="shared" si="367"/>
        <v>23</v>
      </c>
      <c r="D4742" s="8">
        <f ca="1">VLOOKUP(B4742,Residuals!$A$12:$AW$232,C4742,FALSE)</f>
        <v>-9.5894116616845344E-3</v>
      </c>
      <c r="E4742" s="8">
        <f ca="1">VLOOKUP(B4742,Residuals!$A$12:$AW$232,C4742,FALSE)^2</f>
        <v>9.1956816017251341E-5</v>
      </c>
      <c r="F4742" s="8">
        <f t="shared" ca="1" si="365"/>
        <v>0.21664363429051625</v>
      </c>
      <c r="G4742" s="6">
        <f t="shared" si="368"/>
        <v>0</v>
      </c>
    </row>
    <row r="4743" spans="1:7" x14ac:dyDescent="0.25">
      <c r="A4743" s="6">
        <f t="shared" si="369"/>
        <v>4732</v>
      </c>
      <c r="B4743" s="6">
        <f t="shared" si="366"/>
        <v>-119</v>
      </c>
      <c r="C4743" s="6">
        <f t="shared" si="367"/>
        <v>23</v>
      </c>
      <c r="D4743" s="8">
        <f ca="1">VLOOKUP(B4743,Residuals!$A$12:$AW$232,C4743,FALSE)</f>
        <v>-9.4041922556352825E-3</v>
      </c>
      <c r="E4743" s="8">
        <f ca="1">VLOOKUP(B4743,Residuals!$A$12:$AW$232,C4743,FALSE)^2</f>
        <v>8.8438831980950627E-5</v>
      </c>
      <c r="F4743" s="8">
        <f t="shared" ca="1" si="365"/>
        <v>0.20835551732420868</v>
      </c>
      <c r="G4743" s="6">
        <f t="shared" si="368"/>
        <v>0</v>
      </c>
    </row>
    <row r="4744" spans="1:7" x14ac:dyDescent="0.25">
      <c r="A4744" s="6">
        <f t="shared" si="369"/>
        <v>4733</v>
      </c>
      <c r="B4744" s="6">
        <f t="shared" si="366"/>
        <v>-118</v>
      </c>
      <c r="C4744" s="6">
        <f t="shared" si="367"/>
        <v>23</v>
      </c>
      <c r="D4744" s="8">
        <f ca="1">VLOOKUP(B4744,Residuals!$A$12:$AW$232,C4744,FALSE)</f>
        <v>-2.0692027420808316E-4</v>
      </c>
      <c r="E4744" s="8">
        <f ca="1">VLOOKUP(B4744,Residuals!$A$12:$AW$232,C4744,FALSE)^2</f>
        <v>4.2815999878348325E-8</v>
      </c>
      <c r="F4744" s="8">
        <f t="shared" ca="1" si="365"/>
        <v>1.008714113991019E-4</v>
      </c>
      <c r="G4744" s="6">
        <f t="shared" si="368"/>
        <v>0</v>
      </c>
    </row>
    <row r="4745" spans="1:7" x14ac:dyDescent="0.25">
      <c r="A4745" s="6">
        <f t="shared" si="369"/>
        <v>4734</v>
      </c>
      <c r="B4745" s="6">
        <f t="shared" si="366"/>
        <v>-117</v>
      </c>
      <c r="C4745" s="6">
        <f t="shared" si="367"/>
        <v>23</v>
      </c>
      <c r="D4745" s="8">
        <f ca="1">VLOOKUP(B4745,Residuals!$A$12:$AW$232,C4745,FALSE)</f>
        <v>2.3945240024086187E-3</v>
      </c>
      <c r="E4745" s="8">
        <f ca="1">VLOOKUP(B4745,Residuals!$A$12:$AW$232,C4745,FALSE)^2</f>
        <v>5.7337451981109906E-6</v>
      </c>
      <c r="F4745" s="8">
        <f t="shared" ca="1" si="365"/>
        <v>1.3508290647878946E-2</v>
      </c>
      <c r="G4745" s="6">
        <f t="shared" si="368"/>
        <v>0</v>
      </c>
    </row>
    <row r="4746" spans="1:7" x14ac:dyDescent="0.25">
      <c r="A4746" s="6">
        <f t="shared" si="369"/>
        <v>4735</v>
      </c>
      <c r="B4746" s="6">
        <f t="shared" si="366"/>
        <v>-116</v>
      </c>
      <c r="C4746" s="6">
        <f t="shared" si="367"/>
        <v>23</v>
      </c>
      <c r="D4746" s="8">
        <f ca="1">VLOOKUP(B4746,Residuals!$A$12:$AW$232,C4746,FALSE)</f>
        <v>-1.9730227834638026E-3</v>
      </c>
      <c r="E4746" s="8">
        <f ca="1">VLOOKUP(B4746,Residuals!$A$12:$AW$232,C4746,FALSE)^2</f>
        <v>3.8928189040672512E-6</v>
      </c>
      <c r="F4746" s="8">
        <f t="shared" ca="1" si="365"/>
        <v>9.171200912977873E-3</v>
      </c>
      <c r="G4746" s="6">
        <f t="shared" si="368"/>
        <v>0</v>
      </c>
    </row>
    <row r="4747" spans="1:7" x14ac:dyDescent="0.25">
      <c r="A4747" s="6">
        <f t="shared" si="369"/>
        <v>4736</v>
      </c>
      <c r="B4747" s="6">
        <f t="shared" si="366"/>
        <v>-115</v>
      </c>
      <c r="C4747" s="6">
        <f t="shared" si="367"/>
        <v>23</v>
      </c>
      <c r="D4747" s="8">
        <f ca="1">VLOOKUP(B4747,Residuals!$A$12:$AW$232,C4747,FALSE)</f>
        <v>-4.0238280650736749E-3</v>
      </c>
      <c r="E4747" s="8">
        <f ca="1">VLOOKUP(B4747,Residuals!$A$12:$AW$232,C4747,FALSE)^2</f>
        <v>1.6191192297274554E-5</v>
      </c>
      <c r="F4747" s="8">
        <f t="shared" ref="F4747:F4810" ca="1" si="370">E4747/$F$8</f>
        <v>3.8145282695739649E-2</v>
      </c>
      <c r="G4747" s="6">
        <f t="shared" si="368"/>
        <v>0</v>
      </c>
    </row>
    <row r="4748" spans="1:7" x14ac:dyDescent="0.25">
      <c r="A4748" s="6">
        <f t="shared" si="369"/>
        <v>4737</v>
      </c>
      <c r="B4748" s="6">
        <f t="shared" ref="B4748:B4811" si="371">MOD(A4748,221)-210</f>
        <v>-114</v>
      </c>
      <c r="C4748" s="6">
        <f t="shared" ref="C4748:C4811" si="372">IF(B4748&lt;B4747,IF(ISNUMBER(C4747),C4747+1,2),C4747)</f>
        <v>23</v>
      </c>
      <c r="D4748" s="8">
        <f ca="1">VLOOKUP(B4748,Residuals!$A$12:$AW$232,C4748,FALSE)</f>
        <v>1.1383588151313453E-2</v>
      </c>
      <c r="E4748" s="8">
        <f ca="1">VLOOKUP(B4748,Residuals!$A$12:$AW$232,C4748,FALSE)^2</f>
        <v>1.2958607919872405E-4</v>
      </c>
      <c r="F4748" s="8">
        <f t="shared" ca="1" si="370"/>
        <v>0.30529546766607812</v>
      </c>
      <c r="G4748" s="6">
        <f t="shared" ref="G4748:G4811" si="373">IF(OR(B4748&lt;-10,B4748&gt;10),0,1)</f>
        <v>0</v>
      </c>
    </row>
    <row r="4749" spans="1:7" x14ac:dyDescent="0.25">
      <c r="A4749" s="6">
        <f t="shared" ref="A4749:A4812" si="374">A4748+1</f>
        <v>4738</v>
      </c>
      <c r="B4749" s="6">
        <f t="shared" si="371"/>
        <v>-113</v>
      </c>
      <c r="C4749" s="6">
        <f t="shared" si="372"/>
        <v>23</v>
      </c>
      <c r="D4749" s="8">
        <f ca="1">VLOOKUP(B4749,Residuals!$A$12:$AW$232,C4749,FALSE)</f>
        <v>-3.7751216399070403E-3</v>
      </c>
      <c r="E4749" s="8">
        <f ca="1">VLOOKUP(B4749,Residuals!$A$12:$AW$232,C4749,FALSE)^2</f>
        <v>1.4251543396094421E-5</v>
      </c>
      <c r="F4749" s="8">
        <f t="shared" ca="1" si="370"/>
        <v>3.3575609610055193E-2</v>
      </c>
      <c r="G4749" s="6">
        <f t="shared" si="373"/>
        <v>0</v>
      </c>
    </row>
    <row r="4750" spans="1:7" x14ac:dyDescent="0.25">
      <c r="A4750" s="6">
        <f t="shared" si="374"/>
        <v>4739</v>
      </c>
      <c r="B4750" s="6">
        <f t="shared" si="371"/>
        <v>-112</v>
      </c>
      <c r="C4750" s="6">
        <f t="shared" si="372"/>
        <v>23</v>
      </c>
      <c r="D4750" s="8">
        <f ca="1">VLOOKUP(B4750,Residuals!$A$12:$AW$232,C4750,FALSE)</f>
        <v>1.5042898698874476E-2</v>
      </c>
      <c r="E4750" s="8">
        <f ca="1">VLOOKUP(B4750,Residuals!$A$12:$AW$232,C4750,FALSE)^2</f>
        <v>2.262888012645994E-4</v>
      </c>
      <c r="F4750" s="8">
        <f t="shared" ca="1" si="370"/>
        <v>0.53312011472874565</v>
      </c>
      <c r="G4750" s="6">
        <f t="shared" si="373"/>
        <v>0</v>
      </c>
    </row>
    <row r="4751" spans="1:7" x14ac:dyDescent="0.25">
      <c r="A4751" s="6">
        <f t="shared" si="374"/>
        <v>4740</v>
      </c>
      <c r="B4751" s="6">
        <f t="shared" si="371"/>
        <v>-111</v>
      </c>
      <c r="C4751" s="6">
        <f t="shared" si="372"/>
        <v>23</v>
      </c>
      <c r="D4751" s="8">
        <f ca="1">VLOOKUP(B4751,Residuals!$A$12:$AW$232,C4751,FALSE)</f>
        <v>3.7140883875741076E-2</v>
      </c>
      <c r="E4751" s="8">
        <f ca="1">VLOOKUP(B4751,Residuals!$A$12:$AW$232,C4751,FALSE)^2</f>
        <v>1.3794452550712835E-3</v>
      </c>
      <c r="F4751" s="8">
        <f t="shared" ca="1" si="370"/>
        <v>3.249873650555565</v>
      </c>
      <c r="G4751" s="6">
        <f t="shared" si="373"/>
        <v>0</v>
      </c>
    </row>
    <row r="4752" spans="1:7" x14ac:dyDescent="0.25">
      <c r="A4752" s="6">
        <f t="shared" si="374"/>
        <v>4741</v>
      </c>
      <c r="B4752" s="6">
        <f t="shared" si="371"/>
        <v>-110</v>
      </c>
      <c r="C4752" s="6">
        <f t="shared" si="372"/>
        <v>23</v>
      </c>
      <c r="D4752" s="8">
        <f ca="1">VLOOKUP(B4752,Residuals!$A$12:$AW$232,C4752,FALSE)</f>
        <v>-2.356575514163502E-2</v>
      </c>
      <c r="E4752" s="8">
        <f ca="1">VLOOKUP(B4752,Residuals!$A$12:$AW$232,C4752,FALSE)^2</f>
        <v>5.5534481539549737E-4</v>
      </c>
      <c r="F4752" s="8">
        <f t="shared" ca="1" si="370"/>
        <v>1.3083523799813335</v>
      </c>
      <c r="G4752" s="6">
        <f t="shared" si="373"/>
        <v>0</v>
      </c>
    </row>
    <row r="4753" spans="1:7" x14ac:dyDescent="0.25">
      <c r="A4753" s="6">
        <f t="shared" si="374"/>
        <v>4742</v>
      </c>
      <c r="B4753" s="6">
        <f t="shared" si="371"/>
        <v>-109</v>
      </c>
      <c r="C4753" s="6">
        <f t="shared" si="372"/>
        <v>23</v>
      </c>
      <c r="D4753" s="8">
        <f ca="1">VLOOKUP(B4753,Residuals!$A$12:$AW$232,C4753,FALSE)</f>
        <v>-4.5377353050050119E-2</v>
      </c>
      <c r="E4753" s="8">
        <f ca="1">VLOOKUP(B4753,Residuals!$A$12:$AW$232,C4753,FALSE)^2</f>
        <v>2.0591041698288927E-3</v>
      </c>
      <c r="F4753" s="8">
        <f t="shared" ca="1" si="370"/>
        <v>4.8511010934828338</v>
      </c>
      <c r="G4753" s="6">
        <f t="shared" si="373"/>
        <v>0</v>
      </c>
    </row>
    <row r="4754" spans="1:7" x14ac:dyDescent="0.25">
      <c r="A4754" s="6">
        <f t="shared" si="374"/>
        <v>4743</v>
      </c>
      <c r="B4754" s="6">
        <f t="shared" si="371"/>
        <v>-108</v>
      </c>
      <c r="C4754" s="6">
        <f t="shared" si="372"/>
        <v>23</v>
      </c>
      <c r="D4754" s="8">
        <f ca="1">VLOOKUP(B4754,Residuals!$A$12:$AW$232,C4754,FALSE)</f>
        <v>6.8881019828202382E-3</v>
      </c>
      <c r="E4754" s="8">
        <f ca="1">VLOOKUP(B4754,Residuals!$A$12:$AW$232,C4754,FALSE)^2</f>
        <v>4.7445948925732097E-5</v>
      </c>
      <c r="F4754" s="8">
        <f t="shared" ca="1" si="370"/>
        <v>0.11177923782946633</v>
      </c>
      <c r="G4754" s="6">
        <f t="shared" si="373"/>
        <v>0</v>
      </c>
    </row>
    <row r="4755" spans="1:7" x14ac:dyDescent="0.25">
      <c r="A4755" s="6">
        <f t="shared" si="374"/>
        <v>4744</v>
      </c>
      <c r="B4755" s="6">
        <f t="shared" si="371"/>
        <v>-107</v>
      </c>
      <c r="C4755" s="6">
        <f t="shared" si="372"/>
        <v>23</v>
      </c>
      <c r="D4755" s="8">
        <f ca="1">VLOOKUP(B4755,Residuals!$A$12:$AW$232,C4755,FALSE)</f>
        <v>4.4677237993962123E-3</v>
      </c>
      <c r="E4755" s="8">
        <f ca="1">VLOOKUP(B4755,Residuals!$A$12:$AW$232,C4755,FALSE)^2</f>
        <v>1.9960555947691327E-5</v>
      </c>
      <c r="F4755" s="8">
        <f t="shared" ca="1" si="370"/>
        <v>4.7025631924399972E-2</v>
      </c>
      <c r="G4755" s="6">
        <f t="shared" si="373"/>
        <v>0</v>
      </c>
    </row>
    <row r="4756" spans="1:7" x14ac:dyDescent="0.25">
      <c r="A4756" s="6">
        <f t="shared" si="374"/>
        <v>4745</v>
      </c>
      <c r="B4756" s="6">
        <f t="shared" si="371"/>
        <v>-106</v>
      </c>
      <c r="C4756" s="6">
        <f t="shared" si="372"/>
        <v>23</v>
      </c>
      <c r="D4756" s="8">
        <f ca="1">VLOOKUP(B4756,Residuals!$A$12:$AW$232,C4756,FALSE)</f>
        <v>1.3224245141115072E-2</v>
      </c>
      <c r="E4756" s="8">
        <f ca="1">VLOOKUP(B4756,Residuals!$A$12:$AW$232,C4756,FALSE)^2</f>
        <v>1.7488065955230557E-4</v>
      </c>
      <c r="F4756" s="8">
        <f t="shared" ca="1" si="370"/>
        <v>0.41200623611659526</v>
      </c>
      <c r="G4756" s="6">
        <f t="shared" si="373"/>
        <v>0</v>
      </c>
    </row>
    <row r="4757" spans="1:7" x14ac:dyDescent="0.25">
      <c r="A4757" s="6">
        <f t="shared" si="374"/>
        <v>4746</v>
      </c>
      <c r="B4757" s="6">
        <f t="shared" si="371"/>
        <v>-105</v>
      </c>
      <c r="C4757" s="6">
        <f t="shared" si="372"/>
        <v>23</v>
      </c>
      <c r="D4757" s="8">
        <f ca="1">VLOOKUP(B4757,Residuals!$A$12:$AW$232,C4757,FALSE)</f>
        <v>5.3826607162153976E-2</v>
      </c>
      <c r="E4757" s="8">
        <f ca="1">VLOOKUP(B4757,Residuals!$A$12:$AW$232,C4757,FALSE)^2</f>
        <v>2.8973036385888458E-3</v>
      </c>
      <c r="F4757" s="8">
        <f t="shared" ca="1" si="370"/>
        <v>6.8258386609348145</v>
      </c>
      <c r="G4757" s="6">
        <f t="shared" si="373"/>
        <v>0</v>
      </c>
    </row>
    <row r="4758" spans="1:7" x14ac:dyDescent="0.25">
      <c r="A4758" s="6">
        <f t="shared" si="374"/>
        <v>4747</v>
      </c>
      <c r="B4758" s="6">
        <f t="shared" si="371"/>
        <v>-104</v>
      </c>
      <c r="C4758" s="6">
        <f t="shared" si="372"/>
        <v>23</v>
      </c>
      <c r="D4758" s="8">
        <f ca="1">VLOOKUP(B4758,Residuals!$A$12:$AW$232,C4758,FALSE)</f>
        <v>1.156919639891549E-2</v>
      </c>
      <c r="E4758" s="8">
        <f ca="1">VLOOKUP(B4758,Residuals!$A$12:$AW$232,C4758,FALSE)^2</f>
        <v>1.3384630531667913E-4</v>
      </c>
      <c r="F4758" s="8">
        <f t="shared" ca="1" si="370"/>
        <v>0.31533225350825012</v>
      </c>
      <c r="G4758" s="6">
        <f t="shared" si="373"/>
        <v>0</v>
      </c>
    </row>
    <row r="4759" spans="1:7" x14ac:dyDescent="0.25">
      <c r="A4759" s="6">
        <f t="shared" si="374"/>
        <v>4748</v>
      </c>
      <c r="B4759" s="6">
        <f t="shared" si="371"/>
        <v>-103</v>
      </c>
      <c r="C4759" s="6">
        <f t="shared" si="372"/>
        <v>23</v>
      </c>
      <c r="D4759" s="8">
        <f ca="1">VLOOKUP(B4759,Residuals!$A$12:$AW$232,C4759,FALSE)</f>
        <v>7.6540419556892399E-3</v>
      </c>
      <c r="E4759" s="8">
        <f ca="1">VLOOKUP(B4759,Residuals!$A$12:$AW$232,C4759,FALSE)^2</f>
        <v>5.8584358259451165E-5</v>
      </c>
      <c r="F4759" s="8">
        <f t="shared" ca="1" si="370"/>
        <v>0.13802052784781157</v>
      </c>
      <c r="G4759" s="6">
        <f t="shared" si="373"/>
        <v>0</v>
      </c>
    </row>
    <row r="4760" spans="1:7" x14ac:dyDescent="0.25">
      <c r="A4760" s="6">
        <f t="shared" si="374"/>
        <v>4749</v>
      </c>
      <c r="B4760" s="6">
        <f t="shared" si="371"/>
        <v>-102</v>
      </c>
      <c r="C4760" s="6">
        <f t="shared" si="372"/>
        <v>23</v>
      </c>
      <c r="D4760" s="8">
        <f ca="1">VLOOKUP(B4760,Residuals!$A$12:$AW$232,C4760,FALSE)</f>
        <v>2.8167866405880235E-2</v>
      </c>
      <c r="E4760" s="8">
        <f ca="1">VLOOKUP(B4760,Residuals!$A$12:$AW$232,C4760,FALSE)^2</f>
        <v>7.9342869785951637E-4</v>
      </c>
      <c r="F4760" s="8">
        <f t="shared" ca="1" si="370"/>
        <v>1.8692608563396793</v>
      </c>
      <c r="G4760" s="6">
        <f t="shared" si="373"/>
        <v>0</v>
      </c>
    </row>
    <row r="4761" spans="1:7" x14ac:dyDescent="0.25">
      <c r="A4761" s="6">
        <f t="shared" si="374"/>
        <v>4750</v>
      </c>
      <c r="B4761" s="6">
        <f t="shared" si="371"/>
        <v>-101</v>
      </c>
      <c r="C4761" s="6">
        <f t="shared" si="372"/>
        <v>23</v>
      </c>
      <c r="D4761" s="8">
        <f ca="1">VLOOKUP(B4761,Residuals!$A$12:$AW$232,C4761,FALSE)</f>
        <v>2.1720778804726705E-2</v>
      </c>
      <c r="E4761" s="8">
        <f ca="1">VLOOKUP(B4761,Residuals!$A$12:$AW$232,C4761,FALSE)^2</f>
        <v>4.7179223188386488E-4</v>
      </c>
      <c r="F4761" s="8">
        <f t="shared" ca="1" si="370"/>
        <v>1.1115085120626562</v>
      </c>
      <c r="G4761" s="6">
        <f t="shared" si="373"/>
        <v>0</v>
      </c>
    </row>
    <row r="4762" spans="1:7" x14ac:dyDescent="0.25">
      <c r="A4762" s="6">
        <f t="shared" si="374"/>
        <v>4751</v>
      </c>
      <c r="B4762" s="6">
        <f t="shared" si="371"/>
        <v>-100</v>
      </c>
      <c r="C4762" s="6">
        <f t="shared" si="372"/>
        <v>23</v>
      </c>
      <c r="D4762" s="8">
        <f ca="1">VLOOKUP(B4762,Residuals!$A$12:$AW$232,C4762,FALSE)</f>
        <v>-8.6413456021152607E-2</v>
      </c>
      <c r="E4762" s="8">
        <f ca="1">VLOOKUP(B4762,Residuals!$A$12:$AW$232,C4762,FALSE)^2</f>
        <v>7.4672853815196758E-3</v>
      </c>
      <c r="F4762" s="8">
        <f t="shared" ca="1" si="370"/>
        <v>17.592386441842162</v>
      </c>
      <c r="G4762" s="6">
        <f t="shared" si="373"/>
        <v>0</v>
      </c>
    </row>
    <row r="4763" spans="1:7" x14ac:dyDescent="0.25">
      <c r="A4763" s="6">
        <f t="shared" si="374"/>
        <v>4752</v>
      </c>
      <c r="B4763" s="6">
        <f t="shared" si="371"/>
        <v>-99</v>
      </c>
      <c r="C4763" s="6">
        <f t="shared" si="372"/>
        <v>23</v>
      </c>
      <c r="D4763" s="8">
        <f ca="1">VLOOKUP(B4763,Residuals!$A$12:$AW$232,C4763,FALSE)</f>
        <v>5.0234163338156168E-3</v>
      </c>
      <c r="E4763" s="8">
        <f ca="1">VLOOKUP(B4763,Residuals!$A$12:$AW$232,C4763,FALSE)^2</f>
        <v>2.5234711662845532E-5</v>
      </c>
      <c r="F4763" s="8">
        <f t="shared" ca="1" si="370"/>
        <v>5.9451162857645276E-2</v>
      </c>
      <c r="G4763" s="6">
        <f t="shared" si="373"/>
        <v>0</v>
      </c>
    </row>
    <row r="4764" spans="1:7" x14ac:dyDescent="0.25">
      <c r="A4764" s="6">
        <f t="shared" si="374"/>
        <v>4753</v>
      </c>
      <c r="B4764" s="6">
        <f t="shared" si="371"/>
        <v>-98</v>
      </c>
      <c r="C4764" s="6">
        <f t="shared" si="372"/>
        <v>23</v>
      </c>
      <c r="D4764" s="8">
        <f ca="1">VLOOKUP(B4764,Residuals!$A$12:$AW$232,C4764,FALSE)</f>
        <v>-1.2826662428336044E-3</v>
      </c>
      <c r="E4764" s="8">
        <f ca="1">VLOOKUP(B4764,Residuals!$A$12:$AW$232,C4764,FALSE)^2</f>
        <v>1.645232690504875E-6</v>
      </c>
      <c r="F4764" s="8">
        <f t="shared" ca="1" si="370"/>
        <v>3.876049702043546E-3</v>
      </c>
      <c r="G4764" s="6">
        <f t="shared" si="373"/>
        <v>0</v>
      </c>
    </row>
    <row r="4765" spans="1:7" x14ac:dyDescent="0.25">
      <c r="A4765" s="6">
        <f t="shared" si="374"/>
        <v>4754</v>
      </c>
      <c r="B4765" s="6">
        <f t="shared" si="371"/>
        <v>-97</v>
      </c>
      <c r="C4765" s="6">
        <f t="shared" si="372"/>
        <v>23</v>
      </c>
      <c r="D4765" s="8">
        <f ca="1">VLOOKUP(B4765,Residuals!$A$12:$AW$232,C4765,FALSE)</f>
        <v>-2.9043405675468308E-2</v>
      </c>
      <c r="E4765" s="8">
        <f ca="1">VLOOKUP(B4765,Residuals!$A$12:$AW$232,C4765,FALSE)^2</f>
        <v>8.4351941322982475E-4</v>
      </c>
      <c r="F4765" s="8">
        <f t="shared" ca="1" si="370"/>
        <v>1.9872709733928795</v>
      </c>
      <c r="G4765" s="6">
        <f t="shared" si="373"/>
        <v>0</v>
      </c>
    </row>
    <row r="4766" spans="1:7" x14ac:dyDescent="0.25">
      <c r="A4766" s="6">
        <f t="shared" si="374"/>
        <v>4755</v>
      </c>
      <c r="B4766" s="6">
        <f t="shared" si="371"/>
        <v>-96</v>
      </c>
      <c r="C4766" s="6">
        <f t="shared" si="372"/>
        <v>23</v>
      </c>
      <c r="D4766" s="8">
        <f ca="1">VLOOKUP(B4766,Residuals!$A$12:$AW$232,C4766,FALSE)</f>
        <v>2.4224325549514387E-2</v>
      </c>
      <c r="E4766" s="8">
        <f ca="1">VLOOKUP(B4766,Residuals!$A$12:$AW$232,C4766,FALSE)^2</f>
        <v>5.8681794832885555E-4</v>
      </c>
      <c r="F4766" s="8">
        <f t="shared" ca="1" si="370"/>
        <v>1.3825008139583439</v>
      </c>
      <c r="G4766" s="6">
        <f t="shared" si="373"/>
        <v>0</v>
      </c>
    </row>
    <row r="4767" spans="1:7" x14ac:dyDescent="0.25">
      <c r="A4767" s="6">
        <f t="shared" si="374"/>
        <v>4756</v>
      </c>
      <c r="B4767" s="6">
        <f t="shared" si="371"/>
        <v>-95</v>
      </c>
      <c r="C4767" s="6">
        <f t="shared" si="372"/>
        <v>23</v>
      </c>
      <c r="D4767" s="8">
        <f ca="1">VLOOKUP(B4767,Residuals!$A$12:$AW$232,C4767,FALSE)</f>
        <v>2.6916549796132939E-2</v>
      </c>
      <c r="E4767" s="8">
        <f ca="1">VLOOKUP(B4767,Residuals!$A$12:$AW$232,C4767,FALSE)^2</f>
        <v>7.2450065292770419E-4</v>
      </c>
      <c r="F4767" s="8">
        <f t="shared" ca="1" si="370"/>
        <v>1.7068713478146522</v>
      </c>
      <c r="G4767" s="6">
        <f t="shared" si="373"/>
        <v>0</v>
      </c>
    </row>
    <row r="4768" spans="1:7" x14ac:dyDescent="0.25">
      <c r="A4768" s="6">
        <f t="shared" si="374"/>
        <v>4757</v>
      </c>
      <c r="B4768" s="6">
        <f t="shared" si="371"/>
        <v>-94</v>
      </c>
      <c r="C4768" s="6">
        <f t="shared" si="372"/>
        <v>23</v>
      </c>
      <c r="D4768" s="8">
        <f ca="1">VLOOKUP(B4768,Residuals!$A$12:$AW$232,C4768,FALSE)</f>
        <v>1.0702325439361391E-2</v>
      </c>
      <c r="E4768" s="8">
        <f ca="1">VLOOKUP(B4768,Residuals!$A$12:$AW$232,C4768,FALSE)^2</f>
        <v>1.1453976981000199E-4</v>
      </c>
      <c r="F4768" s="8">
        <f t="shared" ca="1" si="370"/>
        <v>0.26984744662954357</v>
      </c>
      <c r="G4768" s="6">
        <f t="shared" si="373"/>
        <v>0</v>
      </c>
    </row>
    <row r="4769" spans="1:7" x14ac:dyDescent="0.25">
      <c r="A4769" s="6">
        <f t="shared" si="374"/>
        <v>4758</v>
      </c>
      <c r="B4769" s="6">
        <f t="shared" si="371"/>
        <v>-93</v>
      </c>
      <c r="C4769" s="6">
        <f t="shared" si="372"/>
        <v>23</v>
      </c>
      <c r="D4769" s="8">
        <f ca="1">VLOOKUP(B4769,Residuals!$A$12:$AW$232,C4769,FALSE)</f>
        <v>-1.7809115889328986E-2</v>
      </c>
      <c r="E4769" s="8">
        <f ca="1">VLOOKUP(B4769,Residuals!$A$12:$AW$232,C4769,FALSE)^2</f>
        <v>3.1716460875955014E-4</v>
      </c>
      <c r="F4769" s="8">
        <f t="shared" ca="1" si="370"/>
        <v>0.74721697081277971</v>
      </c>
      <c r="G4769" s="6">
        <f t="shared" si="373"/>
        <v>0</v>
      </c>
    </row>
    <row r="4770" spans="1:7" x14ac:dyDescent="0.25">
      <c r="A4770" s="6">
        <f t="shared" si="374"/>
        <v>4759</v>
      </c>
      <c r="B4770" s="6">
        <f t="shared" si="371"/>
        <v>-92</v>
      </c>
      <c r="C4770" s="6">
        <f t="shared" si="372"/>
        <v>23</v>
      </c>
      <c r="D4770" s="8">
        <f ca="1">VLOOKUP(B4770,Residuals!$A$12:$AW$232,C4770,FALSE)</f>
        <v>-1.2361922869481E-2</v>
      </c>
      <c r="E4770" s="8">
        <f ca="1">VLOOKUP(B4770,Residuals!$A$12:$AW$232,C4770,FALSE)^2</f>
        <v>1.5281713703099736E-4</v>
      </c>
      <c r="F4770" s="8">
        <f t="shared" ca="1" si="370"/>
        <v>0.36002616643508151</v>
      </c>
      <c r="G4770" s="6">
        <f t="shared" si="373"/>
        <v>0</v>
      </c>
    </row>
    <row r="4771" spans="1:7" x14ac:dyDescent="0.25">
      <c r="A4771" s="6">
        <f t="shared" si="374"/>
        <v>4760</v>
      </c>
      <c r="B4771" s="6">
        <f t="shared" si="371"/>
        <v>-91</v>
      </c>
      <c r="C4771" s="6">
        <f t="shared" si="372"/>
        <v>23</v>
      </c>
      <c r="D4771" s="8">
        <f ca="1">VLOOKUP(B4771,Residuals!$A$12:$AW$232,C4771,FALSE)</f>
        <v>-6.6263224462259369E-3</v>
      </c>
      <c r="E4771" s="8">
        <f ca="1">VLOOKUP(B4771,Residuals!$A$12:$AW$232,C4771,FALSE)^2</f>
        <v>4.3908149161357684E-5</v>
      </c>
      <c r="F4771" s="8">
        <f t="shared" ca="1" si="370"/>
        <v>0.10344443643527258</v>
      </c>
      <c r="G4771" s="6">
        <f t="shared" si="373"/>
        <v>0</v>
      </c>
    </row>
    <row r="4772" spans="1:7" x14ac:dyDescent="0.25">
      <c r="A4772" s="6">
        <f t="shared" si="374"/>
        <v>4761</v>
      </c>
      <c r="B4772" s="6">
        <f t="shared" si="371"/>
        <v>-90</v>
      </c>
      <c r="C4772" s="6">
        <f t="shared" si="372"/>
        <v>23</v>
      </c>
      <c r="D4772" s="8">
        <f ca="1">VLOOKUP(B4772,Residuals!$A$12:$AW$232,C4772,FALSE)</f>
        <v>-2.0314970511278275E-2</v>
      </c>
      <c r="E4772" s="8">
        <f ca="1">VLOOKUP(B4772,Residuals!$A$12:$AW$232,C4772,FALSE)^2</f>
        <v>4.1269802687410588E-4</v>
      </c>
      <c r="F4772" s="8">
        <f t="shared" ca="1" si="370"/>
        <v>0.97228682199868899</v>
      </c>
      <c r="G4772" s="6">
        <f t="shared" si="373"/>
        <v>0</v>
      </c>
    </row>
    <row r="4773" spans="1:7" x14ac:dyDescent="0.25">
      <c r="A4773" s="6">
        <f t="shared" si="374"/>
        <v>4762</v>
      </c>
      <c r="B4773" s="6">
        <f t="shared" si="371"/>
        <v>-89</v>
      </c>
      <c r="C4773" s="6">
        <f t="shared" si="372"/>
        <v>23</v>
      </c>
      <c r="D4773" s="8">
        <f ca="1">VLOOKUP(B4773,Residuals!$A$12:$AW$232,C4773,FALSE)</f>
        <v>1.2192617098378883E-2</v>
      </c>
      <c r="E4773" s="8">
        <f ca="1">VLOOKUP(B4773,Residuals!$A$12:$AW$232,C4773,FALSE)^2</f>
        <v>1.4865991170768107E-4</v>
      </c>
      <c r="F4773" s="8">
        <f t="shared" ca="1" si="370"/>
        <v>0.3502320430452629</v>
      </c>
      <c r="G4773" s="6">
        <f t="shared" si="373"/>
        <v>0</v>
      </c>
    </row>
    <row r="4774" spans="1:7" x14ac:dyDescent="0.25">
      <c r="A4774" s="6">
        <f t="shared" si="374"/>
        <v>4763</v>
      </c>
      <c r="B4774" s="6">
        <f t="shared" si="371"/>
        <v>-88</v>
      </c>
      <c r="C4774" s="6">
        <f t="shared" si="372"/>
        <v>23</v>
      </c>
      <c r="D4774" s="8">
        <f ca="1">VLOOKUP(B4774,Residuals!$A$12:$AW$232,C4774,FALSE)</f>
        <v>-1.5206763202074093E-3</v>
      </c>
      <c r="E4774" s="8">
        <f ca="1">VLOOKUP(B4774,Residuals!$A$12:$AW$232,C4774,FALSE)^2</f>
        <v>2.312456470839547E-6</v>
      </c>
      <c r="F4774" s="8">
        <f t="shared" ca="1" si="370"/>
        <v>5.4479808640537936E-3</v>
      </c>
      <c r="G4774" s="6">
        <f t="shared" si="373"/>
        <v>0</v>
      </c>
    </row>
    <row r="4775" spans="1:7" x14ac:dyDescent="0.25">
      <c r="A4775" s="6">
        <f t="shared" si="374"/>
        <v>4764</v>
      </c>
      <c r="B4775" s="6">
        <f t="shared" si="371"/>
        <v>-87</v>
      </c>
      <c r="C4775" s="6">
        <f t="shared" si="372"/>
        <v>23</v>
      </c>
      <c r="D4775" s="8">
        <f ca="1">VLOOKUP(B4775,Residuals!$A$12:$AW$232,C4775,FALSE)</f>
        <v>1.3334934660070703E-2</v>
      </c>
      <c r="E4775" s="8">
        <f ca="1">VLOOKUP(B4775,Residuals!$A$12:$AW$232,C4775,FALSE)^2</f>
        <v>1.7782048238835496E-4</v>
      </c>
      <c r="F4775" s="8">
        <f t="shared" ca="1" si="370"/>
        <v>0.41893224694381342</v>
      </c>
      <c r="G4775" s="6">
        <f t="shared" si="373"/>
        <v>0</v>
      </c>
    </row>
    <row r="4776" spans="1:7" x14ac:dyDescent="0.25">
      <c r="A4776" s="6">
        <f t="shared" si="374"/>
        <v>4765</v>
      </c>
      <c r="B4776" s="6">
        <f t="shared" si="371"/>
        <v>-86</v>
      </c>
      <c r="C4776" s="6">
        <f t="shared" si="372"/>
        <v>23</v>
      </c>
      <c r="D4776" s="8">
        <f ca="1">VLOOKUP(B4776,Residuals!$A$12:$AW$232,C4776,FALSE)</f>
        <v>-4.0027682423194669E-2</v>
      </c>
      <c r="E4776" s="8">
        <f ca="1">VLOOKUP(B4776,Residuals!$A$12:$AW$232,C4776,FALSE)^2</f>
        <v>1.6022153601721275E-3</v>
      </c>
      <c r="F4776" s="8">
        <f t="shared" ca="1" si="370"/>
        <v>3.7747039705970189</v>
      </c>
      <c r="G4776" s="6">
        <f t="shared" si="373"/>
        <v>0</v>
      </c>
    </row>
    <row r="4777" spans="1:7" x14ac:dyDescent="0.25">
      <c r="A4777" s="6">
        <f t="shared" si="374"/>
        <v>4766</v>
      </c>
      <c r="B4777" s="6">
        <f t="shared" si="371"/>
        <v>-85</v>
      </c>
      <c r="C4777" s="6">
        <f t="shared" si="372"/>
        <v>23</v>
      </c>
      <c r="D4777" s="8">
        <f ca="1">VLOOKUP(B4777,Residuals!$A$12:$AW$232,C4777,FALSE)</f>
        <v>4.1182495078468238E-2</v>
      </c>
      <c r="E4777" s="8">
        <f ca="1">VLOOKUP(B4777,Residuals!$A$12:$AW$232,C4777,FALSE)^2</f>
        <v>1.6959979008880606E-3</v>
      </c>
      <c r="F4777" s="8">
        <f t="shared" ca="1" si="370"/>
        <v>3.9956488807588331</v>
      </c>
      <c r="G4777" s="6">
        <f t="shared" si="373"/>
        <v>0</v>
      </c>
    </row>
    <row r="4778" spans="1:7" x14ac:dyDescent="0.25">
      <c r="A4778" s="6">
        <f t="shared" si="374"/>
        <v>4767</v>
      </c>
      <c r="B4778" s="6">
        <f t="shared" si="371"/>
        <v>-84</v>
      </c>
      <c r="C4778" s="6">
        <f t="shared" si="372"/>
        <v>23</v>
      </c>
      <c r="D4778" s="8">
        <f ca="1">VLOOKUP(B4778,Residuals!$A$12:$AW$232,C4778,FALSE)</f>
        <v>4.652907395646888E-3</v>
      </c>
      <c r="E4778" s="8">
        <f ca="1">VLOOKUP(B4778,Residuals!$A$12:$AW$232,C4778,FALSE)^2</f>
        <v>2.1649547232465508E-5</v>
      </c>
      <c r="F4778" s="8">
        <f t="shared" ca="1" si="370"/>
        <v>5.1004773722326521E-2</v>
      </c>
      <c r="G4778" s="6">
        <f t="shared" si="373"/>
        <v>0</v>
      </c>
    </row>
    <row r="4779" spans="1:7" x14ac:dyDescent="0.25">
      <c r="A4779" s="6">
        <f t="shared" si="374"/>
        <v>4768</v>
      </c>
      <c r="B4779" s="6">
        <f t="shared" si="371"/>
        <v>-83</v>
      </c>
      <c r="C4779" s="6">
        <f t="shared" si="372"/>
        <v>23</v>
      </c>
      <c r="D4779" s="8">
        <f ca="1">VLOOKUP(B4779,Residuals!$A$12:$AW$232,C4779,FALSE)</f>
        <v>-1.921264681750492E-3</v>
      </c>
      <c r="E4779" s="8">
        <f ca="1">VLOOKUP(B4779,Residuals!$A$12:$AW$232,C4779,FALSE)^2</f>
        <v>3.6912579773418194E-6</v>
      </c>
      <c r="F4779" s="8">
        <f t="shared" ca="1" si="370"/>
        <v>8.6963378893541547E-3</v>
      </c>
      <c r="G4779" s="6">
        <f t="shared" si="373"/>
        <v>0</v>
      </c>
    </row>
    <row r="4780" spans="1:7" x14ac:dyDescent="0.25">
      <c r="A4780" s="6">
        <f t="shared" si="374"/>
        <v>4769</v>
      </c>
      <c r="B4780" s="6">
        <f t="shared" si="371"/>
        <v>-82</v>
      </c>
      <c r="C4780" s="6">
        <f t="shared" si="372"/>
        <v>23</v>
      </c>
      <c r="D4780" s="8">
        <f ca="1">VLOOKUP(B4780,Residuals!$A$12:$AW$232,C4780,FALSE)</f>
        <v>9.4445064926894362E-4</v>
      </c>
      <c r="E4780" s="8">
        <f ca="1">VLOOKUP(B4780,Residuals!$A$12:$AW$232,C4780,FALSE)^2</f>
        <v>8.9198702890452917E-7</v>
      </c>
      <c r="F4780" s="8">
        <f t="shared" ca="1" si="370"/>
        <v>2.1014571844856396E-3</v>
      </c>
      <c r="G4780" s="6">
        <f t="shared" si="373"/>
        <v>0</v>
      </c>
    </row>
    <row r="4781" spans="1:7" x14ac:dyDescent="0.25">
      <c r="A4781" s="6">
        <f t="shared" si="374"/>
        <v>4770</v>
      </c>
      <c r="B4781" s="6">
        <f t="shared" si="371"/>
        <v>-81</v>
      </c>
      <c r="C4781" s="6">
        <f t="shared" si="372"/>
        <v>23</v>
      </c>
      <c r="D4781" s="8">
        <f ca="1">VLOOKUP(B4781,Residuals!$A$12:$AW$232,C4781,FALSE)</f>
        <v>-9.4696041967326679E-3</v>
      </c>
      <c r="E4781" s="8">
        <f ca="1">VLOOKUP(B4781,Residuals!$A$12:$AW$232,C4781,FALSE)^2</f>
        <v>8.9673403642776952E-5</v>
      </c>
      <c r="F4781" s="8">
        <f t="shared" ca="1" si="370"/>
        <v>0.21126407922526405</v>
      </c>
      <c r="G4781" s="6">
        <f t="shared" si="373"/>
        <v>0</v>
      </c>
    </row>
    <row r="4782" spans="1:7" x14ac:dyDescent="0.25">
      <c r="A4782" s="6">
        <f t="shared" si="374"/>
        <v>4771</v>
      </c>
      <c r="B4782" s="6">
        <f t="shared" si="371"/>
        <v>-80</v>
      </c>
      <c r="C4782" s="6">
        <f t="shared" si="372"/>
        <v>23</v>
      </c>
      <c r="D4782" s="8">
        <f ca="1">VLOOKUP(B4782,Residuals!$A$12:$AW$232,C4782,FALSE)</f>
        <v>-2.3387151912804934E-2</v>
      </c>
      <c r="E4782" s="8">
        <f ca="1">VLOOKUP(B4782,Residuals!$A$12:$AW$232,C4782,FALSE)^2</f>
        <v>5.4695887459261551E-4</v>
      </c>
      <c r="F4782" s="8">
        <f t="shared" ca="1" si="370"/>
        <v>1.2885957075434729</v>
      </c>
      <c r="G4782" s="6">
        <f t="shared" si="373"/>
        <v>0</v>
      </c>
    </row>
    <row r="4783" spans="1:7" x14ac:dyDescent="0.25">
      <c r="A4783" s="6">
        <f t="shared" si="374"/>
        <v>4772</v>
      </c>
      <c r="B4783" s="6">
        <f t="shared" si="371"/>
        <v>-79</v>
      </c>
      <c r="C4783" s="6">
        <f t="shared" si="372"/>
        <v>23</v>
      </c>
      <c r="D4783" s="8">
        <f ca="1">VLOOKUP(B4783,Residuals!$A$12:$AW$232,C4783,FALSE)</f>
        <v>1.9754401468719505E-2</v>
      </c>
      <c r="E4783" s="8">
        <f ca="1">VLOOKUP(B4783,Residuals!$A$12:$AW$232,C4783,FALSE)^2</f>
        <v>3.9023637738734736E-4</v>
      </c>
      <c r="F4783" s="8">
        <f t="shared" ca="1" si="370"/>
        <v>0.91936879386624293</v>
      </c>
      <c r="G4783" s="6">
        <f t="shared" si="373"/>
        <v>0</v>
      </c>
    </row>
    <row r="4784" spans="1:7" x14ac:dyDescent="0.25">
      <c r="A4784" s="6">
        <f t="shared" si="374"/>
        <v>4773</v>
      </c>
      <c r="B4784" s="6">
        <f t="shared" si="371"/>
        <v>-78</v>
      </c>
      <c r="C4784" s="6">
        <f t="shared" si="372"/>
        <v>23</v>
      </c>
      <c r="D4784" s="8">
        <f ca="1">VLOOKUP(B4784,Residuals!$A$12:$AW$232,C4784,FALSE)</f>
        <v>-1.4131674508584829E-2</v>
      </c>
      <c r="E4784" s="8">
        <f ca="1">VLOOKUP(B4784,Residuals!$A$12:$AW$232,C4784,FALSE)^2</f>
        <v>1.9970422441658626E-4</v>
      </c>
      <c r="F4784" s="8">
        <f t="shared" ca="1" si="370"/>
        <v>0.47048876673439344</v>
      </c>
      <c r="G4784" s="6">
        <f t="shared" si="373"/>
        <v>0</v>
      </c>
    </row>
    <row r="4785" spans="1:7" x14ac:dyDescent="0.25">
      <c r="A4785" s="6">
        <f t="shared" si="374"/>
        <v>4774</v>
      </c>
      <c r="B4785" s="6">
        <f t="shared" si="371"/>
        <v>-77</v>
      </c>
      <c r="C4785" s="6">
        <f t="shared" si="372"/>
        <v>23</v>
      </c>
      <c r="D4785" s="8">
        <f ca="1">VLOOKUP(B4785,Residuals!$A$12:$AW$232,C4785,FALSE)</f>
        <v>6.801050239036182E-4</v>
      </c>
      <c r="E4785" s="8">
        <f ca="1">VLOOKUP(B4785,Residuals!$A$12:$AW$232,C4785,FALSE)^2</f>
        <v>4.6254284353894107E-7</v>
      </c>
      <c r="F4785" s="8">
        <f t="shared" ca="1" si="370"/>
        <v>1.0897176194154736E-3</v>
      </c>
      <c r="G4785" s="6">
        <f t="shared" si="373"/>
        <v>0</v>
      </c>
    </row>
    <row r="4786" spans="1:7" x14ac:dyDescent="0.25">
      <c r="A4786" s="6">
        <f t="shared" si="374"/>
        <v>4775</v>
      </c>
      <c r="B4786" s="6">
        <f t="shared" si="371"/>
        <v>-76</v>
      </c>
      <c r="C4786" s="6">
        <f t="shared" si="372"/>
        <v>23</v>
      </c>
      <c r="D4786" s="8">
        <f ca="1">VLOOKUP(B4786,Residuals!$A$12:$AW$232,C4786,FALSE)</f>
        <v>2.0136631298876471E-2</v>
      </c>
      <c r="E4786" s="8">
        <f ca="1">VLOOKUP(B4786,Residuals!$A$12:$AW$232,C4786,FALSE)^2</f>
        <v>4.0548392006689148E-4</v>
      </c>
      <c r="F4786" s="8">
        <f t="shared" ca="1" si="370"/>
        <v>0.95529090603981459</v>
      </c>
      <c r="G4786" s="6">
        <f t="shared" si="373"/>
        <v>0</v>
      </c>
    </row>
    <row r="4787" spans="1:7" x14ac:dyDescent="0.25">
      <c r="A4787" s="6">
        <f t="shared" si="374"/>
        <v>4776</v>
      </c>
      <c r="B4787" s="6">
        <f t="shared" si="371"/>
        <v>-75</v>
      </c>
      <c r="C4787" s="6">
        <f t="shared" si="372"/>
        <v>23</v>
      </c>
      <c r="D4787" s="8">
        <f ca="1">VLOOKUP(B4787,Residuals!$A$12:$AW$232,C4787,FALSE)</f>
        <v>-4.6126077554877708E-3</v>
      </c>
      <c r="E4787" s="8">
        <f ca="1">VLOOKUP(B4787,Residuals!$A$12:$AW$232,C4787,FALSE)^2</f>
        <v>2.127615030598593E-5</v>
      </c>
      <c r="F4787" s="8">
        <f t="shared" ca="1" si="370"/>
        <v>5.0125077461744071E-2</v>
      </c>
      <c r="G4787" s="6">
        <f t="shared" si="373"/>
        <v>0</v>
      </c>
    </row>
    <row r="4788" spans="1:7" x14ac:dyDescent="0.25">
      <c r="A4788" s="6">
        <f t="shared" si="374"/>
        <v>4777</v>
      </c>
      <c r="B4788" s="6">
        <f t="shared" si="371"/>
        <v>-74</v>
      </c>
      <c r="C4788" s="6">
        <f t="shared" si="372"/>
        <v>23</v>
      </c>
      <c r="D4788" s="8">
        <f ca="1">VLOOKUP(B4788,Residuals!$A$12:$AW$232,C4788,FALSE)</f>
        <v>1.994414613589715E-3</v>
      </c>
      <c r="E4788" s="8">
        <f ca="1">VLOOKUP(B4788,Residuals!$A$12:$AW$232,C4788,FALSE)^2</f>
        <v>3.9776896509002118E-6</v>
      </c>
      <c r="F4788" s="8">
        <f t="shared" ca="1" si="370"/>
        <v>9.3711502787257421E-3</v>
      </c>
      <c r="G4788" s="6">
        <f t="shared" si="373"/>
        <v>0</v>
      </c>
    </row>
    <row r="4789" spans="1:7" x14ac:dyDescent="0.25">
      <c r="A4789" s="6">
        <f t="shared" si="374"/>
        <v>4778</v>
      </c>
      <c r="B4789" s="6">
        <f t="shared" si="371"/>
        <v>-73</v>
      </c>
      <c r="C4789" s="6">
        <f t="shared" si="372"/>
        <v>23</v>
      </c>
      <c r="D4789" s="8">
        <f ca="1">VLOOKUP(B4789,Residuals!$A$12:$AW$232,C4789,FALSE)</f>
        <v>-6.0508710396539878E-3</v>
      </c>
      <c r="E4789" s="8">
        <f ca="1">VLOOKUP(B4789,Residuals!$A$12:$AW$232,C4789,FALSE)^2</f>
        <v>3.661304033852333E-5</v>
      </c>
      <c r="F4789" s="8">
        <f t="shared" ca="1" si="370"/>
        <v>8.6257685562698333E-2</v>
      </c>
      <c r="G4789" s="6">
        <f t="shared" si="373"/>
        <v>0</v>
      </c>
    </row>
    <row r="4790" spans="1:7" x14ac:dyDescent="0.25">
      <c r="A4790" s="6">
        <f t="shared" si="374"/>
        <v>4779</v>
      </c>
      <c r="B4790" s="6">
        <f t="shared" si="371"/>
        <v>-72</v>
      </c>
      <c r="C4790" s="6">
        <f t="shared" si="372"/>
        <v>23</v>
      </c>
      <c r="D4790" s="8">
        <f ca="1">VLOOKUP(B4790,Residuals!$A$12:$AW$232,C4790,FALSE)</f>
        <v>5.1660434230002775E-3</v>
      </c>
      <c r="E4790" s="8">
        <f ca="1">VLOOKUP(B4790,Residuals!$A$12:$AW$232,C4790,FALSE)^2</f>
        <v>2.6688004648324426E-5</v>
      </c>
      <c r="F4790" s="8">
        <f t="shared" ca="1" si="370"/>
        <v>6.287501644130998E-2</v>
      </c>
      <c r="G4790" s="6">
        <f t="shared" si="373"/>
        <v>0</v>
      </c>
    </row>
    <row r="4791" spans="1:7" x14ac:dyDescent="0.25">
      <c r="A4791" s="6">
        <f t="shared" si="374"/>
        <v>4780</v>
      </c>
      <c r="B4791" s="6">
        <f t="shared" si="371"/>
        <v>-71</v>
      </c>
      <c r="C4791" s="6">
        <f t="shared" si="372"/>
        <v>23</v>
      </c>
      <c r="D4791" s="8">
        <f ca="1">VLOOKUP(B4791,Residuals!$A$12:$AW$232,C4791,FALSE)</f>
        <v>2.5169895532746577E-2</v>
      </c>
      <c r="E4791" s="8">
        <f ca="1">VLOOKUP(B4791,Residuals!$A$12:$AW$232,C4791,FALSE)^2</f>
        <v>6.3352364112937614E-4</v>
      </c>
      <c r="F4791" s="8">
        <f t="shared" ca="1" si="370"/>
        <v>1.4925360616822638</v>
      </c>
      <c r="G4791" s="6">
        <f t="shared" si="373"/>
        <v>0</v>
      </c>
    </row>
    <row r="4792" spans="1:7" x14ac:dyDescent="0.25">
      <c r="A4792" s="6">
        <f t="shared" si="374"/>
        <v>4781</v>
      </c>
      <c r="B4792" s="6">
        <f t="shared" si="371"/>
        <v>-70</v>
      </c>
      <c r="C4792" s="6">
        <f t="shared" si="372"/>
        <v>23</v>
      </c>
      <c r="D4792" s="8">
        <f ca="1">VLOOKUP(B4792,Residuals!$A$12:$AW$232,C4792,FALSE)</f>
        <v>-9.1826526824228122E-3</v>
      </c>
      <c r="E4792" s="8">
        <f ca="1">VLOOKUP(B4792,Residuals!$A$12:$AW$232,C4792,FALSE)^2</f>
        <v>8.432111028600687E-5</v>
      </c>
      <c r="F4792" s="8">
        <f t="shared" ca="1" si="370"/>
        <v>0.19865446163713307</v>
      </c>
      <c r="G4792" s="6">
        <f t="shared" si="373"/>
        <v>0</v>
      </c>
    </row>
    <row r="4793" spans="1:7" x14ac:dyDescent="0.25">
      <c r="A4793" s="6">
        <f t="shared" si="374"/>
        <v>4782</v>
      </c>
      <c r="B4793" s="6">
        <f t="shared" si="371"/>
        <v>-69</v>
      </c>
      <c r="C4793" s="6">
        <f t="shared" si="372"/>
        <v>23</v>
      </c>
      <c r="D4793" s="8">
        <f ca="1">VLOOKUP(B4793,Residuals!$A$12:$AW$232,C4793,FALSE)</f>
        <v>-1.0656432031015985E-3</v>
      </c>
      <c r="E4793" s="8">
        <f ca="1">VLOOKUP(B4793,Residuals!$A$12:$AW$232,C4793,FALSE)^2</f>
        <v>1.1355954363166346E-6</v>
      </c>
      <c r="F4793" s="8">
        <f t="shared" ca="1" si="370"/>
        <v>2.675381043654299E-3</v>
      </c>
      <c r="G4793" s="6">
        <f t="shared" si="373"/>
        <v>0</v>
      </c>
    </row>
    <row r="4794" spans="1:7" x14ac:dyDescent="0.25">
      <c r="A4794" s="6">
        <f t="shared" si="374"/>
        <v>4783</v>
      </c>
      <c r="B4794" s="6">
        <f t="shared" si="371"/>
        <v>-68</v>
      </c>
      <c r="C4794" s="6">
        <f t="shared" si="372"/>
        <v>23</v>
      </c>
      <c r="D4794" s="8">
        <f ca="1">VLOOKUP(B4794,Residuals!$A$12:$AW$232,C4794,FALSE)</f>
        <v>-3.8901440684457736E-2</v>
      </c>
      <c r="E4794" s="8">
        <f ca="1">VLOOKUP(B4794,Residuals!$A$12:$AW$232,C4794,FALSE)^2</f>
        <v>1.5133220873263836E-3</v>
      </c>
      <c r="F4794" s="8">
        <f t="shared" ca="1" si="370"/>
        <v>3.5652778233316815</v>
      </c>
      <c r="G4794" s="6">
        <f t="shared" si="373"/>
        <v>0</v>
      </c>
    </row>
    <row r="4795" spans="1:7" x14ac:dyDescent="0.25">
      <c r="A4795" s="6">
        <f t="shared" si="374"/>
        <v>4784</v>
      </c>
      <c r="B4795" s="6">
        <f t="shared" si="371"/>
        <v>-67</v>
      </c>
      <c r="C4795" s="6">
        <f t="shared" si="372"/>
        <v>23</v>
      </c>
      <c r="D4795" s="8">
        <f ca="1">VLOOKUP(B4795,Residuals!$A$12:$AW$232,C4795,FALSE)</f>
        <v>2.7402932539362903E-2</v>
      </c>
      <c r="E4795" s="8">
        <f ca="1">VLOOKUP(B4795,Residuals!$A$12:$AW$232,C4795,FALSE)^2</f>
        <v>7.5092071175687422E-4</v>
      </c>
      <c r="F4795" s="8">
        <f t="shared" ca="1" si="370"/>
        <v>1.7691151032079104</v>
      </c>
      <c r="G4795" s="6">
        <f t="shared" si="373"/>
        <v>0</v>
      </c>
    </row>
    <row r="4796" spans="1:7" x14ac:dyDescent="0.25">
      <c r="A4796" s="6">
        <f t="shared" si="374"/>
        <v>4785</v>
      </c>
      <c r="B4796" s="6">
        <f t="shared" si="371"/>
        <v>-66</v>
      </c>
      <c r="C4796" s="6">
        <f t="shared" si="372"/>
        <v>23</v>
      </c>
      <c r="D4796" s="8">
        <f ca="1">VLOOKUP(B4796,Residuals!$A$12:$AW$232,C4796,FALSE)</f>
        <v>5.3602009115455299E-3</v>
      </c>
      <c r="E4796" s="8">
        <f ca="1">VLOOKUP(B4796,Residuals!$A$12:$AW$232,C4796,FALSE)^2</f>
        <v>2.8731753812133529E-5</v>
      </c>
      <c r="F4796" s="8">
        <f t="shared" ca="1" si="370"/>
        <v>6.7689942246730903E-2</v>
      </c>
      <c r="G4796" s="6">
        <f t="shared" si="373"/>
        <v>0</v>
      </c>
    </row>
    <row r="4797" spans="1:7" x14ac:dyDescent="0.25">
      <c r="A4797" s="6">
        <f t="shared" si="374"/>
        <v>4786</v>
      </c>
      <c r="B4797" s="6">
        <f t="shared" si="371"/>
        <v>-65</v>
      </c>
      <c r="C4797" s="6">
        <f t="shared" si="372"/>
        <v>23</v>
      </c>
      <c r="D4797" s="8">
        <f ca="1">VLOOKUP(B4797,Residuals!$A$12:$AW$232,C4797,FALSE)</f>
        <v>5.0703631093175661E-2</v>
      </c>
      <c r="E4797" s="8">
        <f ca="1">VLOOKUP(B4797,Residuals!$A$12:$AW$232,C4797,FALSE)^2</f>
        <v>2.5708582060328497E-3</v>
      </c>
      <c r="F4797" s="8">
        <f t="shared" ca="1" si="370"/>
        <v>6.056756737815566</v>
      </c>
      <c r="G4797" s="6">
        <f t="shared" si="373"/>
        <v>0</v>
      </c>
    </row>
    <row r="4798" spans="1:7" x14ac:dyDescent="0.25">
      <c r="A4798" s="6">
        <f t="shared" si="374"/>
        <v>4787</v>
      </c>
      <c r="B4798" s="6">
        <f t="shared" si="371"/>
        <v>-64</v>
      </c>
      <c r="C4798" s="6">
        <f t="shared" si="372"/>
        <v>23</v>
      </c>
      <c r="D4798" s="8">
        <f ca="1">VLOOKUP(B4798,Residuals!$A$12:$AW$232,C4798,FALSE)</f>
        <v>-6.9022665831408167E-3</v>
      </c>
      <c r="E4798" s="8">
        <f ca="1">VLOOKUP(B4798,Residuals!$A$12:$AW$232,C4798,FALSE)^2</f>
        <v>4.7641283984742406E-5</v>
      </c>
      <c r="F4798" s="8">
        <f t="shared" ca="1" si="370"/>
        <v>0.11223943315724287</v>
      </c>
      <c r="G4798" s="6">
        <f t="shared" si="373"/>
        <v>0</v>
      </c>
    </row>
    <row r="4799" spans="1:7" x14ac:dyDescent="0.25">
      <c r="A4799" s="6">
        <f t="shared" si="374"/>
        <v>4788</v>
      </c>
      <c r="B4799" s="6">
        <f t="shared" si="371"/>
        <v>-63</v>
      </c>
      <c r="C4799" s="6">
        <f t="shared" si="372"/>
        <v>23</v>
      </c>
      <c r="D4799" s="8">
        <f ca="1">VLOOKUP(B4799,Residuals!$A$12:$AW$232,C4799,FALSE)</f>
        <v>-4.0644916729152325E-2</v>
      </c>
      <c r="E4799" s="8">
        <f ca="1">VLOOKUP(B4799,Residuals!$A$12:$AW$232,C4799,FALSE)^2</f>
        <v>1.6520092559197265E-3</v>
      </c>
      <c r="F4799" s="8">
        <f t="shared" ca="1" si="370"/>
        <v>3.8920148020009591</v>
      </c>
      <c r="G4799" s="6">
        <f t="shared" si="373"/>
        <v>0</v>
      </c>
    </row>
    <row r="4800" spans="1:7" x14ac:dyDescent="0.25">
      <c r="A4800" s="6">
        <f t="shared" si="374"/>
        <v>4789</v>
      </c>
      <c r="B4800" s="6">
        <f t="shared" si="371"/>
        <v>-62</v>
      </c>
      <c r="C4800" s="6">
        <f t="shared" si="372"/>
        <v>23</v>
      </c>
      <c r="D4800" s="8">
        <f ca="1">VLOOKUP(B4800,Residuals!$A$12:$AW$232,C4800,FALSE)</f>
        <v>-5.4008343824334705E-3</v>
      </c>
      <c r="E4800" s="8">
        <f ca="1">VLOOKUP(B4800,Residuals!$A$12:$AW$232,C4800,FALSE)^2</f>
        <v>2.9169012026475527E-5</v>
      </c>
      <c r="F4800" s="8">
        <f t="shared" ca="1" si="370"/>
        <v>6.8720091101174288E-2</v>
      </c>
      <c r="G4800" s="6">
        <f t="shared" si="373"/>
        <v>0</v>
      </c>
    </row>
    <row r="4801" spans="1:7" x14ac:dyDescent="0.25">
      <c r="A4801" s="6">
        <f t="shared" si="374"/>
        <v>4790</v>
      </c>
      <c r="B4801" s="6">
        <f t="shared" si="371"/>
        <v>-61</v>
      </c>
      <c r="C4801" s="6">
        <f t="shared" si="372"/>
        <v>23</v>
      </c>
      <c r="D4801" s="8">
        <f ca="1">VLOOKUP(B4801,Residuals!$A$12:$AW$232,C4801,FALSE)</f>
        <v>-5.4509284057763702E-2</v>
      </c>
      <c r="E4801" s="8">
        <f ca="1">VLOOKUP(B4801,Residuals!$A$12:$AW$232,C4801,FALSE)^2</f>
        <v>2.9712620484899721E-3</v>
      </c>
      <c r="F4801" s="8">
        <f t="shared" ca="1" si="370"/>
        <v>7.0000793469577172</v>
      </c>
      <c r="G4801" s="6">
        <f t="shared" si="373"/>
        <v>0</v>
      </c>
    </row>
    <row r="4802" spans="1:7" x14ac:dyDescent="0.25">
      <c r="A4802" s="6">
        <f t="shared" si="374"/>
        <v>4791</v>
      </c>
      <c r="B4802" s="6">
        <f t="shared" si="371"/>
        <v>-60</v>
      </c>
      <c r="C4802" s="6">
        <f t="shared" si="372"/>
        <v>23</v>
      </c>
      <c r="D4802" s="8">
        <f ca="1">VLOOKUP(B4802,Residuals!$A$12:$AW$232,C4802,FALSE)</f>
        <v>-3.532548694497966E-2</v>
      </c>
      <c r="E4802" s="8">
        <f ca="1">VLOOKUP(B4802,Residuals!$A$12:$AW$232,C4802,FALSE)^2</f>
        <v>1.2478900278999284E-3</v>
      </c>
      <c r="F4802" s="8">
        <f t="shared" ca="1" si="370"/>
        <v>2.9399390121164735</v>
      </c>
      <c r="G4802" s="6">
        <f t="shared" si="373"/>
        <v>0</v>
      </c>
    </row>
    <row r="4803" spans="1:7" x14ac:dyDescent="0.25">
      <c r="A4803" s="6">
        <f t="shared" si="374"/>
        <v>4792</v>
      </c>
      <c r="B4803" s="6">
        <f t="shared" si="371"/>
        <v>-59</v>
      </c>
      <c r="C4803" s="6">
        <f t="shared" si="372"/>
        <v>23</v>
      </c>
      <c r="D4803" s="8">
        <f ca="1">VLOOKUP(B4803,Residuals!$A$12:$AW$232,C4803,FALSE)</f>
        <v>-6.2537740890310209E-2</v>
      </c>
      <c r="E4803" s="8">
        <f ca="1">VLOOKUP(B4803,Residuals!$A$12:$AW$232,C4803,FALSE)^2</f>
        <v>3.9109690356635774E-3</v>
      </c>
      <c r="F4803" s="8">
        <f t="shared" ca="1" si="370"/>
        <v>9.2139613155470705</v>
      </c>
      <c r="G4803" s="6">
        <f t="shared" si="373"/>
        <v>0</v>
      </c>
    </row>
    <row r="4804" spans="1:7" x14ac:dyDescent="0.25">
      <c r="A4804" s="6">
        <f t="shared" si="374"/>
        <v>4793</v>
      </c>
      <c r="B4804" s="6">
        <f t="shared" si="371"/>
        <v>-58</v>
      </c>
      <c r="C4804" s="6">
        <f t="shared" si="372"/>
        <v>23</v>
      </c>
      <c r="D4804" s="8">
        <f ca="1">VLOOKUP(B4804,Residuals!$A$12:$AW$232,C4804,FALSE)</f>
        <v>-2.2316663979147999E-2</v>
      </c>
      <c r="E4804" s="8">
        <f ca="1">VLOOKUP(B4804,Residuals!$A$12:$AW$232,C4804,FALSE)^2</f>
        <v>4.9803349115820183E-4</v>
      </c>
      <c r="F4804" s="8">
        <f t="shared" ca="1" si="370"/>
        <v>1.1733310285848197</v>
      </c>
      <c r="G4804" s="6">
        <f t="shared" si="373"/>
        <v>0</v>
      </c>
    </row>
    <row r="4805" spans="1:7" x14ac:dyDescent="0.25">
      <c r="A4805" s="6">
        <f t="shared" si="374"/>
        <v>4794</v>
      </c>
      <c r="B4805" s="6">
        <f t="shared" si="371"/>
        <v>-57</v>
      </c>
      <c r="C4805" s="6">
        <f t="shared" si="372"/>
        <v>23</v>
      </c>
      <c r="D4805" s="8">
        <f ca="1">VLOOKUP(B4805,Residuals!$A$12:$AW$232,C4805,FALSE)</f>
        <v>-1.4000616291847708E-2</v>
      </c>
      <c r="E4805" s="8">
        <f ca="1">VLOOKUP(B4805,Residuals!$A$12:$AW$232,C4805,FALSE)^2</f>
        <v>1.9601725655155145E-4</v>
      </c>
      <c r="F4805" s="8">
        <f t="shared" ca="1" si="370"/>
        <v>0.46180253604058996</v>
      </c>
      <c r="G4805" s="6">
        <f t="shared" si="373"/>
        <v>0</v>
      </c>
    </row>
    <row r="4806" spans="1:7" x14ac:dyDescent="0.25">
      <c r="A4806" s="6">
        <f t="shared" si="374"/>
        <v>4795</v>
      </c>
      <c r="B4806" s="6">
        <f t="shared" si="371"/>
        <v>-56</v>
      </c>
      <c r="C4806" s="6">
        <f t="shared" si="372"/>
        <v>23</v>
      </c>
      <c r="D4806" s="8">
        <f ca="1">VLOOKUP(B4806,Residuals!$A$12:$AW$232,C4806,FALSE)</f>
        <v>-4.5932481749372263E-2</v>
      </c>
      <c r="E4806" s="8">
        <f ca="1">VLOOKUP(B4806,Residuals!$A$12:$AW$232,C4806,FALSE)^2</f>
        <v>2.1097928796564159E-3</v>
      </c>
      <c r="F4806" s="8">
        <f t="shared" ca="1" si="370"/>
        <v>4.9705200423998113</v>
      </c>
      <c r="G4806" s="6">
        <f t="shared" si="373"/>
        <v>0</v>
      </c>
    </row>
    <row r="4807" spans="1:7" x14ac:dyDescent="0.25">
      <c r="A4807" s="6">
        <f t="shared" si="374"/>
        <v>4796</v>
      </c>
      <c r="B4807" s="6">
        <f t="shared" si="371"/>
        <v>-55</v>
      </c>
      <c r="C4807" s="6">
        <f t="shared" si="372"/>
        <v>23</v>
      </c>
      <c r="D4807" s="8">
        <f ca="1">VLOOKUP(B4807,Residuals!$A$12:$AW$232,C4807,FALSE)</f>
        <v>-2.2450739046162831E-2</v>
      </c>
      <c r="E4807" s="8">
        <f ca="1">VLOOKUP(B4807,Residuals!$A$12:$AW$232,C4807,FALSE)^2</f>
        <v>5.0403568371890041E-4</v>
      </c>
      <c r="F4807" s="8">
        <f t="shared" ca="1" si="370"/>
        <v>1.1874717618809496</v>
      </c>
      <c r="G4807" s="6">
        <f t="shared" si="373"/>
        <v>0</v>
      </c>
    </row>
    <row r="4808" spans="1:7" x14ac:dyDescent="0.25">
      <c r="A4808" s="6">
        <f t="shared" si="374"/>
        <v>4797</v>
      </c>
      <c r="B4808" s="6">
        <f t="shared" si="371"/>
        <v>-54</v>
      </c>
      <c r="C4808" s="6">
        <f t="shared" si="372"/>
        <v>23</v>
      </c>
      <c r="D4808" s="8">
        <f ca="1">VLOOKUP(B4808,Residuals!$A$12:$AW$232,C4808,FALSE)</f>
        <v>-4.2587501912149783E-3</v>
      </c>
      <c r="E4808" s="8">
        <f ca="1">VLOOKUP(B4808,Residuals!$A$12:$AW$232,C4808,FALSE)^2</f>
        <v>1.8136953191173612E-5</v>
      </c>
      <c r="F4808" s="8">
        <f t="shared" ca="1" si="370"/>
        <v>4.27293551959834E-2</v>
      </c>
      <c r="G4808" s="6">
        <f t="shared" si="373"/>
        <v>0</v>
      </c>
    </row>
    <row r="4809" spans="1:7" x14ac:dyDescent="0.25">
      <c r="A4809" s="6">
        <f t="shared" si="374"/>
        <v>4798</v>
      </c>
      <c r="B4809" s="6">
        <f t="shared" si="371"/>
        <v>-53</v>
      </c>
      <c r="C4809" s="6">
        <f t="shared" si="372"/>
        <v>23</v>
      </c>
      <c r="D4809" s="8">
        <f ca="1">VLOOKUP(B4809,Residuals!$A$12:$AW$232,C4809,FALSE)</f>
        <v>1.8057086782732081E-2</v>
      </c>
      <c r="E4809" s="8">
        <f ca="1">VLOOKUP(B4809,Residuals!$A$12:$AW$232,C4809,FALSE)^2</f>
        <v>3.2605838307911758E-4</v>
      </c>
      <c r="F4809" s="8">
        <f t="shared" ca="1" si="370"/>
        <v>0.76817006243340835</v>
      </c>
      <c r="G4809" s="6">
        <f t="shared" si="373"/>
        <v>0</v>
      </c>
    </row>
    <row r="4810" spans="1:7" x14ac:dyDescent="0.25">
      <c r="A4810" s="6">
        <f t="shared" si="374"/>
        <v>4799</v>
      </c>
      <c r="B4810" s="6">
        <f t="shared" si="371"/>
        <v>-52</v>
      </c>
      <c r="C4810" s="6">
        <f t="shared" si="372"/>
        <v>23</v>
      </c>
      <c r="D4810" s="8">
        <f ca="1">VLOOKUP(B4810,Residuals!$A$12:$AW$232,C4810,FALSE)</f>
        <v>3.0438366134078174E-2</v>
      </c>
      <c r="E4810" s="8">
        <f ca="1">VLOOKUP(B4810,Residuals!$A$12:$AW$232,C4810,FALSE)^2</f>
        <v>9.2649413291219702E-4</v>
      </c>
      <c r="F4810" s="8">
        <f t="shared" ca="1" si="370"/>
        <v>2.182753435757101</v>
      </c>
      <c r="G4810" s="6">
        <f t="shared" si="373"/>
        <v>0</v>
      </c>
    </row>
    <row r="4811" spans="1:7" x14ac:dyDescent="0.25">
      <c r="A4811" s="6">
        <f t="shared" si="374"/>
        <v>4800</v>
      </c>
      <c r="B4811" s="6">
        <f t="shared" si="371"/>
        <v>-51</v>
      </c>
      <c r="C4811" s="6">
        <f t="shared" si="372"/>
        <v>23</v>
      </c>
      <c r="D4811" s="8">
        <f ca="1">VLOOKUP(B4811,Residuals!$A$12:$AW$232,C4811,FALSE)</f>
        <v>2.4123548559951739E-2</v>
      </c>
      <c r="E4811" s="8">
        <f ca="1">VLOOKUP(B4811,Residuals!$A$12:$AW$232,C4811,FALSE)^2</f>
        <v>5.8194559512434959E-4</v>
      </c>
      <c r="F4811" s="8">
        <f t="shared" ref="F4811:F4874" ca="1" si="375">E4811/$F$8</f>
        <v>1.3710219007957438</v>
      </c>
      <c r="G4811" s="6">
        <f t="shared" si="373"/>
        <v>0</v>
      </c>
    </row>
    <row r="4812" spans="1:7" x14ac:dyDescent="0.25">
      <c r="A4812" s="6">
        <f t="shared" si="374"/>
        <v>4801</v>
      </c>
      <c r="B4812" s="6">
        <f t="shared" ref="B4812:B4875" si="376">MOD(A4812,221)-210</f>
        <v>-50</v>
      </c>
      <c r="C4812" s="6">
        <f t="shared" ref="C4812:C4875" si="377">IF(B4812&lt;B4811,IF(ISNUMBER(C4811),C4811+1,2),C4811)</f>
        <v>23</v>
      </c>
      <c r="D4812" s="8">
        <f ca="1">VLOOKUP(B4812,Residuals!$A$12:$AW$232,C4812,FALSE)</f>
        <v>-5.9779169920609661E-3</v>
      </c>
      <c r="E4812" s="8">
        <f ca="1">VLOOKUP(B4812,Residuals!$A$12:$AW$232,C4812,FALSE)^2</f>
        <v>3.5735491563971232E-5</v>
      </c>
      <c r="F4812" s="8">
        <f t="shared" ca="1" si="375"/>
        <v>8.4190243865385872E-2</v>
      </c>
      <c r="G4812" s="6">
        <f t="shared" ref="G4812:G4875" si="378">IF(OR(B4812&lt;-10,B4812&gt;10),0,1)</f>
        <v>0</v>
      </c>
    </row>
    <row r="4813" spans="1:7" x14ac:dyDescent="0.25">
      <c r="A4813" s="6">
        <f t="shared" ref="A4813:A4876" si="379">A4812+1</f>
        <v>4802</v>
      </c>
      <c r="B4813" s="6">
        <f t="shared" si="376"/>
        <v>-49</v>
      </c>
      <c r="C4813" s="6">
        <f t="shared" si="377"/>
        <v>23</v>
      </c>
      <c r="D4813" s="8">
        <f ca="1">VLOOKUP(B4813,Residuals!$A$12:$AW$232,C4813,FALSE)</f>
        <v>5.6624313520405353E-2</v>
      </c>
      <c r="E4813" s="8">
        <f ca="1">VLOOKUP(B4813,Residuals!$A$12:$AW$232,C4813,FALSE)^2</f>
        <v>3.2063128816571607E-3</v>
      </c>
      <c r="F4813" s="8">
        <f t="shared" ca="1" si="375"/>
        <v>7.5538421776629514</v>
      </c>
      <c r="G4813" s="6">
        <f t="shared" si="378"/>
        <v>0</v>
      </c>
    </row>
    <row r="4814" spans="1:7" x14ac:dyDescent="0.25">
      <c r="A4814" s="6">
        <f t="shared" si="379"/>
        <v>4803</v>
      </c>
      <c r="B4814" s="6">
        <f t="shared" si="376"/>
        <v>-48</v>
      </c>
      <c r="C4814" s="6">
        <f t="shared" si="377"/>
        <v>23</v>
      </c>
      <c r="D4814" s="8">
        <f ca="1">VLOOKUP(B4814,Residuals!$A$12:$AW$232,C4814,FALSE)</f>
        <v>-1.5667097962748181E-2</v>
      </c>
      <c r="E4814" s="8">
        <f ca="1">VLOOKUP(B4814,Residuals!$A$12:$AW$232,C4814,FALSE)^2</f>
        <v>2.4545795857434818E-4</v>
      </c>
      <c r="F4814" s="8">
        <f t="shared" ca="1" si="375"/>
        <v>0.57828126847173189</v>
      </c>
      <c r="G4814" s="6">
        <f t="shared" si="378"/>
        <v>0</v>
      </c>
    </row>
    <row r="4815" spans="1:7" x14ac:dyDescent="0.25">
      <c r="A4815" s="6">
        <f t="shared" si="379"/>
        <v>4804</v>
      </c>
      <c r="B4815" s="6">
        <f t="shared" si="376"/>
        <v>-47</v>
      </c>
      <c r="C4815" s="6">
        <f t="shared" si="377"/>
        <v>23</v>
      </c>
      <c r="D4815" s="8">
        <f ca="1">VLOOKUP(B4815,Residuals!$A$12:$AW$232,C4815,FALSE)</f>
        <v>1.17724551978E-2</v>
      </c>
      <c r="E4815" s="8">
        <f ca="1">VLOOKUP(B4815,Residuals!$A$12:$AW$232,C4815,FALSE)^2</f>
        <v>1.3859070138420824E-4</v>
      </c>
      <c r="F4815" s="8">
        <f t="shared" ca="1" si="375"/>
        <v>0.3265097088737155</v>
      </c>
      <c r="G4815" s="6">
        <f t="shared" si="378"/>
        <v>0</v>
      </c>
    </row>
    <row r="4816" spans="1:7" x14ac:dyDescent="0.25">
      <c r="A4816" s="6">
        <f t="shared" si="379"/>
        <v>4805</v>
      </c>
      <c r="B4816" s="6">
        <f t="shared" si="376"/>
        <v>-46</v>
      </c>
      <c r="C4816" s="6">
        <f t="shared" si="377"/>
        <v>23</v>
      </c>
      <c r="D4816" s="8">
        <f ca="1">VLOOKUP(B4816,Residuals!$A$12:$AW$232,C4816,FALSE)</f>
        <v>-3.3121791444188785E-3</v>
      </c>
      <c r="E4816" s="8">
        <f ca="1">VLOOKUP(B4816,Residuals!$A$12:$AW$232,C4816,FALSE)^2</f>
        <v>1.0970530684723374E-5</v>
      </c>
      <c r="F4816" s="8">
        <f t="shared" ca="1" si="375"/>
        <v>2.5845780014699761E-2</v>
      </c>
      <c r="G4816" s="6">
        <f t="shared" si="378"/>
        <v>0</v>
      </c>
    </row>
    <row r="4817" spans="1:7" x14ac:dyDescent="0.25">
      <c r="A4817" s="6">
        <f t="shared" si="379"/>
        <v>4806</v>
      </c>
      <c r="B4817" s="6">
        <f t="shared" si="376"/>
        <v>-45</v>
      </c>
      <c r="C4817" s="6">
        <f t="shared" si="377"/>
        <v>23</v>
      </c>
      <c r="D4817" s="8">
        <f ca="1">VLOOKUP(B4817,Residuals!$A$12:$AW$232,C4817,FALSE)</f>
        <v>-1.6974019990381273E-3</v>
      </c>
      <c r="E4817" s="8">
        <f ca="1">VLOOKUP(B4817,Residuals!$A$12:$AW$232,C4817,FALSE)^2</f>
        <v>2.8811735463386307E-6</v>
      </c>
      <c r="F4817" s="8">
        <f t="shared" ca="1" si="375"/>
        <v>6.7878373255485141E-3</v>
      </c>
      <c r="G4817" s="6">
        <f t="shared" si="378"/>
        <v>0</v>
      </c>
    </row>
    <row r="4818" spans="1:7" x14ac:dyDescent="0.25">
      <c r="A4818" s="6">
        <f t="shared" si="379"/>
        <v>4807</v>
      </c>
      <c r="B4818" s="6">
        <f t="shared" si="376"/>
        <v>-44</v>
      </c>
      <c r="C4818" s="6">
        <f t="shared" si="377"/>
        <v>23</v>
      </c>
      <c r="D4818" s="8">
        <f ca="1">VLOOKUP(B4818,Residuals!$A$12:$AW$232,C4818,FALSE)</f>
        <v>2.2398361722479585E-2</v>
      </c>
      <c r="E4818" s="8">
        <f ca="1">VLOOKUP(B4818,Residuals!$A$12:$AW$232,C4818,FALSE)^2</f>
        <v>5.016866078510387E-4</v>
      </c>
      <c r="F4818" s="8">
        <f t="shared" ca="1" si="375"/>
        <v>1.1819375083554444</v>
      </c>
      <c r="G4818" s="6">
        <f t="shared" si="378"/>
        <v>0</v>
      </c>
    </row>
    <row r="4819" spans="1:7" x14ac:dyDescent="0.25">
      <c r="A4819" s="6">
        <f t="shared" si="379"/>
        <v>4808</v>
      </c>
      <c r="B4819" s="6">
        <f t="shared" si="376"/>
        <v>-43</v>
      </c>
      <c r="C4819" s="6">
        <f t="shared" si="377"/>
        <v>23</v>
      </c>
      <c r="D4819" s="8">
        <f ca="1">VLOOKUP(B4819,Residuals!$A$12:$AW$232,C4819,FALSE)</f>
        <v>-2.3407776337040002E-2</v>
      </c>
      <c r="E4819" s="8">
        <f ca="1">VLOOKUP(B4819,Residuals!$A$12:$AW$232,C4819,FALSE)^2</f>
        <v>5.4792399304488988E-4</v>
      </c>
      <c r="F4819" s="8">
        <f t="shared" ca="1" si="375"/>
        <v>1.2908694570932868</v>
      </c>
      <c r="G4819" s="6">
        <f t="shared" si="378"/>
        <v>0</v>
      </c>
    </row>
    <row r="4820" spans="1:7" x14ac:dyDescent="0.25">
      <c r="A4820" s="6">
        <f t="shared" si="379"/>
        <v>4809</v>
      </c>
      <c r="B4820" s="6">
        <f t="shared" si="376"/>
        <v>-42</v>
      </c>
      <c r="C4820" s="6">
        <f t="shared" si="377"/>
        <v>23</v>
      </c>
      <c r="D4820" s="8">
        <f ca="1">VLOOKUP(B4820,Residuals!$A$12:$AW$232,C4820,FALSE)</f>
        <v>1.243082516115172E-3</v>
      </c>
      <c r="E4820" s="8">
        <f ca="1">VLOOKUP(B4820,Residuals!$A$12:$AW$232,C4820,FALSE)^2</f>
        <v>1.545254141871227E-6</v>
      </c>
      <c r="F4820" s="8">
        <f t="shared" ca="1" si="375"/>
        <v>3.6405074435662496E-3</v>
      </c>
      <c r="G4820" s="6">
        <f t="shared" si="378"/>
        <v>0</v>
      </c>
    </row>
    <row r="4821" spans="1:7" x14ac:dyDescent="0.25">
      <c r="A4821" s="6">
        <f t="shared" si="379"/>
        <v>4810</v>
      </c>
      <c r="B4821" s="6">
        <f t="shared" si="376"/>
        <v>-41</v>
      </c>
      <c r="C4821" s="6">
        <f t="shared" si="377"/>
        <v>23</v>
      </c>
      <c r="D4821" s="8">
        <f ca="1">VLOOKUP(B4821,Residuals!$A$12:$AW$232,C4821,FALSE)</f>
        <v>-1.3856189243914841E-2</v>
      </c>
      <c r="E4821" s="8">
        <f ca="1">VLOOKUP(B4821,Residuals!$A$12:$AW$232,C4821,FALSE)^2</f>
        <v>1.9199398036318134E-4</v>
      </c>
      <c r="F4821" s="8">
        <f t="shared" ca="1" si="375"/>
        <v>0.45232398716347927</v>
      </c>
      <c r="G4821" s="6">
        <f t="shared" si="378"/>
        <v>0</v>
      </c>
    </row>
    <row r="4822" spans="1:7" x14ac:dyDescent="0.25">
      <c r="A4822" s="6">
        <f t="shared" si="379"/>
        <v>4811</v>
      </c>
      <c r="B4822" s="6">
        <f t="shared" si="376"/>
        <v>-40</v>
      </c>
      <c r="C4822" s="6">
        <f t="shared" si="377"/>
        <v>23</v>
      </c>
      <c r="D4822" s="8">
        <f ca="1">VLOOKUP(B4822,Residuals!$A$12:$AW$232,C4822,FALSE)</f>
        <v>2.7718932567375329E-2</v>
      </c>
      <c r="E4822" s="8">
        <f ca="1">VLOOKUP(B4822,Residuals!$A$12:$AW$232,C4822,FALSE)^2</f>
        <v>7.6833922267470066E-4</v>
      </c>
      <c r="F4822" s="8">
        <f t="shared" ca="1" si="375"/>
        <v>1.8101518601619464</v>
      </c>
      <c r="G4822" s="6">
        <f t="shared" si="378"/>
        <v>0</v>
      </c>
    </row>
    <row r="4823" spans="1:7" x14ac:dyDescent="0.25">
      <c r="A4823" s="6">
        <f t="shared" si="379"/>
        <v>4812</v>
      </c>
      <c r="B4823" s="6">
        <f t="shared" si="376"/>
        <v>-39</v>
      </c>
      <c r="C4823" s="6">
        <f t="shared" si="377"/>
        <v>23</v>
      </c>
      <c r="D4823" s="8">
        <f ca="1">VLOOKUP(B4823,Residuals!$A$12:$AW$232,C4823,FALSE)</f>
        <v>-6.9727867260157977E-3</v>
      </c>
      <c r="E4823" s="8">
        <f ca="1">VLOOKUP(B4823,Residuals!$A$12:$AW$232,C4823,FALSE)^2</f>
        <v>4.861975472650211E-5</v>
      </c>
      <c r="F4823" s="8">
        <f t="shared" ca="1" si="375"/>
        <v>0.11454463973923232</v>
      </c>
      <c r="G4823" s="6">
        <f t="shared" si="378"/>
        <v>0</v>
      </c>
    </row>
    <row r="4824" spans="1:7" x14ac:dyDescent="0.25">
      <c r="A4824" s="6">
        <f t="shared" si="379"/>
        <v>4813</v>
      </c>
      <c r="B4824" s="6">
        <f t="shared" si="376"/>
        <v>-38</v>
      </c>
      <c r="C4824" s="6">
        <f t="shared" si="377"/>
        <v>23</v>
      </c>
      <c r="D4824" s="8">
        <f ca="1">VLOOKUP(B4824,Residuals!$A$12:$AW$232,C4824,FALSE)</f>
        <v>-7.1817900756620005E-3</v>
      </c>
      <c r="E4824" s="8">
        <f ca="1">VLOOKUP(B4824,Residuals!$A$12:$AW$232,C4824,FALSE)^2</f>
        <v>5.1578108690877201E-5</v>
      </c>
      <c r="F4824" s="8">
        <f t="shared" ca="1" si="375"/>
        <v>0.12151430856986842</v>
      </c>
      <c r="G4824" s="6">
        <f t="shared" si="378"/>
        <v>0</v>
      </c>
    </row>
    <row r="4825" spans="1:7" x14ac:dyDescent="0.25">
      <c r="A4825" s="6">
        <f t="shared" si="379"/>
        <v>4814</v>
      </c>
      <c r="B4825" s="6">
        <f t="shared" si="376"/>
        <v>-37</v>
      </c>
      <c r="C4825" s="6">
        <f t="shared" si="377"/>
        <v>23</v>
      </c>
      <c r="D4825" s="8">
        <f ca="1">VLOOKUP(B4825,Residuals!$A$12:$AW$232,C4825,FALSE)</f>
        <v>-3.0829715492947224E-3</v>
      </c>
      <c r="E4825" s="8">
        <f ca="1">VLOOKUP(B4825,Residuals!$A$12:$AW$232,C4825,FALSE)^2</f>
        <v>9.5047135737607006E-6</v>
      </c>
      <c r="F4825" s="8">
        <f t="shared" ca="1" si="375"/>
        <v>2.2392420493589294E-2</v>
      </c>
      <c r="G4825" s="6">
        <f t="shared" si="378"/>
        <v>0</v>
      </c>
    </row>
    <row r="4826" spans="1:7" x14ac:dyDescent="0.25">
      <c r="A4826" s="6">
        <f t="shared" si="379"/>
        <v>4815</v>
      </c>
      <c r="B4826" s="6">
        <f t="shared" si="376"/>
        <v>-36</v>
      </c>
      <c r="C4826" s="6">
        <f t="shared" si="377"/>
        <v>23</v>
      </c>
      <c r="D4826" s="8">
        <f ca="1">VLOOKUP(B4826,Residuals!$A$12:$AW$232,C4826,FALSE)</f>
        <v>8.67653069501397E-3</v>
      </c>
      <c r="E4826" s="8">
        <f ca="1">VLOOKUP(B4826,Residuals!$A$12:$AW$232,C4826,FALSE)^2</f>
        <v>7.5282184901519607E-5</v>
      </c>
      <c r="F4826" s="8">
        <f t="shared" ca="1" si="375"/>
        <v>0.17735940456372642</v>
      </c>
      <c r="G4826" s="6">
        <f t="shared" si="378"/>
        <v>0</v>
      </c>
    </row>
    <row r="4827" spans="1:7" x14ac:dyDescent="0.25">
      <c r="A4827" s="6">
        <f t="shared" si="379"/>
        <v>4816</v>
      </c>
      <c r="B4827" s="6">
        <f t="shared" si="376"/>
        <v>-35</v>
      </c>
      <c r="C4827" s="6">
        <f t="shared" si="377"/>
        <v>23</v>
      </c>
      <c r="D4827" s="8">
        <f ca="1">VLOOKUP(B4827,Residuals!$A$12:$AW$232,C4827,FALSE)</f>
        <v>1.4845752915695083E-2</v>
      </c>
      <c r="E4827" s="8">
        <f ca="1">VLOOKUP(B4827,Residuals!$A$12:$AW$232,C4827,FALSE)^2</f>
        <v>2.2039637963386905E-4</v>
      </c>
      <c r="F4827" s="8">
        <f t="shared" ca="1" si="375"/>
        <v>0.51923799383610847</v>
      </c>
      <c r="G4827" s="6">
        <f t="shared" si="378"/>
        <v>0</v>
      </c>
    </row>
    <row r="4828" spans="1:7" x14ac:dyDescent="0.25">
      <c r="A4828" s="6">
        <f t="shared" si="379"/>
        <v>4817</v>
      </c>
      <c r="B4828" s="6">
        <f t="shared" si="376"/>
        <v>-34</v>
      </c>
      <c r="C4828" s="6">
        <f t="shared" si="377"/>
        <v>23</v>
      </c>
      <c r="D4828" s="8">
        <f ca="1">VLOOKUP(B4828,Residuals!$A$12:$AW$232,C4828,FALSE)</f>
        <v>6.5339981183315131E-3</v>
      </c>
      <c r="E4828" s="8">
        <f ca="1">VLOOKUP(B4828,Residuals!$A$12:$AW$232,C4828,FALSE)^2</f>
        <v>4.2693131410359752E-5</v>
      </c>
      <c r="F4828" s="8">
        <f t="shared" ca="1" si="375"/>
        <v>0.10058194213953382</v>
      </c>
      <c r="G4828" s="6">
        <f t="shared" si="378"/>
        <v>0</v>
      </c>
    </row>
    <row r="4829" spans="1:7" x14ac:dyDescent="0.25">
      <c r="A4829" s="6">
        <f t="shared" si="379"/>
        <v>4818</v>
      </c>
      <c r="B4829" s="6">
        <f t="shared" si="376"/>
        <v>-33</v>
      </c>
      <c r="C4829" s="6">
        <f t="shared" si="377"/>
        <v>23</v>
      </c>
      <c r="D4829" s="8">
        <f ca="1">VLOOKUP(B4829,Residuals!$A$12:$AW$232,C4829,FALSE)</f>
        <v>6.859263265982617E-3</v>
      </c>
      <c r="E4829" s="8">
        <f ca="1">VLOOKUP(B4829,Residuals!$A$12:$AW$232,C4829,FALSE)^2</f>
        <v>4.7049492552058516E-5</v>
      </c>
      <c r="F4829" s="8">
        <f t="shared" ca="1" si="375"/>
        <v>0.11084521517241643</v>
      </c>
      <c r="G4829" s="6">
        <f t="shared" si="378"/>
        <v>0</v>
      </c>
    </row>
    <row r="4830" spans="1:7" x14ac:dyDescent="0.25">
      <c r="A4830" s="6">
        <f t="shared" si="379"/>
        <v>4819</v>
      </c>
      <c r="B4830" s="6">
        <f t="shared" si="376"/>
        <v>-32</v>
      </c>
      <c r="C4830" s="6">
        <f t="shared" si="377"/>
        <v>23</v>
      </c>
      <c r="D4830" s="8">
        <f ca="1">VLOOKUP(B4830,Residuals!$A$12:$AW$232,C4830,FALSE)</f>
        <v>1.7640574473240331E-3</v>
      </c>
      <c r="E4830" s="8">
        <f ca="1">VLOOKUP(B4830,Residuals!$A$12:$AW$232,C4830,FALSE)^2</f>
        <v>3.1118986774593841E-6</v>
      </c>
      <c r="F4830" s="8">
        <f t="shared" ca="1" si="375"/>
        <v>7.3314091138407334E-3</v>
      </c>
      <c r="G4830" s="6">
        <f t="shared" si="378"/>
        <v>0</v>
      </c>
    </row>
    <row r="4831" spans="1:7" x14ac:dyDescent="0.25">
      <c r="A4831" s="6">
        <f t="shared" si="379"/>
        <v>4820</v>
      </c>
      <c r="B4831" s="6">
        <f t="shared" si="376"/>
        <v>-31</v>
      </c>
      <c r="C4831" s="6">
        <f t="shared" si="377"/>
        <v>23</v>
      </c>
      <c r="D4831" s="8">
        <f ca="1">VLOOKUP(B4831,Residuals!$A$12:$AW$232,C4831,FALSE)</f>
        <v>-1.7046867900990192E-3</v>
      </c>
      <c r="E4831" s="8">
        <f ca="1">VLOOKUP(B4831,Residuals!$A$12:$AW$232,C4831,FALSE)^2</f>
        <v>2.9059570523380973E-6</v>
      </c>
      <c r="F4831" s="8">
        <f t="shared" ca="1" si="375"/>
        <v>6.8462254803665105E-3</v>
      </c>
      <c r="G4831" s="6">
        <f t="shared" si="378"/>
        <v>0</v>
      </c>
    </row>
    <row r="4832" spans="1:7" x14ac:dyDescent="0.25">
      <c r="A4832" s="6">
        <f t="shared" si="379"/>
        <v>4821</v>
      </c>
      <c r="B4832" s="6">
        <f t="shared" si="376"/>
        <v>-30</v>
      </c>
      <c r="C4832" s="6">
        <f t="shared" si="377"/>
        <v>23</v>
      </c>
      <c r="D4832" s="8">
        <f ca="1">VLOOKUP(B4832,Residuals!$A$12:$AW$232,C4832,FALSE)</f>
        <v>1.1337461195211064E-2</v>
      </c>
      <c r="E4832" s="8">
        <f ca="1">VLOOKUP(B4832,Residuals!$A$12:$AW$232,C4832,FALSE)^2</f>
        <v>1.2853802635291668E-4</v>
      </c>
      <c r="F4832" s="8">
        <f t="shared" ca="1" si="375"/>
        <v>0.30282633065940279</v>
      </c>
      <c r="G4832" s="6">
        <f t="shared" si="378"/>
        <v>0</v>
      </c>
    </row>
    <row r="4833" spans="1:7" x14ac:dyDescent="0.25">
      <c r="A4833" s="6">
        <f t="shared" si="379"/>
        <v>4822</v>
      </c>
      <c r="B4833" s="6">
        <f t="shared" si="376"/>
        <v>-29</v>
      </c>
      <c r="C4833" s="6">
        <f t="shared" si="377"/>
        <v>23</v>
      </c>
      <c r="D4833" s="8">
        <f ca="1">VLOOKUP(B4833,Residuals!$A$12:$AW$232,C4833,FALSE)</f>
        <v>-1.1958813160096711E-3</v>
      </c>
      <c r="E4833" s="8">
        <f ca="1">VLOOKUP(B4833,Residuals!$A$12:$AW$232,C4833,FALSE)^2</f>
        <v>1.4301321219810228E-6</v>
      </c>
      <c r="F4833" s="8">
        <f t="shared" ca="1" si="375"/>
        <v>3.3692882576910007E-3</v>
      </c>
      <c r="G4833" s="6">
        <f t="shared" si="378"/>
        <v>0</v>
      </c>
    </row>
    <row r="4834" spans="1:7" x14ac:dyDescent="0.25">
      <c r="A4834" s="6">
        <f t="shared" si="379"/>
        <v>4823</v>
      </c>
      <c r="B4834" s="6">
        <f t="shared" si="376"/>
        <v>-28</v>
      </c>
      <c r="C4834" s="6">
        <f t="shared" si="377"/>
        <v>23</v>
      </c>
      <c r="D4834" s="8">
        <f ca="1">VLOOKUP(B4834,Residuals!$A$12:$AW$232,C4834,FALSE)</f>
        <v>8.8120908937697941E-3</v>
      </c>
      <c r="E4834" s="8">
        <f ca="1">VLOOKUP(B4834,Residuals!$A$12:$AW$232,C4834,FALSE)^2</f>
        <v>7.7652945920060523E-5</v>
      </c>
      <c r="F4834" s="8">
        <f t="shared" ca="1" si="375"/>
        <v>0.18294474674210975</v>
      </c>
      <c r="G4834" s="6">
        <f t="shared" si="378"/>
        <v>0</v>
      </c>
    </row>
    <row r="4835" spans="1:7" x14ac:dyDescent="0.25">
      <c r="A4835" s="6">
        <f t="shared" si="379"/>
        <v>4824</v>
      </c>
      <c r="B4835" s="6">
        <f t="shared" si="376"/>
        <v>-27</v>
      </c>
      <c r="C4835" s="6">
        <f t="shared" si="377"/>
        <v>23</v>
      </c>
      <c r="D4835" s="8">
        <f ca="1">VLOOKUP(B4835,Residuals!$A$12:$AW$232,C4835,FALSE)</f>
        <v>5.1536521704492809E-4</v>
      </c>
      <c r="E4835" s="8">
        <f ca="1">VLOOKUP(B4835,Residuals!$A$12:$AW$232,C4835,FALSE)^2</f>
        <v>2.6560130693976582E-7</v>
      </c>
      <c r="F4835" s="8">
        <f t="shared" ca="1" si="375"/>
        <v>6.2573754616457116E-4</v>
      </c>
      <c r="G4835" s="6">
        <f t="shared" si="378"/>
        <v>0</v>
      </c>
    </row>
    <row r="4836" spans="1:7" x14ac:dyDescent="0.25">
      <c r="A4836" s="6">
        <f t="shared" si="379"/>
        <v>4825</v>
      </c>
      <c r="B4836" s="6">
        <f t="shared" si="376"/>
        <v>-26</v>
      </c>
      <c r="C4836" s="6">
        <f t="shared" si="377"/>
        <v>23</v>
      </c>
      <c r="D4836" s="8">
        <f ca="1">VLOOKUP(B4836,Residuals!$A$12:$AW$232,C4836,FALSE)</f>
        <v>7.466660649144587E-3</v>
      </c>
      <c r="E4836" s="8">
        <f ca="1">VLOOKUP(B4836,Residuals!$A$12:$AW$232,C4836,FALSE)^2</f>
        <v>5.5751021249484264E-5</v>
      </c>
      <c r="F4836" s="8">
        <f t="shared" ca="1" si="375"/>
        <v>0.13134538995597875</v>
      </c>
      <c r="G4836" s="6">
        <f t="shared" si="378"/>
        <v>0</v>
      </c>
    </row>
    <row r="4837" spans="1:7" x14ac:dyDescent="0.25">
      <c r="A4837" s="6">
        <f t="shared" si="379"/>
        <v>4826</v>
      </c>
      <c r="B4837" s="6">
        <f t="shared" si="376"/>
        <v>-25</v>
      </c>
      <c r="C4837" s="6">
        <f t="shared" si="377"/>
        <v>23</v>
      </c>
      <c r="D4837" s="8">
        <f ca="1">VLOOKUP(B4837,Residuals!$A$12:$AW$232,C4837,FALSE)</f>
        <v>-4.3012122308562885E-3</v>
      </c>
      <c r="E4837" s="8">
        <f ca="1">VLOOKUP(B4837,Residuals!$A$12:$AW$232,C4837,FALSE)^2</f>
        <v>1.8500426654867729E-5</v>
      </c>
      <c r="F4837" s="8">
        <f t="shared" ca="1" si="375"/>
        <v>4.3585672493094717E-2</v>
      </c>
      <c r="G4837" s="6">
        <f t="shared" si="378"/>
        <v>0</v>
      </c>
    </row>
    <row r="4838" spans="1:7" x14ac:dyDescent="0.25">
      <c r="A4838" s="6">
        <f t="shared" si="379"/>
        <v>4827</v>
      </c>
      <c r="B4838" s="6">
        <f t="shared" si="376"/>
        <v>-24</v>
      </c>
      <c r="C4838" s="6">
        <f t="shared" si="377"/>
        <v>23</v>
      </c>
      <c r="D4838" s="8">
        <f ca="1">VLOOKUP(B4838,Residuals!$A$12:$AW$232,C4838,FALSE)</f>
        <v>-2.1579947095935544E-3</v>
      </c>
      <c r="E4838" s="8">
        <f ca="1">VLOOKUP(B4838,Residuals!$A$12:$AW$232,C4838,FALSE)^2</f>
        <v>4.6569411666337694E-6</v>
      </c>
      <c r="F4838" s="8">
        <f t="shared" ca="1" si="375"/>
        <v>1.0971417918899941E-2</v>
      </c>
      <c r="G4838" s="6">
        <f t="shared" si="378"/>
        <v>0</v>
      </c>
    </row>
    <row r="4839" spans="1:7" x14ac:dyDescent="0.25">
      <c r="A4839" s="6">
        <f t="shared" si="379"/>
        <v>4828</v>
      </c>
      <c r="B4839" s="6">
        <f t="shared" si="376"/>
        <v>-23</v>
      </c>
      <c r="C4839" s="6">
        <f t="shared" si="377"/>
        <v>23</v>
      </c>
      <c r="D4839" s="8">
        <f ca="1">VLOOKUP(B4839,Residuals!$A$12:$AW$232,C4839,FALSE)</f>
        <v>-3.0492340952182171E-3</v>
      </c>
      <c r="E4839" s="8">
        <f ca="1">VLOOKUP(B4839,Residuals!$A$12:$AW$232,C4839,FALSE)^2</f>
        <v>9.2978285674412586E-6</v>
      </c>
      <c r="F4839" s="8">
        <f t="shared" ca="1" si="375"/>
        <v>2.1905014321970083E-2</v>
      </c>
      <c r="G4839" s="6">
        <f t="shared" si="378"/>
        <v>0</v>
      </c>
    </row>
    <row r="4840" spans="1:7" x14ac:dyDescent="0.25">
      <c r="A4840" s="6">
        <f t="shared" si="379"/>
        <v>4829</v>
      </c>
      <c r="B4840" s="6">
        <f t="shared" si="376"/>
        <v>-22</v>
      </c>
      <c r="C4840" s="6">
        <f t="shared" si="377"/>
        <v>23</v>
      </c>
      <c r="D4840" s="8">
        <f ca="1">VLOOKUP(B4840,Residuals!$A$12:$AW$232,C4840,FALSE)</f>
        <v>-1.2713582460155345E-2</v>
      </c>
      <c r="E4840" s="8">
        <f ca="1">VLOOKUP(B4840,Residuals!$A$12:$AW$232,C4840,FALSE)^2</f>
        <v>1.6163517897116965E-4</v>
      </c>
      <c r="F4840" s="8">
        <f t="shared" ca="1" si="375"/>
        <v>0.38080083802534981</v>
      </c>
      <c r="G4840" s="6">
        <f t="shared" si="378"/>
        <v>0</v>
      </c>
    </row>
    <row r="4841" spans="1:7" x14ac:dyDescent="0.25">
      <c r="A4841" s="6">
        <f t="shared" si="379"/>
        <v>4830</v>
      </c>
      <c r="B4841" s="6">
        <f t="shared" si="376"/>
        <v>-21</v>
      </c>
      <c r="C4841" s="6">
        <f t="shared" si="377"/>
        <v>23</v>
      </c>
      <c r="D4841" s="8">
        <f ca="1">VLOOKUP(B4841,Residuals!$A$12:$AW$232,C4841,FALSE)</f>
        <v>-6.1767659577702944E-3</v>
      </c>
      <c r="E4841" s="8">
        <f ca="1">VLOOKUP(B4841,Residuals!$A$12:$AW$232,C4841,FALSE)^2</f>
        <v>3.8152437697069984E-5</v>
      </c>
      <c r="F4841" s="8">
        <f t="shared" ca="1" si="375"/>
        <v>8.9884394846653989E-2</v>
      </c>
      <c r="G4841" s="6">
        <f t="shared" si="378"/>
        <v>0</v>
      </c>
    </row>
    <row r="4842" spans="1:7" x14ac:dyDescent="0.25">
      <c r="A4842" s="6">
        <f t="shared" si="379"/>
        <v>4831</v>
      </c>
      <c r="B4842" s="6">
        <f t="shared" si="376"/>
        <v>-20</v>
      </c>
      <c r="C4842" s="6">
        <f t="shared" si="377"/>
        <v>23</v>
      </c>
      <c r="D4842" s="8">
        <f ca="1">VLOOKUP(B4842,Residuals!$A$12:$AW$232,C4842,FALSE)</f>
        <v>-2.5088635310318757E-3</v>
      </c>
      <c r="E4842" s="8">
        <f ca="1">VLOOKUP(B4842,Residuals!$A$12:$AW$232,C4842,FALSE)^2</f>
        <v>6.2943962173417316E-6</v>
      </c>
      <c r="F4842" s="8">
        <f t="shared" ca="1" si="375"/>
        <v>1.4829144061855822E-2</v>
      </c>
      <c r="G4842" s="6">
        <f t="shared" si="378"/>
        <v>0</v>
      </c>
    </row>
    <row r="4843" spans="1:7" x14ac:dyDescent="0.25">
      <c r="A4843" s="6">
        <f t="shared" si="379"/>
        <v>4832</v>
      </c>
      <c r="B4843" s="6">
        <f t="shared" si="376"/>
        <v>-19</v>
      </c>
      <c r="C4843" s="6">
        <f t="shared" si="377"/>
        <v>23</v>
      </c>
      <c r="D4843" s="8">
        <f ca="1">VLOOKUP(B4843,Residuals!$A$12:$AW$232,C4843,FALSE)</f>
        <v>-3.0637029966749511E-3</v>
      </c>
      <c r="E4843" s="8">
        <f ca="1">VLOOKUP(B4843,Residuals!$A$12:$AW$232,C4843,FALSE)^2</f>
        <v>9.3862760518350753E-6</v>
      </c>
      <c r="F4843" s="8">
        <f t="shared" ca="1" si="375"/>
        <v>2.2113390223755715E-2</v>
      </c>
      <c r="G4843" s="6">
        <f t="shared" si="378"/>
        <v>0</v>
      </c>
    </row>
    <row r="4844" spans="1:7" x14ac:dyDescent="0.25">
      <c r="A4844" s="6">
        <f t="shared" si="379"/>
        <v>4833</v>
      </c>
      <c r="B4844" s="6">
        <f t="shared" si="376"/>
        <v>-18</v>
      </c>
      <c r="C4844" s="6">
        <f t="shared" si="377"/>
        <v>23</v>
      </c>
      <c r="D4844" s="8">
        <f ca="1">VLOOKUP(B4844,Residuals!$A$12:$AW$232,C4844,FALSE)</f>
        <v>-1.1355272649369075E-2</v>
      </c>
      <c r="E4844" s="8">
        <f ca="1">VLOOKUP(B4844,Residuals!$A$12:$AW$232,C4844,FALSE)^2</f>
        <v>1.2894221694150938E-4</v>
      </c>
      <c r="F4844" s="8">
        <f t="shared" ca="1" si="375"/>
        <v>0.30377857456965646</v>
      </c>
      <c r="G4844" s="6">
        <f t="shared" si="378"/>
        <v>0</v>
      </c>
    </row>
    <row r="4845" spans="1:7" x14ac:dyDescent="0.25">
      <c r="A4845" s="6">
        <f t="shared" si="379"/>
        <v>4834</v>
      </c>
      <c r="B4845" s="6">
        <f t="shared" si="376"/>
        <v>-17</v>
      </c>
      <c r="C4845" s="6">
        <f t="shared" si="377"/>
        <v>23</v>
      </c>
      <c r="D4845" s="8">
        <f ca="1">VLOOKUP(B4845,Residuals!$A$12:$AW$232,C4845,FALSE)</f>
        <v>-8.0597702146350397E-3</v>
      </c>
      <c r="E4845" s="8">
        <f ca="1">VLOOKUP(B4845,Residuals!$A$12:$AW$232,C4845,FALSE)^2</f>
        <v>6.4959895912718158E-5</v>
      </c>
      <c r="F4845" s="8">
        <f t="shared" ca="1" si="375"/>
        <v>0.15304083528756318</v>
      </c>
      <c r="G4845" s="6">
        <f t="shared" si="378"/>
        <v>0</v>
      </c>
    </row>
    <row r="4846" spans="1:7" x14ac:dyDescent="0.25">
      <c r="A4846" s="6">
        <f t="shared" si="379"/>
        <v>4835</v>
      </c>
      <c r="B4846" s="6">
        <f t="shared" si="376"/>
        <v>-16</v>
      </c>
      <c r="C4846" s="6">
        <f t="shared" si="377"/>
        <v>23</v>
      </c>
      <c r="D4846" s="8">
        <f ca="1">VLOOKUP(B4846,Residuals!$A$12:$AW$232,C4846,FALSE)</f>
        <v>-1.620456118231467E-2</v>
      </c>
      <c r="E4846" s="8">
        <f ca="1">VLOOKUP(B4846,Residuals!$A$12:$AW$232,C4846,FALSE)^2</f>
        <v>2.6258780311137943E-4</v>
      </c>
      <c r="F4846" s="8">
        <f t="shared" ca="1" si="375"/>
        <v>0.61863794822712692</v>
      </c>
      <c r="G4846" s="6">
        <f t="shared" si="378"/>
        <v>0</v>
      </c>
    </row>
    <row r="4847" spans="1:7" x14ac:dyDescent="0.25">
      <c r="A4847" s="6">
        <f t="shared" si="379"/>
        <v>4836</v>
      </c>
      <c r="B4847" s="6">
        <f t="shared" si="376"/>
        <v>-15</v>
      </c>
      <c r="C4847" s="6">
        <f t="shared" si="377"/>
        <v>23</v>
      </c>
      <c r="D4847" s="8">
        <f ca="1">VLOOKUP(B4847,Residuals!$A$12:$AW$232,C4847,FALSE)</f>
        <v>-4.7679840788684936E-3</v>
      </c>
      <c r="E4847" s="8">
        <f ca="1">VLOOKUP(B4847,Residuals!$A$12:$AW$232,C4847,FALSE)^2</f>
        <v>2.2733672176343439E-5</v>
      </c>
      <c r="F4847" s="8">
        <f t="shared" ca="1" si="375"/>
        <v>5.3558893993548781E-2</v>
      </c>
      <c r="G4847" s="6">
        <f t="shared" si="378"/>
        <v>0</v>
      </c>
    </row>
    <row r="4848" spans="1:7" x14ac:dyDescent="0.25">
      <c r="A4848" s="6">
        <f t="shared" si="379"/>
        <v>4837</v>
      </c>
      <c r="B4848" s="6">
        <f t="shared" si="376"/>
        <v>-14</v>
      </c>
      <c r="C4848" s="6">
        <f t="shared" si="377"/>
        <v>23</v>
      </c>
      <c r="D4848" s="8">
        <f ca="1">VLOOKUP(B4848,Residuals!$A$12:$AW$232,C4848,FALSE)</f>
        <v>7.1586510627569024E-3</v>
      </c>
      <c r="E4848" s="8">
        <f ca="1">VLOOKUP(B4848,Residuals!$A$12:$AW$232,C4848,FALSE)^2</f>
        <v>5.1246285038310524E-5</v>
      </c>
      <c r="F4848" s="8">
        <f t="shared" ca="1" si="375"/>
        <v>0.1207325559478321</v>
      </c>
      <c r="G4848" s="6">
        <f t="shared" si="378"/>
        <v>0</v>
      </c>
    </row>
    <row r="4849" spans="1:7" x14ac:dyDescent="0.25">
      <c r="A4849" s="6">
        <f t="shared" si="379"/>
        <v>4838</v>
      </c>
      <c r="B4849" s="6">
        <f t="shared" si="376"/>
        <v>-13</v>
      </c>
      <c r="C4849" s="6">
        <f t="shared" si="377"/>
        <v>23</v>
      </c>
      <c r="D4849" s="8">
        <f ca="1">VLOOKUP(B4849,Residuals!$A$12:$AW$232,C4849,FALSE)</f>
        <v>1.4771299641375598E-2</v>
      </c>
      <c r="E4849" s="8">
        <f ca="1">VLOOKUP(B4849,Residuals!$A$12:$AW$232,C4849,FALSE)^2</f>
        <v>2.1819129309530287E-4</v>
      </c>
      <c r="F4849" s="8">
        <f t="shared" ca="1" si="375"/>
        <v>0.51404296879793787</v>
      </c>
      <c r="G4849" s="6">
        <f t="shared" si="378"/>
        <v>0</v>
      </c>
    </row>
    <row r="4850" spans="1:7" x14ac:dyDescent="0.25">
      <c r="A4850" s="6">
        <f t="shared" si="379"/>
        <v>4839</v>
      </c>
      <c r="B4850" s="6">
        <f t="shared" si="376"/>
        <v>-12</v>
      </c>
      <c r="C4850" s="6">
        <f t="shared" si="377"/>
        <v>23</v>
      </c>
      <c r="D4850" s="8">
        <f ca="1">VLOOKUP(B4850,Residuals!$A$12:$AW$232,C4850,FALSE)</f>
        <v>3.1062120371791065E-2</v>
      </c>
      <c r="E4850" s="8">
        <f ca="1">VLOOKUP(B4850,Residuals!$A$12:$AW$232,C4850,FALSE)^2</f>
        <v>9.6485532199163749E-4</v>
      </c>
      <c r="F4850" s="8">
        <f t="shared" ca="1" si="375"/>
        <v>2.273129633822903</v>
      </c>
      <c r="G4850" s="6">
        <f t="shared" si="378"/>
        <v>0</v>
      </c>
    </row>
    <row r="4851" spans="1:7" x14ac:dyDescent="0.25">
      <c r="A4851" s="6">
        <f t="shared" si="379"/>
        <v>4840</v>
      </c>
      <c r="B4851" s="6">
        <f t="shared" si="376"/>
        <v>-11</v>
      </c>
      <c r="C4851" s="6">
        <f t="shared" si="377"/>
        <v>23</v>
      </c>
      <c r="D4851" s="8">
        <f ca="1">VLOOKUP(B4851,Residuals!$A$12:$AW$232,C4851,FALSE)</f>
        <v>-4.4498015414930914E-3</v>
      </c>
      <c r="E4851" s="8">
        <f ca="1">VLOOKUP(B4851,Residuals!$A$12:$AW$232,C4851,FALSE)^2</f>
        <v>1.9800733758674294E-5</v>
      </c>
      <c r="F4851" s="8">
        <f t="shared" ca="1" si="375"/>
        <v>4.6649102360105131E-2</v>
      </c>
      <c r="G4851" s="6">
        <f t="shared" si="378"/>
        <v>0</v>
      </c>
    </row>
    <row r="4852" spans="1:7" x14ac:dyDescent="0.25">
      <c r="A4852" s="6">
        <f t="shared" si="379"/>
        <v>4841</v>
      </c>
      <c r="B4852" s="6">
        <f t="shared" si="376"/>
        <v>-10</v>
      </c>
      <c r="C4852" s="6">
        <f t="shared" si="377"/>
        <v>23</v>
      </c>
      <c r="D4852" s="8">
        <f ca="1">VLOOKUP(B4852,Residuals!$A$12:$AW$232,C4852,FALSE)</f>
        <v>1.8038702467183497E-2</v>
      </c>
      <c r="E4852" s="8">
        <f ca="1">VLOOKUP(B4852,Residuals!$A$12:$AW$232,C4852,FALSE)^2</f>
        <v>3.2539478669957198E-4</v>
      </c>
      <c r="F4852" s="8">
        <f t="shared" ca="1" si="375"/>
        <v>0.76660667716635189</v>
      </c>
      <c r="G4852" s="6">
        <f t="shared" si="378"/>
        <v>1</v>
      </c>
    </row>
    <row r="4853" spans="1:7" x14ac:dyDescent="0.25">
      <c r="A4853" s="6">
        <f t="shared" si="379"/>
        <v>4842</v>
      </c>
      <c r="B4853" s="6">
        <f t="shared" si="376"/>
        <v>-9</v>
      </c>
      <c r="C4853" s="6">
        <f t="shared" si="377"/>
        <v>23</v>
      </c>
      <c r="D4853" s="8">
        <f ca="1">VLOOKUP(B4853,Residuals!$A$12:$AW$232,C4853,FALSE)</f>
        <v>-2.6144661516443552E-3</v>
      </c>
      <c r="E4853" s="8">
        <f ca="1">VLOOKUP(B4853,Residuals!$A$12:$AW$232,C4853,FALSE)^2</f>
        <v>6.8354332580940443E-6</v>
      </c>
      <c r="F4853" s="8">
        <f t="shared" ca="1" si="375"/>
        <v>1.6103788355459656E-2</v>
      </c>
      <c r="G4853" s="6">
        <f t="shared" si="378"/>
        <v>1</v>
      </c>
    </row>
    <row r="4854" spans="1:7" x14ac:dyDescent="0.25">
      <c r="A4854" s="6">
        <f t="shared" si="379"/>
        <v>4843</v>
      </c>
      <c r="B4854" s="6">
        <f t="shared" si="376"/>
        <v>-8</v>
      </c>
      <c r="C4854" s="6">
        <f t="shared" si="377"/>
        <v>23</v>
      </c>
      <c r="D4854" s="8">
        <f ca="1">VLOOKUP(B4854,Residuals!$A$12:$AW$232,C4854,FALSE)</f>
        <v>-8.2317501250910117E-3</v>
      </c>
      <c r="E4854" s="8">
        <f ca="1">VLOOKUP(B4854,Residuals!$A$12:$AW$232,C4854,FALSE)^2</f>
        <v>6.7761710121935881E-5</v>
      </c>
      <c r="F4854" s="8">
        <f t="shared" ca="1" si="375"/>
        <v>0.15964170773162281</v>
      </c>
      <c r="G4854" s="6">
        <f t="shared" si="378"/>
        <v>1</v>
      </c>
    </row>
    <row r="4855" spans="1:7" x14ac:dyDescent="0.25">
      <c r="A4855" s="6">
        <f t="shared" si="379"/>
        <v>4844</v>
      </c>
      <c r="B4855" s="6">
        <f t="shared" si="376"/>
        <v>-7</v>
      </c>
      <c r="C4855" s="6">
        <f t="shared" si="377"/>
        <v>23</v>
      </c>
      <c r="D4855" s="8">
        <f ca="1">VLOOKUP(B4855,Residuals!$A$12:$AW$232,C4855,FALSE)</f>
        <v>3.4129886423428187E-3</v>
      </c>
      <c r="E4855" s="8">
        <f ca="1">VLOOKUP(B4855,Residuals!$A$12:$AW$232,C4855,FALSE)^2</f>
        <v>1.1648491472761078E-5</v>
      </c>
      <c r="F4855" s="8">
        <f t="shared" ca="1" si="375"/>
        <v>2.7443006793402017E-2</v>
      </c>
      <c r="G4855" s="6">
        <f t="shared" si="378"/>
        <v>1</v>
      </c>
    </row>
    <row r="4856" spans="1:7" x14ac:dyDescent="0.25">
      <c r="A4856" s="6">
        <f t="shared" si="379"/>
        <v>4845</v>
      </c>
      <c r="B4856" s="6">
        <f t="shared" si="376"/>
        <v>-6</v>
      </c>
      <c r="C4856" s="6">
        <f t="shared" si="377"/>
        <v>23</v>
      </c>
      <c r="D4856" s="8">
        <f ca="1">VLOOKUP(B4856,Residuals!$A$12:$AW$232,C4856,FALSE)</f>
        <v>-2.7506462076398522E-2</v>
      </c>
      <c r="E4856" s="8">
        <f ca="1">VLOOKUP(B4856,Residuals!$A$12:$AW$232,C4856,FALSE)^2</f>
        <v>7.5660545596035003E-4</v>
      </c>
      <c r="F4856" s="8">
        <f t="shared" ca="1" si="375"/>
        <v>1.7825079510422883</v>
      </c>
      <c r="G4856" s="6">
        <f t="shared" si="378"/>
        <v>1</v>
      </c>
    </row>
    <row r="4857" spans="1:7" x14ac:dyDescent="0.25">
      <c r="A4857" s="6">
        <f t="shared" si="379"/>
        <v>4846</v>
      </c>
      <c r="B4857" s="6">
        <f t="shared" si="376"/>
        <v>-5</v>
      </c>
      <c r="C4857" s="6">
        <f t="shared" si="377"/>
        <v>23</v>
      </c>
      <c r="D4857" s="8">
        <f ca="1">VLOOKUP(B4857,Residuals!$A$12:$AW$232,C4857,FALSE)</f>
        <v>-1.3774788970836718E-2</v>
      </c>
      <c r="E4857" s="8">
        <f ca="1">VLOOKUP(B4857,Residuals!$A$12:$AW$232,C4857,FALSE)^2</f>
        <v>1.8974481119108489E-4</v>
      </c>
      <c r="F4857" s="8">
        <f t="shared" ca="1" si="375"/>
        <v>0.44702510661626943</v>
      </c>
      <c r="G4857" s="6">
        <f t="shared" si="378"/>
        <v>1</v>
      </c>
    </row>
    <row r="4858" spans="1:7" x14ac:dyDescent="0.25">
      <c r="A4858" s="6">
        <f t="shared" si="379"/>
        <v>4847</v>
      </c>
      <c r="B4858" s="6">
        <f t="shared" si="376"/>
        <v>-4</v>
      </c>
      <c r="C4858" s="6">
        <f t="shared" si="377"/>
        <v>23</v>
      </c>
      <c r="D4858" s="8">
        <f ca="1">VLOOKUP(B4858,Residuals!$A$12:$AW$232,C4858,FALSE)</f>
        <v>-9.9525309417127887E-3</v>
      </c>
      <c r="E4858" s="8">
        <f ca="1">VLOOKUP(B4858,Residuals!$A$12:$AW$232,C4858,FALSE)^2</f>
        <v>9.9052872145750448E-5</v>
      </c>
      <c r="F4858" s="8">
        <f t="shared" ca="1" si="375"/>
        <v>0.23336143135429382</v>
      </c>
      <c r="G4858" s="6">
        <f t="shared" si="378"/>
        <v>1</v>
      </c>
    </row>
    <row r="4859" spans="1:7" x14ac:dyDescent="0.25">
      <c r="A4859" s="6">
        <f t="shared" si="379"/>
        <v>4848</v>
      </c>
      <c r="B4859" s="6">
        <f t="shared" si="376"/>
        <v>-3</v>
      </c>
      <c r="C4859" s="6">
        <f t="shared" si="377"/>
        <v>23</v>
      </c>
      <c r="D4859" s="8">
        <f ca="1">VLOOKUP(B4859,Residuals!$A$12:$AW$232,C4859,FALSE)</f>
        <v>1.5067320968056449E-3</v>
      </c>
      <c r="E4859" s="8">
        <f ca="1">VLOOKUP(B4859,Residuals!$A$12:$AW$232,C4859,FALSE)^2</f>
        <v>2.2702416115443353E-6</v>
      </c>
      <c r="F4859" s="8">
        <f t="shared" ca="1" si="375"/>
        <v>5.3485256965645047E-3</v>
      </c>
      <c r="G4859" s="6">
        <f t="shared" si="378"/>
        <v>1</v>
      </c>
    </row>
    <row r="4860" spans="1:7" x14ac:dyDescent="0.25">
      <c r="A4860" s="6">
        <f t="shared" si="379"/>
        <v>4849</v>
      </c>
      <c r="B4860" s="6">
        <f t="shared" si="376"/>
        <v>-2</v>
      </c>
      <c r="C4860" s="6">
        <f t="shared" si="377"/>
        <v>23</v>
      </c>
      <c r="D4860" s="8">
        <f ca="1">VLOOKUP(B4860,Residuals!$A$12:$AW$232,C4860,FALSE)</f>
        <v>-1.4721403506054651E-2</v>
      </c>
      <c r="E4860" s="8">
        <f ca="1">VLOOKUP(B4860,Residuals!$A$12:$AW$232,C4860,FALSE)^2</f>
        <v>2.1671972118807815E-4</v>
      </c>
      <c r="F4860" s="8">
        <f t="shared" ca="1" si="375"/>
        <v>0.51057605139138929</v>
      </c>
      <c r="G4860" s="6">
        <f t="shared" si="378"/>
        <v>1</v>
      </c>
    </row>
    <row r="4861" spans="1:7" x14ac:dyDescent="0.25">
      <c r="A4861" s="6">
        <f t="shared" si="379"/>
        <v>4850</v>
      </c>
      <c r="B4861" s="6">
        <f t="shared" si="376"/>
        <v>-1</v>
      </c>
      <c r="C4861" s="6">
        <f t="shared" si="377"/>
        <v>23</v>
      </c>
      <c r="D4861" s="8">
        <f ca="1">VLOOKUP(B4861,Residuals!$A$12:$AW$232,C4861,FALSE)</f>
        <v>9.6537491545046659E-4</v>
      </c>
      <c r="E4861" s="8">
        <f ca="1">VLOOKUP(B4861,Residuals!$A$12:$AW$232,C4861,FALSE)^2</f>
        <v>9.3194872738099549E-7</v>
      </c>
      <c r="F4861" s="8">
        <f t="shared" ca="1" si="375"/>
        <v>2.1956040673957581E-3</v>
      </c>
      <c r="G4861" s="6">
        <f t="shared" si="378"/>
        <v>1</v>
      </c>
    </row>
    <row r="4862" spans="1:7" x14ac:dyDescent="0.25">
      <c r="A4862" s="6">
        <f t="shared" si="379"/>
        <v>4851</v>
      </c>
      <c r="B4862" s="6">
        <f t="shared" si="376"/>
        <v>0</v>
      </c>
      <c r="C4862" s="6">
        <f t="shared" si="377"/>
        <v>23</v>
      </c>
      <c r="D4862" s="8">
        <f ca="1">VLOOKUP(B4862,Residuals!$A$12:$AW$232,C4862,FALSE)</f>
        <v>6.5692494719079252E-4</v>
      </c>
      <c r="E4862" s="8">
        <f ca="1">VLOOKUP(B4862,Residuals!$A$12:$AW$232,C4862,FALSE)^2</f>
        <v>4.3155038624162551E-7</v>
      </c>
      <c r="F4862" s="8">
        <f t="shared" ca="1" si="375"/>
        <v>1.0167016226107948E-3</v>
      </c>
      <c r="G4862" s="6">
        <f t="shared" si="378"/>
        <v>1</v>
      </c>
    </row>
    <row r="4863" spans="1:7" x14ac:dyDescent="0.25">
      <c r="A4863" s="6">
        <f t="shared" si="379"/>
        <v>4852</v>
      </c>
      <c r="B4863" s="6">
        <f t="shared" si="376"/>
        <v>1</v>
      </c>
      <c r="C4863" s="6">
        <f t="shared" si="377"/>
        <v>23</v>
      </c>
      <c r="D4863" s="8">
        <f ca="1">VLOOKUP(B4863,Residuals!$A$12:$AW$232,C4863,FALSE)</f>
        <v>-1.7081943857242692E-2</v>
      </c>
      <c r="E4863" s="8">
        <f ca="1">VLOOKUP(B4863,Residuals!$A$12:$AW$232,C4863,FALSE)^2</f>
        <v>2.9179280594199134E-4</v>
      </c>
      <c r="F4863" s="8">
        <f t="shared" ca="1" si="375"/>
        <v>0.68744283107019544</v>
      </c>
      <c r="G4863" s="6">
        <f t="shared" si="378"/>
        <v>1</v>
      </c>
    </row>
    <row r="4864" spans="1:7" x14ac:dyDescent="0.25">
      <c r="A4864" s="6">
        <f t="shared" si="379"/>
        <v>4853</v>
      </c>
      <c r="B4864" s="6">
        <f t="shared" si="376"/>
        <v>2</v>
      </c>
      <c r="C4864" s="6">
        <f t="shared" si="377"/>
        <v>23</v>
      </c>
      <c r="D4864" s="8">
        <f ca="1">VLOOKUP(B4864,Residuals!$A$12:$AW$232,C4864,FALSE)</f>
        <v>7.7133706883093615E-3</v>
      </c>
      <c r="E4864" s="8">
        <f ca="1">VLOOKUP(B4864,Residuals!$A$12:$AW$232,C4864,FALSE)^2</f>
        <v>5.9496087375270031E-5</v>
      </c>
      <c r="F4864" s="8">
        <f t="shared" ca="1" si="375"/>
        <v>0.14016849596691677</v>
      </c>
      <c r="G4864" s="6">
        <f t="shared" si="378"/>
        <v>1</v>
      </c>
    </row>
    <row r="4865" spans="1:7" x14ac:dyDescent="0.25">
      <c r="A4865" s="6">
        <f t="shared" si="379"/>
        <v>4854</v>
      </c>
      <c r="B4865" s="6">
        <f t="shared" si="376"/>
        <v>3</v>
      </c>
      <c r="C4865" s="6">
        <f t="shared" si="377"/>
        <v>23</v>
      </c>
      <c r="D4865" s="8">
        <f ca="1">VLOOKUP(B4865,Residuals!$A$12:$AW$232,C4865,FALSE)</f>
        <v>-5.7726748019434563E-3</v>
      </c>
      <c r="E4865" s="8">
        <f ca="1">VLOOKUP(B4865,Residuals!$A$12:$AW$232,C4865,FALSE)^2</f>
        <v>3.3323774368992925E-5</v>
      </c>
      <c r="F4865" s="8">
        <f t="shared" ca="1" si="375"/>
        <v>7.8508411885655188E-2</v>
      </c>
      <c r="G4865" s="6">
        <f t="shared" si="378"/>
        <v>1</v>
      </c>
    </row>
    <row r="4866" spans="1:7" x14ac:dyDescent="0.25">
      <c r="A4866" s="6">
        <f t="shared" si="379"/>
        <v>4855</v>
      </c>
      <c r="B4866" s="6">
        <f t="shared" si="376"/>
        <v>4</v>
      </c>
      <c r="C4866" s="6">
        <f t="shared" si="377"/>
        <v>23</v>
      </c>
      <c r="D4866" s="8">
        <f ca="1">VLOOKUP(B4866,Residuals!$A$12:$AW$232,C4866,FALSE)</f>
        <v>8.3681269112333805E-3</v>
      </c>
      <c r="E4866" s="8">
        <f ca="1">VLOOKUP(B4866,Residuals!$A$12:$AW$232,C4866,FALSE)^2</f>
        <v>7.0025548002508316E-5</v>
      </c>
      <c r="F4866" s="8">
        <f t="shared" ca="1" si="375"/>
        <v>0.16497514669931981</v>
      </c>
      <c r="G4866" s="6">
        <f t="shared" si="378"/>
        <v>1</v>
      </c>
    </row>
    <row r="4867" spans="1:7" x14ac:dyDescent="0.25">
      <c r="A4867" s="6">
        <f t="shared" si="379"/>
        <v>4856</v>
      </c>
      <c r="B4867" s="6">
        <f t="shared" si="376"/>
        <v>5</v>
      </c>
      <c r="C4867" s="6">
        <f t="shared" si="377"/>
        <v>23</v>
      </c>
      <c r="D4867" s="8">
        <f ca="1">VLOOKUP(B4867,Residuals!$A$12:$AW$232,C4867,FALSE)</f>
        <v>-2.4905822019580227E-2</v>
      </c>
      <c r="E4867" s="8">
        <f ca="1">VLOOKUP(B4867,Residuals!$A$12:$AW$232,C4867,FALSE)^2</f>
        <v>6.2029997047100731E-4</v>
      </c>
      <c r="F4867" s="8">
        <f t="shared" ca="1" si="375"/>
        <v>1.4613820461979474</v>
      </c>
      <c r="G4867" s="6">
        <f t="shared" si="378"/>
        <v>1</v>
      </c>
    </row>
    <row r="4868" spans="1:7" x14ac:dyDescent="0.25">
      <c r="A4868" s="6">
        <f t="shared" si="379"/>
        <v>4857</v>
      </c>
      <c r="B4868" s="6">
        <f t="shared" si="376"/>
        <v>6</v>
      </c>
      <c r="C4868" s="6">
        <f t="shared" si="377"/>
        <v>23</v>
      </c>
      <c r="D4868" s="8">
        <f ca="1">VLOOKUP(B4868,Residuals!$A$12:$AW$232,C4868,FALSE)</f>
        <v>1.1383948085227006E-2</v>
      </c>
      <c r="E4868" s="8">
        <f ca="1">VLOOKUP(B4868,Residuals!$A$12:$AW$232,C4868,FALSE)^2</f>
        <v>1.295942740071436E-4</v>
      </c>
      <c r="F4868" s="8">
        <f t="shared" ca="1" si="375"/>
        <v>0.30531477404438934</v>
      </c>
      <c r="G4868" s="6">
        <f t="shared" si="378"/>
        <v>1</v>
      </c>
    </row>
    <row r="4869" spans="1:7" x14ac:dyDescent="0.25">
      <c r="A4869" s="6">
        <f t="shared" si="379"/>
        <v>4858</v>
      </c>
      <c r="B4869" s="6">
        <f t="shared" si="376"/>
        <v>7</v>
      </c>
      <c r="C4869" s="6">
        <f t="shared" si="377"/>
        <v>23</v>
      </c>
      <c r="D4869" s="8">
        <f ca="1">VLOOKUP(B4869,Residuals!$A$12:$AW$232,C4869,FALSE)</f>
        <v>-1.4389990758206878E-2</v>
      </c>
      <c r="E4869" s="8">
        <f ca="1">VLOOKUP(B4869,Residuals!$A$12:$AW$232,C4869,FALSE)^2</f>
        <v>2.0707183402127934E-4</v>
      </c>
      <c r="F4869" s="8">
        <f t="shared" ca="1" si="375"/>
        <v>0.48784632422632512</v>
      </c>
      <c r="G4869" s="6">
        <f t="shared" si="378"/>
        <v>1</v>
      </c>
    </row>
    <row r="4870" spans="1:7" x14ac:dyDescent="0.25">
      <c r="A4870" s="6">
        <f t="shared" si="379"/>
        <v>4859</v>
      </c>
      <c r="B4870" s="6">
        <f t="shared" si="376"/>
        <v>8</v>
      </c>
      <c r="C4870" s="6">
        <f t="shared" si="377"/>
        <v>23</v>
      </c>
      <c r="D4870" s="8">
        <f ca="1">VLOOKUP(B4870,Residuals!$A$12:$AW$232,C4870,FALSE)</f>
        <v>-2.1036203993033699E-3</v>
      </c>
      <c r="E4870" s="8">
        <f ca="1">VLOOKUP(B4870,Residuals!$A$12:$AW$232,C4870,FALSE)^2</f>
        <v>4.4252187843652694E-6</v>
      </c>
      <c r="F4870" s="8">
        <f t="shared" ca="1" si="375"/>
        <v>1.0425496678742102E-2</v>
      </c>
      <c r="G4870" s="6">
        <f t="shared" si="378"/>
        <v>1</v>
      </c>
    </row>
    <row r="4871" spans="1:7" x14ac:dyDescent="0.25">
      <c r="A4871" s="6">
        <f t="shared" si="379"/>
        <v>4860</v>
      </c>
      <c r="B4871" s="6">
        <f t="shared" si="376"/>
        <v>9</v>
      </c>
      <c r="C4871" s="6">
        <f t="shared" si="377"/>
        <v>23</v>
      </c>
      <c r="D4871" s="8">
        <f ca="1">VLOOKUP(B4871,Residuals!$A$12:$AW$232,C4871,FALSE)</f>
        <v>1.5055617854766324E-2</v>
      </c>
      <c r="E4871" s="8">
        <f ca="1">VLOOKUP(B4871,Residuals!$A$12:$AW$232,C4871,FALSE)^2</f>
        <v>2.2667162898875852E-4</v>
      </c>
      <c r="F4871" s="8">
        <f t="shared" ca="1" si="375"/>
        <v>0.53402202926929954</v>
      </c>
      <c r="G4871" s="6">
        <f t="shared" si="378"/>
        <v>1</v>
      </c>
    </row>
    <row r="4872" spans="1:7" x14ac:dyDescent="0.25">
      <c r="A4872" s="6">
        <f t="shared" si="379"/>
        <v>4861</v>
      </c>
      <c r="B4872" s="6">
        <f t="shared" si="376"/>
        <v>10</v>
      </c>
      <c r="C4872" s="6">
        <f t="shared" si="377"/>
        <v>23</v>
      </c>
      <c r="D4872" s="8">
        <f ca="1">VLOOKUP(B4872,Residuals!$A$12:$AW$232,C4872,FALSE)</f>
        <v>2.107606334954969E-2</v>
      </c>
      <c r="E4872" s="8">
        <f ca="1">VLOOKUP(B4872,Residuals!$A$12:$AW$232,C4872,FALSE)^2</f>
        <v>4.4420044631423173E-4</v>
      </c>
      <c r="F4872" s="8">
        <f t="shared" ca="1" si="375"/>
        <v>1.0465042528759469</v>
      </c>
      <c r="G4872" s="6">
        <f t="shared" si="378"/>
        <v>1</v>
      </c>
    </row>
    <row r="4873" spans="1:7" x14ac:dyDescent="0.25">
      <c r="A4873" s="6">
        <f t="shared" si="379"/>
        <v>4862</v>
      </c>
      <c r="B4873" s="6">
        <f t="shared" si="376"/>
        <v>-210</v>
      </c>
      <c r="C4873" s="6">
        <f t="shared" si="377"/>
        <v>24</v>
      </c>
      <c r="D4873" s="8">
        <f ca="1">VLOOKUP(B4873,Residuals!$A$12:$AW$232,C4873,FALSE)</f>
        <v>-1.1448378404273814E-2</v>
      </c>
      <c r="E4873" s="8">
        <f ca="1">VLOOKUP(B4873,Residuals!$A$12:$AW$232,C4873,FALSE)^2</f>
        <v>1.3106536808744305E-4</v>
      </c>
      <c r="F4873" s="8">
        <f t="shared" ca="1" si="375"/>
        <v>0.30878056572512291</v>
      </c>
      <c r="G4873" s="6">
        <f t="shared" si="378"/>
        <v>0</v>
      </c>
    </row>
    <row r="4874" spans="1:7" x14ac:dyDescent="0.25">
      <c r="A4874" s="6">
        <f t="shared" si="379"/>
        <v>4863</v>
      </c>
      <c r="B4874" s="6">
        <f t="shared" si="376"/>
        <v>-209</v>
      </c>
      <c r="C4874" s="6">
        <f t="shared" si="377"/>
        <v>24</v>
      </c>
      <c r="D4874" s="8">
        <f ca="1">VLOOKUP(B4874,Residuals!$A$12:$AW$232,C4874,FALSE)</f>
        <v>-5.3950064583661757E-2</v>
      </c>
      <c r="E4874" s="8">
        <f ca="1">VLOOKUP(B4874,Residuals!$A$12:$AW$232,C4874,FALSE)^2</f>
        <v>2.9106094685812747E-3</v>
      </c>
      <c r="F4874" s="8">
        <f t="shared" ca="1" si="375"/>
        <v>6.8571862378917068</v>
      </c>
      <c r="G4874" s="6">
        <f t="shared" si="378"/>
        <v>0</v>
      </c>
    </row>
    <row r="4875" spans="1:7" x14ac:dyDescent="0.25">
      <c r="A4875" s="6">
        <f t="shared" si="379"/>
        <v>4864</v>
      </c>
      <c r="B4875" s="6">
        <f t="shared" si="376"/>
        <v>-208</v>
      </c>
      <c r="C4875" s="6">
        <f t="shared" si="377"/>
        <v>24</v>
      </c>
      <c r="D4875" s="8">
        <f ca="1">VLOOKUP(B4875,Residuals!$A$12:$AW$232,C4875,FALSE)</f>
        <v>-1.0551935023153783E-2</v>
      </c>
      <c r="E4875" s="8">
        <f ca="1">VLOOKUP(B4875,Residuals!$A$12:$AW$232,C4875,FALSE)^2</f>
        <v>1.1134333273285942E-4</v>
      </c>
      <c r="F4875" s="8">
        <f t="shared" ref="F4875:F4938" ca="1" si="380">E4875/$F$8</f>
        <v>0.26231687113589869</v>
      </c>
      <c r="G4875" s="6">
        <f t="shared" si="378"/>
        <v>0</v>
      </c>
    </row>
    <row r="4876" spans="1:7" x14ac:dyDescent="0.25">
      <c r="A4876" s="6">
        <f t="shared" si="379"/>
        <v>4865</v>
      </c>
      <c r="B4876" s="6">
        <f t="shared" ref="B4876:B4939" si="381">MOD(A4876,221)-210</f>
        <v>-207</v>
      </c>
      <c r="C4876" s="6">
        <f t="shared" ref="C4876:C4939" si="382">IF(B4876&lt;B4875,IF(ISNUMBER(C4875),C4875+1,2),C4875)</f>
        <v>24</v>
      </c>
      <c r="D4876" s="8">
        <f ca="1">VLOOKUP(B4876,Residuals!$A$12:$AW$232,C4876,FALSE)</f>
        <v>1.2146477824680387E-2</v>
      </c>
      <c r="E4876" s="8">
        <f ca="1">VLOOKUP(B4876,Residuals!$A$12:$AW$232,C4876,FALSE)^2</f>
        <v>1.4753692354545239E-4</v>
      </c>
      <c r="F4876" s="8">
        <f t="shared" ca="1" si="380"/>
        <v>0.34758636383117608</v>
      </c>
      <c r="G4876" s="6">
        <f t="shared" ref="G4876:G4939" si="383">IF(OR(B4876&lt;-10,B4876&gt;10),0,1)</f>
        <v>0</v>
      </c>
    </row>
    <row r="4877" spans="1:7" x14ac:dyDescent="0.25">
      <c r="A4877" s="6">
        <f t="shared" ref="A4877:A4940" si="384">A4876+1</f>
        <v>4866</v>
      </c>
      <c r="B4877" s="6">
        <f t="shared" si="381"/>
        <v>-206</v>
      </c>
      <c r="C4877" s="6">
        <f t="shared" si="382"/>
        <v>24</v>
      </c>
      <c r="D4877" s="8">
        <f ca="1">VLOOKUP(B4877,Residuals!$A$12:$AW$232,C4877,FALSE)</f>
        <v>2.262967912187026E-2</v>
      </c>
      <c r="E4877" s="8">
        <f ca="1">VLOOKUP(B4877,Residuals!$A$12:$AW$232,C4877,FALSE)^2</f>
        <v>5.1210237715881076E-4</v>
      </c>
      <c r="F4877" s="8">
        <f t="shared" ca="1" si="380"/>
        <v>1.2064763105291085</v>
      </c>
      <c r="G4877" s="6">
        <f t="shared" si="383"/>
        <v>0</v>
      </c>
    </row>
    <row r="4878" spans="1:7" x14ac:dyDescent="0.25">
      <c r="A4878" s="6">
        <f t="shared" si="384"/>
        <v>4867</v>
      </c>
      <c r="B4878" s="6">
        <f t="shared" si="381"/>
        <v>-205</v>
      </c>
      <c r="C4878" s="6">
        <f t="shared" si="382"/>
        <v>24</v>
      </c>
      <c r="D4878" s="8">
        <f ca="1">VLOOKUP(B4878,Residuals!$A$12:$AW$232,C4878,FALSE)</f>
        <v>3.800345763870875E-2</v>
      </c>
      <c r="E4878" s="8">
        <f ca="1">VLOOKUP(B4878,Residuals!$A$12:$AW$232,C4878,FALSE)^2</f>
        <v>1.4442627924971304E-3</v>
      </c>
      <c r="F4878" s="8">
        <f t="shared" ca="1" si="380"/>
        <v>3.4025790995030651</v>
      </c>
      <c r="G4878" s="6">
        <f t="shared" si="383"/>
        <v>0</v>
      </c>
    </row>
    <row r="4879" spans="1:7" x14ac:dyDescent="0.25">
      <c r="A4879" s="6">
        <f t="shared" si="384"/>
        <v>4868</v>
      </c>
      <c r="B4879" s="6">
        <f t="shared" si="381"/>
        <v>-204</v>
      </c>
      <c r="C4879" s="6">
        <f t="shared" si="382"/>
        <v>24</v>
      </c>
      <c r="D4879" s="8">
        <f ca="1">VLOOKUP(B4879,Residuals!$A$12:$AW$232,C4879,FALSE)</f>
        <v>2.0970855189513301E-2</v>
      </c>
      <c r="E4879" s="8">
        <f ca="1">VLOOKUP(B4879,Residuals!$A$12:$AW$232,C4879,FALSE)^2</f>
        <v>4.3977676737953693E-4</v>
      </c>
      <c r="F4879" s="8">
        <f t="shared" ca="1" si="380"/>
        <v>1.0360823839721029</v>
      </c>
      <c r="G4879" s="6">
        <f t="shared" si="383"/>
        <v>0</v>
      </c>
    </row>
    <row r="4880" spans="1:7" x14ac:dyDescent="0.25">
      <c r="A4880" s="6">
        <f t="shared" si="384"/>
        <v>4869</v>
      </c>
      <c r="B4880" s="6">
        <f t="shared" si="381"/>
        <v>-203</v>
      </c>
      <c r="C4880" s="6">
        <f t="shared" si="382"/>
        <v>24</v>
      </c>
      <c r="D4880" s="8">
        <f ca="1">VLOOKUP(B4880,Residuals!$A$12:$AW$232,C4880,FALSE)</f>
        <v>1.1776798483738594E-2</v>
      </c>
      <c r="E4880" s="8">
        <f ca="1">VLOOKUP(B4880,Residuals!$A$12:$AW$232,C4880,FALSE)^2</f>
        <v>1.3869298252658764E-4</v>
      </c>
      <c r="F4880" s="8">
        <f t="shared" ca="1" si="380"/>
        <v>0.32675067587718704</v>
      </c>
      <c r="G4880" s="6">
        <f t="shared" si="383"/>
        <v>0</v>
      </c>
    </row>
    <row r="4881" spans="1:7" x14ac:dyDescent="0.25">
      <c r="A4881" s="6">
        <f t="shared" si="384"/>
        <v>4870</v>
      </c>
      <c r="B4881" s="6">
        <f t="shared" si="381"/>
        <v>-202</v>
      </c>
      <c r="C4881" s="6">
        <f t="shared" si="382"/>
        <v>24</v>
      </c>
      <c r="D4881" s="8">
        <f ca="1">VLOOKUP(B4881,Residuals!$A$12:$AW$232,C4881,FALSE)</f>
        <v>3.4360257445025133E-2</v>
      </c>
      <c r="E4881" s="8">
        <f ca="1">VLOOKUP(B4881,Residuals!$A$12:$AW$232,C4881,FALSE)^2</f>
        <v>1.180627291688405E-3</v>
      </c>
      <c r="F4881" s="8">
        <f t="shared" ca="1" si="380"/>
        <v>2.7814728509734543</v>
      </c>
      <c r="G4881" s="6">
        <f t="shared" si="383"/>
        <v>0</v>
      </c>
    </row>
    <row r="4882" spans="1:7" x14ac:dyDescent="0.25">
      <c r="A4882" s="6">
        <f t="shared" si="384"/>
        <v>4871</v>
      </c>
      <c r="B4882" s="6">
        <f t="shared" si="381"/>
        <v>-201</v>
      </c>
      <c r="C4882" s="6">
        <f t="shared" si="382"/>
        <v>24</v>
      </c>
      <c r="D4882" s="8">
        <f ca="1">VLOOKUP(B4882,Residuals!$A$12:$AW$232,C4882,FALSE)</f>
        <v>-1.9323313453193908E-2</v>
      </c>
      <c r="E4882" s="8">
        <f ca="1">VLOOKUP(B4882,Residuals!$A$12:$AW$232,C4882,FALSE)^2</f>
        <v>3.7339044281038469E-4</v>
      </c>
      <c r="F4882" s="8">
        <f t="shared" ca="1" si="380"/>
        <v>0.87968098552489282</v>
      </c>
      <c r="G4882" s="6">
        <f t="shared" si="383"/>
        <v>0</v>
      </c>
    </row>
    <row r="4883" spans="1:7" x14ac:dyDescent="0.25">
      <c r="A4883" s="6">
        <f t="shared" si="384"/>
        <v>4872</v>
      </c>
      <c r="B4883" s="6">
        <f t="shared" si="381"/>
        <v>-200</v>
      </c>
      <c r="C4883" s="6">
        <f t="shared" si="382"/>
        <v>24</v>
      </c>
      <c r="D4883" s="8">
        <f ca="1">VLOOKUP(B4883,Residuals!$A$12:$AW$232,C4883,FALSE)</f>
        <v>1.0645071861386251E-2</v>
      </c>
      <c r="E4883" s="8">
        <f ca="1">VLOOKUP(B4883,Residuals!$A$12:$AW$232,C4883,FALSE)^2</f>
        <v>1.1331755493407735E-4</v>
      </c>
      <c r="F4883" s="8">
        <f t="shared" ca="1" si="380"/>
        <v>0.26696799642593305</v>
      </c>
      <c r="G4883" s="6">
        <f t="shared" si="383"/>
        <v>0</v>
      </c>
    </row>
    <row r="4884" spans="1:7" x14ac:dyDescent="0.25">
      <c r="A4884" s="6">
        <f t="shared" si="384"/>
        <v>4873</v>
      </c>
      <c r="B4884" s="6">
        <f t="shared" si="381"/>
        <v>-199</v>
      </c>
      <c r="C4884" s="6">
        <f t="shared" si="382"/>
        <v>24</v>
      </c>
      <c r="D4884" s="8">
        <f ca="1">VLOOKUP(B4884,Residuals!$A$12:$AW$232,C4884,FALSE)</f>
        <v>-5.6822135937150201E-3</v>
      </c>
      <c r="E4884" s="8">
        <f ca="1">VLOOKUP(B4884,Residuals!$A$12:$AW$232,C4884,FALSE)^2</f>
        <v>3.2287551324599761E-5</v>
      </c>
      <c r="F4884" s="8">
        <f t="shared" ca="1" si="380"/>
        <v>7.6067145038934414E-2</v>
      </c>
      <c r="G4884" s="6">
        <f t="shared" si="383"/>
        <v>0</v>
      </c>
    </row>
    <row r="4885" spans="1:7" x14ac:dyDescent="0.25">
      <c r="A4885" s="6">
        <f t="shared" si="384"/>
        <v>4874</v>
      </c>
      <c r="B4885" s="6">
        <f t="shared" si="381"/>
        <v>-198</v>
      </c>
      <c r="C4885" s="6">
        <f t="shared" si="382"/>
        <v>24</v>
      </c>
      <c r="D4885" s="8">
        <f ca="1">VLOOKUP(B4885,Residuals!$A$12:$AW$232,C4885,FALSE)</f>
        <v>1.0360432528341406E-2</v>
      </c>
      <c r="E4885" s="8">
        <f ca="1">VLOOKUP(B4885,Residuals!$A$12:$AW$232,C4885,FALSE)^2</f>
        <v>1.073385621743147E-4</v>
      </c>
      <c r="F4885" s="8">
        <f t="shared" ca="1" si="380"/>
        <v>0.252881920189576</v>
      </c>
      <c r="G4885" s="6">
        <f t="shared" si="383"/>
        <v>0</v>
      </c>
    </row>
    <row r="4886" spans="1:7" x14ac:dyDescent="0.25">
      <c r="A4886" s="6">
        <f t="shared" si="384"/>
        <v>4875</v>
      </c>
      <c r="B4886" s="6">
        <f t="shared" si="381"/>
        <v>-197</v>
      </c>
      <c r="C4886" s="6">
        <f t="shared" si="382"/>
        <v>24</v>
      </c>
      <c r="D4886" s="8">
        <f ca="1">VLOOKUP(B4886,Residuals!$A$12:$AW$232,C4886,FALSE)</f>
        <v>1.4030279390135828E-2</v>
      </c>
      <c r="E4886" s="8">
        <f ca="1">VLOOKUP(B4886,Residuals!$A$12:$AW$232,C4886,FALSE)^2</f>
        <v>1.9684873976527018E-4</v>
      </c>
      <c r="F4886" s="8">
        <f t="shared" ca="1" si="380"/>
        <v>0.46376145059498025</v>
      </c>
      <c r="G4886" s="6">
        <f t="shared" si="383"/>
        <v>0</v>
      </c>
    </row>
    <row r="4887" spans="1:7" x14ac:dyDescent="0.25">
      <c r="A4887" s="6">
        <f t="shared" si="384"/>
        <v>4876</v>
      </c>
      <c r="B4887" s="6">
        <f t="shared" si="381"/>
        <v>-196</v>
      </c>
      <c r="C4887" s="6">
        <f t="shared" si="382"/>
        <v>24</v>
      </c>
      <c r="D4887" s="8">
        <f ca="1">VLOOKUP(B4887,Residuals!$A$12:$AW$232,C4887,FALSE)</f>
        <v>-1.940067587362982E-2</v>
      </c>
      <c r="E4887" s="8">
        <f ca="1">VLOOKUP(B4887,Residuals!$A$12:$AW$232,C4887,FALSE)^2</f>
        <v>3.763862243536422E-4</v>
      </c>
      <c r="F4887" s="8">
        <f t="shared" ca="1" si="380"/>
        <v>0.88673883103522455</v>
      </c>
      <c r="G4887" s="6">
        <f t="shared" si="383"/>
        <v>0</v>
      </c>
    </row>
    <row r="4888" spans="1:7" x14ac:dyDescent="0.25">
      <c r="A4888" s="6">
        <f t="shared" si="384"/>
        <v>4877</v>
      </c>
      <c r="B4888" s="6">
        <f t="shared" si="381"/>
        <v>-195</v>
      </c>
      <c r="C4888" s="6">
        <f t="shared" si="382"/>
        <v>24</v>
      </c>
      <c r="D4888" s="8">
        <f ca="1">VLOOKUP(B4888,Residuals!$A$12:$AW$232,C4888,FALSE)</f>
        <v>7.211416937363979E-3</v>
      </c>
      <c r="E4888" s="8">
        <f ca="1">VLOOKUP(B4888,Residuals!$A$12:$AW$232,C4888,FALSE)^2</f>
        <v>5.2004534244500071E-5</v>
      </c>
      <c r="F4888" s="8">
        <f t="shared" ca="1" si="380"/>
        <v>0.12251893645600438</v>
      </c>
      <c r="G4888" s="6">
        <f t="shared" si="383"/>
        <v>0</v>
      </c>
    </row>
    <row r="4889" spans="1:7" x14ac:dyDescent="0.25">
      <c r="A4889" s="6">
        <f t="shared" si="384"/>
        <v>4878</v>
      </c>
      <c r="B4889" s="6">
        <f t="shared" si="381"/>
        <v>-194</v>
      </c>
      <c r="C4889" s="6">
        <f t="shared" si="382"/>
        <v>24</v>
      </c>
      <c r="D4889" s="8">
        <f ca="1">VLOOKUP(B4889,Residuals!$A$12:$AW$232,C4889,FALSE)</f>
        <v>-3.552463053013179E-3</v>
      </c>
      <c r="E4889" s="8">
        <f ca="1">VLOOKUP(B4889,Residuals!$A$12:$AW$232,C4889,FALSE)^2</f>
        <v>1.2619993743023717E-5</v>
      </c>
      <c r="F4889" s="8">
        <f t="shared" ca="1" si="380"/>
        <v>2.9731796158528587E-2</v>
      </c>
      <c r="G4889" s="6">
        <f t="shared" si="383"/>
        <v>0</v>
      </c>
    </row>
    <row r="4890" spans="1:7" x14ac:dyDescent="0.25">
      <c r="A4890" s="6">
        <f t="shared" si="384"/>
        <v>4879</v>
      </c>
      <c r="B4890" s="6">
        <f t="shared" si="381"/>
        <v>-193</v>
      </c>
      <c r="C4890" s="6">
        <f t="shared" si="382"/>
        <v>24</v>
      </c>
      <c r="D4890" s="8">
        <f ca="1">VLOOKUP(B4890,Residuals!$A$12:$AW$232,C4890,FALSE)</f>
        <v>2.3492753082765605E-2</v>
      </c>
      <c r="E4890" s="8">
        <f ca="1">VLOOKUP(B4890,Residuals!$A$12:$AW$232,C4890,FALSE)^2</f>
        <v>5.5190944740779284E-4</v>
      </c>
      <c r="F4890" s="8">
        <f t="shared" ca="1" si="380"/>
        <v>1.3002589004741485</v>
      </c>
      <c r="G4890" s="6">
        <f t="shared" si="383"/>
        <v>0</v>
      </c>
    </row>
    <row r="4891" spans="1:7" x14ac:dyDescent="0.25">
      <c r="A4891" s="6">
        <f t="shared" si="384"/>
        <v>4880</v>
      </c>
      <c r="B4891" s="6">
        <f t="shared" si="381"/>
        <v>-192</v>
      </c>
      <c r="C4891" s="6">
        <f t="shared" si="382"/>
        <v>24</v>
      </c>
      <c r="D4891" s="8">
        <f ca="1">VLOOKUP(B4891,Residuals!$A$12:$AW$232,C4891,FALSE)</f>
        <v>-3.8163933218970606E-3</v>
      </c>
      <c r="E4891" s="8">
        <f ca="1">VLOOKUP(B4891,Residuals!$A$12:$AW$232,C4891,FALSE)^2</f>
        <v>1.4564857987420482E-5</v>
      </c>
      <c r="F4891" s="8">
        <f t="shared" ca="1" si="380"/>
        <v>3.4313756217136414E-2</v>
      </c>
      <c r="G4891" s="6">
        <f t="shared" si="383"/>
        <v>0</v>
      </c>
    </row>
    <row r="4892" spans="1:7" x14ac:dyDescent="0.25">
      <c r="A4892" s="6">
        <f t="shared" si="384"/>
        <v>4881</v>
      </c>
      <c r="B4892" s="6">
        <f t="shared" si="381"/>
        <v>-191</v>
      </c>
      <c r="C4892" s="6">
        <f t="shared" si="382"/>
        <v>24</v>
      </c>
      <c r="D4892" s="8">
        <f ca="1">VLOOKUP(B4892,Residuals!$A$12:$AW$232,C4892,FALSE)</f>
        <v>-2.191428540073374E-2</v>
      </c>
      <c r="E4892" s="8">
        <f ca="1">VLOOKUP(B4892,Residuals!$A$12:$AW$232,C4892,FALSE)^2</f>
        <v>4.8023590462481193E-4</v>
      </c>
      <c r="F4892" s="8">
        <f t="shared" ca="1" si="380"/>
        <v>1.1314011967877924</v>
      </c>
      <c r="G4892" s="6">
        <f t="shared" si="383"/>
        <v>0</v>
      </c>
    </row>
    <row r="4893" spans="1:7" x14ac:dyDescent="0.25">
      <c r="A4893" s="6">
        <f t="shared" si="384"/>
        <v>4882</v>
      </c>
      <c r="B4893" s="6">
        <f t="shared" si="381"/>
        <v>-190</v>
      </c>
      <c r="C4893" s="6">
        <f t="shared" si="382"/>
        <v>24</v>
      </c>
      <c r="D4893" s="8">
        <f ca="1">VLOOKUP(B4893,Residuals!$A$12:$AW$232,C4893,FALSE)</f>
        <v>-1.9817916907449479E-3</v>
      </c>
      <c r="E4893" s="8">
        <f ca="1">VLOOKUP(B4893,Residuals!$A$12:$AW$232,C4893,FALSE)^2</f>
        <v>3.9274983055057195E-6</v>
      </c>
      <c r="F4893" s="8">
        <f t="shared" ca="1" si="380"/>
        <v>9.2529030845845996E-3</v>
      </c>
      <c r="G4893" s="6">
        <f t="shared" si="383"/>
        <v>0</v>
      </c>
    </row>
    <row r="4894" spans="1:7" x14ac:dyDescent="0.25">
      <c r="A4894" s="6">
        <f t="shared" si="384"/>
        <v>4883</v>
      </c>
      <c r="B4894" s="6">
        <f t="shared" si="381"/>
        <v>-189</v>
      </c>
      <c r="C4894" s="6">
        <f t="shared" si="382"/>
        <v>24</v>
      </c>
      <c r="D4894" s="8">
        <f ca="1">VLOOKUP(B4894,Residuals!$A$12:$AW$232,C4894,FALSE)</f>
        <v>1.037766671649811E-2</v>
      </c>
      <c r="E4894" s="8">
        <f ca="1">VLOOKUP(B4894,Residuals!$A$12:$AW$232,C4894,FALSE)^2</f>
        <v>1.0769596647871266E-4</v>
      </c>
      <c r="F4894" s="8">
        <f t="shared" ca="1" si="380"/>
        <v>0.25372393898458645</v>
      </c>
      <c r="G4894" s="6">
        <f t="shared" si="383"/>
        <v>0</v>
      </c>
    </row>
    <row r="4895" spans="1:7" x14ac:dyDescent="0.25">
      <c r="A4895" s="6">
        <f t="shared" si="384"/>
        <v>4884</v>
      </c>
      <c r="B4895" s="6">
        <f t="shared" si="381"/>
        <v>-188</v>
      </c>
      <c r="C4895" s="6">
        <f t="shared" si="382"/>
        <v>24</v>
      </c>
      <c r="D4895" s="8">
        <f ca="1">VLOOKUP(B4895,Residuals!$A$12:$AW$232,C4895,FALSE)</f>
        <v>2.8424923824396126E-2</v>
      </c>
      <c r="E4895" s="8">
        <f ca="1">VLOOKUP(B4895,Residuals!$A$12:$AW$232,C4895,FALSE)^2</f>
        <v>8.0797629442272249E-4</v>
      </c>
      <c r="F4895" s="8">
        <f t="shared" ca="1" si="380"/>
        <v>1.9035339458848191</v>
      </c>
      <c r="G4895" s="6">
        <f t="shared" si="383"/>
        <v>0</v>
      </c>
    </row>
    <row r="4896" spans="1:7" x14ac:dyDescent="0.25">
      <c r="A4896" s="6">
        <f t="shared" si="384"/>
        <v>4885</v>
      </c>
      <c r="B4896" s="6">
        <f t="shared" si="381"/>
        <v>-187</v>
      </c>
      <c r="C4896" s="6">
        <f t="shared" si="382"/>
        <v>24</v>
      </c>
      <c r="D4896" s="8">
        <f ca="1">VLOOKUP(B4896,Residuals!$A$12:$AW$232,C4896,FALSE)</f>
        <v>2.277495055295788E-3</v>
      </c>
      <c r="E4896" s="8">
        <f ca="1">VLOOKUP(B4896,Residuals!$A$12:$AW$232,C4896,FALSE)^2</f>
        <v>5.1869837268967641E-6</v>
      </c>
      <c r="F4896" s="8">
        <f t="shared" ca="1" si="380"/>
        <v>1.2220160008474711E-2</v>
      </c>
      <c r="G4896" s="6">
        <f t="shared" si="383"/>
        <v>0</v>
      </c>
    </row>
    <row r="4897" spans="1:7" x14ac:dyDescent="0.25">
      <c r="A4897" s="6">
        <f t="shared" si="384"/>
        <v>4886</v>
      </c>
      <c r="B4897" s="6">
        <f t="shared" si="381"/>
        <v>-186</v>
      </c>
      <c r="C4897" s="6">
        <f t="shared" si="382"/>
        <v>24</v>
      </c>
      <c r="D4897" s="8">
        <f ca="1">VLOOKUP(B4897,Residuals!$A$12:$AW$232,C4897,FALSE)</f>
        <v>-1.7104863143984858E-3</v>
      </c>
      <c r="E4897" s="8">
        <f ca="1">VLOOKUP(B4897,Residuals!$A$12:$AW$232,C4897,FALSE)^2</f>
        <v>2.9257634317445153E-6</v>
      </c>
      <c r="F4897" s="8">
        <f t="shared" ca="1" si="380"/>
        <v>6.8928878834660073E-3</v>
      </c>
      <c r="G4897" s="6">
        <f t="shared" si="383"/>
        <v>0</v>
      </c>
    </row>
    <row r="4898" spans="1:7" x14ac:dyDescent="0.25">
      <c r="A4898" s="6">
        <f t="shared" si="384"/>
        <v>4887</v>
      </c>
      <c r="B4898" s="6">
        <f t="shared" si="381"/>
        <v>-185</v>
      </c>
      <c r="C4898" s="6">
        <f t="shared" si="382"/>
        <v>24</v>
      </c>
      <c r="D4898" s="8">
        <f ca="1">VLOOKUP(B4898,Residuals!$A$12:$AW$232,C4898,FALSE)</f>
        <v>1.2159001451544003E-2</v>
      </c>
      <c r="E4898" s="8">
        <f ca="1">VLOOKUP(B4898,Residuals!$A$12:$AW$232,C4898,FALSE)^2</f>
        <v>1.4784131629864917E-4</v>
      </c>
      <c r="F4898" s="8">
        <f t="shared" ca="1" si="380"/>
        <v>0.34830349123032261</v>
      </c>
      <c r="G4898" s="6">
        <f t="shared" si="383"/>
        <v>0</v>
      </c>
    </row>
    <row r="4899" spans="1:7" x14ac:dyDescent="0.25">
      <c r="A4899" s="6">
        <f t="shared" si="384"/>
        <v>4888</v>
      </c>
      <c r="B4899" s="6">
        <f t="shared" si="381"/>
        <v>-184</v>
      </c>
      <c r="C4899" s="6">
        <f t="shared" si="382"/>
        <v>24</v>
      </c>
      <c r="D4899" s="8">
        <f ca="1">VLOOKUP(B4899,Residuals!$A$12:$AW$232,C4899,FALSE)</f>
        <v>1.7847921115981152E-3</v>
      </c>
      <c r="E4899" s="8">
        <f ca="1">VLOOKUP(B4899,Residuals!$A$12:$AW$232,C4899,FALSE)^2</f>
        <v>3.1854828816228588E-6</v>
      </c>
      <c r="F4899" s="8">
        <f t="shared" ca="1" si="380"/>
        <v>7.5047681981021963E-3</v>
      </c>
      <c r="G4899" s="6">
        <f t="shared" si="383"/>
        <v>0</v>
      </c>
    </row>
    <row r="4900" spans="1:7" x14ac:dyDescent="0.25">
      <c r="A4900" s="6">
        <f t="shared" si="384"/>
        <v>4889</v>
      </c>
      <c r="B4900" s="6">
        <f t="shared" si="381"/>
        <v>-183</v>
      </c>
      <c r="C4900" s="6">
        <f t="shared" si="382"/>
        <v>24</v>
      </c>
      <c r="D4900" s="8">
        <f ca="1">VLOOKUP(B4900,Residuals!$A$12:$AW$232,C4900,FALSE)</f>
        <v>2.6122244762585574E-2</v>
      </c>
      <c r="E4900" s="8">
        <f ca="1">VLOOKUP(B4900,Residuals!$A$12:$AW$232,C4900,FALSE)^2</f>
        <v>6.8237167143642944E-4</v>
      </c>
      <c r="F4900" s="8">
        <f t="shared" ca="1" si="380"/>
        <v>1.6076185022451035</v>
      </c>
      <c r="G4900" s="6">
        <f t="shared" si="383"/>
        <v>0</v>
      </c>
    </row>
    <row r="4901" spans="1:7" x14ac:dyDescent="0.25">
      <c r="A4901" s="6">
        <f t="shared" si="384"/>
        <v>4890</v>
      </c>
      <c r="B4901" s="6">
        <f t="shared" si="381"/>
        <v>-182</v>
      </c>
      <c r="C4901" s="6">
        <f t="shared" si="382"/>
        <v>24</v>
      </c>
      <c r="D4901" s="8">
        <f ca="1">VLOOKUP(B4901,Residuals!$A$12:$AW$232,C4901,FALSE)</f>
        <v>-7.2954843838911251E-3</v>
      </c>
      <c r="E4901" s="8">
        <f ca="1">VLOOKUP(B4901,Residuals!$A$12:$AW$232,C4901,FALSE)^2</f>
        <v>5.3224092395599273E-5</v>
      </c>
      <c r="F4901" s="8">
        <f t="shared" ca="1" si="380"/>
        <v>0.12539212760730725</v>
      </c>
      <c r="G4901" s="6">
        <f t="shared" si="383"/>
        <v>0</v>
      </c>
    </row>
    <row r="4902" spans="1:7" x14ac:dyDescent="0.25">
      <c r="A4902" s="6">
        <f t="shared" si="384"/>
        <v>4891</v>
      </c>
      <c r="B4902" s="6">
        <f t="shared" si="381"/>
        <v>-181</v>
      </c>
      <c r="C4902" s="6">
        <f t="shared" si="382"/>
        <v>24</v>
      </c>
      <c r="D4902" s="8">
        <f ca="1">VLOOKUP(B4902,Residuals!$A$12:$AW$232,C4902,FALSE)</f>
        <v>1.5444252053065932E-2</v>
      </c>
      <c r="E4902" s="8">
        <f ca="1">VLOOKUP(B4902,Residuals!$A$12:$AW$232,C4902,FALSE)^2</f>
        <v>2.3852492147863127E-4</v>
      </c>
      <c r="F4902" s="8">
        <f t="shared" ca="1" si="380"/>
        <v>0.56194753250587048</v>
      </c>
      <c r="G4902" s="6">
        <f t="shared" si="383"/>
        <v>0</v>
      </c>
    </row>
    <row r="4903" spans="1:7" x14ac:dyDescent="0.25">
      <c r="A4903" s="6">
        <f t="shared" si="384"/>
        <v>4892</v>
      </c>
      <c r="B4903" s="6">
        <f t="shared" si="381"/>
        <v>-180</v>
      </c>
      <c r="C4903" s="6">
        <f t="shared" si="382"/>
        <v>24</v>
      </c>
      <c r="D4903" s="8">
        <f ca="1">VLOOKUP(B4903,Residuals!$A$12:$AW$232,C4903,FALSE)</f>
        <v>7.4881171990786493E-3</v>
      </c>
      <c r="E4903" s="8">
        <f ca="1">VLOOKUP(B4903,Residuals!$A$12:$AW$232,C4903,FALSE)^2</f>
        <v>5.6071899187137474E-5</v>
      </c>
      <c r="F4903" s="8">
        <f t="shared" ca="1" si="380"/>
        <v>0.13210135526216982</v>
      </c>
      <c r="G4903" s="6">
        <f t="shared" si="383"/>
        <v>0</v>
      </c>
    </row>
    <row r="4904" spans="1:7" x14ac:dyDescent="0.25">
      <c r="A4904" s="6">
        <f t="shared" si="384"/>
        <v>4893</v>
      </c>
      <c r="B4904" s="6">
        <f t="shared" si="381"/>
        <v>-179</v>
      </c>
      <c r="C4904" s="6">
        <f t="shared" si="382"/>
        <v>24</v>
      </c>
      <c r="D4904" s="8">
        <f ca="1">VLOOKUP(B4904,Residuals!$A$12:$AW$232,C4904,FALSE)</f>
        <v>1.7732595598987605E-3</v>
      </c>
      <c r="E4904" s="8">
        <f ca="1">VLOOKUP(B4904,Residuals!$A$12:$AW$232,C4904,FALSE)^2</f>
        <v>3.1444494667723458E-6</v>
      </c>
      <c r="F4904" s="8">
        <f t="shared" ca="1" si="380"/>
        <v>7.4080964286175081E-3</v>
      </c>
      <c r="G4904" s="6">
        <f t="shared" si="383"/>
        <v>0</v>
      </c>
    </row>
    <row r="4905" spans="1:7" x14ac:dyDescent="0.25">
      <c r="A4905" s="6">
        <f t="shared" si="384"/>
        <v>4894</v>
      </c>
      <c r="B4905" s="6">
        <f t="shared" si="381"/>
        <v>-178</v>
      </c>
      <c r="C4905" s="6">
        <f t="shared" si="382"/>
        <v>24</v>
      </c>
      <c r="D4905" s="8">
        <f ca="1">VLOOKUP(B4905,Residuals!$A$12:$AW$232,C4905,FALSE)</f>
        <v>1.8012495893560687E-2</v>
      </c>
      <c r="E4905" s="8">
        <f ca="1">VLOOKUP(B4905,Residuals!$A$12:$AW$232,C4905,FALSE)^2</f>
        <v>3.2445000831554064E-4</v>
      </c>
      <c r="F4905" s="8">
        <f t="shared" ca="1" si="380"/>
        <v>0.76438084735209133</v>
      </c>
      <c r="G4905" s="6">
        <f t="shared" si="383"/>
        <v>0</v>
      </c>
    </row>
    <row r="4906" spans="1:7" x14ac:dyDescent="0.25">
      <c r="A4906" s="6">
        <f t="shared" si="384"/>
        <v>4895</v>
      </c>
      <c r="B4906" s="6">
        <f t="shared" si="381"/>
        <v>-177</v>
      </c>
      <c r="C4906" s="6">
        <f t="shared" si="382"/>
        <v>24</v>
      </c>
      <c r="D4906" s="8">
        <f ca="1">VLOOKUP(B4906,Residuals!$A$12:$AW$232,C4906,FALSE)</f>
        <v>-2.0086833778186489E-2</v>
      </c>
      <c r="E4906" s="8">
        <f ca="1">VLOOKUP(B4906,Residuals!$A$12:$AW$232,C4906,FALSE)^2</f>
        <v>4.0348089123249374E-4</v>
      </c>
      <c r="F4906" s="8">
        <f t="shared" ca="1" si="380"/>
        <v>0.95057191439713729</v>
      </c>
      <c r="G4906" s="6">
        <f t="shared" si="383"/>
        <v>0</v>
      </c>
    </row>
    <row r="4907" spans="1:7" x14ac:dyDescent="0.25">
      <c r="A4907" s="6">
        <f t="shared" si="384"/>
        <v>4896</v>
      </c>
      <c r="B4907" s="6">
        <f t="shared" si="381"/>
        <v>-176</v>
      </c>
      <c r="C4907" s="6">
        <f t="shared" si="382"/>
        <v>24</v>
      </c>
      <c r="D4907" s="8">
        <f ca="1">VLOOKUP(B4907,Residuals!$A$12:$AW$232,C4907,FALSE)</f>
        <v>1.8339365301777058E-2</v>
      </c>
      <c r="E4907" s="8">
        <f ca="1">VLOOKUP(B4907,Residuals!$A$12:$AW$232,C4907,FALSE)^2</f>
        <v>3.3633231967202432E-4</v>
      </c>
      <c r="F4907" s="8">
        <f t="shared" ca="1" si="380"/>
        <v>0.79237471694798045</v>
      </c>
      <c r="G4907" s="6">
        <f t="shared" si="383"/>
        <v>0</v>
      </c>
    </row>
    <row r="4908" spans="1:7" x14ac:dyDescent="0.25">
      <c r="A4908" s="6">
        <f t="shared" si="384"/>
        <v>4897</v>
      </c>
      <c r="B4908" s="6">
        <f t="shared" si="381"/>
        <v>-175</v>
      </c>
      <c r="C4908" s="6">
        <f t="shared" si="382"/>
        <v>24</v>
      </c>
      <c r="D4908" s="8">
        <f ca="1">VLOOKUP(B4908,Residuals!$A$12:$AW$232,C4908,FALSE)</f>
        <v>-1.2658211835907551E-2</v>
      </c>
      <c r="E4908" s="8">
        <f ca="1">VLOOKUP(B4908,Residuals!$A$12:$AW$232,C4908,FALSE)^2</f>
        <v>1.6023032688271E-4</v>
      </c>
      <c r="F4908" s="8">
        <f t="shared" ca="1" si="380"/>
        <v>0.37749110770555033</v>
      </c>
      <c r="G4908" s="6">
        <f t="shared" si="383"/>
        <v>0</v>
      </c>
    </row>
    <row r="4909" spans="1:7" x14ac:dyDescent="0.25">
      <c r="A4909" s="6">
        <f t="shared" si="384"/>
        <v>4898</v>
      </c>
      <c r="B4909" s="6">
        <f t="shared" si="381"/>
        <v>-174</v>
      </c>
      <c r="C4909" s="6">
        <f t="shared" si="382"/>
        <v>24</v>
      </c>
      <c r="D4909" s="8">
        <f ca="1">VLOOKUP(B4909,Residuals!$A$12:$AW$232,C4909,FALSE)</f>
        <v>-1.8679530536693766E-3</v>
      </c>
      <c r="E4909" s="8">
        <f ca="1">VLOOKUP(B4909,Residuals!$A$12:$AW$232,C4909,FALSE)^2</f>
        <v>3.4892486107127489E-6</v>
      </c>
      <c r="F4909" s="8">
        <f t="shared" ca="1" si="380"/>
        <v>8.2204183736214985E-3</v>
      </c>
      <c r="G4909" s="6">
        <f t="shared" si="383"/>
        <v>0</v>
      </c>
    </row>
    <row r="4910" spans="1:7" x14ac:dyDescent="0.25">
      <c r="A4910" s="6">
        <f t="shared" si="384"/>
        <v>4899</v>
      </c>
      <c r="B4910" s="6">
        <f t="shared" si="381"/>
        <v>-173</v>
      </c>
      <c r="C4910" s="6">
        <f t="shared" si="382"/>
        <v>24</v>
      </c>
      <c r="D4910" s="8">
        <f ca="1">VLOOKUP(B4910,Residuals!$A$12:$AW$232,C4910,FALSE)</f>
        <v>-2.1305834956985539E-4</v>
      </c>
      <c r="E4910" s="8">
        <f ca="1">VLOOKUP(B4910,Residuals!$A$12:$AW$232,C4910,FALSE)^2</f>
        <v>4.5393860321430697E-8</v>
      </c>
      <c r="F4910" s="8">
        <f t="shared" ca="1" si="380"/>
        <v>1.0694466490298957E-4</v>
      </c>
      <c r="G4910" s="6">
        <f t="shared" si="383"/>
        <v>0</v>
      </c>
    </row>
    <row r="4911" spans="1:7" x14ac:dyDescent="0.25">
      <c r="A4911" s="6">
        <f t="shared" si="384"/>
        <v>4900</v>
      </c>
      <c r="B4911" s="6">
        <f t="shared" si="381"/>
        <v>-172</v>
      </c>
      <c r="C4911" s="6">
        <f t="shared" si="382"/>
        <v>24</v>
      </c>
      <c r="D4911" s="8">
        <f ca="1">VLOOKUP(B4911,Residuals!$A$12:$AW$232,C4911,FALSE)</f>
        <v>-1.3879204598653772E-2</v>
      </c>
      <c r="E4911" s="8">
        <f ca="1">VLOOKUP(B4911,Residuals!$A$12:$AW$232,C4911,FALSE)^2</f>
        <v>1.92632320291292E-4</v>
      </c>
      <c r="F4911" s="8">
        <f t="shared" ca="1" si="380"/>
        <v>0.45382787005034103</v>
      </c>
      <c r="G4911" s="6">
        <f t="shared" si="383"/>
        <v>0</v>
      </c>
    </row>
    <row r="4912" spans="1:7" x14ac:dyDescent="0.25">
      <c r="A4912" s="6">
        <f t="shared" si="384"/>
        <v>4901</v>
      </c>
      <c r="B4912" s="6">
        <f t="shared" si="381"/>
        <v>-171</v>
      </c>
      <c r="C4912" s="6">
        <f t="shared" si="382"/>
        <v>24</v>
      </c>
      <c r="D4912" s="8">
        <f ca="1">VLOOKUP(B4912,Residuals!$A$12:$AW$232,C4912,FALSE)</f>
        <v>8.1832484126519531E-3</v>
      </c>
      <c r="E4912" s="8">
        <f ca="1">VLOOKUP(B4912,Residuals!$A$12:$AW$232,C4912,FALSE)^2</f>
        <v>6.6965554583170707E-5</v>
      </c>
      <c r="F4912" s="8">
        <f t="shared" ca="1" si="380"/>
        <v>0.15776602263454145</v>
      </c>
      <c r="G4912" s="6">
        <f t="shared" si="383"/>
        <v>0</v>
      </c>
    </row>
    <row r="4913" spans="1:7" x14ac:dyDescent="0.25">
      <c r="A4913" s="6">
        <f t="shared" si="384"/>
        <v>4902</v>
      </c>
      <c r="B4913" s="6">
        <f t="shared" si="381"/>
        <v>-170</v>
      </c>
      <c r="C4913" s="6">
        <f t="shared" si="382"/>
        <v>24</v>
      </c>
      <c r="D4913" s="8">
        <f ca="1">VLOOKUP(B4913,Residuals!$A$12:$AW$232,C4913,FALSE)</f>
        <v>-7.7423594680766372E-3</v>
      </c>
      <c r="E4913" s="8">
        <f ca="1">VLOOKUP(B4913,Residuals!$A$12:$AW$232,C4913,FALSE)^2</f>
        <v>5.9944130132915946E-5</v>
      </c>
      <c r="F4913" s="8">
        <f t="shared" ca="1" si="380"/>
        <v>0.14122405242850355</v>
      </c>
      <c r="G4913" s="6">
        <f t="shared" si="383"/>
        <v>0</v>
      </c>
    </row>
    <row r="4914" spans="1:7" x14ac:dyDescent="0.25">
      <c r="A4914" s="6">
        <f t="shared" si="384"/>
        <v>4903</v>
      </c>
      <c r="B4914" s="6">
        <f t="shared" si="381"/>
        <v>-169</v>
      </c>
      <c r="C4914" s="6">
        <f t="shared" si="382"/>
        <v>24</v>
      </c>
      <c r="D4914" s="8">
        <f ca="1">VLOOKUP(B4914,Residuals!$A$12:$AW$232,C4914,FALSE)</f>
        <v>1.1034009671525784E-2</v>
      </c>
      <c r="E4914" s="8">
        <f ca="1">VLOOKUP(B4914,Residuals!$A$12:$AW$232,C4914,FALSE)^2</f>
        <v>1.2174936943132454E-4</v>
      </c>
      <c r="F4914" s="8">
        <f t="shared" ca="1" si="380"/>
        <v>0.28683274398313857</v>
      </c>
      <c r="G4914" s="6">
        <f t="shared" si="383"/>
        <v>0</v>
      </c>
    </row>
    <row r="4915" spans="1:7" x14ac:dyDescent="0.25">
      <c r="A4915" s="6">
        <f t="shared" si="384"/>
        <v>4904</v>
      </c>
      <c r="B4915" s="6">
        <f t="shared" si="381"/>
        <v>-168</v>
      </c>
      <c r="C4915" s="6">
        <f t="shared" si="382"/>
        <v>24</v>
      </c>
      <c r="D4915" s="8">
        <f ca="1">VLOOKUP(B4915,Residuals!$A$12:$AW$232,C4915,FALSE)</f>
        <v>-1.4216363698891566E-4</v>
      </c>
      <c r="E4915" s="8">
        <f ca="1">VLOOKUP(B4915,Residuals!$A$12:$AW$232,C4915,FALSE)^2</f>
        <v>2.021049968191619E-8</v>
      </c>
      <c r="F4915" s="8">
        <f t="shared" ca="1" si="380"/>
        <v>4.7614481357164789E-5</v>
      </c>
      <c r="G4915" s="6">
        <f t="shared" si="383"/>
        <v>0</v>
      </c>
    </row>
    <row r="4916" spans="1:7" x14ac:dyDescent="0.25">
      <c r="A4916" s="6">
        <f t="shared" si="384"/>
        <v>4905</v>
      </c>
      <c r="B4916" s="6">
        <f t="shared" si="381"/>
        <v>-167</v>
      </c>
      <c r="C4916" s="6">
        <f t="shared" si="382"/>
        <v>24</v>
      </c>
      <c r="D4916" s="8">
        <f ca="1">VLOOKUP(B4916,Residuals!$A$12:$AW$232,C4916,FALSE)</f>
        <v>5.4882302759660688E-3</v>
      </c>
      <c r="E4916" s="8">
        <f ca="1">VLOOKUP(B4916,Residuals!$A$12:$AW$232,C4916,FALSE)^2</f>
        <v>3.0120671562030591E-5</v>
      </c>
      <c r="F4916" s="8">
        <f t="shared" ca="1" si="380"/>
        <v>7.0962132412730736E-2</v>
      </c>
      <c r="G4916" s="6">
        <f t="shared" si="383"/>
        <v>0</v>
      </c>
    </row>
    <row r="4917" spans="1:7" x14ac:dyDescent="0.25">
      <c r="A4917" s="6">
        <f t="shared" si="384"/>
        <v>4906</v>
      </c>
      <c r="B4917" s="6">
        <f t="shared" si="381"/>
        <v>-166</v>
      </c>
      <c r="C4917" s="6">
        <f t="shared" si="382"/>
        <v>24</v>
      </c>
      <c r="D4917" s="8">
        <f ca="1">VLOOKUP(B4917,Residuals!$A$12:$AW$232,C4917,FALSE)</f>
        <v>8.856924428389111E-3</v>
      </c>
      <c r="E4917" s="8">
        <f ca="1">VLOOKUP(B4917,Residuals!$A$12:$AW$232,C4917,FALSE)^2</f>
        <v>7.8445110330195784E-5</v>
      </c>
      <c r="F4917" s="8">
        <f t="shared" ca="1" si="380"/>
        <v>0.18481102902764593</v>
      </c>
      <c r="G4917" s="6">
        <f t="shared" si="383"/>
        <v>0</v>
      </c>
    </row>
    <row r="4918" spans="1:7" x14ac:dyDescent="0.25">
      <c r="A4918" s="6">
        <f t="shared" si="384"/>
        <v>4907</v>
      </c>
      <c r="B4918" s="6">
        <f t="shared" si="381"/>
        <v>-165</v>
      </c>
      <c r="C4918" s="6">
        <f t="shared" si="382"/>
        <v>24</v>
      </c>
      <c r="D4918" s="8">
        <f ca="1">VLOOKUP(B4918,Residuals!$A$12:$AW$232,C4918,FALSE)</f>
        <v>1.7887834061761654E-3</v>
      </c>
      <c r="E4918" s="8">
        <f ca="1">VLOOKUP(B4918,Residuals!$A$12:$AW$232,C4918,FALSE)^2</f>
        <v>3.199746074211204E-6</v>
      </c>
      <c r="F4918" s="8">
        <f t="shared" ca="1" si="380"/>
        <v>7.5383712523700271E-3</v>
      </c>
      <c r="G4918" s="6">
        <f t="shared" si="383"/>
        <v>0</v>
      </c>
    </row>
    <row r="4919" spans="1:7" x14ac:dyDescent="0.25">
      <c r="A4919" s="6">
        <f t="shared" si="384"/>
        <v>4908</v>
      </c>
      <c r="B4919" s="6">
        <f t="shared" si="381"/>
        <v>-164</v>
      </c>
      <c r="C4919" s="6">
        <f t="shared" si="382"/>
        <v>24</v>
      </c>
      <c r="D4919" s="8">
        <f ca="1">VLOOKUP(B4919,Residuals!$A$12:$AW$232,C4919,FALSE)</f>
        <v>-7.9790090519799614E-4</v>
      </c>
      <c r="E4919" s="8">
        <f ca="1">VLOOKUP(B4919,Residuals!$A$12:$AW$232,C4919,FALSE)^2</f>
        <v>6.3664585451578162E-7</v>
      </c>
      <c r="F4919" s="8">
        <f t="shared" ca="1" si="380"/>
        <v>1.499891771507346E-3</v>
      </c>
      <c r="G4919" s="6">
        <f t="shared" si="383"/>
        <v>0</v>
      </c>
    </row>
    <row r="4920" spans="1:7" x14ac:dyDescent="0.25">
      <c r="A4920" s="6">
        <f t="shared" si="384"/>
        <v>4909</v>
      </c>
      <c r="B4920" s="6">
        <f t="shared" si="381"/>
        <v>-163</v>
      </c>
      <c r="C4920" s="6">
        <f t="shared" si="382"/>
        <v>24</v>
      </c>
      <c r="D4920" s="8">
        <f ca="1">VLOOKUP(B4920,Residuals!$A$12:$AW$232,C4920,FALSE)</f>
        <v>1.2659503569300078E-2</v>
      </c>
      <c r="E4920" s="8">
        <f ca="1">VLOOKUP(B4920,Residuals!$A$12:$AW$232,C4920,FALSE)^2</f>
        <v>1.6026303062112142E-4</v>
      </c>
      <c r="F4920" s="8">
        <f t="shared" ca="1" si="380"/>
        <v>0.37756815535738514</v>
      </c>
      <c r="G4920" s="6">
        <f t="shared" si="383"/>
        <v>0</v>
      </c>
    </row>
    <row r="4921" spans="1:7" x14ac:dyDescent="0.25">
      <c r="A4921" s="6">
        <f t="shared" si="384"/>
        <v>4910</v>
      </c>
      <c r="B4921" s="6">
        <f t="shared" si="381"/>
        <v>-162</v>
      </c>
      <c r="C4921" s="6">
        <f t="shared" si="382"/>
        <v>24</v>
      </c>
      <c r="D4921" s="8">
        <f ca="1">VLOOKUP(B4921,Residuals!$A$12:$AW$232,C4921,FALSE)</f>
        <v>1.3095916163898259E-2</v>
      </c>
      <c r="E4921" s="8">
        <f ca="1">VLOOKUP(B4921,Residuals!$A$12:$AW$232,C4921,FALSE)^2</f>
        <v>1.7150302017185167E-4</v>
      </c>
      <c r="F4921" s="8">
        <f t="shared" ca="1" si="380"/>
        <v>0.40404876104952658</v>
      </c>
      <c r="G4921" s="6">
        <f t="shared" si="383"/>
        <v>0</v>
      </c>
    </row>
    <row r="4922" spans="1:7" x14ac:dyDescent="0.25">
      <c r="A4922" s="6">
        <f t="shared" si="384"/>
        <v>4911</v>
      </c>
      <c r="B4922" s="6">
        <f t="shared" si="381"/>
        <v>-161</v>
      </c>
      <c r="C4922" s="6">
        <f t="shared" si="382"/>
        <v>24</v>
      </c>
      <c r="D4922" s="8">
        <f ca="1">VLOOKUP(B4922,Residuals!$A$12:$AW$232,C4922,FALSE)</f>
        <v>1.2986468029041718E-2</v>
      </c>
      <c r="E4922" s="8">
        <f ca="1">VLOOKUP(B4922,Residuals!$A$12:$AW$232,C4922,FALSE)^2</f>
        <v>1.6864835186932269E-4</v>
      </c>
      <c r="F4922" s="8">
        <f t="shared" ca="1" si="380"/>
        <v>0.3973233681690489</v>
      </c>
      <c r="G4922" s="6">
        <f t="shared" si="383"/>
        <v>0</v>
      </c>
    </row>
    <row r="4923" spans="1:7" x14ac:dyDescent="0.25">
      <c r="A4923" s="6">
        <f t="shared" si="384"/>
        <v>4912</v>
      </c>
      <c r="B4923" s="6">
        <f t="shared" si="381"/>
        <v>-160</v>
      </c>
      <c r="C4923" s="6">
        <f t="shared" si="382"/>
        <v>24</v>
      </c>
      <c r="D4923" s="8">
        <f ca="1">VLOOKUP(B4923,Residuals!$A$12:$AW$232,C4923,FALSE)</f>
        <v>-1.7206302753636698E-2</v>
      </c>
      <c r="E4923" s="8">
        <f ca="1">VLOOKUP(B4923,Residuals!$A$12:$AW$232,C4923,FALSE)^2</f>
        <v>2.9605685444980583E-4</v>
      </c>
      <c r="F4923" s="8">
        <f t="shared" ca="1" si="380"/>
        <v>0.69748862218752461</v>
      </c>
      <c r="G4923" s="6">
        <f t="shared" si="383"/>
        <v>0</v>
      </c>
    </row>
    <row r="4924" spans="1:7" x14ac:dyDescent="0.25">
      <c r="A4924" s="6">
        <f t="shared" si="384"/>
        <v>4913</v>
      </c>
      <c r="B4924" s="6">
        <f t="shared" si="381"/>
        <v>-159</v>
      </c>
      <c r="C4924" s="6">
        <f t="shared" si="382"/>
        <v>24</v>
      </c>
      <c r="D4924" s="8">
        <f ca="1">VLOOKUP(B4924,Residuals!$A$12:$AW$232,C4924,FALSE)</f>
        <v>-1.4813866653321942E-3</v>
      </c>
      <c r="E4924" s="8">
        <f ca="1">VLOOKUP(B4924,Residuals!$A$12:$AW$232,C4924,FALSE)^2</f>
        <v>2.1945064522240381E-6</v>
      </c>
      <c r="F4924" s="8">
        <f t="shared" ca="1" si="380"/>
        <v>5.170099116900825E-3</v>
      </c>
      <c r="G4924" s="6">
        <f t="shared" si="383"/>
        <v>0</v>
      </c>
    </row>
    <row r="4925" spans="1:7" x14ac:dyDescent="0.25">
      <c r="A4925" s="6">
        <f t="shared" si="384"/>
        <v>4914</v>
      </c>
      <c r="B4925" s="6">
        <f t="shared" si="381"/>
        <v>-158</v>
      </c>
      <c r="C4925" s="6">
        <f t="shared" si="382"/>
        <v>24</v>
      </c>
      <c r="D4925" s="8">
        <f ca="1">VLOOKUP(B4925,Residuals!$A$12:$AW$232,C4925,FALSE)</f>
        <v>-1.0397490583957857E-2</v>
      </c>
      <c r="E4925" s="8">
        <f ca="1">VLOOKUP(B4925,Residuals!$A$12:$AW$232,C4925,FALSE)^2</f>
        <v>1.0810781044349229E-4</v>
      </c>
      <c r="F4925" s="8">
        <f t="shared" ca="1" si="380"/>
        <v>0.2546942136978142</v>
      </c>
      <c r="G4925" s="6">
        <f t="shared" si="383"/>
        <v>0</v>
      </c>
    </row>
    <row r="4926" spans="1:7" x14ac:dyDescent="0.25">
      <c r="A4926" s="6">
        <f t="shared" si="384"/>
        <v>4915</v>
      </c>
      <c r="B4926" s="6">
        <f t="shared" si="381"/>
        <v>-157</v>
      </c>
      <c r="C4926" s="6">
        <f t="shared" si="382"/>
        <v>24</v>
      </c>
      <c r="D4926" s="8">
        <f ca="1">VLOOKUP(B4926,Residuals!$A$12:$AW$232,C4926,FALSE)</f>
        <v>-6.9175518996977044E-4</v>
      </c>
      <c r="E4926" s="8">
        <f ca="1">VLOOKUP(B4926,Residuals!$A$12:$AW$232,C4926,FALSE)^2</f>
        <v>4.7852524285011322E-7</v>
      </c>
      <c r="F4926" s="8">
        <f t="shared" ca="1" si="380"/>
        <v>1.1273710008766697E-3</v>
      </c>
      <c r="G4926" s="6">
        <f t="shared" si="383"/>
        <v>0</v>
      </c>
    </row>
    <row r="4927" spans="1:7" x14ac:dyDescent="0.25">
      <c r="A4927" s="6">
        <f t="shared" si="384"/>
        <v>4916</v>
      </c>
      <c r="B4927" s="6">
        <f t="shared" si="381"/>
        <v>-156</v>
      </c>
      <c r="C4927" s="6">
        <f t="shared" si="382"/>
        <v>24</v>
      </c>
      <c r="D4927" s="8">
        <f ca="1">VLOOKUP(B4927,Residuals!$A$12:$AW$232,C4927,FALSE)</f>
        <v>2.2762949637510311E-3</v>
      </c>
      <c r="E4927" s="8">
        <f ca="1">VLOOKUP(B4927,Residuals!$A$12:$AW$232,C4927,FALSE)^2</f>
        <v>5.181518761998308E-6</v>
      </c>
      <c r="F4927" s="8">
        <f t="shared" ca="1" si="380"/>
        <v>1.220728494485083E-2</v>
      </c>
      <c r="G4927" s="6">
        <f t="shared" si="383"/>
        <v>0</v>
      </c>
    </row>
    <row r="4928" spans="1:7" x14ac:dyDescent="0.25">
      <c r="A4928" s="6">
        <f t="shared" si="384"/>
        <v>4917</v>
      </c>
      <c r="B4928" s="6">
        <f t="shared" si="381"/>
        <v>-155</v>
      </c>
      <c r="C4928" s="6">
        <f t="shared" si="382"/>
        <v>24</v>
      </c>
      <c r="D4928" s="8">
        <f ca="1">VLOOKUP(B4928,Residuals!$A$12:$AW$232,C4928,FALSE)</f>
        <v>-8.5858203509880156E-4</v>
      </c>
      <c r="E4928" s="8">
        <f ca="1">VLOOKUP(B4928,Residuals!$A$12:$AW$232,C4928,FALSE)^2</f>
        <v>7.3716311099439976E-7</v>
      </c>
      <c r="F4928" s="8">
        <f t="shared" ca="1" si="380"/>
        <v>1.7367031868607708E-3</v>
      </c>
      <c r="G4928" s="6">
        <f t="shared" si="383"/>
        <v>0</v>
      </c>
    </row>
    <row r="4929" spans="1:7" x14ac:dyDescent="0.25">
      <c r="A4929" s="6">
        <f t="shared" si="384"/>
        <v>4918</v>
      </c>
      <c r="B4929" s="6">
        <f t="shared" si="381"/>
        <v>-154</v>
      </c>
      <c r="C4929" s="6">
        <f t="shared" si="382"/>
        <v>24</v>
      </c>
      <c r="D4929" s="8">
        <f ca="1">VLOOKUP(B4929,Residuals!$A$12:$AW$232,C4929,FALSE)</f>
        <v>-1.2579567099748373E-2</v>
      </c>
      <c r="E4929" s="8">
        <f ca="1">VLOOKUP(B4929,Residuals!$A$12:$AW$232,C4929,FALSE)^2</f>
        <v>1.5824550841707168E-4</v>
      </c>
      <c r="F4929" s="8">
        <f t="shared" ca="1" si="380"/>
        <v>0.3728150183798592</v>
      </c>
      <c r="G4929" s="6">
        <f t="shared" si="383"/>
        <v>0</v>
      </c>
    </row>
    <row r="4930" spans="1:7" x14ac:dyDescent="0.25">
      <c r="A4930" s="6">
        <f t="shared" si="384"/>
        <v>4919</v>
      </c>
      <c r="B4930" s="6">
        <f t="shared" si="381"/>
        <v>-153</v>
      </c>
      <c r="C4930" s="6">
        <f t="shared" si="382"/>
        <v>24</v>
      </c>
      <c r="D4930" s="8">
        <f ca="1">VLOOKUP(B4930,Residuals!$A$12:$AW$232,C4930,FALSE)</f>
        <v>7.0885792984568298E-3</v>
      </c>
      <c r="E4930" s="8">
        <f ca="1">VLOOKUP(B4930,Residuals!$A$12:$AW$232,C4930,FALSE)^2</f>
        <v>5.0247956470510719E-5</v>
      </c>
      <c r="F4930" s="8">
        <f t="shared" ca="1" si="380"/>
        <v>0.11838056575818023</v>
      </c>
      <c r="G4930" s="6">
        <f t="shared" si="383"/>
        <v>0</v>
      </c>
    </row>
    <row r="4931" spans="1:7" x14ac:dyDescent="0.25">
      <c r="A4931" s="6">
        <f t="shared" si="384"/>
        <v>4920</v>
      </c>
      <c r="B4931" s="6">
        <f t="shared" si="381"/>
        <v>-152</v>
      </c>
      <c r="C4931" s="6">
        <f t="shared" si="382"/>
        <v>24</v>
      </c>
      <c r="D4931" s="8">
        <f ca="1">VLOOKUP(B4931,Residuals!$A$12:$AW$232,C4931,FALSE)</f>
        <v>-9.6113209181893471E-3</v>
      </c>
      <c r="E4931" s="8">
        <f ca="1">VLOOKUP(B4931,Residuals!$A$12:$AW$232,C4931,FALSE)^2</f>
        <v>9.2377489792424107E-5</v>
      </c>
      <c r="F4931" s="8">
        <f t="shared" ca="1" si="380"/>
        <v>0.21763471140096169</v>
      </c>
      <c r="G4931" s="6">
        <f t="shared" si="383"/>
        <v>0</v>
      </c>
    </row>
    <row r="4932" spans="1:7" x14ac:dyDescent="0.25">
      <c r="A4932" s="6">
        <f t="shared" si="384"/>
        <v>4921</v>
      </c>
      <c r="B4932" s="6">
        <f t="shared" si="381"/>
        <v>-151</v>
      </c>
      <c r="C4932" s="6">
        <f t="shared" si="382"/>
        <v>24</v>
      </c>
      <c r="D4932" s="8">
        <f ca="1">VLOOKUP(B4932,Residuals!$A$12:$AW$232,C4932,FALSE)</f>
        <v>2.5547388449510735E-4</v>
      </c>
      <c r="E4932" s="8">
        <f ca="1">VLOOKUP(B4932,Residuals!$A$12:$AW$232,C4932,FALSE)^2</f>
        <v>6.526690565901945E-8</v>
      </c>
      <c r="F4932" s="8">
        <f t="shared" ca="1" si="380"/>
        <v>1.5376412813394494E-4</v>
      </c>
      <c r="G4932" s="6">
        <f t="shared" si="383"/>
        <v>0</v>
      </c>
    </row>
    <row r="4933" spans="1:7" x14ac:dyDescent="0.25">
      <c r="A4933" s="6">
        <f t="shared" si="384"/>
        <v>4922</v>
      </c>
      <c r="B4933" s="6">
        <f t="shared" si="381"/>
        <v>-150</v>
      </c>
      <c r="C4933" s="6">
        <f t="shared" si="382"/>
        <v>24</v>
      </c>
      <c r="D4933" s="8">
        <f ca="1">VLOOKUP(B4933,Residuals!$A$12:$AW$232,C4933,FALSE)</f>
        <v>-9.2111271004266821E-3</v>
      </c>
      <c r="E4933" s="8">
        <f ca="1">VLOOKUP(B4933,Residuals!$A$12:$AW$232,C4933,FALSE)^2</f>
        <v>8.4844862460214861E-5</v>
      </c>
      <c r="F4933" s="8">
        <f t="shared" ca="1" si="380"/>
        <v>0.19988838403029957</v>
      </c>
      <c r="G4933" s="6">
        <f t="shared" si="383"/>
        <v>0</v>
      </c>
    </row>
    <row r="4934" spans="1:7" x14ac:dyDescent="0.25">
      <c r="A4934" s="6">
        <f t="shared" si="384"/>
        <v>4923</v>
      </c>
      <c r="B4934" s="6">
        <f t="shared" si="381"/>
        <v>-149</v>
      </c>
      <c r="C4934" s="6">
        <f t="shared" si="382"/>
        <v>24</v>
      </c>
      <c r="D4934" s="8">
        <f ca="1">VLOOKUP(B4934,Residuals!$A$12:$AW$232,C4934,FALSE)</f>
        <v>1.1886141310958279E-2</v>
      </c>
      <c r="E4934" s="8">
        <f ca="1">VLOOKUP(B4934,Residuals!$A$12:$AW$232,C4934,FALSE)^2</f>
        <v>1.4128035526406901E-4</v>
      </c>
      <c r="F4934" s="8">
        <f t="shared" ca="1" si="380"/>
        <v>0.33284633966144644</v>
      </c>
      <c r="G4934" s="6">
        <f t="shared" si="383"/>
        <v>0</v>
      </c>
    </row>
    <row r="4935" spans="1:7" x14ac:dyDescent="0.25">
      <c r="A4935" s="6">
        <f t="shared" si="384"/>
        <v>4924</v>
      </c>
      <c r="B4935" s="6">
        <f t="shared" si="381"/>
        <v>-148</v>
      </c>
      <c r="C4935" s="6">
        <f t="shared" si="382"/>
        <v>24</v>
      </c>
      <c r="D4935" s="8">
        <f ca="1">VLOOKUP(B4935,Residuals!$A$12:$AW$232,C4935,FALSE)</f>
        <v>-3.5986413469603587E-2</v>
      </c>
      <c r="E4935" s="8">
        <f ca="1">VLOOKUP(B4935,Residuals!$A$12:$AW$232,C4935,FALSE)^2</f>
        <v>1.2950219544052666E-3</v>
      </c>
      <c r="F4935" s="8">
        <f t="shared" ca="1" si="380"/>
        <v>3.0509784357445642</v>
      </c>
      <c r="G4935" s="6">
        <f t="shared" si="383"/>
        <v>0</v>
      </c>
    </row>
    <row r="4936" spans="1:7" x14ac:dyDescent="0.25">
      <c r="A4936" s="6">
        <f t="shared" si="384"/>
        <v>4925</v>
      </c>
      <c r="B4936" s="6">
        <f t="shared" si="381"/>
        <v>-147</v>
      </c>
      <c r="C4936" s="6">
        <f t="shared" si="382"/>
        <v>24</v>
      </c>
      <c r="D4936" s="8">
        <f ca="1">VLOOKUP(B4936,Residuals!$A$12:$AW$232,C4936,FALSE)</f>
        <v>4.5735577366573642E-3</v>
      </c>
      <c r="E4936" s="8">
        <f ca="1">VLOOKUP(B4936,Residuals!$A$12:$AW$232,C4936,FALSE)^2</f>
        <v>2.0917430370538431E-5</v>
      </c>
      <c r="F4936" s="8">
        <f t="shared" ca="1" si="380"/>
        <v>4.9279959134754303E-2</v>
      </c>
      <c r="G4936" s="6">
        <f t="shared" si="383"/>
        <v>0</v>
      </c>
    </row>
    <row r="4937" spans="1:7" x14ac:dyDescent="0.25">
      <c r="A4937" s="6">
        <f t="shared" si="384"/>
        <v>4926</v>
      </c>
      <c r="B4937" s="6">
        <f t="shared" si="381"/>
        <v>-146</v>
      </c>
      <c r="C4937" s="6">
        <f t="shared" si="382"/>
        <v>24</v>
      </c>
      <c r="D4937" s="8">
        <f ca="1">VLOOKUP(B4937,Residuals!$A$12:$AW$232,C4937,FALSE)</f>
        <v>1.0678973456783236E-2</v>
      </c>
      <c r="E4937" s="8">
        <f ca="1">VLOOKUP(B4937,Residuals!$A$12:$AW$232,C4937,FALSE)^2</f>
        <v>1.140404740906809E-4</v>
      </c>
      <c r="F4937" s="8">
        <f t="shared" ca="1" si="380"/>
        <v>0.26867114188233343</v>
      </c>
      <c r="G4937" s="6">
        <f t="shared" si="383"/>
        <v>0</v>
      </c>
    </row>
    <row r="4938" spans="1:7" x14ac:dyDescent="0.25">
      <c r="A4938" s="6">
        <f t="shared" si="384"/>
        <v>4927</v>
      </c>
      <c r="B4938" s="6">
        <f t="shared" si="381"/>
        <v>-145</v>
      </c>
      <c r="C4938" s="6">
        <f t="shared" si="382"/>
        <v>24</v>
      </c>
      <c r="D4938" s="8">
        <f ca="1">VLOOKUP(B4938,Residuals!$A$12:$AW$232,C4938,FALSE)</f>
        <v>7.3182113582698893E-3</v>
      </c>
      <c r="E4938" s="8">
        <f ca="1">VLOOKUP(B4938,Residuals!$A$12:$AW$232,C4938,FALSE)^2</f>
        <v>5.3556217484310421E-5</v>
      </c>
      <c r="F4938" s="8">
        <f t="shared" ca="1" si="380"/>
        <v>0.12617459039118556</v>
      </c>
      <c r="G4938" s="6">
        <f t="shared" si="383"/>
        <v>0</v>
      </c>
    </row>
    <row r="4939" spans="1:7" x14ac:dyDescent="0.25">
      <c r="A4939" s="6">
        <f t="shared" si="384"/>
        <v>4928</v>
      </c>
      <c r="B4939" s="6">
        <f t="shared" si="381"/>
        <v>-144</v>
      </c>
      <c r="C4939" s="6">
        <f t="shared" si="382"/>
        <v>24</v>
      </c>
      <c r="D4939" s="8">
        <f ca="1">VLOOKUP(B4939,Residuals!$A$12:$AW$232,C4939,FALSE)</f>
        <v>9.1370719315987635E-3</v>
      </c>
      <c r="E4939" s="8">
        <f ca="1">VLOOKUP(B4939,Residuals!$A$12:$AW$232,C4939,FALSE)^2</f>
        <v>8.3486083483209962E-5</v>
      </c>
      <c r="F4939" s="8">
        <f t="shared" ref="F4939:F5002" ca="1" si="385">E4939/$F$8</f>
        <v>0.19668719864214232</v>
      </c>
      <c r="G4939" s="6">
        <f t="shared" si="383"/>
        <v>0</v>
      </c>
    </row>
    <row r="4940" spans="1:7" x14ac:dyDescent="0.25">
      <c r="A4940" s="6">
        <f t="shared" si="384"/>
        <v>4929</v>
      </c>
      <c r="B4940" s="6">
        <f t="shared" ref="B4940:B5003" si="386">MOD(A4940,221)-210</f>
        <v>-143</v>
      </c>
      <c r="C4940" s="6">
        <f t="shared" ref="C4940:C5003" si="387">IF(B4940&lt;B4939,IF(ISNUMBER(C4939),C4939+1,2),C4939)</f>
        <v>24</v>
      </c>
      <c r="D4940" s="8">
        <f ca="1">VLOOKUP(B4940,Residuals!$A$12:$AW$232,C4940,FALSE)</f>
        <v>1.5692453154662948E-2</v>
      </c>
      <c r="E4940" s="8">
        <f ca="1">VLOOKUP(B4940,Residuals!$A$12:$AW$232,C4940,FALSE)^2</f>
        <v>2.4625308601129112E-4</v>
      </c>
      <c r="F4940" s="8">
        <f t="shared" ca="1" si="385"/>
        <v>0.58015453143498086</v>
      </c>
      <c r="G4940" s="6">
        <f t="shared" ref="G4940:G5003" si="388">IF(OR(B4940&lt;-10,B4940&gt;10),0,1)</f>
        <v>0</v>
      </c>
    </row>
    <row r="4941" spans="1:7" x14ac:dyDescent="0.25">
      <c r="A4941" s="6">
        <f t="shared" ref="A4941:A5004" si="389">A4940+1</f>
        <v>4930</v>
      </c>
      <c r="B4941" s="6">
        <f t="shared" si="386"/>
        <v>-142</v>
      </c>
      <c r="C4941" s="6">
        <f t="shared" si="387"/>
        <v>24</v>
      </c>
      <c r="D4941" s="8">
        <f ca="1">VLOOKUP(B4941,Residuals!$A$12:$AW$232,C4941,FALSE)</f>
        <v>-6.6437686034596672E-5</v>
      </c>
      <c r="E4941" s="8">
        <f ca="1">VLOOKUP(B4941,Residuals!$A$12:$AW$232,C4941,FALSE)^2</f>
        <v>4.413966125631642E-9</v>
      </c>
      <c r="F4941" s="8">
        <f t="shared" ca="1" si="385"/>
        <v>1.0398986225367698E-5</v>
      </c>
      <c r="G4941" s="6">
        <f t="shared" si="388"/>
        <v>0</v>
      </c>
    </row>
    <row r="4942" spans="1:7" x14ac:dyDescent="0.25">
      <c r="A4942" s="6">
        <f t="shared" si="389"/>
        <v>4931</v>
      </c>
      <c r="B4942" s="6">
        <f t="shared" si="386"/>
        <v>-141</v>
      </c>
      <c r="C4942" s="6">
        <f t="shared" si="387"/>
        <v>24</v>
      </c>
      <c r="D4942" s="8">
        <f ca="1">VLOOKUP(B4942,Residuals!$A$12:$AW$232,C4942,FALSE)</f>
        <v>3.4585968279559932E-2</v>
      </c>
      <c r="E4942" s="8">
        <f ca="1">VLOOKUP(B4942,Residuals!$A$12:$AW$232,C4942,FALSE)^2</f>
        <v>1.1961892018347259E-3</v>
      </c>
      <c r="F4942" s="8">
        <f t="shared" ca="1" si="385"/>
        <v>2.8181355902528233</v>
      </c>
      <c r="G4942" s="6">
        <f t="shared" si="388"/>
        <v>0</v>
      </c>
    </row>
    <row r="4943" spans="1:7" x14ac:dyDescent="0.25">
      <c r="A4943" s="6">
        <f t="shared" si="389"/>
        <v>4932</v>
      </c>
      <c r="B4943" s="6">
        <f t="shared" si="386"/>
        <v>-140</v>
      </c>
      <c r="C4943" s="6">
        <f t="shared" si="387"/>
        <v>24</v>
      </c>
      <c r="D4943" s="8">
        <f ca="1">VLOOKUP(B4943,Residuals!$A$12:$AW$232,C4943,FALSE)</f>
        <v>-5.0346698938734044E-3</v>
      </c>
      <c r="E4943" s="8">
        <f ca="1">VLOOKUP(B4943,Residuals!$A$12:$AW$232,C4943,FALSE)^2</f>
        <v>2.5347900940275237E-5</v>
      </c>
      <c r="F4943" s="8">
        <f t="shared" ca="1" si="385"/>
        <v>5.9717828641511567E-2</v>
      </c>
      <c r="G4943" s="6">
        <f t="shared" si="388"/>
        <v>0</v>
      </c>
    </row>
    <row r="4944" spans="1:7" x14ac:dyDescent="0.25">
      <c r="A4944" s="6">
        <f t="shared" si="389"/>
        <v>4933</v>
      </c>
      <c r="B4944" s="6">
        <f t="shared" si="386"/>
        <v>-139</v>
      </c>
      <c r="C4944" s="6">
        <f t="shared" si="387"/>
        <v>24</v>
      </c>
      <c r="D4944" s="8">
        <f ca="1">VLOOKUP(B4944,Residuals!$A$12:$AW$232,C4944,FALSE)</f>
        <v>-1.7487021502172989E-2</v>
      </c>
      <c r="E4944" s="8">
        <f ca="1">VLOOKUP(B4944,Residuals!$A$12:$AW$232,C4944,FALSE)^2</f>
        <v>3.0579592101746047E-4</v>
      </c>
      <c r="F4944" s="8">
        <f t="shared" ca="1" si="385"/>
        <v>0.72043316145276126</v>
      </c>
      <c r="G4944" s="6">
        <f t="shared" si="388"/>
        <v>0</v>
      </c>
    </row>
    <row r="4945" spans="1:7" x14ac:dyDescent="0.25">
      <c r="A4945" s="6">
        <f t="shared" si="389"/>
        <v>4934</v>
      </c>
      <c r="B4945" s="6">
        <f t="shared" si="386"/>
        <v>-138</v>
      </c>
      <c r="C4945" s="6">
        <f t="shared" si="387"/>
        <v>24</v>
      </c>
      <c r="D4945" s="8">
        <f ca="1">VLOOKUP(B4945,Residuals!$A$12:$AW$232,C4945,FALSE)</f>
        <v>1.086608914646079E-2</v>
      </c>
      <c r="E4945" s="8">
        <f ca="1">VLOOKUP(B4945,Residuals!$A$12:$AW$232,C4945,FALSE)^2</f>
        <v>1.1807189333883299E-4</v>
      </c>
      <c r="F4945" s="8">
        <f t="shared" ca="1" si="385"/>
        <v>0.27816887522169309</v>
      </c>
      <c r="G4945" s="6">
        <f t="shared" si="388"/>
        <v>0</v>
      </c>
    </row>
    <row r="4946" spans="1:7" x14ac:dyDescent="0.25">
      <c r="A4946" s="6">
        <f t="shared" si="389"/>
        <v>4935</v>
      </c>
      <c r="B4946" s="6">
        <f t="shared" si="386"/>
        <v>-137</v>
      </c>
      <c r="C4946" s="6">
        <f t="shared" si="387"/>
        <v>24</v>
      </c>
      <c r="D4946" s="8">
        <f ca="1">VLOOKUP(B4946,Residuals!$A$12:$AW$232,C4946,FALSE)</f>
        <v>1.9022656426158208E-2</v>
      </c>
      <c r="E4946" s="8">
        <f ca="1">VLOOKUP(B4946,Residuals!$A$12:$AW$232,C4946,FALSE)^2</f>
        <v>3.6186145750765817E-4</v>
      </c>
      <c r="F4946" s="8">
        <f t="shared" ca="1" si="385"/>
        <v>0.85251952665928732</v>
      </c>
      <c r="G4946" s="6">
        <f t="shared" si="388"/>
        <v>0</v>
      </c>
    </row>
    <row r="4947" spans="1:7" x14ac:dyDescent="0.25">
      <c r="A4947" s="6">
        <f t="shared" si="389"/>
        <v>4936</v>
      </c>
      <c r="B4947" s="6">
        <f t="shared" si="386"/>
        <v>-136</v>
      </c>
      <c r="C4947" s="6">
        <f t="shared" si="387"/>
        <v>24</v>
      </c>
      <c r="D4947" s="8">
        <f ca="1">VLOOKUP(B4947,Residuals!$A$12:$AW$232,C4947,FALSE)</f>
        <v>1.3804882945480447E-2</v>
      </c>
      <c r="E4947" s="8">
        <f ca="1">VLOOKUP(B4947,Residuals!$A$12:$AW$232,C4947,FALSE)^2</f>
        <v>1.9057479313841689E-4</v>
      </c>
      <c r="F4947" s="8">
        <f t="shared" ca="1" si="385"/>
        <v>0.44898048429519855</v>
      </c>
      <c r="G4947" s="6">
        <f t="shared" si="388"/>
        <v>0</v>
      </c>
    </row>
    <row r="4948" spans="1:7" x14ac:dyDescent="0.25">
      <c r="A4948" s="6">
        <f t="shared" si="389"/>
        <v>4937</v>
      </c>
      <c r="B4948" s="6">
        <f t="shared" si="386"/>
        <v>-135</v>
      </c>
      <c r="C4948" s="6">
        <f t="shared" si="387"/>
        <v>24</v>
      </c>
      <c r="D4948" s="8">
        <f ca="1">VLOOKUP(B4948,Residuals!$A$12:$AW$232,C4948,FALSE)</f>
        <v>-1.5960229552405156E-2</v>
      </c>
      <c r="E4948" s="8">
        <f ca="1">VLOOKUP(B4948,Residuals!$A$12:$AW$232,C4948,FALSE)^2</f>
        <v>2.5472892736546688E-4</v>
      </c>
      <c r="F4948" s="8">
        <f t="shared" ca="1" si="385"/>
        <v>0.60012300309556998</v>
      </c>
      <c r="G4948" s="6">
        <f t="shared" si="388"/>
        <v>0</v>
      </c>
    </row>
    <row r="4949" spans="1:7" x14ac:dyDescent="0.25">
      <c r="A4949" s="6">
        <f t="shared" si="389"/>
        <v>4938</v>
      </c>
      <c r="B4949" s="6">
        <f t="shared" si="386"/>
        <v>-134</v>
      </c>
      <c r="C4949" s="6">
        <f t="shared" si="387"/>
        <v>24</v>
      </c>
      <c r="D4949" s="8">
        <f ca="1">VLOOKUP(B4949,Residuals!$A$12:$AW$232,C4949,FALSE)</f>
        <v>1.8679927776188068E-3</v>
      </c>
      <c r="E4949" s="8">
        <f ca="1">VLOOKUP(B4949,Residuals!$A$12:$AW$232,C4949,FALSE)^2</f>
        <v>3.489397017236025E-6</v>
      </c>
      <c r="F4949" s="8">
        <f t="shared" ca="1" si="385"/>
        <v>8.2207680086996537E-3</v>
      </c>
      <c r="G4949" s="6">
        <f t="shared" si="388"/>
        <v>0</v>
      </c>
    </row>
    <row r="4950" spans="1:7" x14ac:dyDescent="0.25">
      <c r="A4950" s="6">
        <f t="shared" si="389"/>
        <v>4939</v>
      </c>
      <c r="B4950" s="6">
        <f t="shared" si="386"/>
        <v>-133</v>
      </c>
      <c r="C4950" s="6">
        <f t="shared" si="387"/>
        <v>24</v>
      </c>
      <c r="D4950" s="8">
        <f ca="1">VLOOKUP(B4950,Residuals!$A$12:$AW$232,C4950,FALSE)</f>
        <v>1.0212297581370823E-2</v>
      </c>
      <c r="E4950" s="8">
        <f ca="1">VLOOKUP(B4950,Residuals!$A$12:$AW$232,C4950,FALSE)^2</f>
        <v>1.0429102189047237E-4</v>
      </c>
      <c r="F4950" s="8">
        <f t="shared" ca="1" si="385"/>
        <v>0.24570213481494432</v>
      </c>
      <c r="G4950" s="6">
        <f t="shared" si="388"/>
        <v>0</v>
      </c>
    </row>
    <row r="4951" spans="1:7" x14ac:dyDescent="0.25">
      <c r="A4951" s="6">
        <f t="shared" si="389"/>
        <v>4940</v>
      </c>
      <c r="B4951" s="6">
        <f t="shared" si="386"/>
        <v>-132</v>
      </c>
      <c r="C4951" s="6">
        <f t="shared" si="387"/>
        <v>24</v>
      </c>
      <c r="D4951" s="8">
        <f ca="1">VLOOKUP(B4951,Residuals!$A$12:$AW$232,C4951,FALSE)</f>
        <v>7.7713388135126878E-3</v>
      </c>
      <c r="E4951" s="8">
        <f ca="1">VLOOKUP(B4951,Residuals!$A$12:$AW$232,C4951,FALSE)^2</f>
        <v>6.0393706954408787E-5</v>
      </c>
      <c r="F4951" s="8">
        <f t="shared" ca="1" si="385"/>
        <v>0.14228322303400512</v>
      </c>
      <c r="G4951" s="6">
        <f t="shared" si="388"/>
        <v>0</v>
      </c>
    </row>
    <row r="4952" spans="1:7" x14ac:dyDescent="0.25">
      <c r="A4952" s="6">
        <f t="shared" si="389"/>
        <v>4941</v>
      </c>
      <c r="B4952" s="6">
        <f t="shared" si="386"/>
        <v>-131</v>
      </c>
      <c r="C4952" s="6">
        <f t="shared" si="387"/>
        <v>24</v>
      </c>
      <c r="D4952" s="8">
        <f ca="1">VLOOKUP(B4952,Residuals!$A$12:$AW$232,C4952,FALSE)</f>
        <v>1.040758297679297E-2</v>
      </c>
      <c r="E4952" s="8">
        <f ca="1">VLOOKUP(B4952,Residuals!$A$12:$AW$232,C4952,FALSE)^2</f>
        <v>1.0831778341883081E-4</v>
      </c>
      <c r="F4952" s="8">
        <f t="shared" ca="1" si="385"/>
        <v>0.25518889490199592</v>
      </c>
      <c r="G4952" s="6">
        <f t="shared" si="388"/>
        <v>0</v>
      </c>
    </row>
    <row r="4953" spans="1:7" x14ac:dyDescent="0.25">
      <c r="A4953" s="6">
        <f t="shared" si="389"/>
        <v>4942</v>
      </c>
      <c r="B4953" s="6">
        <f t="shared" si="386"/>
        <v>-130</v>
      </c>
      <c r="C4953" s="6">
        <f t="shared" si="387"/>
        <v>24</v>
      </c>
      <c r="D4953" s="8">
        <f ca="1">VLOOKUP(B4953,Residuals!$A$12:$AW$232,C4953,FALSE)</f>
        <v>1.1433189860175696E-3</v>
      </c>
      <c r="E4953" s="8">
        <f ca="1">VLOOKUP(B4953,Residuals!$A$12:$AW$232,C4953,FALSE)^2</f>
        <v>1.3071783037882435E-6</v>
      </c>
      <c r="F4953" s="8">
        <f t="shared" ca="1" si="385"/>
        <v>3.0796179191901344E-3</v>
      </c>
      <c r="G4953" s="6">
        <f t="shared" si="388"/>
        <v>0</v>
      </c>
    </row>
    <row r="4954" spans="1:7" x14ac:dyDescent="0.25">
      <c r="A4954" s="6">
        <f t="shared" si="389"/>
        <v>4943</v>
      </c>
      <c r="B4954" s="6">
        <f t="shared" si="386"/>
        <v>-129</v>
      </c>
      <c r="C4954" s="6">
        <f t="shared" si="387"/>
        <v>24</v>
      </c>
      <c r="D4954" s="8">
        <f ca="1">VLOOKUP(B4954,Residuals!$A$12:$AW$232,C4954,FALSE)</f>
        <v>6.1889862128783326E-3</v>
      </c>
      <c r="E4954" s="8">
        <f ca="1">VLOOKUP(B4954,Residuals!$A$12:$AW$232,C4954,FALSE)^2</f>
        <v>3.8303550343198086E-5</v>
      </c>
      <c r="F4954" s="8">
        <f t="shared" ca="1" si="385"/>
        <v>9.024040535530739E-2</v>
      </c>
      <c r="G4954" s="6">
        <f t="shared" si="388"/>
        <v>0</v>
      </c>
    </row>
    <row r="4955" spans="1:7" x14ac:dyDescent="0.25">
      <c r="A4955" s="6">
        <f t="shared" si="389"/>
        <v>4944</v>
      </c>
      <c r="B4955" s="6">
        <f t="shared" si="386"/>
        <v>-128</v>
      </c>
      <c r="C4955" s="6">
        <f t="shared" si="387"/>
        <v>24</v>
      </c>
      <c r="D4955" s="8">
        <f ca="1">VLOOKUP(B4955,Residuals!$A$12:$AW$232,C4955,FALSE)</f>
        <v>1.6391057395525523E-2</v>
      </c>
      <c r="E4955" s="8">
        <f ca="1">VLOOKUP(B4955,Residuals!$A$12:$AW$232,C4955,FALSE)^2</f>
        <v>2.6866676254341191E-4</v>
      </c>
      <c r="F4955" s="8">
        <f t="shared" ca="1" si="385"/>
        <v>0.63295953874210364</v>
      </c>
      <c r="G4955" s="6">
        <f t="shared" si="388"/>
        <v>0</v>
      </c>
    </row>
    <row r="4956" spans="1:7" x14ac:dyDescent="0.25">
      <c r="A4956" s="6">
        <f t="shared" si="389"/>
        <v>4945</v>
      </c>
      <c r="B4956" s="6">
        <f t="shared" si="386"/>
        <v>-127</v>
      </c>
      <c r="C4956" s="6">
        <f t="shared" si="387"/>
        <v>24</v>
      </c>
      <c r="D4956" s="8">
        <f ca="1">VLOOKUP(B4956,Residuals!$A$12:$AW$232,C4956,FALSE)</f>
        <v>-2.3913101338843947E-3</v>
      </c>
      <c r="E4956" s="8">
        <f ca="1">VLOOKUP(B4956,Residuals!$A$12:$AW$232,C4956,FALSE)^2</f>
        <v>5.7183641564182015E-6</v>
      </c>
      <c r="F4956" s="8">
        <f t="shared" ca="1" si="385"/>
        <v>1.347205402164697E-2</v>
      </c>
      <c r="G4956" s="6">
        <f t="shared" si="388"/>
        <v>0</v>
      </c>
    </row>
    <row r="4957" spans="1:7" x14ac:dyDescent="0.25">
      <c r="A4957" s="6">
        <f t="shared" si="389"/>
        <v>4946</v>
      </c>
      <c r="B4957" s="6">
        <f t="shared" si="386"/>
        <v>-126</v>
      </c>
      <c r="C4957" s="6">
        <f t="shared" si="387"/>
        <v>24</v>
      </c>
      <c r="D4957" s="8">
        <f ca="1">VLOOKUP(B4957,Residuals!$A$12:$AW$232,C4957,FALSE)</f>
        <v>1.1913467842478789E-2</v>
      </c>
      <c r="E4957" s="8">
        <f ca="1">VLOOKUP(B4957,Residuals!$A$12:$AW$232,C4957,FALSE)^2</f>
        <v>1.4193071603377621E-4</v>
      </c>
      <c r="F4957" s="8">
        <f t="shared" ca="1" si="385"/>
        <v>0.33437854278517043</v>
      </c>
      <c r="G4957" s="6">
        <f t="shared" si="388"/>
        <v>0</v>
      </c>
    </row>
    <row r="4958" spans="1:7" x14ac:dyDescent="0.25">
      <c r="A4958" s="6">
        <f t="shared" si="389"/>
        <v>4947</v>
      </c>
      <c r="B4958" s="6">
        <f t="shared" si="386"/>
        <v>-125</v>
      </c>
      <c r="C4958" s="6">
        <f t="shared" si="387"/>
        <v>24</v>
      </c>
      <c r="D4958" s="8">
        <f ca="1">VLOOKUP(B4958,Residuals!$A$12:$AW$232,C4958,FALSE)</f>
        <v>1.6115561750130028E-2</v>
      </c>
      <c r="E4958" s="8">
        <f ca="1">VLOOKUP(B4958,Residuals!$A$12:$AW$232,C4958,FALSE)^2</f>
        <v>2.5971133052225402E-4</v>
      </c>
      <c r="F4958" s="8">
        <f t="shared" ca="1" si="385"/>
        <v>0.61186118601813233</v>
      </c>
      <c r="G4958" s="6">
        <f t="shared" si="388"/>
        <v>0</v>
      </c>
    </row>
    <row r="4959" spans="1:7" x14ac:dyDescent="0.25">
      <c r="A4959" s="6">
        <f t="shared" si="389"/>
        <v>4948</v>
      </c>
      <c r="B4959" s="6">
        <f t="shared" si="386"/>
        <v>-124</v>
      </c>
      <c r="C4959" s="6">
        <f t="shared" si="387"/>
        <v>24</v>
      </c>
      <c r="D4959" s="8">
        <f ca="1">VLOOKUP(B4959,Residuals!$A$12:$AW$232,C4959,FALSE)</f>
        <v>2.6340222859374939E-2</v>
      </c>
      <c r="E4959" s="8">
        <f ca="1">VLOOKUP(B4959,Residuals!$A$12:$AW$232,C4959,FALSE)^2</f>
        <v>6.9380734028153814E-4</v>
      </c>
      <c r="F4959" s="8">
        <f t="shared" ca="1" si="385"/>
        <v>1.6345601142587514</v>
      </c>
      <c r="G4959" s="6">
        <f t="shared" si="388"/>
        <v>0</v>
      </c>
    </row>
    <row r="4960" spans="1:7" x14ac:dyDescent="0.25">
      <c r="A4960" s="6">
        <f t="shared" si="389"/>
        <v>4949</v>
      </c>
      <c r="B4960" s="6">
        <f t="shared" si="386"/>
        <v>-123</v>
      </c>
      <c r="C4960" s="6">
        <f t="shared" si="387"/>
        <v>24</v>
      </c>
      <c r="D4960" s="8">
        <f ca="1">VLOOKUP(B4960,Residuals!$A$12:$AW$232,C4960,FALSE)</f>
        <v>-4.4144334597614725E-3</v>
      </c>
      <c r="E4960" s="8">
        <f ca="1">VLOOKUP(B4960,Residuals!$A$12:$AW$232,C4960,FALSE)^2</f>
        <v>1.9487222770661643E-5</v>
      </c>
      <c r="F4960" s="8">
        <f t="shared" ca="1" si="385"/>
        <v>4.5910493056578038E-2</v>
      </c>
      <c r="G4960" s="6">
        <f t="shared" si="388"/>
        <v>0</v>
      </c>
    </row>
    <row r="4961" spans="1:7" x14ac:dyDescent="0.25">
      <c r="A4961" s="6">
        <f t="shared" si="389"/>
        <v>4950</v>
      </c>
      <c r="B4961" s="6">
        <f t="shared" si="386"/>
        <v>-122</v>
      </c>
      <c r="C4961" s="6">
        <f t="shared" si="387"/>
        <v>24</v>
      </c>
      <c r="D4961" s="8">
        <f ca="1">VLOOKUP(B4961,Residuals!$A$12:$AW$232,C4961,FALSE)</f>
        <v>1.5799174764962697E-2</v>
      </c>
      <c r="E4961" s="8">
        <f ca="1">VLOOKUP(B4961,Residuals!$A$12:$AW$232,C4961,FALSE)^2</f>
        <v>2.496139232538341E-4</v>
      </c>
      <c r="F4961" s="8">
        <f t="shared" ca="1" si="385"/>
        <v>0.58807242187549846</v>
      </c>
      <c r="G4961" s="6">
        <f t="shared" si="388"/>
        <v>0</v>
      </c>
    </row>
    <row r="4962" spans="1:7" x14ac:dyDescent="0.25">
      <c r="A4962" s="6">
        <f t="shared" si="389"/>
        <v>4951</v>
      </c>
      <c r="B4962" s="6">
        <f t="shared" si="386"/>
        <v>-121</v>
      </c>
      <c r="C4962" s="6">
        <f t="shared" si="387"/>
        <v>24</v>
      </c>
      <c r="D4962" s="8">
        <f ca="1">VLOOKUP(B4962,Residuals!$A$12:$AW$232,C4962,FALSE)</f>
        <v>-1.0650789533460736E-2</v>
      </c>
      <c r="E4962" s="8">
        <f ca="1">VLOOKUP(B4962,Residuals!$A$12:$AW$232,C4962,FALSE)^2</f>
        <v>1.1343931768607677E-4</v>
      </c>
      <c r="F4962" s="8">
        <f t="shared" ca="1" si="385"/>
        <v>0.26725486069828258</v>
      </c>
      <c r="G4962" s="6">
        <f t="shared" si="388"/>
        <v>0</v>
      </c>
    </row>
    <row r="4963" spans="1:7" x14ac:dyDescent="0.25">
      <c r="A4963" s="6">
        <f t="shared" si="389"/>
        <v>4952</v>
      </c>
      <c r="B4963" s="6">
        <f t="shared" si="386"/>
        <v>-120</v>
      </c>
      <c r="C4963" s="6">
        <f t="shared" si="387"/>
        <v>24</v>
      </c>
      <c r="D4963" s="8">
        <f ca="1">VLOOKUP(B4963,Residuals!$A$12:$AW$232,C4963,FALSE)</f>
        <v>-8.6525371820592532E-3</v>
      </c>
      <c r="E4963" s="8">
        <f ca="1">VLOOKUP(B4963,Residuals!$A$12:$AW$232,C4963,FALSE)^2</f>
        <v>7.4866399686917878E-5</v>
      </c>
      <c r="F4963" s="8">
        <f t="shared" ca="1" si="385"/>
        <v>0.1763798445498316</v>
      </c>
      <c r="G4963" s="6">
        <f t="shared" si="388"/>
        <v>0</v>
      </c>
    </row>
    <row r="4964" spans="1:7" x14ac:dyDescent="0.25">
      <c r="A4964" s="6">
        <f t="shared" si="389"/>
        <v>4953</v>
      </c>
      <c r="B4964" s="6">
        <f t="shared" si="386"/>
        <v>-119</v>
      </c>
      <c r="C4964" s="6">
        <f t="shared" si="387"/>
        <v>24</v>
      </c>
      <c r="D4964" s="8">
        <f ca="1">VLOOKUP(B4964,Residuals!$A$12:$AW$232,C4964,FALSE)</f>
        <v>-2.9268479128480339E-4</v>
      </c>
      <c r="E4964" s="8">
        <f ca="1">VLOOKUP(B4964,Residuals!$A$12:$AW$232,C4964,FALSE)^2</f>
        <v>8.5664387049428918E-8</v>
      </c>
      <c r="F4964" s="8">
        <f t="shared" ca="1" si="385"/>
        <v>2.0181912492681417E-4</v>
      </c>
      <c r="G4964" s="6">
        <f t="shared" si="388"/>
        <v>0</v>
      </c>
    </row>
    <row r="4965" spans="1:7" x14ac:dyDescent="0.25">
      <c r="A4965" s="6">
        <f t="shared" si="389"/>
        <v>4954</v>
      </c>
      <c r="B4965" s="6">
        <f t="shared" si="386"/>
        <v>-118</v>
      </c>
      <c r="C4965" s="6">
        <f t="shared" si="387"/>
        <v>24</v>
      </c>
      <c r="D4965" s="8">
        <f ca="1">VLOOKUP(B4965,Residuals!$A$12:$AW$232,C4965,FALSE)</f>
        <v>5.5163950480032293E-3</v>
      </c>
      <c r="E4965" s="8">
        <f ca="1">VLOOKUP(B4965,Residuals!$A$12:$AW$232,C4965,FALSE)^2</f>
        <v>3.043061432563455E-5</v>
      </c>
      <c r="F4965" s="8">
        <f t="shared" ca="1" si="385"/>
        <v>7.169233523659331E-2</v>
      </c>
      <c r="G4965" s="6">
        <f t="shared" si="388"/>
        <v>0</v>
      </c>
    </row>
    <row r="4966" spans="1:7" x14ac:dyDescent="0.25">
      <c r="A4966" s="6">
        <f t="shared" si="389"/>
        <v>4955</v>
      </c>
      <c r="B4966" s="6">
        <f t="shared" si="386"/>
        <v>-117</v>
      </c>
      <c r="C4966" s="6">
        <f t="shared" si="387"/>
        <v>24</v>
      </c>
      <c r="D4966" s="8">
        <f ca="1">VLOOKUP(B4966,Residuals!$A$12:$AW$232,C4966,FALSE)</f>
        <v>-3.2700061969030548E-3</v>
      </c>
      <c r="E4966" s="8">
        <f ca="1">VLOOKUP(B4966,Residuals!$A$12:$AW$232,C4966,FALSE)^2</f>
        <v>1.0692940527784379E-5</v>
      </c>
      <c r="F4966" s="8">
        <f t="shared" ca="1" si="385"/>
        <v>2.5191797601571662E-2</v>
      </c>
      <c r="G4966" s="6">
        <f t="shared" si="388"/>
        <v>0</v>
      </c>
    </row>
    <row r="4967" spans="1:7" x14ac:dyDescent="0.25">
      <c r="A4967" s="6">
        <f t="shared" si="389"/>
        <v>4956</v>
      </c>
      <c r="B4967" s="6">
        <f t="shared" si="386"/>
        <v>-116</v>
      </c>
      <c r="C4967" s="6">
        <f t="shared" si="387"/>
        <v>24</v>
      </c>
      <c r="D4967" s="8">
        <f ca="1">VLOOKUP(B4967,Residuals!$A$12:$AW$232,C4967,FALSE)</f>
        <v>-3.3052910976991055E-2</v>
      </c>
      <c r="E4967" s="8">
        <f ca="1">VLOOKUP(B4967,Residuals!$A$12:$AW$232,C4967,FALSE)^2</f>
        <v>1.0924949240528959E-3</v>
      </c>
      <c r="F4967" s="8">
        <f t="shared" ca="1" si="385"/>
        <v>2.5738393415704905</v>
      </c>
      <c r="G4967" s="6">
        <f t="shared" si="388"/>
        <v>0</v>
      </c>
    </row>
    <row r="4968" spans="1:7" x14ac:dyDescent="0.25">
      <c r="A4968" s="6">
        <f t="shared" si="389"/>
        <v>4957</v>
      </c>
      <c r="B4968" s="6">
        <f t="shared" si="386"/>
        <v>-115</v>
      </c>
      <c r="C4968" s="6">
        <f t="shared" si="387"/>
        <v>24</v>
      </c>
      <c r="D4968" s="8">
        <f ca="1">VLOOKUP(B4968,Residuals!$A$12:$AW$232,C4968,FALSE)</f>
        <v>-2.9331301858766725E-3</v>
      </c>
      <c r="E4968" s="8">
        <f ca="1">VLOOKUP(B4968,Residuals!$A$12:$AW$232,C4968,FALSE)^2</f>
        <v>8.603252687300924E-6</v>
      </c>
      <c r="F4968" s="8">
        <f t="shared" ca="1" si="385"/>
        <v>2.026864358316692E-2</v>
      </c>
      <c r="G4968" s="6">
        <f t="shared" si="388"/>
        <v>0</v>
      </c>
    </row>
    <row r="4969" spans="1:7" x14ac:dyDescent="0.25">
      <c r="A4969" s="6">
        <f t="shared" si="389"/>
        <v>4958</v>
      </c>
      <c r="B4969" s="6">
        <f t="shared" si="386"/>
        <v>-114</v>
      </c>
      <c r="C4969" s="6">
        <f t="shared" si="387"/>
        <v>24</v>
      </c>
      <c r="D4969" s="8">
        <f ca="1">VLOOKUP(B4969,Residuals!$A$12:$AW$232,C4969,FALSE)</f>
        <v>-1.0335116483293542E-2</v>
      </c>
      <c r="E4969" s="8">
        <f ca="1">VLOOKUP(B4969,Residuals!$A$12:$AW$232,C4969,FALSE)^2</f>
        <v>1.0681463272324588E-4</v>
      </c>
      <c r="F4969" s="8">
        <f t="shared" ca="1" si="385"/>
        <v>0.25164758014489574</v>
      </c>
      <c r="G4969" s="6">
        <f t="shared" si="388"/>
        <v>0</v>
      </c>
    </row>
    <row r="4970" spans="1:7" x14ac:dyDescent="0.25">
      <c r="A4970" s="6">
        <f t="shared" si="389"/>
        <v>4959</v>
      </c>
      <c r="B4970" s="6">
        <f t="shared" si="386"/>
        <v>-113</v>
      </c>
      <c r="C4970" s="6">
        <f t="shared" si="387"/>
        <v>24</v>
      </c>
      <c r="D4970" s="8">
        <f ca="1">VLOOKUP(B4970,Residuals!$A$12:$AW$232,C4970,FALSE)</f>
        <v>-4.6155377188660709E-2</v>
      </c>
      <c r="E4970" s="8">
        <f ca="1">VLOOKUP(B4970,Residuals!$A$12:$AW$232,C4970,FALSE)^2</f>
        <v>2.1303188434275413E-3</v>
      </c>
      <c r="F4970" s="8">
        <f t="shared" ca="1" si="385"/>
        <v>5.0188777344262272</v>
      </c>
      <c r="G4970" s="6">
        <f t="shared" si="388"/>
        <v>0</v>
      </c>
    </row>
    <row r="4971" spans="1:7" x14ac:dyDescent="0.25">
      <c r="A4971" s="6">
        <f t="shared" si="389"/>
        <v>4960</v>
      </c>
      <c r="B4971" s="6">
        <f t="shared" si="386"/>
        <v>-112</v>
      </c>
      <c r="C4971" s="6">
        <f t="shared" si="387"/>
        <v>24</v>
      </c>
      <c r="D4971" s="8">
        <f ca="1">VLOOKUP(B4971,Residuals!$A$12:$AW$232,C4971,FALSE)</f>
        <v>5.0101809966910773E-3</v>
      </c>
      <c r="E4971" s="8">
        <f ca="1">VLOOKUP(B4971,Residuals!$A$12:$AW$232,C4971,FALSE)^2</f>
        <v>2.5101913619604398E-5</v>
      </c>
      <c r="F4971" s="8">
        <f t="shared" ca="1" si="385"/>
        <v>5.913830023407389E-2</v>
      </c>
      <c r="G4971" s="6">
        <f t="shared" si="388"/>
        <v>0</v>
      </c>
    </row>
    <row r="4972" spans="1:7" x14ac:dyDescent="0.25">
      <c r="A4972" s="6">
        <f t="shared" si="389"/>
        <v>4961</v>
      </c>
      <c r="B4972" s="6">
        <f t="shared" si="386"/>
        <v>-111</v>
      </c>
      <c r="C4972" s="6">
        <f t="shared" si="387"/>
        <v>24</v>
      </c>
      <c r="D4972" s="8">
        <f ca="1">VLOOKUP(B4972,Residuals!$A$12:$AW$232,C4972,FALSE)</f>
        <v>9.7173962505856318E-3</v>
      </c>
      <c r="E4972" s="8">
        <f ca="1">VLOOKUP(B4972,Residuals!$A$12:$AW$232,C4972,FALSE)^2</f>
        <v>9.4427789890895689E-5</v>
      </c>
      <c r="F4972" s="8">
        <f t="shared" ca="1" si="385"/>
        <v>0.22246507073654109</v>
      </c>
      <c r="G4972" s="6">
        <f t="shared" si="388"/>
        <v>0</v>
      </c>
    </row>
    <row r="4973" spans="1:7" x14ac:dyDescent="0.25">
      <c r="A4973" s="6">
        <f t="shared" si="389"/>
        <v>4962</v>
      </c>
      <c r="B4973" s="6">
        <f t="shared" si="386"/>
        <v>-110</v>
      </c>
      <c r="C4973" s="6">
        <f t="shared" si="387"/>
        <v>24</v>
      </c>
      <c r="D4973" s="8">
        <f ca="1">VLOOKUP(B4973,Residuals!$A$12:$AW$232,C4973,FALSE)</f>
        <v>-1.0238617721910209E-2</v>
      </c>
      <c r="E4973" s="8">
        <f ca="1">VLOOKUP(B4973,Residuals!$A$12:$AW$232,C4973,FALSE)^2</f>
        <v>1.048292928554138E-4</v>
      </c>
      <c r="F4973" s="8">
        <f t="shared" ca="1" si="385"/>
        <v>0.24697026243319611</v>
      </c>
      <c r="G4973" s="6">
        <f t="shared" si="388"/>
        <v>0</v>
      </c>
    </row>
    <row r="4974" spans="1:7" x14ac:dyDescent="0.25">
      <c r="A4974" s="6">
        <f t="shared" si="389"/>
        <v>4963</v>
      </c>
      <c r="B4974" s="6">
        <f t="shared" si="386"/>
        <v>-109</v>
      </c>
      <c r="C4974" s="6">
        <f t="shared" si="387"/>
        <v>24</v>
      </c>
      <c r="D4974" s="8">
        <f ca="1">VLOOKUP(B4974,Residuals!$A$12:$AW$232,C4974,FALSE)</f>
        <v>-4.8593139252798758E-3</v>
      </c>
      <c r="E4974" s="8">
        <f ca="1">VLOOKUP(B4974,Residuals!$A$12:$AW$232,C4974,FALSE)^2</f>
        <v>2.3612931824418913E-5</v>
      </c>
      <c r="F4974" s="8">
        <f t="shared" ca="1" si="385"/>
        <v>5.5630366385636988E-2</v>
      </c>
      <c r="G4974" s="6">
        <f t="shared" si="388"/>
        <v>0</v>
      </c>
    </row>
    <row r="4975" spans="1:7" x14ac:dyDescent="0.25">
      <c r="A4975" s="6">
        <f t="shared" si="389"/>
        <v>4964</v>
      </c>
      <c r="B4975" s="6">
        <f t="shared" si="386"/>
        <v>-108</v>
      </c>
      <c r="C4975" s="6">
        <f t="shared" si="387"/>
        <v>24</v>
      </c>
      <c r="D4975" s="8">
        <f ca="1">VLOOKUP(B4975,Residuals!$A$12:$AW$232,C4975,FALSE)</f>
        <v>9.7102639506507337E-3</v>
      </c>
      <c r="E4975" s="8">
        <f ca="1">VLOOKUP(B4975,Residuals!$A$12:$AW$232,C4975,FALSE)^2</f>
        <v>9.4289225991307188E-5</v>
      </c>
      <c r="F4975" s="8">
        <f t="shared" ca="1" si="385"/>
        <v>0.22213862417076735</v>
      </c>
      <c r="G4975" s="6">
        <f t="shared" si="388"/>
        <v>0</v>
      </c>
    </row>
    <row r="4976" spans="1:7" x14ac:dyDescent="0.25">
      <c r="A4976" s="6">
        <f t="shared" si="389"/>
        <v>4965</v>
      </c>
      <c r="B4976" s="6">
        <f t="shared" si="386"/>
        <v>-107</v>
      </c>
      <c r="C4976" s="6">
        <f t="shared" si="387"/>
        <v>24</v>
      </c>
      <c r="D4976" s="8">
        <f ca="1">VLOOKUP(B4976,Residuals!$A$12:$AW$232,C4976,FALSE)</f>
        <v>-1.9826957021935092E-2</v>
      </c>
      <c r="E4976" s="8">
        <f ca="1">VLOOKUP(B4976,Residuals!$A$12:$AW$232,C4976,FALSE)^2</f>
        <v>3.9310822474966124E-4</v>
      </c>
      <c r="F4976" s="8">
        <f t="shared" ca="1" si="385"/>
        <v>0.92613465937405459</v>
      </c>
      <c r="G4976" s="6">
        <f t="shared" si="388"/>
        <v>0</v>
      </c>
    </row>
    <row r="4977" spans="1:7" x14ac:dyDescent="0.25">
      <c r="A4977" s="6">
        <f t="shared" si="389"/>
        <v>4966</v>
      </c>
      <c r="B4977" s="6">
        <f t="shared" si="386"/>
        <v>-106</v>
      </c>
      <c r="C4977" s="6">
        <f t="shared" si="387"/>
        <v>24</v>
      </c>
      <c r="D4977" s="8">
        <f ca="1">VLOOKUP(B4977,Residuals!$A$12:$AW$232,C4977,FALSE)</f>
        <v>-8.6699880572786367E-3</v>
      </c>
      <c r="E4977" s="8">
        <f ca="1">VLOOKUP(B4977,Residuals!$A$12:$AW$232,C4977,FALSE)^2</f>
        <v>7.5168692913354186E-5</v>
      </c>
      <c r="F4977" s="8">
        <f t="shared" ca="1" si="385"/>
        <v>0.17709202561517301</v>
      </c>
      <c r="G4977" s="6">
        <f t="shared" si="388"/>
        <v>0</v>
      </c>
    </row>
    <row r="4978" spans="1:7" x14ac:dyDescent="0.25">
      <c r="A4978" s="6">
        <f t="shared" si="389"/>
        <v>4967</v>
      </c>
      <c r="B4978" s="6">
        <f t="shared" si="386"/>
        <v>-105</v>
      </c>
      <c r="C4978" s="6">
        <f t="shared" si="387"/>
        <v>24</v>
      </c>
      <c r="D4978" s="8">
        <f ca="1">VLOOKUP(B4978,Residuals!$A$12:$AW$232,C4978,FALSE)</f>
        <v>-7.1152223732716081E-3</v>
      </c>
      <c r="E4978" s="8">
        <f ca="1">VLOOKUP(B4978,Residuals!$A$12:$AW$232,C4978,FALSE)^2</f>
        <v>5.0626389421104852E-5</v>
      </c>
      <c r="F4978" s="8">
        <f t="shared" ca="1" si="385"/>
        <v>0.11927212652879909</v>
      </c>
      <c r="G4978" s="6">
        <f t="shared" si="388"/>
        <v>0</v>
      </c>
    </row>
    <row r="4979" spans="1:7" x14ac:dyDescent="0.25">
      <c r="A4979" s="6">
        <f t="shared" si="389"/>
        <v>4968</v>
      </c>
      <c r="B4979" s="6">
        <f t="shared" si="386"/>
        <v>-104</v>
      </c>
      <c r="C4979" s="6">
        <f t="shared" si="387"/>
        <v>24</v>
      </c>
      <c r="D4979" s="8">
        <f ca="1">VLOOKUP(B4979,Residuals!$A$12:$AW$232,C4979,FALSE)</f>
        <v>-8.4749649783501732E-3</v>
      </c>
      <c r="E4979" s="8">
        <f ca="1">VLOOKUP(B4979,Residuals!$A$12:$AW$232,C4979,FALSE)^2</f>
        <v>7.1825031384261954E-5</v>
      </c>
      <c r="F4979" s="8">
        <f t="shared" ca="1" si="385"/>
        <v>0.16921459991826729</v>
      </c>
      <c r="G4979" s="6">
        <f t="shared" si="388"/>
        <v>0</v>
      </c>
    </row>
    <row r="4980" spans="1:7" x14ac:dyDescent="0.25">
      <c r="A4980" s="6">
        <f t="shared" si="389"/>
        <v>4969</v>
      </c>
      <c r="B4980" s="6">
        <f t="shared" si="386"/>
        <v>-103</v>
      </c>
      <c r="C4980" s="6">
        <f t="shared" si="387"/>
        <v>24</v>
      </c>
      <c r="D4980" s="8">
        <f ca="1">VLOOKUP(B4980,Residuals!$A$12:$AW$232,C4980,FALSE)</f>
        <v>7.918289584941127E-5</v>
      </c>
      <c r="E4980" s="8">
        <f ca="1">VLOOKUP(B4980,Residuals!$A$12:$AW$232,C4980,FALSE)^2</f>
        <v>6.2699309950987129E-9</v>
      </c>
      <c r="F4980" s="8">
        <f t="shared" ca="1" si="385"/>
        <v>1.4771505760639972E-5</v>
      </c>
      <c r="G4980" s="6">
        <f t="shared" si="388"/>
        <v>0</v>
      </c>
    </row>
    <row r="4981" spans="1:7" x14ac:dyDescent="0.25">
      <c r="A4981" s="6">
        <f t="shared" si="389"/>
        <v>4970</v>
      </c>
      <c r="B4981" s="6">
        <f t="shared" si="386"/>
        <v>-102</v>
      </c>
      <c r="C4981" s="6">
        <f t="shared" si="387"/>
        <v>24</v>
      </c>
      <c r="D4981" s="8">
        <f ca="1">VLOOKUP(B4981,Residuals!$A$12:$AW$232,C4981,FALSE)</f>
        <v>2.5844872253794667E-4</v>
      </c>
      <c r="E4981" s="8">
        <f ca="1">VLOOKUP(B4981,Residuals!$A$12:$AW$232,C4981,FALSE)^2</f>
        <v>6.6795742181496544E-8</v>
      </c>
      <c r="F4981" s="8">
        <f t="shared" ca="1" si="385"/>
        <v>1.5736595684888628E-4</v>
      </c>
      <c r="G4981" s="6">
        <f t="shared" si="388"/>
        <v>0</v>
      </c>
    </row>
    <row r="4982" spans="1:7" x14ac:dyDescent="0.25">
      <c r="A4982" s="6">
        <f t="shared" si="389"/>
        <v>4971</v>
      </c>
      <c r="B4982" s="6">
        <f t="shared" si="386"/>
        <v>-101</v>
      </c>
      <c r="C4982" s="6">
        <f t="shared" si="387"/>
        <v>24</v>
      </c>
      <c r="D4982" s="8">
        <f ca="1">VLOOKUP(B4982,Residuals!$A$12:$AW$232,C4982,FALSE)</f>
        <v>2.3207549131264094E-2</v>
      </c>
      <c r="E4982" s="8">
        <f ca="1">VLOOKUP(B4982,Residuals!$A$12:$AW$232,C4982,FALSE)^2</f>
        <v>5.3859033668003686E-4</v>
      </c>
      <c r="F4982" s="8">
        <f t="shared" ca="1" si="385"/>
        <v>1.2688800350615232</v>
      </c>
      <c r="G4982" s="6">
        <f t="shared" si="388"/>
        <v>0</v>
      </c>
    </row>
    <row r="4983" spans="1:7" x14ac:dyDescent="0.25">
      <c r="A4983" s="6">
        <f t="shared" si="389"/>
        <v>4972</v>
      </c>
      <c r="B4983" s="6">
        <f t="shared" si="386"/>
        <v>-100</v>
      </c>
      <c r="C4983" s="6">
        <f t="shared" si="387"/>
        <v>24</v>
      </c>
      <c r="D4983" s="8">
        <f ca="1">VLOOKUP(B4983,Residuals!$A$12:$AW$232,C4983,FALSE)</f>
        <v>-1.5174150549741777E-2</v>
      </c>
      <c r="E4983" s="8">
        <f ca="1">VLOOKUP(B4983,Residuals!$A$12:$AW$232,C4983,FALSE)^2</f>
        <v>2.3025484490622869E-4</v>
      </c>
      <c r="F4983" s="8">
        <f t="shared" ca="1" si="385"/>
        <v>0.54246382784856662</v>
      </c>
      <c r="G4983" s="6">
        <f t="shared" si="388"/>
        <v>0</v>
      </c>
    </row>
    <row r="4984" spans="1:7" x14ac:dyDescent="0.25">
      <c r="A4984" s="6">
        <f t="shared" si="389"/>
        <v>4973</v>
      </c>
      <c r="B4984" s="6">
        <f t="shared" si="386"/>
        <v>-99</v>
      </c>
      <c r="C4984" s="6">
        <f t="shared" si="387"/>
        <v>24</v>
      </c>
      <c r="D4984" s="8">
        <f ca="1">VLOOKUP(B4984,Residuals!$A$12:$AW$232,C4984,FALSE)</f>
        <v>-1.3001717061170721E-2</v>
      </c>
      <c r="E4984" s="8">
        <f ca="1">VLOOKUP(B4984,Residuals!$A$12:$AW$232,C4984,FALSE)^2</f>
        <v>1.6904464653873781E-4</v>
      </c>
      <c r="F4984" s="8">
        <f t="shared" ca="1" si="385"/>
        <v>0.3982570098625145</v>
      </c>
      <c r="G4984" s="6">
        <f t="shared" si="388"/>
        <v>0</v>
      </c>
    </row>
    <row r="4985" spans="1:7" x14ac:dyDescent="0.25">
      <c r="A4985" s="6">
        <f t="shared" si="389"/>
        <v>4974</v>
      </c>
      <c r="B4985" s="6">
        <f t="shared" si="386"/>
        <v>-98</v>
      </c>
      <c r="C4985" s="6">
        <f t="shared" si="387"/>
        <v>24</v>
      </c>
      <c r="D4985" s="8">
        <f ca="1">VLOOKUP(B4985,Residuals!$A$12:$AW$232,C4985,FALSE)</f>
        <v>7.4856375901790305E-3</v>
      </c>
      <c r="E4985" s="8">
        <f ca="1">VLOOKUP(B4985,Residuals!$A$12:$AW$232,C4985,FALSE)^2</f>
        <v>5.6034770131501322E-5</v>
      </c>
      <c r="F4985" s="8">
        <f t="shared" ca="1" si="385"/>
        <v>0.13201388188173782</v>
      </c>
      <c r="G4985" s="6">
        <f t="shared" si="388"/>
        <v>0</v>
      </c>
    </row>
    <row r="4986" spans="1:7" x14ac:dyDescent="0.25">
      <c r="A4986" s="6">
        <f t="shared" si="389"/>
        <v>4975</v>
      </c>
      <c r="B4986" s="6">
        <f t="shared" si="386"/>
        <v>-97</v>
      </c>
      <c r="C4986" s="6">
        <f t="shared" si="387"/>
        <v>24</v>
      </c>
      <c r="D4986" s="8">
        <f ca="1">VLOOKUP(B4986,Residuals!$A$12:$AW$232,C4986,FALSE)</f>
        <v>-6.0362218478749678E-3</v>
      </c>
      <c r="E4986" s="8">
        <f ca="1">VLOOKUP(B4986,Residuals!$A$12:$AW$232,C4986,FALSE)^2</f>
        <v>3.6435974196763088E-5</v>
      </c>
      <c r="F4986" s="8">
        <f t="shared" ca="1" si="385"/>
        <v>8.5840530487934302E-2</v>
      </c>
      <c r="G4986" s="6">
        <f t="shared" si="388"/>
        <v>0</v>
      </c>
    </row>
    <row r="4987" spans="1:7" x14ac:dyDescent="0.25">
      <c r="A4987" s="6">
        <f t="shared" si="389"/>
        <v>4976</v>
      </c>
      <c r="B4987" s="6">
        <f t="shared" si="386"/>
        <v>-96</v>
      </c>
      <c r="C4987" s="6">
        <f t="shared" si="387"/>
        <v>24</v>
      </c>
      <c r="D4987" s="8">
        <f ca="1">VLOOKUP(B4987,Residuals!$A$12:$AW$232,C4987,FALSE)</f>
        <v>-3.6004700701066775E-2</v>
      </c>
      <c r="E4987" s="8">
        <f ca="1">VLOOKUP(B4987,Residuals!$A$12:$AW$232,C4987,FALSE)^2</f>
        <v>1.2963384725733983E-3</v>
      </c>
      <c r="F4987" s="8">
        <f t="shared" ca="1" si="385"/>
        <v>3.0540800577113369</v>
      </c>
      <c r="G4987" s="6">
        <f t="shared" si="388"/>
        <v>0</v>
      </c>
    </row>
    <row r="4988" spans="1:7" x14ac:dyDescent="0.25">
      <c r="A4988" s="6">
        <f t="shared" si="389"/>
        <v>4977</v>
      </c>
      <c r="B4988" s="6">
        <f t="shared" si="386"/>
        <v>-95</v>
      </c>
      <c r="C4988" s="6">
        <f t="shared" si="387"/>
        <v>24</v>
      </c>
      <c r="D4988" s="8">
        <f ca="1">VLOOKUP(B4988,Residuals!$A$12:$AW$232,C4988,FALSE)</f>
        <v>2.7120403496967746E-2</v>
      </c>
      <c r="E4988" s="8">
        <f ca="1">VLOOKUP(B4988,Residuals!$A$12:$AW$232,C4988,FALSE)^2</f>
        <v>7.3551628583834038E-4</v>
      </c>
      <c r="F4988" s="8">
        <f t="shared" ca="1" si="385"/>
        <v>1.7328233854245965</v>
      </c>
      <c r="G4988" s="6">
        <f t="shared" si="388"/>
        <v>0</v>
      </c>
    </row>
    <row r="4989" spans="1:7" x14ac:dyDescent="0.25">
      <c r="A4989" s="6">
        <f t="shared" si="389"/>
        <v>4978</v>
      </c>
      <c r="B4989" s="6">
        <f t="shared" si="386"/>
        <v>-94</v>
      </c>
      <c r="C4989" s="6">
        <f t="shared" si="387"/>
        <v>24</v>
      </c>
      <c r="D4989" s="8">
        <f ca="1">VLOOKUP(B4989,Residuals!$A$12:$AW$232,C4989,FALSE)</f>
        <v>5.9187345381380404E-3</v>
      </c>
      <c r="E4989" s="8">
        <f ca="1">VLOOKUP(B4989,Residuals!$A$12:$AW$232,C4989,FALSE)^2</f>
        <v>3.5031418532948123E-5</v>
      </c>
      <c r="F4989" s="8">
        <f t="shared" ca="1" si="385"/>
        <v>8.2531498523244304E-2</v>
      </c>
      <c r="G4989" s="6">
        <f t="shared" si="388"/>
        <v>0</v>
      </c>
    </row>
    <row r="4990" spans="1:7" x14ac:dyDescent="0.25">
      <c r="A4990" s="6">
        <f t="shared" si="389"/>
        <v>4979</v>
      </c>
      <c r="B4990" s="6">
        <f t="shared" si="386"/>
        <v>-93</v>
      </c>
      <c r="C4990" s="6">
        <f t="shared" si="387"/>
        <v>24</v>
      </c>
      <c r="D4990" s="8">
        <f ca="1">VLOOKUP(B4990,Residuals!$A$12:$AW$232,C4990,FALSE)</f>
        <v>-2.9770252862034857E-2</v>
      </c>
      <c r="E4990" s="8">
        <f ca="1">VLOOKUP(B4990,Residuals!$A$12:$AW$232,C4990,FALSE)^2</f>
        <v>8.8626795546949458E-4</v>
      </c>
      <c r="F4990" s="8">
        <f t="shared" ca="1" si="385"/>
        <v>2.0879834594546662</v>
      </c>
      <c r="G4990" s="6">
        <f t="shared" si="388"/>
        <v>0</v>
      </c>
    </row>
    <row r="4991" spans="1:7" x14ac:dyDescent="0.25">
      <c r="A4991" s="6">
        <f t="shared" si="389"/>
        <v>4980</v>
      </c>
      <c r="B4991" s="6">
        <f t="shared" si="386"/>
        <v>-92</v>
      </c>
      <c r="C4991" s="6">
        <f t="shared" si="387"/>
        <v>24</v>
      </c>
      <c r="D4991" s="8">
        <f ca="1">VLOOKUP(B4991,Residuals!$A$12:$AW$232,C4991,FALSE)</f>
        <v>1.0183629941140384E-2</v>
      </c>
      <c r="E4991" s="8">
        <f ca="1">VLOOKUP(B4991,Residuals!$A$12:$AW$232,C4991,FALSE)^2</f>
        <v>1.0370631877809091E-4</v>
      </c>
      <c r="F4991" s="8">
        <f t="shared" ca="1" si="385"/>
        <v>0.24432461640213268</v>
      </c>
      <c r="G4991" s="6">
        <f t="shared" si="388"/>
        <v>0</v>
      </c>
    </row>
    <row r="4992" spans="1:7" x14ac:dyDescent="0.25">
      <c r="A4992" s="6">
        <f t="shared" si="389"/>
        <v>4981</v>
      </c>
      <c r="B4992" s="6">
        <f t="shared" si="386"/>
        <v>-91</v>
      </c>
      <c r="C4992" s="6">
        <f t="shared" si="387"/>
        <v>24</v>
      </c>
      <c r="D4992" s="8">
        <f ca="1">VLOOKUP(B4992,Residuals!$A$12:$AW$232,C4992,FALSE)</f>
        <v>-7.2941382205994366E-3</v>
      </c>
      <c r="E4992" s="8">
        <f ca="1">VLOOKUP(B4992,Residuals!$A$12:$AW$232,C4992,FALSE)^2</f>
        <v>5.3204452381209513E-5</v>
      </c>
      <c r="F4992" s="8">
        <f t="shared" ca="1" si="385"/>
        <v>0.12534585714820265</v>
      </c>
      <c r="G4992" s="6">
        <f t="shared" si="388"/>
        <v>0</v>
      </c>
    </row>
    <row r="4993" spans="1:7" x14ac:dyDescent="0.25">
      <c r="A4993" s="6">
        <f t="shared" si="389"/>
        <v>4982</v>
      </c>
      <c r="B4993" s="6">
        <f t="shared" si="386"/>
        <v>-90</v>
      </c>
      <c r="C4993" s="6">
        <f t="shared" si="387"/>
        <v>24</v>
      </c>
      <c r="D4993" s="8">
        <f ca="1">VLOOKUP(B4993,Residuals!$A$12:$AW$232,C4993,FALSE)</f>
        <v>-2.3083040732314198E-3</v>
      </c>
      <c r="E4993" s="8">
        <f ca="1">VLOOKUP(B4993,Residuals!$A$12:$AW$232,C4993,FALSE)^2</f>
        <v>5.3282676944967639E-6</v>
      </c>
      <c r="F4993" s="8">
        <f t="shared" ca="1" si="385"/>
        <v>1.255301485853939E-2</v>
      </c>
      <c r="G4993" s="6">
        <f t="shared" si="388"/>
        <v>0</v>
      </c>
    </row>
    <row r="4994" spans="1:7" x14ac:dyDescent="0.25">
      <c r="A4994" s="6">
        <f t="shared" si="389"/>
        <v>4983</v>
      </c>
      <c r="B4994" s="6">
        <f t="shared" si="386"/>
        <v>-89</v>
      </c>
      <c r="C4994" s="6">
        <f t="shared" si="387"/>
        <v>24</v>
      </c>
      <c r="D4994" s="8">
        <f ca="1">VLOOKUP(B4994,Residuals!$A$12:$AW$232,C4994,FALSE)</f>
        <v>-1.2017465662321872E-2</v>
      </c>
      <c r="E4994" s="8">
        <f ca="1">VLOOKUP(B4994,Residuals!$A$12:$AW$232,C4994,FALSE)^2</f>
        <v>1.4441948094508529E-4</v>
      </c>
      <c r="F4994" s="8">
        <f t="shared" ca="1" si="385"/>
        <v>0.3402418936343295</v>
      </c>
      <c r="G4994" s="6">
        <f t="shared" si="388"/>
        <v>0</v>
      </c>
    </row>
    <row r="4995" spans="1:7" x14ac:dyDescent="0.25">
      <c r="A4995" s="6">
        <f t="shared" si="389"/>
        <v>4984</v>
      </c>
      <c r="B4995" s="6">
        <f t="shared" si="386"/>
        <v>-88</v>
      </c>
      <c r="C4995" s="6">
        <f t="shared" si="387"/>
        <v>24</v>
      </c>
      <c r="D4995" s="8">
        <f ca="1">VLOOKUP(B4995,Residuals!$A$12:$AW$232,C4995,FALSE)</f>
        <v>1.2437841793900362E-2</v>
      </c>
      <c r="E4995" s="8">
        <f ca="1">VLOOKUP(B4995,Residuals!$A$12:$AW$232,C4995,FALSE)^2</f>
        <v>1.5469990849009457E-4</v>
      </c>
      <c r="F4995" s="8">
        <f t="shared" ca="1" si="385"/>
        <v>0.36446184036446982</v>
      </c>
      <c r="G4995" s="6">
        <f t="shared" si="388"/>
        <v>0</v>
      </c>
    </row>
    <row r="4996" spans="1:7" x14ac:dyDescent="0.25">
      <c r="A4996" s="6">
        <f t="shared" si="389"/>
        <v>4985</v>
      </c>
      <c r="B4996" s="6">
        <f t="shared" si="386"/>
        <v>-87</v>
      </c>
      <c r="C4996" s="6">
        <f t="shared" si="387"/>
        <v>24</v>
      </c>
      <c r="D4996" s="8">
        <f ca="1">VLOOKUP(B4996,Residuals!$A$12:$AW$232,C4996,FALSE)</f>
        <v>1.181940193990944E-2</v>
      </c>
      <c r="E4996" s="8">
        <f ca="1">VLOOKUP(B4996,Residuals!$A$12:$AW$232,C4996,FALSE)^2</f>
        <v>1.3969826221713505E-4</v>
      </c>
      <c r="F4996" s="8">
        <f t="shared" ca="1" si="385"/>
        <v>0.3291190424112978</v>
      </c>
      <c r="G4996" s="6">
        <f t="shared" si="388"/>
        <v>0</v>
      </c>
    </row>
    <row r="4997" spans="1:7" x14ac:dyDescent="0.25">
      <c r="A4997" s="6">
        <f t="shared" si="389"/>
        <v>4986</v>
      </c>
      <c r="B4997" s="6">
        <f t="shared" si="386"/>
        <v>-86</v>
      </c>
      <c r="C4997" s="6">
        <f t="shared" si="387"/>
        <v>24</v>
      </c>
      <c r="D4997" s="8">
        <f ca="1">VLOOKUP(B4997,Residuals!$A$12:$AW$232,C4997,FALSE)</f>
        <v>-5.5334225030290077E-2</v>
      </c>
      <c r="E4997" s="8">
        <f ca="1">VLOOKUP(B4997,Residuals!$A$12:$AW$232,C4997,FALSE)^2</f>
        <v>3.0618764597027809E-3</v>
      </c>
      <c r="F4997" s="8">
        <f t="shared" ca="1" si="385"/>
        <v>7.213560372231095</v>
      </c>
      <c r="G4997" s="6">
        <f t="shared" si="388"/>
        <v>0</v>
      </c>
    </row>
    <row r="4998" spans="1:7" x14ac:dyDescent="0.25">
      <c r="A4998" s="6">
        <f t="shared" si="389"/>
        <v>4987</v>
      </c>
      <c r="B4998" s="6">
        <f t="shared" si="386"/>
        <v>-85</v>
      </c>
      <c r="C4998" s="6">
        <f t="shared" si="387"/>
        <v>24</v>
      </c>
      <c r="D4998" s="8">
        <f ca="1">VLOOKUP(B4998,Residuals!$A$12:$AW$232,C4998,FALSE)</f>
        <v>2.58484400305544E-2</v>
      </c>
      <c r="E4998" s="8">
        <f ca="1">VLOOKUP(B4998,Residuals!$A$12:$AW$232,C4998,FALSE)^2</f>
        <v>6.6814185201316718E-4</v>
      </c>
      <c r="F4998" s="8">
        <f t="shared" ca="1" si="385"/>
        <v>1.574094072750122</v>
      </c>
      <c r="G4998" s="6">
        <f t="shared" si="388"/>
        <v>0</v>
      </c>
    </row>
    <row r="4999" spans="1:7" x14ac:dyDescent="0.25">
      <c r="A4999" s="6">
        <f t="shared" si="389"/>
        <v>4988</v>
      </c>
      <c r="B4999" s="6">
        <f t="shared" si="386"/>
        <v>-84</v>
      </c>
      <c r="C4999" s="6">
        <f t="shared" si="387"/>
        <v>24</v>
      </c>
      <c r="D4999" s="8">
        <f ca="1">VLOOKUP(B4999,Residuals!$A$12:$AW$232,C4999,FALSE)</f>
        <v>1.8174884346580426E-2</v>
      </c>
      <c r="E4999" s="8">
        <f ca="1">VLOOKUP(B4999,Residuals!$A$12:$AW$232,C4999,FALSE)^2</f>
        <v>3.3032642101157422E-4</v>
      </c>
      <c r="F4999" s="8">
        <f t="shared" ca="1" si="385"/>
        <v>0.77822525234781037</v>
      </c>
      <c r="G4999" s="6">
        <f t="shared" si="388"/>
        <v>0</v>
      </c>
    </row>
    <row r="5000" spans="1:7" x14ac:dyDescent="0.25">
      <c r="A5000" s="6">
        <f t="shared" si="389"/>
        <v>4989</v>
      </c>
      <c r="B5000" s="6">
        <f t="shared" si="386"/>
        <v>-83</v>
      </c>
      <c r="C5000" s="6">
        <f t="shared" si="387"/>
        <v>24</v>
      </c>
      <c r="D5000" s="8">
        <f ca="1">VLOOKUP(B5000,Residuals!$A$12:$AW$232,C5000,FALSE)</f>
        <v>1.7945712368985785E-2</v>
      </c>
      <c r="E5000" s="8">
        <f ca="1">VLOOKUP(B5000,Residuals!$A$12:$AW$232,C5000,FALSE)^2</f>
        <v>3.2204859243036943E-4</v>
      </c>
      <c r="F5000" s="8">
        <f t="shared" ca="1" si="385"/>
        <v>0.75872328451619597</v>
      </c>
      <c r="G5000" s="6">
        <f t="shared" si="388"/>
        <v>0</v>
      </c>
    </row>
    <row r="5001" spans="1:7" x14ac:dyDescent="0.25">
      <c r="A5001" s="6">
        <f t="shared" si="389"/>
        <v>4990</v>
      </c>
      <c r="B5001" s="6">
        <f t="shared" si="386"/>
        <v>-82</v>
      </c>
      <c r="C5001" s="6">
        <f t="shared" si="387"/>
        <v>24</v>
      </c>
      <c r="D5001" s="8">
        <f ca="1">VLOOKUP(B5001,Residuals!$A$12:$AW$232,C5001,FALSE)</f>
        <v>-6.5753656029939912E-4</v>
      </c>
      <c r="E5001" s="8">
        <f ca="1">VLOOKUP(B5001,Residuals!$A$12:$AW$232,C5001,FALSE)^2</f>
        <v>4.3235432813036531E-7</v>
      </c>
      <c r="F5001" s="8">
        <f t="shared" ca="1" si="385"/>
        <v>1.018595651787515E-3</v>
      </c>
      <c r="G5001" s="6">
        <f t="shared" si="388"/>
        <v>0</v>
      </c>
    </row>
    <row r="5002" spans="1:7" x14ac:dyDescent="0.25">
      <c r="A5002" s="6">
        <f t="shared" si="389"/>
        <v>4991</v>
      </c>
      <c r="B5002" s="6">
        <f t="shared" si="386"/>
        <v>-81</v>
      </c>
      <c r="C5002" s="6">
        <f t="shared" si="387"/>
        <v>24</v>
      </c>
      <c r="D5002" s="8">
        <f ca="1">VLOOKUP(B5002,Residuals!$A$12:$AW$232,C5002,FALSE)</f>
        <v>2.1734014895344125E-2</v>
      </c>
      <c r="E5002" s="8">
        <f ca="1">VLOOKUP(B5002,Residuals!$A$12:$AW$232,C5002,FALSE)^2</f>
        <v>4.7236740347104028E-4</v>
      </c>
      <c r="F5002" s="8">
        <f t="shared" ca="1" si="385"/>
        <v>1.1128635748886999</v>
      </c>
      <c r="G5002" s="6">
        <f t="shared" si="388"/>
        <v>0</v>
      </c>
    </row>
    <row r="5003" spans="1:7" x14ac:dyDescent="0.25">
      <c r="A5003" s="6">
        <f t="shared" si="389"/>
        <v>4992</v>
      </c>
      <c r="B5003" s="6">
        <f t="shared" si="386"/>
        <v>-80</v>
      </c>
      <c r="C5003" s="6">
        <f t="shared" si="387"/>
        <v>24</v>
      </c>
      <c r="D5003" s="8">
        <f ca="1">VLOOKUP(B5003,Residuals!$A$12:$AW$232,C5003,FALSE)</f>
        <v>-1.0063660946583277E-2</v>
      </c>
      <c r="E5003" s="8">
        <f ca="1">VLOOKUP(B5003,Residuals!$A$12:$AW$232,C5003,FALSE)^2</f>
        <v>1.0127727164778543E-4</v>
      </c>
      <c r="F5003" s="8">
        <f t="shared" ref="F5003:F5066" ca="1" si="390">E5003/$F$8</f>
        <v>0.23860195634315887</v>
      </c>
      <c r="G5003" s="6">
        <f t="shared" si="388"/>
        <v>0</v>
      </c>
    </row>
    <row r="5004" spans="1:7" x14ac:dyDescent="0.25">
      <c r="A5004" s="6">
        <f t="shared" si="389"/>
        <v>4993</v>
      </c>
      <c r="B5004" s="6">
        <f t="shared" ref="B5004:B5067" si="391">MOD(A5004,221)-210</f>
        <v>-79</v>
      </c>
      <c r="C5004" s="6">
        <f t="shared" ref="C5004:C5067" si="392">IF(B5004&lt;B5003,IF(ISNUMBER(C5003),C5003+1,2),C5003)</f>
        <v>24</v>
      </c>
      <c r="D5004" s="8">
        <f ca="1">VLOOKUP(B5004,Residuals!$A$12:$AW$232,C5004,FALSE)</f>
        <v>2.9566608309043736E-2</v>
      </c>
      <c r="E5004" s="8">
        <f ca="1">VLOOKUP(B5004,Residuals!$A$12:$AW$232,C5004,FALSE)^2</f>
        <v>8.7418432690041415E-4</v>
      </c>
      <c r="F5004" s="8">
        <f t="shared" ca="1" si="390"/>
        <v>2.0595153010080844</v>
      </c>
      <c r="G5004" s="6">
        <f t="shared" ref="G5004:G5067" si="393">IF(OR(B5004&lt;-10,B5004&gt;10),0,1)</f>
        <v>0</v>
      </c>
    </row>
    <row r="5005" spans="1:7" x14ac:dyDescent="0.25">
      <c r="A5005" s="6">
        <f t="shared" ref="A5005:A5068" si="394">A5004+1</f>
        <v>4994</v>
      </c>
      <c r="B5005" s="6">
        <f t="shared" si="391"/>
        <v>-78</v>
      </c>
      <c r="C5005" s="6">
        <f t="shared" si="392"/>
        <v>24</v>
      </c>
      <c r="D5005" s="8">
        <f ca="1">VLOOKUP(B5005,Residuals!$A$12:$AW$232,C5005,FALSE)</f>
        <v>7.2925958748085492E-3</v>
      </c>
      <c r="E5005" s="8">
        <f ca="1">VLOOKUP(B5005,Residuals!$A$12:$AW$232,C5005,FALSE)^2</f>
        <v>5.3181954593274671E-5</v>
      </c>
      <c r="F5005" s="8">
        <f t="shared" ca="1" si="390"/>
        <v>0.12529285398048981</v>
      </c>
      <c r="G5005" s="6">
        <f t="shared" si="393"/>
        <v>0</v>
      </c>
    </row>
    <row r="5006" spans="1:7" x14ac:dyDescent="0.25">
      <c r="A5006" s="6">
        <f t="shared" si="394"/>
        <v>4995</v>
      </c>
      <c r="B5006" s="6">
        <f t="shared" si="391"/>
        <v>-77</v>
      </c>
      <c r="C5006" s="6">
        <f t="shared" si="392"/>
        <v>24</v>
      </c>
      <c r="D5006" s="8">
        <f ca="1">VLOOKUP(B5006,Residuals!$A$12:$AW$232,C5006,FALSE)</f>
        <v>1.0155866750017607E-2</v>
      </c>
      <c r="E5006" s="8">
        <f ca="1">VLOOKUP(B5006,Residuals!$A$12:$AW$232,C5006,FALSE)^2</f>
        <v>1.0314162944411319E-4</v>
      </c>
      <c r="F5006" s="8">
        <f t="shared" ca="1" si="390"/>
        <v>0.24299424900951794</v>
      </c>
      <c r="G5006" s="6">
        <f t="shared" si="393"/>
        <v>0</v>
      </c>
    </row>
    <row r="5007" spans="1:7" x14ac:dyDescent="0.25">
      <c r="A5007" s="6">
        <f t="shared" si="394"/>
        <v>4996</v>
      </c>
      <c r="B5007" s="6">
        <f t="shared" si="391"/>
        <v>-76</v>
      </c>
      <c r="C5007" s="6">
        <f t="shared" si="392"/>
        <v>24</v>
      </c>
      <c r="D5007" s="8">
        <f ca="1">VLOOKUP(B5007,Residuals!$A$12:$AW$232,C5007,FALSE)</f>
        <v>8.1309734135269745E-3</v>
      </c>
      <c r="E5007" s="8">
        <f ca="1">VLOOKUP(B5007,Residuals!$A$12:$AW$232,C5007,FALSE)^2</f>
        <v>6.6112728651482501E-5</v>
      </c>
      <c r="F5007" s="8">
        <f t="shared" ca="1" si="390"/>
        <v>0.15575682617406955</v>
      </c>
      <c r="G5007" s="6">
        <f t="shared" si="393"/>
        <v>0</v>
      </c>
    </row>
    <row r="5008" spans="1:7" x14ac:dyDescent="0.25">
      <c r="A5008" s="6">
        <f t="shared" si="394"/>
        <v>4997</v>
      </c>
      <c r="B5008" s="6">
        <f t="shared" si="391"/>
        <v>-75</v>
      </c>
      <c r="C5008" s="6">
        <f t="shared" si="392"/>
        <v>24</v>
      </c>
      <c r="D5008" s="8">
        <f ca="1">VLOOKUP(B5008,Residuals!$A$12:$AW$232,C5008,FALSE)</f>
        <v>-5.9191888572975825E-3</v>
      </c>
      <c r="E5008" s="8">
        <f ca="1">VLOOKUP(B5008,Residuals!$A$12:$AW$232,C5008,FALSE)^2</f>
        <v>3.5036796728355858E-5</v>
      </c>
      <c r="F5008" s="8">
        <f t="shared" ca="1" si="390"/>
        <v>8.2544169164198614E-2</v>
      </c>
      <c r="G5008" s="6">
        <f t="shared" si="393"/>
        <v>0</v>
      </c>
    </row>
    <row r="5009" spans="1:7" x14ac:dyDescent="0.25">
      <c r="A5009" s="6">
        <f t="shared" si="394"/>
        <v>4998</v>
      </c>
      <c r="B5009" s="6">
        <f t="shared" si="391"/>
        <v>-74</v>
      </c>
      <c r="C5009" s="6">
        <f t="shared" si="392"/>
        <v>24</v>
      </c>
      <c r="D5009" s="8">
        <f ca="1">VLOOKUP(B5009,Residuals!$A$12:$AW$232,C5009,FALSE)</f>
        <v>1.0203298916427433E-2</v>
      </c>
      <c r="E5009" s="8">
        <f ca="1">VLOOKUP(B5009,Residuals!$A$12:$AW$232,C5009,FALSE)^2</f>
        <v>1.0410730877796924E-4</v>
      </c>
      <c r="F5009" s="8">
        <f t="shared" ca="1" si="390"/>
        <v>0.24526931995593451</v>
      </c>
      <c r="G5009" s="6">
        <f t="shared" si="393"/>
        <v>0</v>
      </c>
    </row>
    <row r="5010" spans="1:7" x14ac:dyDescent="0.25">
      <c r="A5010" s="6">
        <f t="shared" si="394"/>
        <v>4999</v>
      </c>
      <c r="B5010" s="6">
        <f t="shared" si="391"/>
        <v>-73</v>
      </c>
      <c r="C5010" s="6">
        <f t="shared" si="392"/>
        <v>24</v>
      </c>
      <c r="D5010" s="8">
        <f ca="1">VLOOKUP(B5010,Residuals!$A$12:$AW$232,C5010,FALSE)</f>
        <v>-3.2726966442772114E-2</v>
      </c>
      <c r="E5010" s="8">
        <f ca="1">VLOOKUP(B5010,Residuals!$A$12:$AW$232,C5010,FALSE)^2</f>
        <v>1.0710543325463319E-3</v>
      </c>
      <c r="F5010" s="8">
        <f t="shared" ca="1" si="390"/>
        <v>2.5233268524859511</v>
      </c>
      <c r="G5010" s="6">
        <f t="shared" si="393"/>
        <v>0</v>
      </c>
    </row>
    <row r="5011" spans="1:7" x14ac:dyDescent="0.25">
      <c r="A5011" s="6">
        <f t="shared" si="394"/>
        <v>5000</v>
      </c>
      <c r="B5011" s="6">
        <f t="shared" si="391"/>
        <v>-72</v>
      </c>
      <c r="C5011" s="6">
        <f t="shared" si="392"/>
        <v>24</v>
      </c>
      <c r="D5011" s="8">
        <f ca="1">VLOOKUP(B5011,Residuals!$A$12:$AW$232,C5011,FALSE)</f>
        <v>-1.616155460922547E-2</v>
      </c>
      <c r="E5011" s="8">
        <f ca="1">VLOOKUP(B5011,Residuals!$A$12:$AW$232,C5011,FALSE)^2</f>
        <v>2.6119584738697703E-4</v>
      </c>
      <c r="F5011" s="8">
        <f t="shared" ca="1" si="390"/>
        <v>0.61535860081203753</v>
      </c>
      <c r="G5011" s="6">
        <f t="shared" si="393"/>
        <v>0</v>
      </c>
    </row>
    <row r="5012" spans="1:7" x14ac:dyDescent="0.25">
      <c r="A5012" s="6">
        <f t="shared" si="394"/>
        <v>5001</v>
      </c>
      <c r="B5012" s="6">
        <f t="shared" si="391"/>
        <v>-71</v>
      </c>
      <c r="C5012" s="6">
        <f t="shared" si="392"/>
        <v>24</v>
      </c>
      <c r="D5012" s="8">
        <f ca="1">VLOOKUP(B5012,Residuals!$A$12:$AW$232,C5012,FALSE)</f>
        <v>-1.9989701170714431E-2</v>
      </c>
      <c r="E5012" s="8">
        <f ca="1">VLOOKUP(B5012,Residuals!$A$12:$AW$232,C5012,FALSE)^2</f>
        <v>3.9958815289446189E-4</v>
      </c>
      <c r="F5012" s="8">
        <f t="shared" ca="1" si="390"/>
        <v>0.94140090329193504</v>
      </c>
      <c r="G5012" s="6">
        <f t="shared" si="393"/>
        <v>0</v>
      </c>
    </row>
    <row r="5013" spans="1:7" x14ac:dyDescent="0.25">
      <c r="A5013" s="6">
        <f t="shared" si="394"/>
        <v>5002</v>
      </c>
      <c r="B5013" s="6">
        <f t="shared" si="391"/>
        <v>-70</v>
      </c>
      <c r="C5013" s="6">
        <f t="shared" si="392"/>
        <v>24</v>
      </c>
      <c r="D5013" s="8">
        <f ca="1">VLOOKUP(B5013,Residuals!$A$12:$AW$232,C5013,FALSE)</f>
        <v>8.9705530433863614E-3</v>
      </c>
      <c r="E5013" s="8">
        <f ca="1">VLOOKUP(B5013,Residuals!$A$12:$AW$232,C5013,FALSE)^2</f>
        <v>8.0470821904208314E-5</v>
      </c>
      <c r="F5013" s="8">
        <f t="shared" ca="1" si="390"/>
        <v>0.18958345957087078</v>
      </c>
      <c r="G5013" s="6">
        <f t="shared" si="393"/>
        <v>0</v>
      </c>
    </row>
    <row r="5014" spans="1:7" x14ac:dyDescent="0.25">
      <c r="A5014" s="6">
        <f t="shared" si="394"/>
        <v>5003</v>
      </c>
      <c r="B5014" s="6">
        <f t="shared" si="391"/>
        <v>-69</v>
      </c>
      <c r="C5014" s="6">
        <f t="shared" si="392"/>
        <v>24</v>
      </c>
      <c r="D5014" s="8">
        <f ca="1">VLOOKUP(B5014,Residuals!$A$12:$AW$232,C5014,FALSE)</f>
        <v>-7.7770493147923125E-4</v>
      </c>
      <c r="E5014" s="8">
        <f ca="1">VLOOKUP(B5014,Residuals!$A$12:$AW$232,C5014,FALSE)^2</f>
        <v>6.048249604471158E-7</v>
      </c>
      <c r="F5014" s="8">
        <f t="shared" ca="1" si="390"/>
        <v>1.4249240373470418E-3</v>
      </c>
      <c r="G5014" s="6">
        <f t="shared" si="393"/>
        <v>0</v>
      </c>
    </row>
    <row r="5015" spans="1:7" x14ac:dyDescent="0.25">
      <c r="A5015" s="6">
        <f t="shared" si="394"/>
        <v>5004</v>
      </c>
      <c r="B5015" s="6">
        <f t="shared" si="391"/>
        <v>-68</v>
      </c>
      <c r="C5015" s="6">
        <f t="shared" si="392"/>
        <v>24</v>
      </c>
      <c r="D5015" s="8">
        <f ca="1">VLOOKUP(B5015,Residuals!$A$12:$AW$232,C5015,FALSE)</f>
        <v>-2.8962387462544818E-2</v>
      </c>
      <c r="E5015" s="8">
        <f ca="1">VLOOKUP(B5015,Residuals!$A$12:$AW$232,C5015,FALSE)^2</f>
        <v>8.3881988753057321E-4</v>
      </c>
      <c r="F5015" s="8">
        <f t="shared" ca="1" si="390"/>
        <v>1.9761992293827724</v>
      </c>
      <c r="G5015" s="6">
        <f t="shared" si="393"/>
        <v>0</v>
      </c>
    </row>
    <row r="5016" spans="1:7" x14ac:dyDescent="0.25">
      <c r="A5016" s="6">
        <f t="shared" si="394"/>
        <v>5005</v>
      </c>
      <c r="B5016" s="6">
        <f t="shared" si="391"/>
        <v>-67</v>
      </c>
      <c r="C5016" s="6">
        <f t="shared" si="392"/>
        <v>24</v>
      </c>
      <c r="D5016" s="8">
        <f ca="1">VLOOKUP(B5016,Residuals!$A$12:$AW$232,C5016,FALSE)</f>
        <v>1.3766707205392324E-2</v>
      </c>
      <c r="E5016" s="8">
        <f ca="1">VLOOKUP(B5016,Residuals!$A$12:$AW$232,C5016,FALSE)^2</f>
        <v>1.8952222727900095E-4</v>
      </c>
      <c r="F5016" s="8">
        <f t="shared" ca="1" si="390"/>
        <v>0.44650071495356308</v>
      </c>
      <c r="G5016" s="6">
        <f t="shared" si="393"/>
        <v>0</v>
      </c>
    </row>
    <row r="5017" spans="1:7" x14ac:dyDescent="0.25">
      <c r="A5017" s="6">
        <f t="shared" si="394"/>
        <v>5006</v>
      </c>
      <c r="B5017" s="6">
        <f t="shared" si="391"/>
        <v>-66</v>
      </c>
      <c r="C5017" s="6">
        <f t="shared" si="392"/>
        <v>24</v>
      </c>
      <c r="D5017" s="8">
        <f ca="1">VLOOKUP(B5017,Residuals!$A$12:$AW$232,C5017,FALSE)</f>
        <v>-2.0814832114602083E-2</v>
      </c>
      <c r="E5017" s="8">
        <f ca="1">VLOOKUP(B5017,Residuals!$A$12:$AW$232,C5017,FALSE)^2</f>
        <v>4.3325723595907025E-4</v>
      </c>
      <c r="F5017" s="8">
        <f t="shared" ca="1" si="390"/>
        <v>1.0207228375896342</v>
      </c>
      <c r="G5017" s="6">
        <f t="shared" si="393"/>
        <v>0</v>
      </c>
    </row>
    <row r="5018" spans="1:7" x14ac:dyDescent="0.25">
      <c r="A5018" s="6">
        <f t="shared" si="394"/>
        <v>5007</v>
      </c>
      <c r="B5018" s="6">
        <f t="shared" si="391"/>
        <v>-65</v>
      </c>
      <c r="C5018" s="6">
        <f t="shared" si="392"/>
        <v>24</v>
      </c>
      <c r="D5018" s="8">
        <f ca="1">VLOOKUP(B5018,Residuals!$A$12:$AW$232,C5018,FALSE)</f>
        <v>2.2525787770441501E-2</v>
      </c>
      <c r="E5018" s="8">
        <f ca="1">VLOOKUP(B5018,Residuals!$A$12:$AW$232,C5018,FALSE)^2</f>
        <v>5.0741111467897187E-4</v>
      </c>
      <c r="F5018" s="8">
        <f t="shared" ca="1" si="390"/>
        <v>1.1954240340686841</v>
      </c>
      <c r="G5018" s="6">
        <f t="shared" si="393"/>
        <v>0</v>
      </c>
    </row>
    <row r="5019" spans="1:7" x14ac:dyDescent="0.25">
      <c r="A5019" s="6">
        <f t="shared" si="394"/>
        <v>5008</v>
      </c>
      <c r="B5019" s="6">
        <f t="shared" si="391"/>
        <v>-64</v>
      </c>
      <c r="C5019" s="6">
        <f t="shared" si="392"/>
        <v>24</v>
      </c>
      <c r="D5019" s="8">
        <f ca="1">VLOOKUP(B5019,Residuals!$A$12:$AW$232,C5019,FALSE)</f>
        <v>7.1036203885667774E-3</v>
      </c>
      <c r="E5019" s="8">
        <f ca="1">VLOOKUP(B5019,Residuals!$A$12:$AW$232,C5019,FALSE)^2</f>
        <v>5.0461422624861617E-5</v>
      </c>
      <c r="F5019" s="8">
        <f t="shared" ca="1" si="390"/>
        <v>0.11888347664047877</v>
      </c>
      <c r="G5019" s="6">
        <f t="shared" si="393"/>
        <v>0</v>
      </c>
    </row>
    <row r="5020" spans="1:7" x14ac:dyDescent="0.25">
      <c r="A5020" s="6">
        <f t="shared" si="394"/>
        <v>5009</v>
      </c>
      <c r="B5020" s="6">
        <f t="shared" si="391"/>
        <v>-63</v>
      </c>
      <c r="C5020" s="6">
        <f t="shared" si="392"/>
        <v>24</v>
      </c>
      <c r="D5020" s="8">
        <f ca="1">VLOOKUP(B5020,Residuals!$A$12:$AW$232,C5020,FALSE)</f>
        <v>2.9611107437184623E-2</v>
      </c>
      <c r="E5020" s="8">
        <f ca="1">VLOOKUP(B5020,Residuals!$A$12:$AW$232,C5020,FALSE)^2</f>
        <v>8.7681768365649047E-4</v>
      </c>
      <c r="F5020" s="8">
        <f t="shared" ca="1" si="390"/>
        <v>2.0657192998276264</v>
      </c>
      <c r="G5020" s="6">
        <f t="shared" si="393"/>
        <v>0</v>
      </c>
    </row>
    <row r="5021" spans="1:7" x14ac:dyDescent="0.25">
      <c r="A5021" s="6">
        <f t="shared" si="394"/>
        <v>5010</v>
      </c>
      <c r="B5021" s="6">
        <f t="shared" si="391"/>
        <v>-62</v>
      </c>
      <c r="C5021" s="6">
        <f t="shared" si="392"/>
        <v>24</v>
      </c>
      <c r="D5021" s="8">
        <f ca="1">VLOOKUP(B5021,Residuals!$A$12:$AW$232,C5021,FALSE)</f>
        <v>-2.0931888441788532E-2</v>
      </c>
      <c r="E5021" s="8">
        <f ca="1">VLOOKUP(B5021,Residuals!$A$12:$AW$232,C5021,FALSE)^2</f>
        <v>4.3814395373948035E-4</v>
      </c>
      <c r="F5021" s="8">
        <f t="shared" ca="1" si="390"/>
        <v>1.0322355926582909</v>
      </c>
      <c r="G5021" s="6">
        <f t="shared" si="393"/>
        <v>0</v>
      </c>
    </row>
    <row r="5022" spans="1:7" x14ac:dyDescent="0.25">
      <c r="A5022" s="6">
        <f t="shared" si="394"/>
        <v>5011</v>
      </c>
      <c r="B5022" s="6">
        <f t="shared" si="391"/>
        <v>-61</v>
      </c>
      <c r="C5022" s="6">
        <f t="shared" si="392"/>
        <v>24</v>
      </c>
      <c r="D5022" s="8">
        <f ca="1">VLOOKUP(B5022,Residuals!$A$12:$AW$232,C5022,FALSE)</f>
        <v>-1.1554376701132976E-2</v>
      </c>
      <c r="E5022" s="8">
        <f ca="1">VLOOKUP(B5022,Residuals!$A$12:$AW$232,C5022,FALSE)^2</f>
        <v>1.3350362095168456E-4</v>
      </c>
      <c r="F5022" s="8">
        <f t="shared" ca="1" si="390"/>
        <v>0.31452491383010128</v>
      </c>
      <c r="G5022" s="6">
        <f t="shared" si="393"/>
        <v>0</v>
      </c>
    </row>
    <row r="5023" spans="1:7" x14ac:dyDescent="0.25">
      <c r="A5023" s="6">
        <f t="shared" si="394"/>
        <v>5012</v>
      </c>
      <c r="B5023" s="6">
        <f t="shared" si="391"/>
        <v>-60</v>
      </c>
      <c r="C5023" s="6">
        <f t="shared" si="392"/>
        <v>24</v>
      </c>
      <c r="D5023" s="8">
        <f ca="1">VLOOKUP(B5023,Residuals!$A$12:$AW$232,C5023,FALSE)</f>
        <v>-4.1902138916497252E-2</v>
      </c>
      <c r="E5023" s="8">
        <f ca="1">VLOOKUP(B5023,Residuals!$A$12:$AW$232,C5023,FALSE)^2</f>
        <v>1.7557892457774336E-3</v>
      </c>
      <c r="F5023" s="8">
        <f t="shared" ca="1" si="390"/>
        <v>4.1365129821596618</v>
      </c>
      <c r="G5023" s="6">
        <f t="shared" si="393"/>
        <v>0</v>
      </c>
    </row>
    <row r="5024" spans="1:7" x14ac:dyDescent="0.25">
      <c r="A5024" s="6">
        <f t="shared" si="394"/>
        <v>5013</v>
      </c>
      <c r="B5024" s="6">
        <f t="shared" si="391"/>
        <v>-59</v>
      </c>
      <c r="C5024" s="6">
        <f t="shared" si="392"/>
        <v>24</v>
      </c>
      <c r="D5024" s="8">
        <f ca="1">VLOOKUP(B5024,Residuals!$A$12:$AW$232,C5024,FALSE)</f>
        <v>8.6420500754636718E-3</v>
      </c>
      <c r="E5024" s="8">
        <f ca="1">VLOOKUP(B5024,Residuals!$A$12:$AW$232,C5024,FALSE)^2</f>
        <v>7.4685029506821663E-5</v>
      </c>
      <c r="F5024" s="8">
        <f t="shared" ca="1" si="390"/>
        <v>0.17595254947079583</v>
      </c>
      <c r="G5024" s="6">
        <f t="shared" si="393"/>
        <v>0</v>
      </c>
    </row>
    <row r="5025" spans="1:7" x14ac:dyDescent="0.25">
      <c r="A5025" s="6">
        <f t="shared" si="394"/>
        <v>5014</v>
      </c>
      <c r="B5025" s="6">
        <f t="shared" si="391"/>
        <v>-58</v>
      </c>
      <c r="C5025" s="6">
        <f t="shared" si="392"/>
        <v>24</v>
      </c>
      <c r="D5025" s="8">
        <f ca="1">VLOOKUP(B5025,Residuals!$A$12:$AW$232,C5025,FALSE)</f>
        <v>-3.336410656702891E-3</v>
      </c>
      <c r="E5025" s="8">
        <f ca="1">VLOOKUP(B5025,Residuals!$A$12:$AW$232,C5025,FALSE)^2</f>
        <v>1.1131636070160617E-5</v>
      </c>
      <c r="F5025" s="8">
        <f t="shared" ca="1" si="390"/>
        <v>2.6225332697323644E-2</v>
      </c>
      <c r="G5025" s="6">
        <f t="shared" si="393"/>
        <v>0</v>
      </c>
    </row>
    <row r="5026" spans="1:7" x14ac:dyDescent="0.25">
      <c r="A5026" s="6">
        <f t="shared" si="394"/>
        <v>5015</v>
      </c>
      <c r="B5026" s="6">
        <f t="shared" si="391"/>
        <v>-57</v>
      </c>
      <c r="C5026" s="6">
        <f t="shared" si="392"/>
        <v>24</v>
      </c>
      <c r="D5026" s="8">
        <f ca="1">VLOOKUP(B5026,Residuals!$A$12:$AW$232,C5026,FALSE)</f>
        <v>4.877955601308227E-3</v>
      </c>
      <c r="E5026" s="8">
        <f ca="1">VLOOKUP(B5026,Residuals!$A$12:$AW$232,C5026,FALSE)^2</f>
        <v>2.3794450848334305E-5</v>
      </c>
      <c r="F5026" s="8">
        <f t="shared" ca="1" si="390"/>
        <v>5.6058012129988559E-2</v>
      </c>
      <c r="G5026" s="6">
        <f t="shared" si="393"/>
        <v>0</v>
      </c>
    </row>
    <row r="5027" spans="1:7" x14ac:dyDescent="0.25">
      <c r="A5027" s="6">
        <f t="shared" si="394"/>
        <v>5016</v>
      </c>
      <c r="B5027" s="6">
        <f t="shared" si="391"/>
        <v>-56</v>
      </c>
      <c r="C5027" s="6">
        <f t="shared" si="392"/>
        <v>24</v>
      </c>
      <c r="D5027" s="8">
        <f ca="1">VLOOKUP(B5027,Residuals!$A$12:$AW$232,C5027,FALSE)</f>
        <v>7.3630538851292317E-3</v>
      </c>
      <c r="E5027" s="8">
        <f ca="1">VLOOKUP(B5027,Residuals!$A$12:$AW$232,C5027,FALSE)^2</f>
        <v>5.4214562515316675E-5</v>
      </c>
      <c r="F5027" s="8">
        <f t="shared" ca="1" si="390"/>
        <v>0.12772560385937198</v>
      </c>
      <c r="G5027" s="6">
        <f t="shared" si="393"/>
        <v>0</v>
      </c>
    </row>
    <row r="5028" spans="1:7" x14ac:dyDescent="0.25">
      <c r="A5028" s="6">
        <f t="shared" si="394"/>
        <v>5017</v>
      </c>
      <c r="B5028" s="6">
        <f t="shared" si="391"/>
        <v>-55</v>
      </c>
      <c r="C5028" s="6">
        <f t="shared" si="392"/>
        <v>24</v>
      </c>
      <c r="D5028" s="8">
        <f ca="1">VLOOKUP(B5028,Residuals!$A$12:$AW$232,C5028,FALSE)</f>
        <v>-1.4515767766563428E-2</v>
      </c>
      <c r="E5028" s="8">
        <f ca="1">VLOOKUP(B5028,Residuals!$A$12:$AW$232,C5028,FALSE)^2</f>
        <v>2.1070751385280181E-4</v>
      </c>
      <c r="F5028" s="8">
        <f t="shared" ca="1" si="390"/>
        <v>0.49641172400778333</v>
      </c>
      <c r="G5028" s="6">
        <f t="shared" si="393"/>
        <v>0</v>
      </c>
    </row>
    <row r="5029" spans="1:7" x14ac:dyDescent="0.25">
      <c r="A5029" s="6">
        <f t="shared" si="394"/>
        <v>5018</v>
      </c>
      <c r="B5029" s="6">
        <f t="shared" si="391"/>
        <v>-54</v>
      </c>
      <c r="C5029" s="6">
        <f t="shared" si="392"/>
        <v>24</v>
      </c>
      <c r="D5029" s="8">
        <f ca="1">VLOOKUP(B5029,Residuals!$A$12:$AW$232,C5029,FALSE)</f>
        <v>2.4605081205952971E-2</v>
      </c>
      <c r="E5029" s="8">
        <f ca="1">VLOOKUP(B5029,Residuals!$A$12:$AW$232,C5029,FALSE)^2</f>
        <v>6.0541002115154007E-4</v>
      </c>
      <c r="F5029" s="8">
        <f t="shared" ca="1" si="390"/>
        <v>1.4263023982209468</v>
      </c>
      <c r="G5029" s="6">
        <f t="shared" si="393"/>
        <v>0</v>
      </c>
    </row>
    <row r="5030" spans="1:7" x14ac:dyDescent="0.25">
      <c r="A5030" s="6">
        <f t="shared" si="394"/>
        <v>5019</v>
      </c>
      <c r="B5030" s="6">
        <f t="shared" si="391"/>
        <v>-53</v>
      </c>
      <c r="C5030" s="6">
        <f t="shared" si="392"/>
        <v>24</v>
      </c>
      <c r="D5030" s="8">
        <f ca="1">VLOOKUP(B5030,Residuals!$A$12:$AW$232,C5030,FALSE)</f>
        <v>5.511645462492868E-2</v>
      </c>
      <c r="E5030" s="8">
        <f ca="1">VLOOKUP(B5030,Residuals!$A$12:$AW$232,C5030,FALSE)^2</f>
        <v>3.037823570421822E-3</v>
      </c>
      <c r="F5030" s="8">
        <f t="shared" ca="1" si="390"/>
        <v>7.1568934977708398</v>
      </c>
      <c r="G5030" s="6">
        <f t="shared" si="393"/>
        <v>0</v>
      </c>
    </row>
    <row r="5031" spans="1:7" x14ac:dyDescent="0.25">
      <c r="A5031" s="6">
        <f t="shared" si="394"/>
        <v>5020</v>
      </c>
      <c r="B5031" s="6">
        <f t="shared" si="391"/>
        <v>-52</v>
      </c>
      <c r="C5031" s="6">
        <f t="shared" si="392"/>
        <v>24</v>
      </c>
      <c r="D5031" s="8">
        <f ca="1">VLOOKUP(B5031,Residuals!$A$12:$AW$232,C5031,FALSE)</f>
        <v>-3.8227562002672473E-2</v>
      </c>
      <c r="E5031" s="8">
        <f ca="1">VLOOKUP(B5031,Residuals!$A$12:$AW$232,C5031,FALSE)^2</f>
        <v>1.4613464966681683E-3</v>
      </c>
      <c r="F5031" s="8">
        <f t="shared" ca="1" si="390"/>
        <v>3.4428270758799697</v>
      </c>
      <c r="G5031" s="6">
        <f t="shared" si="393"/>
        <v>0</v>
      </c>
    </row>
    <row r="5032" spans="1:7" x14ac:dyDescent="0.25">
      <c r="A5032" s="6">
        <f t="shared" si="394"/>
        <v>5021</v>
      </c>
      <c r="B5032" s="6">
        <f t="shared" si="391"/>
        <v>-51</v>
      </c>
      <c r="C5032" s="6">
        <f t="shared" si="392"/>
        <v>24</v>
      </c>
      <c r="D5032" s="8">
        <f ca="1">VLOOKUP(B5032,Residuals!$A$12:$AW$232,C5032,FALSE)</f>
        <v>6.9849812938998865E-3</v>
      </c>
      <c r="E5032" s="8">
        <f ca="1">VLOOKUP(B5032,Residuals!$A$12:$AW$232,C5032,FALSE)^2</f>
        <v>4.8789963676131335E-5</v>
      </c>
      <c r="F5032" s="8">
        <f t="shared" ca="1" si="390"/>
        <v>0.11494563976330371</v>
      </c>
      <c r="G5032" s="6">
        <f t="shared" si="393"/>
        <v>0</v>
      </c>
    </row>
    <row r="5033" spans="1:7" x14ac:dyDescent="0.25">
      <c r="A5033" s="6">
        <f t="shared" si="394"/>
        <v>5022</v>
      </c>
      <c r="B5033" s="6">
        <f t="shared" si="391"/>
        <v>-50</v>
      </c>
      <c r="C5033" s="6">
        <f t="shared" si="392"/>
        <v>24</v>
      </c>
      <c r="D5033" s="8">
        <f ca="1">VLOOKUP(B5033,Residuals!$A$12:$AW$232,C5033,FALSE)</f>
        <v>2.2971599392863234E-2</v>
      </c>
      <c r="E5033" s="8">
        <f ca="1">VLOOKUP(B5033,Residuals!$A$12:$AW$232,C5033,FALSE)^2</f>
        <v>5.2769437866619453E-4</v>
      </c>
      <c r="F5033" s="8">
        <f t="shared" ca="1" si="390"/>
        <v>1.2432099428874659</v>
      </c>
      <c r="G5033" s="6">
        <f t="shared" si="393"/>
        <v>0</v>
      </c>
    </row>
    <row r="5034" spans="1:7" x14ac:dyDescent="0.25">
      <c r="A5034" s="6">
        <f t="shared" si="394"/>
        <v>5023</v>
      </c>
      <c r="B5034" s="6">
        <f t="shared" si="391"/>
        <v>-49</v>
      </c>
      <c r="C5034" s="6">
        <f t="shared" si="392"/>
        <v>24</v>
      </c>
      <c r="D5034" s="8">
        <f ca="1">VLOOKUP(B5034,Residuals!$A$12:$AW$232,C5034,FALSE)</f>
        <v>1.7370149644704028E-2</v>
      </c>
      <c r="E5034" s="8">
        <f ca="1">VLOOKUP(B5034,Residuals!$A$12:$AW$232,C5034,FALSE)^2</f>
        <v>3.0172209867941147E-4</v>
      </c>
      <c r="F5034" s="8">
        <f t="shared" ca="1" si="390"/>
        <v>0.71083552948817419</v>
      </c>
      <c r="G5034" s="6">
        <f t="shared" si="393"/>
        <v>0</v>
      </c>
    </row>
    <row r="5035" spans="1:7" x14ac:dyDescent="0.25">
      <c r="A5035" s="6">
        <f t="shared" si="394"/>
        <v>5024</v>
      </c>
      <c r="B5035" s="6">
        <f t="shared" si="391"/>
        <v>-48</v>
      </c>
      <c r="C5035" s="6">
        <f t="shared" si="392"/>
        <v>24</v>
      </c>
      <c r="D5035" s="8">
        <f ca="1">VLOOKUP(B5035,Residuals!$A$12:$AW$232,C5035,FALSE)</f>
        <v>2.1041622480660518E-2</v>
      </c>
      <c r="E5035" s="8">
        <f ca="1">VLOOKUP(B5035,Residuals!$A$12:$AW$232,C5035,FALSE)^2</f>
        <v>4.4274987661863807E-4</v>
      </c>
      <c r="F5035" s="8">
        <f t="shared" ca="1" si="390"/>
        <v>1.0430868151670756</v>
      </c>
      <c r="G5035" s="6">
        <f t="shared" si="393"/>
        <v>0</v>
      </c>
    </row>
    <row r="5036" spans="1:7" x14ac:dyDescent="0.25">
      <c r="A5036" s="6">
        <f t="shared" si="394"/>
        <v>5025</v>
      </c>
      <c r="B5036" s="6">
        <f t="shared" si="391"/>
        <v>-47</v>
      </c>
      <c r="C5036" s="6">
        <f t="shared" si="392"/>
        <v>24</v>
      </c>
      <c r="D5036" s="8">
        <f ca="1">VLOOKUP(B5036,Residuals!$A$12:$AW$232,C5036,FALSE)</f>
        <v>2.1643849237362543E-2</v>
      </c>
      <c r="E5036" s="8">
        <f ca="1">VLOOKUP(B5036,Residuals!$A$12:$AW$232,C5036,FALSE)^2</f>
        <v>4.6845620980967914E-4</v>
      </c>
      <c r="F5036" s="8">
        <f t="shared" ca="1" si="390"/>
        <v>1.1036490843711906</v>
      </c>
      <c r="G5036" s="6">
        <f t="shared" si="393"/>
        <v>0</v>
      </c>
    </row>
    <row r="5037" spans="1:7" x14ac:dyDescent="0.25">
      <c r="A5037" s="6">
        <f t="shared" si="394"/>
        <v>5026</v>
      </c>
      <c r="B5037" s="6">
        <f t="shared" si="391"/>
        <v>-46</v>
      </c>
      <c r="C5037" s="6">
        <f t="shared" si="392"/>
        <v>24</v>
      </c>
      <c r="D5037" s="8">
        <f ca="1">VLOOKUP(B5037,Residuals!$A$12:$AW$232,C5037,FALSE)</f>
        <v>3.0186592060861927E-3</v>
      </c>
      <c r="E5037" s="8">
        <f ca="1">VLOOKUP(B5037,Residuals!$A$12:$AW$232,C5037,FALSE)^2</f>
        <v>9.1123034024889238E-6</v>
      </c>
      <c r="F5037" s="8">
        <f t="shared" ca="1" si="390"/>
        <v>2.1467930397923812E-2</v>
      </c>
      <c r="G5037" s="6">
        <f t="shared" si="393"/>
        <v>0</v>
      </c>
    </row>
    <row r="5038" spans="1:7" x14ac:dyDescent="0.25">
      <c r="A5038" s="6">
        <f t="shared" si="394"/>
        <v>5027</v>
      </c>
      <c r="B5038" s="6">
        <f t="shared" si="391"/>
        <v>-45</v>
      </c>
      <c r="C5038" s="6">
        <f t="shared" si="392"/>
        <v>24</v>
      </c>
      <c r="D5038" s="8">
        <f ca="1">VLOOKUP(B5038,Residuals!$A$12:$AW$232,C5038,FALSE)</f>
        <v>-1.9904866012095936E-2</v>
      </c>
      <c r="E5038" s="8">
        <f ca="1">VLOOKUP(B5038,Residuals!$A$12:$AW$232,C5038,FALSE)^2</f>
        <v>3.9620369095949196E-4</v>
      </c>
      <c r="F5038" s="8">
        <f t="shared" ca="1" si="390"/>
        <v>0.93342735477789951</v>
      </c>
      <c r="G5038" s="6">
        <f t="shared" si="393"/>
        <v>0</v>
      </c>
    </row>
    <row r="5039" spans="1:7" x14ac:dyDescent="0.25">
      <c r="A5039" s="6">
        <f t="shared" si="394"/>
        <v>5028</v>
      </c>
      <c r="B5039" s="6">
        <f t="shared" si="391"/>
        <v>-44</v>
      </c>
      <c r="C5039" s="6">
        <f t="shared" si="392"/>
        <v>24</v>
      </c>
      <c r="D5039" s="8">
        <f ca="1">VLOOKUP(B5039,Residuals!$A$12:$AW$232,C5039,FALSE)</f>
        <v>1.9842398448438055E-2</v>
      </c>
      <c r="E5039" s="8">
        <f ca="1">VLOOKUP(B5039,Residuals!$A$12:$AW$232,C5039,FALSE)^2</f>
        <v>3.9372077618657694E-4</v>
      </c>
      <c r="F5039" s="8">
        <f t="shared" ca="1" si="390"/>
        <v>0.92757778643337341</v>
      </c>
      <c r="G5039" s="6">
        <f t="shared" si="393"/>
        <v>0</v>
      </c>
    </row>
    <row r="5040" spans="1:7" x14ac:dyDescent="0.25">
      <c r="A5040" s="6">
        <f t="shared" si="394"/>
        <v>5029</v>
      </c>
      <c r="B5040" s="6">
        <f t="shared" si="391"/>
        <v>-43</v>
      </c>
      <c r="C5040" s="6">
        <f t="shared" si="392"/>
        <v>24</v>
      </c>
      <c r="D5040" s="8">
        <f ca="1">VLOOKUP(B5040,Residuals!$A$12:$AW$232,C5040,FALSE)</f>
        <v>-2.5725042883458518E-2</v>
      </c>
      <c r="E5040" s="8">
        <f ca="1">VLOOKUP(B5040,Residuals!$A$12:$AW$232,C5040,FALSE)^2</f>
        <v>6.6177783135577979E-4</v>
      </c>
      <c r="F5040" s="8">
        <f t="shared" ca="1" si="390"/>
        <v>1.5591008985230188</v>
      </c>
      <c r="G5040" s="6">
        <f t="shared" si="393"/>
        <v>0</v>
      </c>
    </row>
    <row r="5041" spans="1:7" x14ac:dyDescent="0.25">
      <c r="A5041" s="6">
        <f t="shared" si="394"/>
        <v>5030</v>
      </c>
      <c r="B5041" s="6">
        <f t="shared" si="391"/>
        <v>-42</v>
      </c>
      <c r="C5041" s="6">
        <f t="shared" si="392"/>
        <v>24</v>
      </c>
      <c r="D5041" s="8">
        <f ca="1">VLOOKUP(B5041,Residuals!$A$12:$AW$232,C5041,FALSE)</f>
        <v>1.2416078083101545E-3</v>
      </c>
      <c r="E5041" s="8">
        <f ca="1">VLOOKUP(B5041,Residuals!$A$12:$AW$232,C5041,FALSE)^2</f>
        <v>1.5415899496567454E-6</v>
      </c>
      <c r="F5041" s="8">
        <f t="shared" ca="1" si="390"/>
        <v>3.6318748706644713E-3</v>
      </c>
      <c r="G5041" s="6">
        <f t="shared" si="393"/>
        <v>0</v>
      </c>
    </row>
    <row r="5042" spans="1:7" x14ac:dyDescent="0.25">
      <c r="A5042" s="6">
        <f t="shared" si="394"/>
        <v>5031</v>
      </c>
      <c r="B5042" s="6">
        <f t="shared" si="391"/>
        <v>-41</v>
      </c>
      <c r="C5042" s="6">
        <f t="shared" si="392"/>
        <v>24</v>
      </c>
      <c r="D5042" s="8">
        <f ca="1">VLOOKUP(B5042,Residuals!$A$12:$AW$232,C5042,FALSE)</f>
        <v>-2.3422176664404629E-3</v>
      </c>
      <c r="E5042" s="8">
        <f ca="1">VLOOKUP(B5042,Residuals!$A$12:$AW$232,C5042,FALSE)^2</f>
        <v>5.4859835969858073E-6</v>
      </c>
      <c r="F5042" s="8">
        <f t="shared" ca="1" si="390"/>
        <v>1.2924582163503767E-2</v>
      </c>
      <c r="G5042" s="6">
        <f t="shared" si="393"/>
        <v>0</v>
      </c>
    </row>
    <row r="5043" spans="1:7" x14ac:dyDescent="0.25">
      <c r="A5043" s="6">
        <f t="shared" si="394"/>
        <v>5032</v>
      </c>
      <c r="B5043" s="6">
        <f t="shared" si="391"/>
        <v>-40</v>
      </c>
      <c r="C5043" s="6">
        <f t="shared" si="392"/>
        <v>24</v>
      </c>
      <c r="D5043" s="8">
        <f ca="1">VLOOKUP(B5043,Residuals!$A$12:$AW$232,C5043,FALSE)</f>
        <v>-1.4873556142013349E-2</v>
      </c>
      <c r="E5043" s="8">
        <f ca="1">VLOOKUP(B5043,Residuals!$A$12:$AW$232,C5043,FALSE)^2</f>
        <v>2.2122267230962302E-4</v>
      </c>
      <c r="F5043" s="8">
        <f t="shared" ca="1" si="390"/>
        <v>0.52118467985696193</v>
      </c>
      <c r="G5043" s="6">
        <f t="shared" si="393"/>
        <v>0</v>
      </c>
    </row>
    <row r="5044" spans="1:7" x14ac:dyDescent="0.25">
      <c r="A5044" s="6">
        <f t="shared" si="394"/>
        <v>5033</v>
      </c>
      <c r="B5044" s="6">
        <f t="shared" si="391"/>
        <v>-39</v>
      </c>
      <c r="C5044" s="6">
        <f t="shared" si="392"/>
        <v>24</v>
      </c>
      <c r="D5044" s="8">
        <f ca="1">VLOOKUP(B5044,Residuals!$A$12:$AW$232,C5044,FALSE)</f>
        <v>-2.1676929566625733E-2</v>
      </c>
      <c r="E5044" s="8">
        <f ca="1">VLOOKUP(B5044,Residuals!$A$12:$AW$232,C5044,FALSE)^2</f>
        <v>4.6988927543645292E-4</v>
      </c>
      <c r="F5044" s="8">
        <f t="shared" ca="1" si="390"/>
        <v>1.107025283754854</v>
      </c>
      <c r="G5044" s="6">
        <f t="shared" si="393"/>
        <v>0</v>
      </c>
    </row>
    <row r="5045" spans="1:7" x14ac:dyDescent="0.25">
      <c r="A5045" s="6">
        <f t="shared" si="394"/>
        <v>5034</v>
      </c>
      <c r="B5045" s="6">
        <f t="shared" si="391"/>
        <v>-38</v>
      </c>
      <c r="C5045" s="6">
        <f t="shared" si="392"/>
        <v>24</v>
      </c>
      <c r="D5045" s="8">
        <f ca="1">VLOOKUP(B5045,Residuals!$A$12:$AW$232,C5045,FALSE)</f>
        <v>-9.2201167886285414E-3</v>
      </c>
      <c r="E5045" s="8">
        <f ca="1">VLOOKUP(B5045,Residuals!$A$12:$AW$232,C5045,FALSE)^2</f>
        <v>8.5010553595949885E-5</v>
      </c>
      <c r="F5045" s="8">
        <f t="shared" ca="1" si="390"/>
        <v>0.20027874041028368</v>
      </c>
      <c r="G5045" s="6">
        <f t="shared" si="393"/>
        <v>0</v>
      </c>
    </row>
    <row r="5046" spans="1:7" x14ac:dyDescent="0.25">
      <c r="A5046" s="6">
        <f t="shared" si="394"/>
        <v>5035</v>
      </c>
      <c r="B5046" s="6">
        <f t="shared" si="391"/>
        <v>-37</v>
      </c>
      <c r="C5046" s="6">
        <f t="shared" si="392"/>
        <v>24</v>
      </c>
      <c r="D5046" s="8">
        <f ca="1">VLOOKUP(B5046,Residuals!$A$12:$AW$232,C5046,FALSE)</f>
        <v>-1.1449459982392288E-3</v>
      </c>
      <c r="E5046" s="8">
        <f ca="1">VLOOKUP(B5046,Residuals!$A$12:$AW$232,C5046,FALSE)^2</f>
        <v>1.3109013388840241E-6</v>
      </c>
      <c r="F5046" s="8">
        <f t="shared" ca="1" si="390"/>
        <v>3.0883891216814184E-3</v>
      </c>
      <c r="G5046" s="6">
        <f t="shared" si="393"/>
        <v>0</v>
      </c>
    </row>
    <row r="5047" spans="1:7" x14ac:dyDescent="0.25">
      <c r="A5047" s="6">
        <f t="shared" si="394"/>
        <v>5036</v>
      </c>
      <c r="B5047" s="6">
        <f t="shared" si="391"/>
        <v>-36</v>
      </c>
      <c r="C5047" s="6">
        <f t="shared" si="392"/>
        <v>24</v>
      </c>
      <c r="D5047" s="8">
        <f ca="1">VLOOKUP(B5047,Residuals!$A$12:$AW$232,C5047,FALSE)</f>
        <v>4.1404664079262533E-3</v>
      </c>
      <c r="E5047" s="8">
        <f ca="1">VLOOKUP(B5047,Residuals!$A$12:$AW$232,C5047,FALSE)^2</f>
        <v>1.714346207516573E-5</v>
      </c>
      <c r="F5047" s="8">
        <f t="shared" ca="1" si="390"/>
        <v>4.0388761694280267E-2</v>
      </c>
      <c r="G5047" s="6">
        <f t="shared" si="393"/>
        <v>0</v>
      </c>
    </row>
    <row r="5048" spans="1:7" x14ac:dyDescent="0.25">
      <c r="A5048" s="6">
        <f t="shared" si="394"/>
        <v>5037</v>
      </c>
      <c r="B5048" s="6">
        <f t="shared" si="391"/>
        <v>-35</v>
      </c>
      <c r="C5048" s="6">
        <f t="shared" si="392"/>
        <v>24</v>
      </c>
      <c r="D5048" s="8">
        <f ca="1">VLOOKUP(B5048,Residuals!$A$12:$AW$232,C5048,FALSE)</f>
        <v>-1.4111338358676305E-4</v>
      </c>
      <c r="E5048" s="8">
        <f ca="1">VLOOKUP(B5048,Residuals!$A$12:$AW$232,C5048,FALSE)^2</f>
        <v>1.9912987027304928E-8</v>
      </c>
      <c r="F5048" s="8">
        <f t="shared" ca="1" si="390"/>
        <v>4.6913562974667606E-5</v>
      </c>
      <c r="G5048" s="6">
        <f t="shared" si="393"/>
        <v>0</v>
      </c>
    </row>
    <row r="5049" spans="1:7" x14ac:dyDescent="0.25">
      <c r="A5049" s="6">
        <f t="shared" si="394"/>
        <v>5038</v>
      </c>
      <c r="B5049" s="6">
        <f t="shared" si="391"/>
        <v>-34</v>
      </c>
      <c r="C5049" s="6">
        <f t="shared" si="392"/>
        <v>24</v>
      </c>
      <c r="D5049" s="8">
        <f ca="1">VLOOKUP(B5049,Residuals!$A$12:$AW$232,C5049,FALSE)</f>
        <v>1.9943604991186845E-2</v>
      </c>
      <c r="E5049" s="8">
        <f ca="1">VLOOKUP(B5049,Residuals!$A$12:$AW$232,C5049,FALSE)^2</f>
        <v>3.9774738004449284E-4</v>
      </c>
      <c r="F5049" s="8">
        <f t="shared" ca="1" si="390"/>
        <v>0.93706417506022044</v>
      </c>
      <c r="G5049" s="6">
        <f t="shared" si="393"/>
        <v>0</v>
      </c>
    </row>
    <row r="5050" spans="1:7" x14ac:dyDescent="0.25">
      <c r="A5050" s="6">
        <f t="shared" si="394"/>
        <v>5039</v>
      </c>
      <c r="B5050" s="6">
        <f t="shared" si="391"/>
        <v>-33</v>
      </c>
      <c r="C5050" s="6">
        <f t="shared" si="392"/>
        <v>24</v>
      </c>
      <c r="D5050" s="8">
        <f ca="1">VLOOKUP(B5050,Residuals!$A$12:$AW$232,C5050,FALSE)</f>
        <v>-2.128870326402842E-2</v>
      </c>
      <c r="E5050" s="8">
        <f ca="1">VLOOKUP(B5050,Residuals!$A$12:$AW$232,C5050,FALSE)^2</f>
        <v>4.5320888666385429E-4</v>
      </c>
      <c r="F5050" s="8">
        <f t="shared" ca="1" si="390"/>
        <v>1.0677274894032471</v>
      </c>
      <c r="G5050" s="6">
        <f t="shared" si="393"/>
        <v>0</v>
      </c>
    </row>
    <row r="5051" spans="1:7" x14ac:dyDescent="0.25">
      <c r="A5051" s="6">
        <f t="shared" si="394"/>
        <v>5040</v>
      </c>
      <c r="B5051" s="6">
        <f t="shared" si="391"/>
        <v>-32</v>
      </c>
      <c r="C5051" s="6">
        <f t="shared" si="392"/>
        <v>24</v>
      </c>
      <c r="D5051" s="8">
        <f ca="1">VLOOKUP(B5051,Residuals!$A$12:$AW$232,C5051,FALSE)</f>
        <v>2.2488638443167747E-2</v>
      </c>
      <c r="E5051" s="8">
        <f ca="1">VLOOKUP(B5051,Residuals!$A$12:$AW$232,C5051,FALSE)^2</f>
        <v>5.0573885902752233E-4</v>
      </c>
      <c r="F5051" s="8">
        <f t="shared" ca="1" si="390"/>
        <v>1.1914843202172942</v>
      </c>
      <c r="G5051" s="6">
        <f t="shared" si="393"/>
        <v>0</v>
      </c>
    </row>
    <row r="5052" spans="1:7" x14ac:dyDescent="0.25">
      <c r="A5052" s="6">
        <f t="shared" si="394"/>
        <v>5041</v>
      </c>
      <c r="B5052" s="6">
        <f t="shared" si="391"/>
        <v>-31</v>
      </c>
      <c r="C5052" s="6">
        <f t="shared" si="392"/>
        <v>24</v>
      </c>
      <c r="D5052" s="8">
        <f ca="1">VLOOKUP(B5052,Residuals!$A$12:$AW$232,C5052,FALSE)</f>
        <v>-1.6640099333696819E-2</v>
      </c>
      <c r="E5052" s="8">
        <f ca="1">VLOOKUP(B5052,Residuals!$A$12:$AW$232,C5052,FALSE)^2</f>
        <v>2.7689290583529733E-4</v>
      </c>
      <c r="F5052" s="8">
        <f t="shared" ca="1" si="390"/>
        <v>0.65233973975530835</v>
      </c>
      <c r="G5052" s="6">
        <f t="shared" si="393"/>
        <v>0</v>
      </c>
    </row>
    <row r="5053" spans="1:7" x14ac:dyDescent="0.25">
      <c r="A5053" s="6">
        <f t="shared" si="394"/>
        <v>5042</v>
      </c>
      <c r="B5053" s="6">
        <f t="shared" si="391"/>
        <v>-30</v>
      </c>
      <c r="C5053" s="6">
        <f t="shared" si="392"/>
        <v>24</v>
      </c>
      <c r="D5053" s="8">
        <f ca="1">VLOOKUP(B5053,Residuals!$A$12:$AW$232,C5053,FALSE)</f>
        <v>-1.9678874945366125E-2</v>
      </c>
      <c r="E5053" s="8">
        <f ca="1">VLOOKUP(B5053,Residuals!$A$12:$AW$232,C5053,FALSE)^2</f>
        <v>3.8725811911535861E-4</v>
      </c>
      <c r="F5053" s="8">
        <f t="shared" ca="1" si="390"/>
        <v>0.91235223192070536</v>
      </c>
      <c r="G5053" s="6">
        <f t="shared" si="393"/>
        <v>0</v>
      </c>
    </row>
    <row r="5054" spans="1:7" x14ac:dyDescent="0.25">
      <c r="A5054" s="6">
        <f t="shared" si="394"/>
        <v>5043</v>
      </c>
      <c r="B5054" s="6">
        <f t="shared" si="391"/>
        <v>-29</v>
      </c>
      <c r="C5054" s="6">
        <f t="shared" si="392"/>
        <v>24</v>
      </c>
      <c r="D5054" s="8">
        <f ca="1">VLOOKUP(B5054,Residuals!$A$12:$AW$232,C5054,FALSE)</f>
        <v>9.2963243016773913E-3</v>
      </c>
      <c r="E5054" s="8">
        <f ca="1">VLOOKUP(B5054,Residuals!$A$12:$AW$232,C5054,FALSE)^2</f>
        <v>8.6421645521957642E-5</v>
      </c>
      <c r="F5054" s="8">
        <f t="shared" ca="1" si="390"/>
        <v>0.20360317133785055</v>
      </c>
      <c r="G5054" s="6">
        <f t="shared" si="393"/>
        <v>0</v>
      </c>
    </row>
    <row r="5055" spans="1:7" x14ac:dyDescent="0.25">
      <c r="A5055" s="6">
        <f t="shared" si="394"/>
        <v>5044</v>
      </c>
      <c r="B5055" s="6">
        <f t="shared" si="391"/>
        <v>-28</v>
      </c>
      <c r="C5055" s="6">
        <f t="shared" si="392"/>
        <v>24</v>
      </c>
      <c r="D5055" s="8">
        <f ca="1">VLOOKUP(B5055,Residuals!$A$12:$AW$232,C5055,FALSE)</f>
        <v>1.9979206513461838E-2</v>
      </c>
      <c r="E5055" s="8">
        <f ca="1">VLOOKUP(B5055,Residuals!$A$12:$AW$232,C5055,FALSE)^2</f>
        <v>3.9916869290755597E-4</v>
      </c>
      <c r="F5055" s="8">
        <f t="shared" ca="1" si="390"/>
        <v>0.94041268577920933</v>
      </c>
      <c r="G5055" s="6">
        <f t="shared" si="393"/>
        <v>0</v>
      </c>
    </row>
    <row r="5056" spans="1:7" x14ac:dyDescent="0.25">
      <c r="A5056" s="6">
        <f t="shared" si="394"/>
        <v>5045</v>
      </c>
      <c r="B5056" s="6">
        <f t="shared" si="391"/>
        <v>-27</v>
      </c>
      <c r="C5056" s="6">
        <f t="shared" si="392"/>
        <v>24</v>
      </c>
      <c r="D5056" s="8">
        <f ca="1">VLOOKUP(B5056,Residuals!$A$12:$AW$232,C5056,FALSE)</f>
        <v>2.0178105644035115E-2</v>
      </c>
      <c r="E5056" s="8">
        <f ca="1">VLOOKUP(B5056,Residuals!$A$12:$AW$232,C5056,FALSE)^2</f>
        <v>4.0715594738184179E-4</v>
      </c>
      <c r="F5056" s="8">
        <f t="shared" ca="1" si="390"/>
        <v>0.95923008194686088</v>
      </c>
      <c r="G5056" s="6">
        <f t="shared" si="393"/>
        <v>0</v>
      </c>
    </row>
    <row r="5057" spans="1:7" x14ac:dyDescent="0.25">
      <c r="A5057" s="6">
        <f t="shared" si="394"/>
        <v>5046</v>
      </c>
      <c r="B5057" s="6">
        <f t="shared" si="391"/>
        <v>-26</v>
      </c>
      <c r="C5057" s="6">
        <f t="shared" si="392"/>
        <v>24</v>
      </c>
      <c r="D5057" s="8">
        <f ca="1">VLOOKUP(B5057,Residuals!$A$12:$AW$232,C5057,FALSE)</f>
        <v>1.2253736271468451E-2</v>
      </c>
      <c r="E5057" s="8">
        <f ca="1">VLOOKUP(B5057,Residuals!$A$12:$AW$232,C5057,FALSE)^2</f>
        <v>1.5015405261070155E-4</v>
      </c>
      <c r="F5057" s="8">
        <f t="shared" ca="1" si="390"/>
        <v>0.35375213138011508</v>
      </c>
      <c r="G5057" s="6">
        <f t="shared" si="393"/>
        <v>0</v>
      </c>
    </row>
    <row r="5058" spans="1:7" x14ac:dyDescent="0.25">
      <c r="A5058" s="6">
        <f t="shared" si="394"/>
        <v>5047</v>
      </c>
      <c r="B5058" s="6">
        <f t="shared" si="391"/>
        <v>-25</v>
      </c>
      <c r="C5058" s="6">
        <f t="shared" si="392"/>
        <v>24</v>
      </c>
      <c r="D5058" s="8">
        <f ca="1">VLOOKUP(B5058,Residuals!$A$12:$AW$232,C5058,FALSE)</f>
        <v>-9.3423789098350252E-2</v>
      </c>
      <c r="E5058" s="8">
        <f ca="1">VLOOKUP(B5058,Residuals!$A$12:$AW$232,C5058,FALSE)^2</f>
        <v>8.7280043694930275E-3</v>
      </c>
      <c r="F5058" s="8">
        <f t="shared" ca="1" si="390"/>
        <v>20.562549559738386</v>
      </c>
      <c r="G5058" s="6">
        <f t="shared" si="393"/>
        <v>0</v>
      </c>
    </row>
    <row r="5059" spans="1:7" x14ac:dyDescent="0.25">
      <c r="A5059" s="6">
        <f t="shared" si="394"/>
        <v>5048</v>
      </c>
      <c r="B5059" s="6">
        <f t="shared" si="391"/>
        <v>-24</v>
      </c>
      <c r="C5059" s="6">
        <f t="shared" si="392"/>
        <v>24</v>
      </c>
      <c r="D5059" s="8">
        <f ca="1">VLOOKUP(B5059,Residuals!$A$12:$AW$232,C5059,FALSE)</f>
        <v>-1.7028231003230556E-2</v>
      </c>
      <c r="E5059" s="8">
        <f ca="1">VLOOKUP(B5059,Residuals!$A$12:$AW$232,C5059,FALSE)^2</f>
        <v>2.8996065109938233E-4</v>
      </c>
      <c r="F5059" s="8">
        <f t="shared" ca="1" si="390"/>
        <v>0.68312640624301002</v>
      </c>
      <c r="G5059" s="6">
        <f t="shared" si="393"/>
        <v>0</v>
      </c>
    </row>
    <row r="5060" spans="1:7" x14ac:dyDescent="0.25">
      <c r="A5060" s="6">
        <f t="shared" si="394"/>
        <v>5049</v>
      </c>
      <c r="B5060" s="6">
        <f t="shared" si="391"/>
        <v>-23</v>
      </c>
      <c r="C5060" s="6">
        <f t="shared" si="392"/>
        <v>24</v>
      </c>
      <c r="D5060" s="8">
        <f ca="1">VLOOKUP(B5060,Residuals!$A$12:$AW$232,C5060,FALSE)</f>
        <v>-5.6347275981803654E-3</v>
      </c>
      <c r="E5060" s="8">
        <f ca="1">VLOOKUP(B5060,Residuals!$A$12:$AW$232,C5060,FALSE)^2</f>
        <v>3.1750155105695471E-5</v>
      </c>
      <c r="F5060" s="8">
        <f t="shared" ca="1" si="390"/>
        <v>7.4801078259332493E-2</v>
      </c>
      <c r="G5060" s="6">
        <f t="shared" si="393"/>
        <v>0</v>
      </c>
    </row>
    <row r="5061" spans="1:7" x14ac:dyDescent="0.25">
      <c r="A5061" s="6">
        <f t="shared" si="394"/>
        <v>5050</v>
      </c>
      <c r="B5061" s="6">
        <f t="shared" si="391"/>
        <v>-22</v>
      </c>
      <c r="C5061" s="6">
        <f t="shared" si="392"/>
        <v>24</v>
      </c>
      <c r="D5061" s="8">
        <f ca="1">VLOOKUP(B5061,Residuals!$A$12:$AW$232,C5061,FALSE)</f>
        <v>1.015375960847713E-2</v>
      </c>
      <c r="E5061" s="8">
        <f ca="1">VLOOKUP(B5061,Residuals!$A$12:$AW$232,C5061,FALSE)^2</f>
        <v>1.0309883418674164E-4</v>
      </c>
      <c r="F5061" s="8">
        <f t="shared" ca="1" si="390"/>
        <v>0.24289342646597065</v>
      </c>
      <c r="G5061" s="6">
        <f t="shared" si="393"/>
        <v>0</v>
      </c>
    </row>
    <row r="5062" spans="1:7" x14ac:dyDescent="0.25">
      <c r="A5062" s="6">
        <f t="shared" si="394"/>
        <v>5051</v>
      </c>
      <c r="B5062" s="6">
        <f t="shared" si="391"/>
        <v>-21</v>
      </c>
      <c r="C5062" s="6">
        <f t="shared" si="392"/>
        <v>24</v>
      </c>
      <c r="D5062" s="8">
        <f ca="1">VLOOKUP(B5062,Residuals!$A$12:$AW$232,C5062,FALSE)</f>
        <v>-2.765007021447323E-2</v>
      </c>
      <c r="E5062" s="8">
        <f ca="1">VLOOKUP(B5062,Residuals!$A$12:$AW$232,C5062,FALSE)^2</f>
        <v>7.6452638286529965E-4</v>
      </c>
      <c r="F5062" s="8">
        <f t="shared" ca="1" si="390"/>
        <v>1.8011690842345891</v>
      </c>
      <c r="G5062" s="6">
        <f t="shared" si="393"/>
        <v>0</v>
      </c>
    </row>
    <row r="5063" spans="1:7" x14ac:dyDescent="0.25">
      <c r="A5063" s="6">
        <f t="shared" si="394"/>
        <v>5052</v>
      </c>
      <c r="B5063" s="6">
        <f t="shared" si="391"/>
        <v>-20</v>
      </c>
      <c r="C5063" s="6">
        <f t="shared" si="392"/>
        <v>24</v>
      </c>
      <c r="D5063" s="8">
        <f ca="1">VLOOKUP(B5063,Residuals!$A$12:$AW$232,C5063,FALSE)</f>
        <v>4.1523313770548201E-2</v>
      </c>
      <c r="E5063" s="8">
        <f ca="1">VLOOKUP(B5063,Residuals!$A$12:$AW$232,C5063,FALSE)^2</f>
        <v>1.7241855864873977E-3</v>
      </c>
      <c r="F5063" s="8">
        <f t="shared" ca="1" si="390"/>
        <v>4.0620570374889793</v>
      </c>
      <c r="G5063" s="6">
        <f t="shared" si="393"/>
        <v>0</v>
      </c>
    </row>
    <row r="5064" spans="1:7" x14ac:dyDescent="0.25">
      <c r="A5064" s="6">
        <f t="shared" si="394"/>
        <v>5053</v>
      </c>
      <c r="B5064" s="6">
        <f t="shared" si="391"/>
        <v>-19</v>
      </c>
      <c r="C5064" s="6">
        <f t="shared" si="392"/>
        <v>24</v>
      </c>
      <c r="D5064" s="8">
        <f ca="1">VLOOKUP(B5064,Residuals!$A$12:$AW$232,C5064,FALSE)</f>
        <v>-2.7596688027936744E-2</v>
      </c>
      <c r="E5064" s="8">
        <f ca="1">VLOOKUP(B5064,Residuals!$A$12:$AW$232,C5064,FALSE)^2</f>
        <v>7.6157719011126727E-4</v>
      </c>
      <c r="F5064" s="8">
        <f t="shared" ca="1" si="390"/>
        <v>1.794220998555579</v>
      </c>
      <c r="G5064" s="6">
        <f t="shared" si="393"/>
        <v>0</v>
      </c>
    </row>
    <row r="5065" spans="1:7" x14ac:dyDescent="0.25">
      <c r="A5065" s="6">
        <f t="shared" si="394"/>
        <v>5054</v>
      </c>
      <c r="B5065" s="6">
        <f t="shared" si="391"/>
        <v>-18</v>
      </c>
      <c r="C5065" s="6">
        <f t="shared" si="392"/>
        <v>24</v>
      </c>
      <c r="D5065" s="8">
        <f ca="1">VLOOKUP(B5065,Residuals!$A$12:$AW$232,C5065,FALSE)</f>
        <v>-3.7774969746738607E-4</v>
      </c>
      <c r="E5065" s="8">
        <f ca="1">VLOOKUP(B5065,Residuals!$A$12:$AW$232,C5065,FALSE)^2</f>
        <v>1.4269483393670171E-7</v>
      </c>
      <c r="F5065" s="8">
        <f t="shared" ca="1" si="390"/>
        <v>3.3617874952009233E-4</v>
      </c>
      <c r="G5065" s="6">
        <f t="shared" si="393"/>
        <v>0</v>
      </c>
    </row>
    <row r="5066" spans="1:7" x14ac:dyDescent="0.25">
      <c r="A5066" s="6">
        <f t="shared" si="394"/>
        <v>5055</v>
      </c>
      <c r="B5066" s="6">
        <f t="shared" si="391"/>
        <v>-17</v>
      </c>
      <c r="C5066" s="6">
        <f t="shared" si="392"/>
        <v>24</v>
      </c>
      <c r="D5066" s="8">
        <f ca="1">VLOOKUP(B5066,Residuals!$A$12:$AW$232,C5066,FALSE)</f>
        <v>-1.7379075503975223E-2</v>
      </c>
      <c r="E5066" s="8">
        <f ca="1">VLOOKUP(B5066,Residuals!$A$12:$AW$232,C5066,FALSE)^2</f>
        <v>3.0203226537287166E-4</v>
      </c>
      <c r="F5066" s="8">
        <f t="shared" ca="1" si="390"/>
        <v>0.71156625987464694</v>
      </c>
      <c r="G5066" s="6">
        <f t="shared" si="393"/>
        <v>0</v>
      </c>
    </row>
    <row r="5067" spans="1:7" x14ac:dyDescent="0.25">
      <c r="A5067" s="6">
        <f t="shared" si="394"/>
        <v>5056</v>
      </c>
      <c r="B5067" s="6">
        <f t="shared" si="391"/>
        <v>-16</v>
      </c>
      <c r="C5067" s="6">
        <f t="shared" si="392"/>
        <v>24</v>
      </c>
      <c r="D5067" s="8">
        <f ca="1">VLOOKUP(B5067,Residuals!$A$12:$AW$232,C5067,FALSE)</f>
        <v>-2.5610931379160488E-2</v>
      </c>
      <c r="E5067" s="8">
        <f ca="1">VLOOKUP(B5067,Residuals!$A$12:$AW$232,C5067,FALSE)^2</f>
        <v>6.5591980610806737E-4</v>
      </c>
      <c r="F5067" s="8">
        <f t="shared" ref="F5067:F5130" ca="1" si="395">E5067/$F$8</f>
        <v>1.5452998130309774</v>
      </c>
      <c r="G5067" s="6">
        <f t="shared" si="393"/>
        <v>0</v>
      </c>
    </row>
    <row r="5068" spans="1:7" x14ac:dyDescent="0.25">
      <c r="A5068" s="6">
        <f t="shared" si="394"/>
        <v>5057</v>
      </c>
      <c r="B5068" s="6">
        <f t="shared" ref="B5068:B5131" si="396">MOD(A5068,221)-210</f>
        <v>-15</v>
      </c>
      <c r="C5068" s="6">
        <f t="shared" ref="C5068:C5131" si="397">IF(B5068&lt;B5067,IF(ISNUMBER(C5067),C5067+1,2),C5067)</f>
        <v>24</v>
      </c>
      <c r="D5068" s="8">
        <f ca="1">VLOOKUP(B5068,Residuals!$A$12:$AW$232,C5068,FALSE)</f>
        <v>1.1838852536811958E-2</v>
      </c>
      <c r="E5068" s="8">
        <f ca="1">VLOOKUP(B5068,Residuals!$A$12:$AW$232,C5068,FALSE)^2</f>
        <v>1.4015842938837895E-4</v>
      </c>
      <c r="F5068" s="8">
        <f t="shared" ca="1" si="395"/>
        <v>0.33020316311792119</v>
      </c>
      <c r="G5068" s="6">
        <f t="shared" ref="G5068:G5131" si="398">IF(OR(B5068&lt;-10,B5068&gt;10),0,1)</f>
        <v>0</v>
      </c>
    </row>
    <row r="5069" spans="1:7" x14ac:dyDescent="0.25">
      <c r="A5069" s="6">
        <f t="shared" ref="A5069:A5132" si="399">A5068+1</f>
        <v>5058</v>
      </c>
      <c r="B5069" s="6">
        <f t="shared" si="396"/>
        <v>-14</v>
      </c>
      <c r="C5069" s="6">
        <f t="shared" si="397"/>
        <v>24</v>
      </c>
      <c r="D5069" s="8">
        <f ca="1">VLOOKUP(B5069,Residuals!$A$12:$AW$232,C5069,FALSE)</f>
        <v>-3.9098012038297263E-2</v>
      </c>
      <c r="E5069" s="8">
        <f ca="1">VLOOKUP(B5069,Residuals!$A$12:$AW$232,C5069,FALSE)^2</f>
        <v>1.5286545453468377E-3</v>
      </c>
      <c r="F5069" s="8">
        <f t="shared" ca="1" si="395"/>
        <v>3.601399989931434</v>
      </c>
      <c r="G5069" s="6">
        <f t="shared" si="398"/>
        <v>0</v>
      </c>
    </row>
    <row r="5070" spans="1:7" x14ac:dyDescent="0.25">
      <c r="A5070" s="6">
        <f t="shared" si="399"/>
        <v>5059</v>
      </c>
      <c r="B5070" s="6">
        <f t="shared" si="396"/>
        <v>-13</v>
      </c>
      <c r="C5070" s="6">
        <f t="shared" si="397"/>
        <v>24</v>
      </c>
      <c r="D5070" s="8">
        <f ca="1">VLOOKUP(B5070,Residuals!$A$12:$AW$232,C5070,FALSE)</f>
        <v>-3.6720504938711016E-3</v>
      </c>
      <c r="E5070" s="8">
        <f ca="1">VLOOKUP(B5070,Residuals!$A$12:$AW$232,C5070,FALSE)^2</f>
        <v>1.3483954829539002E-5</v>
      </c>
      <c r="F5070" s="8">
        <f t="shared" ca="1" si="395"/>
        <v>3.1767226241635645E-2</v>
      </c>
      <c r="G5070" s="6">
        <f t="shared" si="398"/>
        <v>0</v>
      </c>
    </row>
    <row r="5071" spans="1:7" x14ac:dyDescent="0.25">
      <c r="A5071" s="6">
        <f t="shared" si="399"/>
        <v>5060</v>
      </c>
      <c r="B5071" s="6">
        <f t="shared" si="396"/>
        <v>-12</v>
      </c>
      <c r="C5071" s="6">
        <f t="shared" si="397"/>
        <v>24</v>
      </c>
      <c r="D5071" s="8">
        <f ca="1">VLOOKUP(B5071,Residuals!$A$12:$AW$232,C5071,FALSE)</f>
        <v>1.9621908262874898E-3</v>
      </c>
      <c r="E5071" s="8">
        <f ca="1">VLOOKUP(B5071,Residuals!$A$12:$AW$232,C5071,FALSE)^2</f>
        <v>3.8501928387667821E-6</v>
      </c>
      <c r="F5071" s="8">
        <f t="shared" ca="1" si="395"/>
        <v>9.0707769737620354E-3</v>
      </c>
      <c r="G5071" s="6">
        <f t="shared" si="398"/>
        <v>0</v>
      </c>
    </row>
    <row r="5072" spans="1:7" x14ac:dyDescent="0.25">
      <c r="A5072" s="6">
        <f t="shared" si="399"/>
        <v>5061</v>
      </c>
      <c r="B5072" s="6">
        <f t="shared" si="396"/>
        <v>-11</v>
      </c>
      <c r="C5072" s="6">
        <f t="shared" si="397"/>
        <v>24</v>
      </c>
      <c r="D5072" s="8">
        <f ca="1">VLOOKUP(B5072,Residuals!$A$12:$AW$232,C5072,FALSE)</f>
        <v>-3.4427165458087591E-2</v>
      </c>
      <c r="E5072" s="8">
        <f ca="1">VLOOKUP(B5072,Residuals!$A$12:$AW$232,C5072,FALSE)^2</f>
        <v>1.1852297214785393E-3</v>
      </c>
      <c r="F5072" s="8">
        <f t="shared" ca="1" si="395"/>
        <v>2.7923158440161298</v>
      </c>
      <c r="G5072" s="6">
        <f t="shared" si="398"/>
        <v>0</v>
      </c>
    </row>
    <row r="5073" spans="1:7" x14ac:dyDescent="0.25">
      <c r="A5073" s="6">
        <f t="shared" si="399"/>
        <v>5062</v>
      </c>
      <c r="B5073" s="6">
        <f t="shared" si="396"/>
        <v>-10</v>
      </c>
      <c r="C5073" s="6">
        <f t="shared" si="397"/>
        <v>24</v>
      </c>
      <c r="D5073" s="8">
        <f ca="1">VLOOKUP(B5073,Residuals!$A$12:$AW$232,C5073,FALSE)</f>
        <v>2.6619735638074262E-2</v>
      </c>
      <c r="E5073" s="8">
        <f ca="1">VLOOKUP(B5073,Residuals!$A$12:$AW$232,C5073,FALSE)^2</f>
        <v>7.0861032544096089E-4</v>
      </c>
      <c r="F5073" s="8">
        <f t="shared" ca="1" si="395"/>
        <v>1.6694348809392796</v>
      </c>
      <c r="G5073" s="6">
        <f t="shared" si="398"/>
        <v>1</v>
      </c>
    </row>
    <row r="5074" spans="1:7" x14ac:dyDescent="0.25">
      <c r="A5074" s="6">
        <f t="shared" si="399"/>
        <v>5063</v>
      </c>
      <c r="B5074" s="6">
        <f t="shared" si="396"/>
        <v>-9</v>
      </c>
      <c r="C5074" s="6">
        <f t="shared" si="397"/>
        <v>24</v>
      </c>
      <c r="D5074" s="8">
        <f ca="1">VLOOKUP(B5074,Residuals!$A$12:$AW$232,C5074,FALSE)</f>
        <v>1.8213946383124673E-2</v>
      </c>
      <c r="E5074" s="8">
        <f ca="1">VLOOKUP(B5074,Residuals!$A$12:$AW$232,C5074,FALSE)^2</f>
        <v>3.3174784284734034E-4</v>
      </c>
      <c r="F5074" s="8">
        <f t="shared" ca="1" si="395"/>
        <v>0.78157401979863739</v>
      </c>
      <c r="G5074" s="6">
        <f t="shared" si="398"/>
        <v>1</v>
      </c>
    </row>
    <row r="5075" spans="1:7" x14ac:dyDescent="0.25">
      <c r="A5075" s="6">
        <f t="shared" si="399"/>
        <v>5064</v>
      </c>
      <c r="B5075" s="6">
        <f t="shared" si="396"/>
        <v>-8</v>
      </c>
      <c r="C5075" s="6">
        <f t="shared" si="397"/>
        <v>24</v>
      </c>
      <c r="D5075" s="8">
        <f ca="1">VLOOKUP(B5075,Residuals!$A$12:$AW$232,C5075,FALSE)</f>
        <v>2.5052220166608033E-2</v>
      </c>
      <c r="E5075" s="8">
        <f ca="1">VLOOKUP(B5075,Residuals!$A$12:$AW$232,C5075,FALSE)^2</f>
        <v>6.2761373527620218E-4</v>
      </c>
      <c r="F5075" s="8">
        <f t="shared" ca="1" si="395"/>
        <v>1.4786127492210515</v>
      </c>
      <c r="G5075" s="6">
        <f t="shared" si="398"/>
        <v>1</v>
      </c>
    </row>
    <row r="5076" spans="1:7" x14ac:dyDescent="0.25">
      <c r="A5076" s="6">
        <f t="shared" si="399"/>
        <v>5065</v>
      </c>
      <c r="B5076" s="6">
        <f t="shared" si="396"/>
        <v>-7</v>
      </c>
      <c r="C5076" s="6">
        <f t="shared" si="397"/>
        <v>24</v>
      </c>
      <c r="D5076" s="8">
        <f ca="1">VLOOKUP(B5076,Residuals!$A$12:$AW$232,C5076,FALSE)</f>
        <v>-5.4221575036145005E-2</v>
      </c>
      <c r="E5076" s="8">
        <f ca="1">VLOOKUP(B5076,Residuals!$A$12:$AW$232,C5076,FALSE)^2</f>
        <v>2.9399791994003032E-3</v>
      </c>
      <c r="F5076" s="8">
        <f t="shared" ca="1" si="395"/>
        <v>6.9263792080090587</v>
      </c>
      <c r="G5076" s="6">
        <f t="shared" si="398"/>
        <v>1</v>
      </c>
    </row>
    <row r="5077" spans="1:7" x14ac:dyDescent="0.25">
      <c r="A5077" s="6">
        <f t="shared" si="399"/>
        <v>5066</v>
      </c>
      <c r="B5077" s="6">
        <f t="shared" si="396"/>
        <v>-6</v>
      </c>
      <c r="C5077" s="6">
        <f t="shared" si="397"/>
        <v>24</v>
      </c>
      <c r="D5077" s="8">
        <f ca="1">VLOOKUP(B5077,Residuals!$A$12:$AW$232,C5077,FALSE)</f>
        <v>-5.721534054629056E-3</v>
      </c>
      <c r="E5077" s="8">
        <f ca="1">VLOOKUP(B5077,Residuals!$A$12:$AW$232,C5077,FALSE)^2</f>
        <v>3.2735951938280004E-5</v>
      </c>
      <c r="F5077" s="8">
        <f t="shared" ca="1" si="395"/>
        <v>7.712354458355937E-2</v>
      </c>
      <c r="G5077" s="6">
        <f t="shared" si="398"/>
        <v>1</v>
      </c>
    </row>
    <row r="5078" spans="1:7" x14ac:dyDescent="0.25">
      <c r="A5078" s="6">
        <f t="shared" si="399"/>
        <v>5067</v>
      </c>
      <c r="B5078" s="6">
        <f t="shared" si="396"/>
        <v>-5</v>
      </c>
      <c r="C5078" s="6">
        <f t="shared" si="397"/>
        <v>24</v>
      </c>
      <c r="D5078" s="8">
        <f ca="1">VLOOKUP(B5078,Residuals!$A$12:$AW$232,C5078,FALSE)</f>
        <v>7.1828022891597017E-3</v>
      </c>
      <c r="E5078" s="8">
        <f ca="1">VLOOKUP(B5078,Residuals!$A$12:$AW$232,C5078,FALSE)^2</f>
        <v>5.1592648725157851E-5</v>
      </c>
      <c r="F5078" s="8">
        <f t="shared" ca="1" si="395"/>
        <v>0.12154856384322063</v>
      </c>
      <c r="G5078" s="6">
        <f t="shared" si="398"/>
        <v>1</v>
      </c>
    </row>
    <row r="5079" spans="1:7" x14ac:dyDescent="0.25">
      <c r="A5079" s="6">
        <f t="shared" si="399"/>
        <v>5068</v>
      </c>
      <c r="B5079" s="6">
        <f t="shared" si="396"/>
        <v>-4</v>
      </c>
      <c r="C5079" s="6">
        <f t="shared" si="397"/>
        <v>24</v>
      </c>
      <c r="D5079" s="8">
        <f ca="1">VLOOKUP(B5079,Residuals!$A$12:$AW$232,C5079,FALSE)</f>
        <v>-2.7612746014635033E-3</v>
      </c>
      <c r="E5079" s="8">
        <f ca="1">VLOOKUP(B5079,Residuals!$A$12:$AW$232,C5079,FALSE)^2</f>
        <v>7.6246374246874291E-6</v>
      </c>
      <c r="F5079" s="8">
        <f t="shared" ca="1" si="395"/>
        <v>1.7963096520456728E-2</v>
      </c>
      <c r="G5079" s="6">
        <f t="shared" si="398"/>
        <v>1</v>
      </c>
    </row>
    <row r="5080" spans="1:7" x14ac:dyDescent="0.25">
      <c r="A5080" s="6">
        <f t="shared" si="399"/>
        <v>5069</v>
      </c>
      <c r="B5080" s="6">
        <f t="shared" si="396"/>
        <v>-3</v>
      </c>
      <c r="C5080" s="6">
        <f t="shared" si="397"/>
        <v>24</v>
      </c>
      <c r="D5080" s="8">
        <f ca="1">VLOOKUP(B5080,Residuals!$A$12:$AW$232,C5080,FALSE)</f>
        <v>-4.1749385980115412E-2</v>
      </c>
      <c r="E5080" s="8">
        <f ca="1">VLOOKUP(B5080,Residuals!$A$12:$AW$232,C5080,FALSE)^2</f>
        <v>1.7430112297166574E-3</v>
      </c>
      <c r="F5080" s="8">
        <f t="shared" ca="1" si="395"/>
        <v>4.106408896803881</v>
      </c>
      <c r="G5080" s="6">
        <f t="shared" si="398"/>
        <v>1</v>
      </c>
    </row>
    <row r="5081" spans="1:7" x14ac:dyDescent="0.25">
      <c r="A5081" s="6">
        <f t="shared" si="399"/>
        <v>5070</v>
      </c>
      <c r="B5081" s="6">
        <f t="shared" si="396"/>
        <v>-2</v>
      </c>
      <c r="C5081" s="6">
        <f t="shared" si="397"/>
        <v>24</v>
      </c>
      <c r="D5081" s="8">
        <f ca="1">VLOOKUP(B5081,Residuals!$A$12:$AW$232,C5081,FALSE)</f>
        <v>-3.6662643397211842E-3</v>
      </c>
      <c r="E5081" s="8">
        <f ca="1">VLOOKUP(B5081,Residuals!$A$12:$AW$232,C5081,FALSE)^2</f>
        <v>1.3441494208711211E-5</v>
      </c>
      <c r="F5081" s="8">
        <f t="shared" ca="1" si="395"/>
        <v>3.1667192077679401E-2</v>
      </c>
      <c r="G5081" s="6">
        <f t="shared" si="398"/>
        <v>1</v>
      </c>
    </row>
    <row r="5082" spans="1:7" x14ac:dyDescent="0.25">
      <c r="A5082" s="6">
        <f t="shared" si="399"/>
        <v>5071</v>
      </c>
      <c r="B5082" s="6">
        <f t="shared" si="396"/>
        <v>-1</v>
      </c>
      <c r="C5082" s="6">
        <f t="shared" si="397"/>
        <v>24</v>
      </c>
      <c r="D5082" s="8">
        <f ca="1">VLOOKUP(B5082,Residuals!$A$12:$AW$232,C5082,FALSE)</f>
        <v>1.3755542494766442E-2</v>
      </c>
      <c r="E5082" s="8">
        <f ca="1">VLOOKUP(B5082,Residuals!$A$12:$AW$232,C5082,FALSE)^2</f>
        <v>1.892149493253254E-4</v>
      </c>
      <c r="F5082" s="8">
        <f t="shared" ca="1" si="395"/>
        <v>0.44577679022992833</v>
      </c>
      <c r="G5082" s="6">
        <f t="shared" si="398"/>
        <v>1</v>
      </c>
    </row>
    <row r="5083" spans="1:7" x14ac:dyDescent="0.25">
      <c r="A5083" s="6">
        <f t="shared" si="399"/>
        <v>5072</v>
      </c>
      <c r="B5083" s="6">
        <f t="shared" si="396"/>
        <v>0</v>
      </c>
      <c r="C5083" s="6">
        <f t="shared" si="397"/>
        <v>24</v>
      </c>
      <c r="D5083" s="8">
        <f ca="1">VLOOKUP(B5083,Residuals!$A$12:$AW$232,C5083,FALSE)</f>
        <v>-3.622854239420064E-2</v>
      </c>
      <c r="E5083" s="8">
        <f ca="1">VLOOKUP(B5083,Residuals!$A$12:$AW$232,C5083,FALSE)^2</f>
        <v>1.3125072840083931E-3</v>
      </c>
      <c r="F5083" s="8">
        <f t="shared" ca="1" si="395"/>
        <v>3.0921726127077838</v>
      </c>
      <c r="G5083" s="6">
        <f t="shared" si="398"/>
        <v>1</v>
      </c>
    </row>
    <row r="5084" spans="1:7" x14ac:dyDescent="0.25">
      <c r="A5084" s="6">
        <f t="shared" si="399"/>
        <v>5073</v>
      </c>
      <c r="B5084" s="6">
        <f t="shared" si="396"/>
        <v>1</v>
      </c>
      <c r="C5084" s="6">
        <f t="shared" si="397"/>
        <v>24</v>
      </c>
      <c r="D5084" s="8">
        <f ca="1">VLOOKUP(B5084,Residuals!$A$12:$AW$232,C5084,FALSE)</f>
        <v>-1.6499116703462199E-2</v>
      </c>
      <c r="E5084" s="8">
        <f ca="1">VLOOKUP(B5084,Residuals!$A$12:$AW$232,C5084,FALSE)^2</f>
        <v>2.7222085199446537E-4</v>
      </c>
      <c r="F5084" s="8">
        <f t="shared" ca="1" si="395"/>
        <v>0.64133271746466147</v>
      </c>
      <c r="G5084" s="6">
        <f t="shared" si="398"/>
        <v>1</v>
      </c>
    </row>
    <row r="5085" spans="1:7" x14ac:dyDescent="0.25">
      <c r="A5085" s="6">
        <f t="shared" si="399"/>
        <v>5074</v>
      </c>
      <c r="B5085" s="6">
        <f t="shared" si="396"/>
        <v>2</v>
      </c>
      <c r="C5085" s="6">
        <f t="shared" si="397"/>
        <v>24</v>
      </c>
      <c r="D5085" s="8">
        <f ca="1">VLOOKUP(B5085,Residuals!$A$12:$AW$232,C5085,FALSE)</f>
        <v>9.1196890845509859E-2</v>
      </c>
      <c r="E5085" s="8">
        <f ca="1">VLOOKUP(B5085,Residuals!$A$12:$AW$232,C5085,FALSE)^2</f>
        <v>8.3168728998878408E-3</v>
      </c>
      <c r="F5085" s="8">
        <f t="shared" ca="1" si="395"/>
        <v>19.593953433815987</v>
      </c>
      <c r="G5085" s="6">
        <f t="shared" si="398"/>
        <v>1</v>
      </c>
    </row>
    <row r="5086" spans="1:7" x14ac:dyDescent="0.25">
      <c r="A5086" s="6">
        <f t="shared" si="399"/>
        <v>5075</v>
      </c>
      <c r="B5086" s="6">
        <f t="shared" si="396"/>
        <v>3</v>
      </c>
      <c r="C5086" s="6">
        <f t="shared" si="397"/>
        <v>24</v>
      </c>
      <c r="D5086" s="8">
        <f ca="1">VLOOKUP(B5086,Residuals!$A$12:$AW$232,C5086,FALSE)</f>
        <v>2.5129512729111833E-2</v>
      </c>
      <c r="E5086" s="8">
        <f ca="1">VLOOKUP(B5086,Residuals!$A$12:$AW$232,C5086,FALSE)^2</f>
        <v>6.3149241000259361E-4</v>
      </c>
      <c r="F5086" s="8">
        <f t="shared" ca="1" si="395"/>
        <v>1.4877506274703221</v>
      </c>
      <c r="G5086" s="6">
        <f t="shared" si="398"/>
        <v>1</v>
      </c>
    </row>
    <row r="5087" spans="1:7" x14ac:dyDescent="0.25">
      <c r="A5087" s="6">
        <f t="shared" si="399"/>
        <v>5076</v>
      </c>
      <c r="B5087" s="6">
        <f t="shared" si="396"/>
        <v>4</v>
      </c>
      <c r="C5087" s="6">
        <f t="shared" si="397"/>
        <v>24</v>
      </c>
      <c r="D5087" s="8">
        <f ca="1">VLOOKUP(B5087,Residuals!$A$12:$AW$232,C5087,FALSE)</f>
        <v>1.406995600630496E-2</v>
      </c>
      <c r="E5087" s="8">
        <f ca="1">VLOOKUP(B5087,Residuals!$A$12:$AW$232,C5087,FALSE)^2</f>
        <v>1.9796366201935701E-4</v>
      </c>
      <c r="F5087" s="8">
        <f t="shared" ca="1" si="395"/>
        <v>0.46638812711052458</v>
      </c>
      <c r="G5087" s="6">
        <f t="shared" si="398"/>
        <v>1</v>
      </c>
    </row>
    <row r="5088" spans="1:7" x14ac:dyDescent="0.25">
      <c r="A5088" s="6">
        <f t="shared" si="399"/>
        <v>5077</v>
      </c>
      <c r="B5088" s="6">
        <f t="shared" si="396"/>
        <v>5</v>
      </c>
      <c r="C5088" s="6">
        <f t="shared" si="397"/>
        <v>24</v>
      </c>
      <c r="D5088" s="8">
        <f ca="1">VLOOKUP(B5088,Residuals!$A$12:$AW$232,C5088,FALSE)</f>
        <v>-3.3206201209740806E-2</v>
      </c>
      <c r="E5088" s="8">
        <f ca="1">VLOOKUP(B5088,Residuals!$A$12:$AW$232,C5088,FALSE)^2</f>
        <v>1.1026517987817916E-3</v>
      </c>
      <c r="F5088" s="8">
        <f t="shared" ca="1" si="395"/>
        <v>2.5977682067661783</v>
      </c>
      <c r="G5088" s="6">
        <f t="shared" si="398"/>
        <v>1</v>
      </c>
    </row>
    <row r="5089" spans="1:7" x14ac:dyDescent="0.25">
      <c r="A5089" s="6">
        <f t="shared" si="399"/>
        <v>5078</v>
      </c>
      <c r="B5089" s="6">
        <f t="shared" si="396"/>
        <v>6</v>
      </c>
      <c r="C5089" s="6">
        <f t="shared" si="397"/>
        <v>24</v>
      </c>
      <c r="D5089" s="8">
        <f ca="1">VLOOKUP(B5089,Residuals!$A$12:$AW$232,C5089,FALSE)</f>
        <v>-5.8444205719628082E-3</v>
      </c>
      <c r="E5089" s="8">
        <f ca="1">VLOOKUP(B5089,Residuals!$A$12:$AW$232,C5089,FALSE)^2</f>
        <v>3.4157251821982075E-5</v>
      </c>
      <c r="F5089" s="8">
        <f t="shared" ca="1" si="395"/>
        <v>8.0472024724108596E-2</v>
      </c>
      <c r="G5089" s="6">
        <f t="shared" si="398"/>
        <v>1</v>
      </c>
    </row>
    <row r="5090" spans="1:7" x14ac:dyDescent="0.25">
      <c r="A5090" s="6">
        <f t="shared" si="399"/>
        <v>5079</v>
      </c>
      <c r="B5090" s="6">
        <f t="shared" si="396"/>
        <v>7</v>
      </c>
      <c r="C5090" s="6">
        <f t="shared" si="397"/>
        <v>24</v>
      </c>
      <c r="D5090" s="8">
        <f ca="1">VLOOKUP(B5090,Residuals!$A$12:$AW$232,C5090,FALSE)</f>
        <v>-2.5156571592799853E-2</v>
      </c>
      <c r="E5090" s="8">
        <f ca="1">VLOOKUP(B5090,Residuals!$A$12:$AW$232,C5090,FALSE)^2</f>
        <v>6.3285309430366455E-4</v>
      </c>
      <c r="F5090" s="8">
        <f t="shared" ca="1" si="395"/>
        <v>1.490956301664726</v>
      </c>
      <c r="G5090" s="6">
        <f t="shared" si="398"/>
        <v>1</v>
      </c>
    </row>
    <row r="5091" spans="1:7" x14ac:dyDescent="0.25">
      <c r="A5091" s="6">
        <f t="shared" si="399"/>
        <v>5080</v>
      </c>
      <c r="B5091" s="6">
        <f t="shared" si="396"/>
        <v>8</v>
      </c>
      <c r="C5091" s="6">
        <f t="shared" si="397"/>
        <v>24</v>
      </c>
      <c r="D5091" s="8">
        <f ca="1">VLOOKUP(B5091,Residuals!$A$12:$AW$232,C5091,FALSE)</f>
        <v>6.6618515877352909E-3</v>
      </c>
      <c r="E5091" s="8">
        <f ca="1">VLOOKUP(B5091,Residuals!$A$12:$AW$232,C5091,FALSE)^2</f>
        <v>4.4380266577011217E-5</v>
      </c>
      <c r="F5091" s="8">
        <f t="shared" ca="1" si="395"/>
        <v>0.10455671105687148</v>
      </c>
      <c r="G5091" s="6">
        <f t="shared" si="398"/>
        <v>1</v>
      </c>
    </row>
    <row r="5092" spans="1:7" x14ac:dyDescent="0.25">
      <c r="A5092" s="6">
        <f t="shared" si="399"/>
        <v>5081</v>
      </c>
      <c r="B5092" s="6">
        <f t="shared" si="396"/>
        <v>9</v>
      </c>
      <c r="C5092" s="6">
        <f t="shared" si="397"/>
        <v>24</v>
      </c>
      <c r="D5092" s="8">
        <f ca="1">VLOOKUP(B5092,Residuals!$A$12:$AW$232,C5092,FALSE)</f>
        <v>-2.7261508670533259E-3</v>
      </c>
      <c r="E5092" s="8">
        <f ca="1">VLOOKUP(B5092,Residuals!$A$12:$AW$232,C5092,FALSE)^2</f>
        <v>7.4318985499356009E-6</v>
      </c>
      <c r="F5092" s="8">
        <f t="shared" ca="1" si="395"/>
        <v>1.7509017615773174E-2</v>
      </c>
      <c r="G5092" s="6">
        <f t="shared" si="398"/>
        <v>1</v>
      </c>
    </row>
    <row r="5093" spans="1:7" x14ac:dyDescent="0.25">
      <c r="A5093" s="6">
        <f t="shared" si="399"/>
        <v>5082</v>
      </c>
      <c r="B5093" s="6">
        <f t="shared" si="396"/>
        <v>10</v>
      </c>
      <c r="C5093" s="6">
        <f t="shared" si="397"/>
        <v>24</v>
      </c>
      <c r="D5093" s="8">
        <f ca="1">VLOOKUP(B5093,Residuals!$A$12:$AW$232,C5093,FALSE)</f>
        <v>-1.7397207829442169E-2</v>
      </c>
      <c r="E5093" s="8">
        <f ca="1">VLOOKUP(B5093,Residuals!$A$12:$AW$232,C5093,FALSE)^2</f>
        <v>3.026628402608039E-4</v>
      </c>
      <c r="F5093" s="8">
        <f t="shared" ca="1" si="395"/>
        <v>0.71305184888621453</v>
      </c>
      <c r="G5093" s="6">
        <f t="shared" si="398"/>
        <v>1</v>
      </c>
    </row>
    <row r="5094" spans="1:7" x14ac:dyDescent="0.25">
      <c r="A5094" s="6">
        <f t="shared" si="399"/>
        <v>5083</v>
      </c>
      <c r="B5094" s="6">
        <f t="shared" si="396"/>
        <v>-210</v>
      </c>
      <c r="C5094" s="6">
        <f t="shared" si="397"/>
        <v>25</v>
      </c>
      <c r="D5094" s="8">
        <f ca="1">VLOOKUP(B5094,Residuals!$A$12:$AW$232,C5094,FALSE)</f>
        <v>4.5773503780268482E-2</v>
      </c>
      <c r="E5094" s="8">
        <f ca="1">VLOOKUP(B5094,Residuals!$A$12:$AW$232,C5094,FALSE)^2</f>
        <v>2.0952136483222529E-3</v>
      </c>
      <c r="F5094" s="8">
        <f t="shared" ca="1" si="395"/>
        <v>4.9361724236131543</v>
      </c>
      <c r="G5094" s="6">
        <f t="shared" si="398"/>
        <v>0</v>
      </c>
    </row>
    <row r="5095" spans="1:7" x14ac:dyDescent="0.25">
      <c r="A5095" s="6">
        <f t="shared" si="399"/>
        <v>5084</v>
      </c>
      <c r="B5095" s="6">
        <f t="shared" si="396"/>
        <v>-209</v>
      </c>
      <c r="C5095" s="6">
        <f t="shared" si="397"/>
        <v>25</v>
      </c>
      <c r="D5095" s="8">
        <f ca="1">VLOOKUP(B5095,Residuals!$A$12:$AW$232,C5095,FALSE)</f>
        <v>-9.899319237109802E-5</v>
      </c>
      <c r="E5095" s="8">
        <f ca="1">VLOOKUP(B5095,Residuals!$A$12:$AW$232,C5095,FALSE)^2</f>
        <v>9.7996521358212186E-9</v>
      </c>
      <c r="F5095" s="8">
        <f t="shared" ca="1" si="395"/>
        <v>2.3087274499465511E-5</v>
      </c>
      <c r="G5095" s="6">
        <f t="shared" si="398"/>
        <v>0</v>
      </c>
    </row>
    <row r="5096" spans="1:7" x14ac:dyDescent="0.25">
      <c r="A5096" s="6">
        <f t="shared" si="399"/>
        <v>5085</v>
      </c>
      <c r="B5096" s="6">
        <f t="shared" si="396"/>
        <v>-208</v>
      </c>
      <c r="C5096" s="6">
        <f t="shared" si="397"/>
        <v>25</v>
      </c>
      <c r="D5096" s="8">
        <f ca="1">VLOOKUP(B5096,Residuals!$A$12:$AW$232,C5096,FALSE)</f>
        <v>1.545751695475071E-2</v>
      </c>
      <c r="E5096" s="8">
        <f ca="1">VLOOKUP(B5096,Residuals!$A$12:$AW$232,C5096,FALSE)^2</f>
        <v>2.3893483040640567E-4</v>
      </c>
      <c r="F5096" s="8">
        <f t="shared" ca="1" si="395"/>
        <v>0.56291324841130719</v>
      </c>
      <c r="G5096" s="6">
        <f t="shared" si="398"/>
        <v>0</v>
      </c>
    </row>
    <row r="5097" spans="1:7" x14ac:dyDescent="0.25">
      <c r="A5097" s="6">
        <f t="shared" si="399"/>
        <v>5086</v>
      </c>
      <c r="B5097" s="6">
        <f t="shared" si="396"/>
        <v>-207</v>
      </c>
      <c r="C5097" s="6">
        <f t="shared" si="397"/>
        <v>25</v>
      </c>
      <c r="D5097" s="8">
        <f ca="1">VLOOKUP(B5097,Residuals!$A$12:$AW$232,C5097,FALSE)</f>
        <v>4.1198275659211706E-2</v>
      </c>
      <c r="E5097" s="8">
        <f ca="1">VLOOKUP(B5097,Residuals!$A$12:$AW$232,C5097,FALSE)^2</f>
        <v>1.6972979172923956E-3</v>
      </c>
      <c r="F5097" s="8">
        <f t="shared" ca="1" si="395"/>
        <v>3.9987116257588293</v>
      </c>
      <c r="G5097" s="6">
        <f t="shared" si="398"/>
        <v>0</v>
      </c>
    </row>
    <row r="5098" spans="1:7" x14ac:dyDescent="0.25">
      <c r="A5098" s="6">
        <f t="shared" si="399"/>
        <v>5087</v>
      </c>
      <c r="B5098" s="6">
        <f t="shared" si="396"/>
        <v>-206</v>
      </c>
      <c r="C5098" s="6">
        <f t="shared" si="397"/>
        <v>25</v>
      </c>
      <c r="D5098" s="8">
        <f ca="1">VLOOKUP(B5098,Residuals!$A$12:$AW$232,C5098,FALSE)</f>
        <v>1.9171585828466783E-2</v>
      </c>
      <c r="E5098" s="8">
        <f ca="1">VLOOKUP(B5098,Residuals!$A$12:$AW$232,C5098,FALSE)^2</f>
        <v>3.6754970317826838E-4</v>
      </c>
      <c r="F5098" s="8">
        <f t="shared" ca="1" si="395"/>
        <v>0.8659206236980006</v>
      </c>
      <c r="G5098" s="6">
        <f t="shared" si="398"/>
        <v>0</v>
      </c>
    </row>
    <row r="5099" spans="1:7" x14ac:dyDescent="0.25">
      <c r="A5099" s="6">
        <f t="shared" si="399"/>
        <v>5088</v>
      </c>
      <c r="B5099" s="6">
        <f t="shared" si="396"/>
        <v>-205</v>
      </c>
      <c r="C5099" s="6">
        <f t="shared" si="397"/>
        <v>25</v>
      </c>
      <c r="D5099" s="8">
        <f ca="1">VLOOKUP(B5099,Residuals!$A$12:$AW$232,C5099,FALSE)</f>
        <v>3.1947057639575588E-2</v>
      </c>
      <c r="E5099" s="8">
        <f ca="1">VLOOKUP(B5099,Residuals!$A$12:$AW$232,C5099,FALSE)^2</f>
        <v>1.020614491826365E-3</v>
      </c>
      <c r="F5099" s="8">
        <f t="shared" ca="1" si="395"/>
        <v>2.4044942212587195</v>
      </c>
      <c r="G5099" s="6">
        <f t="shared" si="398"/>
        <v>0</v>
      </c>
    </row>
    <row r="5100" spans="1:7" x14ac:dyDescent="0.25">
      <c r="A5100" s="6">
        <f t="shared" si="399"/>
        <v>5089</v>
      </c>
      <c r="B5100" s="6">
        <f t="shared" si="396"/>
        <v>-204</v>
      </c>
      <c r="C5100" s="6">
        <f t="shared" si="397"/>
        <v>25</v>
      </c>
      <c r="D5100" s="8">
        <f ca="1">VLOOKUP(B5100,Residuals!$A$12:$AW$232,C5100,FALSE)</f>
        <v>-1.0127465167518838E-2</v>
      </c>
      <c r="E5100" s="8">
        <f ca="1">VLOOKUP(B5100,Residuals!$A$12:$AW$232,C5100,FALSE)^2</f>
        <v>1.0256555071930736E-4</v>
      </c>
      <c r="F5100" s="8">
        <f t="shared" ca="1" si="395"/>
        <v>0.24163704903256392</v>
      </c>
      <c r="G5100" s="6">
        <f t="shared" si="398"/>
        <v>0</v>
      </c>
    </row>
    <row r="5101" spans="1:7" x14ac:dyDescent="0.25">
      <c r="A5101" s="6">
        <f t="shared" si="399"/>
        <v>5090</v>
      </c>
      <c r="B5101" s="6">
        <f t="shared" si="396"/>
        <v>-203</v>
      </c>
      <c r="C5101" s="6">
        <f t="shared" si="397"/>
        <v>25</v>
      </c>
      <c r="D5101" s="8">
        <f ca="1">VLOOKUP(B5101,Residuals!$A$12:$AW$232,C5101,FALSE)</f>
        <v>-2.0441287555777081E-3</v>
      </c>
      <c r="E5101" s="8">
        <f ca="1">VLOOKUP(B5101,Residuals!$A$12:$AW$232,C5101,FALSE)^2</f>
        <v>4.1784623693796699E-6</v>
      </c>
      <c r="F5101" s="8">
        <f t="shared" ca="1" si="395"/>
        <v>9.844156340501703E-3</v>
      </c>
      <c r="G5101" s="6">
        <f t="shared" si="398"/>
        <v>0</v>
      </c>
    </row>
    <row r="5102" spans="1:7" x14ac:dyDescent="0.25">
      <c r="A5102" s="6">
        <f t="shared" si="399"/>
        <v>5091</v>
      </c>
      <c r="B5102" s="6">
        <f t="shared" si="396"/>
        <v>-202</v>
      </c>
      <c r="C5102" s="6">
        <f t="shared" si="397"/>
        <v>25</v>
      </c>
      <c r="D5102" s="8">
        <f ca="1">VLOOKUP(B5102,Residuals!$A$12:$AW$232,C5102,FALSE)</f>
        <v>-1.1618842592915819E-3</v>
      </c>
      <c r="E5102" s="8">
        <f ca="1">VLOOKUP(B5102,Residuals!$A$12:$AW$232,C5102,FALSE)^2</f>
        <v>1.3499750319895479E-6</v>
      </c>
      <c r="F5102" s="8">
        <f t="shared" ca="1" si="395"/>
        <v>3.1804439279063848E-3</v>
      </c>
      <c r="G5102" s="6">
        <f t="shared" si="398"/>
        <v>0</v>
      </c>
    </row>
    <row r="5103" spans="1:7" x14ac:dyDescent="0.25">
      <c r="A5103" s="6">
        <f t="shared" si="399"/>
        <v>5092</v>
      </c>
      <c r="B5103" s="6">
        <f t="shared" si="396"/>
        <v>-201</v>
      </c>
      <c r="C5103" s="6">
        <f t="shared" si="397"/>
        <v>25</v>
      </c>
      <c r="D5103" s="8">
        <f ca="1">VLOOKUP(B5103,Residuals!$A$12:$AW$232,C5103,FALSE)</f>
        <v>-6.4134642379481462E-3</v>
      </c>
      <c r="E5103" s="8">
        <f ca="1">VLOOKUP(B5103,Residuals!$A$12:$AW$232,C5103,FALSE)^2</f>
        <v>4.1132523531439797E-5</v>
      </c>
      <c r="F5103" s="8">
        <f t="shared" ca="1" si="395"/>
        <v>9.6905262397510072E-2</v>
      </c>
      <c r="G5103" s="6">
        <f t="shared" si="398"/>
        <v>0</v>
      </c>
    </row>
    <row r="5104" spans="1:7" x14ac:dyDescent="0.25">
      <c r="A5104" s="6">
        <f t="shared" si="399"/>
        <v>5093</v>
      </c>
      <c r="B5104" s="6">
        <f t="shared" si="396"/>
        <v>-200</v>
      </c>
      <c r="C5104" s="6">
        <f t="shared" si="397"/>
        <v>25</v>
      </c>
      <c r="D5104" s="8">
        <f ca="1">VLOOKUP(B5104,Residuals!$A$12:$AW$232,C5104,FALSE)</f>
        <v>-2.8494086873985087E-2</v>
      </c>
      <c r="E5104" s="8">
        <f ca="1">VLOOKUP(B5104,Residuals!$A$12:$AW$232,C5104,FALSE)^2</f>
        <v>8.1191298678220925E-4</v>
      </c>
      <c r="F5104" s="8">
        <f t="shared" ca="1" si="395"/>
        <v>1.9128085094982756</v>
      </c>
      <c r="G5104" s="6">
        <f t="shared" si="398"/>
        <v>0</v>
      </c>
    </row>
    <row r="5105" spans="1:7" x14ac:dyDescent="0.25">
      <c r="A5105" s="6">
        <f t="shared" si="399"/>
        <v>5094</v>
      </c>
      <c r="B5105" s="6">
        <f t="shared" si="396"/>
        <v>-199</v>
      </c>
      <c r="C5105" s="6">
        <f t="shared" si="397"/>
        <v>25</v>
      </c>
      <c r="D5105" s="8">
        <f ca="1">VLOOKUP(B5105,Residuals!$A$12:$AW$232,C5105,FALSE)</f>
        <v>-6.6217764138132773E-4</v>
      </c>
      <c r="E5105" s="8">
        <f ca="1">VLOOKUP(B5105,Residuals!$A$12:$AW$232,C5105,FALSE)^2</f>
        <v>4.3847922874533828E-7</v>
      </c>
      <c r="F5105" s="8">
        <f t="shared" ca="1" si="395"/>
        <v>1.0330254764200581E-3</v>
      </c>
      <c r="G5105" s="6">
        <f t="shared" si="398"/>
        <v>0</v>
      </c>
    </row>
    <row r="5106" spans="1:7" x14ac:dyDescent="0.25">
      <c r="A5106" s="6">
        <f t="shared" si="399"/>
        <v>5095</v>
      </c>
      <c r="B5106" s="6">
        <f t="shared" si="396"/>
        <v>-198</v>
      </c>
      <c r="C5106" s="6">
        <f t="shared" si="397"/>
        <v>25</v>
      </c>
      <c r="D5106" s="8">
        <f ca="1">VLOOKUP(B5106,Residuals!$A$12:$AW$232,C5106,FALSE)</f>
        <v>3.1930616186295717E-2</v>
      </c>
      <c r="E5106" s="8">
        <f ca="1">VLOOKUP(B5106,Residuals!$A$12:$AW$232,C5106,FALSE)^2</f>
        <v>1.01956425003653E-3</v>
      </c>
      <c r="F5106" s="8">
        <f t="shared" ca="1" si="395"/>
        <v>2.4020199272575993</v>
      </c>
      <c r="G5106" s="6">
        <f t="shared" si="398"/>
        <v>0</v>
      </c>
    </row>
    <row r="5107" spans="1:7" x14ac:dyDescent="0.25">
      <c r="A5107" s="6">
        <f t="shared" si="399"/>
        <v>5096</v>
      </c>
      <c r="B5107" s="6">
        <f t="shared" si="396"/>
        <v>-197</v>
      </c>
      <c r="C5107" s="6">
        <f t="shared" si="397"/>
        <v>25</v>
      </c>
      <c r="D5107" s="8">
        <f ca="1">VLOOKUP(B5107,Residuals!$A$12:$AW$232,C5107,FALSE)</f>
        <v>-1.7019953341837644E-3</v>
      </c>
      <c r="E5107" s="8">
        <f ca="1">VLOOKUP(B5107,Residuals!$A$12:$AW$232,C5107,FALSE)^2</f>
        <v>2.8967881175833041E-6</v>
      </c>
      <c r="F5107" s="8">
        <f t="shared" ca="1" si="395"/>
        <v>6.8246241305820812E-3</v>
      </c>
      <c r="G5107" s="6">
        <f t="shared" si="398"/>
        <v>0</v>
      </c>
    </row>
    <row r="5108" spans="1:7" x14ac:dyDescent="0.25">
      <c r="A5108" s="6">
        <f t="shared" si="399"/>
        <v>5097</v>
      </c>
      <c r="B5108" s="6">
        <f t="shared" si="396"/>
        <v>-196</v>
      </c>
      <c r="C5108" s="6">
        <f t="shared" si="397"/>
        <v>25</v>
      </c>
      <c r="D5108" s="8">
        <f ca="1">VLOOKUP(B5108,Residuals!$A$12:$AW$232,C5108,FALSE)</f>
        <v>4.0827045328203602E-3</v>
      </c>
      <c r="E5108" s="8">
        <f ca="1">VLOOKUP(B5108,Residuals!$A$12:$AW$232,C5108,FALSE)^2</f>
        <v>1.6668476302311916E-5</v>
      </c>
      <c r="F5108" s="8">
        <f t="shared" ca="1" si="395"/>
        <v>3.926972942974389E-2</v>
      </c>
      <c r="G5108" s="6">
        <f t="shared" si="398"/>
        <v>0</v>
      </c>
    </row>
    <row r="5109" spans="1:7" x14ac:dyDescent="0.25">
      <c r="A5109" s="6">
        <f t="shared" si="399"/>
        <v>5098</v>
      </c>
      <c r="B5109" s="6">
        <f t="shared" si="396"/>
        <v>-195</v>
      </c>
      <c r="C5109" s="6">
        <f t="shared" si="397"/>
        <v>25</v>
      </c>
      <c r="D5109" s="8">
        <f ca="1">VLOOKUP(B5109,Residuals!$A$12:$AW$232,C5109,FALSE)</f>
        <v>-5.9247519831324234E-3</v>
      </c>
      <c r="E5109" s="8">
        <f ca="1">VLOOKUP(B5109,Residuals!$A$12:$AW$232,C5109,FALSE)^2</f>
        <v>3.5102686061631581E-5</v>
      </c>
      <c r="F5109" s="8">
        <f t="shared" ca="1" si="395"/>
        <v>8.269939968696001E-2</v>
      </c>
      <c r="G5109" s="6">
        <f t="shared" si="398"/>
        <v>0</v>
      </c>
    </row>
    <row r="5110" spans="1:7" x14ac:dyDescent="0.25">
      <c r="A5110" s="6">
        <f t="shared" si="399"/>
        <v>5099</v>
      </c>
      <c r="B5110" s="6">
        <f t="shared" si="396"/>
        <v>-194</v>
      </c>
      <c r="C5110" s="6">
        <f t="shared" si="397"/>
        <v>25</v>
      </c>
      <c r="D5110" s="8">
        <f ca="1">VLOOKUP(B5110,Residuals!$A$12:$AW$232,C5110,FALSE)</f>
        <v>-3.3359677443867093E-2</v>
      </c>
      <c r="E5110" s="8">
        <f ca="1">VLOOKUP(B5110,Residuals!$A$12:$AW$232,C5110,FALSE)^2</f>
        <v>1.112868079158855E-3</v>
      </c>
      <c r="F5110" s="8">
        <f t="shared" ca="1" si="395"/>
        <v>2.6218370273895744</v>
      </c>
      <c r="G5110" s="6">
        <f t="shared" si="398"/>
        <v>0</v>
      </c>
    </row>
    <row r="5111" spans="1:7" x14ac:dyDescent="0.25">
      <c r="A5111" s="6">
        <f t="shared" si="399"/>
        <v>5100</v>
      </c>
      <c r="B5111" s="6">
        <f t="shared" si="396"/>
        <v>-193</v>
      </c>
      <c r="C5111" s="6">
        <f t="shared" si="397"/>
        <v>25</v>
      </c>
      <c r="D5111" s="8">
        <f ca="1">VLOOKUP(B5111,Residuals!$A$12:$AW$232,C5111,FALSE)</f>
        <v>-8.9279575059470328E-3</v>
      </c>
      <c r="E5111" s="8">
        <f ca="1">VLOOKUP(B5111,Residuals!$A$12:$AW$232,C5111,FALSE)^2</f>
        <v>7.9708425227995966E-5</v>
      </c>
      <c r="F5111" s="8">
        <f t="shared" ca="1" si="395"/>
        <v>0.18778730792209394</v>
      </c>
      <c r="G5111" s="6">
        <f t="shared" si="398"/>
        <v>0</v>
      </c>
    </row>
    <row r="5112" spans="1:7" x14ac:dyDescent="0.25">
      <c r="A5112" s="6">
        <f t="shared" si="399"/>
        <v>5101</v>
      </c>
      <c r="B5112" s="6">
        <f t="shared" si="396"/>
        <v>-192</v>
      </c>
      <c r="C5112" s="6">
        <f t="shared" si="397"/>
        <v>25</v>
      </c>
      <c r="D5112" s="8">
        <f ca="1">VLOOKUP(B5112,Residuals!$A$12:$AW$232,C5112,FALSE)</f>
        <v>-3.7654006621779972E-2</v>
      </c>
      <c r="E5112" s="8">
        <f ca="1">VLOOKUP(B5112,Residuals!$A$12:$AW$232,C5112,FALSE)^2</f>
        <v>1.41782421467305E-3</v>
      </c>
      <c r="F5112" s="8">
        <f t="shared" ca="1" si="395"/>
        <v>3.3402917146918414</v>
      </c>
      <c r="G5112" s="6">
        <f t="shared" si="398"/>
        <v>0</v>
      </c>
    </row>
    <row r="5113" spans="1:7" x14ac:dyDescent="0.25">
      <c r="A5113" s="6">
        <f t="shared" si="399"/>
        <v>5102</v>
      </c>
      <c r="B5113" s="6">
        <f t="shared" si="396"/>
        <v>-191</v>
      </c>
      <c r="C5113" s="6">
        <f t="shared" si="397"/>
        <v>25</v>
      </c>
      <c r="D5113" s="8">
        <f ca="1">VLOOKUP(B5113,Residuals!$A$12:$AW$232,C5113,FALSE)</f>
        <v>-3.4223084170023253E-2</v>
      </c>
      <c r="E5113" s="8">
        <f ca="1">VLOOKUP(B5113,Residuals!$A$12:$AW$232,C5113,FALSE)^2</f>
        <v>1.1712194901084961E-3</v>
      </c>
      <c r="F5113" s="8">
        <f t="shared" ca="1" si="395"/>
        <v>2.75930874815618</v>
      </c>
      <c r="G5113" s="6">
        <f t="shared" si="398"/>
        <v>0</v>
      </c>
    </row>
    <row r="5114" spans="1:7" x14ac:dyDescent="0.25">
      <c r="A5114" s="6">
        <f t="shared" si="399"/>
        <v>5103</v>
      </c>
      <c r="B5114" s="6">
        <f t="shared" si="396"/>
        <v>-190</v>
      </c>
      <c r="C5114" s="6">
        <f t="shared" si="397"/>
        <v>25</v>
      </c>
      <c r="D5114" s="8">
        <f ca="1">VLOOKUP(B5114,Residuals!$A$12:$AW$232,C5114,FALSE)</f>
        <v>5.3879088412923642E-3</v>
      </c>
      <c r="E5114" s="8">
        <f ca="1">VLOOKUP(B5114,Residuals!$A$12:$AW$232,C5114,FALSE)^2</f>
        <v>2.9029561682076426E-5</v>
      </c>
      <c r="F5114" s="8">
        <f t="shared" ca="1" si="395"/>
        <v>6.8391556135283138E-2</v>
      </c>
      <c r="G5114" s="6">
        <f t="shared" si="398"/>
        <v>0</v>
      </c>
    </row>
    <row r="5115" spans="1:7" x14ac:dyDescent="0.25">
      <c r="A5115" s="6">
        <f t="shared" si="399"/>
        <v>5104</v>
      </c>
      <c r="B5115" s="6">
        <f t="shared" si="396"/>
        <v>-189</v>
      </c>
      <c r="C5115" s="6">
        <f t="shared" si="397"/>
        <v>25</v>
      </c>
      <c r="D5115" s="8">
        <f ca="1">VLOOKUP(B5115,Residuals!$A$12:$AW$232,C5115,FALSE)</f>
        <v>3.4071096833724154E-2</v>
      </c>
      <c r="E5115" s="8">
        <f ca="1">VLOOKUP(B5115,Residuals!$A$12:$AW$232,C5115,FALSE)^2</f>
        <v>1.160839639453008E-3</v>
      </c>
      <c r="F5115" s="8">
        <f t="shared" ca="1" si="395"/>
        <v>2.7348545677398435</v>
      </c>
      <c r="G5115" s="6">
        <f t="shared" si="398"/>
        <v>0</v>
      </c>
    </row>
    <row r="5116" spans="1:7" x14ac:dyDescent="0.25">
      <c r="A5116" s="6">
        <f t="shared" si="399"/>
        <v>5105</v>
      </c>
      <c r="B5116" s="6">
        <f t="shared" si="396"/>
        <v>-188</v>
      </c>
      <c r="C5116" s="6">
        <f t="shared" si="397"/>
        <v>25</v>
      </c>
      <c r="D5116" s="8">
        <f ca="1">VLOOKUP(B5116,Residuals!$A$12:$AW$232,C5116,FALSE)</f>
        <v>-5.5507191294117408E-3</v>
      </c>
      <c r="E5116" s="8">
        <f ca="1">VLOOKUP(B5116,Residuals!$A$12:$AW$232,C5116,FALSE)^2</f>
        <v>3.0810482853617432E-5</v>
      </c>
      <c r="F5116" s="8">
        <f t="shared" ca="1" si="395"/>
        <v>7.2587278124126103E-2</v>
      </c>
      <c r="G5116" s="6">
        <f t="shared" si="398"/>
        <v>0</v>
      </c>
    </row>
    <row r="5117" spans="1:7" x14ac:dyDescent="0.25">
      <c r="A5117" s="6">
        <f t="shared" si="399"/>
        <v>5106</v>
      </c>
      <c r="B5117" s="6">
        <f t="shared" si="396"/>
        <v>-187</v>
      </c>
      <c r="C5117" s="6">
        <f t="shared" si="397"/>
        <v>25</v>
      </c>
      <c r="D5117" s="8">
        <f ca="1">VLOOKUP(B5117,Residuals!$A$12:$AW$232,C5117,FALSE)</f>
        <v>-4.4983835771452894E-2</v>
      </c>
      <c r="E5117" s="8">
        <f ca="1">VLOOKUP(B5117,Residuals!$A$12:$AW$232,C5117,FALSE)^2</f>
        <v>2.0235454807130452E-3</v>
      </c>
      <c r="F5117" s="8">
        <f t="shared" ca="1" si="395"/>
        <v>4.7673273834489995</v>
      </c>
      <c r="G5117" s="6">
        <f t="shared" si="398"/>
        <v>0</v>
      </c>
    </row>
    <row r="5118" spans="1:7" x14ac:dyDescent="0.25">
      <c r="A5118" s="6">
        <f t="shared" si="399"/>
        <v>5107</v>
      </c>
      <c r="B5118" s="6">
        <f t="shared" si="396"/>
        <v>-186</v>
      </c>
      <c r="C5118" s="6">
        <f t="shared" si="397"/>
        <v>25</v>
      </c>
      <c r="D5118" s="8">
        <f ca="1">VLOOKUP(B5118,Residuals!$A$12:$AW$232,C5118,FALSE)</f>
        <v>1.6256317455110747E-2</v>
      </c>
      <c r="E5118" s="8">
        <f ca="1">VLOOKUP(B5118,Residuals!$A$12:$AW$232,C5118,FALSE)^2</f>
        <v>2.6426785720133834E-4</v>
      </c>
      <c r="F5118" s="8">
        <f t="shared" ca="1" si="395"/>
        <v>0.62259603463787283</v>
      </c>
      <c r="G5118" s="6">
        <f t="shared" si="398"/>
        <v>0</v>
      </c>
    </row>
    <row r="5119" spans="1:7" x14ac:dyDescent="0.25">
      <c r="A5119" s="6">
        <f t="shared" si="399"/>
        <v>5108</v>
      </c>
      <c r="B5119" s="6">
        <f t="shared" si="396"/>
        <v>-185</v>
      </c>
      <c r="C5119" s="6">
        <f t="shared" si="397"/>
        <v>25</v>
      </c>
      <c r="D5119" s="8">
        <f ca="1">VLOOKUP(B5119,Residuals!$A$12:$AW$232,C5119,FALSE)</f>
        <v>-2.0880257560409683E-2</v>
      </c>
      <c r="E5119" s="8">
        <f ca="1">VLOOKUP(B5119,Residuals!$A$12:$AW$232,C5119,FALSE)^2</f>
        <v>4.3598515578904573E-4</v>
      </c>
      <c r="F5119" s="8">
        <f t="shared" ca="1" si="395"/>
        <v>1.0271496201992909</v>
      </c>
      <c r="G5119" s="6">
        <f t="shared" si="398"/>
        <v>0</v>
      </c>
    </row>
    <row r="5120" spans="1:7" x14ac:dyDescent="0.25">
      <c r="A5120" s="6">
        <f t="shared" si="399"/>
        <v>5109</v>
      </c>
      <c r="B5120" s="6">
        <f t="shared" si="396"/>
        <v>-184</v>
      </c>
      <c r="C5120" s="6">
        <f t="shared" si="397"/>
        <v>25</v>
      </c>
      <c r="D5120" s="8">
        <f ca="1">VLOOKUP(B5120,Residuals!$A$12:$AW$232,C5120,FALSE)</f>
        <v>-1.2174855523391079E-2</v>
      </c>
      <c r="E5120" s="8">
        <f ca="1">VLOOKUP(B5120,Residuals!$A$12:$AW$232,C5120,FALSE)^2</f>
        <v>1.4822710701544627E-4</v>
      </c>
      <c r="F5120" s="8">
        <f t="shared" ca="1" si="395"/>
        <v>0.34921238636808799</v>
      </c>
      <c r="G5120" s="6">
        <f t="shared" si="398"/>
        <v>0</v>
      </c>
    </row>
    <row r="5121" spans="1:7" x14ac:dyDescent="0.25">
      <c r="A5121" s="6">
        <f t="shared" si="399"/>
        <v>5110</v>
      </c>
      <c r="B5121" s="6">
        <f t="shared" si="396"/>
        <v>-183</v>
      </c>
      <c r="C5121" s="6">
        <f t="shared" si="397"/>
        <v>25</v>
      </c>
      <c r="D5121" s="8">
        <f ca="1">VLOOKUP(B5121,Residuals!$A$12:$AW$232,C5121,FALSE)</f>
        <v>-4.163225254739316E-3</v>
      </c>
      <c r="E5121" s="8">
        <f ca="1">VLOOKUP(B5121,Residuals!$A$12:$AW$232,C5121,FALSE)^2</f>
        <v>1.7332444521699241E-5</v>
      </c>
      <c r="F5121" s="8">
        <f t="shared" ca="1" si="395"/>
        <v>4.0833990724681371E-2</v>
      </c>
      <c r="G5121" s="6">
        <f t="shared" si="398"/>
        <v>0</v>
      </c>
    </row>
    <row r="5122" spans="1:7" x14ac:dyDescent="0.25">
      <c r="A5122" s="6">
        <f t="shared" si="399"/>
        <v>5111</v>
      </c>
      <c r="B5122" s="6">
        <f t="shared" si="396"/>
        <v>-182</v>
      </c>
      <c r="C5122" s="6">
        <f t="shared" si="397"/>
        <v>25</v>
      </c>
      <c r="D5122" s="8">
        <f ca="1">VLOOKUP(B5122,Residuals!$A$12:$AW$232,C5122,FALSE)</f>
        <v>-9.591253315240595E-3</v>
      </c>
      <c r="E5122" s="8">
        <f ca="1">VLOOKUP(B5122,Residuals!$A$12:$AW$232,C5122,FALSE)^2</f>
        <v>9.1992140157113708E-5</v>
      </c>
      <c r="F5122" s="8">
        <f t="shared" ca="1" si="395"/>
        <v>0.21672685541940501</v>
      </c>
      <c r="G5122" s="6">
        <f t="shared" si="398"/>
        <v>0</v>
      </c>
    </row>
    <row r="5123" spans="1:7" x14ac:dyDescent="0.25">
      <c r="A5123" s="6">
        <f t="shared" si="399"/>
        <v>5112</v>
      </c>
      <c r="B5123" s="6">
        <f t="shared" si="396"/>
        <v>-181</v>
      </c>
      <c r="C5123" s="6">
        <f t="shared" si="397"/>
        <v>25</v>
      </c>
      <c r="D5123" s="8">
        <f ca="1">VLOOKUP(B5123,Residuals!$A$12:$AW$232,C5123,FALSE)</f>
        <v>3.2539804985396081E-3</v>
      </c>
      <c r="E5123" s="8">
        <f ca="1">VLOOKUP(B5123,Residuals!$A$12:$AW$232,C5123,FALSE)^2</f>
        <v>1.0588389084876076E-5</v>
      </c>
      <c r="F5123" s="8">
        <f t="shared" ca="1" si="395"/>
        <v>2.4945481933598523E-2</v>
      </c>
      <c r="G5123" s="6">
        <f t="shared" si="398"/>
        <v>0</v>
      </c>
    </row>
    <row r="5124" spans="1:7" x14ac:dyDescent="0.25">
      <c r="A5124" s="6">
        <f t="shared" si="399"/>
        <v>5113</v>
      </c>
      <c r="B5124" s="6">
        <f t="shared" si="396"/>
        <v>-180</v>
      </c>
      <c r="C5124" s="6">
        <f t="shared" si="397"/>
        <v>25</v>
      </c>
      <c r="D5124" s="8">
        <f ca="1">VLOOKUP(B5124,Residuals!$A$12:$AW$232,C5124,FALSE)</f>
        <v>-1.152941857962822E-2</v>
      </c>
      <c r="E5124" s="8">
        <f ca="1">VLOOKUP(B5124,Residuals!$A$12:$AW$232,C5124,FALSE)^2</f>
        <v>1.3292749278427641E-4</v>
      </c>
      <c r="F5124" s="8">
        <f t="shared" ca="1" si="395"/>
        <v>0.31316759736993782</v>
      </c>
      <c r="G5124" s="6">
        <f t="shared" si="398"/>
        <v>0</v>
      </c>
    </row>
    <row r="5125" spans="1:7" x14ac:dyDescent="0.25">
      <c r="A5125" s="6">
        <f t="shared" si="399"/>
        <v>5114</v>
      </c>
      <c r="B5125" s="6">
        <f t="shared" si="396"/>
        <v>-179</v>
      </c>
      <c r="C5125" s="6">
        <f t="shared" si="397"/>
        <v>25</v>
      </c>
      <c r="D5125" s="8">
        <f ca="1">VLOOKUP(B5125,Residuals!$A$12:$AW$232,C5125,FALSE)</f>
        <v>-2.7476639132470813E-2</v>
      </c>
      <c r="E5125" s="8">
        <f ca="1">VLOOKUP(B5125,Residuals!$A$12:$AW$232,C5125,FALSE)^2</f>
        <v>7.549656980160264E-4</v>
      </c>
      <c r="F5125" s="8">
        <f t="shared" ca="1" si="395"/>
        <v>1.7786447994478665</v>
      </c>
      <c r="G5125" s="6">
        <f t="shared" si="398"/>
        <v>0</v>
      </c>
    </row>
    <row r="5126" spans="1:7" x14ac:dyDescent="0.25">
      <c r="A5126" s="6">
        <f t="shared" si="399"/>
        <v>5115</v>
      </c>
      <c r="B5126" s="6">
        <f t="shared" si="396"/>
        <v>-178</v>
      </c>
      <c r="C5126" s="6">
        <f t="shared" si="397"/>
        <v>25</v>
      </c>
      <c r="D5126" s="8">
        <f ca="1">VLOOKUP(B5126,Residuals!$A$12:$AW$232,C5126,FALSE)</f>
        <v>1.1436916826993035E-2</v>
      </c>
      <c r="E5126" s="8">
        <f ca="1">VLOOKUP(B5126,Residuals!$A$12:$AW$232,C5126,FALSE)^2</f>
        <v>1.3080306650755643E-4</v>
      </c>
      <c r="F5126" s="8">
        <f t="shared" ca="1" si="395"/>
        <v>0.30816260209819479</v>
      </c>
      <c r="G5126" s="6">
        <f t="shared" si="398"/>
        <v>0</v>
      </c>
    </row>
    <row r="5127" spans="1:7" x14ac:dyDescent="0.25">
      <c r="A5127" s="6">
        <f t="shared" si="399"/>
        <v>5116</v>
      </c>
      <c r="B5127" s="6">
        <f t="shared" si="396"/>
        <v>-177</v>
      </c>
      <c r="C5127" s="6">
        <f t="shared" si="397"/>
        <v>25</v>
      </c>
      <c r="D5127" s="8">
        <f ca="1">VLOOKUP(B5127,Residuals!$A$12:$AW$232,C5127,FALSE)</f>
        <v>7.0187088555794357E-3</v>
      </c>
      <c r="E5127" s="8">
        <f ca="1">VLOOKUP(B5127,Residuals!$A$12:$AW$232,C5127,FALSE)^2</f>
        <v>4.9262273999389194E-5</v>
      </c>
      <c r="F5127" s="8">
        <f t="shared" ca="1" si="395"/>
        <v>0.11605836886132201</v>
      </c>
      <c r="G5127" s="6">
        <f t="shared" si="398"/>
        <v>0</v>
      </c>
    </row>
    <row r="5128" spans="1:7" x14ac:dyDescent="0.25">
      <c r="A5128" s="6">
        <f t="shared" si="399"/>
        <v>5117</v>
      </c>
      <c r="B5128" s="6">
        <f t="shared" si="396"/>
        <v>-176</v>
      </c>
      <c r="C5128" s="6">
        <f t="shared" si="397"/>
        <v>25</v>
      </c>
      <c r="D5128" s="8">
        <f ca="1">VLOOKUP(B5128,Residuals!$A$12:$AW$232,C5128,FALSE)</f>
        <v>-5.486708464416689E-2</v>
      </c>
      <c r="E5128" s="8">
        <f ca="1">VLOOKUP(B5128,Residuals!$A$12:$AW$232,C5128,FALSE)^2</f>
        <v>3.0103969773501741E-3</v>
      </c>
      <c r="F5128" s="8">
        <f t="shared" ca="1" si="395"/>
        <v>7.0922784202094968</v>
      </c>
      <c r="G5128" s="6">
        <f t="shared" si="398"/>
        <v>0</v>
      </c>
    </row>
    <row r="5129" spans="1:7" x14ac:dyDescent="0.25">
      <c r="A5129" s="6">
        <f t="shared" si="399"/>
        <v>5118</v>
      </c>
      <c r="B5129" s="6">
        <f t="shared" si="396"/>
        <v>-175</v>
      </c>
      <c r="C5129" s="6">
        <f t="shared" si="397"/>
        <v>25</v>
      </c>
      <c r="D5129" s="8">
        <f ca="1">VLOOKUP(B5129,Residuals!$A$12:$AW$232,C5129,FALSE)</f>
        <v>-4.1105334104884629E-2</v>
      </c>
      <c r="E5129" s="8">
        <f ca="1">VLOOKUP(B5129,Residuals!$A$12:$AW$232,C5129,FALSE)^2</f>
        <v>1.6896484918741915E-3</v>
      </c>
      <c r="F5129" s="8">
        <f t="shared" ca="1" si="395"/>
        <v>3.9806901305112872</v>
      </c>
      <c r="G5129" s="6">
        <f t="shared" si="398"/>
        <v>0</v>
      </c>
    </row>
    <row r="5130" spans="1:7" x14ac:dyDescent="0.25">
      <c r="A5130" s="6">
        <f t="shared" si="399"/>
        <v>5119</v>
      </c>
      <c r="B5130" s="6">
        <f t="shared" si="396"/>
        <v>-174</v>
      </c>
      <c r="C5130" s="6">
        <f t="shared" si="397"/>
        <v>25</v>
      </c>
      <c r="D5130" s="8">
        <f ca="1">VLOOKUP(B5130,Residuals!$A$12:$AW$232,C5130,FALSE)</f>
        <v>-3.4325774646941599E-3</v>
      </c>
      <c r="E5130" s="8">
        <f ca="1">VLOOKUP(B5130,Residuals!$A$12:$AW$232,C5130,FALSE)^2</f>
        <v>1.1782588051126187E-5</v>
      </c>
      <c r="F5130" s="8">
        <f t="shared" ca="1" si="395"/>
        <v>2.7758928672183578E-2</v>
      </c>
      <c r="G5130" s="6">
        <f t="shared" si="398"/>
        <v>0</v>
      </c>
    </row>
    <row r="5131" spans="1:7" x14ac:dyDescent="0.25">
      <c r="A5131" s="6">
        <f t="shared" si="399"/>
        <v>5120</v>
      </c>
      <c r="B5131" s="6">
        <f t="shared" si="396"/>
        <v>-173</v>
      </c>
      <c r="C5131" s="6">
        <f t="shared" si="397"/>
        <v>25</v>
      </c>
      <c r="D5131" s="8">
        <f ca="1">VLOOKUP(B5131,Residuals!$A$12:$AW$232,C5131,FALSE)</f>
        <v>6.8337950083919591E-3</v>
      </c>
      <c r="E5131" s="8">
        <f ca="1">VLOOKUP(B5131,Residuals!$A$12:$AW$232,C5131,FALSE)^2</f>
        <v>4.6700754216722859E-5</v>
      </c>
      <c r="F5131" s="8">
        <f t="shared" ref="F5131:F5194" ca="1" si="400">E5131/$F$8</f>
        <v>0.11002361277625072</v>
      </c>
      <c r="G5131" s="6">
        <f t="shared" si="398"/>
        <v>0</v>
      </c>
    </row>
    <row r="5132" spans="1:7" x14ac:dyDescent="0.25">
      <c r="A5132" s="6">
        <f t="shared" si="399"/>
        <v>5121</v>
      </c>
      <c r="B5132" s="6">
        <f t="shared" ref="B5132:B5195" si="401">MOD(A5132,221)-210</f>
        <v>-172</v>
      </c>
      <c r="C5132" s="6">
        <f t="shared" ref="C5132:C5195" si="402">IF(B5132&lt;B5131,IF(ISNUMBER(C5131),C5131+1,2),C5131)</f>
        <v>25</v>
      </c>
      <c r="D5132" s="8">
        <f ca="1">VLOOKUP(B5132,Residuals!$A$12:$AW$232,C5132,FALSE)</f>
        <v>-1.1732475959835645E-3</v>
      </c>
      <c r="E5132" s="8">
        <f ca="1">VLOOKUP(B5132,Residuals!$A$12:$AW$232,C5132,FALSE)^2</f>
        <v>1.3765099214812134E-6</v>
      </c>
      <c r="F5132" s="8">
        <f t="shared" ca="1" si="400"/>
        <v>3.2429582160684845E-3</v>
      </c>
      <c r="G5132" s="6">
        <f t="shared" ref="G5132:G5195" si="403">IF(OR(B5132&lt;-10,B5132&gt;10),0,1)</f>
        <v>0</v>
      </c>
    </row>
    <row r="5133" spans="1:7" x14ac:dyDescent="0.25">
      <c r="A5133" s="6">
        <f t="shared" ref="A5133:A5196" si="404">A5132+1</f>
        <v>5122</v>
      </c>
      <c r="B5133" s="6">
        <f t="shared" si="401"/>
        <v>-171</v>
      </c>
      <c r="C5133" s="6">
        <f t="shared" si="402"/>
        <v>25</v>
      </c>
      <c r="D5133" s="8">
        <f ca="1">VLOOKUP(B5133,Residuals!$A$12:$AW$232,C5133,FALSE)</f>
        <v>2.3300677151708369E-3</v>
      </c>
      <c r="E5133" s="8">
        <f ca="1">VLOOKUP(B5133,Residuals!$A$12:$AW$232,C5133,FALSE)^2</f>
        <v>5.4292155572814445E-6</v>
      </c>
      <c r="F5133" s="8">
        <f t="shared" ca="1" si="400"/>
        <v>1.2790840751330532E-2</v>
      </c>
      <c r="G5133" s="6">
        <f t="shared" si="403"/>
        <v>0</v>
      </c>
    </row>
    <row r="5134" spans="1:7" x14ac:dyDescent="0.25">
      <c r="A5134" s="6">
        <f t="shared" si="404"/>
        <v>5123</v>
      </c>
      <c r="B5134" s="6">
        <f t="shared" si="401"/>
        <v>-170</v>
      </c>
      <c r="C5134" s="6">
        <f t="shared" si="402"/>
        <v>25</v>
      </c>
      <c r="D5134" s="8">
        <f ca="1">VLOOKUP(B5134,Residuals!$A$12:$AW$232,C5134,FALSE)</f>
        <v>3.5590385675705473E-2</v>
      </c>
      <c r="E5134" s="8">
        <f ca="1">VLOOKUP(B5134,Residuals!$A$12:$AW$232,C5134,FALSE)^2</f>
        <v>1.2666755525454613E-3</v>
      </c>
      <c r="F5134" s="8">
        <f t="shared" ca="1" si="400"/>
        <v>2.9841963549381174</v>
      </c>
      <c r="G5134" s="6">
        <f t="shared" si="403"/>
        <v>0</v>
      </c>
    </row>
    <row r="5135" spans="1:7" x14ac:dyDescent="0.25">
      <c r="A5135" s="6">
        <f t="shared" si="404"/>
        <v>5124</v>
      </c>
      <c r="B5135" s="6">
        <f t="shared" si="401"/>
        <v>-169</v>
      </c>
      <c r="C5135" s="6">
        <f t="shared" si="402"/>
        <v>25</v>
      </c>
      <c r="D5135" s="8">
        <f ca="1">VLOOKUP(B5135,Residuals!$A$12:$AW$232,C5135,FALSE)</f>
        <v>6.5346454728916325E-3</v>
      </c>
      <c r="E5135" s="8">
        <f ca="1">VLOOKUP(B5135,Residuals!$A$12:$AW$232,C5135,FALSE)^2</f>
        <v>4.2701591456383107E-5</v>
      </c>
      <c r="F5135" s="8">
        <f t="shared" ca="1" si="400"/>
        <v>0.10060187339853283</v>
      </c>
      <c r="G5135" s="6">
        <f t="shared" si="403"/>
        <v>0</v>
      </c>
    </row>
    <row r="5136" spans="1:7" x14ac:dyDescent="0.25">
      <c r="A5136" s="6">
        <f t="shared" si="404"/>
        <v>5125</v>
      </c>
      <c r="B5136" s="6">
        <f t="shared" si="401"/>
        <v>-168</v>
      </c>
      <c r="C5136" s="6">
        <f t="shared" si="402"/>
        <v>25</v>
      </c>
      <c r="D5136" s="8">
        <f ca="1">VLOOKUP(B5136,Residuals!$A$12:$AW$232,C5136,FALSE)</f>
        <v>-3.7441177653371851E-3</v>
      </c>
      <c r="E5136" s="8">
        <f ca="1">VLOOKUP(B5136,Residuals!$A$12:$AW$232,C5136,FALSE)^2</f>
        <v>1.4018417840713517E-5</v>
      </c>
      <c r="F5136" s="8">
        <f t="shared" ca="1" si="400"/>
        <v>3.30263825951242E-2</v>
      </c>
      <c r="G5136" s="6">
        <f t="shared" si="403"/>
        <v>0</v>
      </c>
    </row>
    <row r="5137" spans="1:7" x14ac:dyDescent="0.25">
      <c r="A5137" s="6">
        <f t="shared" si="404"/>
        <v>5126</v>
      </c>
      <c r="B5137" s="6">
        <f t="shared" si="401"/>
        <v>-167</v>
      </c>
      <c r="C5137" s="6">
        <f t="shared" si="402"/>
        <v>25</v>
      </c>
      <c r="D5137" s="8">
        <f ca="1">VLOOKUP(B5137,Residuals!$A$12:$AW$232,C5137,FALSE)</f>
        <v>-1.1165366266491684E-2</v>
      </c>
      <c r="E5137" s="8">
        <f ca="1">VLOOKUP(B5137,Residuals!$A$12:$AW$232,C5137,FALSE)^2</f>
        <v>1.2466540386491044E-4</v>
      </c>
      <c r="F5137" s="8">
        <f t="shared" ca="1" si="400"/>
        <v>0.29370271104778578</v>
      </c>
      <c r="G5137" s="6">
        <f t="shared" si="403"/>
        <v>0</v>
      </c>
    </row>
    <row r="5138" spans="1:7" x14ac:dyDescent="0.25">
      <c r="A5138" s="6">
        <f t="shared" si="404"/>
        <v>5127</v>
      </c>
      <c r="B5138" s="6">
        <f t="shared" si="401"/>
        <v>-166</v>
      </c>
      <c r="C5138" s="6">
        <f t="shared" si="402"/>
        <v>25</v>
      </c>
      <c r="D5138" s="8">
        <f ca="1">VLOOKUP(B5138,Residuals!$A$12:$AW$232,C5138,FALSE)</f>
        <v>1.7360200792579564E-2</v>
      </c>
      <c r="E5138" s="8">
        <f ca="1">VLOOKUP(B5138,Residuals!$A$12:$AW$232,C5138,FALSE)^2</f>
        <v>3.0137657155868011E-4</v>
      </c>
      <c r="F5138" s="8">
        <f t="shared" ca="1" si="400"/>
        <v>0.71002149248229163</v>
      </c>
      <c r="G5138" s="6">
        <f t="shared" si="403"/>
        <v>0</v>
      </c>
    </row>
    <row r="5139" spans="1:7" x14ac:dyDescent="0.25">
      <c r="A5139" s="6">
        <f t="shared" si="404"/>
        <v>5128</v>
      </c>
      <c r="B5139" s="6">
        <f t="shared" si="401"/>
        <v>-165</v>
      </c>
      <c r="C5139" s="6">
        <f t="shared" si="402"/>
        <v>25</v>
      </c>
      <c r="D5139" s="8">
        <f ca="1">VLOOKUP(B5139,Residuals!$A$12:$AW$232,C5139,FALSE)</f>
        <v>5.5917948469925018E-2</v>
      </c>
      <c r="E5139" s="8">
        <f ca="1">VLOOKUP(B5139,Residuals!$A$12:$AW$232,C5139,FALSE)^2</f>
        <v>3.1268169610851894E-3</v>
      </c>
      <c r="F5139" s="8">
        <f t="shared" ca="1" si="400"/>
        <v>7.3665555154023625</v>
      </c>
      <c r="G5139" s="6">
        <f t="shared" si="403"/>
        <v>0</v>
      </c>
    </row>
    <row r="5140" spans="1:7" x14ac:dyDescent="0.25">
      <c r="A5140" s="6">
        <f t="shared" si="404"/>
        <v>5129</v>
      </c>
      <c r="B5140" s="6">
        <f t="shared" si="401"/>
        <v>-164</v>
      </c>
      <c r="C5140" s="6">
        <f t="shared" si="402"/>
        <v>25</v>
      </c>
      <c r="D5140" s="8">
        <f ca="1">VLOOKUP(B5140,Residuals!$A$12:$AW$232,C5140,FALSE)</f>
        <v>-1.3647782486701626E-2</v>
      </c>
      <c r="E5140" s="8">
        <f ca="1">VLOOKUP(B5140,Residuals!$A$12:$AW$232,C5140,FALSE)^2</f>
        <v>1.8626196680431961E-4</v>
      </c>
      <c r="F5140" s="8">
        <f t="shared" ca="1" si="400"/>
        <v>0.43881977613293033</v>
      </c>
      <c r="G5140" s="6">
        <f t="shared" si="403"/>
        <v>0</v>
      </c>
    </row>
    <row r="5141" spans="1:7" x14ac:dyDescent="0.25">
      <c r="A5141" s="6">
        <f t="shared" si="404"/>
        <v>5130</v>
      </c>
      <c r="B5141" s="6">
        <f t="shared" si="401"/>
        <v>-163</v>
      </c>
      <c r="C5141" s="6">
        <f t="shared" si="402"/>
        <v>25</v>
      </c>
      <c r="D5141" s="8">
        <f ca="1">VLOOKUP(B5141,Residuals!$A$12:$AW$232,C5141,FALSE)</f>
        <v>-4.6522711426903146E-2</v>
      </c>
      <c r="E5141" s="8">
        <f ca="1">VLOOKUP(B5141,Residuals!$A$12:$AW$232,C5141,FALSE)^2</f>
        <v>2.1643626785109045E-3</v>
      </c>
      <c r="F5141" s="8">
        <f t="shared" ca="1" si="400"/>
        <v>5.0990825574842935</v>
      </c>
      <c r="G5141" s="6">
        <f t="shared" si="403"/>
        <v>0</v>
      </c>
    </row>
    <row r="5142" spans="1:7" x14ac:dyDescent="0.25">
      <c r="A5142" s="6">
        <f t="shared" si="404"/>
        <v>5131</v>
      </c>
      <c r="B5142" s="6">
        <f t="shared" si="401"/>
        <v>-162</v>
      </c>
      <c r="C5142" s="6">
        <f t="shared" si="402"/>
        <v>25</v>
      </c>
      <c r="D5142" s="8">
        <f ca="1">VLOOKUP(B5142,Residuals!$A$12:$AW$232,C5142,FALSE)</f>
        <v>1.9621229225440837E-2</v>
      </c>
      <c r="E5142" s="8">
        <f ca="1">VLOOKUP(B5142,Residuals!$A$12:$AW$232,C5142,FALSE)^2</f>
        <v>3.8499263631729363E-4</v>
      </c>
      <c r="F5142" s="8">
        <f t="shared" ca="1" si="400"/>
        <v>0.90701491764589004</v>
      </c>
      <c r="G5142" s="6">
        <f t="shared" si="403"/>
        <v>0</v>
      </c>
    </row>
    <row r="5143" spans="1:7" x14ac:dyDescent="0.25">
      <c r="A5143" s="6">
        <f t="shared" si="404"/>
        <v>5132</v>
      </c>
      <c r="B5143" s="6">
        <f t="shared" si="401"/>
        <v>-161</v>
      </c>
      <c r="C5143" s="6">
        <f t="shared" si="402"/>
        <v>25</v>
      </c>
      <c r="D5143" s="8">
        <f ca="1">VLOOKUP(B5143,Residuals!$A$12:$AW$232,C5143,FALSE)</f>
        <v>-5.4674543086087376E-3</v>
      </c>
      <c r="E5143" s="8">
        <f ca="1">VLOOKUP(B5143,Residuals!$A$12:$AW$232,C5143,FALSE)^2</f>
        <v>2.9893056616724248E-5</v>
      </c>
      <c r="F5143" s="8">
        <f t="shared" ca="1" si="400"/>
        <v>7.04258879981704E-2</v>
      </c>
      <c r="G5143" s="6">
        <f t="shared" si="403"/>
        <v>0</v>
      </c>
    </row>
    <row r="5144" spans="1:7" x14ac:dyDescent="0.25">
      <c r="A5144" s="6">
        <f t="shared" si="404"/>
        <v>5133</v>
      </c>
      <c r="B5144" s="6">
        <f t="shared" si="401"/>
        <v>-160</v>
      </c>
      <c r="C5144" s="6">
        <f t="shared" si="402"/>
        <v>25</v>
      </c>
      <c r="D5144" s="8">
        <f ca="1">VLOOKUP(B5144,Residuals!$A$12:$AW$232,C5144,FALSE)</f>
        <v>-2.6818072897586306E-2</v>
      </c>
      <c r="E5144" s="8">
        <f ca="1">VLOOKUP(B5144,Residuals!$A$12:$AW$232,C5144,FALSE)^2</f>
        <v>7.1920903394025312E-4</v>
      </c>
      <c r="F5144" s="8">
        <f t="shared" ca="1" si="400"/>
        <v>1.6944046746698682</v>
      </c>
      <c r="G5144" s="6">
        <f t="shared" si="403"/>
        <v>0</v>
      </c>
    </row>
    <row r="5145" spans="1:7" x14ac:dyDescent="0.25">
      <c r="A5145" s="6">
        <f t="shared" si="404"/>
        <v>5134</v>
      </c>
      <c r="B5145" s="6">
        <f t="shared" si="401"/>
        <v>-159</v>
      </c>
      <c r="C5145" s="6">
        <f t="shared" si="402"/>
        <v>25</v>
      </c>
      <c r="D5145" s="8">
        <f ca="1">VLOOKUP(B5145,Residuals!$A$12:$AW$232,C5145,FALSE)</f>
        <v>-1.3535939128475007E-2</v>
      </c>
      <c r="E5145" s="8">
        <f ca="1">VLOOKUP(B5145,Residuals!$A$12:$AW$232,C5145,FALSE)^2</f>
        <v>1.8322164808978072E-4</v>
      </c>
      <c r="F5145" s="8">
        <f t="shared" ca="1" si="400"/>
        <v>0.43165700425536113</v>
      </c>
      <c r="G5145" s="6">
        <f t="shared" si="403"/>
        <v>0</v>
      </c>
    </row>
    <row r="5146" spans="1:7" x14ac:dyDescent="0.25">
      <c r="A5146" s="6">
        <f t="shared" si="404"/>
        <v>5135</v>
      </c>
      <c r="B5146" s="6">
        <f t="shared" si="401"/>
        <v>-158</v>
      </c>
      <c r="C5146" s="6">
        <f t="shared" si="402"/>
        <v>25</v>
      </c>
      <c r="D5146" s="8">
        <f ca="1">VLOOKUP(B5146,Residuals!$A$12:$AW$232,C5146,FALSE)</f>
        <v>2.6577317613353506E-3</v>
      </c>
      <c r="E5146" s="8">
        <f ca="1">VLOOKUP(B5146,Residuals!$A$12:$AW$232,C5146,FALSE)^2</f>
        <v>7.063538115210705E-6</v>
      </c>
      <c r="F5146" s="8">
        <f t="shared" ca="1" si="400"/>
        <v>1.6641186966953572E-2</v>
      </c>
      <c r="G5146" s="6">
        <f t="shared" si="403"/>
        <v>0</v>
      </c>
    </row>
    <row r="5147" spans="1:7" x14ac:dyDescent="0.25">
      <c r="A5147" s="6">
        <f t="shared" si="404"/>
        <v>5136</v>
      </c>
      <c r="B5147" s="6">
        <f t="shared" si="401"/>
        <v>-157</v>
      </c>
      <c r="C5147" s="6">
        <f t="shared" si="402"/>
        <v>25</v>
      </c>
      <c r="D5147" s="8">
        <f ca="1">VLOOKUP(B5147,Residuals!$A$12:$AW$232,C5147,FALSE)</f>
        <v>1.8409665632273475E-2</v>
      </c>
      <c r="E5147" s="8">
        <f ca="1">VLOOKUP(B5147,Residuals!$A$12:$AW$232,C5147,FALSE)^2</f>
        <v>3.3891578869211115E-4</v>
      </c>
      <c r="F5147" s="8">
        <f t="shared" ca="1" si="400"/>
        <v>0.79846118385526843</v>
      </c>
      <c r="G5147" s="6">
        <f t="shared" si="403"/>
        <v>0</v>
      </c>
    </row>
    <row r="5148" spans="1:7" x14ac:dyDescent="0.25">
      <c r="A5148" s="6">
        <f t="shared" si="404"/>
        <v>5137</v>
      </c>
      <c r="B5148" s="6">
        <f t="shared" si="401"/>
        <v>-156</v>
      </c>
      <c r="C5148" s="6">
        <f t="shared" si="402"/>
        <v>25</v>
      </c>
      <c r="D5148" s="8">
        <f ca="1">VLOOKUP(B5148,Residuals!$A$12:$AW$232,C5148,FALSE)</f>
        <v>-7.3242736194246831E-4</v>
      </c>
      <c r="E5148" s="8">
        <f ca="1">VLOOKUP(B5148,Residuals!$A$12:$AW$232,C5148,FALSE)^2</f>
        <v>5.3644984052200345E-7</v>
      </c>
      <c r="F5148" s="8">
        <f t="shared" ca="1" si="400"/>
        <v>1.2638371803070237E-3</v>
      </c>
      <c r="G5148" s="6">
        <f t="shared" si="403"/>
        <v>0</v>
      </c>
    </row>
    <row r="5149" spans="1:7" x14ac:dyDescent="0.25">
      <c r="A5149" s="6">
        <f t="shared" si="404"/>
        <v>5138</v>
      </c>
      <c r="B5149" s="6">
        <f t="shared" si="401"/>
        <v>-155</v>
      </c>
      <c r="C5149" s="6">
        <f t="shared" si="402"/>
        <v>25</v>
      </c>
      <c r="D5149" s="8">
        <f ca="1">VLOOKUP(B5149,Residuals!$A$12:$AW$232,C5149,FALSE)</f>
        <v>-5.1076273323232063E-3</v>
      </c>
      <c r="E5149" s="8">
        <f ca="1">VLOOKUP(B5149,Residuals!$A$12:$AW$232,C5149,FALSE)^2</f>
        <v>2.6087856965895073E-5</v>
      </c>
      <c r="F5149" s="8">
        <f t="shared" ca="1" si="400"/>
        <v>6.14611117340381E-2</v>
      </c>
      <c r="G5149" s="6">
        <f t="shared" si="403"/>
        <v>0</v>
      </c>
    </row>
    <row r="5150" spans="1:7" x14ac:dyDescent="0.25">
      <c r="A5150" s="6">
        <f t="shared" si="404"/>
        <v>5139</v>
      </c>
      <c r="B5150" s="6">
        <f t="shared" si="401"/>
        <v>-154</v>
      </c>
      <c r="C5150" s="6">
        <f t="shared" si="402"/>
        <v>25</v>
      </c>
      <c r="D5150" s="8">
        <f ca="1">VLOOKUP(B5150,Residuals!$A$12:$AW$232,C5150,FALSE)</f>
        <v>2.2347276819004169E-3</v>
      </c>
      <c r="E5150" s="8">
        <f ca="1">VLOOKUP(B5150,Residuals!$A$12:$AW$232,C5150,FALSE)^2</f>
        <v>4.9940078122520109E-6</v>
      </c>
      <c r="F5150" s="8">
        <f t="shared" ca="1" si="400"/>
        <v>1.1765522654878947E-2</v>
      </c>
      <c r="G5150" s="6">
        <f t="shared" si="403"/>
        <v>0</v>
      </c>
    </row>
    <row r="5151" spans="1:7" x14ac:dyDescent="0.25">
      <c r="A5151" s="6">
        <f t="shared" si="404"/>
        <v>5140</v>
      </c>
      <c r="B5151" s="6">
        <f t="shared" si="401"/>
        <v>-153</v>
      </c>
      <c r="C5151" s="6">
        <f t="shared" si="402"/>
        <v>25</v>
      </c>
      <c r="D5151" s="8">
        <f ca="1">VLOOKUP(B5151,Residuals!$A$12:$AW$232,C5151,FALSE)</f>
        <v>4.7421705479935919E-3</v>
      </c>
      <c r="E5151" s="8">
        <f ca="1">VLOOKUP(B5151,Residuals!$A$12:$AW$232,C5151,FALSE)^2</f>
        <v>2.2488181506257844E-5</v>
      </c>
      <c r="F5151" s="8">
        <f t="shared" ca="1" si="400"/>
        <v>5.2980535659112968E-2</v>
      </c>
      <c r="G5151" s="6">
        <f t="shared" si="403"/>
        <v>0</v>
      </c>
    </row>
    <row r="5152" spans="1:7" x14ac:dyDescent="0.25">
      <c r="A5152" s="6">
        <f t="shared" si="404"/>
        <v>5141</v>
      </c>
      <c r="B5152" s="6">
        <f t="shared" si="401"/>
        <v>-152</v>
      </c>
      <c r="C5152" s="6">
        <f t="shared" si="402"/>
        <v>25</v>
      </c>
      <c r="D5152" s="8">
        <f ca="1">VLOOKUP(B5152,Residuals!$A$12:$AW$232,C5152,FALSE)</f>
        <v>7.3157596997538059E-3</v>
      </c>
      <c r="E5152" s="8">
        <f ca="1">VLOOKUP(B5152,Residuals!$A$12:$AW$232,C5152,FALSE)^2</f>
        <v>5.3520339984541899E-5</v>
      </c>
      <c r="F5152" s="8">
        <f t="shared" ca="1" si="400"/>
        <v>0.12609006558622002</v>
      </c>
      <c r="G5152" s="6">
        <f t="shared" si="403"/>
        <v>0</v>
      </c>
    </row>
    <row r="5153" spans="1:7" x14ac:dyDescent="0.25">
      <c r="A5153" s="6">
        <f t="shared" si="404"/>
        <v>5142</v>
      </c>
      <c r="B5153" s="6">
        <f t="shared" si="401"/>
        <v>-151</v>
      </c>
      <c r="C5153" s="6">
        <f t="shared" si="402"/>
        <v>25</v>
      </c>
      <c r="D5153" s="8">
        <f ca="1">VLOOKUP(B5153,Residuals!$A$12:$AW$232,C5153,FALSE)</f>
        <v>1.2825839309570769E-2</v>
      </c>
      <c r="E5153" s="8">
        <f ca="1">VLOOKUP(B5153,Residuals!$A$12:$AW$232,C5153,FALSE)^2</f>
        <v>1.6450215399493079E-4</v>
      </c>
      <c r="F5153" s="8">
        <f t="shared" ca="1" si="400"/>
        <v>0.38755522465451747</v>
      </c>
      <c r="G5153" s="6">
        <f t="shared" si="403"/>
        <v>0</v>
      </c>
    </row>
    <row r="5154" spans="1:7" x14ac:dyDescent="0.25">
      <c r="A5154" s="6">
        <f t="shared" si="404"/>
        <v>5143</v>
      </c>
      <c r="B5154" s="6">
        <f t="shared" si="401"/>
        <v>-150</v>
      </c>
      <c r="C5154" s="6">
        <f t="shared" si="402"/>
        <v>25</v>
      </c>
      <c r="D5154" s="8">
        <f ca="1">VLOOKUP(B5154,Residuals!$A$12:$AW$232,C5154,FALSE)</f>
        <v>-7.6873947309064466E-3</v>
      </c>
      <c r="E5154" s="8">
        <f ca="1">VLOOKUP(B5154,Residuals!$A$12:$AW$232,C5154,FALSE)^2</f>
        <v>5.90960377487682E-5</v>
      </c>
      <c r="F5154" s="8">
        <f t="shared" ca="1" si="400"/>
        <v>0.13922600786504882</v>
      </c>
      <c r="G5154" s="6">
        <f t="shared" si="403"/>
        <v>0</v>
      </c>
    </row>
    <row r="5155" spans="1:7" x14ac:dyDescent="0.25">
      <c r="A5155" s="6">
        <f t="shared" si="404"/>
        <v>5144</v>
      </c>
      <c r="B5155" s="6">
        <f t="shared" si="401"/>
        <v>-149</v>
      </c>
      <c r="C5155" s="6">
        <f t="shared" si="402"/>
        <v>25</v>
      </c>
      <c r="D5155" s="8">
        <f ca="1">VLOOKUP(B5155,Residuals!$A$12:$AW$232,C5155,FALSE)</f>
        <v>-4.0853990241222337E-5</v>
      </c>
      <c r="E5155" s="8">
        <f ca="1">VLOOKUP(B5155,Residuals!$A$12:$AW$232,C5155,FALSE)^2</f>
        <v>1.6690485186298898E-9</v>
      </c>
      <c r="F5155" s="8">
        <f t="shared" ca="1" si="400"/>
        <v>3.9321580774974503E-6</v>
      </c>
      <c r="G5155" s="6">
        <f t="shared" si="403"/>
        <v>0</v>
      </c>
    </row>
    <row r="5156" spans="1:7" x14ac:dyDescent="0.25">
      <c r="A5156" s="6">
        <f t="shared" si="404"/>
        <v>5145</v>
      </c>
      <c r="B5156" s="6">
        <f t="shared" si="401"/>
        <v>-148</v>
      </c>
      <c r="C5156" s="6">
        <f t="shared" si="402"/>
        <v>25</v>
      </c>
      <c r="D5156" s="8">
        <f ca="1">VLOOKUP(B5156,Residuals!$A$12:$AW$232,C5156,FALSE)</f>
        <v>1.8475256982808119E-2</v>
      </c>
      <c r="E5156" s="8">
        <f ca="1">VLOOKUP(B5156,Residuals!$A$12:$AW$232,C5156,FALSE)^2</f>
        <v>3.4133512058080013E-4</v>
      </c>
      <c r="F5156" s="8">
        <f t="shared" ca="1" si="400"/>
        <v>0.80416095550484568</v>
      </c>
      <c r="G5156" s="6">
        <f t="shared" si="403"/>
        <v>0</v>
      </c>
    </row>
    <row r="5157" spans="1:7" x14ac:dyDescent="0.25">
      <c r="A5157" s="6">
        <f t="shared" si="404"/>
        <v>5146</v>
      </c>
      <c r="B5157" s="6">
        <f t="shared" si="401"/>
        <v>-147</v>
      </c>
      <c r="C5157" s="6">
        <f t="shared" si="402"/>
        <v>25</v>
      </c>
      <c r="D5157" s="8">
        <f ca="1">VLOOKUP(B5157,Residuals!$A$12:$AW$232,C5157,FALSE)</f>
        <v>1.2175789357145507E-2</v>
      </c>
      <c r="E5157" s="8">
        <f ca="1">VLOOKUP(B5157,Residuals!$A$12:$AW$232,C5157,FALSE)^2</f>
        <v>1.4824984646957779E-4</v>
      </c>
      <c r="F5157" s="8">
        <f t="shared" ca="1" si="400"/>
        <v>0.34926595888395146</v>
      </c>
      <c r="G5157" s="6">
        <f t="shared" si="403"/>
        <v>0</v>
      </c>
    </row>
    <row r="5158" spans="1:7" x14ac:dyDescent="0.25">
      <c r="A5158" s="6">
        <f t="shared" si="404"/>
        <v>5147</v>
      </c>
      <c r="B5158" s="6">
        <f t="shared" si="401"/>
        <v>-146</v>
      </c>
      <c r="C5158" s="6">
        <f t="shared" si="402"/>
        <v>25</v>
      </c>
      <c r="D5158" s="8">
        <f ca="1">VLOOKUP(B5158,Residuals!$A$12:$AW$232,C5158,FALSE)</f>
        <v>-8.8338890895635173E-3</v>
      </c>
      <c r="E5158" s="8">
        <f ca="1">VLOOKUP(B5158,Residuals!$A$12:$AW$232,C5158,FALSE)^2</f>
        <v>7.8037596446709349E-5</v>
      </c>
      <c r="F5158" s="8">
        <f t="shared" ca="1" si="400"/>
        <v>0.18385095567402113</v>
      </c>
      <c r="G5158" s="6">
        <f t="shared" si="403"/>
        <v>0</v>
      </c>
    </row>
    <row r="5159" spans="1:7" x14ac:dyDescent="0.25">
      <c r="A5159" s="6">
        <f t="shared" si="404"/>
        <v>5148</v>
      </c>
      <c r="B5159" s="6">
        <f t="shared" si="401"/>
        <v>-145</v>
      </c>
      <c r="C5159" s="6">
        <f t="shared" si="402"/>
        <v>25</v>
      </c>
      <c r="D5159" s="8">
        <f ca="1">VLOOKUP(B5159,Residuals!$A$12:$AW$232,C5159,FALSE)</f>
        <v>-4.1143627052358887E-3</v>
      </c>
      <c r="E5159" s="8">
        <f ca="1">VLOOKUP(B5159,Residuals!$A$12:$AW$232,C5159,FALSE)^2</f>
        <v>1.6927980470235982E-5</v>
      </c>
      <c r="F5159" s="8">
        <f t="shared" ca="1" si="400"/>
        <v>3.988110255560396E-2</v>
      </c>
      <c r="G5159" s="6">
        <f t="shared" si="403"/>
        <v>0</v>
      </c>
    </row>
    <row r="5160" spans="1:7" x14ac:dyDescent="0.25">
      <c r="A5160" s="6">
        <f t="shared" si="404"/>
        <v>5149</v>
      </c>
      <c r="B5160" s="6">
        <f t="shared" si="401"/>
        <v>-144</v>
      </c>
      <c r="C5160" s="6">
        <f t="shared" si="402"/>
        <v>25</v>
      </c>
      <c r="D5160" s="8">
        <f ca="1">VLOOKUP(B5160,Residuals!$A$12:$AW$232,C5160,FALSE)</f>
        <v>1.5160878797497274E-2</v>
      </c>
      <c r="E5160" s="8">
        <f ca="1">VLOOKUP(B5160,Residuals!$A$12:$AW$232,C5160,FALSE)^2</f>
        <v>2.298522459124024E-4</v>
      </c>
      <c r="F5160" s="8">
        <f t="shared" ca="1" si="400"/>
        <v>0.54151533362092974</v>
      </c>
      <c r="G5160" s="6">
        <f t="shared" si="403"/>
        <v>0</v>
      </c>
    </row>
    <row r="5161" spans="1:7" x14ac:dyDescent="0.25">
      <c r="A5161" s="6">
        <f t="shared" si="404"/>
        <v>5150</v>
      </c>
      <c r="B5161" s="6">
        <f t="shared" si="401"/>
        <v>-143</v>
      </c>
      <c r="C5161" s="6">
        <f t="shared" si="402"/>
        <v>25</v>
      </c>
      <c r="D5161" s="8">
        <f ca="1">VLOOKUP(B5161,Residuals!$A$12:$AW$232,C5161,FALSE)</f>
        <v>-9.2886579536963602E-3</v>
      </c>
      <c r="E5161" s="8">
        <f ca="1">VLOOKUP(B5161,Residuals!$A$12:$AW$232,C5161,FALSE)^2</f>
        <v>8.6279166580766655E-5</v>
      </c>
      <c r="F5161" s="8">
        <f t="shared" ca="1" si="400"/>
        <v>0.20326750121608719</v>
      </c>
      <c r="G5161" s="6">
        <f t="shared" si="403"/>
        <v>0</v>
      </c>
    </row>
    <row r="5162" spans="1:7" x14ac:dyDescent="0.25">
      <c r="A5162" s="6">
        <f t="shared" si="404"/>
        <v>5151</v>
      </c>
      <c r="B5162" s="6">
        <f t="shared" si="401"/>
        <v>-142</v>
      </c>
      <c r="C5162" s="6">
        <f t="shared" si="402"/>
        <v>25</v>
      </c>
      <c r="D5162" s="8">
        <f ca="1">VLOOKUP(B5162,Residuals!$A$12:$AW$232,C5162,FALSE)</f>
        <v>1.6554664600484E-3</v>
      </c>
      <c r="E5162" s="8">
        <f ca="1">VLOOKUP(B5162,Residuals!$A$12:$AW$232,C5162,FALSE)^2</f>
        <v>2.7405692003451805E-6</v>
      </c>
      <c r="F5162" s="8">
        <f t="shared" ca="1" si="400"/>
        <v>6.4565836150313116E-3</v>
      </c>
      <c r="G5162" s="6">
        <f t="shared" si="403"/>
        <v>0</v>
      </c>
    </row>
    <row r="5163" spans="1:7" x14ac:dyDescent="0.25">
      <c r="A5163" s="6">
        <f t="shared" si="404"/>
        <v>5152</v>
      </c>
      <c r="B5163" s="6">
        <f t="shared" si="401"/>
        <v>-141</v>
      </c>
      <c r="C5163" s="6">
        <f t="shared" si="402"/>
        <v>25</v>
      </c>
      <c r="D5163" s="8">
        <f ca="1">VLOOKUP(B5163,Residuals!$A$12:$AW$232,C5163,FALSE)</f>
        <v>1.8370273503994599E-2</v>
      </c>
      <c r="E5163" s="8">
        <f ca="1">VLOOKUP(B5163,Residuals!$A$12:$AW$232,C5163,FALSE)^2</f>
        <v>3.37466948611566E-4</v>
      </c>
      <c r="F5163" s="8">
        <f t="shared" ca="1" si="400"/>
        <v>0.79504782099485594</v>
      </c>
      <c r="G5163" s="6">
        <f t="shared" si="403"/>
        <v>0</v>
      </c>
    </row>
    <row r="5164" spans="1:7" x14ac:dyDescent="0.25">
      <c r="A5164" s="6">
        <f t="shared" si="404"/>
        <v>5153</v>
      </c>
      <c r="B5164" s="6">
        <f t="shared" si="401"/>
        <v>-140</v>
      </c>
      <c r="C5164" s="6">
        <f t="shared" si="402"/>
        <v>25</v>
      </c>
      <c r="D5164" s="8">
        <f ca="1">VLOOKUP(B5164,Residuals!$A$12:$AW$232,C5164,FALSE)</f>
        <v>-1.0042636769996303E-2</v>
      </c>
      <c r="E5164" s="8">
        <f ca="1">VLOOKUP(B5164,Residuals!$A$12:$AW$232,C5164,FALSE)^2</f>
        <v>1.0085455329408178E-4</v>
      </c>
      <c r="F5164" s="8">
        <f t="shared" ca="1" si="400"/>
        <v>0.23760606235297896</v>
      </c>
      <c r="G5164" s="6">
        <f t="shared" si="403"/>
        <v>0</v>
      </c>
    </row>
    <row r="5165" spans="1:7" x14ac:dyDescent="0.25">
      <c r="A5165" s="6">
        <f t="shared" si="404"/>
        <v>5154</v>
      </c>
      <c r="B5165" s="6">
        <f t="shared" si="401"/>
        <v>-139</v>
      </c>
      <c r="C5165" s="6">
        <f t="shared" si="402"/>
        <v>25</v>
      </c>
      <c r="D5165" s="8">
        <f ca="1">VLOOKUP(B5165,Residuals!$A$12:$AW$232,C5165,FALSE)</f>
        <v>-6.4496565334949858E-3</v>
      </c>
      <c r="E5165" s="8">
        <f ca="1">VLOOKUP(B5165,Residuals!$A$12:$AW$232,C5165,FALSE)^2</f>
        <v>4.1598069400054555E-5</v>
      </c>
      <c r="F5165" s="8">
        <f t="shared" ca="1" si="400"/>
        <v>9.8002054927676788E-2</v>
      </c>
      <c r="G5165" s="6">
        <f t="shared" si="403"/>
        <v>0</v>
      </c>
    </row>
    <row r="5166" spans="1:7" x14ac:dyDescent="0.25">
      <c r="A5166" s="6">
        <f t="shared" si="404"/>
        <v>5155</v>
      </c>
      <c r="B5166" s="6">
        <f t="shared" si="401"/>
        <v>-138</v>
      </c>
      <c r="C5166" s="6">
        <f t="shared" si="402"/>
        <v>25</v>
      </c>
      <c r="D5166" s="8">
        <f ca="1">VLOOKUP(B5166,Residuals!$A$12:$AW$232,C5166,FALSE)</f>
        <v>2.9383802898202468E-2</v>
      </c>
      <c r="E5166" s="8">
        <f ca="1">VLOOKUP(B5166,Residuals!$A$12:$AW$232,C5166,FALSE)^2</f>
        <v>8.6340787276041175E-4</v>
      </c>
      <c r="F5166" s="8">
        <f t="shared" ca="1" si="400"/>
        <v>2.0341267513521544</v>
      </c>
      <c r="G5166" s="6">
        <f t="shared" si="403"/>
        <v>0</v>
      </c>
    </row>
    <row r="5167" spans="1:7" x14ac:dyDescent="0.25">
      <c r="A5167" s="6">
        <f t="shared" si="404"/>
        <v>5156</v>
      </c>
      <c r="B5167" s="6">
        <f t="shared" si="401"/>
        <v>-137</v>
      </c>
      <c r="C5167" s="6">
        <f t="shared" si="402"/>
        <v>25</v>
      </c>
      <c r="D5167" s="8">
        <f ca="1">VLOOKUP(B5167,Residuals!$A$12:$AW$232,C5167,FALSE)</f>
        <v>1.0363638791140271E-2</v>
      </c>
      <c r="E5167" s="8">
        <f ca="1">VLOOKUP(B5167,Residuals!$A$12:$AW$232,C5167,FALSE)^2</f>
        <v>1.0740500899322738E-4</v>
      </c>
      <c r="F5167" s="8">
        <f t="shared" ca="1" si="400"/>
        <v>0.25303846410833875</v>
      </c>
      <c r="G5167" s="6">
        <f t="shared" si="403"/>
        <v>0</v>
      </c>
    </row>
    <row r="5168" spans="1:7" x14ac:dyDescent="0.25">
      <c r="A5168" s="6">
        <f t="shared" si="404"/>
        <v>5157</v>
      </c>
      <c r="B5168" s="6">
        <f t="shared" si="401"/>
        <v>-136</v>
      </c>
      <c r="C5168" s="6">
        <f t="shared" si="402"/>
        <v>25</v>
      </c>
      <c r="D5168" s="8">
        <f ca="1">VLOOKUP(B5168,Residuals!$A$12:$AW$232,C5168,FALSE)</f>
        <v>-6.513521997742017E-3</v>
      </c>
      <c r="E5168" s="8">
        <f ca="1">VLOOKUP(B5168,Residuals!$A$12:$AW$232,C5168,FALSE)^2</f>
        <v>4.2425968815069159E-5</v>
      </c>
      <c r="F5168" s="8">
        <f t="shared" ca="1" si="400"/>
        <v>9.995252631048443E-2</v>
      </c>
      <c r="G5168" s="6">
        <f t="shared" si="403"/>
        <v>0</v>
      </c>
    </row>
    <row r="5169" spans="1:7" x14ac:dyDescent="0.25">
      <c r="A5169" s="6">
        <f t="shared" si="404"/>
        <v>5158</v>
      </c>
      <c r="B5169" s="6">
        <f t="shared" si="401"/>
        <v>-135</v>
      </c>
      <c r="C5169" s="6">
        <f t="shared" si="402"/>
        <v>25</v>
      </c>
      <c r="D5169" s="8">
        <f ca="1">VLOOKUP(B5169,Residuals!$A$12:$AW$232,C5169,FALSE)</f>
        <v>-1.165817963980584E-2</v>
      </c>
      <c r="E5169" s="8">
        <f ca="1">VLOOKUP(B5169,Residuals!$A$12:$AW$232,C5169,FALSE)^2</f>
        <v>1.3591315251398341E-4</v>
      </c>
      <c r="F5169" s="8">
        <f t="shared" ca="1" si="400"/>
        <v>0.32020159661668446</v>
      </c>
      <c r="G5169" s="6">
        <f t="shared" si="403"/>
        <v>0</v>
      </c>
    </row>
    <row r="5170" spans="1:7" x14ac:dyDescent="0.25">
      <c r="A5170" s="6">
        <f t="shared" si="404"/>
        <v>5159</v>
      </c>
      <c r="B5170" s="6">
        <f t="shared" si="401"/>
        <v>-134</v>
      </c>
      <c r="C5170" s="6">
        <f t="shared" si="402"/>
        <v>25</v>
      </c>
      <c r="D5170" s="8">
        <f ca="1">VLOOKUP(B5170,Residuals!$A$12:$AW$232,C5170,FALSE)</f>
        <v>-2.3750595526543534E-2</v>
      </c>
      <c r="E5170" s="8">
        <f ca="1">VLOOKUP(B5170,Residuals!$A$12:$AW$232,C5170,FALSE)^2</f>
        <v>5.6409078786546975E-4</v>
      </c>
      <c r="F5170" s="8">
        <f t="shared" ca="1" si="400"/>
        <v>1.3289572610914424</v>
      </c>
      <c r="G5170" s="6">
        <f t="shared" si="403"/>
        <v>0</v>
      </c>
    </row>
    <row r="5171" spans="1:7" x14ac:dyDescent="0.25">
      <c r="A5171" s="6">
        <f t="shared" si="404"/>
        <v>5160</v>
      </c>
      <c r="B5171" s="6">
        <f t="shared" si="401"/>
        <v>-133</v>
      </c>
      <c r="C5171" s="6">
        <f t="shared" si="402"/>
        <v>25</v>
      </c>
      <c r="D5171" s="8">
        <f ca="1">VLOOKUP(B5171,Residuals!$A$12:$AW$232,C5171,FALSE)</f>
        <v>-9.7680346563630647E-3</v>
      </c>
      <c r="E5171" s="8">
        <f ca="1">VLOOKUP(B5171,Residuals!$A$12:$AW$232,C5171,FALSE)^2</f>
        <v>9.54145010479099E-5</v>
      </c>
      <c r="F5171" s="8">
        <f t="shared" ca="1" si="400"/>
        <v>0.22478969114325956</v>
      </c>
      <c r="G5171" s="6">
        <f t="shared" si="403"/>
        <v>0</v>
      </c>
    </row>
    <row r="5172" spans="1:7" x14ac:dyDescent="0.25">
      <c r="A5172" s="6">
        <f t="shared" si="404"/>
        <v>5161</v>
      </c>
      <c r="B5172" s="6">
        <f t="shared" si="401"/>
        <v>-132</v>
      </c>
      <c r="C5172" s="6">
        <f t="shared" si="402"/>
        <v>25</v>
      </c>
      <c r="D5172" s="8">
        <f ca="1">VLOOKUP(B5172,Residuals!$A$12:$AW$232,C5172,FALSE)</f>
        <v>-8.9465991936405406E-3</v>
      </c>
      <c r="E5172" s="8">
        <f ca="1">VLOOKUP(B5172,Residuals!$A$12:$AW$232,C5172,FALSE)^2</f>
        <v>8.0041637131649578E-5</v>
      </c>
      <c r="F5172" s="8">
        <f t="shared" ca="1" si="400"/>
        <v>0.18857233116368635</v>
      </c>
      <c r="G5172" s="6">
        <f t="shared" si="403"/>
        <v>0</v>
      </c>
    </row>
    <row r="5173" spans="1:7" x14ac:dyDescent="0.25">
      <c r="A5173" s="6">
        <f t="shared" si="404"/>
        <v>5162</v>
      </c>
      <c r="B5173" s="6">
        <f t="shared" si="401"/>
        <v>-131</v>
      </c>
      <c r="C5173" s="6">
        <f t="shared" si="402"/>
        <v>25</v>
      </c>
      <c r="D5173" s="8">
        <f ca="1">VLOOKUP(B5173,Residuals!$A$12:$AW$232,C5173,FALSE)</f>
        <v>9.016713571303665E-3</v>
      </c>
      <c r="E5173" s="8">
        <f ca="1">VLOOKUP(B5173,Residuals!$A$12:$AW$232,C5173,FALSE)^2</f>
        <v>8.1301123626931689E-5</v>
      </c>
      <c r="F5173" s="8">
        <f t="shared" ca="1" si="400"/>
        <v>0.19153959061758646</v>
      </c>
      <c r="G5173" s="6">
        <f t="shared" si="403"/>
        <v>0</v>
      </c>
    </row>
    <row r="5174" spans="1:7" x14ac:dyDescent="0.25">
      <c r="A5174" s="6">
        <f t="shared" si="404"/>
        <v>5163</v>
      </c>
      <c r="B5174" s="6">
        <f t="shared" si="401"/>
        <v>-130</v>
      </c>
      <c r="C5174" s="6">
        <f t="shared" si="402"/>
        <v>25</v>
      </c>
      <c r="D5174" s="8">
        <f ca="1">VLOOKUP(B5174,Residuals!$A$12:$AW$232,C5174,FALSE)</f>
        <v>-8.6490408266041794E-3</v>
      </c>
      <c r="E5174" s="8">
        <f ca="1">VLOOKUP(B5174,Residuals!$A$12:$AW$232,C5174,FALSE)^2</f>
        <v>7.4805907220265911E-5</v>
      </c>
      <c r="F5174" s="8">
        <f t="shared" ca="1" si="400"/>
        <v>0.17623732865606448</v>
      </c>
      <c r="G5174" s="6">
        <f t="shared" si="403"/>
        <v>0</v>
      </c>
    </row>
    <row r="5175" spans="1:7" x14ac:dyDescent="0.25">
      <c r="A5175" s="6">
        <f t="shared" si="404"/>
        <v>5164</v>
      </c>
      <c r="B5175" s="6">
        <f t="shared" si="401"/>
        <v>-129</v>
      </c>
      <c r="C5175" s="6">
        <f t="shared" si="402"/>
        <v>25</v>
      </c>
      <c r="D5175" s="8">
        <f ca="1">VLOOKUP(B5175,Residuals!$A$12:$AW$232,C5175,FALSE)</f>
        <v>-1.059353042419817E-2</v>
      </c>
      <c r="E5175" s="8">
        <f ca="1">VLOOKUP(B5175,Residuals!$A$12:$AW$232,C5175,FALSE)^2</f>
        <v>1.1222288684841226E-4</v>
      </c>
      <c r="F5175" s="8">
        <f t="shared" ca="1" si="400"/>
        <v>0.26438903727215118</v>
      </c>
      <c r="G5175" s="6">
        <f t="shared" si="403"/>
        <v>0</v>
      </c>
    </row>
    <row r="5176" spans="1:7" x14ac:dyDescent="0.25">
      <c r="A5176" s="6">
        <f t="shared" si="404"/>
        <v>5165</v>
      </c>
      <c r="B5176" s="6">
        <f t="shared" si="401"/>
        <v>-128</v>
      </c>
      <c r="C5176" s="6">
        <f t="shared" si="402"/>
        <v>25</v>
      </c>
      <c r="D5176" s="8">
        <f ca="1">VLOOKUP(B5176,Residuals!$A$12:$AW$232,C5176,FALSE)</f>
        <v>-1.0512153480715812E-2</v>
      </c>
      <c r="E5176" s="8">
        <f ca="1">VLOOKUP(B5176,Residuals!$A$12:$AW$232,C5176,FALSE)^2</f>
        <v>1.1050537080212558E-4</v>
      </c>
      <c r="F5176" s="8">
        <f t="shared" ca="1" si="400"/>
        <v>0.26034269319092479</v>
      </c>
      <c r="G5176" s="6">
        <f t="shared" si="403"/>
        <v>0</v>
      </c>
    </row>
    <row r="5177" spans="1:7" x14ac:dyDescent="0.25">
      <c r="A5177" s="6">
        <f t="shared" si="404"/>
        <v>5166</v>
      </c>
      <c r="B5177" s="6">
        <f t="shared" si="401"/>
        <v>-127</v>
      </c>
      <c r="C5177" s="6">
        <f t="shared" si="402"/>
        <v>25</v>
      </c>
      <c r="D5177" s="8">
        <f ca="1">VLOOKUP(B5177,Residuals!$A$12:$AW$232,C5177,FALSE)</f>
        <v>-1.5603888193832611E-2</v>
      </c>
      <c r="E5177" s="8">
        <f ca="1">VLOOKUP(B5177,Residuals!$A$12:$AW$232,C5177,FALSE)^2</f>
        <v>2.4348132676562875E-4</v>
      </c>
      <c r="F5177" s="8">
        <f t="shared" ca="1" si="400"/>
        <v>0.57362446632000363</v>
      </c>
      <c r="G5177" s="6">
        <f t="shared" si="403"/>
        <v>0</v>
      </c>
    </row>
    <row r="5178" spans="1:7" x14ac:dyDescent="0.25">
      <c r="A5178" s="6">
        <f t="shared" si="404"/>
        <v>5167</v>
      </c>
      <c r="B5178" s="6">
        <f t="shared" si="401"/>
        <v>-126</v>
      </c>
      <c r="C5178" s="6">
        <f t="shared" si="402"/>
        <v>25</v>
      </c>
      <c r="D5178" s="8">
        <f ca="1">VLOOKUP(B5178,Residuals!$A$12:$AW$232,C5178,FALSE)</f>
        <v>-1.1391692957806229E-2</v>
      </c>
      <c r="E5178" s="8">
        <f ca="1">VLOOKUP(B5178,Residuals!$A$12:$AW$232,C5178,FALSE)^2</f>
        <v>1.2977066844493203E-4</v>
      </c>
      <c r="F5178" s="8">
        <f t="shared" ca="1" si="400"/>
        <v>0.30573034663298299</v>
      </c>
      <c r="G5178" s="6">
        <f t="shared" si="403"/>
        <v>0</v>
      </c>
    </row>
    <row r="5179" spans="1:7" x14ac:dyDescent="0.25">
      <c r="A5179" s="6">
        <f t="shared" si="404"/>
        <v>5168</v>
      </c>
      <c r="B5179" s="6">
        <f t="shared" si="401"/>
        <v>-125</v>
      </c>
      <c r="C5179" s="6">
        <f t="shared" si="402"/>
        <v>25</v>
      </c>
      <c r="D5179" s="8">
        <f ca="1">VLOOKUP(B5179,Residuals!$A$12:$AW$232,C5179,FALSE)</f>
        <v>-7.2749383497888124E-3</v>
      </c>
      <c r="E5179" s="8">
        <f ca="1">VLOOKUP(B5179,Residuals!$A$12:$AW$232,C5179,FALSE)^2</f>
        <v>5.2924727993227966E-5</v>
      </c>
      <c r="F5179" s="8">
        <f t="shared" ca="1" si="400"/>
        <v>0.12468684664048081</v>
      </c>
      <c r="G5179" s="6">
        <f t="shared" si="403"/>
        <v>0</v>
      </c>
    </row>
    <row r="5180" spans="1:7" x14ac:dyDescent="0.25">
      <c r="A5180" s="6">
        <f t="shared" si="404"/>
        <v>5169</v>
      </c>
      <c r="B5180" s="6">
        <f t="shared" si="401"/>
        <v>-124</v>
      </c>
      <c r="C5180" s="6">
        <f t="shared" si="402"/>
        <v>25</v>
      </c>
      <c r="D5180" s="8">
        <f ca="1">VLOOKUP(B5180,Residuals!$A$12:$AW$232,C5180,FALSE)</f>
        <v>-7.832507292387856E-3</v>
      </c>
      <c r="E5180" s="8">
        <f ca="1">VLOOKUP(B5180,Residuals!$A$12:$AW$232,C5180,FALSE)^2</f>
        <v>6.1348170485308945E-5</v>
      </c>
      <c r="F5180" s="8">
        <f t="shared" ca="1" si="400"/>
        <v>0.14453187035660461</v>
      </c>
      <c r="G5180" s="6">
        <f t="shared" si="403"/>
        <v>0</v>
      </c>
    </row>
    <row r="5181" spans="1:7" x14ac:dyDescent="0.25">
      <c r="A5181" s="6">
        <f t="shared" si="404"/>
        <v>5170</v>
      </c>
      <c r="B5181" s="6">
        <f t="shared" si="401"/>
        <v>-123</v>
      </c>
      <c r="C5181" s="6">
        <f t="shared" si="402"/>
        <v>25</v>
      </c>
      <c r="D5181" s="8">
        <f ca="1">VLOOKUP(B5181,Residuals!$A$12:$AW$232,C5181,FALSE)</f>
        <v>1.2415617968271151E-2</v>
      </c>
      <c r="E5181" s="8">
        <f ca="1">VLOOKUP(B5181,Residuals!$A$12:$AW$232,C5181,FALSE)^2</f>
        <v>1.5414756953405746E-4</v>
      </c>
      <c r="F5181" s="8">
        <f t="shared" ca="1" si="400"/>
        <v>0.36316056957260529</v>
      </c>
      <c r="G5181" s="6">
        <f t="shared" si="403"/>
        <v>0</v>
      </c>
    </row>
    <row r="5182" spans="1:7" x14ac:dyDescent="0.25">
      <c r="A5182" s="6">
        <f t="shared" si="404"/>
        <v>5171</v>
      </c>
      <c r="B5182" s="6">
        <f t="shared" si="401"/>
        <v>-122</v>
      </c>
      <c r="C5182" s="6">
        <f t="shared" si="402"/>
        <v>25</v>
      </c>
      <c r="D5182" s="8">
        <f ca="1">VLOOKUP(B5182,Residuals!$A$12:$AW$232,C5182,FALSE)</f>
        <v>2.3440250888209058E-2</v>
      </c>
      <c r="E5182" s="8">
        <f ca="1">VLOOKUP(B5182,Residuals!$A$12:$AW$232,C5182,FALSE)^2</f>
        <v>5.4944536170218553E-4</v>
      </c>
      <c r="F5182" s="8">
        <f t="shared" ca="1" si="400"/>
        <v>1.2944536920558194</v>
      </c>
      <c r="G5182" s="6">
        <f t="shared" si="403"/>
        <v>0</v>
      </c>
    </row>
    <row r="5183" spans="1:7" x14ac:dyDescent="0.25">
      <c r="A5183" s="6">
        <f t="shared" si="404"/>
        <v>5172</v>
      </c>
      <c r="B5183" s="6">
        <f t="shared" si="401"/>
        <v>-121</v>
      </c>
      <c r="C5183" s="6">
        <f t="shared" si="402"/>
        <v>25</v>
      </c>
      <c r="D5183" s="8">
        <f ca="1">VLOOKUP(B5183,Residuals!$A$12:$AW$232,C5183,FALSE)</f>
        <v>3.6766817254171122E-2</v>
      </c>
      <c r="E5183" s="8">
        <f ca="1">VLOOKUP(B5183,Residuals!$A$12:$AW$232,C5183,FALSE)^2</f>
        <v>1.3517988510016153E-3</v>
      </c>
      <c r="F5183" s="8">
        <f t="shared" ca="1" si="400"/>
        <v>3.1847407141172979</v>
      </c>
      <c r="G5183" s="6">
        <f t="shared" si="403"/>
        <v>0</v>
      </c>
    </row>
    <row r="5184" spans="1:7" x14ac:dyDescent="0.25">
      <c r="A5184" s="6">
        <f t="shared" si="404"/>
        <v>5173</v>
      </c>
      <c r="B5184" s="6">
        <f t="shared" si="401"/>
        <v>-120</v>
      </c>
      <c r="C5184" s="6">
        <f t="shared" si="402"/>
        <v>25</v>
      </c>
      <c r="D5184" s="8">
        <f ca="1">VLOOKUP(B5184,Residuals!$A$12:$AW$232,C5184,FALSE)</f>
        <v>-6.1796363240841905E-3</v>
      </c>
      <c r="E5184" s="8">
        <f ca="1">VLOOKUP(B5184,Residuals!$A$12:$AW$232,C5184,FALSE)^2</f>
        <v>3.8187905097940767E-5</v>
      </c>
      <c r="F5184" s="8">
        <f t="shared" ca="1" si="400"/>
        <v>8.9967953488158545E-2</v>
      </c>
      <c r="G5184" s="6">
        <f t="shared" si="403"/>
        <v>0</v>
      </c>
    </row>
    <row r="5185" spans="1:7" x14ac:dyDescent="0.25">
      <c r="A5185" s="6">
        <f t="shared" si="404"/>
        <v>5174</v>
      </c>
      <c r="B5185" s="6">
        <f t="shared" si="401"/>
        <v>-119</v>
      </c>
      <c r="C5185" s="6">
        <f t="shared" si="402"/>
        <v>25</v>
      </c>
      <c r="D5185" s="8">
        <f ca="1">VLOOKUP(B5185,Residuals!$A$12:$AW$232,C5185,FALSE)</f>
        <v>4.1389162486389899E-3</v>
      </c>
      <c r="E5185" s="8">
        <f ca="1">VLOOKUP(B5185,Residuals!$A$12:$AW$232,C5185,FALSE)^2</f>
        <v>1.7130627713247849E-5</v>
      </c>
      <c r="F5185" s="8">
        <f t="shared" ca="1" si="400"/>
        <v>4.0358524862144113E-2</v>
      </c>
      <c r="G5185" s="6">
        <f t="shared" si="403"/>
        <v>0</v>
      </c>
    </row>
    <row r="5186" spans="1:7" x14ac:dyDescent="0.25">
      <c r="A5186" s="6">
        <f t="shared" si="404"/>
        <v>5175</v>
      </c>
      <c r="B5186" s="6">
        <f t="shared" si="401"/>
        <v>-118</v>
      </c>
      <c r="C5186" s="6">
        <f t="shared" si="402"/>
        <v>25</v>
      </c>
      <c r="D5186" s="8">
        <f ca="1">VLOOKUP(B5186,Residuals!$A$12:$AW$232,C5186,FALSE)</f>
        <v>-9.2218007611721206E-3</v>
      </c>
      <c r="E5186" s="8">
        <f ca="1">VLOOKUP(B5186,Residuals!$A$12:$AW$232,C5186,FALSE)^2</f>
        <v>8.5041609278754701E-5</v>
      </c>
      <c r="F5186" s="8">
        <f t="shared" ca="1" si="400"/>
        <v>0.20035190536182951</v>
      </c>
      <c r="G5186" s="6">
        <f t="shared" si="403"/>
        <v>0</v>
      </c>
    </row>
    <row r="5187" spans="1:7" x14ac:dyDescent="0.25">
      <c r="A5187" s="6">
        <f t="shared" si="404"/>
        <v>5176</v>
      </c>
      <c r="B5187" s="6">
        <f t="shared" si="401"/>
        <v>-117</v>
      </c>
      <c r="C5187" s="6">
        <f t="shared" si="402"/>
        <v>25</v>
      </c>
      <c r="D5187" s="8">
        <f ca="1">VLOOKUP(B5187,Residuals!$A$12:$AW$232,C5187,FALSE)</f>
        <v>1.3165062945649847E-2</v>
      </c>
      <c r="E5187" s="8">
        <f ca="1">VLOOKUP(B5187,Residuals!$A$12:$AW$232,C5187,FALSE)^2</f>
        <v>1.7331888236292261E-4</v>
      </c>
      <c r="F5187" s="8">
        <f t="shared" ca="1" si="400"/>
        <v>0.40832680156335371</v>
      </c>
      <c r="G5187" s="6">
        <f t="shared" si="403"/>
        <v>0</v>
      </c>
    </row>
    <row r="5188" spans="1:7" x14ac:dyDescent="0.25">
      <c r="A5188" s="6">
        <f t="shared" si="404"/>
        <v>5177</v>
      </c>
      <c r="B5188" s="6">
        <f t="shared" si="401"/>
        <v>-116</v>
      </c>
      <c r="C5188" s="6">
        <f t="shared" si="402"/>
        <v>25</v>
      </c>
      <c r="D5188" s="8">
        <f ca="1">VLOOKUP(B5188,Residuals!$A$12:$AW$232,C5188,FALSE)</f>
        <v>7.4452918383415626E-3</v>
      </c>
      <c r="E5188" s="8">
        <f ca="1">VLOOKUP(B5188,Residuals!$A$12:$AW$232,C5188,FALSE)^2</f>
        <v>5.5432370558075483E-5</v>
      </c>
      <c r="F5188" s="8">
        <f t="shared" ca="1" si="400"/>
        <v>0.13059467188149657</v>
      </c>
      <c r="G5188" s="6">
        <f t="shared" si="403"/>
        <v>0</v>
      </c>
    </row>
    <row r="5189" spans="1:7" x14ac:dyDescent="0.25">
      <c r="A5189" s="6">
        <f t="shared" si="404"/>
        <v>5178</v>
      </c>
      <c r="B5189" s="6">
        <f t="shared" si="401"/>
        <v>-115</v>
      </c>
      <c r="C5189" s="6">
        <f t="shared" si="402"/>
        <v>25</v>
      </c>
      <c r="D5189" s="8">
        <f ca="1">VLOOKUP(B5189,Residuals!$A$12:$AW$232,C5189,FALSE)</f>
        <v>-1.2537913066125403E-2</v>
      </c>
      <c r="E5189" s="8">
        <f ca="1">VLOOKUP(B5189,Residuals!$A$12:$AW$232,C5189,FALSE)^2</f>
        <v>1.5719926405371811E-4</v>
      </c>
      <c r="F5189" s="8">
        <f t="shared" ca="1" si="400"/>
        <v>0.37035014202756833</v>
      </c>
      <c r="G5189" s="6">
        <f t="shared" si="403"/>
        <v>0</v>
      </c>
    </row>
    <row r="5190" spans="1:7" x14ac:dyDescent="0.25">
      <c r="A5190" s="6">
        <f t="shared" si="404"/>
        <v>5179</v>
      </c>
      <c r="B5190" s="6">
        <f t="shared" si="401"/>
        <v>-114</v>
      </c>
      <c r="C5190" s="6">
        <f t="shared" si="402"/>
        <v>25</v>
      </c>
      <c r="D5190" s="8">
        <f ca="1">VLOOKUP(B5190,Residuals!$A$12:$AW$232,C5190,FALSE)</f>
        <v>-2.2736055674236434E-3</v>
      </c>
      <c r="E5190" s="8">
        <f ca="1">VLOOKUP(B5190,Residuals!$A$12:$AW$232,C5190,FALSE)^2</f>
        <v>5.1692822762197876E-6</v>
      </c>
      <c r="F5190" s="8">
        <f t="shared" ca="1" si="400"/>
        <v>1.2178456665830104E-2</v>
      </c>
      <c r="G5190" s="6">
        <f t="shared" si="403"/>
        <v>0</v>
      </c>
    </row>
    <row r="5191" spans="1:7" x14ac:dyDescent="0.25">
      <c r="A5191" s="6">
        <f t="shared" si="404"/>
        <v>5180</v>
      </c>
      <c r="B5191" s="6">
        <f t="shared" si="401"/>
        <v>-113</v>
      </c>
      <c r="C5191" s="6">
        <f t="shared" si="402"/>
        <v>25</v>
      </c>
      <c r="D5191" s="8">
        <f ca="1">VLOOKUP(B5191,Residuals!$A$12:$AW$232,C5191,FALSE)</f>
        <v>5.2510991679402428E-3</v>
      </c>
      <c r="E5191" s="8">
        <f ca="1">VLOOKUP(B5191,Residuals!$A$12:$AW$232,C5191,FALSE)^2</f>
        <v>2.7574042471542712E-5</v>
      </c>
      <c r="F5191" s="8">
        <f t="shared" ca="1" si="400"/>
        <v>6.4962457725758718E-2</v>
      </c>
      <c r="G5191" s="6">
        <f t="shared" si="403"/>
        <v>0</v>
      </c>
    </row>
    <row r="5192" spans="1:7" x14ac:dyDescent="0.25">
      <c r="A5192" s="6">
        <f t="shared" si="404"/>
        <v>5181</v>
      </c>
      <c r="B5192" s="6">
        <f t="shared" si="401"/>
        <v>-112</v>
      </c>
      <c r="C5192" s="6">
        <f t="shared" si="402"/>
        <v>25</v>
      </c>
      <c r="D5192" s="8">
        <f ca="1">VLOOKUP(B5192,Residuals!$A$12:$AW$232,C5192,FALSE)</f>
        <v>1.7093453788594885E-2</v>
      </c>
      <c r="E5192" s="8">
        <f ca="1">VLOOKUP(B5192,Residuals!$A$12:$AW$232,C5192,FALSE)^2</f>
        <v>2.9218616242282882E-4</v>
      </c>
      <c r="F5192" s="8">
        <f t="shared" ca="1" si="400"/>
        <v>0.68836955060302885</v>
      </c>
      <c r="G5192" s="6">
        <f t="shared" si="403"/>
        <v>0</v>
      </c>
    </row>
    <row r="5193" spans="1:7" x14ac:dyDescent="0.25">
      <c r="A5193" s="6">
        <f t="shared" si="404"/>
        <v>5182</v>
      </c>
      <c r="B5193" s="6">
        <f t="shared" si="401"/>
        <v>-111</v>
      </c>
      <c r="C5193" s="6">
        <f t="shared" si="402"/>
        <v>25</v>
      </c>
      <c r="D5193" s="8">
        <f ca="1">VLOOKUP(B5193,Residuals!$A$12:$AW$232,C5193,FALSE)</f>
        <v>6.0090230022826537E-3</v>
      </c>
      <c r="E5193" s="8">
        <f ca="1">VLOOKUP(B5193,Residuals!$A$12:$AW$232,C5193,FALSE)^2</f>
        <v>3.6108357441962036E-5</v>
      </c>
      <c r="F5193" s="8">
        <f t="shared" ca="1" si="400"/>
        <v>8.506868901398365E-2</v>
      </c>
      <c r="G5193" s="6">
        <f t="shared" si="403"/>
        <v>0</v>
      </c>
    </row>
    <row r="5194" spans="1:7" x14ac:dyDescent="0.25">
      <c r="A5194" s="6">
        <f t="shared" si="404"/>
        <v>5183</v>
      </c>
      <c r="B5194" s="6">
        <f t="shared" si="401"/>
        <v>-110</v>
      </c>
      <c r="C5194" s="6">
        <f t="shared" si="402"/>
        <v>25</v>
      </c>
      <c r="D5194" s="8">
        <f ca="1">VLOOKUP(B5194,Residuals!$A$12:$AW$232,C5194,FALSE)</f>
        <v>-9.2047464822798391E-3</v>
      </c>
      <c r="E5194" s="8">
        <f ca="1">VLOOKUP(B5194,Residuals!$A$12:$AW$232,C5194,FALSE)^2</f>
        <v>8.4727357803043071E-5</v>
      </c>
      <c r="F5194" s="8">
        <f t="shared" ca="1" si="400"/>
        <v>0.19961155152262575</v>
      </c>
      <c r="G5194" s="6">
        <f t="shared" si="403"/>
        <v>0</v>
      </c>
    </row>
    <row r="5195" spans="1:7" x14ac:dyDescent="0.25">
      <c r="A5195" s="6">
        <f t="shared" si="404"/>
        <v>5184</v>
      </c>
      <c r="B5195" s="6">
        <f t="shared" si="401"/>
        <v>-109</v>
      </c>
      <c r="C5195" s="6">
        <f t="shared" si="402"/>
        <v>25</v>
      </c>
      <c r="D5195" s="8">
        <f ca="1">VLOOKUP(B5195,Residuals!$A$12:$AW$232,C5195,FALSE)</f>
        <v>-9.9655871747734073E-3</v>
      </c>
      <c r="E5195" s="8">
        <f ca="1">VLOOKUP(B5195,Residuals!$A$12:$AW$232,C5195,FALSE)^2</f>
        <v>9.9312927738008216E-5</v>
      </c>
      <c r="F5195" s="8">
        <f t="shared" ref="F5195:F5258" ca="1" si="405">E5195/$F$8</f>
        <v>0.23397410359616141</v>
      </c>
      <c r="G5195" s="6">
        <f t="shared" si="403"/>
        <v>0</v>
      </c>
    </row>
    <row r="5196" spans="1:7" x14ac:dyDescent="0.25">
      <c r="A5196" s="6">
        <f t="shared" si="404"/>
        <v>5185</v>
      </c>
      <c r="B5196" s="6">
        <f t="shared" ref="B5196:B5259" si="406">MOD(A5196,221)-210</f>
        <v>-108</v>
      </c>
      <c r="C5196" s="6">
        <f t="shared" ref="C5196:C5259" si="407">IF(B5196&lt;B5195,IF(ISNUMBER(C5195),C5195+1,2),C5195)</f>
        <v>25</v>
      </c>
      <c r="D5196" s="8">
        <f ca="1">VLOOKUP(B5196,Residuals!$A$12:$AW$232,C5196,FALSE)</f>
        <v>-5.1471743090446293E-3</v>
      </c>
      <c r="E5196" s="8">
        <f ca="1">VLOOKUP(B5196,Residuals!$A$12:$AW$232,C5196,FALSE)^2</f>
        <v>2.6493403367689058E-5</v>
      </c>
      <c r="F5196" s="8">
        <f t="shared" ca="1" si="405"/>
        <v>6.2416549842525988E-2</v>
      </c>
      <c r="G5196" s="6">
        <f t="shared" ref="G5196:G5259" si="408">IF(OR(B5196&lt;-10,B5196&gt;10),0,1)</f>
        <v>0</v>
      </c>
    </row>
    <row r="5197" spans="1:7" x14ac:dyDescent="0.25">
      <c r="A5197" s="6">
        <f t="shared" ref="A5197:A5260" si="409">A5196+1</f>
        <v>5186</v>
      </c>
      <c r="B5197" s="6">
        <f t="shared" si="406"/>
        <v>-107</v>
      </c>
      <c r="C5197" s="6">
        <f t="shared" si="407"/>
        <v>25</v>
      </c>
      <c r="D5197" s="8">
        <f ca="1">VLOOKUP(B5197,Residuals!$A$12:$AW$232,C5197,FALSE)</f>
        <v>1.0926191530570634E-2</v>
      </c>
      <c r="E5197" s="8">
        <f ca="1">VLOOKUP(B5197,Residuals!$A$12:$AW$232,C5197,FALSE)^2</f>
        <v>1.1938166136271346E-4</v>
      </c>
      <c r="F5197" s="8">
        <f t="shared" ca="1" si="405"/>
        <v>0.28125459433486616</v>
      </c>
      <c r="G5197" s="6">
        <f t="shared" si="408"/>
        <v>0</v>
      </c>
    </row>
    <row r="5198" spans="1:7" x14ac:dyDescent="0.25">
      <c r="A5198" s="6">
        <f t="shared" si="409"/>
        <v>5187</v>
      </c>
      <c r="B5198" s="6">
        <f t="shared" si="406"/>
        <v>-106</v>
      </c>
      <c r="C5198" s="6">
        <f t="shared" si="407"/>
        <v>25</v>
      </c>
      <c r="D5198" s="8">
        <f ca="1">VLOOKUP(B5198,Residuals!$A$12:$AW$232,C5198,FALSE)</f>
        <v>1.8744927627124246E-2</v>
      </c>
      <c r="E5198" s="8">
        <f ca="1">VLOOKUP(B5198,Residuals!$A$12:$AW$232,C5198,FALSE)^2</f>
        <v>3.5137231174612584E-4</v>
      </c>
      <c r="F5198" s="8">
        <f t="shared" ca="1" si="405"/>
        <v>0.82780785484634611</v>
      </c>
      <c r="G5198" s="6">
        <f t="shared" si="408"/>
        <v>0</v>
      </c>
    </row>
    <row r="5199" spans="1:7" x14ac:dyDescent="0.25">
      <c r="A5199" s="6">
        <f t="shared" si="409"/>
        <v>5188</v>
      </c>
      <c r="B5199" s="6">
        <f t="shared" si="406"/>
        <v>-105</v>
      </c>
      <c r="C5199" s="6">
        <f t="shared" si="407"/>
        <v>25</v>
      </c>
      <c r="D5199" s="8">
        <f ca="1">VLOOKUP(B5199,Residuals!$A$12:$AW$232,C5199,FALSE)</f>
        <v>7.6691974551401287E-3</v>
      </c>
      <c r="E5199" s="8">
        <f ca="1">VLOOKUP(B5199,Residuals!$A$12:$AW$232,C5199,FALSE)^2</f>
        <v>5.8816589605927829E-5</v>
      </c>
      <c r="F5199" s="8">
        <f t="shared" ca="1" si="405"/>
        <v>0.13856764817097986</v>
      </c>
      <c r="G5199" s="6">
        <f t="shared" si="408"/>
        <v>0</v>
      </c>
    </row>
    <row r="5200" spans="1:7" x14ac:dyDescent="0.25">
      <c r="A5200" s="6">
        <f t="shared" si="409"/>
        <v>5189</v>
      </c>
      <c r="B5200" s="6">
        <f t="shared" si="406"/>
        <v>-104</v>
      </c>
      <c r="C5200" s="6">
        <f t="shared" si="407"/>
        <v>25</v>
      </c>
      <c r="D5200" s="8">
        <f ca="1">VLOOKUP(B5200,Residuals!$A$12:$AW$232,C5200,FALSE)</f>
        <v>1.4995907682499436E-2</v>
      </c>
      <c r="E5200" s="8">
        <f ca="1">VLOOKUP(B5200,Residuals!$A$12:$AW$232,C5200,FALSE)^2</f>
        <v>2.2487724722204563E-4</v>
      </c>
      <c r="F5200" s="8">
        <f t="shared" ca="1" si="405"/>
        <v>0.52979459508788562</v>
      </c>
      <c r="G5200" s="6">
        <f t="shared" si="408"/>
        <v>0</v>
      </c>
    </row>
    <row r="5201" spans="1:7" x14ac:dyDescent="0.25">
      <c r="A5201" s="6">
        <f t="shared" si="409"/>
        <v>5190</v>
      </c>
      <c r="B5201" s="6">
        <f t="shared" si="406"/>
        <v>-103</v>
      </c>
      <c r="C5201" s="6">
        <f t="shared" si="407"/>
        <v>25</v>
      </c>
      <c r="D5201" s="8">
        <f ca="1">VLOOKUP(B5201,Residuals!$A$12:$AW$232,C5201,FALSE)</f>
        <v>2.0673494480770032E-2</v>
      </c>
      <c r="E5201" s="8">
        <f ca="1">VLOOKUP(B5201,Residuals!$A$12:$AW$232,C5201,FALSE)^2</f>
        <v>4.2739337404642895E-4</v>
      </c>
      <c r="F5201" s="8">
        <f t="shared" ca="1" si="405"/>
        <v>1.0069080013354732</v>
      </c>
      <c r="G5201" s="6">
        <f t="shared" si="408"/>
        <v>0</v>
      </c>
    </row>
    <row r="5202" spans="1:7" x14ac:dyDescent="0.25">
      <c r="A5202" s="6">
        <f t="shared" si="409"/>
        <v>5191</v>
      </c>
      <c r="B5202" s="6">
        <f t="shared" si="406"/>
        <v>-102</v>
      </c>
      <c r="C5202" s="6">
        <f t="shared" si="407"/>
        <v>25</v>
      </c>
      <c r="D5202" s="8">
        <f ca="1">VLOOKUP(B5202,Residuals!$A$12:$AW$232,C5202,FALSE)</f>
        <v>5.3456442000724838E-3</v>
      </c>
      <c r="E5202" s="8">
        <f ca="1">VLOOKUP(B5202,Residuals!$A$12:$AW$232,C5202,FALSE)^2</f>
        <v>2.8575911913768585E-5</v>
      </c>
      <c r="F5202" s="8">
        <f t="shared" ca="1" si="405"/>
        <v>6.7322789960486226E-2</v>
      </c>
      <c r="G5202" s="6">
        <f t="shared" si="408"/>
        <v>0</v>
      </c>
    </row>
    <row r="5203" spans="1:7" x14ac:dyDescent="0.25">
      <c r="A5203" s="6">
        <f t="shared" si="409"/>
        <v>5192</v>
      </c>
      <c r="B5203" s="6">
        <f t="shared" si="406"/>
        <v>-101</v>
      </c>
      <c r="C5203" s="6">
        <f t="shared" si="407"/>
        <v>25</v>
      </c>
      <c r="D5203" s="8">
        <f ca="1">VLOOKUP(B5203,Residuals!$A$12:$AW$232,C5203,FALSE)</f>
        <v>-1.6596975257892423E-2</v>
      </c>
      <c r="E5203" s="8">
        <f ca="1">VLOOKUP(B5203,Residuals!$A$12:$AW$232,C5203,FALSE)^2</f>
        <v>2.7545958771109326E-4</v>
      </c>
      <c r="F5203" s="8">
        <f t="shared" ca="1" si="405"/>
        <v>0.64896294550588829</v>
      </c>
      <c r="G5203" s="6">
        <f t="shared" si="408"/>
        <v>0</v>
      </c>
    </row>
    <row r="5204" spans="1:7" x14ac:dyDescent="0.25">
      <c r="A5204" s="6">
        <f t="shared" si="409"/>
        <v>5193</v>
      </c>
      <c r="B5204" s="6">
        <f t="shared" si="406"/>
        <v>-100</v>
      </c>
      <c r="C5204" s="6">
        <f t="shared" si="407"/>
        <v>25</v>
      </c>
      <c r="D5204" s="8">
        <f ca="1">VLOOKUP(B5204,Residuals!$A$12:$AW$232,C5204,FALSE)</f>
        <v>-1.0272170893711362E-2</v>
      </c>
      <c r="E5204" s="8">
        <f ca="1">VLOOKUP(B5204,Residuals!$A$12:$AW$232,C5204,FALSE)^2</f>
        <v>1.0551749486961089E-4</v>
      </c>
      <c r="F5204" s="8">
        <f t="shared" ca="1" si="405"/>
        <v>0.24859161680298791</v>
      </c>
      <c r="G5204" s="6">
        <f t="shared" si="408"/>
        <v>0</v>
      </c>
    </row>
    <row r="5205" spans="1:7" x14ac:dyDescent="0.25">
      <c r="A5205" s="6">
        <f t="shared" si="409"/>
        <v>5194</v>
      </c>
      <c r="B5205" s="6">
        <f t="shared" si="406"/>
        <v>-99</v>
      </c>
      <c r="C5205" s="6">
        <f t="shared" si="407"/>
        <v>25</v>
      </c>
      <c r="D5205" s="8">
        <f ca="1">VLOOKUP(B5205,Residuals!$A$12:$AW$232,C5205,FALSE)</f>
        <v>1.4533020695127515E-2</v>
      </c>
      <c r="E5205" s="8">
        <f ca="1">VLOOKUP(B5205,Residuals!$A$12:$AW$232,C5205,FALSE)^2</f>
        <v>2.1120869052500464E-4</v>
      </c>
      <c r="F5205" s="8">
        <f t="shared" ca="1" si="405"/>
        <v>0.4975924601444856</v>
      </c>
      <c r="G5205" s="6">
        <f t="shared" si="408"/>
        <v>0</v>
      </c>
    </row>
    <row r="5206" spans="1:7" x14ac:dyDescent="0.25">
      <c r="A5206" s="6">
        <f t="shared" si="409"/>
        <v>5195</v>
      </c>
      <c r="B5206" s="6">
        <f t="shared" si="406"/>
        <v>-98</v>
      </c>
      <c r="C5206" s="6">
        <f t="shared" si="407"/>
        <v>25</v>
      </c>
      <c r="D5206" s="8">
        <f ca="1">VLOOKUP(B5206,Residuals!$A$12:$AW$232,C5206,FALSE)</f>
        <v>1.4291534040999419E-2</v>
      </c>
      <c r="E5206" s="8">
        <f ca="1">VLOOKUP(B5206,Residuals!$A$12:$AW$232,C5206,FALSE)^2</f>
        <v>2.0424794524504517E-4</v>
      </c>
      <c r="F5206" s="8">
        <f t="shared" ca="1" si="405"/>
        <v>0.48119344569254902</v>
      </c>
      <c r="G5206" s="6">
        <f t="shared" si="408"/>
        <v>0</v>
      </c>
    </row>
    <row r="5207" spans="1:7" x14ac:dyDescent="0.25">
      <c r="A5207" s="6">
        <f t="shared" si="409"/>
        <v>5196</v>
      </c>
      <c r="B5207" s="6">
        <f t="shared" si="406"/>
        <v>-97</v>
      </c>
      <c r="C5207" s="6">
        <f t="shared" si="407"/>
        <v>25</v>
      </c>
      <c r="D5207" s="8">
        <f ca="1">VLOOKUP(B5207,Residuals!$A$12:$AW$232,C5207,FALSE)</f>
        <v>-5.7325753498674061E-3</v>
      </c>
      <c r="E5207" s="8">
        <f ca="1">VLOOKUP(B5207,Residuals!$A$12:$AW$232,C5207,FALSE)^2</f>
        <v>3.2862420141907414E-5</v>
      </c>
      <c r="F5207" s="8">
        <f t="shared" ca="1" si="405"/>
        <v>7.7421494560980242E-2</v>
      </c>
      <c r="G5207" s="6">
        <f t="shared" si="408"/>
        <v>0</v>
      </c>
    </row>
    <row r="5208" spans="1:7" x14ac:dyDescent="0.25">
      <c r="A5208" s="6">
        <f t="shared" si="409"/>
        <v>5197</v>
      </c>
      <c r="B5208" s="6">
        <f t="shared" si="406"/>
        <v>-96</v>
      </c>
      <c r="C5208" s="6">
        <f t="shared" si="407"/>
        <v>25</v>
      </c>
      <c r="D5208" s="8">
        <f ca="1">VLOOKUP(B5208,Residuals!$A$12:$AW$232,C5208,FALSE)</f>
        <v>2.0166098134413654E-3</v>
      </c>
      <c r="E5208" s="8">
        <f ca="1">VLOOKUP(B5208,Residuals!$A$12:$AW$232,C5208,FALSE)^2</f>
        <v>4.0667151396680188E-6</v>
      </c>
      <c r="F5208" s="8">
        <f t="shared" ca="1" si="405"/>
        <v>9.5808879171790911E-3</v>
      </c>
      <c r="G5208" s="6">
        <f t="shared" si="408"/>
        <v>0</v>
      </c>
    </row>
    <row r="5209" spans="1:7" x14ac:dyDescent="0.25">
      <c r="A5209" s="6">
        <f t="shared" si="409"/>
        <v>5198</v>
      </c>
      <c r="B5209" s="6">
        <f t="shared" si="406"/>
        <v>-95</v>
      </c>
      <c r="C5209" s="6">
        <f t="shared" si="407"/>
        <v>25</v>
      </c>
      <c r="D5209" s="8">
        <f ca="1">VLOOKUP(B5209,Residuals!$A$12:$AW$232,C5209,FALSE)</f>
        <v>-7.2308876639913854E-3</v>
      </c>
      <c r="E5209" s="8">
        <f ca="1">VLOOKUP(B5209,Residuals!$A$12:$AW$232,C5209,FALSE)^2</f>
        <v>5.2285736409262791E-5</v>
      </c>
      <c r="F5209" s="8">
        <f t="shared" ca="1" si="405"/>
        <v>0.12318142849936882</v>
      </c>
      <c r="G5209" s="6">
        <f t="shared" si="408"/>
        <v>0</v>
      </c>
    </row>
    <row r="5210" spans="1:7" x14ac:dyDescent="0.25">
      <c r="A5210" s="6">
        <f t="shared" si="409"/>
        <v>5199</v>
      </c>
      <c r="B5210" s="6">
        <f t="shared" si="406"/>
        <v>-94</v>
      </c>
      <c r="C5210" s="6">
        <f t="shared" si="407"/>
        <v>25</v>
      </c>
      <c r="D5210" s="8">
        <f ca="1">VLOOKUP(B5210,Residuals!$A$12:$AW$232,C5210,FALSE)</f>
        <v>-9.7826639154112438E-3</v>
      </c>
      <c r="E5210" s="8">
        <f ca="1">VLOOKUP(B5210,Residuals!$A$12:$AW$232,C5210,FALSE)^2</f>
        <v>9.570051328188925E-5</v>
      </c>
      <c r="F5210" s="8">
        <f t="shared" ca="1" si="405"/>
        <v>0.22546351536319789</v>
      </c>
      <c r="G5210" s="6">
        <f t="shared" si="408"/>
        <v>0</v>
      </c>
    </row>
    <row r="5211" spans="1:7" x14ac:dyDescent="0.25">
      <c r="A5211" s="6">
        <f t="shared" si="409"/>
        <v>5200</v>
      </c>
      <c r="B5211" s="6">
        <f t="shared" si="406"/>
        <v>-93</v>
      </c>
      <c r="C5211" s="6">
        <f t="shared" si="407"/>
        <v>25</v>
      </c>
      <c r="D5211" s="8">
        <f ca="1">VLOOKUP(B5211,Residuals!$A$12:$AW$232,C5211,FALSE)</f>
        <v>1.9094031642861787E-3</v>
      </c>
      <c r="E5211" s="8">
        <f ca="1">VLOOKUP(B5211,Residuals!$A$12:$AW$232,C5211,FALSE)^2</f>
        <v>3.645820443786072E-6</v>
      </c>
      <c r="F5211" s="8">
        <f t="shared" ca="1" si="405"/>
        <v>8.5892903334571814E-3</v>
      </c>
      <c r="G5211" s="6">
        <f t="shared" si="408"/>
        <v>0</v>
      </c>
    </row>
    <row r="5212" spans="1:7" x14ac:dyDescent="0.25">
      <c r="A5212" s="6">
        <f t="shared" si="409"/>
        <v>5201</v>
      </c>
      <c r="B5212" s="6">
        <f t="shared" si="406"/>
        <v>-92</v>
      </c>
      <c r="C5212" s="6">
        <f t="shared" si="407"/>
        <v>25</v>
      </c>
      <c r="D5212" s="8">
        <f ca="1">VLOOKUP(B5212,Residuals!$A$12:$AW$232,C5212,FALSE)</f>
        <v>-3.0708085435509409E-2</v>
      </c>
      <c r="E5212" s="8">
        <f ca="1">VLOOKUP(B5212,Residuals!$A$12:$AW$232,C5212,FALSE)^2</f>
        <v>9.4298651111454515E-4</v>
      </c>
      <c r="F5212" s="8">
        <f t="shared" ca="1" si="405"/>
        <v>2.221608290748819</v>
      </c>
      <c r="G5212" s="6">
        <f t="shared" si="408"/>
        <v>0</v>
      </c>
    </row>
    <row r="5213" spans="1:7" x14ac:dyDescent="0.25">
      <c r="A5213" s="6">
        <f t="shared" si="409"/>
        <v>5202</v>
      </c>
      <c r="B5213" s="6">
        <f t="shared" si="406"/>
        <v>-91</v>
      </c>
      <c r="C5213" s="6">
        <f t="shared" si="407"/>
        <v>25</v>
      </c>
      <c r="D5213" s="8">
        <f ca="1">VLOOKUP(B5213,Residuals!$A$12:$AW$232,C5213,FALSE)</f>
        <v>1.2003772077695558E-2</v>
      </c>
      <c r="E5213" s="8">
        <f ca="1">VLOOKUP(B5213,Residuals!$A$12:$AW$232,C5213,FALSE)^2</f>
        <v>1.4409054409326354E-4</v>
      </c>
      <c r="F5213" s="8">
        <f t="shared" ca="1" si="405"/>
        <v>0.33946694210689321</v>
      </c>
      <c r="G5213" s="6">
        <f t="shared" si="408"/>
        <v>0</v>
      </c>
    </row>
    <row r="5214" spans="1:7" x14ac:dyDescent="0.25">
      <c r="A5214" s="6">
        <f t="shared" si="409"/>
        <v>5203</v>
      </c>
      <c r="B5214" s="6">
        <f t="shared" si="406"/>
        <v>-90</v>
      </c>
      <c r="C5214" s="6">
        <f t="shared" si="407"/>
        <v>25</v>
      </c>
      <c r="D5214" s="8">
        <f ca="1">VLOOKUP(B5214,Residuals!$A$12:$AW$232,C5214,FALSE)</f>
        <v>1.2322854213970655E-2</v>
      </c>
      <c r="E5214" s="8">
        <f ca="1">VLOOKUP(B5214,Residuals!$A$12:$AW$232,C5214,FALSE)^2</f>
        <v>1.5185273597877433E-4</v>
      </c>
      <c r="F5214" s="8">
        <f t="shared" ca="1" si="405"/>
        <v>0.35775410702810945</v>
      </c>
      <c r="G5214" s="6">
        <f t="shared" si="408"/>
        <v>0</v>
      </c>
    </row>
    <row r="5215" spans="1:7" x14ac:dyDescent="0.25">
      <c r="A5215" s="6">
        <f t="shared" si="409"/>
        <v>5204</v>
      </c>
      <c r="B5215" s="6">
        <f t="shared" si="406"/>
        <v>-89</v>
      </c>
      <c r="C5215" s="6">
        <f t="shared" si="407"/>
        <v>25</v>
      </c>
      <c r="D5215" s="8">
        <f ca="1">VLOOKUP(B5215,Residuals!$A$12:$AW$232,C5215,FALSE)</f>
        <v>-2.6828829659439841E-2</v>
      </c>
      <c r="E5215" s="8">
        <f ca="1">VLOOKUP(B5215,Residuals!$A$12:$AW$232,C5215,FALSE)^2</f>
        <v>7.1978610089523892E-4</v>
      </c>
      <c r="F5215" s="8">
        <f t="shared" ca="1" si="405"/>
        <v>1.6957642028459377</v>
      </c>
      <c r="G5215" s="6">
        <f t="shared" si="408"/>
        <v>0</v>
      </c>
    </row>
    <row r="5216" spans="1:7" x14ac:dyDescent="0.25">
      <c r="A5216" s="6">
        <f t="shared" si="409"/>
        <v>5205</v>
      </c>
      <c r="B5216" s="6">
        <f t="shared" si="406"/>
        <v>-88</v>
      </c>
      <c r="C5216" s="6">
        <f t="shared" si="407"/>
        <v>25</v>
      </c>
      <c r="D5216" s="8">
        <f ca="1">VLOOKUP(B5216,Residuals!$A$12:$AW$232,C5216,FALSE)</f>
        <v>-2.9412062038395095E-3</v>
      </c>
      <c r="E5216" s="8">
        <f ca="1">VLOOKUP(B5216,Residuals!$A$12:$AW$232,C5216,FALSE)^2</f>
        <v>8.6506939335040193E-6</v>
      </c>
      <c r="F5216" s="8">
        <f t="shared" ca="1" si="405"/>
        <v>2.0380411741720623E-2</v>
      </c>
      <c r="G5216" s="6">
        <f t="shared" si="408"/>
        <v>0</v>
      </c>
    </row>
    <row r="5217" spans="1:7" x14ac:dyDescent="0.25">
      <c r="A5217" s="6">
        <f t="shared" si="409"/>
        <v>5206</v>
      </c>
      <c r="B5217" s="6">
        <f t="shared" si="406"/>
        <v>-87</v>
      </c>
      <c r="C5217" s="6">
        <f t="shared" si="407"/>
        <v>25</v>
      </c>
      <c r="D5217" s="8">
        <f ca="1">VLOOKUP(B5217,Residuals!$A$12:$AW$232,C5217,FALSE)</f>
        <v>1.2214357659683676E-3</v>
      </c>
      <c r="E5217" s="8">
        <f ca="1">VLOOKUP(B5217,Residuals!$A$12:$AW$232,C5217,FALSE)^2</f>
        <v>1.4919053303867329E-6</v>
      </c>
      <c r="F5217" s="8">
        <f t="shared" ca="1" si="405"/>
        <v>3.5148214867698315E-3</v>
      </c>
      <c r="G5217" s="6">
        <f t="shared" si="408"/>
        <v>0</v>
      </c>
    </row>
    <row r="5218" spans="1:7" x14ac:dyDescent="0.25">
      <c r="A5218" s="6">
        <f t="shared" si="409"/>
        <v>5207</v>
      </c>
      <c r="B5218" s="6">
        <f t="shared" si="406"/>
        <v>-86</v>
      </c>
      <c r="C5218" s="6">
        <f t="shared" si="407"/>
        <v>25</v>
      </c>
      <c r="D5218" s="8">
        <f ca="1">VLOOKUP(B5218,Residuals!$A$12:$AW$232,C5218,FALSE)</f>
        <v>1.2734479255714543E-2</v>
      </c>
      <c r="E5218" s="8">
        <f ca="1">VLOOKUP(B5218,Residuals!$A$12:$AW$232,C5218,FALSE)^2</f>
        <v>1.6216696191422402E-4</v>
      </c>
      <c r="F5218" s="8">
        <f t="shared" ca="1" si="405"/>
        <v>0.38205368033141002</v>
      </c>
      <c r="G5218" s="6">
        <f t="shared" si="408"/>
        <v>0</v>
      </c>
    </row>
    <row r="5219" spans="1:7" x14ac:dyDescent="0.25">
      <c r="A5219" s="6">
        <f t="shared" si="409"/>
        <v>5208</v>
      </c>
      <c r="B5219" s="6">
        <f t="shared" si="406"/>
        <v>-85</v>
      </c>
      <c r="C5219" s="6">
        <f t="shared" si="407"/>
        <v>25</v>
      </c>
      <c r="D5219" s="8">
        <f ca="1">VLOOKUP(B5219,Residuals!$A$12:$AW$232,C5219,FALSE)</f>
        <v>5.1535238921182527E-3</v>
      </c>
      <c r="E5219" s="8">
        <f ca="1">VLOOKUP(B5219,Residuals!$A$12:$AW$232,C5219,FALSE)^2</f>
        <v>2.6558808506633664E-5</v>
      </c>
      <c r="F5219" s="8">
        <f t="shared" ca="1" si="405"/>
        <v>6.2570639638322934E-2</v>
      </c>
      <c r="G5219" s="6">
        <f t="shared" si="408"/>
        <v>0</v>
      </c>
    </row>
    <row r="5220" spans="1:7" x14ac:dyDescent="0.25">
      <c r="A5220" s="6">
        <f t="shared" si="409"/>
        <v>5209</v>
      </c>
      <c r="B5220" s="6">
        <f t="shared" si="406"/>
        <v>-84</v>
      </c>
      <c r="C5220" s="6">
        <f t="shared" si="407"/>
        <v>25</v>
      </c>
      <c r="D5220" s="8">
        <f ca="1">VLOOKUP(B5220,Residuals!$A$12:$AW$232,C5220,FALSE)</f>
        <v>7.8533297375324839E-3</v>
      </c>
      <c r="E5220" s="8">
        <f ca="1">VLOOKUP(B5220,Residuals!$A$12:$AW$232,C5220,FALSE)^2</f>
        <v>6.1674787966412028E-5</v>
      </c>
      <c r="F5220" s="8">
        <f t="shared" ca="1" si="405"/>
        <v>0.14530135761370705</v>
      </c>
      <c r="G5220" s="6">
        <f t="shared" si="408"/>
        <v>0</v>
      </c>
    </row>
    <row r="5221" spans="1:7" x14ac:dyDescent="0.25">
      <c r="A5221" s="6">
        <f t="shared" si="409"/>
        <v>5210</v>
      </c>
      <c r="B5221" s="6">
        <f t="shared" si="406"/>
        <v>-83</v>
      </c>
      <c r="C5221" s="6">
        <f t="shared" si="407"/>
        <v>25</v>
      </c>
      <c r="D5221" s="8">
        <f ca="1">VLOOKUP(B5221,Residuals!$A$12:$AW$232,C5221,FALSE)</f>
        <v>3.2829024613962289E-2</v>
      </c>
      <c r="E5221" s="8">
        <f ca="1">VLOOKUP(B5221,Residuals!$A$12:$AW$232,C5221,FALSE)^2</f>
        <v>1.0777448571041418E-3</v>
      </c>
      <c r="F5221" s="8">
        <f t="shared" ca="1" si="405"/>
        <v>2.5390892463822552</v>
      </c>
      <c r="G5221" s="6">
        <f t="shared" si="408"/>
        <v>0</v>
      </c>
    </row>
    <row r="5222" spans="1:7" x14ac:dyDescent="0.25">
      <c r="A5222" s="6">
        <f t="shared" si="409"/>
        <v>5211</v>
      </c>
      <c r="B5222" s="6">
        <f t="shared" si="406"/>
        <v>-82</v>
      </c>
      <c r="C5222" s="6">
        <f t="shared" si="407"/>
        <v>25</v>
      </c>
      <c r="D5222" s="8">
        <f ca="1">VLOOKUP(B5222,Residuals!$A$12:$AW$232,C5222,FALSE)</f>
        <v>1.8349933561487116E-2</v>
      </c>
      <c r="E5222" s="8">
        <f ca="1">VLOOKUP(B5222,Residuals!$A$12:$AW$232,C5222,FALSE)^2</f>
        <v>3.3672006171099123E-4</v>
      </c>
      <c r="F5222" s="8">
        <f t="shared" ca="1" si="405"/>
        <v>0.79328820926021149</v>
      </c>
      <c r="G5222" s="6">
        <f t="shared" si="408"/>
        <v>0</v>
      </c>
    </row>
    <row r="5223" spans="1:7" x14ac:dyDescent="0.25">
      <c r="A5223" s="6">
        <f t="shared" si="409"/>
        <v>5212</v>
      </c>
      <c r="B5223" s="6">
        <f t="shared" si="406"/>
        <v>-81</v>
      </c>
      <c r="C5223" s="6">
        <f t="shared" si="407"/>
        <v>25</v>
      </c>
      <c r="D5223" s="8">
        <f ca="1">VLOOKUP(B5223,Residuals!$A$12:$AW$232,C5223,FALSE)</f>
        <v>-7.3428948289218764E-3</v>
      </c>
      <c r="E5223" s="8">
        <f ca="1">VLOOKUP(B5223,Residuals!$A$12:$AW$232,C5223,FALSE)^2</f>
        <v>5.3918104468607635E-5</v>
      </c>
      <c r="F5223" s="8">
        <f t="shared" ca="1" si="405"/>
        <v>0.12702717005712219</v>
      </c>
      <c r="G5223" s="6">
        <f t="shared" si="408"/>
        <v>0</v>
      </c>
    </row>
    <row r="5224" spans="1:7" x14ac:dyDescent="0.25">
      <c r="A5224" s="6">
        <f t="shared" si="409"/>
        <v>5213</v>
      </c>
      <c r="B5224" s="6">
        <f t="shared" si="406"/>
        <v>-80</v>
      </c>
      <c r="C5224" s="6">
        <f t="shared" si="407"/>
        <v>25</v>
      </c>
      <c r="D5224" s="8">
        <f ca="1">VLOOKUP(B5224,Residuals!$A$12:$AW$232,C5224,FALSE)</f>
        <v>-8.990705202223729E-3</v>
      </c>
      <c r="E5224" s="8">
        <f ca="1">VLOOKUP(B5224,Residuals!$A$12:$AW$232,C5224,FALSE)^2</f>
        <v>8.0832780033292828E-5</v>
      </c>
      <c r="F5224" s="8">
        <f t="shared" ca="1" si="405"/>
        <v>0.19043620684880125</v>
      </c>
      <c r="G5224" s="6">
        <f t="shared" si="408"/>
        <v>0</v>
      </c>
    </row>
    <row r="5225" spans="1:7" x14ac:dyDescent="0.25">
      <c r="A5225" s="6">
        <f t="shared" si="409"/>
        <v>5214</v>
      </c>
      <c r="B5225" s="6">
        <f t="shared" si="406"/>
        <v>-79</v>
      </c>
      <c r="C5225" s="6">
        <f t="shared" si="407"/>
        <v>25</v>
      </c>
      <c r="D5225" s="8">
        <f ca="1">VLOOKUP(B5225,Residuals!$A$12:$AW$232,C5225,FALSE)</f>
        <v>-2.1604675225130158E-2</v>
      </c>
      <c r="E5225" s="8">
        <f ca="1">VLOOKUP(B5225,Residuals!$A$12:$AW$232,C5225,FALSE)^2</f>
        <v>4.6676199158335286E-4</v>
      </c>
      <c r="F5225" s="8">
        <f t="shared" ca="1" si="405"/>
        <v>1.099657628275498</v>
      </c>
      <c r="G5225" s="6">
        <f t="shared" si="408"/>
        <v>0</v>
      </c>
    </row>
    <row r="5226" spans="1:7" x14ac:dyDescent="0.25">
      <c r="A5226" s="6">
        <f t="shared" si="409"/>
        <v>5215</v>
      </c>
      <c r="B5226" s="6">
        <f t="shared" si="406"/>
        <v>-78</v>
      </c>
      <c r="C5226" s="6">
        <f t="shared" si="407"/>
        <v>25</v>
      </c>
      <c r="D5226" s="8">
        <f ca="1">VLOOKUP(B5226,Residuals!$A$12:$AW$232,C5226,FALSE)</f>
        <v>-1.5522273484406175E-2</v>
      </c>
      <c r="E5226" s="8">
        <f ca="1">VLOOKUP(B5226,Residuals!$A$12:$AW$232,C5226,FALSE)^2</f>
        <v>2.4094097412469899E-4</v>
      </c>
      <c r="F5226" s="8">
        <f t="shared" ca="1" si="405"/>
        <v>0.56763957849605717</v>
      </c>
      <c r="G5226" s="6">
        <f t="shared" si="408"/>
        <v>0</v>
      </c>
    </row>
    <row r="5227" spans="1:7" x14ac:dyDescent="0.25">
      <c r="A5227" s="6">
        <f t="shared" si="409"/>
        <v>5216</v>
      </c>
      <c r="B5227" s="6">
        <f t="shared" si="406"/>
        <v>-77</v>
      </c>
      <c r="C5227" s="6">
        <f t="shared" si="407"/>
        <v>25</v>
      </c>
      <c r="D5227" s="8">
        <f ca="1">VLOOKUP(B5227,Residuals!$A$12:$AW$232,C5227,FALSE)</f>
        <v>1.6996001724138819E-2</v>
      </c>
      <c r="E5227" s="8">
        <f ca="1">VLOOKUP(B5227,Residuals!$A$12:$AW$232,C5227,FALSE)^2</f>
        <v>2.8886407460692969E-4</v>
      </c>
      <c r="F5227" s="8">
        <f t="shared" ca="1" si="405"/>
        <v>0.68054295102031159</v>
      </c>
      <c r="G5227" s="6">
        <f t="shared" si="408"/>
        <v>0</v>
      </c>
    </row>
    <row r="5228" spans="1:7" x14ac:dyDescent="0.25">
      <c r="A5228" s="6">
        <f t="shared" si="409"/>
        <v>5217</v>
      </c>
      <c r="B5228" s="6">
        <f t="shared" si="406"/>
        <v>-76</v>
      </c>
      <c r="C5228" s="6">
        <f t="shared" si="407"/>
        <v>25</v>
      </c>
      <c r="D5228" s="8">
        <f ca="1">VLOOKUP(B5228,Residuals!$A$12:$AW$232,C5228,FALSE)</f>
        <v>-1.1164984436985E-2</v>
      </c>
      <c r="E5228" s="8">
        <f ca="1">VLOOKUP(B5228,Residuals!$A$12:$AW$232,C5228,FALSE)^2</f>
        <v>1.2465687747811725E-4</v>
      </c>
      <c r="F5228" s="8">
        <f t="shared" ca="1" si="405"/>
        <v>0.29368262349471197</v>
      </c>
      <c r="G5228" s="6">
        <f t="shared" si="408"/>
        <v>0</v>
      </c>
    </row>
    <row r="5229" spans="1:7" x14ac:dyDescent="0.25">
      <c r="A5229" s="6">
        <f t="shared" si="409"/>
        <v>5218</v>
      </c>
      <c r="B5229" s="6">
        <f t="shared" si="406"/>
        <v>-75</v>
      </c>
      <c r="C5229" s="6">
        <f t="shared" si="407"/>
        <v>25</v>
      </c>
      <c r="D5229" s="8">
        <f ca="1">VLOOKUP(B5229,Residuals!$A$12:$AW$232,C5229,FALSE)</f>
        <v>-1.4538702874474414E-2</v>
      </c>
      <c r="E5229" s="8">
        <f ca="1">VLOOKUP(B5229,Residuals!$A$12:$AW$232,C5229,FALSE)^2</f>
        <v>2.1137388127225057E-4</v>
      </c>
      <c r="F5229" s="8">
        <f t="shared" ca="1" si="405"/>
        <v>0.49798163764523562</v>
      </c>
      <c r="G5229" s="6">
        <f t="shared" si="408"/>
        <v>0</v>
      </c>
    </row>
    <row r="5230" spans="1:7" x14ac:dyDescent="0.25">
      <c r="A5230" s="6">
        <f t="shared" si="409"/>
        <v>5219</v>
      </c>
      <c r="B5230" s="6">
        <f t="shared" si="406"/>
        <v>-74</v>
      </c>
      <c r="C5230" s="6">
        <f t="shared" si="407"/>
        <v>25</v>
      </c>
      <c r="D5230" s="8">
        <f ca="1">VLOOKUP(B5230,Residuals!$A$12:$AW$232,C5230,FALSE)</f>
        <v>-2.8110911970886967E-2</v>
      </c>
      <c r="E5230" s="8">
        <f ca="1">VLOOKUP(B5230,Residuals!$A$12:$AW$232,C5230,FALSE)^2</f>
        <v>7.9022337183495622E-4</v>
      </c>
      <c r="F5230" s="8">
        <f t="shared" ca="1" si="405"/>
        <v>1.8617093391262471</v>
      </c>
      <c r="G5230" s="6">
        <f t="shared" si="408"/>
        <v>0</v>
      </c>
    </row>
    <row r="5231" spans="1:7" x14ac:dyDescent="0.25">
      <c r="A5231" s="6">
        <f t="shared" si="409"/>
        <v>5220</v>
      </c>
      <c r="B5231" s="6">
        <f t="shared" si="406"/>
        <v>-73</v>
      </c>
      <c r="C5231" s="6">
        <f t="shared" si="407"/>
        <v>25</v>
      </c>
      <c r="D5231" s="8">
        <f ca="1">VLOOKUP(B5231,Residuals!$A$12:$AW$232,C5231,FALSE)</f>
        <v>7.9315881892973936E-3</v>
      </c>
      <c r="E5231" s="8">
        <f ca="1">VLOOKUP(B5231,Residuals!$A$12:$AW$232,C5231,FALSE)^2</f>
        <v>6.2910091204601901E-5</v>
      </c>
      <c r="F5231" s="8">
        <f t="shared" ca="1" si="405"/>
        <v>0.14821164305597476</v>
      </c>
      <c r="G5231" s="6">
        <f t="shared" si="408"/>
        <v>0</v>
      </c>
    </row>
    <row r="5232" spans="1:7" x14ac:dyDescent="0.25">
      <c r="A5232" s="6">
        <f t="shared" si="409"/>
        <v>5221</v>
      </c>
      <c r="B5232" s="6">
        <f t="shared" si="406"/>
        <v>-72</v>
      </c>
      <c r="C5232" s="6">
        <f t="shared" si="407"/>
        <v>25</v>
      </c>
      <c r="D5232" s="8">
        <f ca="1">VLOOKUP(B5232,Residuals!$A$12:$AW$232,C5232,FALSE)</f>
        <v>1.7591963687999417E-3</v>
      </c>
      <c r="E5232" s="8">
        <f ca="1">VLOOKUP(B5232,Residuals!$A$12:$AW$232,C5232,FALSE)^2</f>
        <v>3.0947718639989006E-6</v>
      </c>
      <c r="F5232" s="8">
        <f t="shared" ca="1" si="405"/>
        <v>7.2910595750833368E-3</v>
      </c>
      <c r="G5232" s="6">
        <f t="shared" si="408"/>
        <v>0</v>
      </c>
    </row>
    <row r="5233" spans="1:7" x14ac:dyDescent="0.25">
      <c r="A5233" s="6">
        <f t="shared" si="409"/>
        <v>5222</v>
      </c>
      <c r="B5233" s="6">
        <f t="shared" si="406"/>
        <v>-71</v>
      </c>
      <c r="C5233" s="6">
        <f t="shared" si="407"/>
        <v>25</v>
      </c>
      <c r="D5233" s="8">
        <f ca="1">VLOOKUP(B5233,Residuals!$A$12:$AW$232,C5233,FALSE)</f>
        <v>-1.7311256571220911E-2</v>
      </c>
      <c r="E5233" s="8">
        <f ca="1">VLOOKUP(B5233,Residuals!$A$12:$AW$232,C5233,FALSE)^2</f>
        <v>2.9967960407463918E-4</v>
      </c>
      <c r="F5233" s="8">
        <f t="shared" ca="1" si="405"/>
        <v>0.70602355933346994</v>
      </c>
      <c r="G5233" s="6">
        <f t="shared" si="408"/>
        <v>0</v>
      </c>
    </row>
    <row r="5234" spans="1:7" x14ac:dyDescent="0.25">
      <c r="A5234" s="6">
        <f t="shared" si="409"/>
        <v>5223</v>
      </c>
      <c r="B5234" s="6">
        <f t="shared" si="406"/>
        <v>-70</v>
      </c>
      <c r="C5234" s="6">
        <f t="shared" si="407"/>
        <v>25</v>
      </c>
      <c r="D5234" s="8">
        <f ca="1">VLOOKUP(B5234,Residuals!$A$12:$AW$232,C5234,FALSE)</f>
        <v>-7.7918432926940492E-3</v>
      </c>
      <c r="E5234" s="8">
        <f ca="1">VLOOKUP(B5234,Residuals!$A$12:$AW$232,C5234,FALSE)^2</f>
        <v>6.0712821897901243E-5</v>
      </c>
      <c r="F5234" s="8">
        <f t="shared" ca="1" si="405"/>
        <v>0.14303503485295335</v>
      </c>
      <c r="G5234" s="6">
        <f t="shared" si="408"/>
        <v>0</v>
      </c>
    </row>
    <row r="5235" spans="1:7" x14ac:dyDescent="0.25">
      <c r="A5235" s="6">
        <f t="shared" si="409"/>
        <v>5224</v>
      </c>
      <c r="B5235" s="6">
        <f t="shared" si="406"/>
        <v>-69</v>
      </c>
      <c r="C5235" s="6">
        <f t="shared" si="407"/>
        <v>25</v>
      </c>
      <c r="D5235" s="8">
        <f ca="1">VLOOKUP(B5235,Residuals!$A$12:$AW$232,C5235,FALSE)</f>
        <v>-2.4578087103525166E-2</v>
      </c>
      <c r="E5235" s="8">
        <f ca="1">VLOOKUP(B5235,Residuals!$A$12:$AW$232,C5235,FALSE)^2</f>
        <v>6.0408236566847004E-4</v>
      </c>
      <c r="F5235" s="8">
        <f t="shared" ca="1" si="405"/>
        <v>1.4231745375424729</v>
      </c>
      <c r="G5235" s="6">
        <f t="shared" si="408"/>
        <v>0</v>
      </c>
    </row>
    <row r="5236" spans="1:7" x14ac:dyDescent="0.25">
      <c r="A5236" s="6">
        <f t="shared" si="409"/>
        <v>5225</v>
      </c>
      <c r="B5236" s="6">
        <f t="shared" si="406"/>
        <v>-68</v>
      </c>
      <c r="C5236" s="6">
        <f t="shared" si="407"/>
        <v>25</v>
      </c>
      <c r="D5236" s="8">
        <f ca="1">VLOOKUP(B5236,Residuals!$A$12:$AW$232,C5236,FALSE)</f>
        <v>-8.1121252791091815E-3</v>
      </c>
      <c r="E5236" s="8">
        <f ca="1">VLOOKUP(B5236,Residuals!$A$12:$AW$232,C5236,FALSE)^2</f>
        <v>6.5806576543962216E-5</v>
      </c>
      <c r="F5236" s="8">
        <f t="shared" ca="1" si="405"/>
        <v>0.15503555386287454</v>
      </c>
      <c r="G5236" s="6">
        <f t="shared" si="408"/>
        <v>0</v>
      </c>
    </row>
    <row r="5237" spans="1:7" x14ac:dyDescent="0.25">
      <c r="A5237" s="6">
        <f t="shared" si="409"/>
        <v>5226</v>
      </c>
      <c r="B5237" s="6">
        <f t="shared" si="406"/>
        <v>-67</v>
      </c>
      <c r="C5237" s="6">
        <f t="shared" si="407"/>
        <v>25</v>
      </c>
      <c r="D5237" s="8">
        <f ca="1">VLOOKUP(B5237,Residuals!$A$12:$AW$232,C5237,FALSE)</f>
        <v>-2.0252432492101163E-2</v>
      </c>
      <c r="E5237" s="8">
        <f ca="1">VLOOKUP(B5237,Residuals!$A$12:$AW$232,C5237,FALSE)^2</f>
        <v>4.1016102184711492E-4</v>
      </c>
      <c r="F5237" s="8">
        <f t="shared" ca="1" si="405"/>
        <v>0.96630982091203199</v>
      </c>
      <c r="G5237" s="6">
        <f t="shared" si="408"/>
        <v>0</v>
      </c>
    </row>
    <row r="5238" spans="1:7" x14ac:dyDescent="0.25">
      <c r="A5238" s="6">
        <f t="shared" si="409"/>
        <v>5227</v>
      </c>
      <c r="B5238" s="6">
        <f t="shared" si="406"/>
        <v>-66</v>
      </c>
      <c r="C5238" s="6">
        <f t="shared" si="407"/>
        <v>25</v>
      </c>
      <c r="D5238" s="8">
        <f ca="1">VLOOKUP(B5238,Residuals!$A$12:$AW$232,C5238,FALSE)</f>
        <v>1.7269301918485185E-2</v>
      </c>
      <c r="E5238" s="8">
        <f ca="1">VLOOKUP(B5238,Residuals!$A$12:$AW$232,C5238,FALSE)^2</f>
        <v>2.9822878875179607E-4</v>
      </c>
      <c r="F5238" s="8">
        <f t="shared" ca="1" si="405"/>
        <v>0.70260554294449307</v>
      </c>
      <c r="G5238" s="6">
        <f t="shared" si="408"/>
        <v>0</v>
      </c>
    </row>
    <row r="5239" spans="1:7" x14ac:dyDescent="0.25">
      <c r="A5239" s="6">
        <f t="shared" si="409"/>
        <v>5228</v>
      </c>
      <c r="B5239" s="6">
        <f t="shared" si="406"/>
        <v>-65</v>
      </c>
      <c r="C5239" s="6">
        <f t="shared" si="407"/>
        <v>25</v>
      </c>
      <c r="D5239" s="8">
        <f ca="1">VLOOKUP(B5239,Residuals!$A$12:$AW$232,C5239,FALSE)</f>
        <v>1.909023188778159E-2</v>
      </c>
      <c r="E5239" s="8">
        <f ca="1">VLOOKUP(B5239,Residuals!$A$12:$AW$232,C5239,FALSE)^2</f>
        <v>3.6443695352927306E-4</v>
      </c>
      <c r="F5239" s="8">
        <f t="shared" ca="1" si="405"/>
        <v>0.85858720975652225</v>
      </c>
      <c r="G5239" s="6">
        <f t="shared" si="408"/>
        <v>0</v>
      </c>
    </row>
    <row r="5240" spans="1:7" x14ac:dyDescent="0.25">
      <c r="A5240" s="6">
        <f t="shared" si="409"/>
        <v>5229</v>
      </c>
      <c r="B5240" s="6">
        <f t="shared" si="406"/>
        <v>-64</v>
      </c>
      <c r="C5240" s="6">
        <f t="shared" si="407"/>
        <v>25</v>
      </c>
      <c r="D5240" s="8">
        <f ca="1">VLOOKUP(B5240,Residuals!$A$12:$AW$232,C5240,FALSE)</f>
        <v>1.5506473654610579E-2</v>
      </c>
      <c r="E5240" s="8">
        <f ca="1">VLOOKUP(B5240,Residuals!$A$12:$AW$232,C5240,FALSE)^2</f>
        <v>2.4045072520113196E-4</v>
      </c>
      <c r="F5240" s="8">
        <f t="shared" ca="1" si="405"/>
        <v>0.56648458734794427</v>
      </c>
      <c r="G5240" s="6">
        <f t="shared" si="408"/>
        <v>0</v>
      </c>
    </row>
    <row r="5241" spans="1:7" x14ac:dyDescent="0.25">
      <c r="A5241" s="6">
        <f t="shared" si="409"/>
        <v>5230</v>
      </c>
      <c r="B5241" s="6">
        <f t="shared" si="406"/>
        <v>-63</v>
      </c>
      <c r="C5241" s="6">
        <f t="shared" si="407"/>
        <v>25</v>
      </c>
      <c r="D5241" s="8">
        <f ca="1">VLOOKUP(B5241,Residuals!$A$12:$AW$232,C5241,FALSE)</f>
        <v>-5.11453599926316E-3</v>
      </c>
      <c r="E5241" s="8">
        <f ca="1">VLOOKUP(B5241,Residuals!$A$12:$AW$232,C5241,FALSE)^2</f>
        <v>2.615847848775881E-5</v>
      </c>
      <c r="F5241" s="8">
        <f t="shared" ca="1" si="405"/>
        <v>6.1627490952222613E-2</v>
      </c>
      <c r="G5241" s="6">
        <f t="shared" si="408"/>
        <v>0</v>
      </c>
    </row>
    <row r="5242" spans="1:7" x14ac:dyDescent="0.25">
      <c r="A5242" s="6">
        <f t="shared" si="409"/>
        <v>5231</v>
      </c>
      <c r="B5242" s="6">
        <f t="shared" si="406"/>
        <v>-62</v>
      </c>
      <c r="C5242" s="6">
        <f t="shared" si="407"/>
        <v>25</v>
      </c>
      <c r="D5242" s="8">
        <f ca="1">VLOOKUP(B5242,Residuals!$A$12:$AW$232,C5242,FALSE)</f>
        <v>-2.0973552841219972E-2</v>
      </c>
      <c r="E5242" s="8">
        <f ca="1">VLOOKUP(B5242,Residuals!$A$12:$AW$232,C5242,FALSE)^2</f>
        <v>4.3988991878344635E-4</v>
      </c>
      <c r="F5242" s="8">
        <f t="shared" ca="1" si="405"/>
        <v>1.0363489605286837</v>
      </c>
      <c r="G5242" s="6">
        <f t="shared" si="408"/>
        <v>0</v>
      </c>
    </row>
    <row r="5243" spans="1:7" x14ac:dyDescent="0.25">
      <c r="A5243" s="6">
        <f t="shared" si="409"/>
        <v>5232</v>
      </c>
      <c r="B5243" s="6">
        <f t="shared" si="406"/>
        <v>-61</v>
      </c>
      <c r="C5243" s="6">
        <f t="shared" si="407"/>
        <v>25</v>
      </c>
      <c r="D5243" s="8">
        <f ca="1">VLOOKUP(B5243,Residuals!$A$12:$AW$232,C5243,FALSE)</f>
        <v>-1.7586441559194785E-2</v>
      </c>
      <c r="E5243" s="8">
        <f ca="1">VLOOKUP(B5243,Residuals!$A$12:$AW$232,C5243,FALSE)^2</f>
        <v>3.092829267149735E-4</v>
      </c>
      <c r="F5243" s="8">
        <f t="shared" ca="1" si="405"/>
        <v>0.72864829568445588</v>
      </c>
      <c r="G5243" s="6">
        <f t="shared" si="408"/>
        <v>0</v>
      </c>
    </row>
    <row r="5244" spans="1:7" x14ac:dyDescent="0.25">
      <c r="A5244" s="6">
        <f t="shared" si="409"/>
        <v>5233</v>
      </c>
      <c r="B5244" s="6">
        <f t="shared" si="406"/>
        <v>-60</v>
      </c>
      <c r="C5244" s="6">
        <f t="shared" si="407"/>
        <v>25</v>
      </c>
      <c r="D5244" s="8">
        <f ca="1">VLOOKUP(B5244,Residuals!$A$12:$AW$232,C5244,FALSE)</f>
        <v>-1.0040330495818884E-2</v>
      </c>
      <c r="E5244" s="8">
        <f ca="1">VLOOKUP(B5244,Residuals!$A$12:$AW$232,C5244,FALSE)^2</f>
        <v>1.0080823646527068E-4</v>
      </c>
      <c r="F5244" s="8">
        <f t="shared" ca="1" si="405"/>
        <v>0.2374969432408017</v>
      </c>
      <c r="G5244" s="6">
        <f t="shared" si="408"/>
        <v>0</v>
      </c>
    </row>
    <row r="5245" spans="1:7" x14ac:dyDescent="0.25">
      <c r="A5245" s="6">
        <f t="shared" si="409"/>
        <v>5234</v>
      </c>
      <c r="B5245" s="6">
        <f t="shared" si="406"/>
        <v>-59</v>
      </c>
      <c r="C5245" s="6">
        <f t="shared" si="407"/>
        <v>25</v>
      </c>
      <c r="D5245" s="8">
        <f ca="1">VLOOKUP(B5245,Residuals!$A$12:$AW$232,C5245,FALSE)</f>
        <v>1.3048756729328181E-2</v>
      </c>
      <c r="E5245" s="8">
        <f ca="1">VLOOKUP(B5245,Residuals!$A$12:$AW$232,C5245,FALSE)^2</f>
        <v>1.7027005218118749E-4</v>
      </c>
      <c r="F5245" s="8">
        <f t="shared" ca="1" si="405"/>
        <v>0.40114397728220635</v>
      </c>
      <c r="G5245" s="6">
        <f t="shared" si="408"/>
        <v>0</v>
      </c>
    </row>
    <row r="5246" spans="1:7" x14ac:dyDescent="0.25">
      <c r="A5246" s="6">
        <f t="shared" si="409"/>
        <v>5235</v>
      </c>
      <c r="B5246" s="6">
        <f t="shared" si="406"/>
        <v>-58</v>
      </c>
      <c r="C5246" s="6">
        <f t="shared" si="407"/>
        <v>25</v>
      </c>
      <c r="D5246" s="8">
        <f ca="1">VLOOKUP(B5246,Residuals!$A$12:$AW$232,C5246,FALSE)</f>
        <v>5.2701677076875657E-3</v>
      </c>
      <c r="E5246" s="8">
        <f ca="1">VLOOKUP(B5246,Residuals!$A$12:$AW$232,C5246,FALSE)^2</f>
        <v>2.7774667667152812E-5</v>
      </c>
      <c r="F5246" s="8">
        <f t="shared" ca="1" si="405"/>
        <v>6.5435116234281498E-2</v>
      </c>
      <c r="G5246" s="6">
        <f t="shared" si="408"/>
        <v>0</v>
      </c>
    </row>
    <row r="5247" spans="1:7" x14ac:dyDescent="0.25">
      <c r="A5247" s="6">
        <f t="shared" si="409"/>
        <v>5236</v>
      </c>
      <c r="B5247" s="6">
        <f t="shared" si="406"/>
        <v>-57</v>
      </c>
      <c r="C5247" s="6">
        <f t="shared" si="407"/>
        <v>25</v>
      </c>
      <c r="D5247" s="8">
        <f ca="1">VLOOKUP(B5247,Residuals!$A$12:$AW$232,C5247,FALSE)</f>
        <v>3.1143492568946507E-3</v>
      </c>
      <c r="E5247" s="8">
        <f ca="1">VLOOKUP(B5247,Residuals!$A$12:$AW$232,C5247,FALSE)^2</f>
        <v>9.6991712939202625E-6</v>
      </c>
      <c r="F5247" s="8">
        <f t="shared" ca="1" si="405"/>
        <v>2.2850548874233882E-2</v>
      </c>
      <c r="G5247" s="6">
        <f t="shared" si="408"/>
        <v>0</v>
      </c>
    </row>
    <row r="5248" spans="1:7" x14ac:dyDescent="0.25">
      <c r="A5248" s="6">
        <f t="shared" si="409"/>
        <v>5237</v>
      </c>
      <c r="B5248" s="6">
        <f t="shared" si="406"/>
        <v>-56</v>
      </c>
      <c r="C5248" s="6">
        <f t="shared" si="407"/>
        <v>25</v>
      </c>
      <c r="D5248" s="8">
        <f ca="1">VLOOKUP(B5248,Residuals!$A$12:$AW$232,C5248,FALSE)</f>
        <v>5.7994990689678632E-3</v>
      </c>
      <c r="E5248" s="8">
        <f ca="1">VLOOKUP(B5248,Residuals!$A$12:$AW$232,C5248,FALSE)^2</f>
        <v>3.3634189450959108E-5</v>
      </c>
      <c r="F5248" s="8">
        <f t="shared" ca="1" si="405"/>
        <v>7.9239727457555004E-2</v>
      </c>
      <c r="G5248" s="6">
        <f t="shared" si="408"/>
        <v>0</v>
      </c>
    </row>
    <row r="5249" spans="1:7" x14ac:dyDescent="0.25">
      <c r="A5249" s="6">
        <f t="shared" si="409"/>
        <v>5238</v>
      </c>
      <c r="B5249" s="6">
        <f t="shared" si="406"/>
        <v>-55</v>
      </c>
      <c r="C5249" s="6">
        <f t="shared" si="407"/>
        <v>25</v>
      </c>
      <c r="D5249" s="8">
        <f ca="1">VLOOKUP(B5249,Residuals!$A$12:$AW$232,C5249,FALSE)</f>
        <v>2.229828467691428E-2</v>
      </c>
      <c r="E5249" s="8">
        <f ca="1">VLOOKUP(B5249,Residuals!$A$12:$AW$232,C5249,FALSE)^2</f>
        <v>4.9721349953271016E-4</v>
      </c>
      <c r="F5249" s="8">
        <f t="shared" ca="1" si="405"/>
        <v>1.1713991873844787</v>
      </c>
      <c r="G5249" s="6">
        <f t="shared" si="408"/>
        <v>0</v>
      </c>
    </row>
    <row r="5250" spans="1:7" x14ac:dyDescent="0.25">
      <c r="A5250" s="6">
        <f t="shared" si="409"/>
        <v>5239</v>
      </c>
      <c r="B5250" s="6">
        <f t="shared" si="406"/>
        <v>-54</v>
      </c>
      <c r="C5250" s="6">
        <f t="shared" si="407"/>
        <v>25</v>
      </c>
      <c r="D5250" s="8">
        <f ca="1">VLOOKUP(B5250,Residuals!$A$12:$AW$232,C5250,FALSE)</f>
        <v>-3.9148054325863213E-2</v>
      </c>
      <c r="E5250" s="8">
        <f ca="1">VLOOKUP(B5250,Residuals!$A$12:$AW$232,C5250,FALSE)^2</f>
        <v>1.5325701575007375E-3</v>
      </c>
      <c r="F5250" s="8">
        <f t="shared" ca="1" si="405"/>
        <v>3.6106248900990718</v>
      </c>
      <c r="G5250" s="6">
        <f t="shared" si="408"/>
        <v>0</v>
      </c>
    </row>
    <row r="5251" spans="1:7" x14ac:dyDescent="0.25">
      <c r="A5251" s="6">
        <f t="shared" si="409"/>
        <v>5240</v>
      </c>
      <c r="B5251" s="6">
        <f t="shared" si="406"/>
        <v>-53</v>
      </c>
      <c r="C5251" s="6">
        <f t="shared" si="407"/>
        <v>25</v>
      </c>
      <c r="D5251" s="8">
        <f ca="1">VLOOKUP(B5251,Residuals!$A$12:$AW$232,C5251,FALSE)</f>
        <v>-4.8756493033332439E-2</v>
      </c>
      <c r="E5251" s="8">
        <f ca="1">VLOOKUP(B5251,Residuals!$A$12:$AW$232,C5251,FALSE)^2</f>
        <v>2.3771956129093946E-3</v>
      </c>
      <c r="F5251" s="8">
        <f t="shared" ca="1" si="405"/>
        <v>5.6005016191898855</v>
      </c>
      <c r="G5251" s="6">
        <f t="shared" si="408"/>
        <v>0</v>
      </c>
    </row>
    <row r="5252" spans="1:7" x14ac:dyDescent="0.25">
      <c r="A5252" s="6">
        <f t="shared" si="409"/>
        <v>5241</v>
      </c>
      <c r="B5252" s="6">
        <f t="shared" si="406"/>
        <v>-52</v>
      </c>
      <c r="C5252" s="6">
        <f t="shared" si="407"/>
        <v>25</v>
      </c>
      <c r="D5252" s="8">
        <f ca="1">VLOOKUP(B5252,Residuals!$A$12:$AW$232,C5252,FALSE)</f>
        <v>2.9419880197605391E-3</v>
      </c>
      <c r="E5252" s="8">
        <f ca="1">VLOOKUP(B5252,Residuals!$A$12:$AW$232,C5252,FALSE)^2</f>
        <v>8.6552935084145376E-6</v>
      </c>
      <c r="F5252" s="8">
        <f t="shared" ca="1" si="405"/>
        <v>2.039124800887258E-2</v>
      </c>
      <c r="G5252" s="6">
        <f t="shared" si="408"/>
        <v>0</v>
      </c>
    </row>
    <row r="5253" spans="1:7" x14ac:dyDescent="0.25">
      <c r="A5253" s="6">
        <f t="shared" si="409"/>
        <v>5242</v>
      </c>
      <c r="B5253" s="6">
        <f t="shared" si="406"/>
        <v>-51</v>
      </c>
      <c r="C5253" s="6">
        <f t="shared" si="407"/>
        <v>25</v>
      </c>
      <c r="D5253" s="8">
        <f ca="1">VLOOKUP(B5253,Residuals!$A$12:$AW$232,C5253,FALSE)</f>
        <v>8.0268674897344267E-3</v>
      </c>
      <c r="E5253" s="8">
        <f ca="1">VLOOKUP(B5253,Residuals!$A$12:$AW$232,C5253,FALSE)^2</f>
        <v>6.4430601697755454E-5</v>
      </c>
      <c r="F5253" s="8">
        <f t="shared" ca="1" si="405"/>
        <v>0.15179385624560773</v>
      </c>
      <c r="G5253" s="6">
        <f t="shared" si="408"/>
        <v>0</v>
      </c>
    </row>
    <row r="5254" spans="1:7" x14ac:dyDescent="0.25">
      <c r="A5254" s="6">
        <f t="shared" si="409"/>
        <v>5243</v>
      </c>
      <c r="B5254" s="6">
        <f t="shared" si="406"/>
        <v>-50</v>
      </c>
      <c r="C5254" s="6">
        <f t="shared" si="407"/>
        <v>25</v>
      </c>
      <c r="D5254" s="8">
        <f ca="1">VLOOKUP(B5254,Residuals!$A$12:$AW$232,C5254,FALSE)</f>
        <v>-1.6964700999082264E-2</v>
      </c>
      <c r="E5254" s="8">
        <f ca="1">VLOOKUP(B5254,Residuals!$A$12:$AW$232,C5254,FALSE)^2</f>
        <v>2.8780107998826278E-4</v>
      </c>
      <c r="F5254" s="8">
        <f t="shared" ca="1" si="405"/>
        <v>0.678038612273132</v>
      </c>
      <c r="G5254" s="6">
        <f t="shared" si="408"/>
        <v>0</v>
      </c>
    </row>
    <row r="5255" spans="1:7" x14ac:dyDescent="0.25">
      <c r="A5255" s="6">
        <f t="shared" si="409"/>
        <v>5244</v>
      </c>
      <c r="B5255" s="6">
        <f t="shared" si="406"/>
        <v>-49</v>
      </c>
      <c r="C5255" s="6">
        <f t="shared" si="407"/>
        <v>25</v>
      </c>
      <c r="D5255" s="8">
        <f ca="1">VLOOKUP(B5255,Residuals!$A$12:$AW$232,C5255,FALSE)</f>
        <v>3.0938502727834848E-2</v>
      </c>
      <c r="E5255" s="8">
        <f ca="1">VLOOKUP(B5255,Residuals!$A$12:$AW$232,C5255,FALSE)^2</f>
        <v>9.5719095104024429E-4</v>
      </c>
      <c r="F5255" s="8">
        <f t="shared" ca="1" si="405"/>
        <v>2.2550729279757915</v>
      </c>
      <c r="G5255" s="6">
        <f t="shared" si="408"/>
        <v>0</v>
      </c>
    </row>
    <row r="5256" spans="1:7" x14ac:dyDescent="0.25">
      <c r="A5256" s="6">
        <f t="shared" si="409"/>
        <v>5245</v>
      </c>
      <c r="B5256" s="6">
        <f t="shared" si="406"/>
        <v>-48</v>
      </c>
      <c r="C5256" s="6">
        <f t="shared" si="407"/>
        <v>25</v>
      </c>
      <c r="D5256" s="8">
        <f ca="1">VLOOKUP(B5256,Residuals!$A$12:$AW$232,C5256,FALSE)</f>
        <v>-4.6981355414905989E-3</v>
      </c>
      <c r="E5256" s="8">
        <f ca="1">VLOOKUP(B5256,Residuals!$A$12:$AW$232,C5256,FALSE)^2</f>
        <v>2.2072477566217164E-5</v>
      </c>
      <c r="F5256" s="8">
        <f t="shared" ca="1" si="405"/>
        <v>5.2001167122229262E-2</v>
      </c>
      <c r="G5256" s="6">
        <f t="shared" si="408"/>
        <v>0</v>
      </c>
    </row>
    <row r="5257" spans="1:7" x14ac:dyDescent="0.25">
      <c r="A5257" s="6">
        <f t="shared" si="409"/>
        <v>5246</v>
      </c>
      <c r="B5257" s="6">
        <f t="shared" si="406"/>
        <v>-47</v>
      </c>
      <c r="C5257" s="6">
        <f t="shared" si="407"/>
        <v>25</v>
      </c>
      <c r="D5257" s="8">
        <f ca="1">VLOOKUP(B5257,Residuals!$A$12:$AW$232,C5257,FALSE)</f>
        <v>7.7980911018319891E-3</v>
      </c>
      <c r="E5257" s="8">
        <f ca="1">VLOOKUP(B5257,Residuals!$A$12:$AW$232,C5257,FALSE)^2</f>
        <v>6.0810224832471246E-5</v>
      </c>
      <c r="F5257" s="8">
        <f t="shared" ca="1" si="405"/>
        <v>0.14326450915023489</v>
      </c>
      <c r="G5257" s="6">
        <f t="shared" si="408"/>
        <v>0</v>
      </c>
    </row>
    <row r="5258" spans="1:7" x14ac:dyDescent="0.25">
      <c r="A5258" s="6">
        <f t="shared" si="409"/>
        <v>5247</v>
      </c>
      <c r="B5258" s="6">
        <f t="shared" si="406"/>
        <v>-46</v>
      </c>
      <c r="C5258" s="6">
        <f t="shared" si="407"/>
        <v>25</v>
      </c>
      <c r="D5258" s="8">
        <f ca="1">VLOOKUP(B5258,Residuals!$A$12:$AW$232,C5258,FALSE)</f>
        <v>2.844928447785345E-2</v>
      </c>
      <c r="E5258" s="8">
        <f ca="1">VLOOKUP(B5258,Residuals!$A$12:$AW$232,C5258,FALSE)^2</f>
        <v>8.0936178730183319E-4</v>
      </c>
      <c r="F5258" s="8">
        <f t="shared" ca="1" si="405"/>
        <v>1.906798067301962</v>
      </c>
      <c r="G5258" s="6">
        <f t="shared" si="408"/>
        <v>0</v>
      </c>
    </row>
    <row r="5259" spans="1:7" x14ac:dyDescent="0.25">
      <c r="A5259" s="6">
        <f t="shared" si="409"/>
        <v>5248</v>
      </c>
      <c r="B5259" s="6">
        <f t="shared" si="406"/>
        <v>-45</v>
      </c>
      <c r="C5259" s="6">
        <f t="shared" si="407"/>
        <v>25</v>
      </c>
      <c r="D5259" s="8">
        <f ca="1">VLOOKUP(B5259,Residuals!$A$12:$AW$232,C5259,FALSE)</f>
        <v>-9.907471360398639E-3</v>
      </c>
      <c r="E5259" s="8">
        <f ca="1">VLOOKUP(B5259,Residuals!$A$12:$AW$232,C5259,FALSE)^2</f>
        <v>9.815798875711926E-5</v>
      </c>
      <c r="F5259" s="8">
        <f t="shared" ref="F5259:F5322" ca="1" si="410">E5259/$F$8</f>
        <v>0.23125315055493575</v>
      </c>
      <c r="G5259" s="6">
        <f t="shared" si="408"/>
        <v>0</v>
      </c>
    </row>
    <row r="5260" spans="1:7" x14ac:dyDescent="0.25">
      <c r="A5260" s="6">
        <f t="shared" si="409"/>
        <v>5249</v>
      </c>
      <c r="B5260" s="6">
        <f t="shared" ref="B5260:B5323" si="411">MOD(A5260,221)-210</f>
        <v>-44</v>
      </c>
      <c r="C5260" s="6">
        <f t="shared" ref="C5260:C5323" si="412">IF(B5260&lt;B5259,IF(ISNUMBER(C5259),C5259+1,2),C5259)</f>
        <v>25</v>
      </c>
      <c r="D5260" s="8">
        <f ca="1">VLOOKUP(B5260,Residuals!$A$12:$AW$232,C5260,FALSE)</f>
        <v>3.2086374268213503E-3</v>
      </c>
      <c r="E5260" s="8">
        <f ca="1">VLOOKUP(B5260,Residuals!$A$12:$AW$232,C5260,FALSE)^2</f>
        <v>1.0295354136798735E-5</v>
      </c>
      <c r="F5260" s="8">
        <f t="shared" ca="1" si="410"/>
        <v>2.4255112705137003E-2</v>
      </c>
      <c r="G5260" s="6">
        <f t="shared" ref="G5260:G5323" si="413">IF(OR(B5260&lt;-10,B5260&gt;10),0,1)</f>
        <v>0</v>
      </c>
    </row>
    <row r="5261" spans="1:7" x14ac:dyDescent="0.25">
      <c r="A5261" s="6">
        <f t="shared" ref="A5261:A5324" si="414">A5260+1</f>
        <v>5250</v>
      </c>
      <c r="B5261" s="6">
        <f t="shared" si="411"/>
        <v>-43</v>
      </c>
      <c r="C5261" s="6">
        <f t="shared" si="412"/>
        <v>25</v>
      </c>
      <c r="D5261" s="8">
        <f ca="1">VLOOKUP(B5261,Residuals!$A$12:$AW$232,C5261,FALSE)</f>
        <v>5.5854146292373587E-3</v>
      </c>
      <c r="E5261" s="8">
        <f ca="1">VLOOKUP(B5261,Residuals!$A$12:$AW$232,C5261,FALSE)^2</f>
        <v>3.1196856580498702E-5</v>
      </c>
      <c r="F5261" s="8">
        <f t="shared" ca="1" si="410"/>
        <v>7.3497546791651797E-2</v>
      </c>
      <c r="G5261" s="6">
        <f t="shared" si="413"/>
        <v>0</v>
      </c>
    </row>
    <row r="5262" spans="1:7" x14ac:dyDescent="0.25">
      <c r="A5262" s="6">
        <f t="shared" si="414"/>
        <v>5251</v>
      </c>
      <c r="B5262" s="6">
        <f t="shared" si="411"/>
        <v>-42</v>
      </c>
      <c r="C5262" s="6">
        <f t="shared" si="412"/>
        <v>25</v>
      </c>
      <c r="D5262" s="8">
        <f ca="1">VLOOKUP(B5262,Residuals!$A$12:$AW$232,C5262,FALSE)</f>
        <v>-2.3008825828979E-2</v>
      </c>
      <c r="E5262" s="8">
        <f ca="1">VLOOKUP(B5262,Residuals!$A$12:$AW$232,C5262,FALSE)^2</f>
        <v>5.2940606602829119E-4</v>
      </c>
      <c r="F5262" s="8">
        <f t="shared" ca="1" si="410"/>
        <v>1.2472425550086186</v>
      </c>
      <c r="G5262" s="6">
        <f t="shared" si="413"/>
        <v>0</v>
      </c>
    </row>
    <row r="5263" spans="1:7" x14ac:dyDescent="0.25">
      <c r="A5263" s="6">
        <f t="shared" si="414"/>
        <v>5252</v>
      </c>
      <c r="B5263" s="6">
        <f t="shared" si="411"/>
        <v>-41</v>
      </c>
      <c r="C5263" s="6">
        <f t="shared" si="412"/>
        <v>25</v>
      </c>
      <c r="D5263" s="8">
        <f ca="1">VLOOKUP(B5263,Residuals!$A$12:$AW$232,C5263,FALSE)</f>
        <v>8.2323381619389957E-3</v>
      </c>
      <c r="E5263" s="8">
        <f ca="1">VLOOKUP(B5263,Residuals!$A$12:$AW$232,C5263,FALSE)^2</f>
        <v>6.7771391612517126E-5</v>
      </c>
      <c r="F5263" s="8">
        <f t="shared" ca="1" si="410"/>
        <v>0.15966451662601164</v>
      </c>
      <c r="G5263" s="6">
        <f t="shared" si="413"/>
        <v>0</v>
      </c>
    </row>
    <row r="5264" spans="1:7" x14ac:dyDescent="0.25">
      <c r="A5264" s="6">
        <f t="shared" si="414"/>
        <v>5253</v>
      </c>
      <c r="B5264" s="6">
        <f t="shared" si="411"/>
        <v>-40</v>
      </c>
      <c r="C5264" s="6">
        <f t="shared" si="412"/>
        <v>25</v>
      </c>
      <c r="D5264" s="8">
        <f ca="1">VLOOKUP(B5264,Residuals!$A$12:$AW$232,C5264,FALSE)</f>
        <v>-2.188102892590198E-2</v>
      </c>
      <c r="E5264" s="8">
        <f ca="1">VLOOKUP(B5264,Residuals!$A$12:$AW$232,C5264,FALSE)^2</f>
        <v>4.7877942685615917E-4</v>
      </c>
      <c r="F5264" s="8">
        <f t="shared" ca="1" si="410"/>
        <v>1.1279698400843907</v>
      </c>
      <c r="G5264" s="6">
        <f t="shared" si="413"/>
        <v>0</v>
      </c>
    </row>
    <row r="5265" spans="1:7" x14ac:dyDescent="0.25">
      <c r="A5265" s="6">
        <f t="shared" si="414"/>
        <v>5254</v>
      </c>
      <c r="B5265" s="6">
        <f t="shared" si="411"/>
        <v>-39</v>
      </c>
      <c r="C5265" s="6">
        <f t="shared" si="412"/>
        <v>25</v>
      </c>
      <c r="D5265" s="8">
        <f ca="1">VLOOKUP(B5265,Residuals!$A$12:$AW$232,C5265,FALSE)</f>
        <v>6.5636250262899373E-5</v>
      </c>
      <c r="E5265" s="8">
        <f ca="1">VLOOKUP(B5265,Residuals!$A$12:$AW$232,C5265,FALSE)^2</f>
        <v>4.3081173485739578E-9</v>
      </c>
      <c r="F5265" s="8">
        <f t="shared" ca="1" si="410"/>
        <v>1.0149614131594016E-5</v>
      </c>
      <c r="G5265" s="6">
        <f t="shared" si="413"/>
        <v>0</v>
      </c>
    </row>
    <row r="5266" spans="1:7" x14ac:dyDescent="0.25">
      <c r="A5266" s="6">
        <f t="shared" si="414"/>
        <v>5255</v>
      </c>
      <c r="B5266" s="6">
        <f t="shared" si="411"/>
        <v>-38</v>
      </c>
      <c r="C5266" s="6">
        <f t="shared" si="412"/>
        <v>25</v>
      </c>
      <c r="D5266" s="8">
        <f ca="1">VLOOKUP(B5266,Residuals!$A$12:$AW$232,C5266,FALSE)</f>
        <v>-2.0202921943168719E-2</v>
      </c>
      <c r="E5266" s="8">
        <f ca="1">VLOOKUP(B5266,Residuals!$A$12:$AW$232,C5266,FALSE)^2</f>
        <v>4.0815805504176812E-4</v>
      </c>
      <c r="F5266" s="8">
        <f t="shared" ca="1" si="410"/>
        <v>0.96159097540533034</v>
      </c>
      <c r="G5266" s="6">
        <f t="shared" si="413"/>
        <v>0</v>
      </c>
    </row>
    <row r="5267" spans="1:7" x14ac:dyDescent="0.25">
      <c r="A5267" s="6">
        <f t="shared" si="414"/>
        <v>5256</v>
      </c>
      <c r="B5267" s="6">
        <f t="shared" si="411"/>
        <v>-37</v>
      </c>
      <c r="C5267" s="6">
        <f t="shared" si="412"/>
        <v>25</v>
      </c>
      <c r="D5267" s="8">
        <f ca="1">VLOOKUP(B5267,Residuals!$A$12:$AW$232,C5267,FALSE)</f>
        <v>1.721701291648932E-3</v>
      </c>
      <c r="E5267" s="8">
        <f ca="1">VLOOKUP(B5267,Residuals!$A$12:$AW$232,C5267,FALSE)^2</f>
        <v>2.9642553376656008E-6</v>
      </c>
      <c r="F5267" s="8">
        <f t="shared" ca="1" si="410"/>
        <v>6.9835720409943429E-3</v>
      </c>
      <c r="G5267" s="6">
        <f t="shared" si="413"/>
        <v>0</v>
      </c>
    </row>
    <row r="5268" spans="1:7" x14ac:dyDescent="0.25">
      <c r="A5268" s="6">
        <f t="shared" si="414"/>
        <v>5257</v>
      </c>
      <c r="B5268" s="6">
        <f t="shared" si="411"/>
        <v>-36</v>
      </c>
      <c r="C5268" s="6">
        <f t="shared" si="412"/>
        <v>25</v>
      </c>
      <c r="D5268" s="8">
        <f ca="1">VLOOKUP(B5268,Residuals!$A$12:$AW$232,C5268,FALSE)</f>
        <v>-7.7549307108333715E-3</v>
      </c>
      <c r="E5268" s="8">
        <f ca="1">VLOOKUP(B5268,Residuals!$A$12:$AW$232,C5268,FALSE)^2</f>
        <v>6.0138950329826577E-5</v>
      </c>
      <c r="F5268" s="8">
        <f t="shared" ca="1" si="410"/>
        <v>0.14168303477826211</v>
      </c>
      <c r="G5268" s="6">
        <f t="shared" si="413"/>
        <v>0</v>
      </c>
    </row>
    <row r="5269" spans="1:7" x14ac:dyDescent="0.25">
      <c r="A5269" s="6">
        <f t="shared" si="414"/>
        <v>5258</v>
      </c>
      <c r="B5269" s="6">
        <f t="shared" si="411"/>
        <v>-35</v>
      </c>
      <c r="C5269" s="6">
        <f t="shared" si="412"/>
        <v>25</v>
      </c>
      <c r="D5269" s="8">
        <f ca="1">VLOOKUP(B5269,Residuals!$A$12:$AW$232,C5269,FALSE)</f>
        <v>9.685026957559217E-3</v>
      </c>
      <c r="E5269" s="8">
        <f ca="1">VLOOKUP(B5269,Residuals!$A$12:$AW$232,C5269,FALSE)^2</f>
        <v>9.3799747168648743E-5</v>
      </c>
      <c r="F5269" s="8">
        <f t="shared" ca="1" si="410"/>
        <v>0.22098544732491968</v>
      </c>
      <c r="G5269" s="6">
        <f t="shared" si="413"/>
        <v>0</v>
      </c>
    </row>
    <row r="5270" spans="1:7" x14ac:dyDescent="0.25">
      <c r="A5270" s="6">
        <f t="shared" si="414"/>
        <v>5259</v>
      </c>
      <c r="B5270" s="6">
        <f t="shared" si="411"/>
        <v>-34</v>
      </c>
      <c r="C5270" s="6">
        <f t="shared" si="412"/>
        <v>25</v>
      </c>
      <c r="D5270" s="8">
        <f ca="1">VLOOKUP(B5270,Residuals!$A$12:$AW$232,C5270,FALSE)</f>
        <v>-2.3078252346290353E-3</v>
      </c>
      <c r="E5270" s="8">
        <f ca="1">VLOOKUP(B5270,Residuals!$A$12:$AW$232,C5270,FALSE)^2</f>
        <v>5.3260573135905617E-6</v>
      </c>
      <c r="F5270" s="8">
        <f t="shared" ca="1" si="410"/>
        <v>1.2547807360352457E-2</v>
      </c>
      <c r="G5270" s="6">
        <f t="shared" si="413"/>
        <v>0</v>
      </c>
    </row>
    <row r="5271" spans="1:7" x14ac:dyDescent="0.25">
      <c r="A5271" s="6">
        <f t="shared" si="414"/>
        <v>5260</v>
      </c>
      <c r="B5271" s="6">
        <f t="shared" si="411"/>
        <v>-33</v>
      </c>
      <c r="C5271" s="6">
        <f t="shared" si="412"/>
        <v>25</v>
      </c>
      <c r="D5271" s="8">
        <f ca="1">VLOOKUP(B5271,Residuals!$A$12:$AW$232,C5271,FALSE)</f>
        <v>2.961188121852777E-3</v>
      </c>
      <c r="E5271" s="8">
        <f ca="1">VLOOKUP(B5271,Residuals!$A$12:$AW$232,C5271,FALSE)^2</f>
        <v>8.7686350930019765E-6</v>
      </c>
      <c r="F5271" s="8">
        <f t="shared" ca="1" si="410"/>
        <v>2.065827261743082E-2</v>
      </c>
      <c r="G5271" s="6">
        <f t="shared" si="413"/>
        <v>0</v>
      </c>
    </row>
    <row r="5272" spans="1:7" x14ac:dyDescent="0.25">
      <c r="A5272" s="6">
        <f t="shared" si="414"/>
        <v>5261</v>
      </c>
      <c r="B5272" s="6">
        <f t="shared" si="411"/>
        <v>-32</v>
      </c>
      <c r="C5272" s="6">
        <f t="shared" si="412"/>
        <v>25</v>
      </c>
      <c r="D5272" s="8">
        <f ca="1">VLOOKUP(B5272,Residuals!$A$12:$AW$232,C5272,FALSE)</f>
        <v>4.7454612796927979E-3</v>
      </c>
      <c r="E5272" s="8">
        <f ca="1">VLOOKUP(B5272,Residuals!$A$12:$AW$232,C5272,FALSE)^2</f>
        <v>2.2519402757063607E-5</v>
      </c>
      <c r="F5272" s="8">
        <f t="shared" ca="1" si="410"/>
        <v>5.305409067694207E-2</v>
      </c>
      <c r="G5272" s="6">
        <f t="shared" si="413"/>
        <v>0</v>
      </c>
    </row>
    <row r="5273" spans="1:7" x14ac:dyDescent="0.25">
      <c r="A5273" s="6">
        <f t="shared" si="414"/>
        <v>5262</v>
      </c>
      <c r="B5273" s="6">
        <f t="shared" si="411"/>
        <v>-31</v>
      </c>
      <c r="C5273" s="6">
        <f t="shared" si="412"/>
        <v>25</v>
      </c>
      <c r="D5273" s="8">
        <f ca="1">VLOOKUP(B5273,Residuals!$A$12:$AW$232,C5273,FALSE)</f>
        <v>-1.1214525127183806E-3</v>
      </c>
      <c r="E5273" s="8">
        <f ca="1">VLOOKUP(B5273,Residuals!$A$12:$AW$232,C5273,FALSE)^2</f>
        <v>1.2576557382823694E-6</v>
      </c>
      <c r="F5273" s="8">
        <f t="shared" ca="1" si="410"/>
        <v>2.9629463222900199E-3</v>
      </c>
      <c r="G5273" s="6">
        <f t="shared" si="413"/>
        <v>0</v>
      </c>
    </row>
    <row r="5274" spans="1:7" x14ac:dyDescent="0.25">
      <c r="A5274" s="6">
        <f t="shared" si="414"/>
        <v>5263</v>
      </c>
      <c r="B5274" s="6">
        <f t="shared" si="411"/>
        <v>-30</v>
      </c>
      <c r="C5274" s="6">
        <f t="shared" si="412"/>
        <v>25</v>
      </c>
      <c r="D5274" s="8">
        <f ca="1">VLOOKUP(B5274,Residuals!$A$12:$AW$232,C5274,FALSE)</f>
        <v>-2.751041144413251E-3</v>
      </c>
      <c r="E5274" s="8">
        <f ca="1">VLOOKUP(B5274,Residuals!$A$12:$AW$232,C5274,FALSE)^2</f>
        <v>7.5682273782545696E-6</v>
      </c>
      <c r="F5274" s="8">
        <f t="shared" ca="1" si="410"/>
        <v>1.7830198514642577E-2</v>
      </c>
      <c r="G5274" s="6">
        <f t="shared" si="413"/>
        <v>0</v>
      </c>
    </row>
    <row r="5275" spans="1:7" x14ac:dyDescent="0.25">
      <c r="A5275" s="6">
        <f t="shared" si="414"/>
        <v>5264</v>
      </c>
      <c r="B5275" s="6">
        <f t="shared" si="411"/>
        <v>-29</v>
      </c>
      <c r="C5275" s="6">
        <f t="shared" si="412"/>
        <v>25</v>
      </c>
      <c r="D5275" s="8">
        <f ca="1">VLOOKUP(B5275,Residuals!$A$12:$AW$232,C5275,FALSE)</f>
        <v>-3.6670208985490704E-4</v>
      </c>
      <c r="E5275" s="8">
        <f ca="1">VLOOKUP(B5275,Residuals!$A$12:$AW$232,C5275,FALSE)^2</f>
        <v>1.3447042270395633E-7</v>
      </c>
      <c r="F5275" s="8">
        <f t="shared" ca="1" si="410"/>
        <v>3.1680262911345017E-4</v>
      </c>
      <c r="G5275" s="6">
        <f t="shared" si="413"/>
        <v>0</v>
      </c>
    </row>
    <row r="5276" spans="1:7" x14ac:dyDescent="0.25">
      <c r="A5276" s="6">
        <f t="shared" si="414"/>
        <v>5265</v>
      </c>
      <c r="B5276" s="6">
        <f t="shared" si="411"/>
        <v>-28</v>
      </c>
      <c r="C5276" s="6">
        <f t="shared" si="412"/>
        <v>25</v>
      </c>
      <c r="D5276" s="8">
        <f ca="1">VLOOKUP(B5276,Residuals!$A$12:$AW$232,C5276,FALSE)</f>
        <v>1.6726449773951783E-3</v>
      </c>
      <c r="E5276" s="8">
        <f ca="1">VLOOKUP(B5276,Residuals!$A$12:$AW$232,C5276,FALSE)^2</f>
        <v>2.7977412204053166E-6</v>
      </c>
      <c r="F5276" s="8">
        <f t="shared" ca="1" si="410"/>
        <v>6.5912767758214211E-3</v>
      </c>
      <c r="G5276" s="6">
        <f t="shared" si="413"/>
        <v>0</v>
      </c>
    </row>
    <row r="5277" spans="1:7" x14ac:dyDescent="0.25">
      <c r="A5277" s="6">
        <f t="shared" si="414"/>
        <v>5266</v>
      </c>
      <c r="B5277" s="6">
        <f t="shared" si="411"/>
        <v>-27</v>
      </c>
      <c r="C5277" s="6">
        <f t="shared" si="412"/>
        <v>25</v>
      </c>
      <c r="D5277" s="8">
        <f ca="1">VLOOKUP(B5277,Residuals!$A$12:$AW$232,C5277,FALSE)</f>
        <v>5.1180133983804079E-3</v>
      </c>
      <c r="E5277" s="8">
        <f ca="1">VLOOKUP(B5277,Residuals!$A$12:$AW$232,C5277,FALSE)^2</f>
        <v>2.6194061146001372E-5</v>
      </c>
      <c r="F5277" s="8">
        <f t="shared" ca="1" si="410"/>
        <v>6.1711321131792334E-2</v>
      </c>
      <c r="G5277" s="6">
        <f t="shared" si="413"/>
        <v>0</v>
      </c>
    </row>
    <row r="5278" spans="1:7" x14ac:dyDescent="0.25">
      <c r="A5278" s="6">
        <f t="shared" si="414"/>
        <v>5267</v>
      </c>
      <c r="B5278" s="6">
        <f t="shared" si="411"/>
        <v>-26</v>
      </c>
      <c r="C5278" s="6">
        <f t="shared" si="412"/>
        <v>25</v>
      </c>
      <c r="D5278" s="8">
        <f ca="1">VLOOKUP(B5278,Residuals!$A$12:$AW$232,C5278,FALSE)</f>
        <v>1.6114077995363674E-2</v>
      </c>
      <c r="E5278" s="8">
        <f ca="1">VLOOKUP(B5278,Residuals!$A$12:$AW$232,C5278,FALSE)^2</f>
        <v>2.596635096406638E-4</v>
      </c>
      <c r="F5278" s="8">
        <f t="shared" ca="1" si="410"/>
        <v>0.61174852346595421</v>
      </c>
      <c r="G5278" s="6">
        <f t="shared" si="413"/>
        <v>0</v>
      </c>
    </row>
    <row r="5279" spans="1:7" x14ac:dyDescent="0.25">
      <c r="A5279" s="6">
        <f t="shared" si="414"/>
        <v>5268</v>
      </c>
      <c r="B5279" s="6">
        <f t="shared" si="411"/>
        <v>-25</v>
      </c>
      <c r="C5279" s="6">
        <f t="shared" si="412"/>
        <v>25</v>
      </c>
      <c r="D5279" s="8">
        <f ca="1">VLOOKUP(B5279,Residuals!$A$12:$AW$232,C5279,FALSE)</f>
        <v>-1.4520293334423641E-4</v>
      </c>
      <c r="E5279" s="8">
        <f ca="1">VLOOKUP(B5279,Residuals!$A$12:$AW$232,C5279,FALSE)^2</f>
        <v>2.108389185177076E-8</v>
      </c>
      <c r="F5279" s="8">
        <f t="shared" ca="1" si="410"/>
        <v>4.9672130393237076E-5</v>
      </c>
      <c r="G5279" s="6">
        <f t="shared" si="413"/>
        <v>0</v>
      </c>
    </row>
    <row r="5280" spans="1:7" x14ac:dyDescent="0.25">
      <c r="A5280" s="6">
        <f t="shared" si="414"/>
        <v>5269</v>
      </c>
      <c r="B5280" s="6">
        <f t="shared" si="411"/>
        <v>-24</v>
      </c>
      <c r="C5280" s="6">
        <f t="shared" si="412"/>
        <v>25</v>
      </c>
      <c r="D5280" s="8">
        <f ca="1">VLOOKUP(B5280,Residuals!$A$12:$AW$232,C5280,FALSE)</f>
        <v>2.32644164278351E-2</v>
      </c>
      <c r="E5280" s="8">
        <f ca="1">VLOOKUP(B5280,Residuals!$A$12:$AW$232,C5280,FALSE)^2</f>
        <v>5.4123307172772371E-4</v>
      </c>
      <c r="F5280" s="8">
        <f t="shared" ca="1" si="410"/>
        <v>1.2751061284605205</v>
      </c>
      <c r="G5280" s="6">
        <f t="shared" si="413"/>
        <v>0</v>
      </c>
    </row>
    <row r="5281" spans="1:7" x14ac:dyDescent="0.25">
      <c r="A5281" s="6">
        <f t="shared" si="414"/>
        <v>5270</v>
      </c>
      <c r="B5281" s="6">
        <f t="shared" si="411"/>
        <v>-23</v>
      </c>
      <c r="C5281" s="6">
        <f t="shared" si="412"/>
        <v>25</v>
      </c>
      <c r="D5281" s="8">
        <f ca="1">VLOOKUP(B5281,Residuals!$A$12:$AW$232,C5281,FALSE)</f>
        <v>1.897186998776846E-2</v>
      </c>
      <c r="E5281" s="8">
        <f ca="1">VLOOKUP(B5281,Residuals!$A$12:$AW$232,C5281,FALSE)^2</f>
        <v>3.5993185083278961E-4</v>
      </c>
      <c r="F5281" s="8">
        <f t="shared" ca="1" si="410"/>
        <v>0.8479735123353862</v>
      </c>
      <c r="G5281" s="6">
        <f t="shared" si="413"/>
        <v>0</v>
      </c>
    </row>
    <row r="5282" spans="1:7" x14ac:dyDescent="0.25">
      <c r="A5282" s="6">
        <f t="shared" si="414"/>
        <v>5271</v>
      </c>
      <c r="B5282" s="6">
        <f t="shared" si="411"/>
        <v>-22</v>
      </c>
      <c r="C5282" s="6">
        <f t="shared" si="412"/>
        <v>25</v>
      </c>
      <c r="D5282" s="8">
        <f ca="1">VLOOKUP(B5282,Residuals!$A$12:$AW$232,C5282,FALSE)</f>
        <v>-5.9107443938820978E-3</v>
      </c>
      <c r="E5282" s="8">
        <f ca="1">VLOOKUP(B5282,Residuals!$A$12:$AW$232,C5282,FALSE)^2</f>
        <v>3.4936899289808648E-5</v>
      </c>
      <c r="F5282" s="8">
        <f t="shared" ca="1" si="410"/>
        <v>8.2308817995242076E-2</v>
      </c>
      <c r="G5282" s="6">
        <f t="shared" si="413"/>
        <v>0</v>
      </c>
    </row>
    <row r="5283" spans="1:7" x14ac:dyDescent="0.25">
      <c r="A5283" s="6">
        <f t="shared" si="414"/>
        <v>5272</v>
      </c>
      <c r="B5283" s="6">
        <f t="shared" si="411"/>
        <v>-21</v>
      </c>
      <c r="C5283" s="6">
        <f t="shared" si="412"/>
        <v>25</v>
      </c>
      <c r="D5283" s="8">
        <f ca="1">VLOOKUP(B5283,Residuals!$A$12:$AW$232,C5283,FALSE)</f>
        <v>-1.3214888687654979E-2</v>
      </c>
      <c r="E5283" s="8">
        <f ca="1">VLOOKUP(B5283,Residuals!$A$12:$AW$232,C5283,FALSE)^2</f>
        <v>1.7463328302711153E-4</v>
      </c>
      <c r="F5283" s="8">
        <f t="shared" ca="1" si="410"/>
        <v>0.41142343484337435</v>
      </c>
      <c r="G5283" s="6">
        <f t="shared" si="413"/>
        <v>0</v>
      </c>
    </row>
    <row r="5284" spans="1:7" x14ac:dyDescent="0.25">
      <c r="A5284" s="6">
        <f t="shared" si="414"/>
        <v>5273</v>
      </c>
      <c r="B5284" s="6">
        <f t="shared" si="411"/>
        <v>-20</v>
      </c>
      <c r="C5284" s="6">
        <f t="shared" si="412"/>
        <v>25</v>
      </c>
      <c r="D5284" s="8">
        <f ca="1">VLOOKUP(B5284,Residuals!$A$12:$AW$232,C5284,FALSE)</f>
        <v>1.791848714602029E-3</v>
      </c>
      <c r="E5284" s="8">
        <f ca="1">VLOOKUP(B5284,Residuals!$A$12:$AW$232,C5284,FALSE)^2</f>
        <v>3.2107218160209437E-6</v>
      </c>
      <c r="F5284" s="8">
        <f t="shared" ca="1" si="410"/>
        <v>7.5642293094198747E-3</v>
      </c>
      <c r="G5284" s="6">
        <f t="shared" si="413"/>
        <v>0</v>
      </c>
    </row>
    <row r="5285" spans="1:7" x14ac:dyDescent="0.25">
      <c r="A5285" s="6">
        <f t="shared" si="414"/>
        <v>5274</v>
      </c>
      <c r="B5285" s="6">
        <f t="shared" si="411"/>
        <v>-19</v>
      </c>
      <c r="C5285" s="6">
        <f t="shared" si="412"/>
        <v>25</v>
      </c>
      <c r="D5285" s="8">
        <f ca="1">VLOOKUP(B5285,Residuals!$A$12:$AW$232,C5285,FALSE)</f>
        <v>5.2249794159689424E-2</v>
      </c>
      <c r="E5285" s="8">
        <f ca="1">VLOOKUP(B5285,Residuals!$A$12:$AW$232,C5285,FALSE)^2</f>
        <v>2.7300409897299152E-3</v>
      </c>
      <c r="F5285" s="8">
        <f t="shared" ca="1" si="410"/>
        <v>6.4317799092370702</v>
      </c>
      <c r="G5285" s="6">
        <f t="shared" si="413"/>
        <v>0</v>
      </c>
    </row>
    <row r="5286" spans="1:7" x14ac:dyDescent="0.25">
      <c r="A5286" s="6">
        <f t="shared" si="414"/>
        <v>5275</v>
      </c>
      <c r="B5286" s="6">
        <f t="shared" si="411"/>
        <v>-18</v>
      </c>
      <c r="C5286" s="6">
        <f t="shared" si="412"/>
        <v>25</v>
      </c>
      <c r="D5286" s="8">
        <f ca="1">VLOOKUP(B5286,Residuals!$A$12:$AW$232,C5286,FALSE)</f>
        <v>-1.761752167403265E-2</v>
      </c>
      <c r="E5286" s="8">
        <f ca="1">VLOOKUP(B5286,Residuals!$A$12:$AW$232,C5286,FALSE)^2</f>
        <v>3.1037706993501018E-4</v>
      </c>
      <c r="F5286" s="8">
        <f t="shared" ca="1" si="410"/>
        <v>0.73122601829262668</v>
      </c>
      <c r="G5286" s="6">
        <f t="shared" si="413"/>
        <v>0</v>
      </c>
    </row>
    <row r="5287" spans="1:7" x14ac:dyDescent="0.25">
      <c r="A5287" s="6">
        <f t="shared" si="414"/>
        <v>5276</v>
      </c>
      <c r="B5287" s="6">
        <f t="shared" si="411"/>
        <v>-17</v>
      </c>
      <c r="C5287" s="6">
        <f t="shared" si="412"/>
        <v>25</v>
      </c>
      <c r="D5287" s="8">
        <f ca="1">VLOOKUP(B5287,Residuals!$A$12:$AW$232,C5287,FALSE)</f>
        <v>2.1945528449163372E-2</v>
      </c>
      <c r="E5287" s="8">
        <f ca="1">VLOOKUP(B5287,Residuals!$A$12:$AW$232,C5287,FALSE)^2</f>
        <v>4.8160621891303894E-4</v>
      </c>
      <c r="F5287" s="8">
        <f t="shared" ca="1" si="410"/>
        <v>1.1346295585382256</v>
      </c>
      <c r="G5287" s="6">
        <f t="shared" si="413"/>
        <v>0</v>
      </c>
    </row>
    <row r="5288" spans="1:7" x14ac:dyDescent="0.25">
      <c r="A5288" s="6">
        <f t="shared" si="414"/>
        <v>5277</v>
      </c>
      <c r="B5288" s="6">
        <f t="shared" si="411"/>
        <v>-16</v>
      </c>
      <c r="C5288" s="6">
        <f t="shared" si="412"/>
        <v>25</v>
      </c>
      <c r="D5288" s="8">
        <f ca="1">VLOOKUP(B5288,Residuals!$A$12:$AW$232,C5288,FALSE)</f>
        <v>2.6372608630261349E-2</v>
      </c>
      <c r="E5288" s="8">
        <f ca="1">VLOOKUP(B5288,Residuals!$A$12:$AW$232,C5288,FALSE)^2</f>
        <v>6.9551448596493533E-4</v>
      </c>
      <c r="F5288" s="8">
        <f t="shared" ca="1" si="410"/>
        <v>1.6385820265120545</v>
      </c>
      <c r="G5288" s="6">
        <f t="shared" si="413"/>
        <v>0</v>
      </c>
    </row>
    <row r="5289" spans="1:7" x14ac:dyDescent="0.25">
      <c r="A5289" s="6">
        <f t="shared" si="414"/>
        <v>5278</v>
      </c>
      <c r="B5289" s="6">
        <f t="shared" si="411"/>
        <v>-15</v>
      </c>
      <c r="C5289" s="6">
        <f t="shared" si="412"/>
        <v>25</v>
      </c>
      <c r="D5289" s="8">
        <f ca="1">VLOOKUP(B5289,Residuals!$A$12:$AW$232,C5289,FALSE)</f>
        <v>-1.1297774559589474E-2</v>
      </c>
      <c r="E5289" s="8">
        <f ca="1">VLOOKUP(B5289,Residuals!$A$12:$AW$232,C5289,FALSE)^2</f>
        <v>1.2763970999930712E-4</v>
      </c>
      <c r="F5289" s="8">
        <f t="shared" ca="1" si="410"/>
        <v>0.30070996204185446</v>
      </c>
      <c r="G5289" s="6">
        <f t="shared" si="413"/>
        <v>0</v>
      </c>
    </row>
    <row r="5290" spans="1:7" x14ac:dyDescent="0.25">
      <c r="A5290" s="6">
        <f t="shared" si="414"/>
        <v>5279</v>
      </c>
      <c r="B5290" s="6">
        <f t="shared" si="411"/>
        <v>-14</v>
      </c>
      <c r="C5290" s="6">
        <f t="shared" si="412"/>
        <v>25</v>
      </c>
      <c r="D5290" s="8">
        <f ca="1">VLOOKUP(B5290,Residuals!$A$12:$AW$232,C5290,FALSE)</f>
        <v>-5.0516863593604001E-2</v>
      </c>
      <c r="E5290" s="8">
        <f ca="1">VLOOKUP(B5290,Residuals!$A$12:$AW$232,C5290,FALSE)^2</f>
        <v>2.5519535073347936E-3</v>
      </c>
      <c r="F5290" s="8">
        <f t="shared" ca="1" si="410"/>
        <v>6.0122186295110573</v>
      </c>
      <c r="G5290" s="6">
        <f t="shared" si="413"/>
        <v>0</v>
      </c>
    </row>
    <row r="5291" spans="1:7" x14ac:dyDescent="0.25">
      <c r="A5291" s="6">
        <f t="shared" si="414"/>
        <v>5280</v>
      </c>
      <c r="B5291" s="6">
        <f t="shared" si="411"/>
        <v>-13</v>
      </c>
      <c r="C5291" s="6">
        <f t="shared" si="412"/>
        <v>25</v>
      </c>
      <c r="D5291" s="8">
        <f ca="1">VLOOKUP(B5291,Residuals!$A$12:$AW$232,C5291,FALSE)</f>
        <v>2.4740177973621887E-3</v>
      </c>
      <c r="E5291" s="8">
        <f ca="1">VLOOKUP(B5291,Residuals!$A$12:$AW$232,C5291,FALSE)^2</f>
        <v>6.1207640616648555E-6</v>
      </c>
      <c r="F5291" s="8">
        <f t="shared" ca="1" si="410"/>
        <v>1.4420079210931903E-2</v>
      </c>
      <c r="G5291" s="6">
        <f t="shared" si="413"/>
        <v>0</v>
      </c>
    </row>
    <row r="5292" spans="1:7" x14ac:dyDescent="0.25">
      <c r="A5292" s="6">
        <f t="shared" si="414"/>
        <v>5281</v>
      </c>
      <c r="B5292" s="6">
        <f t="shared" si="411"/>
        <v>-12</v>
      </c>
      <c r="C5292" s="6">
        <f t="shared" si="412"/>
        <v>25</v>
      </c>
      <c r="D5292" s="8">
        <f ca="1">VLOOKUP(B5292,Residuals!$A$12:$AW$232,C5292,FALSE)</f>
        <v>1.0969443972278435E-2</v>
      </c>
      <c r="E5292" s="8">
        <f ca="1">VLOOKUP(B5292,Residuals!$A$12:$AW$232,C5292,FALSE)^2</f>
        <v>1.203287010609557E-4</v>
      </c>
      <c r="F5292" s="8">
        <f t="shared" ca="1" si="410"/>
        <v>0.28348575164251044</v>
      </c>
      <c r="G5292" s="6">
        <f t="shared" si="413"/>
        <v>0</v>
      </c>
    </row>
    <row r="5293" spans="1:7" x14ac:dyDescent="0.25">
      <c r="A5293" s="6">
        <f t="shared" si="414"/>
        <v>5282</v>
      </c>
      <c r="B5293" s="6">
        <f t="shared" si="411"/>
        <v>-11</v>
      </c>
      <c r="C5293" s="6">
        <f t="shared" si="412"/>
        <v>25</v>
      </c>
      <c r="D5293" s="8">
        <f ca="1">VLOOKUP(B5293,Residuals!$A$12:$AW$232,C5293,FALSE)</f>
        <v>-9.6787684450327423E-3</v>
      </c>
      <c r="E5293" s="8">
        <f ca="1">VLOOKUP(B5293,Residuals!$A$12:$AW$232,C5293,FALSE)^2</f>
        <v>9.3678558612561528E-5</v>
      </c>
      <c r="F5293" s="8">
        <f t="shared" ca="1" si="410"/>
        <v>0.22069993581677624</v>
      </c>
      <c r="G5293" s="6">
        <f t="shared" si="413"/>
        <v>0</v>
      </c>
    </row>
    <row r="5294" spans="1:7" x14ac:dyDescent="0.25">
      <c r="A5294" s="6">
        <f t="shared" si="414"/>
        <v>5283</v>
      </c>
      <c r="B5294" s="6">
        <f t="shared" si="411"/>
        <v>-10</v>
      </c>
      <c r="C5294" s="6">
        <f t="shared" si="412"/>
        <v>25</v>
      </c>
      <c r="D5294" s="8">
        <f ca="1">VLOOKUP(B5294,Residuals!$A$12:$AW$232,C5294,FALSE)</f>
        <v>3.4030731108915413E-2</v>
      </c>
      <c r="E5294" s="8">
        <f ca="1">VLOOKUP(B5294,Residuals!$A$12:$AW$232,C5294,FALSE)^2</f>
        <v>1.1580906598073033E-3</v>
      </c>
      <c r="F5294" s="8">
        <f t="shared" ca="1" si="410"/>
        <v>2.7283781697214038</v>
      </c>
      <c r="G5294" s="6">
        <f t="shared" si="413"/>
        <v>1</v>
      </c>
    </row>
    <row r="5295" spans="1:7" x14ac:dyDescent="0.25">
      <c r="A5295" s="6">
        <f t="shared" si="414"/>
        <v>5284</v>
      </c>
      <c r="B5295" s="6">
        <f t="shared" si="411"/>
        <v>-9</v>
      </c>
      <c r="C5295" s="6">
        <f t="shared" si="412"/>
        <v>25</v>
      </c>
      <c r="D5295" s="8">
        <f ca="1">VLOOKUP(B5295,Residuals!$A$12:$AW$232,C5295,FALSE)</f>
        <v>2.7631179346311447E-2</v>
      </c>
      <c r="E5295" s="8">
        <f ca="1">VLOOKUP(B5295,Residuals!$A$12:$AW$232,C5295,FALSE)^2</f>
        <v>7.6348207206802831E-4</v>
      </c>
      <c r="F5295" s="8">
        <f t="shared" ca="1" si="410"/>
        <v>1.7987087632247007</v>
      </c>
      <c r="G5295" s="6">
        <f t="shared" si="413"/>
        <v>1</v>
      </c>
    </row>
    <row r="5296" spans="1:7" x14ac:dyDescent="0.25">
      <c r="A5296" s="6">
        <f t="shared" si="414"/>
        <v>5285</v>
      </c>
      <c r="B5296" s="6">
        <f t="shared" si="411"/>
        <v>-8</v>
      </c>
      <c r="C5296" s="6">
        <f t="shared" si="412"/>
        <v>25</v>
      </c>
      <c r="D5296" s="8">
        <f ca="1">VLOOKUP(B5296,Residuals!$A$12:$AW$232,C5296,FALSE)</f>
        <v>4.2854548938263291E-3</v>
      </c>
      <c r="E5296" s="8">
        <f ca="1">VLOOKUP(B5296,Residuals!$A$12:$AW$232,C5296,FALSE)^2</f>
        <v>1.8365123647020033E-5</v>
      </c>
      <c r="F5296" s="8">
        <f t="shared" ca="1" si="410"/>
        <v>4.3266908353359126E-2</v>
      </c>
      <c r="G5296" s="6">
        <f t="shared" si="413"/>
        <v>1</v>
      </c>
    </row>
    <row r="5297" spans="1:7" x14ac:dyDescent="0.25">
      <c r="A5297" s="6">
        <f t="shared" si="414"/>
        <v>5286</v>
      </c>
      <c r="B5297" s="6">
        <f t="shared" si="411"/>
        <v>-7</v>
      </c>
      <c r="C5297" s="6">
        <f t="shared" si="412"/>
        <v>25</v>
      </c>
      <c r="D5297" s="8">
        <f ca="1">VLOOKUP(B5297,Residuals!$A$12:$AW$232,C5297,FALSE)</f>
        <v>-1.4392099978639352E-2</v>
      </c>
      <c r="E5297" s="8">
        <f ca="1">VLOOKUP(B5297,Residuals!$A$12:$AW$232,C5297,FALSE)^2</f>
        <v>2.0713254179515083E-4</v>
      </c>
      <c r="F5297" s="8">
        <f t="shared" ca="1" si="410"/>
        <v>0.48798934736839145</v>
      </c>
      <c r="G5297" s="6">
        <f t="shared" si="413"/>
        <v>1</v>
      </c>
    </row>
    <row r="5298" spans="1:7" x14ac:dyDescent="0.25">
      <c r="A5298" s="6">
        <f t="shared" si="414"/>
        <v>5287</v>
      </c>
      <c r="B5298" s="6">
        <f t="shared" si="411"/>
        <v>-6</v>
      </c>
      <c r="C5298" s="6">
        <f t="shared" si="412"/>
        <v>25</v>
      </c>
      <c r="D5298" s="8">
        <f ca="1">VLOOKUP(B5298,Residuals!$A$12:$AW$232,C5298,FALSE)</f>
        <v>3.707778254265675E-3</v>
      </c>
      <c r="E5298" s="8">
        <f ca="1">VLOOKUP(B5298,Residuals!$A$12:$AW$232,C5298,FALSE)^2</f>
        <v>1.3747619582805416E-5</v>
      </c>
      <c r="F5298" s="8">
        <f t="shared" ca="1" si="410"/>
        <v>3.238840140684833E-2</v>
      </c>
      <c r="G5298" s="6">
        <f t="shared" si="413"/>
        <v>1</v>
      </c>
    </row>
    <row r="5299" spans="1:7" x14ac:dyDescent="0.25">
      <c r="A5299" s="6">
        <f t="shared" si="414"/>
        <v>5288</v>
      </c>
      <c r="B5299" s="6">
        <f t="shared" si="411"/>
        <v>-5</v>
      </c>
      <c r="C5299" s="6">
        <f t="shared" si="412"/>
        <v>25</v>
      </c>
      <c r="D5299" s="8">
        <f ca="1">VLOOKUP(B5299,Residuals!$A$12:$AW$232,C5299,FALSE)</f>
        <v>1.0362586233068089E-2</v>
      </c>
      <c r="E5299" s="8">
        <f ca="1">VLOOKUP(B5299,Residuals!$A$12:$AW$232,C5299,FALSE)^2</f>
        <v>1.073831934377723E-4</v>
      </c>
      <c r="F5299" s="8">
        <f t="shared" ca="1" si="410"/>
        <v>0.25298706823120259</v>
      </c>
      <c r="G5299" s="6">
        <f t="shared" si="413"/>
        <v>1</v>
      </c>
    </row>
    <row r="5300" spans="1:7" x14ac:dyDescent="0.25">
      <c r="A5300" s="6">
        <f t="shared" si="414"/>
        <v>5289</v>
      </c>
      <c r="B5300" s="6">
        <f t="shared" si="411"/>
        <v>-4</v>
      </c>
      <c r="C5300" s="6">
        <f t="shared" si="412"/>
        <v>25</v>
      </c>
      <c r="D5300" s="8">
        <f ca="1">VLOOKUP(B5300,Residuals!$A$12:$AW$232,C5300,FALSE)</f>
        <v>-1.9118389744583388E-2</v>
      </c>
      <c r="E5300" s="8">
        <f ca="1">VLOOKUP(B5300,Residuals!$A$12:$AW$232,C5300,FALSE)^2</f>
        <v>3.6551282642579126E-4</v>
      </c>
      <c r="F5300" s="8">
        <f t="shared" ca="1" si="410"/>
        <v>0.86112188879861351</v>
      </c>
      <c r="G5300" s="6">
        <f t="shared" si="413"/>
        <v>1</v>
      </c>
    </row>
    <row r="5301" spans="1:7" x14ac:dyDescent="0.25">
      <c r="A5301" s="6">
        <f t="shared" si="414"/>
        <v>5290</v>
      </c>
      <c r="B5301" s="6">
        <f t="shared" si="411"/>
        <v>-3</v>
      </c>
      <c r="C5301" s="6">
        <f t="shared" si="412"/>
        <v>25</v>
      </c>
      <c r="D5301" s="8">
        <f ca="1">VLOOKUP(B5301,Residuals!$A$12:$AW$232,C5301,FALSE)</f>
        <v>-5.130120905478755E-2</v>
      </c>
      <c r="E5301" s="8">
        <f ca="1">VLOOKUP(B5301,Residuals!$A$12:$AW$232,C5301,FALSE)^2</f>
        <v>2.6318140504830159E-3</v>
      </c>
      <c r="F5301" s="8">
        <f t="shared" ca="1" si="410"/>
        <v>6.2003643162951638</v>
      </c>
      <c r="G5301" s="6">
        <f t="shared" si="413"/>
        <v>1</v>
      </c>
    </row>
    <row r="5302" spans="1:7" x14ac:dyDescent="0.25">
      <c r="A5302" s="6">
        <f t="shared" si="414"/>
        <v>5291</v>
      </c>
      <c r="B5302" s="6">
        <f t="shared" si="411"/>
        <v>-2</v>
      </c>
      <c r="C5302" s="6">
        <f t="shared" si="412"/>
        <v>25</v>
      </c>
      <c r="D5302" s="8">
        <f ca="1">VLOOKUP(B5302,Residuals!$A$12:$AW$232,C5302,FALSE)</f>
        <v>-2.7766245575626899E-2</v>
      </c>
      <c r="E5302" s="8">
        <f ca="1">VLOOKUP(B5302,Residuals!$A$12:$AW$232,C5302,FALSE)^2</f>
        <v>7.7096439336602038E-4</v>
      </c>
      <c r="F5302" s="8">
        <f t="shared" ca="1" si="410"/>
        <v>1.8163365732026171</v>
      </c>
      <c r="G5302" s="6">
        <f t="shared" si="413"/>
        <v>1</v>
      </c>
    </row>
    <row r="5303" spans="1:7" x14ac:dyDescent="0.25">
      <c r="A5303" s="6">
        <f t="shared" si="414"/>
        <v>5292</v>
      </c>
      <c r="B5303" s="6">
        <f t="shared" si="411"/>
        <v>-1</v>
      </c>
      <c r="C5303" s="6">
        <f t="shared" si="412"/>
        <v>25</v>
      </c>
      <c r="D5303" s="8">
        <f ca="1">VLOOKUP(B5303,Residuals!$A$12:$AW$232,C5303,FALSE)</f>
        <v>0.12023668093989348</v>
      </c>
      <c r="E5303" s="8">
        <f ca="1">VLOOKUP(B5303,Residuals!$A$12:$AW$232,C5303,FALSE)^2</f>
        <v>1.4456859443441744E-2</v>
      </c>
      <c r="F5303" s="8">
        <f t="shared" ca="1" si="410"/>
        <v>34.059319427358389</v>
      </c>
      <c r="G5303" s="6">
        <f t="shared" si="413"/>
        <v>1</v>
      </c>
    </row>
    <row r="5304" spans="1:7" x14ac:dyDescent="0.25">
      <c r="A5304" s="6">
        <f t="shared" si="414"/>
        <v>5293</v>
      </c>
      <c r="B5304" s="6">
        <f t="shared" si="411"/>
        <v>0</v>
      </c>
      <c r="C5304" s="6">
        <f t="shared" si="412"/>
        <v>25</v>
      </c>
      <c r="D5304" s="8">
        <f ca="1">VLOOKUP(B5304,Residuals!$A$12:$AW$232,C5304,FALSE)</f>
        <v>0.14903694169805226</v>
      </c>
      <c r="E5304" s="8">
        <f ca="1">VLOOKUP(B5304,Residuals!$A$12:$AW$232,C5304,FALSE)^2</f>
        <v>2.2212009990708628E-2</v>
      </c>
      <c r="F5304" s="8">
        <f t="shared" ca="1" si="410"/>
        <v>52.329895462905249</v>
      </c>
      <c r="G5304" s="6">
        <f t="shared" si="413"/>
        <v>1</v>
      </c>
    </row>
    <row r="5305" spans="1:7" x14ac:dyDescent="0.25">
      <c r="A5305" s="6">
        <f t="shared" si="414"/>
        <v>5294</v>
      </c>
      <c r="B5305" s="6">
        <f t="shared" si="411"/>
        <v>1</v>
      </c>
      <c r="C5305" s="6">
        <f t="shared" si="412"/>
        <v>25</v>
      </c>
      <c r="D5305" s="8">
        <f ca="1">VLOOKUP(B5305,Residuals!$A$12:$AW$232,C5305,FALSE)</f>
        <v>-2.5716226445479599E-2</v>
      </c>
      <c r="E5305" s="8">
        <f ca="1">VLOOKUP(B5305,Residuals!$A$12:$AW$232,C5305,FALSE)^2</f>
        <v>6.6132430259518429E-4</v>
      </c>
      <c r="F5305" s="8">
        <f t="shared" ca="1" si="410"/>
        <v>1.5580324174336753</v>
      </c>
      <c r="G5305" s="6">
        <f t="shared" si="413"/>
        <v>1</v>
      </c>
    </row>
    <row r="5306" spans="1:7" x14ac:dyDescent="0.25">
      <c r="A5306" s="6">
        <f t="shared" si="414"/>
        <v>5295</v>
      </c>
      <c r="B5306" s="6">
        <f t="shared" si="411"/>
        <v>2</v>
      </c>
      <c r="C5306" s="6">
        <f t="shared" si="412"/>
        <v>25</v>
      </c>
      <c r="D5306" s="8">
        <f ca="1">VLOOKUP(B5306,Residuals!$A$12:$AW$232,C5306,FALSE)</f>
        <v>2.3563100500306119E-3</v>
      </c>
      <c r="E5306" s="8">
        <f ca="1">VLOOKUP(B5306,Residuals!$A$12:$AW$232,C5306,FALSE)^2</f>
        <v>5.5521970518752649E-6</v>
      </c>
      <c r="F5306" s="8">
        <f t="shared" ca="1" si="410"/>
        <v>1.3080576293438541E-2</v>
      </c>
      <c r="G5306" s="6">
        <f t="shared" si="413"/>
        <v>1</v>
      </c>
    </row>
    <row r="5307" spans="1:7" x14ac:dyDescent="0.25">
      <c r="A5307" s="6">
        <f t="shared" si="414"/>
        <v>5296</v>
      </c>
      <c r="B5307" s="6">
        <f t="shared" si="411"/>
        <v>3</v>
      </c>
      <c r="C5307" s="6">
        <f t="shared" si="412"/>
        <v>25</v>
      </c>
      <c r="D5307" s="8">
        <f ca="1">VLOOKUP(B5307,Residuals!$A$12:$AW$232,C5307,FALSE)</f>
        <v>-4.920559957529571E-3</v>
      </c>
      <c r="E5307" s="8">
        <f ca="1">VLOOKUP(B5307,Residuals!$A$12:$AW$232,C5307,FALSE)^2</f>
        <v>2.4211910295643415E-5</v>
      </c>
      <c r="F5307" s="8">
        <f t="shared" ca="1" si="410"/>
        <v>5.7041516515536107E-2</v>
      </c>
      <c r="G5307" s="6">
        <f t="shared" si="413"/>
        <v>1</v>
      </c>
    </row>
    <row r="5308" spans="1:7" x14ac:dyDescent="0.25">
      <c r="A5308" s="6">
        <f t="shared" si="414"/>
        <v>5297</v>
      </c>
      <c r="B5308" s="6">
        <f t="shared" si="411"/>
        <v>4</v>
      </c>
      <c r="C5308" s="6">
        <f t="shared" si="412"/>
        <v>25</v>
      </c>
      <c r="D5308" s="8">
        <f ca="1">VLOOKUP(B5308,Residuals!$A$12:$AW$232,C5308,FALSE)</f>
        <v>-2.5105552350358468E-2</v>
      </c>
      <c r="E5308" s="8">
        <f ca="1">VLOOKUP(B5308,Residuals!$A$12:$AW$232,C5308,FALSE)^2</f>
        <v>6.3028875881658954E-4</v>
      </c>
      <c r="F5308" s="8">
        <f t="shared" ca="1" si="410"/>
        <v>1.4849149119829013</v>
      </c>
      <c r="G5308" s="6">
        <f t="shared" si="413"/>
        <v>1</v>
      </c>
    </row>
    <row r="5309" spans="1:7" x14ac:dyDescent="0.25">
      <c r="A5309" s="6">
        <f t="shared" si="414"/>
        <v>5298</v>
      </c>
      <c r="B5309" s="6">
        <f t="shared" si="411"/>
        <v>5</v>
      </c>
      <c r="C5309" s="6">
        <f t="shared" si="412"/>
        <v>25</v>
      </c>
      <c r="D5309" s="8">
        <f ca="1">VLOOKUP(B5309,Residuals!$A$12:$AW$232,C5309,FALSE)</f>
        <v>-2.2810369935303505E-2</v>
      </c>
      <c r="E5309" s="8">
        <f ca="1">VLOOKUP(B5309,Residuals!$A$12:$AW$232,C5309,FALSE)^2</f>
        <v>5.2031297658539804E-4</v>
      </c>
      <c r="F5309" s="8">
        <f t="shared" ca="1" si="410"/>
        <v>1.2258198913153961</v>
      </c>
      <c r="G5309" s="6">
        <f t="shared" si="413"/>
        <v>1</v>
      </c>
    </row>
    <row r="5310" spans="1:7" x14ac:dyDescent="0.25">
      <c r="A5310" s="6">
        <f t="shared" si="414"/>
        <v>5299</v>
      </c>
      <c r="B5310" s="6">
        <f t="shared" si="411"/>
        <v>6</v>
      </c>
      <c r="C5310" s="6">
        <f t="shared" si="412"/>
        <v>25</v>
      </c>
      <c r="D5310" s="8">
        <f ca="1">VLOOKUP(B5310,Residuals!$A$12:$AW$232,C5310,FALSE)</f>
        <v>-2.1182926095325297E-2</v>
      </c>
      <c r="E5310" s="8">
        <f ca="1">VLOOKUP(B5310,Residuals!$A$12:$AW$232,C5310,FALSE)^2</f>
        <v>4.4871635796001346E-4</v>
      </c>
      <c r="F5310" s="8">
        <f t="shared" ca="1" si="410"/>
        <v>1.0571434154029908</v>
      </c>
      <c r="G5310" s="6">
        <f t="shared" si="413"/>
        <v>1</v>
      </c>
    </row>
    <row r="5311" spans="1:7" x14ac:dyDescent="0.25">
      <c r="A5311" s="6">
        <f t="shared" si="414"/>
        <v>5300</v>
      </c>
      <c r="B5311" s="6">
        <f t="shared" si="411"/>
        <v>7</v>
      </c>
      <c r="C5311" s="6">
        <f t="shared" si="412"/>
        <v>25</v>
      </c>
      <c r="D5311" s="8">
        <f ca="1">VLOOKUP(B5311,Residuals!$A$12:$AW$232,C5311,FALSE)</f>
        <v>7.8748145697472294E-3</v>
      </c>
      <c r="E5311" s="8">
        <f ca="1">VLOOKUP(B5311,Residuals!$A$12:$AW$232,C5311,FALSE)^2</f>
        <v>6.2012704507903243E-5</v>
      </c>
      <c r="F5311" s="8">
        <f t="shared" ca="1" si="410"/>
        <v>0.14609746464313925</v>
      </c>
      <c r="G5311" s="6">
        <f t="shared" si="413"/>
        <v>1</v>
      </c>
    </row>
    <row r="5312" spans="1:7" x14ac:dyDescent="0.25">
      <c r="A5312" s="6">
        <f t="shared" si="414"/>
        <v>5301</v>
      </c>
      <c r="B5312" s="6">
        <f t="shared" si="411"/>
        <v>8</v>
      </c>
      <c r="C5312" s="6">
        <f t="shared" si="412"/>
        <v>25</v>
      </c>
      <c r="D5312" s="8">
        <f ca="1">VLOOKUP(B5312,Residuals!$A$12:$AW$232,C5312,FALSE)</f>
        <v>-2.7855581647359046E-2</v>
      </c>
      <c r="E5312" s="8">
        <f ca="1">VLOOKUP(B5312,Residuals!$A$12:$AW$232,C5312,FALSE)^2</f>
        <v>7.759334289126861E-4</v>
      </c>
      <c r="F5312" s="8">
        <f t="shared" ca="1" si="410"/>
        <v>1.8280432629986891</v>
      </c>
      <c r="G5312" s="6">
        <f t="shared" si="413"/>
        <v>1</v>
      </c>
    </row>
    <row r="5313" spans="1:7" x14ac:dyDescent="0.25">
      <c r="A5313" s="6">
        <f t="shared" si="414"/>
        <v>5302</v>
      </c>
      <c r="B5313" s="6">
        <f t="shared" si="411"/>
        <v>9</v>
      </c>
      <c r="C5313" s="6">
        <f t="shared" si="412"/>
        <v>25</v>
      </c>
      <c r="D5313" s="8">
        <f ca="1">VLOOKUP(B5313,Residuals!$A$12:$AW$232,C5313,FALSE)</f>
        <v>-6.2705379236146341E-3</v>
      </c>
      <c r="E5313" s="8">
        <f ca="1">VLOOKUP(B5313,Residuals!$A$12:$AW$232,C5313,FALSE)^2</f>
        <v>3.9319645851489328E-5</v>
      </c>
      <c r="F5313" s="8">
        <f t="shared" ca="1" si="410"/>
        <v>9.2634253176889073E-2</v>
      </c>
      <c r="G5313" s="6">
        <f t="shared" si="413"/>
        <v>1</v>
      </c>
    </row>
    <row r="5314" spans="1:7" x14ac:dyDescent="0.25">
      <c r="A5314" s="6">
        <f t="shared" si="414"/>
        <v>5303</v>
      </c>
      <c r="B5314" s="6">
        <f t="shared" si="411"/>
        <v>10</v>
      </c>
      <c r="C5314" s="6">
        <f t="shared" si="412"/>
        <v>25</v>
      </c>
      <c r="D5314" s="8">
        <f ca="1">VLOOKUP(B5314,Residuals!$A$12:$AW$232,C5314,FALSE)</f>
        <v>-2.5406311962860074E-2</v>
      </c>
      <c r="E5314" s="8">
        <f ca="1">VLOOKUP(B5314,Residuals!$A$12:$AW$232,C5314,FALSE)^2</f>
        <v>6.4548068755416685E-4</v>
      </c>
      <c r="F5314" s="8">
        <f t="shared" ca="1" si="410"/>
        <v>1.5207060017154324</v>
      </c>
      <c r="G5314" s="6">
        <f t="shared" si="413"/>
        <v>1</v>
      </c>
    </row>
    <row r="5315" spans="1:7" x14ac:dyDescent="0.25">
      <c r="A5315" s="6">
        <f t="shared" si="414"/>
        <v>5304</v>
      </c>
      <c r="B5315" s="6">
        <f t="shared" si="411"/>
        <v>-210</v>
      </c>
      <c r="C5315" s="6">
        <f t="shared" si="412"/>
        <v>26</v>
      </c>
      <c r="D5315" s="8">
        <f ca="1">VLOOKUP(B5315,Residuals!$A$12:$AW$232,C5315,FALSE)</f>
        <v>-4.9344603619454318E-3</v>
      </c>
      <c r="E5315" s="8">
        <f ca="1">VLOOKUP(B5315,Residuals!$A$12:$AW$232,C5315,FALSE)^2</f>
        <v>2.4348899063610643E-5</v>
      </c>
      <c r="F5315" s="8">
        <f t="shared" ca="1" si="410"/>
        <v>5.7364252184677077E-2</v>
      </c>
      <c r="G5315" s="6">
        <f t="shared" si="413"/>
        <v>0</v>
      </c>
    </row>
    <row r="5316" spans="1:7" x14ac:dyDescent="0.25">
      <c r="A5316" s="6">
        <f t="shared" si="414"/>
        <v>5305</v>
      </c>
      <c r="B5316" s="6">
        <f t="shared" si="411"/>
        <v>-209</v>
      </c>
      <c r="C5316" s="6">
        <f t="shared" si="412"/>
        <v>26</v>
      </c>
      <c r="D5316" s="8">
        <f ca="1">VLOOKUP(B5316,Residuals!$A$12:$AW$232,C5316,FALSE)</f>
        <v>-1.5819815282974704E-2</v>
      </c>
      <c r="E5316" s="8">
        <f ca="1">VLOOKUP(B5316,Residuals!$A$12:$AW$232,C5316,FALSE)^2</f>
        <v>2.5026655558744001E-4</v>
      </c>
      <c r="F5316" s="8">
        <f t="shared" ca="1" si="410"/>
        <v>0.58960997664013237</v>
      </c>
      <c r="G5316" s="6">
        <f t="shared" si="413"/>
        <v>0</v>
      </c>
    </row>
    <row r="5317" spans="1:7" x14ac:dyDescent="0.25">
      <c r="A5317" s="6">
        <f t="shared" si="414"/>
        <v>5306</v>
      </c>
      <c r="B5317" s="6">
        <f t="shared" si="411"/>
        <v>-208</v>
      </c>
      <c r="C5317" s="6">
        <f t="shared" si="412"/>
        <v>26</v>
      </c>
      <c r="D5317" s="8">
        <f ca="1">VLOOKUP(B5317,Residuals!$A$12:$AW$232,C5317,FALSE)</f>
        <v>1.357619418790163E-2</v>
      </c>
      <c r="E5317" s="8">
        <f ca="1">VLOOKUP(B5317,Residuals!$A$12:$AW$232,C5317,FALSE)^2</f>
        <v>1.84313048627614E-4</v>
      </c>
      <c r="F5317" s="8">
        <f t="shared" ca="1" si="410"/>
        <v>0.43422826530183395</v>
      </c>
      <c r="G5317" s="6">
        <f t="shared" si="413"/>
        <v>0</v>
      </c>
    </row>
    <row r="5318" spans="1:7" x14ac:dyDescent="0.25">
      <c r="A5318" s="6">
        <f t="shared" si="414"/>
        <v>5307</v>
      </c>
      <c r="B5318" s="6">
        <f t="shared" si="411"/>
        <v>-207</v>
      </c>
      <c r="C5318" s="6">
        <f t="shared" si="412"/>
        <v>26</v>
      </c>
      <c r="D5318" s="8">
        <f ca="1">VLOOKUP(B5318,Residuals!$A$12:$AW$232,C5318,FALSE)</f>
        <v>-3.7744428320436486E-3</v>
      </c>
      <c r="E5318" s="8">
        <f ca="1">VLOOKUP(B5318,Residuals!$A$12:$AW$232,C5318,FALSE)^2</f>
        <v>1.4246418692365679E-5</v>
      </c>
      <c r="F5318" s="8">
        <f t="shared" ca="1" si="410"/>
        <v>3.3563536177235939E-2</v>
      </c>
      <c r="G5318" s="6">
        <f t="shared" si="413"/>
        <v>0</v>
      </c>
    </row>
    <row r="5319" spans="1:7" x14ac:dyDescent="0.25">
      <c r="A5319" s="6">
        <f t="shared" si="414"/>
        <v>5308</v>
      </c>
      <c r="B5319" s="6">
        <f t="shared" si="411"/>
        <v>-206</v>
      </c>
      <c r="C5319" s="6">
        <f t="shared" si="412"/>
        <v>26</v>
      </c>
      <c r="D5319" s="8">
        <f ca="1">VLOOKUP(B5319,Residuals!$A$12:$AW$232,C5319,FALSE)</f>
        <v>-5.789376902562024E-3</v>
      </c>
      <c r="E5319" s="8">
        <f ca="1">VLOOKUP(B5319,Residuals!$A$12:$AW$232,C5319,FALSE)^2</f>
        <v>3.3516884919918656E-5</v>
      </c>
      <c r="F5319" s="8">
        <f t="shared" ca="1" si="410"/>
        <v>7.8963366432630216E-2</v>
      </c>
      <c r="G5319" s="6">
        <f t="shared" si="413"/>
        <v>0</v>
      </c>
    </row>
    <row r="5320" spans="1:7" x14ac:dyDescent="0.25">
      <c r="A5320" s="6">
        <f t="shared" si="414"/>
        <v>5309</v>
      </c>
      <c r="B5320" s="6">
        <f t="shared" si="411"/>
        <v>-205</v>
      </c>
      <c r="C5320" s="6">
        <f t="shared" si="412"/>
        <v>26</v>
      </c>
      <c r="D5320" s="8">
        <f ca="1">VLOOKUP(B5320,Residuals!$A$12:$AW$232,C5320,FALSE)</f>
        <v>7.780409540594121E-3</v>
      </c>
      <c r="E5320" s="8">
        <f ca="1">VLOOKUP(B5320,Residuals!$A$12:$AW$232,C5320,FALSE)^2</f>
        <v>6.053477261936802E-5</v>
      </c>
      <c r="F5320" s="8">
        <f t="shared" ca="1" si="410"/>
        <v>0.14261556357877389</v>
      </c>
      <c r="G5320" s="6">
        <f t="shared" si="413"/>
        <v>0</v>
      </c>
    </row>
    <row r="5321" spans="1:7" x14ac:dyDescent="0.25">
      <c r="A5321" s="6">
        <f t="shared" si="414"/>
        <v>5310</v>
      </c>
      <c r="B5321" s="6">
        <f t="shared" si="411"/>
        <v>-204</v>
      </c>
      <c r="C5321" s="6">
        <f t="shared" si="412"/>
        <v>26</v>
      </c>
      <c r="D5321" s="8">
        <f ca="1">VLOOKUP(B5321,Residuals!$A$12:$AW$232,C5321,FALSE)</f>
        <v>-6.7042631911275585E-3</v>
      </c>
      <c r="E5321" s="8">
        <f ca="1">VLOOKUP(B5321,Residuals!$A$12:$AW$232,C5321,FALSE)^2</f>
        <v>4.4947144935907875E-5</v>
      </c>
      <c r="F5321" s="8">
        <f t="shared" ca="1" si="410"/>
        <v>0.10589223563450557</v>
      </c>
      <c r="G5321" s="6">
        <f t="shared" si="413"/>
        <v>0</v>
      </c>
    </row>
    <row r="5322" spans="1:7" x14ac:dyDescent="0.25">
      <c r="A5322" s="6">
        <f t="shared" si="414"/>
        <v>5311</v>
      </c>
      <c r="B5322" s="6">
        <f t="shared" si="411"/>
        <v>-203</v>
      </c>
      <c r="C5322" s="6">
        <f t="shared" si="412"/>
        <v>26</v>
      </c>
      <c r="D5322" s="8">
        <f ca="1">VLOOKUP(B5322,Residuals!$A$12:$AW$232,C5322,FALSE)</f>
        <v>-3.1354042649388285E-2</v>
      </c>
      <c r="E5322" s="8">
        <f ca="1">VLOOKUP(B5322,Residuals!$A$12:$AW$232,C5322,FALSE)^2</f>
        <v>9.8307599045965952E-4</v>
      </c>
      <c r="F5322" s="8">
        <f t="shared" ca="1" si="410"/>
        <v>2.3160562161805869</v>
      </c>
      <c r="G5322" s="6">
        <f t="shared" si="413"/>
        <v>0</v>
      </c>
    </row>
    <row r="5323" spans="1:7" x14ac:dyDescent="0.25">
      <c r="A5323" s="6">
        <f t="shared" si="414"/>
        <v>5312</v>
      </c>
      <c r="B5323" s="6">
        <f t="shared" si="411"/>
        <v>-202</v>
      </c>
      <c r="C5323" s="6">
        <f t="shared" si="412"/>
        <v>26</v>
      </c>
      <c r="D5323" s="8">
        <f ca="1">VLOOKUP(B5323,Residuals!$A$12:$AW$232,C5323,FALSE)</f>
        <v>-2.7053201525533963E-2</v>
      </c>
      <c r="E5323" s="8">
        <f ca="1">VLOOKUP(B5323,Residuals!$A$12:$AW$232,C5323,FALSE)^2</f>
        <v>7.3187571278115311E-4</v>
      </c>
      <c r="F5323" s="8">
        <f t="shared" ref="F5323:F5386" ca="1" si="415">E5323/$F$8</f>
        <v>1.7242464575559628</v>
      </c>
      <c r="G5323" s="6">
        <f t="shared" si="413"/>
        <v>0</v>
      </c>
    </row>
    <row r="5324" spans="1:7" x14ac:dyDescent="0.25">
      <c r="A5324" s="6">
        <f t="shared" si="414"/>
        <v>5313</v>
      </c>
      <c r="B5324" s="6">
        <f t="shared" ref="B5324:B5387" si="416">MOD(A5324,221)-210</f>
        <v>-201</v>
      </c>
      <c r="C5324" s="6">
        <f t="shared" ref="C5324:C5387" si="417">IF(B5324&lt;B5323,IF(ISNUMBER(C5323),C5323+1,2),C5323)</f>
        <v>26</v>
      </c>
      <c r="D5324" s="8">
        <f ca="1">VLOOKUP(B5324,Residuals!$A$12:$AW$232,C5324,FALSE)</f>
        <v>-7.790958457681017E-3</v>
      </c>
      <c r="E5324" s="8">
        <f ca="1">VLOOKUP(B5324,Residuals!$A$12:$AW$232,C5324,FALSE)^2</f>
        <v>6.0699033689311373E-5</v>
      </c>
      <c r="F5324" s="8">
        <f t="shared" ca="1" si="415"/>
        <v>0.14300255082676974</v>
      </c>
      <c r="G5324" s="6">
        <f t="shared" ref="G5324:G5387" si="418">IF(OR(B5324&lt;-10,B5324&gt;10),0,1)</f>
        <v>0</v>
      </c>
    </row>
    <row r="5325" spans="1:7" x14ac:dyDescent="0.25">
      <c r="A5325" s="6">
        <f t="shared" ref="A5325:A5388" si="419">A5324+1</f>
        <v>5314</v>
      </c>
      <c r="B5325" s="6">
        <f t="shared" si="416"/>
        <v>-200</v>
      </c>
      <c r="C5325" s="6">
        <f t="shared" si="417"/>
        <v>26</v>
      </c>
      <c r="D5325" s="8">
        <f ca="1">VLOOKUP(B5325,Residuals!$A$12:$AW$232,C5325,FALSE)</f>
        <v>-5.2322333053004908E-3</v>
      </c>
      <c r="E5325" s="8">
        <f ca="1">VLOOKUP(B5325,Residuals!$A$12:$AW$232,C5325,FALSE)^2</f>
        <v>2.73762653610957E-5</v>
      </c>
      <c r="F5325" s="8">
        <f t="shared" ca="1" si="415"/>
        <v>6.4496509100714125E-2</v>
      </c>
      <c r="G5325" s="6">
        <f t="shared" si="418"/>
        <v>0</v>
      </c>
    </row>
    <row r="5326" spans="1:7" x14ac:dyDescent="0.25">
      <c r="A5326" s="6">
        <f t="shared" si="419"/>
        <v>5315</v>
      </c>
      <c r="B5326" s="6">
        <f t="shared" si="416"/>
        <v>-199</v>
      </c>
      <c r="C5326" s="6">
        <f t="shared" si="417"/>
        <v>26</v>
      </c>
      <c r="D5326" s="8">
        <f ca="1">VLOOKUP(B5326,Residuals!$A$12:$AW$232,C5326,FALSE)</f>
        <v>-6.2859018539893159E-3</v>
      </c>
      <c r="E5326" s="8">
        <f ca="1">VLOOKUP(B5326,Residuals!$A$12:$AW$232,C5326,FALSE)^2</f>
        <v>3.9512562117986317E-5</v>
      </c>
      <c r="F5326" s="8">
        <f t="shared" ca="1" si="415"/>
        <v>9.3088750003745543E-2</v>
      </c>
      <c r="G5326" s="6">
        <f t="shared" si="418"/>
        <v>0</v>
      </c>
    </row>
    <row r="5327" spans="1:7" x14ac:dyDescent="0.25">
      <c r="A5327" s="6">
        <f t="shared" si="419"/>
        <v>5316</v>
      </c>
      <c r="B5327" s="6">
        <f t="shared" si="416"/>
        <v>-198</v>
      </c>
      <c r="C5327" s="6">
        <f t="shared" si="417"/>
        <v>26</v>
      </c>
      <c r="D5327" s="8">
        <f ca="1">VLOOKUP(B5327,Residuals!$A$12:$AW$232,C5327,FALSE)</f>
        <v>6.0960759601695847E-3</v>
      </c>
      <c r="E5327" s="8">
        <f ca="1">VLOOKUP(B5327,Residuals!$A$12:$AW$232,C5327,FALSE)^2</f>
        <v>3.7162142112157526E-5</v>
      </c>
      <c r="F5327" s="8">
        <f t="shared" ca="1" si="415"/>
        <v>8.7551329786016846E-2</v>
      </c>
      <c r="G5327" s="6">
        <f t="shared" si="418"/>
        <v>0</v>
      </c>
    </row>
    <row r="5328" spans="1:7" x14ac:dyDescent="0.25">
      <c r="A5328" s="6">
        <f t="shared" si="419"/>
        <v>5317</v>
      </c>
      <c r="B5328" s="6">
        <f t="shared" si="416"/>
        <v>-197</v>
      </c>
      <c r="C5328" s="6">
        <f t="shared" si="417"/>
        <v>26</v>
      </c>
      <c r="D5328" s="8">
        <f ca="1">VLOOKUP(B5328,Residuals!$A$12:$AW$232,C5328,FALSE)</f>
        <v>-8.4801488151095492E-3</v>
      </c>
      <c r="E5328" s="8">
        <f ca="1">VLOOKUP(B5328,Residuals!$A$12:$AW$232,C5328,FALSE)^2</f>
        <v>7.1912923926403889E-5</v>
      </c>
      <c r="F5328" s="8">
        <f t="shared" ca="1" si="415"/>
        <v>0.16942166841608358</v>
      </c>
      <c r="G5328" s="6">
        <f t="shared" si="418"/>
        <v>0</v>
      </c>
    </row>
    <row r="5329" spans="1:7" x14ac:dyDescent="0.25">
      <c r="A5329" s="6">
        <f t="shared" si="419"/>
        <v>5318</v>
      </c>
      <c r="B5329" s="6">
        <f t="shared" si="416"/>
        <v>-196</v>
      </c>
      <c r="C5329" s="6">
        <f t="shared" si="417"/>
        <v>26</v>
      </c>
      <c r="D5329" s="8">
        <f ca="1">VLOOKUP(B5329,Residuals!$A$12:$AW$232,C5329,FALSE)</f>
        <v>-7.5704971027729159E-3</v>
      </c>
      <c r="E5329" s="8">
        <f ca="1">VLOOKUP(B5329,Residuals!$A$12:$AW$232,C5329,FALSE)^2</f>
        <v>5.7312426383093115E-5</v>
      </c>
      <c r="F5329" s="8">
        <f t="shared" ca="1" si="415"/>
        <v>0.1350239479726181</v>
      </c>
      <c r="G5329" s="6">
        <f t="shared" si="418"/>
        <v>0</v>
      </c>
    </row>
    <row r="5330" spans="1:7" x14ac:dyDescent="0.25">
      <c r="A5330" s="6">
        <f t="shared" si="419"/>
        <v>5319</v>
      </c>
      <c r="B5330" s="6">
        <f t="shared" si="416"/>
        <v>-195</v>
      </c>
      <c r="C5330" s="6">
        <f t="shared" si="417"/>
        <v>26</v>
      </c>
      <c r="D5330" s="8">
        <f ca="1">VLOOKUP(B5330,Residuals!$A$12:$AW$232,C5330,FALSE)</f>
        <v>-1.0811456750379464E-2</v>
      </c>
      <c r="E5330" s="8">
        <f ca="1">VLOOKUP(B5330,Residuals!$A$12:$AW$232,C5330,FALSE)^2</f>
        <v>1.1688759706532568E-4</v>
      </c>
      <c r="F5330" s="8">
        <f t="shared" ca="1" si="415"/>
        <v>0.27537875851385485</v>
      </c>
      <c r="G5330" s="6">
        <f t="shared" si="418"/>
        <v>0</v>
      </c>
    </row>
    <row r="5331" spans="1:7" x14ac:dyDescent="0.25">
      <c r="A5331" s="6">
        <f t="shared" si="419"/>
        <v>5320</v>
      </c>
      <c r="B5331" s="6">
        <f t="shared" si="416"/>
        <v>-194</v>
      </c>
      <c r="C5331" s="6">
        <f t="shared" si="417"/>
        <v>26</v>
      </c>
      <c r="D5331" s="8">
        <f ca="1">VLOOKUP(B5331,Residuals!$A$12:$AW$232,C5331,FALSE)</f>
        <v>1.4909325616606619E-2</v>
      </c>
      <c r="E5331" s="8">
        <f ca="1">VLOOKUP(B5331,Residuals!$A$12:$AW$232,C5331,FALSE)^2</f>
        <v>2.2228799034200236E-4</v>
      </c>
      <c r="F5331" s="8">
        <f t="shared" ca="1" si="415"/>
        <v>0.5236944923994773</v>
      </c>
      <c r="G5331" s="6">
        <f t="shared" si="418"/>
        <v>0</v>
      </c>
    </row>
    <row r="5332" spans="1:7" x14ac:dyDescent="0.25">
      <c r="A5332" s="6">
        <f t="shared" si="419"/>
        <v>5321</v>
      </c>
      <c r="B5332" s="6">
        <f t="shared" si="416"/>
        <v>-193</v>
      </c>
      <c r="C5332" s="6">
        <f t="shared" si="417"/>
        <v>26</v>
      </c>
      <c r="D5332" s="8">
        <f ca="1">VLOOKUP(B5332,Residuals!$A$12:$AW$232,C5332,FALSE)</f>
        <v>1.8841417134735916E-2</v>
      </c>
      <c r="E5332" s="8">
        <f ca="1">VLOOKUP(B5332,Residuals!$A$12:$AW$232,C5332,FALSE)^2</f>
        <v>3.5499899964512019E-4</v>
      </c>
      <c r="F5332" s="8">
        <f t="shared" ca="1" si="415"/>
        <v>0.83635207028251535</v>
      </c>
      <c r="G5332" s="6">
        <f t="shared" si="418"/>
        <v>0</v>
      </c>
    </row>
    <row r="5333" spans="1:7" x14ac:dyDescent="0.25">
      <c r="A5333" s="6">
        <f t="shared" si="419"/>
        <v>5322</v>
      </c>
      <c r="B5333" s="6">
        <f t="shared" si="416"/>
        <v>-192</v>
      </c>
      <c r="C5333" s="6">
        <f t="shared" si="417"/>
        <v>26</v>
      </c>
      <c r="D5333" s="8">
        <f ca="1">VLOOKUP(B5333,Residuals!$A$12:$AW$232,C5333,FALSE)</f>
        <v>2.3230713621697988E-2</v>
      </c>
      <c r="E5333" s="8">
        <f ca="1">VLOOKUP(B5333,Residuals!$A$12:$AW$232,C5333,FALSE)^2</f>
        <v>5.3966605537334443E-4</v>
      </c>
      <c r="F5333" s="8">
        <f t="shared" ca="1" si="415"/>
        <v>1.2714143508119586</v>
      </c>
      <c r="G5333" s="6">
        <f t="shared" si="418"/>
        <v>0</v>
      </c>
    </row>
    <row r="5334" spans="1:7" x14ac:dyDescent="0.25">
      <c r="A5334" s="6">
        <f t="shared" si="419"/>
        <v>5323</v>
      </c>
      <c r="B5334" s="6">
        <f t="shared" si="416"/>
        <v>-191</v>
      </c>
      <c r="C5334" s="6">
        <f t="shared" si="417"/>
        <v>26</v>
      </c>
      <c r="D5334" s="8">
        <f ca="1">VLOOKUP(B5334,Residuals!$A$12:$AW$232,C5334,FALSE)</f>
        <v>1.6087262752713997E-2</v>
      </c>
      <c r="E5334" s="8">
        <f ca="1">VLOOKUP(B5334,Residuals!$A$12:$AW$232,C5334,FALSE)^2</f>
        <v>2.5880002287485913E-4</v>
      </c>
      <c r="F5334" s="8">
        <f t="shared" ca="1" si="415"/>
        <v>0.60971421084827293</v>
      </c>
      <c r="G5334" s="6">
        <f t="shared" si="418"/>
        <v>0</v>
      </c>
    </row>
    <row r="5335" spans="1:7" x14ac:dyDescent="0.25">
      <c r="A5335" s="6">
        <f t="shared" si="419"/>
        <v>5324</v>
      </c>
      <c r="B5335" s="6">
        <f t="shared" si="416"/>
        <v>-190</v>
      </c>
      <c r="C5335" s="6">
        <f t="shared" si="417"/>
        <v>26</v>
      </c>
      <c r="D5335" s="8">
        <f ca="1">VLOOKUP(B5335,Residuals!$A$12:$AW$232,C5335,FALSE)</f>
        <v>1.2512339016507872E-2</v>
      </c>
      <c r="E5335" s="8">
        <f ca="1">VLOOKUP(B5335,Residuals!$A$12:$AW$232,C5335,FALSE)^2</f>
        <v>1.5655862766402519E-4</v>
      </c>
      <c r="F5335" s="8">
        <f t="shared" ca="1" si="415"/>
        <v>0.36884084884264778</v>
      </c>
      <c r="G5335" s="6">
        <f t="shared" si="418"/>
        <v>0</v>
      </c>
    </row>
    <row r="5336" spans="1:7" x14ac:dyDescent="0.25">
      <c r="A5336" s="6">
        <f t="shared" si="419"/>
        <v>5325</v>
      </c>
      <c r="B5336" s="6">
        <f t="shared" si="416"/>
        <v>-189</v>
      </c>
      <c r="C5336" s="6">
        <f t="shared" si="417"/>
        <v>26</v>
      </c>
      <c r="D5336" s="8">
        <f ca="1">VLOOKUP(B5336,Residuals!$A$12:$AW$232,C5336,FALSE)</f>
        <v>-1.558739067641666E-2</v>
      </c>
      <c r="E5336" s="8">
        <f ca="1">VLOOKUP(B5336,Residuals!$A$12:$AW$232,C5336,FALSE)^2</f>
        <v>2.4296674809924103E-4</v>
      </c>
      <c r="F5336" s="8">
        <f t="shared" ca="1" si="415"/>
        <v>0.57241215605043438</v>
      </c>
      <c r="G5336" s="6">
        <f t="shared" si="418"/>
        <v>0</v>
      </c>
    </row>
    <row r="5337" spans="1:7" x14ac:dyDescent="0.25">
      <c r="A5337" s="6">
        <f t="shared" si="419"/>
        <v>5326</v>
      </c>
      <c r="B5337" s="6">
        <f t="shared" si="416"/>
        <v>-188</v>
      </c>
      <c r="C5337" s="6">
        <f t="shared" si="417"/>
        <v>26</v>
      </c>
      <c r="D5337" s="8">
        <f ca="1">VLOOKUP(B5337,Residuals!$A$12:$AW$232,C5337,FALSE)</f>
        <v>1.5908828091248731E-2</v>
      </c>
      <c r="E5337" s="8">
        <f ca="1">VLOOKUP(B5337,Residuals!$A$12:$AW$232,C5337,FALSE)^2</f>
        <v>2.5309081123690472E-4</v>
      </c>
      <c r="F5337" s="8">
        <f t="shared" ca="1" si="415"/>
        <v>0.59626371950081136</v>
      </c>
      <c r="G5337" s="6">
        <f t="shared" si="418"/>
        <v>0</v>
      </c>
    </row>
    <row r="5338" spans="1:7" x14ac:dyDescent="0.25">
      <c r="A5338" s="6">
        <f t="shared" si="419"/>
        <v>5327</v>
      </c>
      <c r="B5338" s="6">
        <f t="shared" si="416"/>
        <v>-187</v>
      </c>
      <c r="C5338" s="6">
        <f t="shared" si="417"/>
        <v>26</v>
      </c>
      <c r="D5338" s="8">
        <f ca="1">VLOOKUP(B5338,Residuals!$A$12:$AW$232,C5338,FALSE)</f>
        <v>1.4383273209156789E-3</v>
      </c>
      <c r="E5338" s="8">
        <f ca="1">VLOOKUP(B5338,Residuals!$A$12:$AW$232,C5338,FALSE)^2</f>
        <v>2.0687854820924745E-6</v>
      </c>
      <c r="F5338" s="8">
        <f t="shared" ca="1" si="415"/>
        <v>4.8739095677680913E-3</v>
      </c>
      <c r="G5338" s="6">
        <f t="shared" si="418"/>
        <v>0</v>
      </c>
    </row>
    <row r="5339" spans="1:7" x14ac:dyDescent="0.25">
      <c r="A5339" s="6">
        <f t="shared" si="419"/>
        <v>5328</v>
      </c>
      <c r="B5339" s="6">
        <f t="shared" si="416"/>
        <v>-186</v>
      </c>
      <c r="C5339" s="6">
        <f t="shared" si="417"/>
        <v>26</v>
      </c>
      <c r="D5339" s="8">
        <f ca="1">VLOOKUP(B5339,Residuals!$A$12:$AW$232,C5339,FALSE)</f>
        <v>8.9713990913513723E-3</v>
      </c>
      <c r="E5339" s="8">
        <f ca="1">VLOOKUP(B5339,Residuals!$A$12:$AW$232,C5339,FALSE)^2</f>
        <v>8.0486001656300234E-5</v>
      </c>
      <c r="F5339" s="8">
        <f t="shared" ca="1" si="415"/>
        <v>0.1896192219733033</v>
      </c>
      <c r="G5339" s="6">
        <f t="shared" si="418"/>
        <v>0</v>
      </c>
    </row>
    <row r="5340" spans="1:7" x14ac:dyDescent="0.25">
      <c r="A5340" s="6">
        <f t="shared" si="419"/>
        <v>5329</v>
      </c>
      <c r="B5340" s="6">
        <f t="shared" si="416"/>
        <v>-185</v>
      </c>
      <c r="C5340" s="6">
        <f t="shared" si="417"/>
        <v>26</v>
      </c>
      <c r="D5340" s="8">
        <f ca="1">VLOOKUP(B5340,Residuals!$A$12:$AW$232,C5340,FALSE)</f>
        <v>-1.0885841958857541E-2</v>
      </c>
      <c r="E5340" s="8">
        <f ca="1">VLOOKUP(B5340,Residuals!$A$12:$AW$232,C5340,FALSE)^2</f>
        <v>1.1850155515322337E-4</v>
      </c>
      <c r="F5340" s="8">
        <f t="shared" ca="1" si="415"/>
        <v>0.27918112750506846</v>
      </c>
      <c r="G5340" s="6">
        <f t="shared" si="418"/>
        <v>0</v>
      </c>
    </row>
    <row r="5341" spans="1:7" x14ac:dyDescent="0.25">
      <c r="A5341" s="6">
        <f t="shared" si="419"/>
        <v>5330</v>
      </c>
      <c r="B5341" s="6">
        <f t="shared" si="416"/>
        <v>-184</v>
      </c>
      <c r="C5341" s="6">
        <f t="shared" si="417"/>
        <v>26</v>
      </c>
      <c r="D5341" s="8">
        <f ca="1">VLOOKUP(B5341,Residuals!$A$12:$AW$232,C5341,FALSE)</f>
        <v>-7.2532721514169188E-3</v>
      </c>
      <c r="E5341" s="8">
        <f ca="1">VLOOKUP(B5341,Residuals!$A$12:$AW$232,C5341,FALSE)^2</f>
        <v>5.2609956902520218E-5</v>
      </c>
      <c r="F5341" s="8">
        <f t="shared" ca="1" si="415"/>
        <v>0.12394526862577744</v>
      </c>
      <c r="G5341" s="6">
        <f t="shared" si="418"/>
        <v>0</v>
      </c>
    </row>
    <row r="5342" spans="1:7" x14ac:dyDescent="0.25">
      <c r="A5342" s="6">
        <f t="shared" si="419"/>
        <v>5331</v>
      </c>
      <c r="B5342" s="6">
        <f t="shared" si="416"/>
        <v>-183</v>
      </c>
      <c r="C5342" s="6">
        <f t="shared" si="417"/>
        <v>26</v>
      </c>
      <c r="D5342" s="8">
        <f ca="1">VLOOKUP(B5342,Residuals!$A$12:$AW$232,C5342,FALSE)</f>
        <v>-2.6688419139359624E-3</v>
      </c>
      <c r="E5342" s="8">
        <f ca="1">VLOOKUP(B5342,Residuals!$A$12:$AW$232,C5342,FALSE)^2</f>
        <v>7.1227171615813707E-6</v>
      </c>
      <c r="F5342" s="8">
        <f t="shared" ca="1" si="415"/>
        <v>1.6780608537152162E-2</v>
      </c>
      <c r="G5342" s="6">
        <f t="shared" si="418"/>
        <v>0</v>
      </c>
    </row>
    <row r="5343" spans="1:7" x14ac:dyDescent="0.25">
      <c r="A5343" s="6">
        <f t="shared" si="419"/>
        <v>5332</v>
      </c>
      <c r="B5343" s="6">
        <f t="shared" si="416"/>
        <v>-182</v>
      </c>
      <c r="C5343" s="6">
        <f t="shared" si="417"/>
        <v>26</v>
      </c>
      <c r="D5343" s="8">
        <f ca="1">VLOOKUP(B5343,Residuals!$A$12:$AW$232,C5343,FALSE)</f>
        <v>3.2949598497493508E-2</v>
      </c>
      <c r="E5343" s="8">
        <f ca="1">VLOOKUP(B5343,Residuals!$A$12:$AW$232,C5343,FALSE)^2</f>
        <v>1.0856760411460265E-3</v>
      </c>
      <c r="F5343" s="8">
        <f t="shared" ca="1" si="415"/>
        <v>2.5577745446502869</v>
      </c>
      <c r="G5343" s="6">
        <f t="shared" si="418"/>
        <v>0</v>
      </c>
    </row>
    <row r="5344" spans="1:7" x14ac:dyDescent="0.25">
      <c r="A5344" s="6">
        <f t="shared" si="419"/>
        <v>5333</v>
      </c>
      <c r="B5344" s="6">
        <f t="shared" si="416"/>
        <v>-181</v>
      </c>
      <c r="C5344" s="6">
        <f t="shared" si="417"/>
        <v>26</v>
      </c>
      <c r="D5344" s="8">
        <f ca="1">VLOOKUP(B5344,Residuals!$A$12:$AW$232,C5344,FALSE)</f>
        <v>-6.0464333145589279E-3</v>
      </c>
      <c r="E5344" s="8">
        <f ca="1">VLOOKUP(B5344,Residuals!$A$12:$AW$232,C5344,FALSE)^2</f>
        <v>3.6559355827408066E-5</v>
      </c>
      <c r="F5344" s="8">
        <f t="shared" ca="1" si="415"/>
        <v>8.6131208721754449E-2</v>
      </c>
      <c r="G5344" s="6">
        <f t="shared" si="418"/>
        <v>0</v>
      </c>
    </row>
    <row r="5345" spans="1:7" x14ac:dyDescent="0.25">
      <c r="A5345" s="6">
        <f t="shared" si="419"/>
        <v>5334</v>
      </c>
      <c r="B5345" s="6">
        <f t="shared" si="416"/>
        <v>-180</v>
      </c>
      <c r="C5345" s="6">
        <f t="shared" si="417"/>
        <v>26</v>
      </c>
      <c r="D5345" s="8">
        <f ca="1">VLOOKUP(B5345,Residuals!$A$12:$AW$232,C5345,FALSE)</f>
        <v>9.3696474498272848E-3</v>
      </c>
      <c r="E5345" s="8">
        <f ca="1">VLOOKUP(B5345,Residuals!$A$12:$AW$232,C5345,FALSE)^2</f>
        <v>8.7790293334054947E-5</v>
      </c>
      <c r="F5345" s="8">
        <f t="shared" ca="1" si="415"/>
        <v>0.20682760699056929</v>
      </c>
      <c r="G5345" s="6">
        <f t="shared" si="418"/>
        <v>0</v>
      </c>
    </row>
    <row r="5346" spans="1:7" x14ac:dyDescent="0.25">
      <c r="A5346" s="6">
        <f t="shared" si="419"/>
        <v>5335</v>
      </c>
      <c r="B5346" s="6">
        <f t="shared" si="416"/>
        <v>-179</v>
      </c>
      <c r="C5346" s="6">
        <f t="shared" si="417"/>
        <v>26</v>
      </c>
      <c r="D5346" s="8">
        <f ca="1">VLOOKUP(B5346,Residuals!$A$12:$AW$232,C5346,FALSE)</f>
        <v>9.2703238356111883E-3</v>
      </c>
      <c r="E5346" s="8">
        <f ca="1">VLOOKUP(B5346,Residuals!$A$12:$AW$232,C5346,FALSE)^2</f>
        <v>8.593890401710094E-5</v>
      </c>
      <c r="F5346" s="8">
        <f t="shared" ca="1" si="415"/>
        <v>0.20246586712741105</v>
      </c>
      <c r="G5346" s="6">
        <f t="shared" si="418"/>
        <v>0</v>
      </c>
    </row>
    <row r="5347" spans="1:7" x14ac:dyDescent="0.25">
      <c r="A5347" s="6">
        <f t="shared" si="419"/>
        <v>5336</v>
      </c>
      <c r="B5347" s="6">
        <f t="shared" si="416"/>
        <v>-178</v>
      </c>
      <c r="C5347" s="6">
        <f t="shared" si="417"/>
        <v>26</v>
      </c>
      <c r="D5347" s="8">
        <f ca="1">VLOOKUP(B5347,Residuals!$A$12:$AW$232,C5347,FALSE)</f>
        <v>1.1567524834024887E-2</v>
      </c>
      <c r="E5347" s="8">
        <f ca="1">VLOOKUP(B5347,Residuals!$A$12:$AW$232,C5347,FALSE)^2</f>
        <v>1.3380763078578247E-4</v>
      </c>
      <c r="F5347" s="8">
        <f t="shared" ca="1" si="415"/>
        <v>0.31524113909943502</v>
      </c>
      <c r="G5347" s="6">
        <f t="shared" si="418"/>
        <v>0</v>
      </c>
    </row>
    <row r="5348" spans="1:7" x14ac:dyDescent="0.25">
      <c r="A5348" s="6">
        <f t="shared" si="419"/>
        <v>5337</v>
      </c>
      <c r="B5348" s="6">
        <f t="shared" si="416"/>
        <v>-177</v>
      </c>
      <c r="C5348" s="6">
        <f t="shared" si="417"/>
        <v>26</v>
      </c>
      <c r="D5348" s="8">
        <f ca="1">VLOOKUP(B5348,Residuals!$A$12:$AW$232,C5348,FALSE)</f>
        <v>-1.1095936883148715E-2</v>
      </c>
      <c r="E5348" s="8">
        <f ca="1">VLOOKUP(B5348,Residuals!$A$12:$AW$232,C5348,FALSE)^2</f>
        <v>1.2311981531482001E-4</v>
      </c>
      <c r="F5348" s="8">
        <f t="shared" ca="1" si="415"/>
        <v>0.29006141576254468</v>
      </c>
      <c r="G5348" s="6">
        <f t="shared" si="418"/>
        <v>0</v>
      </c>
    </row>
    <row r="5349" spans="1:7" x14ac:dyDescent="0.25">
      <c r="A5349" s="6">
        <f t="shared" si="419"/>
        <v>5338</v>
      </c>
      <c r="B5349" s="6">
        <f t="shared" si="416"/>
        <v>-176</v>
      </c>
      <c r="C5349" s="6">
        <f t="shared" si="417"/>
        <v>26</v>
      </c>
      <c r="D5349" s="8">
        <f ca="1">VLOOKUP(B5349,Residuals!$A$12:$AW$232,C5349,FALSE)</f>
        <v>1.2136574023870129E-2</v>
      </c>
      <c r="E5349" s="8">
        <f ca="1">VLOOKUP(B5349,Residuals!$A$12:$AW$232,C5349,FALSE)^2</f>
        <v>1.4729642903687918E-4</v>
      </c>
      <c r="F5349" s="8">
        <f t="shared" ca="1" si="415"/>
        <v>0.34701977609335755</v>
      </c>
      <c r="G5349" s="6">
        <f t="shared" si="418"/>
        <v>0</v>
      </c>
    </row>
    <row r="5350" spans="1:7" x14ac:dyDescent="0.25">
      <c r="A5350" s="6">
        <f t="shared" si="419"/>
        <v>5339</v>
      </c>
      <c r="B5350" s="6">
        <f t="shared" si="416"/>
        <v>-175</v>
      </c>
      <c r="C5350" s="6">
        <f t="shared" si="417"/>
        <v>26</v>
      </c>
      <c r="D5350" s="8">
        <f ca="1">VLOOKUP(B5350,Residuals!$A$12:$AW$232,C5350,FALSE)</f>
        <v>1.1626364263641591E-2</v>
      </c>
      <c r="E5350" s="8">
        <f ca="1">VLOOKUP(B5350,Residuals!$A$12:$AW$232,C5350,FALSE)^2</f>
        <v>1.3517234599088229E-4</v>
      </c>
      <c r="F5350" s="8">
        <f t="shared" ca="1" si="415"/>
        <v>0.31845630981335887</v>
      </c>
      <c r="G5350" s="6">
        <f t="shared" si="418"/>
        <v>0</v>
      </c>
    </row>
    <row r="5351" spans="1:7" x14ac:dyDescent="0.25">
      <c r="A5351" s="6">
        <f t="shared" si="419"/>
        <v>5340</v>
      </c>
      <c r="B5351" s="6">
        <f t="shared" si="416"/>
        <v>-174</v>
      </c>
      <c r="C5351" s="6">
        <f t="shared" si="417"/>
        <v>26</v>
      </c>
      <c r="D5351" s="8">
        <f ca="1">VLOOKUP(B5351,Residuals!$A$12:$AW$232,C5351,FALSE)</f>
        <v>7.8633003797090179E-3</v>
      </c>
      <c r="E5351" s="8">
        <f ca="1">VLOOKUP(B5351,Residuals!$A$12:$AW$232,C5351,FALSE)^2</f>
        <v>6.183149286153198E-5</v>
      </c>
      <c r="F5351" s="8">
        <f t="shared" ca="1" si="415"/>
        <v>0.14567054305813926</v>
      </c>
      <c r="G5351" s="6">
        <f t="shared" si="418"/>
        <v>0</v>
      </c>
    </row>
    <row r="5352" spans="1:7" x14ac:dyDescent="0.25">
      <c r="A5352" s="6">
        <f t="shared" si="419"/>
        <v>5341</v>
      </c>
      <c r="B5352" s="6">
        <f t="shared" si="416"/>
        <v>-173</v>
      </c>
      <c r="C5352" s="6">
        <f t="shared" si="417"/>
        <v>26</v>
      </c>
      <c r="D5352" s="8">
        <f ca="1">VLOOKUP(B5352,Residuals!$A$12:$AW$232,C5352,FALSE)</f>
        <v>-1.3279267807719871E-3</v>
      </c>
      <c r="E5352" s="8">
        <f ca="1">VLOOKUP(B5352,Residuals!$A$12:$AW$232,C5352,FALSE)^2</f>
        <v>1.7633895350914531E-6</v>
      </c>
      <c r="F5352" s="8">
        <f t="shared" ca="1" si="415"/>
        <v>4.1544187162853375E-3</v>
      </c>
      <c r="G5352" s="6">
        <f t="shared" si="418"/>
        <v>0</v>
      </c>
    </row>
    <row r="5353" spans="1:7" x14ac:dyDescent="0.25">
      <c r="A5353" s="6">
        <f t="shared" si="419"/>
        <v>5342</v>
      </c>
      <c r="B5353" s="6">
        <f t="shared" si="416"/>
        <v>-172</v>
      </c>
      <c r="C5353" s="6">
        <f t="shared" si="417"/>
        <v>26</v>
      </c>
      <c r="D5353" s="8">
        <f ca="1">VLOOKUP(B5353,Residuals!$A$12:$AW$232,C5353,FALSE)</f>
        <v>1.3409691961923542E-2</v>
      </c>
      <c r="E5353" s="8">
        <f ca="1">VLOOKUP(B5353,Residuals!$A$12:$AW$232,C5353,FALSE)^2</f>
        <v>1.7981983851367685E-4</v>
      </c>
      <c r="F5353" s="8">
        <f t="shared" ca="1" si="415"/>
        <v>0.42364258594847709</v>
      </c>
      <c r="G5353" s="6">
        <f t="shared" si="418"/>
        <v>0</v>
      </c>
    </row>
    <row r="5354" spans="1:7" x14ac:dyDescent="0.25">
      <c r="A5354" s="6">
        <f t="shared" si="419"/>
        <v>5343</v>
      </c>
      <c r="B5354" s="6">
        <f t="shared" si="416"/>
        <v>-171</v>
      </c>
      <c r="C5354" s="6">
        <f t="shared" si="417"/>
        <v>26</v>
      </c>
      <c r="D5354" s="8">
        <f ca="1">VLOOKUP(B5354,Residuals!$A$12:$AW$232,C5354,FALSE)</f>
        <v>8.8772657106463704E-3</v>
      </c>
      <c r="E5354" s="8">
        <f ca="1">VLOOKUP(B5354,Residuals!$A$12:$AW$232,C5354,FALSE)^2</f>
        <v>7.8805846497417804E-5</v>
      </c>
      <c r="F5354" s="8">
        <f t="shared" ca="1" si="415"/>
        <v>0.18566089745145423</v>
      </c>
      <c r="G5354" s="6">
        <f t="shared" si="418"/>
        <v>0</v>
      </c>
    </row>
    <row r="5355" spans="1:7" x14ac:dyDescent="0.25">
      <c r="A5355" s="6">
        <f t="shared" si="419"/>
        <v>5344</v>
      </c>
      <c r="B5355" s="6">
        <f t="shared" si="416"/>
        <v>-170</v>
      </c>
      <c r="C5355" s="6">
        <f t="shared" si="417"/>
        <v>26</v>
      </c>
      <c r="D5355" s="8">
        <f ca="1">VLOOKUP(B5355,Residuals!$A$12:$AW$232,C5355,FALSE)</f>
        <v>1.6582809741856341E-2</v>
      </c>
      <c r="E5355" s="8">
        <f ca="1">VLOOKUP(B5355,Residuals!$A$12:$AW$232,C5355,FALSE)^2</f>
        <v>2.7498957893460556E-4</v>
      </c>
      <c r="F5355" s="8">
        <f t="shared" ca="1" si="415"/>
        <v>0.64785563868626506</v>
      </c>
      <c r="G5355" s="6">
        <f t="shared" si="418"/>
        <v>0</v>
      </c>
    </row>
    <row r="5356" spans="1:7" x14ac:dyDescent="0.25">
      <c r="A5356" s="6">
        <f t="shared" si="419"/>
        <v>5345</v>
      </c>
      <c r="B5356" s="6">
        <f t="shared" si="416"/>
        <v>-169</v>
      </c>
      <c r="C5356" s="6">
        <f t="shared" si="417"/>
        <v>26</v>
      </c>
      <c r="D5356" s="8">
        <f ca="1">VLOOKUP(B5356,Residuals!$A$12:$AW$232,C5356,FALSE)</f>
        <v>5.3457540125025852E-3</v>
      </c>
      <c r="E5356" s="8">
        <f ca="1">VLOOKUP(B5356,Residuals!$A$12:$AW$232,C5356,FALSE)^2</f>
        <v>2.857708596218749E-5</v>
      </c>
      <c r="F5356" s="8">
        <f t="shared" ca="1" si="415"/>
        <v>6.7325555933986841E-2</v>
      </c>
      <c r="G5356" s="6">
        <f t="shared" si="418"/>
        <v>0</v>
      </c>
    </row>
    <row r="5357" spans="1:7" x14ac:dyDescent="0.25">
      <c r="A5357" s="6">
        <f t="shared" si="419"/>
        <v>5346</v>
      </c>
      <c r="B5357" s="6">
        <f t="shared" si="416"/>
        <v>-168</v>
      </c>
      <c r="C5357" s="6">
        <f t="shared" si="417"/>
        <v>26</v>
      </c>
      <c r="D5357" s="8">
        <f ca="1">VLOOKUP(B5357,Residuals!$A$12:$AW$232,C5357,FALSE)</f>
        <v>9.610815809059552E-4</v>
      </c>
      <c r="E5357" s="8">
        <f ca="1">VLOOKUP(B5357,Residuals!$A$12:$AW$232,C5357,FALSE)^2</f>
        <v>9.2367780515669009E-7</v>
      </c>
      <c r="F5357" s="8">
        <f t="shared" ca="1" si="415"/>
        <v>2.1761183704434887E-3</v>
      </c>
      <c r="G5357" s="6">
        <f t="shared" si="418"/>
        <v>0</v>
      </c>
    </row>
    <row r="5358" spans="1:7" x14ac:dyDescent="0.25">
      <c r="A5358" s="6">
        <f t="shared" si="419"/>
        <v>5347</v>
      </c>
      <c r="B5358" s="6">
        <f t="shared" si="416"/>
        <v>-167</v>
      </c>
      <c r="C5358" s="6">
        <f t="shared" si="417"/>
        <v>26</v>
      </c>
      <c r="D5358" s="8">
        <f ca="1">VLOOKUP(B5358,Residuals!$A$12:$AW$232,C5358,FALSE)</f>
        <v>-1.7408081385228296E-2</v>
      </c>
      <c r="E5358" s="8">
        <f ca="1">VLOOKUP(B5358,Residuals!$A$12:$AW$232,C5358,FALSE)^2</f>
        <v>3.0304129751473191E-4</v>
      </c>
      <c r="F5358" s="8">
        <f t="shared" ca="1" si="415"/>
        <v>0.71394346691373733</v>
      </c>
      <c r="G5358" s="6">
        <f t="shared" si="418"/>
        <v>0</v>
      </c>
    </row>
    <row r="5359" spans="1:7" x14ac:dyDescent="0.25">
      <c r="A5359" s="6">
        <f t="shared" si="419"/>
        <v>5348</v>
      </c>
      <c r="B5359" s="6">
        <f t="shared" si="416"/>
        <v>-166</v>
      </c>
      <c r="C5359" s="6">
        <f t="shared" si="417"/>
        <v>26</v>
      </c>
      <c r="D5359" s="8">
        <f ca="1">VLOOKUP(B5359,Residuals!$A$12:$AW$232,C5359,FALSE)</f>
        <v>5.6307643054703815E-3</v>
      </c>
      <c r="E5359" s="8">
        <f ca="1">VLOOKUP(B5359,Residuals!$A$12:$AW$232,C5359,FALSE)^2</f>
        <v>3.1705506663759351E-5</v>
      </c>
      <c r="F5359" s="8">
        <f t="shared" ca="1" si="415"/>
        <v>7.4695889746447974E-2</v>
      </c>
      <c r="G5359" s="6">
        <f t="shared" si="418"/>
        <v>0</v>
      </c>
    </row>
    <row r="5360" spans="1:7" x14ac:dyDescent="0.25">
      <c r="A5360" s="6">
        <f t="shared" si="419"/>
        <v>5349</v>
      </c>
      <c r="B5360" s="6">
        <f t="shared" si="416"/>
        <v>-165</v>
      </c>
      <c r="C5360" s="6">
        <f t="shared" si="417"/>
        <v>26</v>
      </c>
      <c r="D5360" s="8">
        <f ca="1">VLOOKUP(B5360,Residuals!$A$12:$AW$232,C5360,FALSE)</f>
        <v>-3.5322049135643296E-2</v>
      </c>
      <c r="E5360" s="8">
        <f ca="1">VLOOKUP(B5360,Residuals!$A$12:$AW$232,C5360,FALSE)^2</f>
        <v>1.2476471551407992E-3</v>
      </c>
      <c r="F5360" s="8">
        <f t="shared" ca="1" si="415"/>
        <v>2.9393668213916659</v>
      </c>
      <c r="G5360" s="6">
        <f t="shared" si="418"/>
        <v>0</v>
      </c>
    </row>
    <row r="5361" spans="1:7" x14ac:dyDescent="0.25">
      <c r="A5361" s="6">
        <f t="shared" si="419"/>
        <v>5350</v>
      </c>
      <c r="B5361" s="6">
        <f t="shared" si="416"/>
        <v>-164</v>
      </c>
      <c r="C5361" s="6">
        <f t="shared" si="417"/>
        <v>26</v>
      </c>
      <c r="D5361" s="8">
        <f ca="1">VLOOKUP(B5361,Residuals!$A$12:$AW$232,C5361,FALSE)</f>
        <v>2.2728626090921383E-3</v>
      </c>
      <c r="E5361" s="8">
        <f ca="1">VLOOKUP(B5361,Residuals!$A$12:$AW$232,C5361,FALSE)^2</f>
        <v>5.1659044398091228E-6</v>
      </c>
      <c r="F5361" s="8">
        <f t="shared" ca="1" si="415"/>
        <v>1.2170498726574053E-2</v>
      </c>
      <c r="G5361" s="6">
        <f t="shared" si="418"/>
        <v>0</v>
      </c>
    </row>
    <row r="5362" spans="1:7" x14ac:dyDescent="0.25">
      <c r="A5362" s="6">
        <f t="shared" si="419"/>
        <v>5351</v>
      </c>
      <c r="B5362" s="6">
        <f t="shared" si="416"/>
        <v>-163</v>
      </c>
      <c r="C5362" s="6">
        <f t="shared" si="417"/>
        <v>26</v>
      </c>
      <c r="D5362" s="8">
        <f ca="1">VLOOKUP(B5362,Residuals!$A$12:$AW$232,C5362,FALSE)</f>
        <v>1.3874118776128283E-2</v>
      </c>
      <c r="E5362" s="8">
        <f ca="1">VLOOKUP(B5362,Residuals!$A$12:$AW$232,C5362,FALSE)^2</f>
        <v>1.9249117181411535E-4</v>
      </c>
      <c r="F5362" s="8">
        <f t="shared" ca="1" si="415"/>
        <v>0.45349533440595352</v>
      </c>
      <c r="G5362" s="6">
        <f t="shared" si="418"/>
        <v>0</v>
      </c>
    </row>
    <row r="5363" spans="1:7" x14ac:dyDescent="0.25">
      <c r="A5363" s="6">
        <f t="shared" si="419"/>
        <v>5352</v>
      </c>
      <c r="B5363" s="6">
        <f t="shared" si="416"/>
        <v>-162</v>
      </c>
      <c r="C5363" s="6">
        <f t="shared" si="417"/>
        <v>26</v>
      </c>
      <c r="D5363" s="8">
        <f ca="1">VLOOKUP(B5363,Residuals!$A$12:$AW$232,C5363,FALSE)</f>
        <v>-3.3775047654638686E-2</v>
      </c>
      <c r="E5363" s="8">
        <f ca="1">VLOOKUP(B5363,Residuals!$A$12:$AW$232,C5363,FALSE)^2</f>
        <v>1.1407538440731141E-3</v>
      </c>
      <c r="F5363" s="8">
        <f t="shared" ca="1" si="415"/>
        <v>2.6875338807349829</v>
      </c>
      <c r="G5363" s="6">
        <f t="shared" si="418"/>
        <v>0</v>
      </c>
    </row>
    <row r="5364" spans="1:7" x14ac:dyDescent="0.25">
      <c r="A5364" s="6">
        <f t="shared" si="419"/>
        <v>5353</v>
      </c>
      <c r="B5364" s="6">
        <f t="shared" si="416"/>
        <v>-161</v>
      </c>
      <c r="C5364" s="6">
        <f t="shared" si="417"/>
        <v>26</v>
      </c>
      <c r="D5364" s="8">
        <f ca="1">VLOOKUP(B5364,Residuals!$A$12:$AW$232,C5364,FALSE)</f>
        <v>2.1463692584241842E-2</v>
      </c>
      <c r="E5364" s="8">
        <f ca="1">VLOOKUP(B5364,Residuals!$A$12:$AW$232,C5364,FALSE)^2</f>
        <v>4.6069009935083825E-4</v>
      </c>
      <c r="F5364" s="8">
        <f t="shared" ca="1" si="415"/>
        <v>1.0853526875734889</v>
      </c>
      <c r="G5364" s="6">
        <f t="shared" si="418"/>
        <v>0</v>
      </c>
    </row>
    <row r="5365" spans="1:7" x14ac:dyDescent="0.25">
      <c r="A5365" s="6">
        <f t="shared" si="419"/>
        <v>5354</v>
      </c>
      <c r="B5365" s="6">
        <f t="shared" si="416"/>
        <v>-160</v>
      </c>
      <c r="C5365" s="6">
        <f t="shared" si="417"/>
        <v>26</v>
      </c>
      <c r="D5365" s="8">
        <f ca="1">VLOOKUP(B5365,Residuals!$A$12:$AW$232,C5365,FALSE)</f>
        <v>-7.845503643216456E-3</v>
      </c>
      <c r="E5365" s="8">
        <f ca="1">VLOOKUP(B5365,Residuals!$A$12:$AW$232,C5365,FALSE)^2</f>
        <v>6.155192741572269E-5</v>
      </c>
      <c r="F5365" s="8">
        <f t="shared" ca="1" si="415"/>
        <v>0.14501190700672562</v>
      </c>
      <c r="G5365" s="6">
        <f t="shared" si="418"/>
        <v>0</v>
      </c>
    </row>
    <row r="5366" spans="1:7" x14ac:dyDescent="0.25">
      <c r="A5366" s="6">
        <f t="shared" si="419"/>
        <v>5355</v>
      </c>
      <c r="B5366" s="6">
        <f t="shared" si="416"/>
        <v>-159</v>
      </c>
      <c r="C5366" s="6">
        <f t="shared" si="417"/>
        <v>26</v>
      </c>
      <c r="D5366" s="8">
        <f ca="1">VLOOKUP(B5366,Residuals!$A$12:$AW$232,C5366,FALSE)</f>
        <v>-3.6257921522032137E-3</v>
      </c>
      <c r="E5366" s="8">
        <f ca="1">VLOOKUP(B5366,Residuals!$A$12:$AW$232,C5366,FALSE)^2</f>
        <v>1.3146368730978413E-5</v>
      </c>
      <c r="F5366" s="8">
        <f t="shared" ca="1" si="415"/>
        <v>3.0971897711944037E-2</v>
      </c>
      <c r="G5366" s="6">
        <f t="shared" si="418"/>
        <v>0</v>
      </c>
    </row>
    <row r="5367" spans="1:7" x14ac:dyDescent="0.25">
      <c r="A5367" s="6">
        <f t="shared" si="419"/>
        <v>5356</v>
      </c>
      <c r="B5367" s="6">
        <f t="shared" si="416"/>
        <v>-158</v>
      </c>
      <c r="C5367" s="6">
        <f t="shared" si="417"/>
        <v>26</v>
      </c>
      <c r="D5367" s="8">
        <f ca="1">VLOOKUP(B5367,Residuals!$A$12:$AW$232,C5367,FALSE)</f>
        <v>1.1858492256204514E-2</v>
      </c>
      <c r="E5367" s="8">
        <f ca="1">VLOOKUP(B5367,Residuals!$A$12:$AW$232,C5367,FALSE)^2</f>
        <v>1.4062383859046244E-4</v>
      </c>
      <c r="F5367" s="8">
        <f t="shared" ca="1" si="415"/>
        <v>0.33129963367158527</v>
      </c>
      <c r="G5367" s="6">
        <f t="shared" si="418"/>
        <v>0</v>
      </c>
    </row>
    <row r="5368" spans="1:7" x14ac:dyDescent="0.25">
      <c r="A5368" s="6">
        <f t="shared" si="419"/>
        <v>5357</v>
      </c>
      <c r="B5368" s="6">
        <f t="shared" si="416"/>
        <v>-157</v>
      </c>
      <c r="C5368" s="6">
        <f t="shared" si="417"/>
        <v>26</v>
      </c>
      <c r="D5368" s="8">
        <f ca="1">VLOOKUP(B5368,Residuals!$A$12:$AW$232,C5368,FALSE)</f>
        <v>-2.2317616047317579E-2</v>
      </c>
      <c r="E5368" s="8">
        <f ca="1">VLOOKUP(B5368,Residuals!$A$12:$AW$232,C5368,FALSE)^2</f>
        <v>4.9807598603548715E-4</v>
      </c>
      <c r="F5368" s="8">
        <f t="shared" ca="1" si="415"/>
        <v>1.1734311434545222</v>
      </c>
      <c r="G5368" s="6">
        <f t="shared" si="418"/>
        <v>0</v>
      </c>
    </row>
    <row r="5369" spans="1:7" x14ac:dyDescent="0.25">
      <c r="A5369" s="6">
        <f t="shared" si="419"/>
        <v>5358</v>
      </c>
      <c r="B5369" s="6">
        <f t="shared" si="416"/>
        <v>-156</v>
      </c>
      <c r="C5369" s="6">
        <f t="shared" si="417"/>
        <v>26</v>
      </c>
      <c r="D5369" s="8">
        <f ca="1">VLOOKUP(B5369,Residuals!$A$12:$AW$232,C5369,FALSE)</f>
        <v>-6.4885237929774393E-3</v>
      </c>
      <c r="E5369" s="8">
        <f ca="1">VLOOKUP(B5369,Residuals!$A$12:$AW$232,C5369,FALSE)^2</f>
        <v>4.2100941012034333E-5</v>
      </c>
      <c r="F5369" s="8">
        <f t="shared" ca="1" si="415"/>
        <v>9.9186784220396007E-2</v>
      </c>
      <c r="G5369" s="6">
        <f t="shared" si="418"/>
        <v>0</v>
      </c>
    </row>
    <row r="5370" spans="1:7" x14ac:dyDescent="0.25">
      <c r="A5370" s="6">
        <f t="shared" si="419"/>
        <v>5359</v>
      </c>
      <c r="B5370" s="6">
        <f t="shared" si="416"/>
        <v>-155</v>
      </c>
      <c r="C5370" s="6">
        <f t="shared" si="417"/>
        <v>26</v>
      </c>
      <c r="D5370" s="8">
        <f ca="1">VLOOKUP(B5370,Residuals!$A$12:$AW$232,C5370,FALSE)</f>
        <v>3.2641729997864208E-3</v>
      </c>
      <c r="E5370" s="8">
        <f ca="1">VLOOKUP(B5370,Residuals!$A$12:$AW$232,C5370,FALSE)^2</f>
        <v>1.0654825372534682E-5</v>
      </c>
      <c r="F5370" s="8">
        <f t="shared" ca="1" si="415"/>
        <v>2.5102001041485321E-2</v>
      </c>
      <c r="G5370" s="6">
        <f t="shared" si="418"/>
        <v>0</v>
      </c>
    </row>
    <row r="5371" spans="1:7" x14ac:dyDescent="0.25">
      <c r="A5371" s="6">
        <f t="shared" si="419"/>
        <v>5360</v>
      </c>
      <c r="B5371" s="6">
        <f t="shared" si="416"/>
        <v>-154</v>
      </c>
      <c r="C5371" s="6">
        <f t="shared" si="417"/>
        <v>26</v>
      </c>
      <c r="D5371" s="8">
        <f ca="1">VLOOKUP(B5371,Residuals!$A$12:$AW$232,C5371,FALSE)</f>
        <v>7.137962416127441E-3</v>
      </c>
      <c r="E5371" s="8">
        <f ca="1">VLOOKUP(B5371,Residuals!$A$12:$AW$232,C5371,FALSE)^2</f>
        <v>5.0950507454047897E-5</v>
      </c>
      <c r="F5371" s="8">
        <f t="shared" ca="1" si="415"/>
        <v>0.12003572526608793</v>
      </c>
      <c r="G5371" s="6">
        <f t="shared" si="418"/>
        <v>0</v>
      </c>
    </row>
    <row r="5372" spans="1:7" x14ac:dyDescent="0.25">
      <c r="A5372" s="6">
        <f t="shared" si="419"/>
        <v>5361</v>
      </c>
      <c r="B5372" s="6">
        <f t="shared" si="416"/>
        <v>-153</v>
      </c>
      <c r="C5372" s="6">
        <f t="shared" si="417"/>
        <v>26</v>
      </c>
      <c r="D5372" s="8">
        <f ca="1">VLOOKUP(B5372,Residuals!$A$12:$AW$232,C5372,FALSE)</f>
        <v>1.0360658159223844E-2</v>
      </c>
      <c r="E5372" s="8">
        <f ca="1">VLOOKUP(B5372,Residuals!$A$12:$AW$232,C5372,FALSE)^2</f>
        <v>1.0734323749229161E-4</v>
      </c>
      <c r="F5372" s="8">
        <f t="shared" ca="1" si="415"/>
        <v>0.2528929349019361</v>
      </c>
      <c r="G5372" s="6">
        <f t="shared" si="418"/>
        <v>0</v>
      </c>
    </row>
    <row r="5373" spans="1:7" x14ac:dyDescent="0.25">
      <c r="A5373" s="6">
        <f t="shared" si="419"/>
        <v>5362</v>
      </c>
      <c r="B5373" s="6">
        <f t="shared" si="416"/>
        <v>-152</v>
      </c>
      <c r="C5373" s="6">
        <f t="shared" si="417"/>
        <v>26</v>
      </c>
      <c r="D5373" s="8">
        <f ca="1">VLOOKUP(B5373,Residuals!$A$12:$AW$232,C5373,FALSE)</f>
        <v>1.6823102529475296E-2</v>
      </c>
      <c r="E5373" s="8">
        <f ca="1">VLOOKUP(B5373,Residuals!$A$12:$AW$232,C5373,FALSE)^2</f>
        <v>2.8301677871723813E-4</v>
      </c>
      <c r="F5373" s="8">
        <f t="shared" ca="1" si="415"/>
        <v>0.66676714312286189</v>
      </c>
      <c r="G5373" s="6">
        <f t="shared" si="418"/>
        <v>0</v>
      </c>
    </row>
    <row r="5374" spans="1:7" x14ac:dyDescent="0.25">
      <c r="A5374" s="6">
        <f t="shared" si="419"/>
        <v>5363</v>
      </c>
      <c r="B5374" s="6">
        <f t="shared" si="416"/>
        <v>-151</v>
      </c>
      <c r="C5374" s="6">
        <f t="shared" si="417"/>
        <v>26</v>
      </c>
      <c r="D5374" s="8">
        <f ca="1">VLOOKUP(B5374,Residuals!$A$12:$AW$232,C5374,FALSE)</f>
        <v>-2.0837126863707854E-3</v>
      </c>
      <c r="E5374" s="8">
        <f ca="1">VLOOKUP(B5374,Residuals!$A$12:$AW$232,C5374,FALSE)^2</f>
        <v>4.3418585593425554E-6</v>
      </c>
      <c r="F5374" s="8">
        <f t="shared" ca="1" si="415"/>
        <v>1.0229105993566487E-2</v>
      </c>
      <c r="G5374" s="6">
        <f t="shared" si="418"/>
        <v>0</v>
      </c>
    </row>
    <row r="5375" spans="1:7" x14ac:dyDescent="0.25">
      <c r="A5375" s="6">
        <f t="shared" si="419"/>
        <v>5364</v>
      </c>
      <c r="B5375" s="6">
        <f t="shared" si="416"/>
        <v>-150</v>
      </c>
      <c r="C5375" s="6">
        <f t="shared" si="417"/>
        <v>26</v>
      </c>
      <c r="D5375" s="8">
        <f ca="1">VLOOKUP(B5375,Residuals!$A$12:$AW$232,C5375,FALSE)</f>
        <v>2.8535688634310791E-3</v>
      </c>
      <c r="E5375" s="8">
        <f ca="1">VLOOKUP(B5375,Residuals!$A$12:$AW$232,C5375,FALSE)^2</f>
        <v>8.1428552583433411E-6</v>
      </c>
      <c r="F5375" s="8">
        <f t="shared" ca="1" si="415"/>
        <v>1.9183980405956993E-2</v>
      </c>
      <c r="G5375" s="6">
        <f t="shared" si="418"/>
        <v>0</v>
      </c>
    </row>
    <row r="5376" spans="1:7" x14ac:dyDescent="0.25">
      <c r="A5376" s="6">
        <f t="shared" si="419"/>
        <v>5365</v>
      </c>
      <c r="B5376" s="6">
        <f t="shared" si="416"/>
        <v>-149</v>
      </c>
      <c r="C5376" s="6">
        <f t="shared" si="417"/>
        <v>26</v>
      </c>
      <c r="D5376" s="8">
        <f ca="1">VLOOKUP(B5376,Residuals!$A$12:$AW$232,C5376,FALSE)</f>
        <v>-2.6777047981835778E-2</v>
      </c>
      <c r="E5376" s="8">
        <f ca="1">VLOOKUP(B5376,Residuals!$A$12:$AW$232,C5376,FALSE)^2</f>
        <v>7.1701029862153551E-4</v>
      </c>
      <c r="F5376" s="8">
        <f t="shared" ca="1" si="415"/>
        <v>1.6892246126481414</v>
      </c>
      <c r="G5376" s="6">
        <f t="shared" si="418"/>
        <v>0</v>
      </c>
    </row>
    <row r="5377" spans="1:7" x14ac:dyDescent="0.25">
      <c r="A5377" s="6">
        <f t="shared" si="419"/>
        <v>5366</v>
      </c>
      <c r="B5377" s="6">
        <f t="shared" si="416"/>
        <v>-148</v>
      </c>
      <c r="C5377" s="6">
        <f t="shared" si="417"/>
        <v>26</v>
      </c>
      <c r="D5377" s="8">
        <f ca="1">VLOOKUP(B5377,Residuals!$A$12:$AW$232,C5377,FALSE)</f>
        <v>-1.4920045991279031E-2</v>
      </c>
      <c r="E5377" s="8">
        <f ca="1">VLOOKUP(B5377,Residuals!$A$12:$AW$232,C5377,FALSE)^2</f>
        <v>2.2260777238188148E-4</v>
      </c>
      <c r="F5377" s="8">
        <f t="shared" ca="1" si="415"/>
        <v>0.52444787584945729</v>
      </c>
      <c r="G5377" s="6">
        <f t="shared" si="418"/>
        <v>0</v>
      </c>
    </row>
    <row r="5378" spans="1:7" x14ac:dyDescent="0.25">
      <c r="A5378" s="6">
        <f t="shared" si="419"/>
        <v>5367</v>
      </c>
      <c r="B5378" s="6">
        <f t="shared" si="416"/>
        <v>-147</v>
      </c>
      <c r="C5378" s="6">
        <f t="shared" si="417"/>
        <v>26</v>
      </c>
      <c r="D5378" s="8">
        <f ca="1">VLOOKUP(B5378,Residuals!$A$12:$AW$232,C5378,FALSE)</f>
        <v>1.5619677484337751E-2</v>
      </c>
      <c r="E5378" s="8">
        <f ca="1">VLOOKUP(B5378,Residuals!$A$12:$AW$232,C5378,FALSE)^2</f>
        <v>2.4397432471472767E-4</v>
      </c>
      <c r="F5378" s="8">
        <f t="shared" ca="1" si="415"/>
        <v>0.5747859339742396</v>
      </c>
      <c r="G5378" s="6">
        <f t="shared" si="418"/>
        <v>0</v>
      </c>
    </row>
    <row r="5379" spans="1:7" x14ac:dyDescent="0.25">
      <c r="A5379" s="6">
        <f t="shared" si="419"/>
        <v>5368</v>
      </c>
      <c r="B5379" s="6">
        <f t="shared" si="416"/>
        <v>-146</v>
      </c>
      <c r="C5379" s="6">
        <f t="shared" si="417"/>
        <v>26</v>
      </c>
      <c r="D5379" s="8">
        <f ca="1">VLOOKUP(B5379,Residuals!$A$12:$AW$232,C5379,FALSE)</f>
        <v>1.3534284580553653E-2</v>
      </c>
      <c r="E5379" s="8">
        <f ca="1">VLOOKUP(B5379,Residuals!$A$12:$AW$232,C5379,FALSE)^2</f>
        <v>1.8317685910741236E-4</v>
      </c>
      <c r="F5379" s="8">
        <f t="shared" ca="1" si="415"/>
        <v>0.43155148463934229</v>
      </c>
      <c r="G5379" s="6">
        <f t="shared" si="418"/>
        <v>0</v>
      </c>
    </row>
    <row r="5380" spans="1:7" x14ac:dyDescent="0.25">
      <c r="A5380" s="6">
        <f t="shared" si="419"/>
        <v>5369</v>
      </c>
      <c r="B5380" s="6">
        <f t="shared" si="416"/>
        <v>-145</v>
      </c>
      <c r="C5380" s="6">
        <f t="shared" si="417"/>
        <v>26</v>
      </c>
      <c r="D5380" s="8">
        <f ca="1">VLOOKUP(B5380,Residuals!$A$12:$AW$232,C5380,FALSE)</f>
        <v>-2.8413076842535613E-2</v>
      </c>
      <c r="E5380" s="8">
        <f ca="1">VLOOKUP(B5380,Residuals!$A$12:$AW$232,C5380,FALSE)^2</f>
        <v>8.0730293565983355E-4</v>
      </c>
      <c r="F5380" s="8">
        <f t="shared" ca="1" si="415"/>
        <v>1.9019475611458536</v>
      </c>
      <c r="G5380" s="6">
        <f t="shared" si="418"/>
        <v>0</v>
      </c>
    </row>
    <row r="5381" spans="1:7" x14ac:dyDescent="0.25">
      <c r="A5381" s="6">
        <f t="shared" si="419"/>
        <v>5370</v>
      </c>
      <c r="B5381" s="6">
        <f t="shared" si="416"/>
        <v>-144</v>
      </c>
      <c r="C5381" s="6">
        <f t="shared" si="417"/>
        <v>26</v>
      </c>
      <c r="D5381" s="8">
        <f ca="1">VLOOKUP(B5381,Residuals!$A$12:$AW$232,C5381,FALSE)</f>
        <v>-3.8448429951429837E-2</v>
      </c>
      <c r="E5381" s="8">
        <f ca="1">VLOOKUP(B5381,Residuals!$A$12:$AW$232,C5381,FALSE)^2</f>
        <v>1.4782817657300069E-3</v>
      </c>
      <c r="F5381" s="8">
        <f t="shared" ca="1" si="415"/>
        <v>3.4827253498323447</v>
      </c>
      <c r="G5381" s="6">
        <f t="shared" si="418"/>
        <v>0</v>
      </c>
    </row>
    <row r="5382" spans="1:7" x14ac:dyDescent="0.25">
      <c r="A5382" s="6">
        <f t="shared" si="419"/>
        <v>5371</v>
      </c>
      <c r="B5382" s="6">
        <f t="shared" si="416"/>
        <v>-143</v>
      </c>
      <c r="C5382" s="6">
        <f t="shared" si="417"/>
        <v>26</v>
      </c>
      <c r="D5382" s="8">
        <f ca="1">VLOOKUP(B5382,Residuals!$A$12:$AW$232,C5382,FALSE)</f>
        <v>3.6762679598397446E-3</v>
      </c>
      <c r="E5382" s="8">
        <f ca="1">VLOOKUP(B5382,Residuals!$A$12:$AW$232,C5382,FALSE)^2</f>
        <v>1.3514946112544277E-5</v>
      </c>
      <c r="F5382" s="8">
        <f t="shared" ca="1" si="415"/>
        <v>3.1840239471892871E-2</v>
      </c>
      <c r="G5382" s="6">
        <f t="shared" si="418"/>
        <v>0</v>
      </c>
    </row>
    <row r="5383" spans="1:7" x14ac:dyDescent="0.25">
      <c r="A5383" s="6">
        <f t="shared" si="419"/>
        <v>5372</v>
      </c>
      <c r="B5383" s="6">
        <f t="shared" si="416"/>
        <v>-142</v>
      </c>
      <c r="C5383" s="6">
        <f t="shared" si="417"/>
        <v>26</v>
      </c>
      <c r="D5383" s="8">
        <f ca="1">VLOOKUP(B5383,Residuals!$A$12:$AW$232,C5383,FALSE)</f>
        <v>-2.1155878879924191E-3</v>
      </c>
      <c r="E5383" s="8">
        <f ca="1">VLOOKUP(B5383,Residuals!$A$12:$AW$232,C5383,FALSE)^2</f>
        <v>4.4757121118202241E-6</v>
      </c>
      <c r="F5383" s="8">
        <f t="shared" ca="1" si="415"/>
        <v>1.0544455320863969E-2</v>
      </c>
      <c r="G5383" s="6">
        <f t="shared" si="418"/>
        <v>0</v>
      </c>
    </row>
    <row r="5384" spans="1:7" x14ac:dyDescent="0.25">
      <c r="A5384" s="6">
        <f t="shared" si="419"/>
        <v>5373</v>
      </c>
      <c r="B5384" s="6">
        <f t="shared" si="416"/>
        <v>-141</v>
      </c>
      <c r="C5384" s="6">
        <f t="shared" si="417"/>
        <v>26</v>
      </c>
      <c r="D5384" s="8">
        <f ca="1">VLOOKUP(B5384,Residuals!$A$12:$AW$232,C5384,FALSE)</f>
        <v>-2.5790758859819008E-3</v>
      </c>
      <c r="E5384" s="8">
        <f ca="1">VLOOKUP(B5384,Residuals!$A$12:$AW$232,C5384,FALSE)^2</f>
        <v>6.6516324256533269E-6</v>
      </c>
      <c r="F5384" s="8">
        <f t="shared" ca="1" si="415"/>
        <v>1.5670766834595895E-2</v>
      </c>
      <c r="G5384" s="6">
        <f t="shared" si="418"/>
        <v>0</v>
      </c>
    </row>
    <row r="5385" spans="1:7" x14ac:dyDescent="0.25">
      <c r="A5385" s="6">
        <f t="shared" si="419"/>
        <v>5374</v>
      </c>
      <c r="B5385" s="6">
        <f t="shared" si="416"/>
        <v>-140</v>
      </c>
      <c r="C5385" s="6">
        <f t="shared" si="417"/>
        <v>26</v>
      </c>
      <c r="D5385" s="8">
        <f ca="1">VLOOKUP(B5385,Residuals!$A$12:$AW$232,C5385,FALSE)</f>
        <v>9.3229753434176908E-3</v>
      </c>
      <c r="E5385" s="8">
        <f ca="1">VLOOKUP(B5385,Residuals!$A$12:$AW$232,C5385,FALSE)^2</f>
        <v>8.6917869253974215E-5</v>
      </c>
      <c r="F5385" s="8">
        <f t="shared" ca="1" si="415"/>
        <v>0.20477223870426636</v>
      </c>
      <c r="G5385" s="6">
        <f t="shared" si="418"/>
        <v>0</v>
      </c>
    </row>
    <row r="5386" spans="1:7" x14ac:dyDescent="0.25">
      <c r="A5386" s="6">
        <f t="shared" si="419"/>
        <v>5375</v>
      </c>
      <c r="B5386" s="6">
        <f t="shared" si="416"/>
        <v>-139</v>
      </c>
      <c r="C5386" s="6">
        <f t="shared" si="417"/>
        <v>26</v>
      </c>
      <c r="D5386" s="8">
        <f ca="1">VLOOKUP(B5386,Residuals!$A$12:$AW$232,C5386,FALSE)</f>
        <v>-3.9526210460224774E-3</v>
      </c>
      <c r="E5386" s="8">
        <f ca="1">VLOOKUP(B5386,Residuals!$A$12:$AW$232,C5386,FALSE)^2</f>
        <v>1.5623213133459824E-5</v>
      </c>
      <c r="F5386" s="8">
        <f t="shared" ca="1" si="415"/>
        <v>3.6807164701016699E-2</v>
      </c>
      <c r="G5386" s="6">
        <f t="shared" si="418"/>
        <v>0</v>
      </c>
    </row>
    <row r="5387" spans="1:7" x14ac:dyDescent="0.25">
      <c r="A5387" s="6">
        <f t="shared" si="419"/>
        <v>5376</v>
      </c>
      <c r="B5387" s="6">
        <f t="shared" si="416"/>
        <v>-138</v>
      </c>
      <c r="C5387" s="6">
        <f t="shared" si="417"/>
        <v>26</v>
      </c>
      <c r="D5387" s="8">
        <f ca="1">VLOOKUP(B5387,Residuals!$A$12:$AW$232,C5387,FALSE)</f>
        <v>-8.373943398583595E-3</v>
      </c>
      <c r="E5387" s="8">
        <f ca="1">VLOOKUP(B5387,Residuals!$A$12:$AW$232,C5387,FALSE)^2</f>
        <v>7.0122928042681769E-5</v>
      </c>
      <c r="F5387" s="8">
        <f t="shared" ref="F5387:F5450" ca="1" si="420">E5387/$F$8</f>
        <v>0.16520456705905232</v>
      </c>
      <c r="G5387" s="6">
        <f t="shared" si="418"/>
        <v>0</v>
      </c>
    </row>
    <row r="5388" spans="1:7" x14ac:dyDescent="0.25">
      <c r="A5388" s="6">
        <f t="shared" si="419"/>
        <v>5377</v>
      </c>
      <c r="B5388" s="6">
        <f t="shared" ref="B5388:B5451" si="421">MOD(A5388,221)-210</f>
        <v>-137</v>
      </c>
      <c r="C5388" s="6">
        <f t="shared" ref="C5388:C5451" si="422">IF(B5388&lt;B5387,IF(ISNUMBER(C5387),C5387+1,2),C5387)</f>
        <v>26</v>
      </c>
      <c r="D5388" s="8">
        <f ca="1">VLOOKUP(B5388,Residuals!$A$12:$AW$232,C5388,FALSE)</f>
        <v>-9.9270989657231599E-3</v>
      </c>
      <c r="E5388" s="8">
        <f ca="1">VLOOKUP(B5388,Residuals!$A$12:$AW$232,C5388,FALSE)^2</f>
        <v>9.854729387526183E-5</v>
      </c>
      <c r="F5388" s="8">
        <f t="shared" ca="1" si="420"/>
        <v>0.23217032536910595</v>
      </c>
      <c r="G5388" s="6">
        <f t="shared" ref="G5388:G5451" si="423">IF(OR(B5388&lt;-10,B5388&gt;10),0,1)</f>
        <v>0</v>
      </c>
    </row>
    <row r="5389" spans="1:7" x14ac:dyDescent="0.25">
      <c r="A5389" s="6">
        <f t="shared" ref="A5389:A5452" si="424">A5388+1</f>
        <v>5378</v>
      </c>
      <c r="B5389" s="6">
        <f t="shared" si="421"/>
        <v>-136</v>
      </c>
      <c r="C5389" s="6">
        <f t="shared" si="422"/>
        <v>26</v>
      </c>
      <c r="D5389" s="8">
        <f ca="1">VLOOKUP(B5389,Residuals!$A$12:$AW$232,C5389,FALSE)</f>
        <v>-2.6944765157655135E-3</v>
      </c>
      <c r="E5389" s="8">
        <f ca="1">VLOOKUP(B5389,Residuals!$A$12:$AW$232,C5389,FALSE)^2</f>
        <v>7.2602036940118614E-6</v>
      </c>
      <c r="F5389" s="8">
        <f t="shared" ca="1" si="420"/>
        <v>1.7104516903511374E-2</v>
      </c>
      <c r="G5389" s="6">
        <f t="shared" si="423"/>
        <v>0</v>
      </c>
    </row>
    <row r="5390" spans="1:7" x14ac:dyDescent="0.25">
      <c r="A5390" s="6">
        <f t="shared" si="424"/>
        <v>5379</v>
      </c>
      <c r="B5390" s="6">
        <f t="shared" si="421"/>
        <v>-135</v>
      </c>
      <c r="C5390" s="6">
        <f t="shared" si="422"/>
        <v>26</v>
      </c>
      <c r="D5390" s="8">
        <f ca="1">VLOOKUP(B5390,Residuals!$A$12:$AW$232,C5390,FALSE)</f>
        <v>2.4213636657280581E-2</v>
      </c>
      <c r="E5390" s="8">
        <f ca="1">VLOOKUP(B5390,Residuals!$A$12:$AW$232,C5390,FALSE)^2</f>
        <v>5.8630020017080191E-4</v>
      </c>
      <c r="F5390" s="8">
        <f t="shared" ca="1" si="420"/>
        <v>1.3812810365947288</v>
      </c>
      <c r="G5390" s="6">
        <f t="shared" si="423"/>
        <v>0</v>
      </c>
    </row>
    <row r="5391" spans="1:7" x14ac:dyDescent="0.25">
      <c r="A5391" s="6">
        <f t="shared" si="424"/>
        <v>5380</v>
      </c>
      <c r="B5391" s="6">
        <f t="shared" si="421"/>
        <v>-134</v>
      </c>
      <c r="C5391" s="6">
        <f t="shared" si="422"/>
        <v>26</v>
      </c>
      <c r="D5391" s="8">
        <f ca="1">VLOOKUP(B5391,Residuals!$A$12:$AW$232,C5391,FALSE)</f>
        <v>-1.4360430868281466E-2</v>
      </c>
      <c r="E5391" s="8">
        <f ca="1">VLOOKUP(B5391,Residuals!$A$12:$AW$232,C5391,FALSE)^2</f>
        <v>2.0622197472269118E-4</v>
      </c>
      <c r="F5391" s="8">
        <f t="shared" ca="1" si="420"/>
        <v>0.48584411693973106</v>
      </c>
      <c r="G5391" s="6">
        <f t="shared" si="423"/>
        <v>0</v>
      </c>
    </row>
    <row r="5392" spans="1:7" x14ac:dyDescent="0.25">
      <c r="A5392" s="6">
        <f t="shared" si="424"/>
        <v>5381</v>
      </c>
      <c r="B5392" s="6">
        <f t="shared" si="421"/>
        <v>-133</v>
      </c>
      <c r="C5392" s="6">
        <f t="shared" si="422"/>
        <v>26</v>
      </c>
      <c r="D5392" s="8">
        <f ca="1">VLOOKUP(B5392,Residuals!$A$12:$AW$232,C5392,FALSE)</f>
        <v>2.9155175153931087E-3</v>
      </c>
      <c r="E5392" s="8">
        <f ca="1">VLOOKUP(B5392,Residuals!$A$12:$AW$232,C5392,FALSE)^2</f>
        <v>8.5002423825640064E-6</v>
      </c>
      <c r="F5392" s="8">
        <f t="shared" ca="1" si="420"/>
        <v>2.0025958725707386E-2</v>
      </c>
      <c r="G5392" s="6">
        <f t="shared" si="423"/>
        <v>0</v>
      </c>
    </row>
    <row r="5393" spans="1:7" x14ac:dyDescent="0.25">
      <c r="A5393" s="6">
        <f t="shared" si="424"/>
        <v>5382</v>
      </c>
      <c r="B5393" s="6">
        <f t="shared" si="421"/>
        <v>-132</v>
      </c>
      <c r="C5393" s="6">
        <f t="shared" si="422"/>
        <v>26</v>
      </c>
      <c r="D5393" s="8">
        <f ca="1">VLOOKUP(B5393,Residuals!$A$12:$AW$232,C5393,FALSE)</f>
        <v>-1.7019948310627777E-2</v>
      </c>
      <c r="E5393" s="8">
        <f ca="1">VLOOKUP(B5393,Residuals!$A$12:$AW$232,C5393,FALSE)^2</f>
        <v>2.8967864049644134E-4</v>
      </c>
      <c r="F5393" s="8">
        <f t="shared" ca="1" si="420"/>
        <v>0.68246200957753456</v>
      </c>
      <c r="G5393" s="6">
        <f t="shared" si="423"/>
        <v>0</v>
      </c>
    </row>
    <row r="5394" spans="1:7" x14ac:dyDescent="0.25">
      <c r="A5394" s="6">
        <f t="shared" si="424"/>
        <v>5383</v>
      </c>
      <c r="B5394" s="6">
        <f t="shared" si="421"/>
        <v>-131</v>
      </c>
      <c r="C5394" s="6">
        <f t="shared" si="422"/>
        <v>26</v>
      </c>
      <c r="D5394" s="8">
        <f ca="1">VLOOKUP(B5394,Residuals!$A$12:$AW$232,C5394,FALSE)</f>
        <v>-1.6415898597235041E-2</v>
      </c>
      <c r="E5394" s="8">
        <f ca="1">VLOOKUP(B5394,Residuals!$A$12:$AW$232,C5394,FALSE)^2</f>
        <v>2.6948172675470336E-4</v>
      </c>
      <c r="F5394" s="8">
        <f t="shared" ca="1" si="420"/>
        <v>0.63487953571674627</v>
      </c>
      <c r="G5394" s="6">
        <f t="shared" si="423"/>
        <v>0</v>
      </c>
    </row>
    <row r="5395" spans="1:7" x14ac:dyDescent="0.25">
      <c r="A5395" s="6">
        <f t="shared" si="424"/>
        <v>5384</v>
      </c>
      <c r="B5395" s="6">
        <f t="shared" si="421"/>
        <v>-130</v>
      </c>
      <c r="C5395" s="6">
        <f t="shared" si="422"/>
        <v>26</v>
      </c>
      <c r="D5395" s="8">
        <f ca="1">VLOOKUP(B5395,Residuals!$A$12:$AW$232,C5395,FALSE)</f>
        <v>-2.3276149234054102E-2</v>
      </c>
      <c r="E5395" s="8">
        <f ca="1">VLOOKUP(B5395,Residuals!$A$12:$AW$232,C5395,FALSE)^2</f>
        <v>5.417791231659574E-4</v>
      </c>
      <c r="F5395" s="8">
        <f t="shared" ca="1" si="420"/>
        <v>1.2763925863133707</v>
      </c>
      <c r="G5395" s="6">
        <f t="shared" si="423"/>
        <v>0</v>
      </c>
    </row>
    <row r="5396" spans="1:7" x14ac:dyDescent="0.25">
      <c r="A5396" s="6">
        <f t="shared" si="424"/>
        <v>5385</v>
      </c>
      <c r="B5396" s="6">
        <f t="shared" si="421"/>
        <v>-129</v>
      </c>
      <c r="C5396" s="6">
        <f t="shared" si="422"/>
        <v>26</v>
      </c>
      <c r="D5396" s="8">
        <f ca="1">VLOOKUP(B5396,Residuals!$A$12:$AW$232,C5396,FALSE)</f>
        <v>7.7827515944336829E-3</v>
      </c>
      <c r="E5396" s="8">
        <f ca="1">VLOOKUP(B5396,Residuals!$A$12:$AW$232,C5396,FALSE)^2</f>
        <v>6.0571222380660036E-5</v>
      </c>
      <c r="F5396" s="8">
        <f t="shared" ca="1" si="420"/>
        <v>0.14270143659066506</v>
      </c>
      <c r="G5396" s="6">
        <f t="shared" si="423"/>
        <v>0</v>
      </c>
    </row>
    <row r="5397" spans="1:7" x14ac:dyDescent="0.25">
      <c r="A5397" s="6">
        <f t="shared" si="424"/>
        <v>5386</v>
      </c>
      <c r="B5397" s="6">
        <f t="shared" si="421"/>
        <v>-128</v>
      </c>
      <c r="C5397" s="6">
        <f t="shared" si="422"/>
        <v>26</v>
      </c>
      <c r="D5397" s="8">
        <f ca="1">VLOOKUP(B5397,Residuals!$A$12:$AW$232,C5397,FALSE)</f>
        <v>1.8319560096330151E-2</v>
      </c>
      <c r="E5397" s="8">
        <f ca="1">VLOOKUP(B5397,Residuals!$A$12:$AW$232,C5397,FALSE)^2</f>
        <v>3.3560628212305198E-4</v>
      </c>
      <c r="F5397" s="8">
        <f t="shared" ca="1" si="420"/>
        <v>0.79066422478379716</v>
      </c>
      <c r="G5397" s="6">
        <f t="shared" si="423"/>
        <v>0</v>
      </c>
    </row>
    <row r="5398" spans="1:7" x14ac:dyDescent="0.25">
      <c r="A5398" s="6">
        <f t="shared" si="424"/>
        <v>5387</v>
      </c>
      <c r="B5398" s="6">
        <f t="shared" si="421"/>
        <v>-127</v>
      </c>
      <c r="C5398" s="6">
        <f t="shared" si="422"/>
        <v>26</v>
      </c>
      <c r="D5398" s="8">
        <f ca="1">VLOOKUP(B5398,Residuals!$A$12:$AW$232,C5398,FALSE)</f>
        <v>-2.5179493924572322E-2</v>
      </c>
      <c r="E5398" s="8">
        <f ca="1">VLOOKUP(B5398,Residuals!$A$12:$AW$232,C5398,FALSE)^2</f>
        <v>6.340069142975745E-4</v>
      </c>
      <c r="F5398" s="8">
        <f t="shared" ca="1" si="420"/>
        <v>1.493674618453237</v>
      </c>
      <c r="G5398" s="6">
        <f t="shared" si="423"/>
        <v>0</v>
      </c>
    </row>
    <row r="5399" spans="1:7" x14ac:dyDescent="0.25">
      <c r="A5399" s="6">
        <f t="shared" si="424"/>
        <v>5388</v>
      </c>
      <c r="B5399" s="6">
        <f t="shared" si="421"/>
        <v>-126</v>
      </c>
      <c r="C5399" s="6">
        <f t="shared" si="422"/>
        <v>26</v>
      </c>
      <c r="D5399" s="8">
        <f ca="1">VLOOKUP(B5399,Residuals!$A$12:$AW$232,C5399,FALSE)</f>
        <v>-1.9095398007643587E-3</v>
      </c>
      <c r="E5399" s="8">
        <f ca="1">VLOOKUP(B5399,Residuals!$A$12:$AW$232,C5399,FALSE)^2</f>
        <v>3.6463422507031867E-6</v>
      </c>
      <c r="F5399" s="8">
        <f t="shared" ca="1" si="420"/>
        <v>8.5905196729647651E-3</v>
      </c>
      <c r="G5399" s="6">
        <f t="shared" si="423"/>
        <v>0</v>
      </c>
    </row>
    <row r="5400" spans="1:7" x14ac:dyDescent="0.25">
      <c r="A5400" s="6">
        <f t="shared" si="424"/>
        <v>5389</v>
      </c>
      <c r="B5400" s="6">
        <f t="shared" si="421"/>
        <v>-125</v>
      </c>
      <c r="C5400" s="6">
        <f t="shared" si="422"/>
        <v>26</v>
      </c>
      <c r="D5400" s="8">
        <f ca="1">VLOOKUP(B5400,Residuals!$A$12:$AW$232,C5400,FALSE)</f>
        <v>1.3216844269146594E-2</v>
      </c>
      <c r="E5400" s="8">
        <f ca="1">VLOOKUP(B5400,Residuals!$A$12:$AW$232,C5400,FALSE)^2</f>
        <v>1.7468497243487317E-4</v>
      </c>
      <c r="F5400" s="8">
        <f t="shared" ca="1" si="420"/>
        <v>0.41154521136453737</v>
      </c>
      <c r="G5400" s="6">
        <f t="shared" si="423"/>
        <v>0</v>
      </c>
    </row>
    <row r="5401" spans="1:7" x14ac:dyDescent="0.25">
      <c r="A5401" s="6">
        <f t="shared" si="424"/>
        <v>5390</v>
      </c>
      <c r="B5401" s="6">
        <f t="shared" si="421"/>
        <v>-124</v>
      </c>
      <c r="C5401" s="6">
        <f t="shared" si="422"/>
        <v>26</v>
      </c>
      <c r="D5401" s="8">
        <f ca="1">VLOOKUP(B5401,Residuals!$A$12:$AW$232,C5401,FALSE)</f>
        <v>-2.912146220045975E-2</v>
      </c>
      <c r="E5401" s="8">
        <f ca="1">VLOOKUP(B5401,Residuals!$A$12:$AW$232,C5401,FALSE)^2</f>
        <v>8.4805956069280606E-4</v>
      </c>
      <c r="F5401" s="8">
        <f t="shared" ca="1" si="420"/>
        <v>1.9979672337593826</v>
      </c>
      <c r="G5401" s="6">
        <f t="shared" si="423"/>
        <v>0</v>
      </c>
    </row>
    <row r="5402" spans="1:7" x14ac:dyDescent="0.25">
      <c r="A5402" s="6">
        <f t="shared" si="424"/>
        <v>5391</v>
      </c>
      <c r="B5402" s="6">
        <f t="shared" si="421"/>
        <v>-123</v>
      </c>
      <c r="C5402" s="6">
        <f t="shared" si="422"/>
        <v>26</v>
      </c>
      <c r="D5402" s="8">
        <f ca="1">VLOOKUP(B5402,Residuals!$A$12:$AW$232,C5402,FALSE)</f>
        <v>-4.8848230473494125E-2</v>
      </c>
      <c r="E5402" s="8">
        <f ca="1">VLOOKUP(B5402,Residuals!$A$12:$AW$232,C5402,FALSE)^2</f>
        <v>2.3861496203916002E-3</v>
      </c>
      <c r="F5402" s="8">
        <f t="shared" ca="1" si="420"/>
        <v>5.6215966158027042</v>
      </c>
      <c r="G5402" s="6">
        <f t="shared" si="423"/>
        <v>0</v>
      </c>
    </row>
    <row r="5403" spans="1:7" x14ac:dyDescent="0.25">
      <c r="A5403" s="6">
        <f t="shared" si="424"/>
        <v>5392</v>
      </c>
      <c r="B5403" s="6">
        <f t="shared" si="421"/>
        <v>-122</v>
      </c>
      <c r="C5403" s="6">
        <f t="shared" si="422"/>
        <v>26</v>
      </c>
      <c r="D5403" s="8">
        <f ca="1">VLOOKUP(B5403,Residuals!$A$12:$AW$232,C5403,FALSE)</f>
        <v>1.6376326302385055E-2</v>
      </c>
      <c r="E5403" s="8">
        <f ca="1">VLOOKUP(B5403,Residuals!$A$12:$AW$232,C5403,FALSE)^2</f>
        <v>2.6818406316218857E-4</v>
      </c>
      <c r="F5403" s="8">
        <f t="shared" ca="1" si="420"/>
        <v>0.63182233377190999</v>
      </c>
      <c r="G5403" s="6">
        <f t="shared" si="423"/>
        <v>0</v>
      </c>
    </row>
    <row r="5404" spans="1:7" x14ac:dyDescent="0.25">
      <c r="A5404" s="6">
        <f t="shared" si="424"/>
        <v>5393</v>
      </c>
      <c r="B5404" s="6">
        <f t="shared" si="421"/>
        <v>-121</v>
      </c>
      <c r="C5404" s="6">
        <f t="shared" si="422"/>
        <v>26</v>
      </c>
      <c r="D5404" s="8">
        <f ca="1">VLOOKUP(B5404,Residuals!$A$12:$AW$232,C5404,FALSE)</f>
        <v>-8.9304740233212502E-3</v>
      </c>
      <c r="E5404" s="8">
        <f ca="1">VLOOKUP(B5404,Residuals!$A$12:$AW$232,C5404,FALSE)^2</f>
        <v>7.9753366281215638E-5</v>
      </c>
      <c r="F5404" s="8">
        <f t="shared" ca="1" si="420"/>
        <v>0.18789318580608383</v>
      </c>
      <c r="G5404" s="6">
        <f t="shared" si="423"/>
        <v>0</v>
      </c>
    </row>
    <row r="5405" spans="1:7" x14ac:dyDescent="0.25">
      <c r="A5405" s="6">
        <f t="shared" si="424"/>
        <v>5394</v>
      </c>
      <c r="B5405" s="6">
        <f t="shared" si="421"/>
        <v>-120</v>
      </c>
      <c r="C5405" s="6">
        <f t="shared" si="422"/>
        <v>26</v>
      </c>
      <c r="D5405" s="8">
        <f ca="1">VLOOKUP(B5405,Residuals!$A$12:$AW$232,C5405,FALSE)</f>
        <v>-1.7001001991504928E-2</v>
      </c>
      <c r="E5405" s="8">
        <f ca="1">VLOOKUP(B5405,Residuals!$A$12:$AW$232,C5405,FALSE)^2</f>
        <v>2.8903406871515452E-4</v>
      </c>
      <c r="F5405" s="8">
        <f t="shared" ca="1" si="420"/>
        <v>0.68094344489351066</v>
      </c>
      <c r="G5405" s="6">
        <f t="shared" si="423"/>
        <v>0</v>
      </c>
    </row>
    <row r="5406" spans="1:7" x14ac:dyDescent="0.25">
      <c r="A5406" s="6">
        <f t="shared" si="424"/>
        <v>5395</v>
      </c>
      <c r="B5406" s="6">
        <f t="shared" si="421"/>
        <v>-119</v>
      </c>
      <c r="C5406" s="6">
        <f t="shared" si="422"/>
        <v>26</v>
      </c>
      <c r="D5406" s="8">
        <f ca="1">VLOOKUP(B5406,Residuals!$A$12:$AW$232,C5406,FALSE)</f>
        <v>3.9253402471520864E-2</v>
      </c>
      <c r="E5406" s="8">
        <f ca="1">VLOOKUP(B5406,Residuals!$A$12:$AW$232,C5406,FALSE)^2</f>
        <v>1.5408296055912003E-3</v>
      </c>
      <c r="F5406" s="8">
        <f t="shared" ca="1" si="420"/>
        <v>3.6300835548185639</v>
      </c>
      <c r="G5406" s="6">
        <f t="shared" si="423"/>
        <v>0</v>
      </c>
    </row>
    <row r="5407" spans="1:7" x14ac:dyDescent="0.25">
      <c r="A5407" s="6">
        <f t="shared" si="424"/>
        <v>5396</v>
      </c>
      <c r="B5407" s="6">
        <f t="shared" si="421"/>
        <v>-118</v>
      </c>
      <c r="C5407" s="6">
        <f t="shared" si="422"/>
        <v>26</v>
      </c>
      <c r="D5407" s="8">
        <f ca="1">VLOOKUP(B5407,Residuals!$A$12:$AW$232,C5407,FALSE)</f>
        <v>7.2049077303537228E-3</v>
      </c>
      <c r="E5407" s="8">
        <f ca="1">VLOOKUP(B5407,Residuals!$A$12:$AW$232,C5407,FALSE)^2</f>
        <v>5.1910695402910836E-5</v>
      </c>
      <c r="F5407" s="8">
        <f t="shared" ca="1" si="420"/>
        <v>0.12229785890504079</v>
      </c>
      <c r="G5407" s="6">
        <f t="shared" si="423"/>
        <v>0</v>
      </c>
    </row>
    <row r="5408" spans="1:7" x14ac:dyDescent="0.25">
      <c r="A5408" s="6">
        <f t="shared" si="424"/>
        <v>5397</v>
      </c>
      <c r="B5408" s="6">
        <f t="shared" si="421"/>
        <v>-117</v>
      </c>
      <c r="C5408" s="6">
        <f t="shared" si="422"/>
        <v>26</v>
      </c>
      <c r="D5408" s="8">
        <f ca="1">VLOOKUP(B5408,Residuals!$A$12:$AW$232,C5408,FALSE)</f>
        <v>-1.4845006925466208E-2</v>
      </c>
      <c r="E5408" s="8">
        <f ca="1">VLOOKUP(B5408,Residuals!$A$12:$AW$232,C5408,FALSE)^2</f>
        <v>2.2037423061713968E-4</v>
      </c>
      <c r="F5408" s="8">
        <f t="shared" ca="1" si="420"/>
        <v>0.51918581234823147</v>
      </c>
      <c r="G5408" s="6">
        <f t="shared" si="423"/>
        <v>0</v>
      </c>
    </row>
    <row r="5409" spans="1:7" x14ac:dyDescent="0.25">
      <c r="A5409" s="6">
        <f t="shared" si="424"/>
        <v>5398</v>
      </c>
      <c r="B5409" s="6">
        <f t="shared" si="421"/>
        <v>-116</v>
      </c>
      <c r="C5409" s="6">
        <f t="shared" si="422"/>
        <v>26</v>
      </c>
      <c r="D5409" s="8">
        <f ca="1">VLOOKUP(B5409,Residuals!$A$12:$AW$232,C5409,FALSE)</f>
        <v>4.3987712836061569E-3</v>
      </c>
      <c r="E5409" s="8">
        <f ca="1">VLOOKUP(B5409,Residuals!$A$12:$AW$232,C5409,FALSE)^2</f>
        <v>1.9349188805478156E-5</v>
      </c>
      <c r="F5409" s="8">
        <f t="shared" ca="1" si="420"/>
        <v>4.5585294978087901E-2</v>
      </c>
      <c r="G5409" s="6">
        <f t="shared" si="423"/>
        <v>0</v>
      </c>
    </row>
    <row r="5410" spans="1:7" x14ac:dyDescent="0.25">
      <c r="A5410" s="6">
        <f t="shared" si="424"/>
        <v>5399</v>
      </c>
      <c r="B5410" s="6">
        <f t="shared" si="421"/>
        <v>-115</v>
      </c>
      <c r="C5410" s="6">
        <f t="shared" si="422"/>
        <v>26</v>
      </c>
      <c r="D5410" s="8">
        <f ca="1">VLOOKUP(B5410,Residuals!$A$12:$AW$232,C5410,FALSE)</f>
        <v>-3.4608380450886485E-3</v>
      </c>
      <c r="E5410" s="8">
        <f ca="1">VLOOKUP(B5410,Residuals!$A$12:$AW$232,C5410,FALSE)^2</f>
        <v>1.1977399974333018E-5</v>
      </c>
      <c r="F5410" s="8">
        <f t="shared" ca="1" si="420"/>
        <v>2.8217891529691987E-2</v>
      </c>
      <c r="G5410" s="6">
        <f t="shared" si="423"/>
        <v>0</v>
      </c>
    </row>
    <row r="5411" spans="1:7" x14ac:dyDescent="0.25">
      <c r="A5411" s="6">
        <f t="shared" si="424"/>
        <v>5400</v>
      </c>
      <c r="B5411" s="6">
        <f t="shared" si="421"/>
        <v>-114</v>
      </c>
      <c r="C5411" s="6">
        <f t="shared" si="422"/>
        <v>26</v>
      </c>
      <c r="D5411" s="8">
        <f ca="1">VLOOKUP(B5411,Residuals!$A$12:$AW$232,C5411,FALSE)</f>
        <v>1.8796319650530011E-2</v>
      </c>
      <c r="E5411" s="8">
        <f ca="1">VLOOKUP(B5411,Residuals!$A$12:$AW$232,C5411,FALSE)^2</f>
        <v>3.5330163240490062E-4</v>
      </c>
      <c r="F5411" s="8">
        <f t="shared" ca="1" si="420"/>
        <v>0.83235319533693386</v>
      </c>
      <c r="G5411" s="6">
        <f t="shared" si="423"/>
        <v>0</v>
      </c>
    </row>
    <row r="5412" spans="1:7" x14ac:dyDescent="0.25">
      <c r="A5412" s="6">
        <f t="shared" si="424"/>
        <v>5401</v>
      </c>
      <c r="B5412" s="6">
        <f t="shared" si="421"/>
        <v>-113</v>
      </c>
      <c r="C5412" s="6">
        <f t="shared" si="422"/>
        <v>26</v>
      </c>
      <c r="D5412" s="8">
        <f ca="1">VLOOKUP(B5412,Residuals!$A$12:$AW$232,C5412,FALSE)</f>
        <v>3.9157511470038084E-2</v>
      </c>
      <c r="E5412" s="8">
        <f ca="1">VLOOKUP(B5412,Residuals!$A$12:$AW$232,C5412,FALSE)^2</f>
        <v>1.5333107045261642E-3</v>
      </c>
      <c r="F5412" s="8">
        <f t="shared" ca="1" si="420"/>
        <v>3.6123695655445696</v>
      </c>
      <c r="G5412" s="6">
        <f t="shared" si="423"/>
        <v>0</v>
      </c>
    </row>
    <row r="5413" spans="1:7" x14ac:dyDescent="0.25">
      <c r="A5413" s="6">
        <f t="shared" si="424"/>
        <v>5402</v>
      </c>
      <c r="B5413" s="6">
        <f t="shared" si="421"/>
        <v>-112</v>
      </c>
      <c r="C5413" s="6">
        <f t="shared" si="422"/>
        <v>26</v>
      </c>
      <c r="D5413" s="8">
        <f ca="1">VLOOKUP(B5413,Residuals!$A$12:$AW$232,C5413,FALSE)</f>
        <v>-1.1079165923913991E-2</v>
      </c>
      <c r="E5413" s="8">
        <f ca="1">VLOOKUP(B5413,Residuals!$A$12:$AW$232,C5413,FALSE)^2</f>
        <v>1.2274791756961695E-4</v>
      </c>
      <c r="F5413" s="8">
        <f t="shared" ca="1" si="420"/>
        <v>0.28918525146505397</v>
      </c>
      <c r="G5413" s="6">
        <f t="shared" si="423"/>
        <v>0</v>
      </c>
    </row>
    <row r="5414" spans="1:7" x14ac:dyDescent="0.25">
      <c r="A5414" s="6">
        <f t="shared" si="424"/>
        <v>5403</v>
      </c>
      <c r="B5414" s="6">
        <f t="shared" si="421"/>
        <v>-111</v>
      </c>
      <c r="C5414" s="6">
        <f t="shared" si="422"/>
        <v>26</v>
      </c>
      <c r="D5414" s="8">
        <f ca="1">VLOOKUP(B5414,Residuals!$A$12:$AW$232,C5414,FALSE)</f>
        <v>3.0551834121063078E-3</v>
      </c>
      <c r="E5414" s="8">
        <f ca="1">VLOOKUP(B5414,Residuals!$A$12:$AW$232,C5414,FALSE)^2</f>
        <v>9.3341456816095411E-6</v>
      </c>
      <c r="F5414" s="8">
        <f t="shared" ca="1" si="420"/>
        <v>2.1990574826793178E-2</v>
      </c>
      <c r="G5414" s="6">
        <f t="shared" si="423"/>
        <v>0</v>
      </c>
    </row>
    <row r="5415" spans="1:7" x14ac:dyDescent="0.25">
      <c r="A5415" s="6">
        <f t="shared" si="424"/>
        <v>5404</v>
      </c>
      <c r="B5415" s="6">
        <f t="shared" si="421"/>
        <v>-110</v>
      </c>
      <c r="C5415" s="6">
        <f t="shared" si="422"/>
        <v>26</v>
      </c>
      <c r="D5415" s="8">
        <f ca="1">VLOOKUP(B5415,Residuals!$A$12:$AW$232,C5415,FALSE)</f>
        <v>-7.786539131205349E-3</v>
      </c>
      <c r="E5415" s="8">
        <f ca="1">VLOOKUP(B5415,Residuals!$A$12:$AW$232,C5415,FALSE)^2</f>
        <v>6.0630191641792151E-5</v>
      </c>
      <c r="F5415" s="8">
        <f t="shared" ca="1" si="420"/>
        <v>0.14284036392195382</v>
      </c>
      <c r="G5415" s="6">
        <f t="shared" si="423"/>
        <v>0</v>
      </c>
    </row>
    <row r="5416" spans="1:7" x14ac:dyDescent="0.25">
      <c r="A5416" s="6">
        <f t="shared" si="424"/>
        <v>5405</v>
      </c>
      <c r="B5416" s="6">
        <f t="shared" si="421"/>
        <v>-109</v>
      </c>
      <c r="C5416" s="6">
        <f t="shared" si="422"/>
        <v>26</v>
      </c>
      <c r="D5416" s="8">
        <f ca="1">VLOOKUP(B5416,Residuals!$A$12:$AW$232,C5416,FALSE)</f>
        <v>-1.0618196250300367E-2</v>
      </c>
      <c r="E5416" s="8">
        <f ca="1">VLOOKUP(B5416,Residuals!$A$12:$AW$232,C5416,FALSE)^2</f>
        <v>1.1274609160989278E-4</v>
      </c>
      <c r="F5416" s="8">
        <f t="shared" ca="1" si="420"/>
        <v>0.26562167000036541</v>
      </c>
      <c r="G5416" s="6">
        <f t="shared" si="423"/>
        <v>0</v>
      </c>
    </row>
    <row r="5417" spans="1:7" x14ac:dyDescent="0.25">
      <c r="A5417" s="6">
        <f t="shared" si="424"/>
        <v>5406</v>
      </c>
      <c r="B5417" s="6">
        <f t="shared" si="421"/>
        <v>-108</v>
      </c>
      <c r="C5417" s="6">
        <f t="shared" si="422"/>
        <v>26</v>
      </c>
      <c r="D5417" s="8">
        <f ca="1">VLOOKUP(B5417,Residuals!$A$12:$AW$232,C5417,FALSE)</f>
        <v>5.9769492962487795E-3</v>
      </c>
      <c r="E5417" s="8">
        <f ca="1">VLOOKUP(B5417,Residuals!$A$12:$AW$232,C5417,FALSE)^2</f>
        <v>3.5723922889928782E-5</v>
      </c>
      <c r="F5417" s="8">
        <f t="shared" ca="1" si="420"/>
        <v>8.4162988902708513E-2</v>
      </c>
      <c r="G5417" s="6">
        <f t="shared" si="423"/>
        <v>0</v>
      </c>
    </row>
    <row r="5418" spans="1:7" x14ac:dyDescent="0.25">
      <c r="A5418" s="6">
        <f t="shared" si="424"/>
        <v>5407</v>
      </c>
      <c r="B5418" s="6">
        <f t="shared" si="421"/>
        <v>-107</v>
      </c>
      <c r="C5418" s="6">
        <f t="shared" si="422"/>
        <v>26</v>
      </c>
      <c r="D5418" s="8">
        <f ca="1">VLOOKUP(B5418,Residuals!$A$12:$AW$232,C5418,FALSE)</f>
        <v>8.7747179665375241E-4</v>
      </c>
      <c r="E5418" s="8">
        <f ca="1">VLOOKUP(B5418,Residuals!$A$12:$AW$232,C5418,FALSE)^2</f>
        <v>7.6995675392276423E-7</v>
      </c>
      <c r="F5418" s="8">
        <f t="shared" ca="1" si="420"/>
        <v>1.8139626472611129E-3</v>
      </c>
      <c r="G5418" s="6">
        <f t="shared" si="423"/>
        <v>0</v>
      </c>
    </row>
    <row r="5419" spans="1:7" x14ac:dyDescent="0.25">
      <c r="A5419" s="6">
        <f t="shared" si="424"/>
        <v>5408</v>
      </c>
      <c r="B5419" s="6">
        <f t="shared" si="421"/>
        <v>-106</v>
      </c>
      <c r="C5419" s="6">
        <f t="shared" si="422"/>
        <v>26</v>
      </c>
      <c r="D5419" s="8">
        <f ca="1">VLOOKUP(B5419,Residuals!$A$12:$AW$232,C5419,FALSE)</f>
        <v>-1.1927576718131227E-2</v>
      </c>
      <c r="E5419" s="8">
        <f ca="1">VLOOKUP(B5419,Residuals!$A$12:$AW$232,C5419,FALSE)^2</f>
        <v>1.422670863669061E-4</v>
      </c>
      <c r="F5419" s="8">
        <f t="shared" ca="1" si="420"/>
        <v>0.33517100705908681</v>
      </c>
      <c r="G5419" s="6">
        <f t="shared" si="423"/>
        <v>0</v>
      </c>
    </row>
    <row r="5420" spans="1:7" x14ac:dyDescent="0.25">
      <c r="A5420" s="6">
        <f t="shared" si="424"/>
        <v>5409</v>
      </c>
      <c r="B5420" s="6">
        <f t="shared" si="421"/>
        <v>-105</v>
      </c>
      <c r="C5420" s="6">
        <f t="shared" si="422"/>
        <v>26</v>
      </c>
      <c r="D5420" s="8">
        <f ca="1">VLOOKUP(B5420,Residuals!$A$12:$AW$232,C5420,FALSE)</f>
        <v>-3.8718843401004226E-3</v>
      </c>
      <c r="E5420" s="8">
        <f ca="1">VLOOKUP(B5420,Residuals!$A$12:$AW$232,C5420,FALSE)^2</f>
        <v>1.4991488343114884E-5</v>
      </c>
      <c r="F5420" s="8">
        <f t="shared" ca="1" si="420"/>
        <v>3.5318866602199676E-2</v>
      </c>
      <c r="G5420" s="6">
        <f t="shared" si="423"/>
        <v>0</v>
      </c>
    </row>
    <row r="5421" spans="1:7" x14ac:dyDescent="0.25">
      <c r="A5421" s="6">
        <f t="shared" si="424"/>
        <v>5410</v>
      </c>
      <c r="B5421" s="6">
        <f t="shared" si="421"/>
        <v>-104</v>
      </c>
      <c r="C5421" s="6">
        <f t="shared" si="422"/>
        <v>26</v>
      </c>
      <c r="D5421" s="8">
        <f ca="1">VLOOKUP(B5421,Residuals!$A$12:$AW$232,C5421,FALSE)</f>
        <v>-7.8372192798192332E-3</v>
      </c>
      <c r="E5421" s="8">
        <f ca="1">VLOOKUP(B5421,Residuals!$A$12:$AW$232,C5421,FALSE)^2</f>
        <v>6.1422006039970305E-5</v>
      </c>
      <c r="F5421" s="8">
        <f t="shared" ca="1" si="420"/>
        <v>0.14470582160453269</v>
      </c>
      <c r="G5421" s="6">
        <f t="shared" si="423"/>
        <v>0</v>
      </c>
    </row>
    <row r="5422" spans="1:7" x14ac:dyDescent="0.25">
      <c r="A5422" s="6">
        <f t="shared" si="424"/>
        <v>5411</v>
      </c>
      <c r="B5422" s="6">
        <f t="shared" si="421"/>
        <v>-103</v>
      </c>
      <c r="C5422" s="6">
        <f t="shared" si="422"/>
        <v>26</v>
      </c>
      <c r="D5422" s="8">
        <f ca="1">VLOOKUP(B5422,Residuals!$A$12:$AW$232,C5422,FALSE)</f>
        <v>-3.2969048821949636E-3</v>
      </c>
      <c r="E5422" s="8">
        <f ca="1">VLOOKUP(B5422,Residuals!$A$12:$AW$232,C5422,FALSE)^2</f>
        <v>1.0869581802240988E-5</v>
      </c>
      <c r="F5422" s="8">
        <f t="shared" ca="1" si="420"/>
        <v>2.5607951719574279E-2</v>
      </c>
      <c r="G5422" s="6">
        <f t="shared" si="423"/>
        <v>0</v>
      </c>
    </row>
    <row r="5423" spans="1:7" x14ac:dyDescent="0.25">
      <c r="A5423" s="6">
        <f t="shared" si="424"/>
        <v>5412</v>
      </c>
      <c r="B5423" s="6">
        <f t="shared" si="421"/>
        <v>-102</v>
      </c>
      <c r="C5423" s="6">
        <f t="shared" si="422"/>
        <v>26</v>
      </c>
      <c r="D5423" s="8">
        <f ca="1">VLOOKUP(B5423,Residuals!$A$12:$AW$232,C5423,FALSE)</f>
        <v>-5.646044043436823E-3</v>
      </c>
      <c r="E5423" s="8">
        <f ca="1">VLOOKUP(B5423,Residuals!$A$12:$AW$232,C5423,FALSE)^2</f>
        <v>3.1877813340428427E-5</v>
      </c>
      <c r="F5423" s="8">
        <f t="shared" ca="1" si="420"/>
        <v>7.5101831864312366E-2</v>
      </c>
      <c r="G5423" s="6">
        <f t="shared" si="423"/>
        <v>0</v>
      </c>
    </row>
    <row r="5424" spans="1:7" x14ac:dyDescent="0.25">
      <c r="A5424" s="6">
        <f t="shared" si="424"/>
        <v>5413</v>
      </c>
      <c r="B5424" s="6">
        <f t="shared" si="421"/>
        <v>-101</v>
      </c>
      <c r="C5424" s="6">
        <f t="shared" si="422"/>
        <v>26</v>
      </c>
      <c r="D5424" s="8">
        <f ca="1">VLOOKUP(B5424,Residuals!$A$12:$AW$232,C5424,FALSE)</f>
        <v>9.3172978985013206E-3</v>
      </c>
      <c r="E5424" s="8">
        <f ca="1">VLOOKUP(B5424,Residuals!$A$12:$AW$232,C5424,FALSE)^2</f>
        <v>8.6812040129417132E-5</v>
      </c>
      <c r="F5424" s="8">
        <f t="shared" ca="1" si="420"/>
        <v>0.20452291291036842</v>
      </c>
      <c r="G5424" s="6">
        <f t="shared" si="423"/>
        <v>0</v>
      </c>
    </row>
    <row r="5425" spans="1:7" x14ac:dyDescent="0.25">
      <c r="A5425" s="6">
        <f t="shared" si="424"/>
        <v>5414</v>
      </c>
      <c r="B5425" s="6">
        <f t="shared" si="421"/>
        <v>-100</v>
      </c>
      <c r="C5425" s="6">
        <f t="shared" si="422"/>
        <v>26</v>
      </c>
      <c r="D5425" s="8">
        <f ca="1">VLOOKUP(B5425,Residuals!$A$12:$AW$232,C5425,FALSE)</f>
        <v>-1.0620800295994064E-3</v>
      </c>
      <c r="E5425" s="8">
        <f ca="1">VLOOKUP(B5425,Residuals!$A$12:$AW$232,C5425,FALSE)^2</f>
        <v>1.1280139892738761E-6</v>
      </c>
      <c r="F5425" s="8">
        <f t="shared" ca="1" si="420"/>
        <v>2.657519700562383E-3</v>
      </c>
      <c r="G5425" s="6">
        <f t="shared" si="423"/>
        <v>0</v>
      </c>
    </row>
    <row r="5426" spans="1:7" x14ac:dyDescent="0.25">
      <c r="A5426" s="6">
        <f t="shared" si="424"/>
        <v>5415</v>
      </c>
      <c r="B5426" s="6">
        <f t="shared" si="421"/>
        <v>-99</v>
      </c>
      <c r="C5426" s="6">
        <f t="shared" si="422"/>
        <v>26</v>
      </c>
      <c r="D5426" s="8">
        <f ca="1">VLOOKUP(B5426,Residuals!$A$12:$AW$232,C5426,FALSE)</f>
        <v>1.4670350285071758E-2</v>
      </c>
      <c r="E5426" s="8">
        <f ca="1">VLOOKUP(B5426,Residuals!$A$12:$AW$232,C5426,FALSE)^2</f>
        <v>2.1521917748670502E-4</v>
      </c>
      <c r="F5426" s="8">
        <f t="shared" ca="1" si="420"/>
        <v>0.50704087852485347</v>
      </c>
      <c r="G5426" s="6">
        <f t="shared" si="423"/>
        <v>0</v>
      </c>
    </row>
    <row r="5427" spans="1:7" x14ac:dyDescent="0.25">
      <c r="A5427" s="6">
        <f t="shared" si="424"/>
        <v>5416</v>
      </c>
      <c r="B5427" s="6">
        <f t="shared" si="421"/>
        <v>-98</v>
      </c>
      <c r="C5427" s="6">
        <f t="shared" si="422"/>
        <v>26</v>
      </c>
      <c r="D5427" s="8">
        <f ca="1">VLOOKUP(B5427,Residuals!$A$12:$AW$232,C5427,FALSE)</f>
        <v>2.6206270196160897E-2</v>
      </c>
      <c r="E5427" s="8">
        <f ca="1">VLOOKUP(B5427,Residuals!$A$12:$AW$232,C5427,FALSE)^2</f>
        <v>6.8676859759419086E-4</v>
      </c>
      <c r="F5427" s="8">
        <f t="shared" ca="1" si="420"/>
        <v>1.6179773435336684</v>
      </c>
      <c r="G5427" s="6">
        <f t="shared" si="423"/>
        <v>0</v>
      </c>
    </row>
    <row r="5428" spans="1:7" x14ac:dyDescent="0.25">
      <c r="A5428" s="6">
        <f t="shared" si="424"/>
        <v>5417</v>
      </c>
      <c r="B5428" s="6">
        <f t="shared" si="421"/>
        <v>-97</v>
      </c>
      <c r="C5428" s="6">
        <f t="shared" si="422"/>
        <v>26</v>
      </c>
      <c r="D5428" s="8">
        <f ca="1">VLOOKUP(B5428,Residuals!$A$12:$AW$232,C5428,FALSE)</f>
        <v>1.0050740589726917E-2</v>
      </c>
      <c r="E5428" s="8">
        <f ca="1">VLOOKUP(B5428,Residuals!$A$12:$AW$232,C5428,FALSE)^2</f>
        <v>1.0101738640198418E-4</v>
      </c>
      <c r="F5428" s="8">
        <f t="shared" ca="1" si="420"/>
        <v>0.23798968542527169</v>
      </c>
      <c r="G5428" s="6">
        <f t="shared" si="423"/>
        <v>0</v>
      </c>
    </row>
    <row r="5429" spans="1:7" x14ac:dyDescent="0.25">
      <c r="A5429" s="6">
        <f t="shared" si="424"/>
        <v>5418</v>
      </c>
      <c r="B5429" s="6">
        <f t="shared" si="421"/>
        <v>-96</v>
      </c>
      <c r="C5429" s="6">
        <f t="shared" si="422"/>
        <v>26</v>
      </c>
      <c r="D5429" s="8">
        <f ca="1">VLOOKUP(B5429,Residuals!$A$12:$AW$232,C5429,FALSE)</f>
        <v>2.2538081438514799E-2</v>
      </c>
      <c r="E5429" s="8">
        <f ca="1">VLOOKUP(B5429,Residuals!$A$12:$AW$232,C5429,FALSE)^2</f>
        <v>5.0796511492912533E-4</v>
      </c>
      <c r="F5429" s="8">
        <f t="shared" ca="1" si="420"/>
        <v>1.1967292187498131</v>
      </c>
      <c r="G5429" s="6">
        <f t="shared" si="423"/>
        <v>0</v>
      </c>
    </row>
    <row r="5430" spans="1:7" x14ac:dyDescent="0.25">
      <c r="A5430" s="6">
        <f t="shared" si="424"/>
        <v>5419</v>
      </c>
      <c r="B5430" s="6">
        <f t="shared" si="421"/>
        <v>-95</v>
      </c>
      <c r="C5430" s="6">
        <f t="shared" si="422"/>
        <v>26</v>
      </c>
      <c r="D5430" s="8">
        <f ca="1">VLOOKUP(B5430,Residuals!$A$12:$AW$232,C5430,FALSE)</f>
        <v>2.4354018531927344E-2</v>
      </c>
      <c r="E5430" s="8">
        <f ca="1">VLOOKUP(B5430,Residuals!$A$12:$AW$232,C5430,FALSE)^2</f>
        <v>5.9311821865346047E-4</v>
      </c>
      <c r="F5430" s="8">
        <f t="shared" ca="1" si="420"/>
        <v>1.3973437969937617</v>
      </c>
      <c r="G5430" s="6">
        <f t="shared" si="423"/>
        <v>0</v>
      </c>
    </row>
    <row r="5431" spans="1:7" x14ac:dyDescent="0.25">
      <c r="A5431" s="6">
        <f t="shared" si="424"/>
        <v>5420</v>
      </c>
      <c r="B5431" s="6">
        <f t="shared" si="421"/>
        <v>-94</v>
      </c>
      <c r="C5431" s="6">
        <f t="shared" si="422"/>
        <v>26</v>
      </c>
      <c r="D5431" s="8">
        <f ca="1">VLOOKUP(B5431,Residuals!$A$12:$AW$232,C5431,FALSE)</f>
        <v>2.4969271828312021E-2</v>
      </c>
      <c r="E5431" s="8">
        <f ca="1">VLOOKUP(B5431,Residuals!$A$12:$AW$232,C5431,FALSE)^2</f>
        <v>6.2346453563613636E-4</v>
      </c>
      <c r="F5431" s="8">
        <f t="shared" ca="1" si="420"/>
        <v>1.468837533762829</v>
      </c>
      <c r="G5431" s="6">
        <f t="shared" si="423"/>
        <v>0</v>
      </c>
    </row>
    <row r="5432" spans="1:7" x14ac:dyDescent="0.25">
      <c r="A5432" s="6">
        <f t="shared" si="424"/>
        <v>5421</v>
      </c>
      <c r="B5432" s="6">
        <f t="shared" si="421"/>
        <v>-93</v>
      </c>
      <c r="C5432" s="6">
        <f t="shared" si="422"/>
        <v>26</v>
      </c>
      <c r="D5432" s="8">
        <f ca="1">VLOOKUP(B5432,Residuals!$A$12:$AW$232,C5432,FALSE)</f>
        <v>4.4578302712067586E-2</v>
      </c>
      <c r="E5432" s="8">
        <f ca="1">VLOOKUP(B5432,Residuals!$A$12:$AW$232,C5432,FALSE)^2</f>
        <v>1.9872250726887322E-3</v>
      </c>
      <c r="F5432" s="8">
        <f t="shared" ca="1" si="420"/>
        <v>4.681759118538376</v>
      </c>
      <c r="G5432" s="6">
        <f t="shared" si="423"/>
        <v>0</v>
      </c>
    </row>
    <row r="5433" spans="1:7" x14ac:dyDescent="0.25">
      <c r="A5433" s="6">
        <f t="shared" si="424"/>
        <v>5422</v>
      </c>
      <c r="B5433" s="6">
        <f t="shared" si="421"/>
        <v>-92</v>
      </c>
      <c r="C5433" s="6">
        <f t="shared" si="422"/>
        <v>26</v>
      </c>
      <c r="D5433" s="8">
        <f ca="1">VLOOKUP(B5433,Residuals!$A$12:$AW$232,C5433,FALSE)</f>
        <v>-3.5285409859552338E-3</v>
      </c>
      <c r="E5433" s="8">
        <f ca="1">VLOOKUP(B5433,Residuals!$A$12:$AW$232,C5433,FALSE)^2</f>
        <v>1.2450601489565935E-5</v>
      </c>
      <c r="F5433" s="8">
        <f t="shared" ca="1" si="420"/>
        <v>2.9332720211805188E-2</v>
      </c>
      <c r="G5433" s="6">
        <f t="shared" si="423"/>
        <v>0</v>
      </c>
    </row>
    <row r="5434" spans="1:7" x14ac:dyDescent="0.25">
      <c r="A5434" s="6">
        <f t="shared" si="424"/>
        <v>5423</v>
      </c>
      <c r="B5434" s="6">
        <f t="shared" si="421"/>
        <v>-91</v>
      </c>
      <c r="C5434" s="6">
        <f t="shared" si="422"/>
        <v>26</v>
      </c>
      <c r="D5434" s="8">
        <f ca="1">VLOOKUP(B5434,Residuals!$A$12:$AW$232,C5434,FALSE)</f>
        <v>1.2904516152994081E-2</v>
      </c>
      <c r="E5434" s="8">
        <f ca="1">VLOOKUP(B5434,Residuals!$A$12:$AW$232,C5434,FALSE)^2</f>
        <v>1.6652653714288514E-4</v>
      </c>
      <c r="F5434" s="8">
        <f t="shared" ca="1" si="420"/>
        <v>0.39232452552164437</v>
      </c>
      <c r="G5434" s="6">
        <f t="shared" si="423"/>
        <v>0</v>
      </c>
    </row>
    <row r="5435" spans="1:7" x14ac:dyDescent="0.25">
      <c r="A5435" s="6">
        <f t="shared" si="424"/>
        <v>5424</v>
      </c>
      <c r="B5435" s="6">
        <f t="shared" si="421"/>
        <v>-90</v>
      </c>
      <c r="C5435" s="6">
        <f t="shared" si="422"/>
        <v>26</v>
      </c>
      <c r="D5435" s="8">
        <f ca="1">VLOOKUP(B5435,Residuals!$A$12:$AW$232,C5435,FALSE)</f>
        <v>-7.0794265213955342E-3</v>
      </c>
      <c r="E5435" s="8">
        <f ca="1">VLOOKUP(B5435,Residuals!$A$12:$AW$232,C5435,FALSE)^2</f>
        <v>5.0118279871838477E-5</v>
      </c>
      <c r="F5435" s="8">
        <f t="shared" ca="1" si="420"/>
        <v>0.11807505703315525</v>
      </c>
      <c r="G5435" s="6">
        <f t="shared" si="423"/>
        <v>0</v>
      </c>
    </row>
    <row r="5436" spans="1:7" x14ac:dyDescent="0.25">
      <c r="A5436" s="6">
        <f t="shared" si="424"/>
        <v>5425</v>
      </c>
      <c r="B5436" s="6">
        <f t="shared" si="421"/>
        <v>-89</v>
      </c>
      <c r="C5436" s="6">
        <f t="shared" si="422"/>
        <v>26</v>
      </c>
      <c r="D5436" s="8">
        <f ca="1">VLOOKUP(B5436,Residuals!$A$12:$AW$232,C5436,FALSE)</f>
        <v>2.9801119008349471E-2</v>
      </c>
      <c r="E5436" s="8">
        <f ca="1">VLOOKUP(B5436,Residuals!$A$12:$AW$232,C5436,FALSE)^2</f>
        <v>8.8810669414980821E-4</v>
      </c>
      <c r="F5436" s="8">
        <f t="shared" ca="1" si="420"/>
        <v>2.0923153953292073</v>
      </c>
      <c r="G5436" s="6">
        <f t="shared" si="423"/>
        <v>0</v>
      </c>
    </row>
    <row r="5437" spans="1:7" x14ac:dyDescent="0.25">
      <c r="A5437" s="6">
        <f t="shared" si="424"/>
        <v>5426</v>
      </c>
      <c r="B5437" s="6">
        <f t="shared" si="421"/>
        <v>-88</v>
      </c>
      <c r="C5437" s="6">
        <f t="shared" si="422"/>
        <v>26</v>
      </c>
      <c r="D5437" s="8">
        <f ca="1">VLOOKUP(B5437,Residuals!$A$12:$AW$232,C5437,FALSE)</f>
        <v>-1.1424043878404384E-3</v>
      </c>
      <c r="E5437" s="8">
        <f ca="1">VLOOKUP(B5437,Residuals!$A$12:$AW$232,C5437,FALSE)^2</f>
        <v>1.3050877853570869E-6</v>
      </c>
      <c r="F5437" s="8">
        <f t="shared" ca="1" si="420"/>
        <v>3.0746928083599367E-3</v>
      </c>
      <c r="G5437" s="6">
        <f t="shared" si="423"/>
        <v>0</v>
      </c>
    </row>
    <row r="5438" spans="1:7" x14ac:dyDescent="0.25">
      <c r="A5438" s="6">
        <f t="shared" si="424"/>
        <v>5427</v>
      </c>
      <c r="B5438" s="6">
        <f t="shared" si="421"/>
        <v>-87</v>
      </c>
      <c r="C5438" s="6">
        <f t="shared" si="422"/>
        <v>26</v>
      </c>
      <c r="D5438" s="8">
        <f ca="1">VLOOKUP(B5438,Residuals!$A$12:$AW$232,C5438,FALSE)</f>
        <v>1.450297510033044E-2</v>
      </c>
      <c r="E5438" s="8">
        <f ca="1">VLOOKUP(B5438,Residuals!$A$12:$AW$232,C5438,FALSE)^2</f>
        <v>2.1033628676080473E-4</v>
      </c>
      <c r="F5438" s="8">
        <f t="shared" ca="1" si="420"/>
        <v>0.49553713972093438</v>
      </c>
      <c r="G5438" s="6">
        <f t="shared" si="423"/>
        <v>0</v>
      </c>
    </row>
    <row r="5439" spans="1:7" x14ac:dyDescent="0.25">
      <c r="A5439" s="6">
        <f t="shared" si="424"/>
        <v>5428</v>
      </c>
      <c r="B5439" s="6">
        <f t="shared" si="421"/>
        <v>-86</v>
      </c>
      <c r="C5439" s="6">
        <f t="shared" si="422"/>
        <v>26</v>
      </c>
      <c r="D5439" s="8">
        <f ca="1">VLOOKUP(B5439,Residuals!$A$12:$AW$232,C5439,FALSE)</f>
        <v>3.6042124606557362E-2</v>
      </c>
      <c r="E5439" s="8">
        <f ca="1">VLOOKUP(B5439,Residuals!$A$12:$AW$232,C5439,FALSE)^2</f>
        <v>1.2990347461546076E-3</v>
      </c>
      <c r="F5439" s="8">
        <f t="shared" ca="1" si="420"/>
        <v>3.0604322840385847</v>
      </c>
      <c r="G5439" s="6">
        <f t="shared" si="423"/>
        <v>0</v>
      </c>
    </row>
    <row r="5440" spans="1:7" x14ac:dyDescent="0.25">
      <c r="A5440" s="6">
        <f t="shared" si="424"/>
        <v>5429</v>
      </c>
      <c r="B5440" s="6">
        <f t="shared" si="421"/>
        <v>-85</v>
      </c>
      <c r="C5440" s="6">
        <f t="shared" si="422"/>
        <v>26</v>
      </c>
      <c r="D5440" s="8">
        <f ca="1">VLOOKUP(B5440,Residuals!$A$12:$AW$232,C5440,FALSE)</f>
        <v>6.3001083629567484E-3</v>
      </c>
      <c r="E5440" s="8">
        <f ca="1">VLOOKUP(B5440,Residuals!$A$12:$AW$232,C5440,FALSE)^2</f>
        <v>3.9691365384997564E-5</v>
      </c>
      <c r="F5440" s="8">
        <f t="shared" ca="1" si="420"/>
        <v>9.3509997620464538E-2</v>
      </c>
      <c r="G5440" s="6">
        <f t="shared" si="423"/>
        <v>0</v>
      </c>
    </row>
    <row r="5441" spans="1:7" x14ac:dyDescent="0.25">
      <c r="A5441" s="6">
        <f t="shared" si="424"/>
        <v>5430</v>
      </c>
      <c r="B5441" s="6">
        <f t="shared" si="421"/>
        <v>-84</v>
      </c>
      <c r="C5441" s="6">
        <f t="shared" si="422"/>
        <v>26</v>
      </c>
      <c r="D5441" s="8">
        <f ca="1">VLOOKUP(B5441,Residuals!$A$12:$AW$232,C5441,FALSE)</f>
        <v>-5.7429196251473642E-2</v>
      </c>
      <c r="E5441" s="8">
        <f ca="1">VLOOKUP(B5441,Residuals!$A$12:$AW$232,C5441,FALSE)^2</f>
        <v>3.2981125820902742E-3</v>
      </c>
      <c r="F5441" s="8">
        <f t="shared" ca="1" si="420"/>
        <v>7.7701156589552944</v>
      </c>
      <c r="G5441" s="6">
        <f t="shared" si="423"/>
        <v>0</v>
      </c>
    </row>
    <row r="5442" spans="1:7" x14ac:dyDescent="0.25">
      <c r="A5442" s="6">
        <f t="shared" si="424"/>
        <v>5431</v>
      </c>
      <c r="B5442" s="6">
        <f t="shared" si="421"/>
        <v>-83</v>
      </c>
      <c r="C5442" s="6">
        <f t="shared" si="422"/>
        <v>26</v>
      </c>
      <c r="D5442" s="8">
        <f ca="1">VLOOKUP(B5442,Residuals!$A$12:$AW$232,C5442,FALSE)</f>
        <v>7.6301417560559366E-4</v>
      </c>
      <c r="E5442" s="8">
        <f ca="1">VLOOKUP(B5442,Residuals!$A$12:$AW$232,C5442,FALSE)^2</f>
        <v>5.8219063217508374E-7</v>
      </c>
      <c r="F5442" s="8">
        <f t="shared" ca="1" si="420"/>
        <v>1.3715991904356647E-3</v>
      </c>
      <c r="G5442" s="6">
        <f t="shared" si="423"/>
        <v>0</v>
      </c>
    </row>
    <row r="5443" spans="1:7" x14ac:dyDescent="0.25">
      <c r="A5443" s="6">
        <f t="shared" si="424"/>
        <v>5432</v>
      </c>
      <c r="B5443" s="6">
        <f t="shared" si="421"/>
        <v>-82</v>
      </c>
      <c r="C5443" s="6">
        <f t="shared" si="422"/>
        <v>26</v>
      </c>
      <c r="D5443" s="8">
        <f ca="1">VLOOKUP(B5443,Residuals!$A$12:$AW$232,C5443,FALSE)</f>
        <v>3.3819591549639358E-2</v>
      </c>
      <c r="E5443" s="8">
        <f ca="1">VLOOKUP(B5443,Residuals!$A$12:$AW$232,C5443,FALSE)^2</f>
        <v>1.1437647725844379E-3</v>
      </c>
      <c r="F5443" s="8">
        <f t="shared" ca="1" si="420"/>
        <v>2.6946274114109445</v>
      </c>
      <c r="G5443" s="6">
        <f t="shared" si="423"/>
        <v>0</v>
      </c>
    </row>
    <row r="5444" spans="1:7" x14ac:dyDescent="0.25">
      <c r="A5444" s="6">
        <f t="shared" si="424"/>
        <v>5433</v>
      </c>
      <c r="B5444" s="6">
        <f t="shared" si="421"/>
        <v>-81</v>
      </c>
      <c r="C5444" s="6">
        <f t="shared" si="422"/>
        <v>26</v>
      </c>
      <c r="D5444" s="8">
        <f ca="1">VLOOKUP(B5444,Residuals!$A$12:$AW$232,C5444,FALSE)</f>
        <v>4.3991274060086773E-3</v>
      </c>
      <c r="E5444" s="8">
        <f ca="1">VLOOKUP(B5444,Residuals!$A$12:$AW$232,C5444,FALSE)^2</f>
        <v>1.9352321934296635E-5</v>
      </c>
      <c r="F5444" s="8">
        <f t="shared" ca="1" si="420"/>
        <v>4.559267640388464E-2</v>
      </c>
      <c r="G5444" s="6">
        <f t="shared" si="423"/>
        <v>0</v>
      </c>
    </row>
    <row r="5445" spans="1:7" x14ac:dyDescent="0.25">
      <c r="A5445" s="6">
        <f t="shared" si="424"/>
        <v>5434</v>
      </c>
      <c r="B5445" s="6">
        <f t="shared" si="421"/>
        <v>-80</v>
      </c>
      <c r="C5445" s="6">
        <f t="shared" si="422"/>
        <v>26</v>
      </c>
      <c r="D5445" s="8">
        <f ca="1">VLOOKUP(B5445,Residuals!$A$12:$AW$232,C5445,FALSE)</f>
        <v>1.7330804290258704E-2</v>
      </c>
      <c r="E5445" s="8">
        <f ca="1">VLOOKUP(B5445,Residuals!$A$12:$AW$232,C5445,FALSE)^2</f>
        <v>3.003567773472495E-4</v>
      </c>
      <c r="F5445" s="8">
        <f t="shared" ca="1" si="420"/>
        <v>0.70761893078255522</v>
      </c>
      <c r="G5445" s="6">
        <f t="shared" si="423"/>
        <v>0</v>
      </c>
    </row>
    <row r="5446" spans="1:7" x14ac:dyDescent="0.25">
      <c r="A5446" s="6">
        <f t="shared" si="424"/>
        <v>5435</v>
      </c>
      <c r="B5446" s="6">
        <f t="shared" si="421"/>
        <v>-79</v>
      </c>
      <c r="C5446" s="6">
        <f t="shared" si="422"/>
        <v>26</v>
      </c>
      <c r="D5446" s="8">
        <f ca="1">VLOOKUP(B5446,Residuals!$A$12:$AW$232,C5446,FALSE)</f>
        <v>1.870858463675016E-2</v>
      </c>
      <c r="E5446" s="8">
        <f ca="1">VLOOKUP(B5446,Residuals!$A$12:$AW$232,C5446,FALSE)^2</f>
        <v>3.5001113911044409E-4</v>
      </c>
      <c r="F5446" s="8">
        <f t="shared" ca="1" si="420"/>
        <v>0.82460103017077702</v>
      </c>
      <c r="G5446" s="6">
        <f t="shared" si="423"/>
        <v>0</v>
      </c>
    </row>
    <row r="5447" spans="1:7" x14ac:dyDescent="0.25">
      <c r="A5447" s="6">
        <f t="shared" si="424"/>
        <v>5436</v>
      </c>
      <c r="B5447" s="6">
        <f t="shared" si="421"/>
        <v>-78</v>
      </c>
      <c r="C5447" s="6">
        <f t="shared" si="422"/>
        <v>26</v>
      </c>
      <c r="D5447" s="8">
        <f ca="1">VLOOKUP(B5447,Residuals!$A$12:$AW$232,C5447,FALSE)</f>
        <v>2.0292499021611491E-3</v>
      </c>
      <c r="E5447" s="8">
        <f ca="1">VLOOKUP(B5447,Residuals!$A$12:$AW$232,C5447,FALSE)^2</f>
        <v>4.1178551654210329E-6</v>
      </c>
      <c r="F5447" s="8">
        <f t="shared" ca="1" si="420"/>
        <v>9.7013701339053095E-3</v>
      </c>
      <c r="G5447" s="6">
        <f t="shared" si="423"/>
        <v>0</v>
      </c>
    </row>
    <row r="5448" spans="1:7" x14ac:dyDescent="0.25">
      <c r="A5448" s="6">
        <f t="shared" si="424"/>
        <v>5437</v>
      </c>
      <c r="B5448" s="6">
        <f t="shared" si="421"/>
        <v>-77</v>
      </c>
      <c r="C5448" s="6">
        <f t="shared" si="422"/>
        <v>26</v>
      </c>
      <c r="D5448" s="8">
        <f ca="1">VLOOKUP(B5448,Residuals!$A$12:$AW$232,C5448,FALSE)</f>
        <v>-1.6699092692139386E-2</v>
      </c>
      <c r="E5448" s="8">
        <f ca="1">VLOOKUP(B5448,Residuals!$A$12:$AW$232,C5448,FALSE)^2</f>
        <v>2.7885969674066306E-4</v>
      </c>
      <c r="F5448" s="8">
        <f t="shared" ca="1" si="420"/>
        <v>0.65697335744763941</v>
      </c>
      <c r="G5448" s="6">
        <f t="shared" si="423"/>
        <v>0</v>
      </c>
    </row>
    <row r="5449" spans="1:7" x14ac:dyDescent="0.25">
      <c r="A5449" s="6">
        <f t="shared" si="424"/>
        <v>5438</v>
      </c>
      <c r="B5449" s="6">
        <f t="shared" si="421"/>
        <v>-76</v>
      </c>
      <c r="C5449" s="6">
        <f t="shared" si="422"/>
        <v>26</v>
      </c>
      <c r="D5449" s="8">
        <f ca="1">VLOOKUP(B5449,Residuals!$A$12:$AW$232,C5449,FALSE)</f>
        <v>3.5215173223869183E-2</v>
      </c>
      <c r="E5449" s="8">
        <f ca="1">VLOOKUP(B5449,Residuals!$A$12:$AW$232,C5449,FALSE)^2</f>
        <v>1.2401084251871131E-3</v>
      </c>
      <c r="F5449" s="8">
        <f t="shared" ca="1" si="420"/>
        <v>2.9216061166844156</v>
      </c>
      <c r="G5449" s="6">
        <f t="shared" si="423"/>
        <v>0</v>
      </c>
    </row>
    <row r="5450" spans="1:7" x14ac:dyDescent="0.25">
      <c r="A5450" s="6">
        <f t="shared" si="424"/>
        <v>5439</v>
      </c>
      <c r="B5450" s="6">
        <f t="shared" si="421"/>
        <v>-75</v>
      </c>
      <c r="C5450" s="6">
        <f t="shared" si="422"/>
        <v>26</v>
      </c>
      <c r="D5450" s="8">
        <f ca="1">VLOOKUP(B5450,Residuals!$A$12:$AW$232,C5450,FALSE)</f>
        <v>1.9665831946425968E-3</v>
      </c>
      <c r="E5450" s="8">
        <f ca="1">VLOOKUP(B5450,Residuals!$A$12:$AW$232,C5450,FALSE)^2</f>
        <v>3.8674494614506819E-6</v>
      </c>
      <c r="F5450" s="8">
        <f t="shared" ca="1" si="420"/>
        <v>9.1114323336988004E-3</v>
      </c>
      <c r="G5450" s="6">
        <f t="shared" si="423"/>
        <v>0</v>
      </c>
    </row>
    <row r="5451" spans="1:7" x14ac:dyDescent="0.25">
      <c r="A5451" s="6">
        <f t="shared" si="424"/>
        <v>5440</v>
      </c>
      <c r="B5451" s="6">
        <f t="shared" si="421"/>
        <v>-74</v>
      </c>
      <c r="C5451" s="6">
        <f t="shared" si="422"/>
        <v>26</v>
      </c>
      <c r="D5451" s="8">
        <f ca="1">VLOOKUP(B5451,Residuals!$A$12:$AW$232,C5451,FALSE)</f>
        <v>-1.9060288355713006E-2</v>
      </c>
      <c r="E5451" s="8">
        <f ca="1">VLOOKUP(B5451,Residuals!$A$12:$AW$232,C5451,FALSE)^2</f>
        <v>3.6329459220292879E-4</v>
      </c>
      <c r="F5451" s="8">
        <f t="shared" ref="F5451:F5514" ca="1" si="425">E5451/$F$8</f>
        <v>0.85589588876335376</v>
      </c>
      <c r="G5451" s="6">
        <f t="shared" si="423"/>
        <v>0</v>
      </c>
    </row>
    <row r="5452" spans="1:7" x14ac:dyDescent="0.25">
      <c r="A5452" s="6">
        <f t="shared" si="424"/>
        <v>5441</v>
      </c>
      <c r="B5452" s="6">
        <f t="shared" ref="B5452:B5515" si="426">MOD(A5452,221)-210</f>
        <v>-73</v>
      </c>
      <c r="C5452" s="6">
        <f t="shared" ref="C5452:C5515" si="427">IF(B5452&lt;B5451,IF(ISNUMBER(C5451),C5451+1,2),C5451)</f>
        <v>26</v>
      </c>
      <c r="D5452" s="8">
        <f ca="1">VLOOKUP(B5452,Residuals!$A$12:$AW$232,C5452,FALSE)</f>
        <v>-7.0116445571456409E-2</v>
      </c>
      <c r="E5452" s="8">
        <f ca="1">VLOOKUP(B5452,Residuals!$A$12:$AW$232,C5452,FALSE)^2</f>
        <v>4.916315939575009E-3</v>
      </c>
      <c r="F5452" s="8">
        <f t="shared" ca="1" si="425"/>
        <v>11.582486199501631</v>
      </c>
      <c r="G5452" s="6">
        <f t="shared" ref="G5452:G5515" si="428">IF(OR(B5452&lt;-10,B5452&gt;10),0,1)</f>
        <v>0</v>
      </c>
    </row>
    <row r="5453" spans="1:7" x14ac:dyDescent="0.25">
      <c r="A5453" s="6">
        <f t="shared" ref="A5453:A5516" si="429">A5452+1</f>
        <v>5442</v>
      </c>
      <c r="B5453" s="6">
        <f t="shared" si="426"/>
        <v>-72</v>
      </c>
      <c r="C5453" s="6">
        <f t="shared" si="427"/>
        <v>26</v>
      </c>
      <c r="D5453" s="8">
        <f ca="1">VLOOKUP(B5453,Residuals!$A$12:$AW$232,C5453,FALSE)</f>
        <v>-1.8963984534981236E-2</v>
      </c>
      <c r="E5453" s="8">
        <f ca="1">VLOOKUP(B5453,Residuals!$A$12:$AW$232,C5453,FALSE)^2</f>
        <v>3.5963270944300752E-4</v>
      </c>
      <c r="F5453" s="8">
        <f t="shared" ca="1" si="425"/>
        <v>0.8472687567701549</v>
      </c>
      <c r="G5453" s="6">
        <f t="shared" si="428"/>
        <v>0</v>
      </c>
    </row>
    <row r="5454" spans="1:7" x14ac:dyDescent="0.25">
      <c r="A5454" s="6">
        <f t="shared" si="429"/>
        <v>5443</v>
      </c>
      <c r="B5454" s="6">
        <f t="shared" si="426"/>
        <v>-71</v>
      </c>
      <c r="C5454" s="6">
        <f t="shared" si="427"/>
        <v>26</v>
      </c>
      <c r="D5454" s="8">
        <f ca="1">VLOOKUP(B5454,Residuals!$A$12:$AW$232,C5454,FALSE)</f>
        <v>1.4358393613475384E-2</v>
      </c>
      <c r="E5454" s="8">
        <f ca="1">VLOOKUP(B5454,Residuals!$A$12:$AW$232,C5454,FALSE)^2</f>
        <v>2.0616346715949068E-4</v>
      </c>
      <c r="F5454" s="8">
        <f t="shared" ca="1" si="425"/>
        <v>0.48570627733551008</v>
      </c>
      <c r="G5454" s="6">
        <f t="shared" si="428"/>
        <v>0</v>
      </c>
    </row>
    <row r="5455" spans="1:7" x14ac:dyDescent="0.25">
      <c r="A5455" s="6">
        <f t="shared" si="429"/>
        <v>5444</v>
      </c>
      <c r="B5455" s="6">
        <f t="shared" si="426"/>
        <v>-70</v>
      </c>
      <c r="C5455" s="6">
        <f t="shared" si="427"/>
        <v>26</v>
      </c>
      <c r="D5455" s="8">
        <f ca="1">VLOOKUP(B5455,Residuals!$A$12:$AW$232,C5455,FALSE)</f>
        <v>1.7137334900698721E-2</v>
      </c>
      <c r="E5455" s="8">
        <f ca="1">VLOOKUP(B5455,Residuals!$A$12:$AW$232,C5455,FALSE)^2</f>
        <v>2.9368824749870644E-4</v>
      </c>
      <c r="F5455" s="8">
        <f t="shared" ca="1" si="425"/>
        <v>0.69190835483686208</v>
      </c>
      <c r="G5455" s="6">
        <f t="shared" si="428"/>
        <v>0</v>
      </c>
    </row>
    <row r="5456" spans="1:7" x14ac:dyDescent="0.25">
      <c r="A5456" s="6">
        <f t="shared" si="429"/>
        <v>5445</v>
      </c>
      <c r="B5456" s="6">
        <f t="shared" si="426"/>
        <v>-69</v>
      </c>
      <c r="C5456" s="6">
        <f t="shared" si="427"/>
        <v>26</v>
      </c>
      <c r="D5456" s="8">
        <f ca="1">VLOOKUP(B5456,Residuals!$A$12:$AW$232,C5456,FALSE)</f>
        <v>-1.076666219993664E-2</v>
      </c>
      <c r="E5456" s="8">
        <f ca="1">VLOOKUP(B5456,Residuals!$A$12:$AW$232,C5456,FALSE)^2</f>
        <v>1.1592101492754449E-4</v>
      </c>
      <c r="F5456" s="8">
        <f t="shared" ca="1" si="425"/>
        <v>0.27310156062642554</v>
      </c>
      <c r="G5456" s="6">
        <f t="shared" si="428"/>
        <v>0</v>
      </c>
    </row>
    <row r="5457" spans="1:7" x14ac:dyDescent="0.25">
      <c r="A5457" s="6">
        <f t="shared" si="429"/>
        <v>5446</v>
      </c>
      <c r="B5457" s="6">
        <f t="shared" si="426"/>
        <v>-68</v>
      </c>
      <c r="C5457" s="6">
        <f t="shared" si="427"/>
        <v>26</v>
      </c>
      <c r="D5457" s="8">
        <f ca="1">VLOOKUP(B5457,Residuals!$A$12:$AW$232,C5457,FALSE)</f>
        <v>1.6694707366145794E-2</v>
      </c>
      <c r="E5457" s="8">
        <f ca="1">VLOOKUP(B5457,Residuals!$A$12:$AW$232,C5457,FALSE)^2</f>
        <v>2.7871325404124262E-4</v>
      </c>
      <c r="F5457" s="8">
        <f t="shared" ca="1" si="425"/>
        <v>0.65662834899702271</v>
      </c>
      <c r="G5457" s="6">
        <f t="shared" si="428"/>
        <v>0</v>
      </c>
    </row>
    <row r="5458" spans="1:7" x14ac:dyDescent="0.25">
      <c r="A5458" s="6">
        <f t="shared" si="429"/>
        <v>5447</v>
      </c>
      <c r="B5458" s="6">
        <f t="shared" si="426"/>
        <v>-67</v>
      </c>
      <c r="C5458" s="6">
        <f t="shared" si="427"/>
        <v>26</v>
      </c>
      <c r="D5458" s="8">
        <f ca="1">VLOOKUP(B5458,Residuals!$A$12:$AW$232,C5458,FALSE)</f>
        <v>9.5070441495986348E-3</v>
      </c>
      <c r="E5458" s="8">
        <f ca="1">VLOOKUP(B5458,Residuals!$A$12:$AW$232,C5458,FALSE)^2</f>
        <v>9.0383888462417628E-5</v>
      </c>
      <c r="F5458" s="8">
        <f t="shared" ca="1" si="425"/>
        <v>0.21293793027950589</v>
      </c>
      <c r="G5458" s="6">
        <f t="shared" si="428"/>
        <v>0</v>
      </c>
    </row>
    <row r="5459" spans="1:7" x14ac:dyDescent="0.25">
      <c r="A5459" s="6">
        <f t="shared" si="429"/>
        <v>5448</v>
      </c>
      <c r="B5459" s="6">
        <f t="shared" si="426"/>
        <v>-66</v>
      </c>
      <c r="C5459" s="6">
        <f t="shared" si="427"/>
        <v>26</v>
      </c>
      <c r="D5459" s="8">
        <f ca="1">VLOOKUP(B5459,Residuals!$A$12:$AW$232,C5459,FALSE)</f>
        <v>-4.0879487828688957E-3</v>
      </c>
      <c r="E5459" s="8">
        <f ca="1">VLOOKUP(B5459,Residuals!$A$12:$AW$232,C5459,FALSE)^2</f>
        <v>1.6711325251359286E-5</v>
      </c>
      <c r="F5459" s="8">
        <f t="shared" ca="1" si="425"/>
        <v>3.9370678467011665E-2</v>
      </c>
      <c r="G5459" s="6">
        <f t="shared" si="428"/>
        <v>0</v>
      </c>
    </row>
    <row r="5460" spans="1:7" x14ac:dyDescent="0.25">
      <c r="A5460" s="6">
        <f t="shared" si="429"/>
        <v>5449</v>
      </c>
      <c r="B5460" s="6">
        <f t="shared" si="426"/>
        <v>-65</v>
      </c>
      <c r="C5460" s="6">
        <f t="shared" si="427"/>
        <v>26</v>
      </c>
      <c r="D5460" s="8">
        <f ca="1">VLOOKUP(B5460,Residuals!$A$12:$AW$232,C5460,FALSE)</f>
        <v>-1.6396059351211609E-2</v>
      </c>
      <c r="E5460" s="8">
        <f ca="1">VLOOKUP(B5460,Residuals!$A$12:$AW$232,C5460,FALSE)^2</f>
        <v>2.6883076224845366E-4</v>
      </c>
      <c r="F5460" s="8">
        <f t="shared" ca="1" si="425"/>
        <v>0.63334591023321918</v>
      </c>
      <c r="G5460" s="6">
        <f t="shared" si="428"/>
        <v>0</v>
      </c>
    </row>
    <row r="5461" spans="1:7" x14ac:dyDescent="0.25">
      <c r="A5461" s="6">
        <f t="shared" si="429"/>
        <v>5450</v>
      </c>
      <c r="B5461" s="6">
        <f t="shared" si="426"/>
        <v>-64</v>
      </c>
      <c r="C5461" s="6">
        <f t="shared" si="427"/>
        <v>26</v>
      </c>
      <c r="D5461" s="8">
        <f ca="1">VLOOKUP(B5461,Residuals!$A$12:$AW$232,C5461,FALSE)</f>
        <v>4.1536758584470297E-4</v>
      </c>
      <c r="E5461" s="8">
        <f ca="1">VLOOKUP(B5461,Residuals!$A$12:$AW$232,C5461,FALSE)^2</f>
        <v>1.725302313704567E-7</v>
      </c>
      <c r="F5461" s="8">
        <f t="shared" ca="1" si="425"/>
        <v>4.0646879663675228E-4</v>
      </c>
      <c r="G5461" s="6">
        <f t="shared" si="428"/>
        <v>0</v>
      </c>
    </row>
    <row r="5462" spans="1:7" x14ac:dyDescent="0.25">
      <c r="A5462" s="6">
        <f t="shared" si="429"/>
        <v>5451</v>
      </c>
      <c r="B5462" s="6">
        <f t="shared" si="426"/>
        <v>-63</v>
      </c>
      <c r="C5462" s="6">
        <f t="shared" si="427"/>
        <v>26</v>
      </c>
      <c r="D5462" s="8">
        <f ca="1">VLOOKUP(B5462,Residuals!$A$12:$AW$232,C5462,FALSE)</f>
        <v>3.1700282305874738E-2</v>
      </c>
      <c r="E5462" s="8">
        <f ca="1">VLOOKUP(B5462,Residuals!$A$12:$AW$232,C5462,FALSE)^2</f>
        <v>1.004907898272155E-3</v>
      </c>
      <c r="F5462" s="8">
        <f t="shared" ca="1" si="425"/>
        <v>2.3674906182928481</v>
      </c>
      <c r="G5462" s="6">
        <f t="shared" si="428"/>
        <v>0</v>
      </c>
    </row>
    <row r="5463" spans="1:7" x14ac:dyDescent="0.25">
      <c r="A5463" s="6">
        <f t="shared" si="429"/>
        <v>5452</v>
      </c>
      <c r="B5463" s="6">
        <f t="shared" si="426"/>
        <v>-62</v>
      </c>
      <c r="C5463" s="6">
        <f t="shared" si="427"/>
        <v>26</v>
      </c>
      <c r="D5463" s="8">
        <f ca="1">VLOOKUP(B5463,Residuals!$A$12:$AW$232,C5463,FALSE)</f>
        <v>-4.0034147907303686E-3</v>
      </c>
      <c r="E5463" s="8">
        <f ca="1">VLOOKUP(B5463,Residuals!$A$12:$AW$232,C5463,FALSE)^2</f>
        <v>1.6027329986638682E-5</v>
      </c>
      <c r="F5463" s="8">
        <f t="shared" ca="1" si="425"/>
        <v>3.7759234895947007E-2</v>
      </c>
      <c r="G5463" s="6">
        <f t="shared" si="428"/>
        <v>0</v>
      </c>
    </row>
    <row r="5464" spans="1:7" x14ac:dyDescent="0.25">
      <c r="A5464" s="6">
        <f t="shared" si="429"/>
        <v>5453</v>
      </c>
      <c r="B5464" s="6">
        <f t="shared" si="426"/>
        <v>-61</v>
      </c>
      <c r="C5464" s="6">
        <f t="shared" si="427"/>
        <v>26</v>
      </c>
      <c r="D5464" s="8">
        <f ca="1">VLOOKUP(B5464,Residuals!$A$12:$AW$232,C5464,FALSE)</f>
        <v>2.9272598399542916E-3</v>
      </c>
      <c r="E5464" s="8">
        <f ca="1">VLOOKUP(B5464,Residuals!$A$12:$AW$232,C5464,FALSE)^2</f>
        <v>8.5688501706092256E-6</v>
      </c>
      <c r="F5464" s="8">
        <f t="shared" ca="1" si="425"/>
        <v>2.0187593732077781E-2</v>
      </c>
      <c r="G5464" s="6">
        <f t="shared" si="428"/>
        <v>0</v>
      </c>
    </row>
    <row r="5465" spans="1:7" x14ac:dyDescent="0.25">
      <c r="A5465" s="6">
        <f t="shared" si="429"/>
        <v>5454</v>
      </c>
      <c r="B5465" s="6">
        <f t="shared" si="426"/>
        <v>-60</v>
      </c>
      <c r="C5465" s="6">
        <f t="shared" si="427"/>
        <v>26</v>
      </c>
      <c r="D5465" s="8">
        <f ca="1">VLOOKUP(B5465,Residuals!$A$12:$AW$232,C5465,FALSE)</f>
        <v>-7.7674707191606081E-3</v>
      </c>
      <c r="E5465" s="8">
        <f ca="1">VLOOKUP(B5465,Residuals!$A$12:$AW$232,C5465,FALSE)^2</f>
        <v>6.0333601373017417E-5</v>
      </c>
      <c r="F5465" s="8">
        <f t="shared" ca="1" si="425"/>
        <v>0.14214161861404206</v>
      </c>
      <c r="G5465" s="6">
        <f t="shared" si="428"/>
        <v>0</v>
      </c>
    </row>
    <row r="5466" spans="1:7" x14ac:dyDescent="0.25">
      <c r="A5466" s="6">
        <f t="shared" si="429"/>
        <v>5455</v>
      </c>
      <c r="B5466" s="6">
        <f t="shared" si="426"/>
        <v>-59</v>
      </c>
      <c r="C5466" s="6">
        <f t="shared" si="427"/>
        <v>26</v>
      </c>
      <c r="D5466" s="8">
        <f ca="1">VLOOKUP(B5466,Residuals!$A$12:$AW$232,C5466,FALSE)</f>
        <v>1.7514765014305364E-2</v>
      </c>
      <c r="E5466" s="8">
        <f ca="1">VLOOKUP(B5466,Residuals!$A$12:$AW$232,C5466,FALSE)^2</f>
        <v>3.0676699350633518E-4</v>
      </c>
      <c r="F5466" s="8">
        <f t="shared" ca="1" si="425"/>
        <v>0.72272093828389783</v>
      </c>
      <c r="G5466" s="6">
        <f t="shared" si="428"/>
        <v>0</v>
      </c>
    </row>
    <row r="5467" spans="1:7" x14ac:dyDescent="0.25">
      <c r="A5467" s="6">
        <f t="shared" si="429"/>
        <v>5456</v>
      </c>
      <c r="B5467" s="6">
        <f t="shared" si="426"/>
        <v>-58</v>
      </c>
      <c r="C5467" s="6">
        <f t="shared" si="427"/>
        <v>26</v>
      </c>
      <c r="D5467" s="8">
        <f ca="1">VLOOKUP(B5467,Residuals!$A$12:$AW$232,C5467,FALSE)</f>
        <v>1.22047329560541E-2</v>
      </c>
      <c r="E5467" s="8">
        <f ca="1">VLOOKUP(B5467,Residuals!$A$12:$AW$232,C5467,FALSE)^2</f>
        <v>1.4895550652859304E-4</v>
      </c>
      <c r="F5467" s="8">
        <f t="shared" ca="1" si="425"/>
        <v>0.35092844314971855</v>
      </c>
      <c r="G5467" s="6">
        <f t="shared" si="428"/>
        <v>0</v>
      </c>
    </row>
    <row r="5468" spans="1:7" x14ac:dyDescent="0.25">
      <c r="A5468" s="6">
        <f t="shared" si="429"/>
        <v>5457</v>
      </c>
      <c r="B5468" s="6">
        <f t="shared" si="426"/>
        <v>-57</v>
      </c>
      <c r="C5468" s="6">
        <f t="shared" si="427"/>
        <v>26</v>
      </c>
      <c r="D5468" s="8">
        <f ca="1">VLOOKUP(B5468,Residuals!$A$12:$AW$232,C5468,FALSE)</f>
        <v>3.2306797267538247E-2</v>
      </c>
      <c r="E5468" s="8">
        <f ca="1">VLOOKUP(B5468,Residuals!$A$12:$AW$232,C5468,FALSE)^2</f>
        <v>1.0437291496858167E-3</v>
      </c>
      <c r="F5468" s="8">
        <f t="shared" ca="1" si="425"/>
        <v>2.4589506900768003</v>
      </c>
      <c r="G5468" s="6">
        <f t="shared" si="428"/>
        <v>0</v>
      </c>
    </row>
    <row r="5469" spans="1:7" x14ac:dyDescent="0.25">
      <c r="A5469" s="6">
        <f t="shared" si="429"/>
        <v>5458</v>
      </c>
      <c r="B5469" s="6">
        <f t="shared" si="426"/>
        <v>-56</v>
      </c>
      <c r="C5469" s="6">
        <f t="shared" si="427"/>
        <v>26</v>
      </c>
      <c r="D5469" s="8">
        <f ca="1">VLOOKUP(B5469,Residuals!$A$12:$AW$232,C5469,FALSE)</f>
        <v>9.4895196199442748E-3</v>
      </c>
      <c r="E5469" s="8">
        <f ca="1">VLOOKUP(B5469,Residuals!$A$12:$AW$232,C5469,FALSE)^2</f>
        <v>9.0050982617307339E-5</v>
      </c>
      <c r="F5469" s="8">
        <f t="shared" ca="1" si="425"/>
        <v>0.21215362808979416</v>
      </c>
      <c r="G5469" s="6">
        <f t="shared" si="428"/>
        <v>0</v>
      </c>
    </row>
    <row r="5470" spans="1:7" x14ac:dyDescent="0.25">
      <c r="A5470" s="6">
        <f t="shared" si="429"/>
        <v>5459</v>
      </c>
      <c r="B5470" s="6">
        <f t="shared" si="426"/>
        <v>-55</v>
      </c>
      <c r="C5470" s="6">
        <f t="shared" si="427"/>
        <v>26</v>
      </c>
      <c r="D5470" s="8">
        <f ca="1">VLOOKUP(B5470,Residuals!$A$12:$AW$232,C5470,FALSE)</f>
        <v>1.7315237716634867E-2</v>
      </c>
      <c r="E5470" s="8">
        <f ca="1">VLOOKUP(B5470,Residuals!$A$12:$AW$232,C5470,FALSE)^2</f>
        <v>2.9981745718357465E-4</v>
      </c>
      <c r="F5470" s="8">
        <f t="shared" ca="1" si="425"/>
        <v>0.70634833132766806</v>
      </c>
      <c r="G5470" s="6">
        <f t="shared" si="428"/>
        <v>0</v>
      </c>
    </row>
    <row r="5471" spans="1:7" x14ac:dyDescent="0.25">
      <c r="A5471" s="6">
        <f t="shared" si="429"/>
        <v>5460</v>
      </c>
      <c r="B5471" s="6">
        <f t="shared" si="426"/>
        <v>-54</v>
      </c>
      <c r="C5471" s="6">
        <f t="shared" si="427"/>
        <v>26</v>
      </c>
      <c r="D5471" s="8">
        <f ca="1">VLOOKUP(B5471,Residuals!$A$12:$AW$232,C5471,FALSE)</f>
        <v>-1.9083885064965084E-2</v>
      </c>
      <c r="E5471" s="8">
        <f ca="1">VLOOKUP(B5471,Residuals!$A$12:$AW$232,C5471,FALSE)^2</f>
        <v>3.6419466917279739E-4</v>
      </c>
      <c r="F5471" s="8">
        <f t="shared" ca="1" si="425"/>
        <v>0.85801640526597989</v>
      </c>
      <c r="G5471" s="6">
        <f t="shared" si="428"/>
        <v>0</v>
      </c>
    </row>
    <row r="5472" spans="1:7" x14ac:dyDescent="0.25">
      <c r="A5472" s="6">
        <f t="shared" si="429"/>
        <v>5461</v>
      </c>
      <c r="B5472" s="6">
        <f t="shared" si="426"/>
        <v>-53</v>
      </c>
      <c r="C5472" s="6">
        <f t="shared" si="427"/>
        <v>26</v>
      </c>
      <c r="D5472" s="8">
        <f ca="1">VLOOKUP(B5472,Residuals!$A$12:$AW$232,C5472,FALSE)</f>
        <v>-4.6254765734915207E-3</v>
      </c>
      <c r="E5472" s="8">
        <f ca="1">VLOOKUP(B5472,Residuals!$A$12:$AW$232,C5472,FALSE)^2</f>
        <v>2.139503353191886E-5</v>
      </c>
      <c r="F5472" s="8">
        <f t="shared" ca="1" si="425"/>
        <v>5.0405157778111907E-2</v>
      </c>
      <c r="G5472" s="6">
        <f t="shared" si="428"/>
        <v>0</v>
      </c>
    </row>
    <row r="5473" spans="1:7" x14ac:dyDescent="0.25">
      <c r="A5473" s="6">
        <f t="shared" si="429"/>
        <v>5462</v>
      </c>
      <c r="B5473" s="6">
        <f t="shared" si="426"/>
        <v>-52</v>
      </c>
      <c r="C5473" s="6">
        <f t="shared" si="427"/>
        <v>26</v>
      </c>
      <c r="D5473" s="8">
        <f ca="1">VLOOKUP(B5473,Residuals!$A$12:$AW$232,C5473,FALSE)</f>
        <v>2.5534069172877871E-2</v>
      </c>
      <c r="E5473" s="8">
        <f ca="1">VLOOKUP(B5473,Residuals!$A$12:$AW$232,C5473,FALSE)^2</f>
        <v>6.5198868852531201E-4</v>
      </c>
      <c r="F5473" s="8">
        <f t="shared" ca="1" si="425"/>
        <v>1.5360383831899127</v>
      </c>
      <c r="G5473" s="6">
        <f t="shared" si="428"/>
        <v>0</v>
      </c>
    </row>
    <row r="5474" spans="1:7" x14ac:dyDescent="0.25">
      <c r="A5474" s="6">
        <f t="shared" si="429"/>
        <v>5463</v>
      </c>
      <c r="B5474" s="6">
        <f t="shared" si="426"/>
        <v>-51</v>
      </c>
      <c r="C5474" s="6">
        <f t="shared" si="427"/>
        <v>26</v>
      </c>
      <c r="D5474" s="8">
        <f ca="1">VLOOKUP(B5474,Residuals!$A$12:$AW$232,C5474,FALSE)</f>
        <v>-8.3276125640483721E-3</v>
      </c>
      <c r="E5474" s="8">
        <f ca="1">VLOOKUP(B5474,Residuals!$A$12:$AW$232,C5474,FALSE)^2</f>
        <v>6.9349131016896296E-5</v>
      </c>
      <c r="F5474" s="8">
        <f t="shared" ca="1" si="425"/>
        <v>0.16338155700792237</v>
      </c>
      <c r="G5474" s="6">
        <f t="shared" si="428"/>
        <v>0</v>
      </c>
    </row>
    <row r="5475" spans="1:7" x14ac:dyDescent="0.25">
      <c r="A5475" s="6">
        <f t="shared" si="429"/>
        <v>5464</v>
      </c>
      <c r="B5475" s="6">
        <f t="shared" si="426"/>
        <v>-50</v>
      </c>
      <c r="C5475" s="6">
        <f t="shared" si="427"/>
        <v>26</v>
      </c>
      <c r="D5475" s="8">
        <f ca="1">VLOOKUP(B5475,Residuals!$A$12:$AW$232,C5475,FALSE)</f>
        <v>-2.7488003641175159E-2</v>
      </c>
      <c r="E5475" s="8">
        <f ca="1">VLOOKUP(B5475,Residuals!$A$12:$AW$232,C5475,FALSE)^2</f>
        <v>7.5559034417725874E-4</v>
      </c>
      <c r="F5475" s="8">
        <f t="shared" ca="1" si="425"/>
        <v>1.7801164208064137</v>
      </c>
      <c r="G5475" s="6">
        <f t="shared" si="428"/>
        <v>0</v>
      </c>
    </row>
    <row r="5476" spans="1:7" x14ac:dyDescent="0.25">
      <c r="A5476" s="6">
        <f t="shared" si="429"/>
        <v>5465</v>
      </c>
      <c r="B5476" s="6">
        <f t="shared" si="426"/>
        <v>-49</v>
      </c>
      <c r="C5476" s="6">
        <f t="shared" si="427"/>
        <v>26</v>
      </c>
      <c r="D5476" s="8">
        <f ca="1">VLOOKUP(B5476,Residuals!$A$12:$AW$232,C5476,FALSE)</f>
        <v>-1.4962123970079905E-3</v>
      </c>
      <c r="E5476" s="8">
        <f ca="1">VLOOKUP(B5476,Residuals!$A$12:$AW$232,C5476,FALSE)^2</f>
        <v>2.2386515369603967E-6</v>
      </c>
      <c r="F5476" s="8">
        <f t="shared" ca="1" si="425"/>
        <v>5.2741017564827929E-3</v>
      </c>
      <c r="G5476" s="6">
        <f t="shared" si="428"/>
        <v>0</v>
      </c>
    </row>
    <row r="5477" spans="1:7" x14ac:dyDescent="0.25">
      <c r="A5477" s="6">
        <f t="shared" si="429"/>
        <v>5466</v>
      </c>
      <c r="B5477" s="6">
        <f t="shared" si="426"/>
        <v>-48</v>
      </c>
      <c r="C5477" s="6">
        <f t="shared" si="427"/>
        <v>26</v>
      </c>
      <c r="D5477" s="8">
        <f ca="1">VLOOKUP(B5477,Residuals!$A$12:$AW$232,C5477,FALSE)</f>
        <v>-9.7828744672785045E-3</v>
      </c>
      <c r="E5477" s="8">
        <f ca="1">VLOOKUP(B5477,Residuals!$A$12:$AW$232,C5477,FALSE)^2</f>
        <v>9.5704632842529686E-5</v>
      </c>
      <c r="F5477" s="8">
        <f t="shared" ca="1" si="425"/>
        <v>0.22547322075130807</v>
      </c>
      <c r="G5477" s="6">
        <f t="shared" si="428"/>
        <v>0</v>
      </c>
    </row>
    <row r="5478" spans="1:7" x14ac:dyDescent="0.25">
      <c r="A5478" s="6">
        <f t="shared" si="429"/>
        <v>5467</v>
      </c>
      <c r="B5478" s="6">
        <f t="shared" si="426"/>
        <v>-47</v>
      </c>
      <c r="C5478" s="6">
        <f t="shared" si="427"/>
        <v>26</v>
      </c>
      <c r="D5478" s="8">
        <f ca="1">VLOOKUP(B5478,Residuals!$A$12:$AW$232,C5478,FALSE)</f>
        <v>2.2084316442665432E-3</v>
      </c>
      <c r="E5478" s="8">
        <f ca="1">VLOOKUP(B5478,Residuals!$A$12:$AW$232,C5478,FALSE)^2</f>
        <v>4.8771703273978278E-6</v>
      </c>
      <c r="F5478" s="8">
        <f t="shared" ca="1" si="425"/>
        <v>1.1490261957124636E-2</v>
      </c>
      <c r="G5478" s="6">
        <f t="shared" si="428"/>
        <v>0</v>
      </c>
    </row>
    <row r="5479" spans="1:7" x14ac:dyDescent="0.25">
      <c r="A5479" s="6">
        <f t="shared" si="429"/>
        <v>5468</v>
      </c>
      <c r="B5479" s="6">
        <f t="shared" si="426"/>
        <v>-46</v>
      </c>
      <c r="C5479" s="6">
        <f t="shared" si="427"/>
        <v>26</v>
      </c>
      <c r="D5479" s="8">
        <f ca="1">VLOOKUP(B5479,Residuals!$A$12:$AW$232,C5479,FALSE)</f>
        <v>1.7910142705092159E-2</v>
      </c>
      <c r="E5479" s="8">
        <f ca="1">VLOOKUP(B5479,Residuals!$A$12:$AW$232,C5479,FALSE)^2</f>
        <v>3.2077321171676586E-4</v>
      </c>
      <c r="F5479" s="8">
        <f t="shared" ca="1" si="425"/>
        <v>0.7557185794288942</v>
      </c>
      <c r="G5479" s="6">
        <f t="shared" si="428"/>
        <v>0</v>
      </c>
    </row>
    <row r="5480" spans="1:7" x14ac:dyDescent="0.25">
      <c r="A5480" s="6">
        <f t="shared" si="429"/>
        <v>5469</v>
      </c>
      <c r="B5480" s="6">
        <f t="shared" si="426"/>
        <v>-45</v>
      </c>
      <c r="C5480" s="6">
        <f t="shared" si="427"/>
        <v>26</v>
      </c>
      <c r="D5480" s="8">
        <f ca="1">VLOOKUP(B5480,Residuals!$A$12:$AW$232,C5480,FALSE)</f>
        <v>-3.3666452805533223E-2</v>
      </c>
      <c r="E5480" s="8">
        <f ca="1">VLOOKUP(B5480,Residuals!$A$12:$AW$232,C5480,FALSE)^2</f>
        <v>1.1334300445071958E-3</v>
      </c>
      <c r="F5480" s="8">
        <f t="shared" ca="1" si="425"/>
        <v>2.6702795365384833</v>
      </c>
      <c r="G5480" s="6">
        <f t="shared" si="428"/>
        <v>0</v>
      </c>
    </row>
    <row r="5481" spans="1:7" x14ac:dyDescent="0.25">
      <c r="A5481" s="6">
        <f t="shared" si="429"/>
        <v>5470</v>
      </c>
      <c r="B5481" s="6">
        <f t="shared" si="426"/>
        <v>-44</v>
      </c>
      <c r="C5481" s="6">
        <f t="shared" si="427"/>
        <v>26</v>
      </c>
      <c r="D5481" s="8">
        <f ca="1">VLOOKUP(B5481,Residuals!$A$12:$AW$232,C5481,FALSE)</f>
        <v>7.9619555949799912E-4</v>
      </c>
      <c r="E5481" s="8">
        <f ca="1">VLOOKUP(B5481,Residuals!$A$12:$AW$232,C5481,FALSE)^2</f>
        <v>6.3392736896433181E-7</v>
      </c>
      <c r="F5481" s="8">
        <f t="shared" ca="1" si="425"/>
        <v>1.4934872153782837E-3</v>
      </c>
      <c r="G5481" s="6">
        <f t="shared" si="428"/>
        <v>0</v>
      </c>
    </row>
    <row r="5482" spans="1:7" x14ac:dyDescent="0.25">
      <c r="A5482" s="6">
        <f t="shared" si="429"/>
        <v>5471</v>
      </c>
      <c r="B5482" s="6">
        <f t="shared" si="426"/>
        <v>-43</v>
      </c>
      <c r="C5482" s="6">
        <f t="shared" si="427"/>
        <v>26</v>
      </c>
      <c r="D5482" s="8">
        <f ca="1">VLOOKUP(B5482,Residuals!$A$12:$AW$232,C5482,FALSE)</f>
        <v>-4.9414208287584206E-3</v>
      </c>
      <c r="E5482" s="8">
        <f ca="1">VLOOKUP(B5482,Residuals!$A$12:$AW$232,C5482,FALSE)^2</f>
        <v>2.4417639806887555E-5</v>
      </c>
      <c r="F5482" s="8">
        <f t="shared" ca="1" si="425"/>
        <v>5.7526200423995706E-2</v>
      </c>
      <c r="G5482" s="6">
        <f t="shared" si="428"/>
        <v>0</v>
      </c>
    </row>
    <row r="5483" spans="1:7" x14ac:dyDescent="0.25">
      <c r="A5483" s="6">
        <f t="shared" si="429"/>
        <v>5472</v>
      </c>
      <c r="B5483" s="6">
        <f t="shared" si="426"/>
        <v>-42</v>
      </c>
      <c r="C5483" s="6">
        <f t="shared" si="427"/>
        <v>26</v>
      </c>
      <c r="D5483" s="8">
        <f ca="1">VLOOKUP(B5483,Residuals!$A$12:$AW$232,C5483,FALSE)</f>
        <v>-3.117134676766703E-2</v>
      </c>
      <c r="E5483" s="8">
        <f ca="1">VLOOKUP(B5483,Residuals!$A$12:$AW$232,C5483,FALSE)^2</f>
        <v>9.7165285931014576E-4</v>
      </c>
      <c r="F5483" s="8">
        <f t="shared" ca="1" si="425"/>
        <v>2.2891441420745893</v>
      </c>
      <c r="G5483" s="6">
        <f t="shared" si="428"/>
        <v>0</v>
      </c>
    </row>
    <row r="5484" spans="1:7" x14ac:dyDescent="0.25">
      <c r="A5484" s="6">
        <f t="shared" si="429"/>
        <v>5473</v>
      </c>
      <c r="B5484" s="6">
        <f t="shared" si="426"/>
        <v>-41</v>
      </c>
      <c r="C5484" s="6">
        <f t="shared" si="427"/>
        <v>26</v>
      </c>
      <c r="D5484" s="8">
        <f ca="1">VLOOKUP(B5484,Residuals!$A$12:$AW$232,C5484,FALSE)</f>
        <v>3.8172557162379502E-2</v>
      </c>
      <c r="E5484" s="8">
        <f ca="1">VLOOKUP(B5484,Residuals!$A$12:$AW$232,C5484,FALSE)^2</f>
        <v>1.4571441203151305E-3</v>
      </c>
      <c r="F5484" s="8">
        <f t="shared" ca="1" si="425"/>
        <v>3.4329265799166491</v>
      </c>
      <c r="G5484" s="6">
        <f t="shared" si="428"/>
        <v>0</v>
      </c>
    </row>
    <row r="5485" spans="1:7" x14ac:dyDescent="0.25">
      <c r="A5485" s="6">
        <f t="shared" si="429"/>
        <v>5474</v>
      </c>
      <c r="B5485" s="6">
        <f t="shared" si="426"/>
        <v>-40</v>
      </c>
      <c r="C5485" s="6">
        <f t="shared" si="427"/>
        <v>26</v>
      </c>
      <c r="D5485" s="8">
        <f ca="1">VLOOKUP(B5485,Residuals!$A$12:$AW$232,C5485,FALSE)</f>
        <v>2.1865144851325475E-2</v>
      </c>
      <c r="E5485" s="8">
        <f ca="1">VLOOKUP(B5485,Residuals!$A$12:$AW$232,C5485,FALSE)^2</f>
        <v>4.780845593694449E-4</v>
      </c>
      <c r="F5485" s="8">
        <f t="shared" ca="1" si="425"/>
        <v>1.1263327823415057</v>
      </c>
      <c r="G5485" s="6">
        <f t="shared" si="428"/>
        <v>0</v>
      </c>
    </row>
    <row r="5486" spans="1:7" x14ac:dyDescent="0.25">
      <c r="A5486" s="6">
        <f t="shared" si="429"/>
        <v>5475</v>
      </c>
      <c r="B5486" s="6">
        <f t="shared" si="426"/>
        <v>-39</v>
      </c>
      <c r="C5486" s="6">
        <f t="shared" si="427"/>
        <v>26</v>
      </c>
      <c r="D5486" s="8">
        <f ca="1">VLOOKUP(B5486,Residuals!$A$12:$AW$232,C5486,FALSE)</f>
        <v>-1.7947533857981438E-2</v>
      </c>
      <c r="E5486" s="8">
        <f ca="1">VLOOKUP(B5486,Residuals!$A$12:$AW$232,C5486,FALSE)^2</f>
        <v>3.2211397158339009E-4</v>
      </c>
      <c r="F5486" s="8">
        <f t="shared" ca="1" si="425"/>
        <v>0.75887731309102802</v>
      </c>
      <c r="G5486" s="6">
        <f t="shared" si="428"/>
        <v>0</v>
      </c>
    </row>
    <row r="5487" spans="1:7" x14ac:dyDescent="0.25">
      <c r="A5487" s="6">
        <f t="shared" si="429"/>
        <v>5476</v>
      </c>
      <c r="B5487" s="6">
        <f t="shared" si="426"/>
        <v>-38</v>
      </c>
      <c r="C5487" s="6">
        <f t="shared" si="427"/>
        <v>26</v>
      </c>
      <c r="D5487" s="8">
        <f ca="1">VLOOKUP(B5487,Residuals!$A$12:$AW$232,C5487,FALSE)</f>
        <v>-2.6928342609601644E-2</v>
      </c>
      <c r="E5487" s="8">
        <f ca="1">VLOOKUP(B5487,Residuals!$A$12:$AW$232,C5487,FALSE)^2</f>
        <v>7.2513563570008753E-4</v>
      </c>
      <c r="F5487" s="8">
        <f t="shared" ca="1" si="425"/>
        <v>1.7083673214844581</v>
      </c>
      <c r="G5487" s="6">
        <f t="shared" si="428"/>
        <v>0</v>
      </c>
    </row>
    <row r="5488" spans="1:7" x14ac:dyDescent="0.25">
      <c r="A5488" s="6">
        <f t="shared" si="429"/>
        <v>5477</v>
      </c>
      <c r="B5488" s="6">
        <f t="shared" si="426"/>
        <v>-37</v>
      </c>
      <c r="C5488" s="6">
        <f t="shared" si="427"/>
        <v>26</v>
      </c>
      <c r="D5488" s="8">
        <f ca="1">VLOOKUP(B5488,Residuals!$A$12:$AW$232,C5488,FALSE)</f>
        <v>-1.3768202006041161E-2</v>
      </c>
      <c r="E5488" s="8">
        <f ca="1">VLOOKUP(B5488,Residuals!$A$12:$AW$232,C5488,FALSE)^2</f>
        <v>1.8956338647915585E-4</v>
      </c>
      <c r="F5488" s="8">
        <f t="shared" ca="1" si="425"/>
        <v>0.44659768306416381</v>
      </c>
      <c r="G5488" s="6">
        <f t="shared" si="428"/>
        <v>0</v>
      </c>
    </row>
    <row r="5489" spans="1:7" x14ac:dyDescent="0.25">
      <c r="A5489" s="6">
        <f t="shared" si="429"/>
        <v>5478</v>
      </c>
      <c r="B5489" s="6">
        <f t="shared" si="426"/>
        <v>-36</v>
      </c>
      <c r="C5489" s="6">
        <f t="shared" si="427"/>
        <v>26</v>
      </c>
      <c r="D5489" s="8">
        <f ca="1">VLOOKUP(B5489,Residuals!$A$12:$AW$232,C5489,FALSE)</f>
        <v>6.990879268476094E-3</v>
      </c>
      <c r="E5489" s="8">
        <f ca="1">VLOOKUP(B5489,Residuals!$A$12:$AW$232,C5489,FALSE)^2</f>
        <v>4.8872392946408846E-5</v>
      </c>
      <c r="F5489" s="8">
        <f t="shared" ca="1" si="425"/>
        <v>0.11513983718616234</v>
      </c>
      <c r="G5489" s="6">
        <f t="shared" si="428"/>
        <v>0</v>
      </c>
    </row>
    <row r="5490" spans="1:7" x14ac:dyDescent="0.25">
      <c r="A5490" s="6">
        <f t="shared" si="429"/>
        <v>5479</v>
      </c>
      <c r="B5490" s="6">
        <f t="shared" si="426"/>
        <v>-35</v>
      </c>
      <c r="C5490" s="6">
        <f t="shared" si="427"/>
        <v>26</v>
      </c>
      <c r="D5490" s="8">
        <f ca="1">VLOOKUP(B5490,Residuals!$A$12:$AW$232,C5490,FALSE)</f>
        <v>-1.417178124472682E-2</v>
      </c>
      <c r="E5490" s="8">
        <f ca="1">VLOOKUP(B5490,Residuals!$A$12:$AW$232,C5490,FALSE)^2</f>
        <v>2.0083938364839085E-4</v>
      </c>
      <c r="F5490" s="8">
        <f t="shared" ca="1" si="425"/>
        <v>0.47316312011164002</v>
      </c>
      <c r="G5490" s="6">
        <f t="shared" si="428"/>
        <v>0</v>
      </c>
    </row>
    <row r="5491" spans="1:7" x14ac:dyDescent="0.25">
      <c r="A5491" s="6">
        <f t="shared" si="429"/>
        <v>5480</v>
      </c>
      <c r="B5491" s="6">
        <f t="shared" si="426"/>
        <v>-34</v>
      </c>
      <c r="C5491" s="6">
        <f t="shared" si="427"/>
        <v>26</v>
      </c>
      <c r="D5491" s="8">
        <f ca="1">VLOOKUP(B5491,Residuals!$A$12:$AW$232,C5491,FALSE)</f>
        <v>-3.4317915975578726E-2</v>
      </c>
      <c r="E5491" s="8">
        <f ca="1">VLOOKUP(B5491,Residuals!$A$12:$AW$232,C5491,FALSE)^2</f>
        <v>1.1777193569068815E-3</v>
      </c>
      <c r="F5491" s="8">
        <f t="shared" ca="1" si="425"/>
        <v>2.7746219661055953</v>
      </c>
      <c r="G5491" s="6">
        <f t="shared" si="428"/>
        <v>0</v>
      </c>
    </row>
    <row r="5492" spans="1:7" x14ac:dyDescent="0.25">
      <c r="A5492" s="6">
        <f t="shared" si="429"/>
        <v>5481</v>
      </c>
      <c r="B5492" s="6">
        <f t="shared" si="426"/>
        <v>-33</v>
      </c>
      <c r="C5492" s="6">
        <f t="shared" si="427"/>
        <v>26</v>
      </c>
      <c r="D5492" s="8">
        <f ca="1">VLOOKUP(B5492,Residuals!$A$12:$AW$232,C5492,FALSE)</f>
        <v>-5.1991879976279777E-3</v>
      </c>
      <c r="E5492" s="8">
        <f ca="1">VLOOKUP(B5492,Residuals!$A$12:$AW$232,C5492,FALSE)^2</f>
        <v>2.703155583467882E-5</v>
      </c>
      <c r="F5492" s="8">
        <f t="shared" ca="1" si="425"/>
        <v>6.3684398288139821E-2</v>
      </c>
      <c r="G5492" s="6">
        <f t="shared" si="428"/>
        <v>0</v>
      </c>
    </row>
    <row r="5493" spans="1:7" x14ac:dyDescent="0.25">
      <c r="A5493" s="6">
        <f t="shared" si="429"/>
        <v>5482</v>
      </c>
      <c r="B5493" s="6">
        <f t="shared" si="426"/>
        <v>-32</v>
      </c>
      <c r="C5493" s="6">
        <f t="shared" si="427"/>
        <v>26</v>
      </c>
      <c r="D5493" s="8">
        <f ca="1">VLOOKUP(B5493,Residuals!$A$12:$AW$232,C5493,FALSE)</f>
        <v>-2.8419952128474806E-2</v>
      </c>
      <c r="E5493" s="8">
        <f ca="1">VLOOKUP(B5493,Residuals!$A$12:$AW$232,C5493,FALSE)^2</f>
        <v>8.0769367898479965E-4</v>
      </c>
      <c r="F5493" s="8">
        <f t="shared" ca="1" si="425"/>
        <v>1.9028681242716967</v>
      </c>
      <c r="G5493" s="6">
        <f t="shared" si="428"/>
        <v>0</v>
      </c>
    </row>
    <row r="5494" spans="1:7" x14ac:dyDescent="0.25">
      <c r="A5494" s="6">
        <f t="shared" si="429"/>
        <v>5483</v>
      </c>
      <c r="B5494" s="6">
        <f t="shared" si="426"/>
        <v>-31</v>
      </c>
      <c r="C5494" s="6">
        <f t="shared" si="427"/>
        <v>26</v>
      </c>
      <c r="D5494" s="8">
        <f ca="1">VLOOKUP(B5494,Residuals!$A$12:$AW$232,C5494,FALSE)</f>
        <v>4.9030885382739548E-3</v>
      </c>
      <c r="E5494" s="8">
        <f ca="1">VLOOKUP(B5494,Residuals!$A$12:$AW$232,C5494,FALSE)^2</f>
        <v>2.4040277214153427E-5</v>
      </c>
      <c r="F5494" s="8">
        <f t="shared" ca="1" si="425"/>
        <v>5.6637161339390209E-2</v>
      </c>
      <c r="G5494" s="6">
        <f t="shared" si="428"/>
        <v>0</v>
      </c>
    </row>
    <row r="5495" spans="1:7" x14ac:dyDescent="0.25">
      <c r="A5495" s="6">
        <f t="shared" si="429"/>
        <v>5484</v>
      </c>
      <c r="B5495" s="6">
        <f t="shared" si="426"/>
        <v>-30</v>
      </c>
      <c r="C5495" s="6">
        <f t="shared" si="427"/>
        <v>26</v>
      </c>
      <c r="D5495" s="8">
        <f ca="1">VLOOKUP(B5495,Residuals!$A$12:$AW$232,C5495,FALSE)</f>
        <v>1.2589561730264051E-2</v>
      </c>
      <c r="E5495" s="8">
        <f ca="1">VLOOKUP(B5495,Residuals!$A$12:$AW$232,C5495,FALSE)^2</f>
        <v>1.5849706456012917E-4</v>
      </c>
      <c r="F5495" s="8">
        <f t="shared" ca="1" si="425"/>
        <v>0.37340766653168139</v>
      </c>
      <c r="G5495" s="6">
        <f t="shared" si="428"/>
        <v>0</v>
      </c>
    </row>
    <row r="5496" spans="1:7" x14ac:dyDescent="0.25">
      <c r="A5496" s="6">
        <f t="shared" si="429"/>
        <v>5485</v>
      </c>
      <c r="B5496" s="6">
        <f t="shared" si="426"/>
        <v>-29</v>
      </c>
      <c r="C5496" s="6">
        <f t="shared" si="427"/>
        <v>26</v>
      </c>
      <c r="D5496" s="8">
        <f ca="1">VLOOKUP(B5496,Residuals!$A$12:$AW$232,C5496,FALSE)</f>
        <v>-1.7975703938039985E-2</v>
      </c>
      <c r="E5496" s="8">
        <f ca="1">VLOOKUP(B5496,Residuals!$A$12:$AW$232,C5496,FALSE)^2</f>
        <v>3.2312593206806624E-4</v>
      </c>
      <c r="F5496" s="8">
        <f t="shared" ca="1" si="425"/>
        <v>0.76126141909484513</v>
      </c>
      <c r="G5496" s="6">
        <f t="shared" si="428"/>
        <v>0</v>
      </c>
    </row>
    <row r="5497" spans="1:7" x14ac:dyDescent="0.25">
      <c r="A5497" s="6">
        <f t="shared" si="429"/>
        <v>5486</v>
      </c>
      <c r="B5497" s="6">
        <f t="shared" si="426"/>
        <v>-28</v>
      </c>
      <c r="C5497" s="6">
        <f t="shared" si="427"/>
        <v>26</v>
      </c>
      <c r="D5497" s="8">
        <f ca="1">VLOOKUP(B5497,Residuals!$A$12:$AW$232,C5497,FALSE)</f>
        <v>-8.1605880897696638E-3</v>
      </c>
      <c r="E5497" s="8">
        <f ca="1">VLOOKUP(B5497,Residuals!$A$12:$AW$232,C5497,FALSE)^2</f>
        <v>6.659519797089049E-5</v>
      </c>
      <c r="F5497" s="8">
        <f t="shared" ca="1" si="425"/>
        <v>0.15689348913519915</v>
      </c>
      <c r="G5497" s="6">
        <f t="shared" si="428"/>
        <v>0</v>
      </c>
    </row>
    <row r="5498" spans="1:7" x14ac:dyDescent="0.25">
      <c r="A5498" s="6">
        <f t="shared" si="429"/>
        <v>5487</v>
      </c>
      <c r="B5498" s="6">
        <f t="shared" si="426"/>
        <v>-27</v>
      </c>
      <c r="C5498" s="6">
        <f t="shared" si="427"/>
        <v>26</v>
      </c>
      <c r="D5498" s="8">
        <f ca="1">VLOOKUP(B5498,Residuals!$A$12:$AW$232,C5498,FALSE)</f>
        <v>-1.4195466256295365E-2</v>
      </c>
      <c r="E5498" s="8">
        <f ca="1">VLOOKUP(B5498,Residuals!$A$12:$AW$232,C5498,FALSE)^2</f>
        <v>2.0151126223362035E-4</v>
      </c>
      <c r="F5498" s="8">
        <f t="shared" ca="1" si="425"/>
        <v>0.47474601765866664</v>
      </c>
      <c r="G5498" s="6">
        <f t="shared" si="428"/>
        <v>0</v>
      </c>
    </row>
    <row r="5499" spans="1:7" x14ac:dyDescent="0.25">
      <c r="A5499" s="6">
        <f t="shared" si="429"/>
        <v>5488</v>
      </c>
      <c r="B5499" s="6">
        <f t="shared" si="426"/>
        <v>-26</v>
      </c>
      <c r="C5499" s="6">
        <f t="shared" si="427"/>
        <v>26</v>
      </c>
      <c r="D5499" s="8">
        <f ca="1">VLOOKUP(B5499,Residuals!$A$12:$AW$232,C5499,FALSE)</f>
        <v>-3.4503101214896963E-2</v>
      </c>
      <c r="E5499" s="8">
        <f ca="1">VLOOKUP(B5499,Residuals!$A$12:$AW$232,C5499,FALSE)^2</f>
        <v>1.1904639934454243E-3</v>
      </c>
      <c r="F5499" s="8">
        <f t="shared" ca="1" si="425"/>
        <v>2.8046474117115379</v>
      </c>
      <c r="G5499" s="6">
        <f t="shared" si="428"/>
        <v>0</v>
      </c>
    </row>
    <row r="5500" spans="1:7" x14ac:dyDescent="0.25">
      <c r="A5500" s="6">
        <f t="shared" si="429"/>
        <v>5489</v>
      </c>
      <c r="B5500" s="6">
        <f t="shared" si="426"/>
        <v>-25</v>
      </c>
      <c r="C5500" s="6">
        <f t="shared" si="427"/>
        <v>26</v>
      </c>
      <c r="D5500" s="8">
        <f ca="1">VLOOKUP(B5500,Residuals!$A$12:$AW$232,C5500,FALSE)</f>
        <v>1.1039104164262289E-2</v>
      </c>
      <c r="E5500" s="8">
        <f ca="1">VLOOKUP(B5500,Residuals!$A$12:$AW$232,C5500,FALSE)^2</f>
        <v>1.2186182074943301E-4</v>
      </c>
      <c r="F5500" s="8">
        <f t="shared" ca="1" si="425"/>
        <v>0.28709767118800406</v>
      </c>
      <c r="G5500" s="6">
        <f t="shared" si="428"/>
        <v>0</v>
      </c>
    </row>
    <row r="5501" spans="1:7" x14ac:dyDescent="0.25">
      <c r="A5501" s="6">
        <f t="shared" si="429"/>
        <v>5490</v>
      </c>
      <c r="B5501" s="6">
        <f t="shared" si="426"/>
        <v>-24</v>
      </c>
      <c r="C5501" s="6">
        <f t="shared" si="427"/>
        <v>26</v>
      </c>
      <c r="D5501" s="8">
        <f ca="1">VLOOKUP(B5501,Residuals!$A$12:$AW$232,C5501,FALSE)</f>
        <v>3.1214028482949908E-3</v>
      </c>
      <c r="E5501" s="8">
        <f ca="1">VLOOKUP(B5501,Residuals!$A$12:$AW$232,C5501,FALSE)^2</f>
        <v>9.7431557413440813E-6</v>
      </c>
      <c r="F5501" s="8">
        <f t="shared" ca="1" si="425"/>
        <v>2.2954173063879254E-2</v>
      </c>
      <c r="G5501" s="6">
        <f t="shared" si="428"/>
        <v>0</v>
      </c>
    </row>
    <row r="5502" spans="1:7" x14ac:dyDescent="0.25">
      <c r="A5502" s="6">
        <f t="shared" si="429"/>
        <v>5491</v>
      </c>
      <c r="B5502" s="6">
        <f t="shared" si="426"/>
        <v>-23</v>
      </c>
      <c r="C5502" s="6">
        <f t="shared" si="427"/>
        <v>26</v>
      </c>
      <c r="D5502" s="8">
        <f ca="1">VLOOKUP(B5502,Residuals!$A$12:$AW$232,C5502,FALSE)</f>
        <v>1.3592138642013448E-2</v>
      </c>
      <c r="E5502" s="8">
        <f ca="1">VLOOKUP(B5502,Residuals!$A$12:$AW$232,C5502,FALSE)^2</f>
        <v>1.8474623286371516E-4</v>
      </c>
      <c r="F5502" s="8">
        <f t="shared" ca="1" si="425"/>
        <v>0.43524881615701699</v>
      </c>
      <c r="G5502" s="6">
        <f t="shared" si="428"/>
        <v>0</v>
      </c>
    </row>
    <row r="5503" spans="1:7" x14ac:dyDescent="0.25">
      <c r="A5503" s="6">
        <f t="shared" si="429"/>
        <v>5492</v>
      </c>
      <c r="B5503" s="6">
        <f t="shared" si="426"/>
        <v>-22</v>
      </c>
      <c r="C5503" s="6">
        <f t="shared" si="427"/>
        <v>26</v>
      </c>
      <c r="D5503" s="8">
        <f ca="1">VLOOKUP(B5503,Residuals!$A$12:$AW$232,C5503,FALSE)</f>
        <v>-1.3519503170546232E-2</v>
      </c>
      <c r="E5503" s="8">
        <f ca="1">VLOOKUP(B5503,Residuals!$A$12:$AW$232,C5503,FALSE)^2</f>
        <v>1.8277696597840962E-4</v>
      </c>
      <c r="F5503" s="8">
        <f t="shared" ca="1" si="425"/>
        <v>0.43060936523430865</v>
      </c>
      <c r="G5503" s="6">
        <f t="shared" si="428"/>
        <v>0</v>
      </c>
    </row>
    <row r="5504" spans="1:7" x14ac:dyDescent="0.25">
      <c r="A5504" s="6">
        <f t="shared" si="429"/>
        <v>5493</v>
      </c>
      <c r="B5504" s="6">
        <f t="shared" si="426"/>
        <v>-21</v>
      </c>
      <c r="C5504" s="6">
        <f t="shared" si="427"/>
        <v>26</v>
      </c>
      <c r="D5504" s="8">
        <f ca="1">VLOOKUP(B5504,Residuals!$A$12:$AW$232,C5504,FALSE)</f>
        <v>1.7497842494071922E-2</v>
      </c>
      <c r="E5504" s="8">
        <f ca="1">VLOOKUP(B5504,Residuals!$A$12:$AW$232,C5504,FALSE)^2</f>
        <v>3.0617449194734911E-4</v>
      </c>
      <c r="F5504" s="8">
        <f t="shared" ca="1" si="425"/>
        <v>0.72132504729265845</v>
      </c>
      <c r="G5504" s="6">
        <f t="shared" si="428"/>
        <v>0</v>
      </c>
    </row>
    <row r="5505" spans="1:7" x14ac:dyDescent="0.25">
      <c r="A5505" s="6">
        <f t="shared" si="429"/>
        <v>5494</v>
      </c>
      <c r="B5505" s="6">
        <f t="shared" si="426"/>
        <v>-20</v>
      </c>
      <c r="C5505" s="6">
        <f t="shared" si="427"/>
        <v>26</v>
      </c>
      <c r="D5505" s="8">
        <f ca="1">VLOOKUP(B5505,Residuals!$A$12:$AW$232,C5505,FALSE)</f>
        <v>5.1973038635354232E-3</v>
      </c>
      <c r="E5505" s="8">
        <f ca="1">VLOOKUP(B5505,Residuals!$A$12:$AW$232,C5505,FALSE)^2</f>
        <v>2.7011967449920237E-5</v>
      </c>
      <c r="F5505" s="8">
        <f t="shared" ca="1" si="425"/>
        <v>6.3638249464727042E-2</v>
      </c>
      <c r="G5505" s="6">
        <f t="shared" si="428"/>
        <v>0</v>
      </c>
    </row>
    <row r="5506" spans="1:7" x14ac:dyDescent="0.25">
      <c r="A5506" s="6">
        <f t="shared" si="429"/>
        <v>5495</v>
      </c>
      <c r="B5506" s="6">
        <f t="shared" si="426"/>
        <v>-19</v>
      </c>
      <c r="C5506" s="6">
        <f t="shared" si="427"/>
        <v>26</v>
      </c>
      <c r="D5506" s="8">
        <f ca="1">VLOOKUP(B5506,Residuals!$A$12:$AW$232,C5506,FALSE)</f>
        <v>1.5270513782099843E-2</v>
      </c>
      <c r="E5506" s="8">
        <f ca="1">VLOOKUP(B5506,Residuals!$A$12:$AW$232,C5506,FALSE)^2</f>
        <v>2.3318859116930123E-4</v>
      </c>
      <c r="F5506" s="8">
        <f t="shared" ca="1" si="425"/>
        <v>0.54937552270758638</v>
      </c>
      <c r="G5506" s="6">
        <f t="shared" si="428"/>
        <v>0</v>
      </c>
    </row>
    <row r="5507" spans="1:7" x14ac:dyDescent="0.25">
      <c r="A5507" s="6">
        <f t="shared" si="429"/>
        <v>5496</v>
      </c>
      <c r="B5507" s="6">
        <f t="shared" si="426"/>
        <v>-18</v>
      </c>
      <c r="C5507" s="6">
        <f t="shared" si="427"/>
        <v>26</v>
      </c>
      <c r="D5507" s="8">
        <f ca="1">VLOOKUP(B5507,Residuals!$A$12:$AW$232,C5507,FALSE)</f>
        <v>-1.9495308906222145E-3</v>
      </c>
      <c r="E5507" s="8">
        <f ca="1">VLOOKUP(B5507,Residuals!$A$12:$AW$232,C5507,FALSE)^2</f>
        <v>3.8006706934902451E-6</v>
      </c>
      <c r="F5507" s="8">
        <f t="shared" ca="1" si="425"/>
        <v>8.9541063668919681E-3</v>
      </c>
      <c r="G5507" s="6">
        <f t="shared" si="428"/>
        <v>0</v>
      </c>
    </row>
    <row r="5508" spans="1:7" x14ac:dyDescent="0.25">
      <c r="A5508" s="6">
        <f t="shared" si="429"/>
        <v>5497</v>
      </c>
      <c r="B5508" s="6">
        <f t="shared" si="426"/>
        <v>-17</v>
      </c>
      <c r="C5508" s="6">
        <f t="shared" si="427"/>
        <v>26</v>
      </c>
      <c r="D5508" s="8">
        <f ca="1">VLOOKUP(B5508,Residuals!$A$12:$AW$232,C5508,FALSE)</f>
        <v>6.1873775075752778E-3</v>
      </c>
      <c r="E5508" s="8">
        <f ca="1">VLOOKUP(B5508,Residuals!$A$12:$AW$232,C5508,FALSE)^2</f>
        <v>3.8283640421248455E-5</v>
      </c>
      <c r="F5508" s="8">
        <f t="shared" ca="1" si="425"/>
        <v>9.019349901343493E-2</v>
      </c>
      <c r="G5508" s="6">
        <f t="shared" si="428"/>
        <v>0</v>
      </c>
    </row>
    <row r="5509" spans="1:7" x14ac:dyDescent="0.25">
      <c r="A5509" s="6">
        <f t="shared" si="429"/>
        <v>5498</v>
      </c>
      <c r="B5509" s="6">
        <f t="shared" si="426"/>
        <v>-16</v>
      </c>
      <c r="C5509" s="6">
        <f t="shared" si="427"/>
        <v>26</v>
      </c>
      <c r="D5509" s="8">
        <f ca="1">VLOOKUP(B5509,Residuals!$A$12:$AW$232,C5509,FALSE)</f>
        <v>-6.3150981010372427E-4</v>
      </c>
      <c r="E5509" s="8">
        <f ca="1">VLOOKUP(B5509,Residuals!$A$12:$AW$232,C5509,FALSE)^2</f>
        <v>3.9880464025724189E-7</v>
      </c>
      <c r="F5509" s="8">
        <f t="shared" ca="1" si="425"/>
        <v>9.3955500396014397E-4</v>
      </c>
      <c r="G5509" s="6">
        <f t="shared" si="428"/>
        <v>0</v>
      </c>
    </row>
    <row r="5510" spans="1:7" x14ac:dyDescent="0.25">
      <c r="A5510" s="6">
        <f t="shared" si="429"/>
        <v>5499</v>
      </c>
      <c r="B5510" s="6">
        <f t="shared" si="426"/>
        <v>-15</v>
      </c>
      <c r="C5510" s="6">
        <f t="shared" si="427"/>
        <v>26</v>
      </c>
      <c r="D5510" s="8">
        <f ca="1">VLOOKUP(B5510,Residuals!$A$12:$AW$232,C5510,FALSE)</f>
        <v>-4.3686881266378104E-3</v>
      </c>
      <c r="E5510" s="8">
        <f ca="1">VLOOKUP(B5510,Residuals!$A$12:$AW$232,C5510,FALSE)^2</f>
        <v>1.9085435947826183E-5</v>
      </c>
      <c r="F5510" s="8">
        <f t="shared" ca="1" si="425"/>
        <v>4.4963912245289575E-2</v>
      </c>
      <c r="G5510" s="6">
        <f t="shared" si="428"/>
        <v>0</v>
      </c>
    </row>
    <row r="5511" spans="1:7" x14ac:dyDescent="0.25">
      <c r="A5511" s="6">
        <f t="shared" si="429"/>
        <v>5500</v>
      </c>
      <c r="B5511" s="6">
        <f t="shared" si="426"/>
        <v>-14</v>
      </c>
      <c r="C5511" s="6">
        <f t="shared" si="427"/>
        <v>26</v>
      </c>
      <c r="D5511" s="8">
        <f ca="1">VLOOKUP(B5511,Residuals!$A$12:$AW$232,C5511,FALSE)</f>
        <v>1.3804022345792477E-2</v>
      </c>
      <c r="E5511" s="8">
        <f ca="1">VLOOKUP(B5511,Residuals!$A$12:$AW$232,C5511,FALSE)^2</f>
        <v>1.9055103292313805E-4</v>
      </c>
      <c r="F5511" s="8">
        <f t="shared" ca="1" si="425"/>
        <v>0.44892450693960406</v>
      </c>
      <c r="G5511" s="6">
        <f t="shared" si="428"/>
        <v>0</v>
      </c>
    </row>
    <row r="5512" spans="1:7" x14ac:dyDescent="0.25">
      <c r="A5512" s="6">
        <f t="shared" si="429"/>
        <v>5501</v>
      </c>
      <c r="B5512" s="6">
        <f t="shared" si="426"/>
        <v>-13</v>
      </c>
      <c r="C5512" s="6">
        <f t="shared" si="427"/>
        <v>26</v>
      </c>
      <c r="D5512" s="8">
        <f ca="1">VLOOKUP(B5512,Residuals!$A$12:$AW$232,C5512,FALSE)</f>
        <v>-3.5298722951979567E-3</v>
      </c>
      <c r="E5512" s="8">
        <f ca="1">VLOOKUP(B5512,Residuals!$A$12:$AW$232,C5512,FALSE)^2</f>
        <v>1.2459998420406091E-5</v>
      </c>
      <c r="F5512" s="8">
        <f t="shared" ca="1" si="425"/>
        <v>2.9354858703942693E-2</v>
      </c>
      <c r="G5512" s="6">
        <f t="shared" si="428"/>
        <v>0</v>
      </c>
    </row>
    <row r="5513" spans="1:7" x14ac:dyDescent="0.25">
      <c r="A5513" s="6">
        <f t="shared" si="429"/>
        <v>5502</v>
      </c>
      <c r="B5513" s="6">
        <f t="shared" si="426"/>
        <v>-12</v>
      </c>
      <c r="C5513" s="6">
        <f t="shared" si="427"/>
        <v>26</v>
      </c>
      <c r="D5513" s="8">
        <f ca="1">VLOOKUP(B5513,Residuals!$A$12:$AW$232,C5513,FALSE)</f>
        <v>-9.5356779532640851E-3</v>
      </c>
      <c r="E5513" s="8">
        <f ca="1">VLOOKUP(B5513,Residuals!$A$12:$AW$232,C5513,FALSE)^2</f>
        <v>9.0929154028366731E-5</v>
      </c>
      <c r="F5513" s="8">
        <f t="shared" ca="1" si="425"/>
        <v>0.21422253667386526</v>
      </c>
      <c r="G5513" s="6">
        <f t="shared" si="428"/>
        <v>0</v>
      </c>
    </row>
    <row r="5514" spans="1:7" x14ac:dyDescent="0.25">
      <c r="A5514" s="6">
        <f t="shared" si="429"/>
        <v>5503</v>
      </c>
      <c r="B5514" s="6">
        <f t="shared" si="426"/>
        <v>-11</v>
      </c>
      <c r="C5514" s="6">
        <f t="shared" si="427"/>
        <v>26</v>
      </c>
      <c r="D5514" s="8">
        <f ca="1">VLOOKUP(B5514,Residuals!$A$12:$AW$232,C5514,FALSE)</f>
        <v>-1.1578694499540102E-2</v>
      </c>
      <c r="E5514" s="8">
        <f ca="1">VLOOKUP(B5514,Residuals!$A$12:$AW$232,C5514,FALSE)^2</f>
        <v>1.3406616631368024E-4</v>
      </c>
      <c r="F5514" s="8">
        <f t="shared" ca="1" si="425"/>
        <v>0.31585023017917052</v>
      </c>
      <c r="G5514" s="6">
        <f t="shared" si="428"/>
        <v>0</v>
      </c>
    </row>
    <row r="5515" spans="1:7" x14ac:dyDescent="0.25">
      <c r="A5515" s="6">
        <f t="shared" si="429"/>
        <v>5504</v>
      </c>
      <c r="B5515" s="6">
        <f t="shared" si="426"/>
        <v>-10</v>
      </c>
      <c r="C5515" s="6">
        <f t="shared" si="427"/>
        <v>26</v>
      </c>
      <c r="D5515" s="8">
        <f ca="1">VLOOKUP(B5515,Residuals!$A$12:$AW$232,C5515,FALSE)</f>
        <v>-4.2669773162485663E-3</v>
      </c>
      <c r="E5515" s="8">
        <f ca="1">VLOOKUP(B5515,Residuals!$A$12:$AW$232,C5515,FALSE)^2</f>
        <v>1.8207095417379818E-5</v>
      </c>
      <c r="F5515" s="8">
        <f t="shared" ref="F5515:F5578" ca="1" si="430">E5515/$F$8</f>
        <v>4.2894605228125542E-2</v>
      </c>
      <c r="G5515" s="6">
        <f t="shared" si="428"/>
        <v>1</v>
      </c>
    </row>
    <row r="5516" spans="1:7" x14ac:dyDescent="0.25">
      <c r="A5516" s="6">
        <f t="shared" si="429"/>
        <v>5505</v>
      </c>
      <c r="B5516" s="6">
        <f t="shared" ref="B5516:B5579" si="431">MOD(A5516,221)-210</f>
        <v>-9</v>
      </c>
      <c r="C5516" s="6">
        <f t="shared" ref="C5516:C5579" si="432">IF(B5516&lt;B5515,IF(ISNUMBER(C5515),C5515+1,2),C5515)</f>
        <v>26</v>
      </c>
      <c r="D5516" s="8">
        <f ca="1">VLOOKUP(B5516,Residuals!$A$12:$AW$232,C5516,FALSE)</f>
        <v>3.0884318515937799E-3</v>
      </c>
      <c r="E5516" s="8">
        <f ca="1">VLOOKUP(B5516,Residuals!$A$12:$AW$232,C5516,FALSE)^2</f>
        <v>9.5384113019389837E-6</v>
      </c>
      <c r="F5516" s="8">
        <f t="shared" ca="1" si="430"/>
        <v>2.2471809913711317E-2</v>
      </c>
      <c r="G5516" s="6">
        <f t="shared" ref="G5516:G5579" si="433">IF(OR(B5516&lt;-10,B5516&gt;10),0,1)</f>
        <v>1</v>
      </c>
    </row>
    <row r="5517" spans="1:7" x14ac:dyDescent="0.25">
      <c r="A5517" s="6">
        <f t="shared" ref="A5517:A5580" si="434">A5516+1</f>
        <v>5506</v>
      </c>
      <c r="B5517" s="6">
        <f t="shared" si="431"/>
        <v>-8</v>
      </c>
      <c r="C5517" s="6">
        <f t="shared" si="432"/>
        <v>26</v>
      </c>
      <c r="D5517" s="8">
        <f ca="1">VLOOKUP(B5517,Residuals!$A$12:$AW$232,C5517,FALSE)</f>
        <v>-1.7659173852930441E-3</v>
      </c>
      <c r="E5517" s="8">
        <f ca="1">VLOOKUP(B5517,Residuals!$A$12:$AW$232,C5517,FALSE)^2</f>
        <v>3.1184642116802214E-6</v>
      </c>
      <c r="F5517" s="8">
        <f t="shared" ca="1" si="430"/>
        <v>7.3468770395069948E-3</v>
      </c>
      <c r="G5517" s="6">
        <f t="shared" si="433"/>
        <v>1</v>
      </c>
    </row>
    <row r="5518" spans="1:7" x14ac:dyDescent="0.25">
      <c r="A5518" s="6">
        <f t="shared" si="434"/>
        <v>5507</v>
      </c>
      <c r="B5518" s="6">
        <f t="shared" si="431"/>
        <v>-7</v>
      </c>
      <c r="C5518" s="6">
        <f t="shared" si="432"/>
        <v>26</v>
      </c>
      <c r="D5518" s="8">
        <f ca="1">VLOOKUP(B5518,Residuals!$A$12:$AW$232,C5518,FALSE)</f>
        <v>-2.4377681410007409E-3</v>
      </c>
      <c r="E5518" s="8">
        <f ca="1">VLOOKUP(B5518,Residuals!$A$12:$AW$232,C5518,FALSE)^2</f>
        <v>5.9427135092782085E-6</v>
      </c>
      <c r="F5518" s="8">
        <f t="shared" ca="1" si="430"/>
        <v>1.4000604935645547E-2</v>
      </c>
      <c r="G5518" s="6">
        <f t="shared" si="433"/>
        <v>1</v>
      </c>
    </row>
    <row r="5519" spans="1:7" x14ac:dyDescent="0.25">
      <c r="A5519" s="6">
        <f t="shared" si="434"/>
        <v>5508</v>
      </c>
      <c r="B5519" s="6">
        <f t="shared" si="431"/>
        <v>-6</v>
      </c>
      <c r="C5519" s="6">
        <f t="shared" si="432"/>
        <v>26</v>
      </c>
      <c r="D5519" s="8">
        <f ca="1">VLOOKUP(B5519,Residuals!$A$12:$AW$232,C5519,FALSE)</f>
        <v>-8.5942048028238901E-3</v>
      </c>
      <c r="E5519" s="8">
        <f ca="1">VLOOKUP(B5519,Residuals!$A$12:$AW$232,C5519,FALSE)^2</f>
        <v>7.3860356192881221E-5</v>
      </c>
      <c r="F5519" s="8">
        <f t="shared" ca="1" si="430"/>
        <v>0.17400967854972194</v>
      </c>
      <c r="G5519" s="6">
        <f t="shared" si="433"/>
        <v>1</v>
      </c>
    </row>
    <row r="5520" spans="1:7" x14ac:dyDescent="0.25">
      <c r="A5520" s="6">
        <f t="shared" si="434"/>
        <v>5509</v>
      </c>
      <c r="B5520" s="6">
        <f t="shared" si="431"/>
        <v>-5</v>
      </c>
      <c r="C5520" s="6">
        <f t="shared" si="432"/>
        <v>26</v>
      </c>
      <c r="D5520" s="8">
        <f ca="1">VLOOKUP(B5520,Residuals!$A$12:$AW$232,C5520,FALSE)</f>
        <v>-1.4610287903024835E-2</v>
      </c>
      <c r="E5520" s="8">
        <f ca="1">VLOOKUP(B5520,Residuals!$A$12:$AW$232,C5520,FALSE)^2</f>
        <v>2.1346051260927383E-4</v>
      </c>
      <c r="F5520" s="8">
        <f t="shared" ca="1" si="430"/>
        <v>0.50289759076166796</v>
      </c>
      <c r="G5520" s="6">
        <f t="shared" si="433"/>
        <v>1</v>
      </c>
    </row>
    <row r="5521" spans="1:7" x14ac:dyDescent="0.25">
      <c r="A5521" s="6">
        <f t="shared" si="434"/>
        <v>5510</v>
      </c>
      <c r="B5521" s="6">
        <f t="shared" si="431"/>
        <v>-4</v>
      </c>
      <c r="C5521" s="6">
        <f t="shared" si="432"/>
        <v>26</v>
      </c>
      <c r="D5521" s="8">
        <f ca="1">VLOOKUP(B5521,Residuals!$A$12:$AW$232,C5521,FALSE)</f>
        <v>1.1727329082787613E-3</v>
      </c>
      <c r="E5521" s="8">
        <f ca="1">VLOOKUP(B5521,Residuals!$A$12:$AW$232,C5521,FALSE)^2</f>
        <v>1.3753024741599616E-6</v>
      </c>
      <c r="F5521" s="8">
        <f t="shared" ca="1" si="430"/>
        <v>3.2401135571598805E-3</v>
      </c>
      <c r="G5521" s="6">
        <f t="shared" si="433"/>
        <v>1</v>
      </c>
    </row>
    <row r="5522" spans="1:7" x14ac:dyDescent="0.25">
      <c r="A5522" s="6">
        <f t="shared" si="434"/>
        <v>5511</v>
      </c>
      <c r="B5522" s="6">
        <f t="shared" si="431"/>
        <v>-3</v>
      </c>
      <c r="C5522" s="6">
        <f t="shared" si="432"/>
        <v>26</v>
      </c>
      <c r="D5522" s="8">
        <f ca="1">VLOOKUP(B5522,Residuals!$A$12:$AW$232,C5522,FALSE)</f>
        <v>1.9502333593641893E-2</v>
      </c>
      <c r="E5522" s="8">
        <f ca="1">VLOOKUP(B5522,Residuals!$A$12:$AW$232,C5522,FALSE)^2</f>
        <v>3.8034101559769308E-4</v>
      </c>
      <c r="F5522" s="8">
        <f t="shared" ca="1" si="430"/>
        <v>0.89605603431693404</v>
      </c>
      <c r="G5522" s="6">
        <f t="shared" si="433"/>
        <v>1</v>
      </c>
    </row>
    <row r="5523" spans="1:7" x14ac:dyDescent="0.25">
      <c r="A5523" s="6">
        <f t="shared" si="434"/>
        <v>5512</v>
      </c>
      <c r="B5523" s="6">
        <f t="shared" si="431"/>
        <v>-2</v>
      </c>
      <c r="C5523" s="6">
        <f t="shared" si="432"/>
        <v>26</v>
      </c>
      <c r="D5523" s="8">
        <f ca="1">VLOOKUP(B5523,Residuals!$A$12:$AW$232,C5523,FALSE)</f>
        <v>-2.651164528105061E-2</v>
      </c>
      <c r="E5523" s="8">
        <f ca="1">VLOOKUP(B5523,Residuals!$A$12:$AW$232,C5523,FALSE)^2</f>
        <v>7.0286733550825305E-4</v>
      </c>
      <c r="F5523" s="8">
        <f t="shared" ca="1" si="430"/>
        <v>1.6559048103626488</v>
      </c>
      <c r="G5523" s="6">
        <f t="shared" si="433"/>
        <v>1</v>
      </c>
    </row>
    <row r="5524" spans="1:7" x14ac:dyDescent="0.25">
      <c r="A5524" s="6">
        <f t="shared" si="434"/>
        <v>5513</v>
      </c>
      <c r="B5524" s="6">
        <f t="shared" si="431"/>
        <v>-1</v>
      </c>
      <c r="C5524" s="6">
        <f t="shared" si="432"/>
        <v>26</v>
      </c>
      <c r="D5524" s="8">
        <f ca="1">VLOOKUP(B5524,Residuals!$A$12:$AW$232,C5524,FALSE)</f>
        <v>1.2508526717506642E-2</v>
      </c>
      <c r="E5524" s="8">
        <f ca="1">VLOOKUP(B5524,Residuals!$A$12:$AW$232,C5524,FALSE)^2</f>
        <v>1.5646324064257748E-4</v>
      </c>
      <c r="F5524" s="8">
        <f t="shared" ca="1" si="430"/>
        <v>0.36861612389146303</v>
      </c>
      <c r="G5524" s="6">
        <f t="shared" si="433"/>
        <v>1</v>
      </c>
    </row>
    <row r="5525" spans="1:7" x14ac:dyDescent="0.25">
      <c r="A5525" s="6">
        <f t="shared" si="434"/>
        <v>5514</v>
      </c>
      <c r="B5525" s="6">
        <f t="shared" si="431"/>
        <v>0</v>
      </c>
      <c r="C5525" s="6">
        <f t="shared" si="432"/>
        <v>26</v>
      </c>
      <c r="D5525" s="8">
        <f ca="1">VLOOKUP(B5525,Residuals!$A$12:$AW$232,C5525,FALSE)</f>
        <v>-3.8839471679663978E-2</v>
      </c>
      <c r="E5525" s="8">
        <f ca="1">VLOOKUP(B5525,Residuals!$A$12:$AW$232,C5525,FALSE)^2</f>
        <v>1.5085045603554202E-3</v>
      </c>
      <c r="F5525" s="8">
        <f t="shared" ca="1" si="430"/>
        <v>3.5539280768258181</v>
      </c>
      <c r="G5525" s="6">
        <f t="shared" si="433"/>
        <v>1</v>
      </c>
    </row>
    <row r="5526" spans="1:7" x14ac:dyDescent="0.25">
      <c r="A5526" s="6">
        <f t="shared" si="434"/>
        <v>5515</v>
      </c>
      <c r="B5526" s="6">
        <f t="shared" si="431"/>
        <v>1</v>
      </c>
      <c r="C5526" s="6">
        <f t="shared" si="432"/>
        <v>26</v>
      </c>
      <c r="D5526" s="8">
        <f ca="1">VLOOKUP(B5526,Residuals!$A$12:$AW$232,C5526,FALSE)</f>
        <v>5.2982581731538473E-3</v>
      </c>
      <c r="E5526" s="8">
        <f ca="1">VLOOKUP(B5526,Residuals!$A$12:$AW$232,C5526,FALSE)^2</f>
        <v>2.8071539669391545E-5</v>
      </c>
      <c r="F5526" s="8">
        <f t="shared" ca="1" si="430"/>
        <v>6.6134525285939355E-2</v>
      </c>
      <c r="G5526" s="6">
        <f t="shared" si="433"/>
        <v>1</v>
      </c>
    </row>
    <row r="5527" spans="1:7" x14ac:dyDescent="0.25">
      <c r="A5527" s="6">
        <f t="shared" si="434"/>
        <v>5516</v>
      </c>
      <c r="B5527" s="6">
        <f t="shared" si="431"/>
        <v>2</v>
      </c>
      <c r="C5527" s="6">
        <f t="shared" si="432"/>
        <v>26</v>
      </c>
      <c r="D5527" s="8">
        <f ca="1">VLOOKUP(B5527,Residuals!$A$12:$AW$232,C5527,FALSE)</f>
        <v>3.0977277448527237E-2</v>
      </c>
      <c r="E5527" s="8">
        <f ca="1">VLOOKUP(B5527,Residuals!$A$12:$AW$232,C5527,FALSE)^2</f>
        <v>9.5959171812303411E-4</v>
      </c>
      <c r="F5527" s="8">
        <f t="shared" ca="1" si="430"/>
        <v>2.2607289622800137</v>
      </c>
      <c r="G5527" s="6">
        <f t="shared" si="433"/>
        <v>1</v>
      </c>
    </row>
    <row r="5528" spans="1:7" x14ac:dyDescent="0.25">
      <c r="A5528" s="6">
        <f t="shared" si="434"/>
        <v>5517</v>
      </c>
      <c r="B5528" s="6">
        <f t="shared" si="431"/>
        <v>3</v>
      </c>
      <c r="C5528" s="6">
        <f t="shared" si="432"/>
        <v>26</v>
      </c>
      <c r="D5528" s="8">
        <f ca="1">VLOOKUP(B5528,Residuals!$A$12:$AW$232,C5528,FALSE)</f>
        <v>2.3349545531958189E-2</v>
      </c>
      <c r="E5528" s="8">
        <f ca="1">VLOOKUP(B5528,Residuals!$A$12:$AW$232,C5528,FALSE)^2</f>
        <v>5.4520127654898861E-4</v>
      </c>
      <c r="F5528" s="8">
        <f t="shared" ca="1" si="430"/>
        <v>1.2844549331638793</v>
      </c>
      <c r="G5528" s="6">
        <f t="shared" si="433"/>
        <v>1</v>
      </c>
    </row>
    <row r="5529" spans="1:7" x14ac:dyDescent="0.25">
      <c r="A5529" s="6">
        <f t="shared" si="434"/>
        <v>5518</v>
      </c>
      <c r="B5529" s="6">
        <f t="shared" si="431"/>
        <v>4</v>
      </c>
      <c r="C5529" s="6">
        <f t="shared" si="432"/>
        <v>26</v>
      </c>
      <c r="D5529" s="8">
        <f ca="1">VLOOKUP(B5529,Residuals!$A$12:$AW$232,C5529,FALSE)</f>
        <v>8.8028669820480882E-3</v>
      </c>
      <c r="E5529" s="8">
        <f ca="1">VLOOKUP(B5529,Residuals!$A$12:$AW$232,C5529,FALSE)^2</f>
        <v>7.7490467103632417E-5</v>
      </c>
      <c r="F5529" s="8">
        <f t="shared" ca="1" si="430"/>
        <v>0.18256195835500855</v>
      </c>
      <c r="G5529" s="6">
        <f t="shared" si="433"/>
        <v>1</v>
      </c>
    </row>
    <row r="5530" spans="1:7" x14ac:dyDescent="0.25">
      <c r="A5530" s="6">
        <f t="shared" si="434"/>
        <v>5519</v>
      </c>
      <c r="B5530" s="6">
        <f t="shared" si="431"/>
        <v>5</v>
      </c>
      <c r="C5530" s="6">
        <f t="shared" si="432"/>
        <v>26</v>
      </c>
      <c r="D5530" s="8">
        <f ca="1">VLOOKUP(B5530,Residuals!$A$12:$AW$232,C5530,FALSE)</f>
        <v>-2.638289403583886E-2</v>
      </c>
      <c r="E5530" s="8">
        <f ca="1">VLOOKUP(B5530,Residuals!$A$12:$AW$232,C5530,FALSE)^2</f>
        <v>6.9605709770630174E-4</v>
      </c>
      <c r="F5530" s="8">
        <f t="shared" ca="1" si="430"/>
        <v>1.6398603806868692</v>
      </c>
      <c r="G5530" s="6">
        <f t="shared" si="433"/>
        <v>1</v>
      </c>
    </row>
    <row r="5531" spans="1:7" x14ac:dyDescent="0.25">
      <c r="A5531" s="6">
        <f t="shared" si="434"/>
        <v>5520</v>
      </c>
      <c r="B5531" s="6">
        <f t="shared" si="431"/>
        <v>6</v>
      </c>
      <c r="C5531" s="6">
        <f t="shared" si="432"/>
        <v>26</v>
      </c>
      <c r="D5531" s="8">
        <f ca="1">VLOOKUP(B5531,Residuals!$A$12:$AW$232,C5531,FALSE)</f>
        <v>-2.5528677320981654E-2</v>
      </c>
      <c r="E5531" s="8">
        <f ca="1">VLOOKUP(B5531,Residuals!$A$12:$AW$232,C5531,FALSE)^2</f>
        <v>6.5171336575880307E-4</v>
      </c>
      <c r="F5531" s="8">
        <f t="shared" ca="1" si="430"/>
        <v>1.5353897425853029</v>
      </c>
      <c r="G5531" s="6">
        <f t="shared" si="433"/>
        <v>1</v>
      </c>
    </row>
    <row r="5532" spans="1:7" x14ac:dyDescent="0.25">
      <c r="A5532" s="6">
        <f t="shared" si="434"/>
        <v>5521</v>
      </c>
      <c r="B5532" s="6">
        <f t="shared" si="431"/>
        <v>7</v>
      </c>
      <c r="C5532" s="6">
        <f t="shared" si="432"/>
        <v>26</v>
      </c>
      <c r="D5532" s="8">
        <f ca="1">VLOOKUP(B5532,Residuals!$A$12:$AW$232,C5532,FALSE)</f>
        <v>9.1967310958160058E-3</v>
      </c>
      <c r="E5532" s="8">
        <f ca="1">VLOOKUP(B5532,Residuals!$A$12:$AW$232,C5532,FALSE)^2</f>
        <v>8.4579862848749066E-5</v>
      </c>
      <c r="F5532" s="8">
        <f t="shared" ca="1" si="430"/>
        <v>0.19926406403532765</v>
      </c>
      <c r="G5532" s="6">
        <f t="shared" si="433"/>
        <v>1</v>
      </c>
    </row>
    <row r="5533" spans="1:7" x14ac:dyDescent="0.25">
      <c r="A5533" s="6">
        <f t="shared" si="434"/>
        <v>5522</v>
      </c>
      <c r="B5533" s="6">
        <f t="shared" si="431"/>
        <v>8</v>
      </c>
      <c r="C5533" s="6">
        <f t="shared" si="432"/>
        <v>26</v>
      </c>
      <c r="D5533" s="8">
        <f ca="1">VLOOKUP(B5533,Residuals!$A$12:$AW$232,C5533,FALSE)</f>
        <v>-1.6766590407314191E-2</v>
      </c>
      <c r="E5533" s="8">
        <f ca="1">VLOOKUP(B5533,Residuals!$A$12:$AW$232,C5533,FALSE)^2</f>
        <v>2.8111855388664024E-4</v>
      </c>
      <c r="F5533" s="8">
        <f t="shared" ca="1" si="430"/>
        <v>0.6622950621634246</v>
      </c>
      <c r="G5533" s="6">
        <f t="shared" si="433"/>
        <v>1</v>
      </c>
    </row>
    <row r="5534" spans="1:7" x14ac:dyDescent="0.25">
      <c r="A5534" s="6">
        <f t="shared" si="434"/>
        <v>5523</v>
      </c>
      <c r="B5534" s="6">
        <f t="shared" si="431"/>
        <v>9</v>
      </c>
      <c r="C5534" s="6">
        <f t="shared" si="432"/>
        <v>26</v>
      </c>
      <c r="D5534" s="8">
        <f ca="1">VLOOKUP(B5534,Residuals!$A$12:$AW$232,C5534,FALSE)</f>
        <v>3.7624671314620134E-2</v>
      </c>
      <c r="E5534" s="8">
        <f ca="1">VLOOKUP(B5534,Residuals!$A$12:$AW$232,C5534,FALSE)^2</f>
        <v>1.4156158915331991E-3</v>
      </c>
      <c r="F5534" s="8">
        <f t="shared" ca="1" si="430"/>
        <v>3.3350890644541971</v>
      </c>
      <c r="G5534" s="6">
        <f t="shared" si="433"/>
        <v>1</v>
      </c>
    </row>
    <row r="5535" spans="1:7" x14ac:dyDescent="0.25">
      <c r="A5535" s="6">
        <f t="shared" si="434"/>
        <v>5524</v>
      </c>
      <c r="B5535" s="6">
        <f t="shared" si="431"/>
        <v>10</v>
      </c>
      <c r="C5535" s="6">
        <f t="shared" si="432"/>
        <v>26</v>
      </c>
      <c r="D5535" s="8">
        <f ca="1">VLOOKUP(B5535,Residuals!$A$12:$AW$232,C5535,FALSE)</f>
        <v>-7.731717102324823E-3</v>
      </c>
      <c r="E5535" s="8">
        <f ca="1">VLOOKUP(B5535,Residuals!$A$12:$AW$232,C5535,FALSE)^2</f>
        <v>5.9779449350382158E-5</v>
      </c>
      <c r="F5535" s="8">
        <f t="shared" ca="1" si="430"/>
        <v>0.14083607636787926</v>
      </c>
      <c r="G5535" s="6">
        <f t="shared" si="433"/>
        <v>1</v>
      </c>
    </row>
    <row r="5536" spans="1:7" x14ac:dyDescent="0.25">
      <c r="A5536" s="6">
        <f t="shared" si="434"/>
        <v>5525</v>
      </c>
      <c r="B5536" s="6">
        <f t="shared" si="431"/>
        <v>-210</v>
      </c>
      <c r="C5536" s="6">
        <f t="shared" si="432"/>
        <v>27</v>
      </c>
      <c r="D5536" s="8">
        <f ca="1">VLOOKUP(B5536,Residuals!$A$12:$AW$232,C5536,FALSE)</f>
        <v>6.3656416504078587E-3</v>
      </c>
      <c r="E5536" s="8">
        <f ca="1">VLOOKUP(B5536,Residuals!$A$12:$AW$232,C5536,FALSE)^2</f>
        <v>4.0521393621407286E-5</v>
      </c>
      <c r="F5536" s="8">
        <f t="shared" ca="1" si="430"/>
        <v>9.5465484353126268E-2</v>
      </c>
      <c r="G5536" s="6">
        <f t="shared" si="433"/>
        <v>0</v>
      </c>
    </row>
    <row r="5537" spans="1:7" x14ac:dyDescent="0.25">
      <c r="A5537" s="6">
        <f t="shared" si="434"/>
        <v>5526</v>
      </c>
      <c r="B5537" s="6">
        <f t="shared" si="431"/>
        <v>-209</v>
      </c>
      <c r="C5537" s="6">
        <f t="shared" si="432"/>
        <v>27</v>
      </c>
      <c r="D5537" s="8">
        <f ca="1">VLOOKUP(B5537,Residuals!$A$12:$AW$232,C5537,FALSE)</f>
        <v>-3.6416862294494923E-2</v>
      </c>
      <c r="E5537" s="8">
        <f ca="1">VLOOKUP(B5537,Residuals!$A$12:$AW$232,C5537,FALSE)^2</f>
        <v>1.326187859376206E-3</v>
      </c>
      <c r="F5537" s="8">
        <f t="shared" ca="1" si="430"/>
        <v>3.1244030627737396</v>
      </c>
      <c r="G5537" s="6">
        <f t="shared" si="433"/>
        <v>0</v>
      </c>
    </row>
    <row r="5538" spans="1:7" x14ac:dyDescent="0.25">
      <c r="A5538" s="6">
        <f t="shared" si="434"/>
        <v>5527</v>
      </c>
      <c r="B5538" s="6">
        <f t="shared" si="431"/>
        <v>-208</v>
      </c>
      <c r="C5538" s="6">
        <f t="shared" si="432"/>
        <v>27</v>
      </c>
      <c r="D5538" s="8">
        <f ca="1">VLOOKUP(B5538,Residuals!$A$12:$AW$232,C5538,FALSE)</f>
        <v>1.7274729279730637E-2</v>
      </c>
      <c r="E5538" s="8">
        <f ca="1">VLOOKUP(B5538,Residuals!$A$12:$AW$232,C5538,FALSE)^2</f>
        <v>2.9841627168798295E-4</v>
      </c>
      <c r="F5538" s="8">
        <f t="shared" ca="1" si="430"/>
        <v>0.703047239236537</v>
      </c>
      <c r="G5538" s="6">
        <f t="shared" si="433"/>
        <v>0</v>
      </c>
    </row>
    <row r="5539" spans="1:7" x14ac:dyDescent="0.25">
      <c r="A5539" s="6">
        <f t="shared" si="434"/>
        <v>5528</v>
      </c>
      <c r="B5539" s="6">
        <f t="shared" si="431"/>
        <v>-207</v>
      </c>
      <c r="C5539" s="6">
        <f t="shared" si="432"/>
        <v>27</v>
      </c>
      <c r="D5539" s="8">
        <f ca="1">VLOOKUP(B5539,Residuals!$A$12:$AW$232,C5539,FALSE)</f>
        <v>-1.8367643108548319E-2</v>
      </c>
      <c r="E5539" s="8">
        <f ca="1">VLOOKUP(B5539,Residuals!$A$12:$AW$232,C5539,FALSE)^2</f>
        <v>3.3737031336300257E-4</v>
      </c>
      <c r="F5539" s="8">
        <f t="shared" ca="1" si="430"/>
        <v>0.79482015531050454</v>
      </c>
      <c r="G5539" s="6">
        <f t="shared" si="433"/>
        <v>0</v>
      </c>
    </row>
    <row r="5540" spans="1:7" x14ac:dyDescent="0.25">
      <c r="A5540" s="6">
        <f t="shared" si="434"/>
        <v>5529</v>
      </c>
      <c r="B5540" s="6">
        <f t="shared" si="431"/>
        <v>-206</v>
      </c>
      <c r="C5540" s="6">
        <f t="shared" si="432"/>
        <v>27</v>
      </c>
      <c r="D5540" s="8">
        <f ca="1">VLOOKUP(B5540,Residuals!$A$12:$AW$232,C5540,FALSE)</f>
        <v>5.3101221240162647E-3</v>
      </c>
      <c r="E5540" s="8">
        <f ca="1">VLOOKUP(B5540,Residuals!$A$12:$AW$232,C5540,FALSE)^2</f>
        <v>2.8197396971967008E-5</v>
      </c>
      <c r="F5540" s="8">
        <f t="shared" ca="1" si="430"/>
        <v>6.6431036024489007E-2</v>
      </c>
      <c r="G5540" s="6">
        <f t="shared" si="433"/>
        <v>0</v>
      </c>
    </row>
    <row r="5541" spans="1:7" x14ac:dyDescent="0.25">
      <c r="A5541" s="6">
        <f t="shared" si="434"/>
        <v>5530</v>
      </c>
      <c r="B5541" s="6">
        <f t="shared" si="431"/>
        <v>-205</v>
      </c>
      <c r="C5541" s="6">
        <f t="shared" si="432"/>
        <v>27</v>
      </c>
      <c r="D5541" s="8">
        <f ca="1">VLOOKUP(B5541,Residuals!$A$12:$AW$232,C5541,FALSE)</f>
        <v>1.8217175984813819E-2</v>
      </c>
      <c r="E5541" s="8">
        <f ca="1">VLOOKUP(B5541,Residuals!$A$12:$AW$232,C5541,FALSE)^2</f>
        <v>3.3186550086167736E-4</v>
      </c>
      <c r="F5541" s="8">
        <f t="shared" ca="1" si="430"/>
        <v>0.7818512136047453</v>
      </c>
      <c r="G5541" s="6">
        <f t="shared" si="433"/>
        <v>0</v>
      </c>
    </row>
    <row r="5542" spans="1:7" x14ac:dyDescent="0.25">
      <c r="A5542" s="6">
        <f t="shared" si="434"/>
        <v>5531</v>
      </c>
      <c r="B5542" s="6">
        <f t="shared" si="431"/>
        <v>-204</v>
      </c>
      <c r="C5542" s="6">
        <f t="shared" si="432"/>
        <v>27</v>
      </c>
      <c r="D5542" s="8">
        <f ca="1">VLOOKUP(B5542,Residuals!$A$12:$AW$232,C5542,FALSE)</f>
        <v>-2.769000326413204E-2</v>
      </c>
      <c r="E5542" s="8">
        <f ca="1">VLOOKUP(B5542,Residuals!$A$12:$AW$232,C5542,FALSE)^2</f>
        <v>7.6673628076764303E-4</v>
      </c>
      <c r="F5542" s="8">
        <f t="shared" ca="1" si="430"/>
        <v>1.806375444499225</v>
      </c>
      <c r="G5542" s="6">
        <f t="shared" si="433"/>
        <v>0</v>
      </c>
    </row>
    <row r="5543" spans="1:7" x14ac:dyDescent="0.25">
      <c r="A5543" s="6">
        <f t="shared" si="434"/>
        <v>5532</v>
      </c>
      <c r="B5543" s="6">
        <f t="shared" si="431"/>
        <v>-203</v>
      </c>
      <c r="C5543" s="6">
        <f t="shared" si="432"/>
        <v>27</v>
      </c>
      <c r="D5543" s="8">
        <f ca="1">VLOOKUP(B5543,Residuals!$A$12:$AW$232,C5543,FALSE)</f>
        <v>1.7567239398457949E-3</v>
      </c>
      <c r="E5543" s="8">
        <f ca="1">VLOOKUP(B5543,Residuals!$A$12:$AW$232,C5543,FALSE)^2</f>
        <v>3.0860790008273318E-6</v>
      </c>
      <c r="F5543" s="8">
        <f t="shared" ca="1" si="430"/>
        <v>7.2705798156544599E-3</v>
      </c>
      <c r="G5543" s="6">
        <f t="shared" si="433"/>
        <v>0</v>
      </c>
    </row>
    <row r="5544" spans="1:7" x14ac:dyDescent="0.25">
      <c r="A5544" s="6">
        <f t="shared" si="434"/>
        <v>5533</v>
      </c>
      <c r="B5544" s="6">
        <f t="shared" si="431"/>
        <v>-202</v>
      </c>
      <c r="C5544" s="6">
        <f t="shared" si="432"/>
        <v>27</v>
      </c>
      <c r="D5544" s="8">
        <f ca="1">VLOOKUP(B5544,Residuals!$A$12:$AW$232,C5544,FALSE)</f>
        <v>-2.8421342389398398E-2</v>
      </c>
      <c r="E5544" s="8">
        <f ca="1">VLOOKUP(B5544,Residuals!$A$12:$AW$232,C5544,FALSE)^2</f>
        <v>8.0777270321541418E-4</v>
      </c>
      <c r="F5544" s="8">
        <f t="shared" ca="1" si="430"/>
        <v>1.9030542996663964</v>
      </c>
      <c r="G5544" s="6">
        <f t="shared" si="433"/>
        <v>0</v>
      </c>
    </row>
    <row r="5545" spans="1:7" x14ac:dyDescent="0.25">
      <c r="A5545" s="6">
        <f t="shared" si="434"/>
        <v>5534</v>
      </c>
      <c r="B5545" s="6">
        <f t="shared" si="431"/>
        <v>-201</v>
      </c>
      <c r="C5545" s="6">
        <f t="shared" si="432"/>
        <v>27</v>
      </c>
      <c r="D5545" s="8">
        <f ca="1">VLOOKUP(B5545,Residuals!$A$12:$AW$232,C5545,FALSE)</f>
        <v>-2.2510883201284852E-2</v>
      </c>
      <c r="E5545" s="8">
        <f ca="1">VLOOKUP(B5545,Residuals!$A$12:$AW$232,C5545,FALSE)^2</f>
        <v>5.0673986250188857E-4</v>
      </c>
      <c r="F5545" s="8">
        <f t="shared" ca="1" si="430"/>
        <v>1.1938426122941257</v>
      </c>
      <c r="G5545" s="6">
        <f t="shared" si="433"/>
        <v>0</v>
      </c>
    </row>
    <row r="5546" spans="1:7" x14ac:dyDescent="0.25">
      <c r="A5546" s="6">
        <f t="shared" si="434"/>
        <v>5535</v>
      </c>
      <c r="B5546" s="6">
        <f t="shared" si="431"/>
        <v>-200</v>
      </c>
      <c r="C5546" s="6">
        <f t="shared" si="432"/>
        <v>27</v>
      </c>
      <c r="D5546" s="8">
        <f ca="1">VLOOKUP(B5546,Residuals!$A$12:$AW$232,C5546,FALSE)</f>
        <v>-1.6630131375192349E-2</v>
      </c>
      <c r="E5546" s="8">
        <f ca="1">VLOOKUP(B5546,Residuals!$A$12:$AW$232,C5546,FALSE)^2</f>
        <v>2.7656126955615695E-4</v>
      </c>
      <c r="F5546" s="8">
        <f t="shared" ca="1" si="430"/>
        <v>0.65155842857156665</v>
      </c>
      <c r="G5546" s="6">
        <f t="shared" si="433"/>
        <v>0</v>
      </c>
    </row>
    <row r="5547" spans="1:7" x14ac:dyDescent="0.25">
      <c r="A5547" s="6">
        <f t="shared" si="434"/>
        <v>5536</v>
      </c>
      <c r="B5547" s="6">
        <f t="shared" si="431"/>
        <v>-199</v>
      </c>
      <c r="C5547" s="6">
        <f t="shared" si="432"/>
        <v>27</v>
      </c>
      <c r="D5547" s="8">
        <f ca="1">VLOOKUP(B5547,Residuals!$A$12:$AW$232,C5547,FALSE)</f>
        <v>8.0104171615219578E-3</v>
      </c>
      <c r="E5547" s="8">
        <f ca="1">VLOOKUP(B5547,Residuals!$A$12:$AW$232,C5547,FALSE)^2</f>
        <v>6.4166783101605502E-5</v>
      </c>
      <c r="F5547" s="8">
        <f t="shared" ca="1" si="430"/>
        <v>0.15117231863764374</v>
      </c>
      <c r="G5547" s="6">
        <f t="shared" si="433"/>
        <v>0</v>
      </c>
    </row>
    <row r="5548" spans="1:7" x14ac:dyDescent="0.25">
      <c r="A5548" s="6">
        <f t="shared" si="434"/>
        <v>5537</v>
      </c>
      <c r="B5548" s="6">
        <f t="shared" si="431"/>
        <v>-198</v>
      </c>
      <c r="C5548" s="6">
        <f t="shared" si="432"/>
        <v>27</v>
      </c>
      <c r="D5548" s="8">
        <f ca="1">VLOOKUP(B5548,Residuals!$A$12:$AW$232,C5548,FALSE)</f>
        <v>-1.4557659455823398E-3</v>
      </c>
      <c r="E5548" s="8">
        <f ca="1">VLOOKUP(B5548,Residuals!$A$12:$AW$232,C5548,FALSE)^2</f>
        <v>2.1192544883172438E-6</v>
      </c>
      <c r="F5548" s="8">
        <f t="shared" ca="1" si="430"/>
        <v>4.9928109108236573E-3</v>
      </c>
      <c r="G5548" s="6">
        <f t="shared" si="433"/>
        <v>0</v>
      </c>
    </row>
    <row r="5549" spans="1:7" x14ac:dyDescent="0.25">
      <c r="A5549" s="6">
        <f t="shared" si="434"/>
        <v>5538</v>
      </c>
      <c r="B5549" s="6">
        <f t="shared" si="431"/>
        <v>-197</v>
      </c>
      <c r="C5549" s="6">
        <f t="shared" si="432"/>
        <v>27</v>
      </c>
      <c r="D5549" s="8">
        <f ca="1">VLOOKUP(B5549,Residuals!$A$12:$AW$232,C5549,FALSE)</f>
        <v>1.4009763775502478E-2</v>
      </c>
      <c r="E5549" s="8">
        <f ca="1">VLOOKUP(B5549,Residuals!$A$12:$AW$232,C5549,FALSE)^2</f>
        <v>1.9627348104538144E-4</v>
      </c>
      <c r="F5549" s="8">
        <f t="shared" ca="1" si="430"/>
        <v>0.46240618249054061</v>
      </c>
      <c r="G5549" s="6">
        <f t="shared" si="433"/>
        <v>0</v>
      </c>
    </row>
    <row r="5550" spans="1:7" x14ac:dyDescent="0.25">
      <c r="A5550" s="6">
        <f t="shared" si="434"/>
        <v>5539</v>
      </c>
      <c r="B5550" s="6">
        <f t="shared" si="431"/>
        <v>-196</v>
      </c>
      <c r="C5550" s="6">
        <f t="shared" si="432"/>
        <v>27</v>
      </c>
      <c r="D5550" s="8">
        <f ca="1">VLOOKUP(B5550,Residuals!$A$12:$AW$232,C5550,FALSE)</f>
        <v>-5.4823602444496709E-3</v>
      </c>
      <c r="E5550" s="8">
        <f ca="1">VLOOKUP(B5550,Residuals!$A$12:$AW$232,C5550,FALSE)^2</f>
        <v>3.0056273849922256E-5</v>
      </c>
      <c r="F5550" s="8">
        <f t="shared" ca="1" si="430"/>
        <v>7.0810416041988553E-2</v>
      </c>
      <c r="G5550" s="6">
        <f t="shared" si="433"/>
        <v>0</v>
      </c>
    </row>
    <row r="5551" spans="1:7" x14ac:dyDescent="0.25">
      <c r="A5551" s="6">
        <f t="shared" si="434"/>
        <v>5540</v>
      </c>
      <c r="B5551" s="6">
        <f t="shared" si="431"/>
        <v>-195</v>
      </c>
      <c r="C5551" s="6">
        <f t="shared" si="432"/>
        <v>27</v>
      </c>
      <c r="D5551" s="8">
        <f ca="1">VLOOKUP(B5551,Residuals!$A$12:$AW$232,C5551,FALSE)</f>
        <v>1.433531054537549E-2</v>
      </c>
      <c r="E5551" s="8">
        <f ca="1">VLOOKUP(B5551,Residuals!$A$12:$AW$232,C5551,FALSE)^2</f>
        <v>2.0550112843235372E-4</v>
      </c>
      <c r="F5551" s="8">
        <f t="shared" ca="1" si="430"/>
        <v>0.48414585500693158</v>
      </c>
      <c r="G5551" s="6">
        <f t="shared" si="433"/>
        <v>0</v>
      </c>
    </row>
    <row r="5552" spans="1:7" x14ac:dyDescent="0.25">
      <c r="A5552" s="6">
        <f t="shared" si="434"/>
        <v>5541</v>
      </c>
      <c r="B5552" s="6">
        <f t="shared" si="431"/>
        <v>-194</v>
      </c>
      <c r="C5552" s="6">
        <f t="shared" si="432"/>
        <v>27</v>
      </c>
      <c r="D5552" s="8">
        <f ca="1">VLOOKUP(B5552,Residuals!$A$12:$AW$232,C5552,FALSE)</f>
        <v>4.0785261907753632E-3</v>
      </c>
      <c r="E5552" s="8">
        <f ca="1">VLOOKUP(B5552,Residuals!$A$12:$AW$232,C5552,FALSE)^2</f>
        <v>1.6634375888840596E-5</v>
      </c>
      <c r="F5552" s="8">
        <f t="shared" ca="1" si="430"/>
        <v>3.9189391312079505E-2</v>
      </c>
      <c r="G5552" s="6">
        <f t="shared" si="433"/>
        <v>0</v>
      </c>
    </row>
    <row r="5553" spans="1:7" x14ac:dyDescent="0.25">
      <c r="A5553" s="6">
        <f t="shared" si="434"/>
        <v>5542</v>
      </c>
      <c r="B5553" s="6">
        <f t="shared" si="431"/>
        <v>-193</v>
      </c>
      <c r="C5553" s="6">
        <f t="shared" si="432"/>
        <v>27</v>
      </c>
      <c r="D5553" s="8">
        <f ca="1">VLOOKUP(B5553,Residuals!$A$12:$AW$232,C5553,FALSE)</f>
        <v>-2.2688931497636612E-3</v>
      </c>
      <c r="E5553" s="8">
        <f ca="1">VLOOKUP(B5553,Residuals!$A$12:$AW$232,C5553,FALSE)^2</f>
        <v>5.1478761250444675E-6</v>
      </c>
      <c r="F5553" s="8">
        <f t="shared" ca="1" si="430"/>
        <v>1.2128025315685015E-2</v>
      </c>
      <c r="G5553" s="6">
        <f t="shared" si="433"/>
        <v>0</v>
      </c>
    </row>
    <row r="5554" spans="1:7" x14ac:dyDescent="0.25">
      <c r="A5554" s="6">
        <f t="shared" si="434"/>
        <v>5543</v>
      </c>
      <c r="B5554" s="6">
        <f t="shared" si="431"/>
        <v>-192</v>
      </c>
      <c r="C5554" s="6">
        <f t="shared" si="432"/>
        <v>27</v>
      </c>
      <c r="D5554" s="8">
        <f ca="1">VLOOKUP(B5554,Residuals!$A$12:$AW$232,C5554,FALSE)</f>
        <v>-2.0042156632871708E-2</v>
      </c>
      <c r="E5554" s="8">
        <f ca="1">VLOOKUP(B5554,Residuals!$A$12:$AW$232,C5554,FALSE)^2</f>
        <v>4.0168804249656343E-4</v>
      </c>
      <c r="F5554" s="8">
        <f t="shared" ca="1" si="430"/>
        <v>0.94634809192581293</v>
      </c>
      <c r="G5554" s="6">
        <f t="shared" si="433"/>
        <v>0</v>
      </c>
    </row>
    <row r="5555" spans="1:7" x14ac:dyDescent="0.25">
      <c r="A5555" s="6">
        <f t="shared" si="434"/>
        <v>5544</v>
      </c>
      <c r="B5555" s="6">
        <f t="shared" si="431"/>
        <v>-191</v>
      </c>
      <c r="C5555" s="6">
        <f t="shared" si="432"/>
        <v>27</v>
      </c>
      <c r="D5555" s="8">
        <f ca="1">VLOOKUP(B5555,Residuals!$A$12:$AW$232,C5555,FALSE)</f>
        <v>-1.5353539657795349E-2</v>
      </c>
      <c r="E5555" s="8">
        <f ca="1">VLOOKUP(B5555,Residuals!$A$12:$AW$232,C5555,FALSE)^2</f>
        <v>2.3573118002349452E-4</v>
      </c>
      <c r="F5555" s="8">
        <f t="shared" ca="1" si="430"/>
        <v>0.55536567888889277</v>
      </c>
      <c r="G5555" s="6">
        <f t="shared" si="433"/>
        <v>0</v>
      </c>
    </row>
    <row r="5556" spans="1:7" x14ac:dyDescent="0.25">
      <c r="A5556" s="6">
        <f t="shared" si="434"/>
        <v>5545</v>
      </c>
      <c r="B5556" s="6">
        <f t="shared" si="431"/>
        <v>-190</v>
      </c>
      <c r="C5556" s="6">
        <f t="shared" si="432"/>
        <v>27</v>
      </c>
      <c r="D5556" s="8">
        <f ca="1">VLOOKUP(B5556,Residuals!$A$12:$AW$232,C5556,FALSE)</f>
        <v>3.7259874014108248E-3</v>
      </c>
      <c r="E5556" s="8">
        <f ca="1">VLOOKUP(B5556,Residuals!$A$12:$AW$232,C5556,FALSE)^2</f>
        <v>1.388298211547219E-5</v>
      </c>
      <c r="F5556" s="8">
        <f t="shared" ca="1" si="430"/>
        <v>3.2707305782769709E-2</v>
      </c>
      <c r="G5556" s="6">
        <f t="shared" si="433"/>
        <v>0</v>
      </c>
    </row>
    <row r="5557" spans="1:7" x14ac:dyDescent="0.25">
      <c r="A5557" s="6">
        <f t="shared" si="434"/>
        <v>5546</v>
      </c>
      <c r="B5557" s="6">
        <f t="shared" si="431"/>
        <v>-189</v>
      </c>
      <c r="C5557" s="6">
        <f t="shared" si="432"/>
        <v>27</v>
      </c>
      <c r="D5557" s="8">
        <f ca="1">VLOOKUP(B5557,Residuals!$A$12:$AW$232,C5557,FALSE)</f>
        <v>-1.9750551090265092E-2</v>
      </c>
      <c r="E5557" s="8">
        <f ca="1">VLOOKUP(B5557,Residuals!$A$12:$AW$232,C5557,FALSE)^2</f>
        <v>3.9008426836917163E-4</v>
      </c>
      <c r="F5557" s="8">
        <f t="shared" ca="1" si="430"/>
        <v>0.91901043597682042</v>
      </c>
      <c r="G5557" s="6">
        <f t="shared" si="433"/>
        <v>0</v>
      </c>
    </row>
    <row r="5558" spans="1:7" x14ac:dyDescent="0.25">
      <c r="A5558" s="6">
        <f t="shared" si="434"/>
        <v>5547</v>
      </c>
      <c r="B5558" s="6">
        <f t="shared" si="431"/>
        <v>-188</v>
      </c>
      <c r="C5558" s="6">
        <f t="shared" si="432"/>
        <v>27</v>
      </c>
      <c r="D5558" s="8">
        <f ca="1">VLOOKUP(B5558,Residuals!$A$12:$AW$232,C5558,FALSE)</f>
        <v>2.7367316517144729E-2</v>
      </c>
      <c r="E5558" s="8">
        <f ca="1">VLOOKUP(B5558,Residuals!$A$12:$AW$232,C5558,FALSE)^2</f>
        <v>7.4897001334958268E-4</v>
      </c>
      <c r="F5558" s="8">
        <f t="shared" ca="1" si="430"/>
        <v>1.764519398281795</v>
      </c>
      <c r="G5558" s="6">
        <f t="shared" si="433"/>
        <v>0</v>
      </c>
    </row>
    <row r="5559" spans="1:7" x14ac:dyDescent="0.25">
      <c r="A5559" s="6">
        <f t="shared" si="434"/>
        <v>5548</v>
      </c>
      <c r="B5559" s="6">
        <f t="shared" si="431"/>
        <v>-187</v>
      </c>
      <c r="C5559" s="6">
        <f t="shared" si="432"/>
        <v>27</v>
      </c>
      <c r="D5559" s="8">
        <f ca="1">VLOOKUP(B5559,Residuals!$A$12:$AW$232,C5559,FALSE)</f>
        <v>3.3328187911133261E-2</v>
      </c>
      <c r="E5559" s="8">
        <f ca="1">VLOOKUP(B5559,Residuals!$A$12:$AW$232,C5559,FALSE)^2</f>
        <v>1.1107681094398093E-3</v>
      </c>
      <c r="F5559" s="8">
        <f t="shared" ca="1" si="430"/>
        <v>2.6168896500059478</v>
      </c>
      <c r="G5559" s="6">
        <f t="shared" si="433"/>
        <v>0</v>
      </c>
    </row>
    <row r="5560" spans="1:7" x14ac:dyDescent="0.25">
      <c r="A5560" s="6">
        <f t="shared" si="434"/>
        <v>5549</v>
      </c>
      <c r="B5560" s="6">
        <f t="shared" si="431"/>
        <v>-186</v>
      </c>
      <c r="C5560" s="6">
        <f t="shared" si="432"/>
        <v>27</v>
      </c>
      <c r="D5560" s="8">
        <f ca="1">VLOOKUP(B5560,Residuals!$A$12:$AW$232,C5560,FALSE)</f>
        <v>-1.6367667216349743E-2</v>
      </c>
      <c r="E5560" s="8">
        <f ca="1">VLOOKUP(B5560,Residuals!$A$12:$AW$232,C5560,FALSE)^2</f>
        <v>2.6790053010517011E-4</v>
      </c>
      <c r="F5560" s="8">
        <f t="shared" ca="1" si="430"/>
        <v>0.63115435031430034</v>
      </c>
      <c r="G5560" s="6">
        <f t="shared" si="433"/>
        <v>0</v>
      </c>
    </row>
    <row r="5561" spans="1:7" x14ac:dyDescent="0.25">
      <c r="A5561" s="6">
        <f t="shared" si="434"/>
        <v>5550</v>
      </c>
      <c r="B5561" s="6">
        <f t="shared" si="431"/>
        <v>-185</v>
      </c>
      <c r="C5561" s="6">
        <f t="shared" si="432"/>
        <v>27</v>
      </c>
      <c r="D5561" s="8">
        <f ca="1">VLOOKUP(B5561,Residuals!$A$12:$AW$232,C5561,FALSE)</f>
        <v>-1.679597812632189E-2</v>
      </c>
      <c r="E5561" s="8">
        <f ca="1">VLOOKUP(B5561,Residuals!$A$12:$AW$232,C5561,FALSE)^2</f>
        <v>2.8210488121988339E-4</v>
      </c>
      <c r="F5561" s="8">
        <f t="shared" ca="1" si="430"/>
        <v>0.66461877830898775</v>
      </c>
      <c r="G5561" s="6">
        <f t="shared" si="433"/>
        <v>0</v>
      </c>
    </row>
    <row r="5562" spans="1:7" x14ac:dyDescent="0.25">
      <c r="A5562" s="6">
        <f t="shared" si="434"/>
        <v>5551</v>
      </c>
      <c r="B5562" s="6">
        <f t="shared" si="431"/>
        <v>-184</v>
      </c>
      <c r="C5562" s="6">
        <f t="shared" si="432"/>
        <v>27</v>
      </c>
      <c r="D5562" s="8">
        <f ca="1">VLOOKUP(B5562,Residuals!$A$12:$AW$232,C5562,FALSE)</f>
        <v>-2.2949101803141681E-2</v>
      </c>
      <c r="E5562" s="8">
        <f ca="1">VLOOKUP(B5562,Residuals!$A$12:$AW$232,C5562,FALSE)^2</f>
        <v>5.266612735709608E-4</v>
      </c>
      <c r="F5562" s="8">
        <f t="shared" ca="1" si="430"/>
        <v>1.2407760217043586</v>
      </c>
      <c r="G5562" s="6">
        <f t="shared" si="433"/>
        <v>0</v>
      </c>
    </row>
    <row r="5563" spans="1:7" x14ac:dyDescent="0.25">
      <c r="A5563" s="6">
        <f t="shared" si="434"/>
        <v>5552</v>
      </c>
      <c r="B5563" s="6">
        <f t="shared" si="431"/>
        <v>-183</v>
      </c>
      <c r="C5563" s="6">
        <f t="shared" si="432"/>
        <v>27</v>
      </c>
      <c r="D5563" s="8">
        <f ca="1">VLOOKUP(B5563,Residuals!$A$12:$AW$232,C5563,FALSE)</f>
        <v>-9.2143486036334171E-4</v>
      </c>
      <c r="E5563" s="8">
        <f ca="1">VLOOKUP(B5563,Residuals!$A$12:$AW$232,C5563,FALSE)^2</f>
        <v>8.4904220189281108E-7</v>
      </c>
      <c r="F5563" s="8">
        <f t="shared" ca="1" si="430"/>
        <v>2.0002822656405728E-3</v>
      </c>
      <c r="G5563" s="6">
        <f t="shared" si="433"/>
        <v>0</v>
      </c>
    </row>
    <row r="5564" spans="1:7" x14ac:dyDescent="0.25">
      <c r="A5564" s="6">
        <f t="shared" si="434"/>
        <v>5553</v>
      </c>
      <c r="B5564" s="6">
        <f t="shared" si="431"/>
        <v>-182</v>
      </c>
      <c r="C5564" s="6">
        <f t="shared" si="432"/>
        <v>27</v>
      </c>
      <c r="D5564" s="8">
        <f ca="1">VLOOKUP(B5564,Residuals!$A$12:$AW$232,C5564,FALSE)</f>
        <v>2.5456402864076481E-3</v>
      </c>
      <c r="E5564" s="8">
        <f ca="1">VLOOKUP(B5564,Residuals!$A$12:$AW$232,C5564,FALSE)^2</f>
        <v>6.4802844677816125E-6</v>
      </c>
      <c r="F5564" s="8">
        <f t="shared" ca="1" si="430"/>
        <v>1.5267083389155349E-2</v>
      </c>
      <c r="G5564" s="6">
        <f t="shared" si="433"/>
        <v>0</v>
      </c>
    </row>
    <row r="5565" spans="1:7" x14ac:dyDescent="0.25">
      <c r="A5565" s="6">
        <f t="shared" si="434"/>
        <v>5554</v>
      </c>
      <c r="B5565" s="6">
        <f t="shared" si="431"/>
        <v>-181</v>
      </c>
      <c r="C5565" s="6">
        <f t="shared" si="432"/>
        <v>27</v>
      </c>
      <c r="D5565" s="8">
        <f ca="1">VLOOKUP(B5565,Residuals!$A$12:$AW$232,C5565,FALSE)</f>
        <v>-1.3541544701523994E-2</v>
      </c>
      <c r="E5565" s="8">
        <f ca="1">VLOOKUP(B5565,Residuals!$A$12:$AW$232,C5565,FALSE)^2</f>
        <v>1.8337343290337257E-4</v>
      </c>
      <c r="F5565" s="8">
        <f t="shared" ca="1" si="430"/>
        <v>0.43201459834213851</v>
      </c>
      <c r="G5565" s="6">
        <f t="shared" si="433"/>
        <v>0</v>
      </c>
    </row>
    <row r="5566" spans="1:7" x14ac:dyDescent="0.25">
      <c r="A5566" s="6">
        <f t="shared" si="434"/>
        <v>5555</v>
      </c>
      <c r="B5566" s="6">
        <f t="shared" si="431"/>
        <v>-180</v>
      </c>
      <c r="C5566" s="6">
        <f t="shared" si="432"/>
        <v>27</v>
      </c>
      <c r="D5566" s="8">
        <f ca="1">VLOOKUP(B5566,Residuals!$A$12:$AW$232,C5566,FALSE)</f>
        <v>-5.2075936215626888E-2</v>
      </c>
      <c r="E5566" s="8">
        <f ca="1">VLOOKUP(B5566,Residuals!$A$12:$AW$232,C5566,FALSE)^2</f>
        <v>2.7119031327340402E-3</v>
      </c>
      <c r="F5566" s="8">
        <f t="shared" ca="1" si="430"/>
        <v>6.3890484247423176</v>
      </c>
      <c r="G5566" s="6">
        <f t="shared" si="433"/>
        <v>0</v>
      </c>
    </row>
    <row r="5567" spans="1:7" x14ac:dyDescent="0.25">
      <c r="A5567" s="6">
        <f t="shared" si="434"/>
        <v>5556</v>
      </c>
      <c r="B5567" s="6">
        <f t="shared" si="431"/>
        <v>-179</v>
      </c>
      <c r="C5567" s="6">
        <f t="shared" si="432"/>
        <v>27</v>
      </c>
      <c r="D5567" s="8">
        <f ca="1">VLOOKUP(B5567,Residuals!$A$12:$AW$232,C5567,FALSE)</f>
        <v>-1.6972705907466017E-2</v>
      </c>
      <c r="E5567" s="8">
        <f ca="1">VLOOKUP(B5567,Residuals!$A$12:$AW$232,C5567,FALSE)^2</f>
        <v>2.8807274582133183E-4</v>
      </c>
      <c r="F5567" s="8">
        <f t="shared" ca="1" si="430"/>
        <v>0.67867863740598999</v>
      </c>
      <c r="G5567" s="6">
        <f t="shared" si="433"/>
        <v>0</v>
      </c>
    </row>
    <row r="5568" spans="1:7" x14ac:dyDescent="0.25">
      <c r="A5568" s="6">
        <f t="shared" si="434"/>
        <v>5557</v>
      </c>
      <c r="B5568" s="6">
        <f t="shared" si="431"/>
        <v>-178</v>
      </c>
      <c r="C5568" s="6">
        <f t="shared" si="432"/>
        <v>27</v>
      </c>
      <c r="D5568" s="8">
        <f ca="1">VLOOKUP(B5568,Residuals!$A$12:$AW$232,C5568,FALSE)</f>
        <v>7.8385146350361447E-3</v>
      </c>
      <c r="E5568" s="8">
        <f ca="1">VLOOKUP(B5568,Residuals!$A$12:$AW$232,C5568,FALSE)^2</f>
        <v>6.1442311683675829E-5</v>
      </c>
      <c r="F5568" s="8">
        <f t="shared" ca="1" si="430"/>
        <v>0.14475366023835565</v>
      </c>
      <c r="G5568" s="6">
        <f t="shared" si="433"/>
        <v>0</v>
      </c>
    </row>
    <row r="5569" spans="1:7" x14ac:dyDescent="0.25">
      <c r="A5569" s="6">
        <f t="shared" si="434"/>
        <v>5558</v>
      </c>
      <c r="B5569" s="6">
        <f t="shared" si="431"/>
        <v>-177</v>
      </c>
      <c r="C5569" s="6">
        <f t="shared" si="432"/>
        <v>27</v>
      </c>
      <c r="D5569" s="8">
        <f ca="1">VLOOKUP(B5569,Residuals!$A$12:$AW$232,C5569,FALSE)</f>
        <v>1.4228692007944872E-3</v>
      </c>
      <c r="E5569" s="8">
        <f ca="1">VLOOKUP(B5569,Residuals!$A$12:$AW$232,C5569,FALSE)^2</f>
        <v>2.0245567625695425E-6</v>
      </c>
      <c r="F5569" s="8">
        <f t="shared" ca="1" si="430"/>
        <v>4.7697098906537136E-3</v>
      </c>
      <c r="G5569" s="6">
        <f t="shared" si="433"/>
        <v>0</v>
      </c>
    </row>
    <row r="5570" spans="1:7" x14ac:dyDescent="0.25">
      <c r="A5570" s="6">
        <f t="shared" si="434"/>
        <v>5559</v>
      </c>
      <c r="B5570" s="6">
        <f t="shared" si="431"/>
        <v>-176</v>
      </c>
      <c r="C5570" s="6">
        <f t="shared" si="432"/>
        <v>27</v>
      </c>
      <c r="D5570" s="8">
        <f ca="1">VLOOKUP(B5570,Residuals!$A$12:$AW$232,C5570,FALSE)</f>
        <v>2.5632940094282537E-2</v>
      </c>
      <c r="E5570" s="8">
        <f ca="1">VLOOKUP(B5570,Residuals!$A$12:$AW$232,C5570,FALSE)^2</f>
        <v>6.5704761787707721E-4</v>
      </c>
      <c r="F5570" s="8">
        <f t="shared" ca="1" si="430"/>
        <v>1.5479568563151649</v>
      </c>
      <c r="G5570" s="6">
        <f t="shared" si="433"/>
        <v>0</v>
      </c>
    </row>
    <row r="5571" spans="1:7" x14ac:dyDescent="0.25">
      <c r="A5571" s="6">
        <f t="shared" si="434"/>
        <v>5560</v>
      </c>
      <c r="B5571" s="6">
        <f t="shared" si="431"/>
        <v>-175</v>
      </c>
      <c r="C5571" s="6">
        <f t="shared" si="432"/>
        <v>27</v>
      </c>
      <c r="D5571" s="8">
        <f ca="1">VLOOKUP(B5571,Residuals!$A$12:$AW$232,C5571,FALSE)</f>
        <v>-3.0098279456770146E-3</v>
      </c>
      <c r="E5571" s="8">
        <f ca="1">VLOOKUP(B5571,Residuals!$A$12:$AW$232,C5571,FALSE)^2</f>
        <v>9.0590642625783189E-6</v>
      </c>
      <c r="F5571" s="8">
        <f t="shared" ca="1" si="430"/>
        <v>2.1342502819455121E-2</v>
      </c>
      <c r="G5571" s="6">
        <f t="shared" si="433"/>
        <v>0</v>
      </c>
    </row>
    <row r="5572" spans="1:7" x14ac:dyDescent="0.25">
      <c r="A5572" s="6">
        <f t="shared" si="434"/>
        <v>5561</v>
      </c>
      <c r="B5572" s="6">
        <f t="shared" si="431"/>
        <v>-174</v>
      </c>
      <c r="C5572" s="6">
        <f t="shared" si="432"/>
        <v>27</v>
      </c>
      <c r="D5572" s="8">
        <f ca="1">VLOOKUP(B5572,Residuals!$A$12:$AW$232,C5572,FALSE)</f>
        <v>-1.1861180433157965E-2</v>
      </c>
      <c r="E5572" s="8">
        <f ca="1">VLOOKUP(B5572,Residuals!$A$12:$AW$232,C5572,FALSE)^2</f>
        <v>1.4068760126792937E-4</v>
      </c>
      <c r="F5572" s="8">
        <f t="shared" ca="1" si="430"/>
        <v>0.33144985394645793</v>
      </c>
      <c r="G5572" s="6">
        <f t="shared" si="433"/>
        <v>0</v>
      </c>
    </row>
    <row r="5573" spans="1:7" x14ac:dyDescent="0.25">
      <c r="A5573" s="6">
        <f t="shared" si="434"/>
        <v>5562</v>
      </c>
      <c r="B5573" s="6">
        <f t="shared" si="431"/>
        <v>-173</v>
      </c>
      <c r="C5573" s="6">
        <f t="shared" si="432"/>
        <v>27</v>
      </c>
      <c r="D5573" s="8">
        <f ca="1">VLOOKUP(B5573,Residuals!$A$12:$AW$232,C5573,FALSE)</f>
        <v>-1.7143733297301459E-2</v>
      </c>
      <c r="E5573" s="8">
        <f ca="1">VLOOKUP(B5573,Residuals!$A$12:$AW$232,C5573,FALSE)^2</f>
        <v>2.9390759136900275E-4</v>
      </c>
      <c r="F5573" s="8">
        <f t="shared" ca="1" si="430"/>
        <v>0.69242511319451794</v>
      </c>
      <c r="G5573" s="6">
        <f t="shared" si="433"/>
        <v>0</v>
      </c>
    </row>
    <row r="5574" spans="1:7" x14ac:dyDescent="0.25">
      <c r="A5574" s="6">
        <f t="shared" si="434"/>
        <v>5563</v>
      </c>
      <c r="B5574" s="6">
        <f t="shared" si="431"/>
        <v>-172</v>
      </c>
      <c r="C5574" s="6">
        <f t="shared" si="432"/>
        <v>27</v>
      </c>
      <c r="D5574" s="8">
        <f ca="1">VLOOKUP(B5574,Residuals!$A$12:$AW$232,C5574,FALSE)</f>
        <v>1.672323751114874E-2</v>
      </c>
      <c r="E5574" s="8">
        <f ca="1">VLOOKUP(B5574,Residuals!$A$12:$AW$232,C5574,FALSE)^2</f>
        <v>2.7966667285429228E-4</v>
      </c>
      <c r="F5574" s="8">
        <f t="shared" ca="1" si="430"/>
        <v>0.65887453503962423</v>
      </c>
      <c r="G5574" s="6">
        <f t="shared" si="433"/>
        <v>0</v>
      </c>
    </row>
    <row r="5575" spans="1:7" x14ac:dyDescent="0.25">
      <c r="A5575" s="6">
        <f t="shared" si="434"/>
        <v>5564</v>
      </c>
      <c r="B5575" s="6">
        <f t="shared" si="431"/>
        <v>-171</v>
      </c>
      <c r="C5575" s="6">
        <f t="shared" si="432"/>
        <v>27</v>
      </c>
      <c r="D5575" s="8">
        <f ca="1">VLOOKUP(B5575,Residuals!$A$12:$AW$232,C5575,FALSE)</f>
        <v>6.1092402743067042E-3</v>
      </c>
      <c r="E5575" s="8">
        <f ca="1">VLOOKUP(B5575,Residuals!$A$12:$AW$232,C5575,FALSE)^2</f>
        <v>3.7322816729211056E-5</v>
      </c>
      <c r="F5575" s="8">
        <f t="shared" ca="1" si="430"/>
        <v>8.7929867609359752E-2</v>
      </c>
      <c r="G5575" s="6">
        <f t="shared" si="433"/>
        <v>0</v>
      </c>
    </row>
    <row r="5576" spans="1:7" x14ac:dyDescent="0.25">
      <c r="A5576" s="6">
        <f t="shared" si="434"/>
        <v>5565</v>
      </c>
      <c r="B5576" s="6">
        <f t="shared" si="431"/>
        <v>-170</v>
      </c>
      <c r="C5576" s="6">
        <f t="shared" si="432"/>
        <v>27</v>
      </c>
      <c r="D5576" s="8">
        <f ca="1">VLOOKUP(B5576,Residuals!$A$12:$AW$232,C5576,FALSE)</f>
        <v>-1.4665638509548111E-3</v>
      </c>
      <c r="E5576" s="8">
        <f ca="1">VLOOKUP(B5576,Residuals!$A$12:$AW$232,C5576,FALSE)^2</f>
        <v>2.1508095289274054E-6</v>
      </c>
      <c r="F5576" s="8">
        <f t="shared" ca="1" si="430"/>
        <v>5.0671523133868747E-3</v>
      </c>
      <c r="G5576" s="6">
        <f t="shared" si="433"/>
        <v>0</v>
      </c>
    </row>
    <row r="5577" spans="1:7" x14ac:dyDescent="0.25">
      <c r="A5577" s="6">
        <f t="shared" si="434"/>
        <v>5566</v>
      </c>
      <c r="B5577" s="6">
        <f t="shared" si="431"/>
        <v>-169</v>
      </c>
      <c r="C5577" s="6">
        <f t="shared" si="432"/>
        <v>27</v>
      </c>
      <c r="D5577" s="8">
        <f ca="1">VLOOKUP(B5577,Residuals!$A$12:$AW$232,C5577,FALSE)</f>
        <v>-1.6076153771691994E-2</v>
      </c>
      <c r="E5577" s="8">
        <f ca="1">VLOOKUP(B5577,Residuals!$A$12:$AW$232,C5577,FALSE)^2</f>
        <v>2.5844272009108675E-4</v>
      </c>
      <c r="F5577" s="8">
        <f t="shared" ca="1" si="430"/>
        <v>0.60887243122854307</v>
      </c>
      <c r="G5577" s="6">
        <f t="shared" si="433"/>
        <v>0</v>
      </c>
    </row>
    <row r="5578" spans="1:7" x14ac:dyDescent="0.25">
      <c r="A5578" s="6">
        <f t="shared" si="434"/>
        <v>5567</v>
      </c>
      <c r="B5578" s="6">
        <f t="shared" si="431"/>
        <v>-168</v>
      </c>
      <c r="C5578" s="6">
        <f t="shared" si="432"/>
        <v>27</v>
      </c>
      <c r="D5578" s="8">
        <f ca="1">VLOOKUP(B5578,Residuals!$A$12:$AW$232,C5578,FALSE)</f>
        <v>1.6984047290969635E-3</v>
      </c>
      <c r="E5578" s="8">
        <f ca="1">VLOOKUP(B5578,Residuals!$A$12:$AW$232,C5578,FALSE)^2</f>
        <v>2.88457862381893E-6</v>
      </c>
      <c r="F5578" s="8">
        <f t="shared" ca="1" si="430"/>
        <v>6.7958594428022745E-3</v>
      </c>
      <c r="G5578" s="6">
        <f t="shared" si="433"/>
        <v>0</v>
      </c>
    </row>
    <row r="5579" spans="1:7" x14ac:dyDescent="0.25">
      <c r="A5579" s="6">
        <f t="shared" si="434"/>
        <v>5568</v>
      </c>
      <c r="B5579" s="6">
        <f t="shared" si="431"/>
        <v>-167</v>
      </c>
      <c r="C5579" s="6">
        <f t="shared" si="432"/>
        <v>27</v>
      </c>
      <c r="D5579" s="8">
        <f ca="1">VLOOKUP(B5579,Residuals!$A$12:$AW$232,C5579,FALSE)</f>
        <v>-6.2488030802248665E-3</v>
      </c>
      <c r="E5579" s="8">
        <f ca="1">VLOOKUP(B5579,Residuals!$A$12:$AW$232,C5579,FALSE)^2</f>
        <v>3.9047539935427776E-5</v>
      </c>
      <c r="F5579" s="8">
        <f t="shared" ref="F5579:F5642" ca="1" si="435">E5579/$F$8</f>
        <v>9.1993191240202776E-2</v>
      </c>
      <c r="G5579" s="6">
        <f t="shared" si="433"/>
        <v>0</v>
      </c>
    </row>
    <row r="5580" spans="1:7" x14ac:dyDescent="0.25">
      <c r="A5580" s="6">
        <f t="shared" si="434"/>
        <v>5569</v>
      </c>
      <c r="B5580" s="6">
        <f t="shared" ref="B5580:B5643" si="436">MOD(A5580,221)-210</f>
        <v>-166</v>
      </c>
      <c r="C5580" s="6">
        <f t="shared" ref="C5580:C5643" si="437">IF(B5580&lt;B5579,IF(ISNUMBER(C5579),C5579+1,2),C5579)</f>
        <v>27</v>
      </c>
      <c r="D5580" s="8">
        <f ca="1">VLOOKUP(B5580,Residuals!$A$12:$AW$232,C5580,FALSE)</f>
        <v>8.976370907162757E-4</v>
      </c>
      <c r="E5580" s="8">
        <f ca="1">VLOOKUP(B5580,Residuals!$A$12:$AW$232,C5580,FALSE)^2</f>
        <v>8.0575234662957938E-7</v>
      </c>
      <c r="F5580" s="8">
        <f t="shared" ca="1" si="435"/>
        <v>1.8982944850895638E-3</v>
      </c>
      <c r="G5580" s="6">
        <f t="shared" ref="G5580:G5643" si="438">IF(OR(B5580&lt;-10,B5580&gt;10),0,1)</f>
        <v>0</v>
      </c>
    </row>
    <row r="5581" spans="1:7" x14ac:dyDescent="0.25">
      <c r="A5581" s="6">
        <f t="shared" ref="A5581:A5644" si="439">A5580+1</f>
        <v>5570</v>
      </c>
      <c r="B5581" s="6">
        <f t="shared" si="436"/>
        <v>-165</v>
      </c>
      <c r="C5581" s="6">
        <f t="shared" si="437"/>
        <v>27</v>
      </c>
      <c r="D5581" s="8">
        <f ca="1">VLOOKUP(B5581,Residuals!$A$12:$AW$232,C5581,FALSE)</f>
        <v>-1.2734177036850685E-2</v>
      </c>
      <c r="E5581" s="8">
        <f ca="1">VLOOKUP(B5581,Residuals!$A$12:$AW$232,C5581,FALSE)^2</f>
        <v>1.6215926480585529E-4</v>
      </c>
      <c r="F5581" s="8">
        <f t="shared" ca="1" si="435"/>
        <v>0.38203554649856597</v>
      </c>
      <c r="G5581" s="6">
        <f t="shared" si="438"/>
        <v>0</v>
      </c>
    </row>
    <row r="5582" spans="1:7" x14ac:dyDescent="0.25">
      <c r="A5582" s="6">
        <f t="shared" si="439"/>
        <v>5571</v>
      </c>
      <c r="B5582" s="6">
        <f t="shared" si="436"/>
        <v>-164</v>
      </c>
      <c r="C5582" s="6">
        <f t="shared" si="437"/>
        <v>27</v>
      </c>
      <c r="D5582" s="8">
        <f ca="1">VLOOKUP(B5582,Residuals!$A$12:$AW$232,C5582,FALSE)</f>
        <v>-5.8368511993036349E-3</v>
      </c>
      <c r="E5582" s="8">
        <f ca="1">VLOOKUP(B5582,Residuals!$A$12:$AW$232,C5582,FALSE)^2</f>
        <v>3.4068831922812282E-5</v>
      </c>
      <c r="F5582" s="8">
        <f t="shared" ca="1" si="435"/>
        <v>8.0263713811123613E-2</v>
      </c>
      <c r="G5582" s="6">
        <f t="shared" si="438"/>
        <v>0</v>
      </c>
    </row>
    <row r="5583" spans="1:7" x14ac:dyDescent="0.25">
      <c r="A5583" s="6">
        <f t="shared" si="439"/>
        <v>5572</v>
      </c>
      <c r="B5583" s="6">
        <f t="shared" si="436"/>
        <v>-163</v>
      </c>
      <c r="C5583" s="6">
        <f t="shared" si="437"/>
        <v>27</v>
      </c>
      <c r="D5583" s="8">
        <f ca="1">VLOOKUP(B5583,Residuals!$A$12:$AW$232,C5583,FALSE)</f>
        <v>8.0869759592969593E-3</v>
      </c>
      <c r="E5583" s="8">
        <f ca="1">VLOOKUP(B5583,Residuals!$A$12:$AW$232,C5583,FALSE)^2</f>
        <v>6.5399180166246981E-5</v>
      </c>
      <c r="F5583" s="8">
        <f t="shared" ca="1" si="435"/>
        <v>0.15407575734438198</v>
      </c>
      <c r="G5583" s="6">
        <f t="shared" si="438"/>
        <v>0</v>
      </c>
    </row>
    <row r="5584" spans="1:7" x14ac:dyDescent="0.25">
      <c r="A5584" s="6">
        <f t="shared" si="439"/>
        <v>5573</v>
      </c>
      <c r="B5584" s="6">
        <f t="shared" si="436"/>
        <v>-162</v>
      </c>
      <c r="C5584" s="6">
        <f t="shared" si="437"/>
        <v>27</v>
      </c>
      <c r="D5584" s="8">
        <f ca="1">VLOOKUP(B5584,Residuals!$A$12:$AW$232,C5584,FALSE)</f>
        <v>9.0797445051182396E-3</v>
      </c>
      <c r="E5584" s="8">
        <f ca="1">VLOOKUP(B5584,Residuals!$A$12:$AW$232,C5584,FALSE)^2</f>
        <v>8.2441760278224863E-5</v>
      </c>
      <c r="F5584" s="8">
        <f t="shared" ca="1" si="435"/>
        <v>0.19422684840057405</v>
      </c>
      <c r="G5584" s="6">
        <f t="shared" si="438"/>
        <v>0</v>
      </c>
    </row>
    <row r="5585" spans="1:7" x14ac:dyDescent="0.25">
      <c r="A5585" s="6">
        <f t="shared" si="439"/>
        <v>5574</v>
      </c>
      <c r="B5585" s="6">
        <f t="shared" si="436"/>
        <v>-161</v>
      </c>
      <c r="C5585" s="6">
        <f t="shared" si="437"/>
        <v>27</v>
      </c>
      <c r="D5585" s="8">
        <f ca="1">VLOOKUP(B5585,Residuals!$A$12:$AW$232,C5585,FALSE)</f>
        <v>-1.5970333934109571E-3</v>
      </c>
      <c r="E5585" s="8">
        <f ca="1">VLOOKUP(B5585,Residuals!$A$12:$AW$232,C5585,FALSE)^2</f>
        <v>2.5505156596697169E-6</v>
      </c>
      <c r="F5585" s="8">
        <f t="shared" ca="1" si="435"/>
        <v>6.0088311639896336E-3</v>
      </c>
      <c r="G5585" s="6">
        <f t="shared" si="438"/>
        <v>0</v>
      </c>
    </row>
    <row r="5586" spans="1:7" x14ac:dyDescent="0.25">
      <c r="A5586" s="6">
        <f t="shared" si="439"/>
        <v>5575</v>
      </c>
      <c r="B5586" s="6">
        <f t="shared" si="436"/>
        <v>-160</v>
      </c>
      <c r="C5586" s="6">
        <f t="shared" si="437"/>
        <v>27</v>
      </c>
      <c r="D5586" s="8">
        <f ca="1">VLOOKUP(B5586,Residuals!$A$12:$AW$232,C5586,FALSE)</f>
        <v>-2.4751345754263278E-2</v>
      </c>
      <c r="E5586" s="8">
        <f ca="1">VLOOKUP(B5586,Residuals!$A$12:$AW$232,C5586,FALSE)^2</f>
        <v>6.126291166470868E-4</v>
      </c>
      <c r="F5586" s="8">
        <f t="shared" ca="1" si="435"/>
        <v>1.4433100671701646</v>
      </c>
      <c r="G5586" s="6">
        <f t="shared" si="438"/>
        <v>0</v>
      </c>
    </row>
    <row r="5587" spans="1:7" x14ac:dyDescent="0.25">
      <c r="A5587" s="6">
        <f t="shared" si="439"/>
        <v>5576</v>
      </c>
      <c r="B5587" s="6">
        <f t="shared" si="436"/>
        <v>-159</v>
      </c>
      <c r="C5587" s="6">
        <f t="shared" si="437"/>
        <v>27</v>
      </c>
      <c r="D5587" s="8">
        <f ca="1">VLOOKUP(B5587,Residuals!$A$12:$AW$232,C5587,FALSE)</f>
        <v>-3.9356943116431913E-3</v>
      </c>
      <c r="E5587" s="8">
        <f ca="1">VLOOKUP(B5587,Residuals!$A$12:$AW$232,C5587,FALSE)^2</f>
        <v>1.5489689714700575E-5</v>
      </c>
      <c r="F5587" s="8">
        <f t="shared" ca="1" si="435"/>
        <v>3.6492593144978144E-2</v>
      </c>
      <c r="G5587" s="6">
        <f t="shared" si="438"/>
        <v>0</v>
      </c>
    </row>
    <row r="5588" spans="1:7" x14ac:dyDescent="0.25">
      <c r="A5588" s="6">
        <f t="shared" si="439"/>
        <v>5577</v>
      </c>
      <c r="B5588" s="6">
        <f t="shared" si="436"/>
        <v>-158</v>
      </c>
      <c r="C5588" s="6">
        <f t="shared" si="437"/>
        <v>27</v>
      </c>
      <c r="D5588" s="8">
        <f ca="1">VLOOKUP(B5588,Residuals!$A$12:$AW$232,C5588,FALSE)</f>
        <v>-3.9357913530035918E-3</v>
      </c>
      <c r="E5588" s="8">
        <f ca="1">VLOOKUP(B5588,Residuals!$A$12:$AW$232,C5588,FALSE)^2</f>
        <v>1.5490453574377844E-5</v>
      </c>
      <c r="F5588" s="8">
        <f t="shared" ca="1" si="435"/>
        <v>3.6494392743352019E-2</v>
      </c>
      <c r="G5588" s="6">
        <f t="shared" si="438"/>
        <v>0</v>
      </c>
    </row>
    <row r="5589" spans="1:7" x14ac:dyDescent="0.25">
      <c r="A5589" s="6">
        <f t="shared" si="439"/>
        <v>5578</v>
      </c>
      <c r="B5589" s="6">
        <f t="shared" si="436"/>
        <v>-157</v>
      </c>
      <c r="C5589" s="6">
        <f t="shared" si="437"/>
        <v>27</v>
      </c>
      <c r="D5589" s="8">
        <f ca="1">VLOOKUP(B5589,Residuals!$A$12:$AW$232,C5589,FALSE)</f>
        <v>-2.3840240387783637E-2</v>
      </c>
      <c r="E5589" s="8">
        <f ca="1">VLOOKUP(B5589,Residuals!$A$12:$AW$232,C5589,FALSE)^2</f>
        <v>5.6835706174731008E-4</v>
      </c>
      <c r="F5589" s="8">
        <f t="shared" ca="1" si="435"/>
        <v>1.3390082950296682</v>
      </c>
      <c r="G5589" s="6">
        <f t="shared" si="438"/>
        <v>0</v>
      </c>
    </row>
    <row r="5590" spans="1:7" x14ac:dyDescent="0.25">
      <c r="A5590" s="6">
        <f t="shared" si="439"/>
        <v>5579</v>
      </c>
      <c r="B5590" s="6">
        <f t="shared" si="436"/>
        <v>-156</v>
      </c>
      <c r="C5590" s="6">
        <f t="shared" si="437"/>
        <v>27</v>
      </c>
      <c r="D5590" s="8">
        <f ca="1">VLOOKUP(B5590,Residuals!$A$12:$AW$232,C5590,FALSE)</f>
        <v>-1.7079146693824503E-3</v>
      </c>
      <c r="E5590" s="8">
        <f ca="1">VLOOKUP(B5590,Residuals!$A$12:$AW$232,C5590,FALSE)^2</f>
        <v>2.9169725178917647E-6</v>
      </c>
      <c r="F5590" s="8">
        <f t="shared" ca="1" si="435"/>
        <v>6.8721771236954915E-3</v>
      </c>
      <c r="G5590" s="6">
        <f t="shared" si="438"/>
        <v>0</v>
      </c>
    </row>
    <row r="5591" spans="1:7" x14ac:dyDescent="0.25">
      <c r="A5591" s="6">
        <f t="shared" si="439"/>
        <v>5580</v>
      </c>
      <c r="B5591" s="6">
        <f t="shared" si="436"/>
        <v>-155</v>
      </c>
      <c r="C5591" s="6">
        <f t="shared" si="437"/>
        <v>27</v>
      </c>
      <c r="D5591" s="8">
        <f ca="1">VLOOKUP(B5591,Residuals!$A$12:$AW$232,C5591,FALSE)</f>
        <v>-1.1078282748643571E-2</v>
      </c>
      <c r="E5591" s="8">
        <f ca="1">VLOOKUP(B5591,Residuals!$A$12:$AW$232,C5591,FALSE)^2</f>
        <v>1.2272834865889376E-4</v>
      </c>
      <c r="F5591" s="8">
        <f t="shared" ca="1" si="435"/>
        <v>0.2891391485210657</v>
      </c>
      <c r="G5591" s="6">
        <f t="shared" si="438"/>
        <v>0</v>
      </c>
    </row>
    <row r="5592" spans="1:7" x14ac:dyDescent="0.25">
      <c r="A5592" s="6">
        <f t="shared" si="439"/>
        <v>5581</v>
      </c>
      <c r="B5592" s="6">
        <f t="shared" si="436"/>
        <v>-154</v>
      </c>
      <c r="C5592" s="6">
        <f t="shared" si="437"/>
        <v>27</v>
      </c>
      <c r="D5592" s="8">
        <f ca="1">VLOOKUP(B5592,Residuals!$A$12:$AW$232,C5592,FALSE)</f>
        <v>9.2913244759145561E-3</v>
      </c>
      <c r="E5592" s="8">
        <f ca="1">VLOOKUP(B5592,Residuals!$A$12:$AW$232,C5592,FALSE)^2</f>
        <v>8.6328710516728898E-5</v>
      </c>
      <c r="F5592" s="8">
        <f t="shared" ca="1" si="435"/>
        <v>0.20338422316024307</v>
      </c>
      <c r="G5592" s="6">
        <f t="shared" si="438"/>
        <v>0</v>
      </c>
    </row>
    <row r="5593" spans="1:7" x14ac:dyDescent="0.25">
      <c r="A5593" s="6">
        <f t="shared" si="439"/>
        <v>5582</v>
      </c>
      <c r="B5593" s="6">
        <f t="shared" si="436"/>
        <v>-153</v>
      </c>
      <c r="C5593" s="6">
        <f t="shared" si="437"/>
        <v>27</v>
      </c>
      <c r="D5593" s="8">
        <f ca="1">VLOOKUP(B5593,Residuals!$A$12:$AW$232,C5593,FALSE)</f>
        <v>-2.0260413235090161E-3</v>
      </c>
      <c r="E5593" s="8">
        <f ca="1">VLOOKUP(B5593,Residuals!$A$12:$AW$232,C5593,FALSE)^2</f>
        <v>4.1048434445661658E-6</v>
      </c>
      <c r="F5593" s="8">
        <f t="shared" ca="1" si="435"/>
        <v>9.6707154568899233E-3</v>
      </c>
      <c r="G5593" s="6">
        <f t="shared" si="438"/>
        <v>0</v>
      </c>
    </row>
    <row r="5594" spans="1:7" x14ac:dyDescent="0.25">
      <c r="A5594" s="6">
        <f t="shared" si="439"/>
        <v>5583</v>
      </c>
      <c r="B5594" s="6">
        <f t="shared" si="436"/>
        <v>-152</v>
      </c>
      <c r="C5594" s="6">
        <f t="shared" si="437"/>
        <v>27</v>
      </c>
      <c r="D5594" s="8">
        <f ca="1">VLOOKUP(B5594,Residuals!$A$12:$AW$232,C5594,FALSE)</f>
        <v>8.0005782347856245E-3</v>
      </c>
      <c r="E5594" s="8">
        <f ca="1">VLOOKUP(B5594,Residuals!$A$12:$AW$232,C5594,FALSE)^2</f>
        <v>6.4009252090925462E-5</v>
      </c>
      <c r="F5594" s="8">
        <f t="shared" ca="1" si="435"/>
        <v>0.15080118692446243</v>
      </c>
      <c r="G5594" s="6">
        <f t="shared" si="438"/>
        <v>0</v>
      </c>
    </row>
    <row r="5595" spans="1:7" x14ac:dyDescent="0.25">
      <c r="A5595" s="6">
        <f t="shared" si="439"/>
        <v>5584</v>
      </c>
      <c r="B5595" s="6">
        <f t="shared" si="436"/>
        <v>-151</v>
      </c>
      <c r="C5595" s="6">
        <f t="shared" si="437"/>
        <v>27</v>
      </c>
      <c r="D5595" s="8">
        <f ca="1">VLOOKUP(B5595,Residuals!$A$12:$AW$232,C5595,FALSE)</f>
        <v>-2.8406267638052939E-3</v>
      </c>
      <c r="E5595" s="8">
        <f ca="1">VLOOKUP(B5595,Residuals!$A$12:$AW$232,C5595,FALSE)^2</f>
        <v>8.0691604112469366E-6</v>
      </c>
      <c r="F5595" s="8">
        <f t="shared" ca="1" si="435"/>
        <v>1.9010360654915879E-2</v>
      </c>
      <c r="G5595" s="6">
        <f t="shared" si="438"/>
        <v>0</v>
      </c>
    </row>
    <row r="5596" spans="1:7" x14ac:dyDescent="0.25">
      <c r="A5596" s="6">
        <f t="shared" si="439"/>
        <v>5585</v>
      </c>
      <c r="B5596" s="6">
        <f t="shared" si="436"/>
        <v>-150</v>
      </c>
      <c r="C5596" s="6">
        <f t="shared" si="437"/>
        <v>27</v>
      </c>
      <c r="D5596" s="8">
        <f ca="1">VLOOKUP(B5596,Residuals!$A$12:$AW$232,C5596,FALSE)</f>
        <v>2.8291419313121085E-3</v>
      </c>
      <c r="E5596" s="8">
        <f ca="1">VLOOKUP(B5596,Residuals!$A$12:$AW$232,C5596,FALSE)^2</f>
        <v>8.0040440675084076E-6</v>
      </c>
      <c r="F5596" s="8">
        <f t="shared" ca="1" si="435"/>
        <v>1.8856951239820657E-2</v>
      </c>
      <c r="G5596" s="6">
        <f t="shared" si="438"/>
        <v>0</v>
      </c>
    </row>
    <row r="5597" spans="1:7" x14ac:dyDescent="0.25">
      <c r="A5597" s="6">
        <f t="shared" si="439"/>
        <v>5586</v>
      </c>
      <c r="B5597" s="6">
        <f t="shared" si="436"/>
        <v>-149</v>
      </c>
      <c r="C5597" s="6">
        <f t="shared" si="437"/>
        <v>27</v>
      </c>
      <c r="D5597" s="8">
        <f ca="1">VLOOKUP(B5597,Residuals!$A$12:$AW$232,C5597,FALSE)</f>
        <v>-1.87236977718486E-2</v>
      </c>
      <c r="E5597" s="8">
        <f ca="1">VLOOKUP(B5597,Residuals!$A$12:$AW$232,C5597,FALSE)^2</f>
        <v>3.5057685825152824E-4</v>
      </c>
      <c r="F5597" s="8">
        <f t="shared" ca="1" si="435"/>
        <v>0.82593382371475077</v>
      </c>
      <c r="G5597" s="6">
        <f t="shared" si="438"/>
        <v>0</v>
      </c>
    </row>
    <row r="5598" spans="1:7" x14ac:dyDescent="0.25">
      <c r="A5598" s="6">
        <f t="shared" si="439"/>
        <v>5587</v>
      </c>
      <c r="B5598" s="6">
        <f t="shared" si="436"/>
        <v>-148</v>
      </c>
      <c r="C5598" s="6">
        <f t="shared" si="437"/>
        <v>27</v>
      </c>
      <c r="D5598" s="8">
        <f ca="1">VLOOKUP(B5598,Residuals!$A$12:$AW$232,C5598,FALSE)</f>
        <v>4.1033871224599415E-3</v>
      </c>
      <c r="E5598" s="8">
        <f ca="1">VLOOKUP(B5598,Residuals!$A$12:$AW$232,C5598,FALSE)^2</f>
        <v>1.6837785876770077E-5</v>
      </c>
      <c r="F5598" s="8">
        <f t="shared" ca="1" si="435"/>
        <v>3.9668610590700093E-2</v>
      </c>
      <c r="G5598" s="6">
        <f t="shared" si="438"/>
        <v>0</v>
      </c>
    </row>
    <row r="5599" spans="1:7" x14ac:dyDescent="0.25">
      <c r="A5599" s="6">
        <f t="shared" si="439"/>
        <v>5588</v>
      </c>
      <c r="B5599" s="6">
        <f t="shared" si="436"/>
        <v>-147</v>
      </c>
      <c r="C5599" s="6">
        <f t="shared" si="437"/>
        <v>27</v>
      </c>
      <c r="D5599" s="8">
        <f ca="1">VLOOKUP(B5599,Residuals!$A$12:$AW$232,C5599,FALSE)</f>
        <v>-5.9540213043298958E-3</v>
      </c>
      <c r="E5599" s="8">
        <f ca="1">VLOOKUP(B5599,Residuals!$A$12:$AW$232,C5599,FALSE)^2</f>
        <v>3.5450369692414276E-5</v>
      </c>
      <c r="F5599" s="8">
        <f t="shared" ca="1" si="435"/>
        <v>8.3518517275176132E-2</v>
      </c>
      <c r="G5599" s="6">
        <f t="shared" si="438"/>
        <v>0</v>
      </c>
    </row>
    <row r="5600" spans="1:7" x14ac:dyDescent="0.25">
      <c r="A5600" s="6">
        <f t="shared" si="439"/>
        <v>5589</v>
      </c>
      <c r="B5600" s="6">
        <f t="shared" si="436"/>
        <v>-146</v>
      </c>
      <c r="C5600" s="6">
        <f t="shared" si="437"/>
        <v>27</v>
      </c>
      <c r="D5600" s="8">
        <f ca="1">VLOOKUP(B5600,Residuals!$A$12:$AW$232,C5600,FALSE)</f>
        <v>-3.8240802139560292E-3</v>
      </c>
      <c r="E5600" s="8">
        <f ca="1">VLOOKUP(B5600,Residuals!$A$12:$AW$232,C5600,FALSE)^2</f>
        <v>1.4623589482769991E-5</v>
      </c>
      <c r="F5600" s="8">
        <f t="shared" ca="1" si="435"/>
        <v>3.4452123389369163E-2</v>
      </c>
      <c r="G5600" s="6">
        <f t="shared" si="438"/>
        <v>0</v>
      </c>
    </row>
    <row r="5601" spans="1:7" x14ac:dyDescent="0.25">
      <c r="A5601" s="6">
        <f t="shared" si="439"/>
        <v>5590</v>
      </c>
      <c r="B5601" s="6">
        <f t="shared" si="436"/>
        <v>-145</v>
      </c>
      <c r="C5601" s="6">
        <f t="shared" si="437"/>
        <v>27</v>
      </c>
      <c r="D5601" s="8">
        <f ca="1">VLOOKUP(B5601,Residuals!$A$12:$AW$232,C5601,FALSE)</f>
        <v>2.4587554179408146E-2</v>
      </c>
      <c r="E5601" s="8">
        <f ca="1">VLOOKUP(B5601,Residuals!$A$12:$AW$232,C5601,FALSE)^2</f>
        <v>6.0454782052533093E-4</v>
      </c>
      <c r="F5601" s="8">
        <f t="shared" ca="1" si="435"/>
        <v>1.4242711156555037</v>
      </c>
      <c r="G5601" s="6">
        <f t="shared" si="438"/>
        <v>0</v>
      </c>
    </row>
    <row r="5602" spans="1:7" x14ac:dyDescent="0.25">
      <c r="A5602" s="6">
        <f t="shared" si="439"/>
        <v>5591</v>
      </c>
      <c r="B5602" s="6">
        <f t="shared" si="436"/>
        <v>-144</v>
      </c>
      <c r="C5602" s="6">
        <f t="shared" si="437"/>
        <v>27</v>
      </c>
      <c r="D5602" s="8">
        <f ca="1">VLOOKUP(B5602,Residuals!$A$12:$AW$232,C5602,FALSE)</f>
        <v>1.2282305872969964E-2</v>
      </c>
      <c r="E5602" s="8">
        <f ca="1">VLOOKUP(B5602,Residuals!$A$12:$AW$232,C5602,FALSE)^2</f>
        <v>1.5085503755719247E-4</v>
      </c>
      <c r="F5602" s="8">
        <f t="shared" ca="1" si="435"/>
        <v>0.35540360141755356</v>
      </c>
      <c r="G5602" s="6">
        <f t="shared" si="438"/>
        <v>0</v>
      </c>
    </row>
    <row r="5603" spans="1:7" x14ac:dyDescent="0.25">
      <c r="A5603" s="6">
        <f t="shared" si="439"/>
        <v>5592</v>
      </c>
      <c r="B5603" s="6">
        <f t="shared" si="436"/>
        <v>-143</v>
      </c>
      <c r="C5603" s="6">
        <f t="shared" si="437"/>
        <v>27</v>
      </c>
      <c r="D5603" s="8">
        <f ca="1">VLOOKUP(B5603,Residuals!$A$12:$AW$232,C5603,FALSE)</f>
        <v>3.7106873303941725E-2</v>
      </c>
      <c r="E5603" s="8">
        <f ca="1">VLOOKUP(B5603,Residuals!$A$12:$AW$232,C5603,FALSE)^2</f>
        <v>1.376920046394783E-3</v>
      </c>
      <c r="F5603" s="8">
        <f t="shared" ca="1" si="435"/>
        <v>3.2439244408208956</v>
      </c>
      <c r="G5603" s="6">
        <f t="shared" si="438"/>
        <v>0</v>
      </c>
    </row>
    <row r="5604" spans="1:7" x14ac:dyDescent="0.25">
      <c r="A5604" s="6">
        <f t="shared" si="439"/>
        <v>5593</v>
      </c>
      <c r="B5604" s="6">
        <f t="shared" si="436"/>
        <v>-142</v>
      </c>
      <c r="C5604" s="6">
        <f t="shared" si="437"/>
        <v>27</v>
      </c>
      <c r="D5604" s="8">
        <f ca="1">VLOOKUP(B5604,Residuals!$A$12:$AW$232,C5604,FALSE)</f>
        <v>1.2056178574391428E-2</v>
      </c>
      <c r="E5604" s="8">
        <f ca="1">VLOOKUP(B5604,Residuals!$A$12:$AW$232,C5604,FALSE)^2</f>
        <v>1.4535144181761491E-4</v>
      </c>
      <c r="F5604" s="8">
        <f t="shared" ca="1" si="435"/>
        <v>0.34243752631482055</v>
      </c>
      <c r="G5604" s="6">
        <f t="shared" si="438"/>
        <v>0</v>
      </c>
    </row>
    <row r="5605" spans="1:7" x14ac:dyDescent="0.25">
      <c r="A5605" s="6">
        <f t="shared" si="439"/>
        <v>5594</v>
      </c>
      <c r="B5605" s="6">
        <f t="shared" si="436"/>
        <v>-141</v>
      </c>
      <c r="C5605" s="6">
        <f t="shared" si="437"/>
        <v>27</v>
      </c>
      <c r="D5605" s="8">
        <f ca="1">VLOOKUP(B5605,Residuals!$A$12:$AW$232,C5605,FALSE)</f>
        <v>4.0735394651623347E-2</v>
      </c>
      <c r="E5605" s="8">
        <f ca="1">VLOOKUP(B5605,Residuals!$A$12:$AW$232,C5605,FALSE)^2</f>
        <v>1.659372377423504E-3</v>
      </c>
      <c r="F5605" s="8">
        <f t="shared" ca="1" si="435"/>
        <v>3.9093617858504408</v>
      </c>
      <c r="G5605" s="6">
        <f t="shared" si="438"/>
        <v>0</v>
      </c>
    </row>
    <row r="5606" spans="1:7" x14ac:dyDescent="0.25">
      <c r="A5606" s="6">
        <f t="shared" si="439"/>
        <v>5595</v>
      </c>
      <c r="B5606" s="6">
        <f t="shared" si="436"/>
        <v>-140</v>
      </c>
      <c r="C5606" s="6">
        <f t="shared" si="437"/>
        <v>27</v>
      </c>
      <c r="D5606" s="8">
        <f ca="1">VLOOKUP(B5606,Residuals!$A$12:$AW$232,C5606,FALSE)</f>
        <v>2.0380284950674734E-3</v>
      </c>
      <c r="E5606" s="8">
        <f ca="1">VLOOKUP(B5606,Residuals!$A$12:$AW$232,C5606,FALSE)^2</f>
        <v>4.1535601467069909E-6</v>
      </c>
      <c r="F5606" s="8">
        <f t="shared" ca="1" si="435"/>
        <v>9.7854884977535504E-3</v>
      </c>
      <c r="G5606" s="6">
        <f t="shared" si="438"/>
        <v>0</v>
      </c>
    </row>
    <row r="5607" spans="1:7" x14ac:dyDescent="0.25">
      <c r="A5607" s="6">
        <f t="shared" si="439"/>
        <v>5596</v>
      </c>
      <c r="B5607" s="6">
        <f t="shared" si="436"/>
        <v>-139</v>
      </c>
      <c r="C5607" s="6">
        <f t="shared" si="437"/>
        <v>27</v>
      </c>
      <c r="D5607" s="8">
        <f ca="1">VLOOKUP(B5607,Residuals!$A$12:$AW$232,C5607,FALSE)</f>
        <v>-2.1132318670558248E-3</v>
      </c>
      <c r="E5607" s="8">
        <f ca="1">VLOOKUP(B5607,Residuals!$A$12:$AW$232,C5607,FALSE)^2</f>
        <v>4.4657489239402472E-6</v>
      </c>
      <c r="F5607" s="8">
        <f t="shared" ca="1" si="435"/>
        <v>1.0520982767931812E-2</v>
      </c>
      <c r="G5607" s="6">
        <f t="shared" si="438"/>
        <v>0</v>
      </c>
    </row>
    <row r="5608" spans="1:7" x14ac:dyDescent="0.25">
      <c r="A5608" s="6">
        <f t="shared" si="439"/>
        <v>5597</v>
      </c>
      <c r="B5608" s="6">
        <f t="shared" si="436"/>
        <v>-138</v>
      </c>
      <c r="C5608" s="6">
        <f t="shared" si="437"/>
        <v>27</v>
      </c>
      <c r="D5608" s="8">
        <f ca="1">VLOOKUP(B5608,Residuals!$A$12:$AW$232,C5608,FALSE)</f>
        <v>2.5942302733550311E-2</v>
      </c>
      <c r="E5608" s="8">
        <f ca="1">VLOOKUP(B5608,Residuals!$A$12:$AW$232,C5608,FALSE)^2</f>
        <v>6.73003071119172E-4</v>
      </c>
      <c r="F5608" s="8">
        <f t="shared" ca="1" si="435"/>
        <v>1.5855467547787148</v>
      </c>
      <c r="G5608" s="6">
        <f t="shared" si="438"/>
        <v>0</v>
      </c>
    </row>
    <row r="5609" spans="1:7" x14ac:dyDescent="0.25">
      <c r="A5609" s="6">
        <f t="shared" si="439"/>
        <v>5598</v>
      </c>
      <c r="B5609" s="6">
        <f t="shared" si="436"/>
        <v>-137</v>
      </c>
      <c r="C5609" s="6">
        <f t="shared" si="437"/>
        <v>27</v>
      </c>
      <c r="D5609" s="8">
        <f ca="1">VLOOKUP(B5609,Residuals!$A$12:$AW$232,C5609,FALSE)</f>
        <v>-1.9863133879693802E-2</v>
      </c>
      <c r="E5609" s="8">
        <f ca="1">VLOOKUP(B5609,Residuals!$A$12:$AW$232,C5609,FALSE)^2</f>
        <v>3.9454408752263973E-4</v>
      </c>
      <c r="F5609" s="8">
        <f t="shared" ca="1" si="435"/>
        <v>0.92951744863267971</v>
      </c>
      <c r="G5609" s="6">
        <f t="shared" si="438"/>
        <v>0</v>
      </c>
    </row>
    <row r="5610" spans="1:7" x14ac:dyDescent="0.25">
      <c r="A5610" s="6">
        <f t="shared" si="439"/>
        <v>5599</v>
      </c>
      <c r="B5610" s="6">
        <f t="shared" si="436"/>
        <v>-136</v>
      </c>
      <c r="C5610" s="6">
        <f t="shared" si="437"/>
        <v>27</v>
      </c>
      <c r="D5610" s="8">
        <f ca="1">VLOOKUP(B5610,Residuals!$A$12:$AW$232,C5610,FALSE)</f>
        <v>-4.1377534598903958E-3</v>
      </c>
      <c r="E5610" s="8">
        <f ca="1">VLOOKUP(B5610,Residuals!$A$12:$AW$232,C5610,FALSE)^2</f>
        <v>1.7121003694834943E-5</v>
      </c>
      <c r="F5610" s="8">
        <f t="shared" ca="1" si="435"/>
        <v>4.0335851368043796E-2</v>
      </c>
      <c r="G5610" s="6">
        <f t="shared" si="438"/>
        <v>0</v>
      </c>
    </row>
    <row r="5611" spans="1:7" x14ac:dyDescent="0.25">
      <c r="A5611" s="6">
        <f t="shared" si="439"/>
        <v>5600</v>
      </c>
      <c r="B5611" s="6">
        <f t="shared" si="436"/>
        <v>-135</v>
      </c>
      <c r="C5611" s="6">
        <f t="shared" si="437"/>
        <v>27</v>
      </c>
      <c r="D5611" s="8">
        <f ca="1">VLOOKUP(B5611,Residuals!$A$12:$AW$232,C5611,FALSE)</f>
        <v>-2.6215940490885627E-2</v>
      </c>
      <c r="E5611" s="8">
        <f ca="1">VLOOKUP(B5611,Residuals!$A$12:$AW$232,C5611,FALSE)^2</f>
        <v>6.8727553582165657E-4</v>
      </c>
      <c r="F5611" s="8">
        <f t="shared" ca="1" si="435"/>
        <v>1.6191716534795277</v>
      </c>
      <c r="G5611" s="6">
        <f t="shared" si="438"/>
        <v>0</v>
      </c>
    </row>
    <row r="5612" spans="1:7" x14ac:dyDescent="0.25">
      <c r="A5612" s="6">
        <f t="shared" si="439"/>
        <v>5601</v>
      </c>
      <c r="B5612" s="6">
        <f t="shared" si="436"/>
        <v>-134</v>
      </c>
      <c r="C5612" s="6">
        <f t="shared" si="437"/>
        <v>27</v>
      </c>
      <c r="D5612" s="8">
        <f ca="1">VLOOKUP(B5612,Residuals!$A$12:$AW$232,C5612,FALSE)</f>
        <v>-8.6823891516265832E-3</v>
      </c>
      <c r="E5612" s="8">
        <f ca="1">VLOOKUP(B5612,Residuals!$A$12:$AW$232,C5612,FALSE)^2</f>
        <v>7.5383881380282973E-5</v>
      </c>
      <c r="F5612" s="8">
        <f t="shared" ca="1" si="435"/>
        <v>0.17759899414183569</v>
      </c>
      <c r="G5612" s="6">
        <f t="shared" si="438"/>
        <v>0</v>
      </c>
    </row>
    <row r="5613" spans="1:7" x14ac:dyDescent="0.25">
      <c r="A5613" s="6">
        <f t="shared" si="439"/>
        <v>5602</v>
      </c>
      <c r="B5613" s="6">
        <f t="shared" si="436"/>
        <v>-133</v>
      </c>
      <c r="C5613" s="6">
        <f t="shared" si="437"/>
        <v>27</v>
      </c>
      <c r="D5613" s="8">
        <f ca="1">VLOOKUP(B5613,Residuals!$A$12:$AW$232,C5613,FALSE)</f>
        <v>-3.728005622006085E-4</v>
      </c>
      <c r="E5613" s="8">
        <f ca="1">VLOOKUP(B5613,Residuals!$A$12:$AW$232,C5613,FALSE)^2</f>
        <v>1.3898025917708976E-7</v>
      </c>
      <c r="F5613" s="8">
        <f t="shared" ca="1" si="435"/>
        <v>3.274274789713689E-4</v>
      </c>
      <c r="G5613" s="6">
        <f t="shared" si="438"/>
        <v>0</v>
      </c>
    </row>
    <row r="5614" spans="1:7" x14ac:dyDescent="0.25">
      <c r="A5614" s="6">
        <f t="shared" si="439"/>
        <v>5603</v>
      </c>
      <c r="B5614" s="6">
        <f t="shared" si="436"/>
        <v>-132</v>
      </c>
      <c r="C5614" s="6">
        <f t="shared" si="437"/>
        <v>27</v>
      </c>
      <c r="D5614" s="8">
        <f ca="1">VLOOKUP(B5614,Residuals!$A$12:$AW$232,C5614,FALSE)</f>
        <v>2.8261587852171557E-3</v>
      </c>
      <c r="E5614" s="8">
        <f ca="1">VLOOKUP(B5614,Residuals!$A$12:$AW$232,C5614,FALSE)^2</f>
        <v>7.9871734792601098E-6</v>
      </c>
      <c r="F5614" s="8">
        <f t="shared" ca="1" si="435"/>
        <v>1.8817205349205605E-2</v>
      </c>
      <c r="G5614" s="6">
        <f t="shared" si="438"/>
        <v>0</v>
      </c>
    </row>
    <row r="5615" spans="1:7" x14ac:dyDescent="0.25">
      <c r="A5615" s="6">
        <f t="shared" si="439"/>
        <v>5604</v>
      </c>
      <c r="B5615" s="6">
        <f t="shared" si="436"/>
        <v>-131</v>
      </c>
      <c r="C5615" s="6">
        <f t="shared" si="437"/>
        <v>27</v>
      </c>
      <c r="D5615" s="8">
        <f ca="1">VLOOKUP(B5615,Residuals!$A$12:$AW$232,C5615,FALSE)</f>
        <v>-1.7838216489856645E-2</v>
      </c>
      <c r="E5615" s="8">
        <f ca="1">VLOOKUP(B5615,Residuals!$A$12:$AW$232,C5615,FALSE)^2</f>
        <v>3.1820196753899353E-4</v>
      </c>
      <c r="F5615" s="8">
        <f t="shared" ca="1" si="435"/>
        <v>0.7496609133694645</v>
      </c>
      <c r="G5615" s="6">
        <f t="shared" si="438"/>
        <v>0</v>
      </c>
    </row>
    <row r="5616" spans="1:7" x14ac:dyDescent="0.25">
      <c r="A5616" s="6">
        <f t="shared" si="439"/>
        <v>5605</v>
      </c>
      <c r="B5616" s="6">
        <f t="shared" si="436"/>
        <v>-130</v>
      </c>
      <c r="C5616" s="6">
        <f t="shared" si="437"/>
        <v>27</v>
      </c>
      <c r="D5616" s="8">
        <f ca="1">VLOOKUP(B5616,Residuals!$A$12:$AW$232,C5616,FALSE)</f>
        <v>-1.1410476323534275E-2</v>
      </c>
      <c r="E5616" s="8">
        <f ca="1">VLOOKUP(B5616,Residuals!$A$12:$AW$232,C5616,FALSE)^2</f>
        <v>1.3019896992993627E-4</v>
      </c>
      <c r="F5616" s="8">
        <f t="shared" ca="1" si="435"/>
        <v>0.30673939407831791</v>
      </c>
      <c r="G5616" s="6">
        <f t="shared" si="438"/>
        <v>0</v>
      </c>
    </row>
    <row r="5617" spans="1:7" x14ac:dyDescent="0.25">
      <c r="A5617" s="6">
        <f t="shared" si="439"/>
        <v>5606</v>
      </c>
      <c r="B5617" s="6">
        <f t="shared" si="436"/>
        <v>-129</v>
      </c>
      <c r="C5617" s="6">
        <f t="shared" si="437"/>
        <v>27</v>
      </c>
      <c r="D5617" s="8">
        <f ca="1">VLOOKUP(B5617,Residuals!$A$12:$AW$232,C5617,FALSE)</f>
        <v>-1.0503210800905001E-2</v>
      </c>
      <c r="E5617" s="8">
        <f ca="1">VLOOKUP(B5617,Residuals!$A$12:$AW$232,C5617,FALSE)^2</f>
        <v>1.1031743712824747E-4</v>
      </c>
      <c r="F5617" s="8">
        <f t="shared" ca="1" si="435"/>
        <v>0.25989993499334996</v>
      </c>
      <c r="G5617" s="6">
        <f t="shared" si="438"/>
        <v>0</v>
      </c>
    </row>
    <row r="5618" spans="1:7" x14ac:dyDescent="0.25">
      <c r="A5618" s="6">
        <f t="shared" si="439"/>
        <v>5607</v>
      </c>
      <c r="B5618" s="6">
        <f t="shared" si="436"/>
        <v>-128</v>
      </c>
      <c r="C5618" s="6">
        <f t="shared" si="437"/>
        <v>27</v>
      </c>
      <c r="D5618" s="8">
        <f ca="1">VLOOKUP(B5618,Residuals!$A$12:$AW$232,C5618,FALSE)</f>
        <v>1.4966038341723152E-2</v>
      </c>
      <c r="E5618" s="8">
        <f ca="1">VLOOKUP(B5618,Residuals!$A$12:$AW$232,C5618,FALSE)^2</f>
        <v>2.2398230364592748E-4</v>
      </c>
      <c r="F5618" s="8">
        <f t="shared" ca="1" si="435"/>
        <v>0.52768617249114391</v>
      </c>
      <c r="G5618" s="6">
        <f t="shared" si="438"/>
        <v>0</v>
      </c>
    </row>
    <row r="5619" spans="1:7" x14ac:dyDescent="0.25">
      <c r="A5619" s="6">
        <f t="shared" si="439"/>
        <v>5608</v>
      </c>
      <c r="B5619" s="6">
        <f t="shared" si="436"/>
        <v>-127</v>
      </c>
      <c r="C5619" s="6">
        <f t="shared" si="437"/>
        <v>27</v>
      </c>
      <c r="D5619" s="8">
        <f ca="1">VLOOKUP(B5619,Residuals!$A$12:$AW$232,C5619,FALSE)</f>
        <v>3.7708910874208845E-3</v>
      </c>
      <c r="E5619" s="8">
        <f ca="1">VLOOKUP(B5619,Residuals!$A$12:$AW$232,C5619,FALSE)^2</f>
        <v>1.421961959319026E-5</v>
      </c>
      <c r="F5619" s="8">
        <f t="shared" ca="1" si="435"/>
        <v>3.3500399430091657E-2</v>
      </c>
      <c r="G5619" s="6">
        <f t="shared" si="438"/>
        <v>0</v>
      </c>
    </row>
    <row r="5620" spans="1:7" x14ac:dyDescent="0.25">
      <c r="A5620" s="6">
        <f t="shared" si="439"/>
        <v>5609</v>
      </c>
      <c r="B5620" s="6">
        <f t="shared" si="436"/>
        <v>-126</v>
      </c>
      <c r="C5620" s="6">
        <f t="shared" si="437"/>
        <v>27</v>
      </c>
      <c r="D5620" s="8">
        <f ca="1">VLOOKUP(B5620,Residuals!$A$12:$AW$232,C5620,FALSE)</f>
        <v>2.4738887362431017E-2</v>
      </c>
      <c r="E5620" s="8">
        <f ca="1">VLOOKUP(B5620,Residuals!$A$12:$AW$232,C5620,FALSE)^2</f>
        <v>6.1201254793104905E-4</v>
      </c>
      <c r="F5620" s="8">
        <f t="shared" ca="1" si="435"/>
        <v>1.4418574756906248</v>
      </c>
      <c r="G5620" s="6">
        <f t="shared" si="438"/>
        <v>0</v>
      </c>
    </row>
    <row r="5621" spans="1:7" x14ac:dyDescent="0.25">
      <c r="A5621" s="6">
        <f t="shared" si="439"/>
        <v>5610</v>
      </c>
      <c r="B5621" s="6">
        <f t="shared" si="436"/>
        <v>-125</v>
      </c>
      <c r="C5621" s="6">
        <f t="shared" si="437"/>
        <v>27</v>
      </c>
      <c r="D5621" s="8">
        <f ca="1">VLOOKUP(B5621,Residuals!$A$12:$AW$232,C5621,FALSE)</f>
        <v>1.1186592405520245E-2</v>
      </c>
      <c r="E5621" s="8">
        <f ca="1">VLOOKUP(B5621,Residuals!$A$12:$AW$232,C5621,FALSE)^2</f>
        <v>1.2513984964724321E-4</v>
      </c>
      <c r="F5621" s="8">
        <f t="shared" ca="1" si="435"/>
        <v>0.29482047113355359</v>
      </c>
      <c r="G5621" s="6">
        <f t="shared" si="438"/>
        <v>0</v>
      </c>
    </row>
    <row r="5622" spans="1:7" x14ac:dyDescent="0.25">
      <c r="A5622" s="6">
        <f t="shared" si="439"/>
        <v>5611</v>
      </c>
      <c r="B5622" s="6">
        <f t="shared" si="436"/>
        <v>-124</v>
      </c>
      <c r="C5622" s="6">
        <f t="shared" si="437"/>
        <v>27</v>
      </c>
      <c r="D5622" s="8">
        <f ca="1">VLOOKUP(B5622,Residuals!$A$12:$AW$232,C5622,FALSE)</f>
        <v>-1.3010785705479724E-2</v>
      </c>
      <c r="E5622" s="8">
        <f ca="1">VLOOKUP(B5622,Residuals!$A$12:$AW$232,C5622,FALSE)^2</f>
        <v>1.6928054467391551E-4</v>
      </c>
      <c r="F5622" s="8">
        <f t="shared" ca="1" si="435"/>
        <v>0.39881276887571987</v>
      </c>
      <c r="G5622" s="6">
        <f t="shared" si="438"/>
        <v>0</v>
      </c>
    </row>
    <row r="5623" spans="1:7" x14ac:dyDescent="0.25">
      <c r="A5623" s="6">
        <f t="shared" si="439"/>
        <v>5612</v>
      </c>
      <c r="B5623" s="6">
        <f t="shared" si="436"/>
        <v>-123</v>
      </c>
      <c r="C5623" s="6">
        <f t="shared" si="437"/>
        <v>27</v>
      </c>
      <c r="D5623" s="8">
        <f ca="1">VLOOKUP(B5623,Residuals!$A$12:$AW$232,C5623,FALSE)</f>
        <v>-4.6930602418883069E-3</v>
      </c>
      <c r="E5623" s="8">
        <f ca="1">VLOOKUP(B5623,Residuals!$A$12:$AW$232,C5623,FALSE)^2</f>
        <v>2.2024814433992734E-5</v>
      </c>
      <c r="F5623" s="8">
        <f t="shared" ca="1" si="435"/>
        <v>5.1888876216193189E-2</v>
      </c>
      <c r="G5623" s="6">
        <f t="shared" si="438"/>
        <v>0</v>
      </c>
    </row>
    <row r="5624" spans="1:7" x14ac:dyDescent="0.25">
      <c r="A5624" s="6">
        <f t="shared" si="439"/>
        <v>5613</v>
      </c>
      <c r="B5624" s="6">
        <f t="shared" si="436"/>
        <v>-122</v>
      </c>
      <c r="C5624" s="6">
        <f t="shared" si="437"/>
        <v>27</v>
      </c>
      <c r="D5624" s="8">
        <f ca="1">VLOOKUP(B5624,Residuals!$A$12:$AW$232,C5624,FALSE)</f>
        <v>-9.6184142597741766E-3</v>
      </c>
      <c r="E5624" s="8">
        <f ca="1">VLOOKUP(B5624,Residuals!$A$12:$AW$232,C5624,FALSE)^2</f>
        <v>9.251389287262722E-5</v>
      </c>
      <c r="F5624" s="8">
        <f t="shared" ca="1" si="435"/>
        <v>0.21795606723192129</v>
      </c>
      <c r="G5624" s="6">
        <f t="shared" si="438"/>
        <v>0</v>
      </c>
    </row>
    <row r="5625" spans="1:7" x14ac:dyDescent="0.25">
      <c r="A5625" s="6">
        <f t="shared" si="439"/>
        <v>5614</v>
      </c>
      <c r="B5625" s="6">
        <f t="shared" si="436"/>
        <v>-121</v>
      </c>
      <c r="C5625" s="6">
        <f t="shared" si="437"/>
        <v>27</v>
      </c>
      <c r="D5625" s="8">
        <f ca="1">VLOOKUP(B5625,Residuals!$A$12:$AW$232,C5625,FALSE)</f>
        <v>4.2760132580871683E-3</v>
      </c>
      <c r="E5625" s="8">
        <f ca="1">VLOOKUP(B5625,Residuals!$A$12:$AW$232,C5625,FALSE)^2</f>
        <v>1.8284289383337239E-5</v>
      </c>
      <c r="F5625" s="8">
        <f t="shared" ca="1" si="435"/>
        <v>4.3076468651138976E-2</v>
      </c>
      <c r="G5625" s="6">
        <f t="shared" si="438"/>
        <v>0</v>
      </c>
    </row>
    <row r="5626" spans="1:7" x14ac:dyDescent="0.25">
      <c r="A5626" s="6">
        <f t="shared" si="439"/>
        <v>5615</v>
      </c>
      <c r="B5626" s="6">
        <f t="shared" si="436"/>
        <v>-120</v>
      </c>
      <c r="C5626" s="6">
        <f t="shared" si="437"/>
        <v>27</v>
      </c>
      <c r="D5626" s="8">
        <f ca="1">VLOOKUP(B5626,Residuals!$A$12:$AW$232,C5626,FALSE)</f>
        <v>-4.2497818127362292E-3</v>
      </c>
      <c r="E5626" s="8">
        <f ca="1">VLOOKUP(B5626,Residuals!$A$12:$AW$232,C5626,FALSE)^2</f>
        <v>1.8060645455863629E-5</v>
      </c>
      <c r="F5626" s="8">
        <f t="shared" ca="1" si="435"/>
        <v>4.2549579668534385E-2</v>
      </c>
      <c r="G5626" s="6">
        <f t="shared" si="438"/>
        <v>0</v>
      </c>
    </row>
    <row r="5627" spans="1:7" x14ac:dyDescent="0.25">
      <c r="A5627" s="6">
        <f t="shared" si="439"/>
        <v>5616</v>
      </c>
      <c r="B5627" s="6">
        <f t="shared" si="436"/>
        <v>-119</v>
      </c>
      <c r="C5627" s="6">
        <f t="shared" si="437"/>
        <v>27</v>
      </c>
      <c r="D5627" s="8">
        <f ca="1">VLOOKUP(B5627,Residuals!$A$12:$AW$232,C5627,FALSE)</f>
        <v>6.5308493379509095E-3</v>
      </c>
      <c r="E5627" s="8">
        <f ca="1">VLOOKUP(B5627,Residuals!$A$12:$AW$232,C5627,FALSE)^2</f>
        <v>4.2651993075013833E-5</v>
      </c>
      <c r="F5627" s="8">
        <f t="shared" ca="1" si="435"/>
        <v>0.10048502318492006</v>
      </c>
      <c r="G5627" s="6">
        <f t="shared" si="438"/>
        <v>0</v>
      </c>
    </row>
    <row r="5628" spans="1:7" x14ac:dyDescent="0.25">
      <c r="A5628" s="6">
        <f t="shared" si="439"/>
        <v>5617</v>
      </c>
      <c r="B5628" s="6">
        <f t="shared" si="436"/>
        <v>-118</v>
      </c>
      <c r="C5628" s="6">
        <f t="shared" si="437"/>
        <v>27</v>
      </c>
      <c r="D5628" s="8">
        <f ca="1">VLOOKUP(B5628,Residuals!$A$12:$AW$232,C5628,FALSE)</f>
        <v>4.1821841947248953E-3</v>
      </c>
      <c r="E5628" s="8">
        <f ca="1">VLOOKUP(B5628,Residuals!$A$12:$AW$232,C5628,FALSE)^2</f>
        <v>1.7490664638606721E-5</v>
      </c>
      <c r="F5628" s="8">
        <f t="shared" ca="1" si="435"/>
        <v>4.1206745922493744E-2</v>
      </c>
      <c r="G5628" s="6">
        <f t="shared" si="438"/>
        <v>0</v>
      </c>
    </row>
    <row r="5629" spans="1:7" x14ac:dyDescent="0.25">
      <c r="A5629" s="6">
        <f t="shared" si="439"/>
        <v>5618</v>
      </c>
      <c r="B5629" s="6">
        <f t="shared" si="436"/>
        <v>-117</v>
      </c>
      <c r="C5629" s="6">
        <f t="shared" si="437"/>
        <v>27</v>
      </c>
      <c r="D5629" s="8">
        <f ca="1">VLOOKUP(B5629,Residuals!$A$12:$AW$232,C5629,FALSE)</f>
        <v>3.9964872938770182E-3</v>
      </c>
      <c r="E5629" s="8">
        <f ca="1">VLOOKUP(B5629,Residuals!$A$12:$AW$232,C5629,FALSE)^2</f>
        <v>1.5971910690120452E-5</v>
      </c>
      <c r="F5629" s="8">
        <f t="shared" ca="1" si="435"/>
        <v>3.7628671025561576E-2</v>
      </c>
      <c r="G5629" s="6">
        <f t="shared" si="438"/>
        <v>0</v>
      </c>
    </row>
    <row r="5630" spans="1:7" x14ac:dyDescent="0.25">
      <c r="A5630" s="6">
        <f t="shared" si="439"/>
        <v>5619</v>
      </c>
      <c r="B5630" s="6">
        <f t="shared" si="436"/>
        <v>-116</v>
      </c>
      <c r="C5630" s="6">
        <f t="shared" si="437"/>
        <v>27</v>
      </c>
      <c r="D5630" s="8">
        <f ca="1">VLOOKUP(B5630,Residuals!$A$12:$AW$232,C5630,FALSE)</f>
        <v>-3.2601073965957275E-3</v>
      </c>
      <c r="E5630" s="8">
        <f ca="1">VLOOKUP(B5630,Residuals!$A$12:$AW$232,C5630,FALSE)^2</f>
        <v>1.0628300237338172E-5</v>
      </c>
      <c r="F5630" s="8">
        <f t="shared" ca="1" si="435"/>
        <v>2.5039509733739945E-2</v>
      </c>
      <c r="G5630" s="6">
        <f t="shared" si="438"/>
        <v>0</v>
      </c>
    </row>
    <row r="5631" spans="1:7" x14ac:dyDescent="0.25">
      <c r="A5631" s="6">
        <f t="shared" si="439"/>
        <v>5620</v>
      </c>
      <c r="B5631" s="6">
        <f t="shared" si="436"/>
        <v>-115</v>
      </c>
      <c r="C5631" s="6">
        <f t="shared" si="437"/>
        <v>27</v>
      </c>
      <c r="D5631" s="8">
        <f ca="1">VLOOKUP(B5631,Residuals!$A$12:$AW$232,C5631,FALSE)</f>
        <v>-7.2247076217235532E-3</v>
      </c>
      <c r="E5631" s="8">
        <f ca="1">VLOOKUP(B5631,Residuals!$A$12:$AW$232,C5631,FALSE)^2</f>
        <v>5.2196400219390397E-5</v>
      </c>
      <c r="F5631" s="8">
        <f t="shared" ca="1" si="435"/>
        <v>0.12297095887149488</v>
      </c>
      <c r="G5631" s="6">
        <f t="shared" si="438"/>
        <v>0</v>
      </c>
    </row>
    <row r="5632" spans="1:7" x14ac:dyDescent="0.25">
      <c r="A5632" s="6">
        <f t="shared" si="439"/>
        <v>5621</v>
      </c>
      <c r="B5632" s="6">
        <f t="shared" si="436"/>
        <v>-114</v>
      </c>
      <c r="C5632" s="6">
        <f t="shared" si="437"/>
        <v>27</v>
      </c>
      <c r="D5632" s="8">
        <f ca="1">VLOOKUP(B5632,Residuals!$A$12:$AW$232,C5632,FALSE)</f>
        <v>2.5525475915385543E-3</v>
      </c>
      <c r="E5632" s="8">
        <f ca="1">VLOOKUP(B5632,Residuals!$A$12:$AW$232,C5632,FALSE)^2</f>
        <v>6.5154992070692745E-6</v>
      </c>
      <c r="F5632" s="8">
        <f t="shared" ca="1" si="435"/>
        <v>1.5350046778170916E-2</v>
      </c>
      <c r="G5632" s="6">
        <f t="shared" si="438"/>
        <v>0</v>
      </c>
    </row>
    <row r="5633" spans="1:7" x14ac:dyDescent="0.25">
      <c r="A5633" s="6">
        <f t="shared" si="439"/>
        <v>5622</v>
      </c>
      <c r="B5633" s="6">
        <f t="shared" si="436"/>
        <v>-113</v>
      </c>
      <c r="C5633" s="6">
        <f t="shared" si="437"/>
        <v>27</v>
      </c>
      <c r="D5633" s="8">
        <f ca="1">VLOOKUP(B5633,Residuals!$A$12:$AW$232,C5633,FALSE)</f>
        <v>-5.9143740292510886E-4</v>
      </c>
      <c r="E5633" s="8">
        <f ca="1">VLOOKUP(B5633,Residuals!$A$12:$AW$232,C5633,FALSE)^2</f>
        <v>3.4979820157879758E-7</v>
      </c>
      <c r="F5633" s="8">
        <f t="shared" ca="1" si="435"/>
        <v>8.2409936468548983E-4</v>
      </c>
      <c r="G5633" s="6">
        <f t="shared" si="438"/>
        <v>0</v>
      </c>
    </row>
    <row r="5634" spans="1:7" x14ac:dyDescent="0.25">
      <c r="A5634" s="6">
        <f t="shared" si="439"/>
        <v>5623</v>
      </c>
      <c r="B5634" s="6">
        <f t="shared" si="436"/>
        <v>-112</v>
      </c>
      <c r="C5634" s="6">
        <f t="shared" si="437"/>
        <v>27</v>
      </c>
      <c r="D5634" s="8">
        <f ca="1">VLOOKUP(B5634,Residuals!$A$12:$AW$232,C5634,FALSE)</f>
        <v>7.6463003516589311E-3</v>
      </c>
      <c r="E5634" s="8">
        <f ca="1">VLOOKUP(B5634,Residuals!$A$12:$AW$232,C5634,FALSE)^2</f>
        <v>5.8465909067779492E-5</v>
      </c>
      <c r="F5634" s="8">
        <f t="shared" ca="1" si="435"/>
        <v>0.13774147008489696</v>
      </c>
      <c r="G5634" s="6">
        <f t="shared" si="438"/>
        <v>0</v>
      </c>
    </row>
    <row r="5635" spans="1:7" x14ac:dyDescent="0.25">
      <c r="A5635" s="6">
        <f t="shared" si="439"/>
        <v>5624</v>
      </c>
      <c r="B5635" s="6">
        <f t="shared" si="436"/>
        <v>-111</v>
      </c>
      <c r="C5635" s="6">
        <f t="shared" si="437"/>
        <v>27</v>
      </c>
      <c r="D5635" s="8">
        <f ca="1">VLOOKUP(B5635,Residuals!$A$12:$AW$232,C5635,FALSE)</f>
        <v>-3.1025451908572844E-3</v>
      </c>
      <c r="E5635" s="8">
        <f ca="1">VLOOKUP(B5635,Residuals!$A$12:$AW$232,C5635,FALSE)^2</f>
        <v>9.6257866613116633E-6</v>
      </c>
      <c r="F5635" s="8">
        <f t="shared" ca="1" si="435"/>
        <v>2.2677659966179271E-2</v>
      </c>
      <c r="G5635" s="6">
        <f t="shared" si="438"/>
        <v>0</v>
      </c>
    </row>
    <row r="5636" spans="1:7" x14ac:dyDescent="0.25">
      <c r="A5636" s="6">
        <f t="shared" si="439"/>
        <v>5625</v>
      </c>
      <c r="B5636" s="6">
        <f t="shared" si="436"/>
        <v>-110</v>
      </c>
      <c r="C5636" s="6">
        <f t="shared" si="437"/>
        <v>27</v>
      </c>
      <c r="D5636" s="8">
        <f ca="1">VLOOKUP(B5636,Residuals!$A$12:$AW$232,C5636,FALSE)</f>
        <v>-9.2893685685359103E-3</v>
      </c>
      <c r="E5636" s="8">
        <f ca="1">VLOOKUP(B5636,Residuals!$A$12:$AW$232,C5636,FALSE)^2</f>
        <v>8.6292368402102911E-5</v>
      </c>
      <c r="F5636" s="8">
        <f t="shared" ca="1" si="435"/>
        <v>0.20329860375614256</v>
      </c>
      <c r="G5636" s="6">
        <f t="shared" si="438"/>
        <v>0</v>
      </c>
    </row>
    <row r="5637" spans="1:7" x14ac:dyDescent="0.25">
      <c r="A5637" s="6">
        <f t="shared" si="439"/>
        <v>5626</v>
      </c>
      <c r="B5637" s="6">
        <f t="shared" si="436"/>
        <v>-109</v>
      </c>
      <c r="C5637" s="6">
        <f t="shared" si="437"/>
        <v>27</v>
      </c>
      <c r="D5637" s="8">
        <f ca="1">VLOOKUP(B5637,Residuals!$A$12:$AW$232,C5637,FALSE)</f>
        <v>-1.5543984324876478E-2</v>
      </c>
      <c r="E5637" s="8">
        <f ca="1">VLOOKUP(B5637,Residuals!$A$12:$AW$232,C5637,FALSE)^2</f>
        <v>2.4161544869200568E-4</v>
      </c>
      <c r="F5637" s="8">
        <f t="shared" ca="1" si="435"/>
        <v>0.56922859198985221</v>
      </c>
      <c r="G5637" s="6">
        <f t="shared" si="438"/>
        <v>0</v>
      </c>
    </row>
    <row r="5638" spans="1:7" x14ac:dyDescent="0.25">
      <c r="A5638" s="6">
        <f t="shared" si="439"/>
        <v>5627</v>
      </c>
      <c r="B5638" s="6">
        <f t="shared" si="436"/>
        <v>-108</v>
      </c>
      <c r="C5638" s="6">
        <f t="shared" si="437"/>
        <v>27</v>
      </c>
      <c r="D5638" s="8">
        <f ca="1">VLOOKUP(B5638,Residuals!$A$12:$AW$232,C5638,FALSE)</f>
        <v>-2.7001682489354913E-2</v>
      </c>
      <c r="E5638" s="8">
        <f ca="1">VLOOKUP(B5638,Residuals!$A$12:$AW$232,C5638,FALSE)^2</f>
        <v>7.2909085725593578E-4</v>
      </c>
      <c r="F5638" s="8">
        <f t="shared" ca="1" si="435"/>
        <v>1.717685538549764</v>
      </c>
      <c r="G5638" s="6">
        <f t="shared" si="438"/>
        <v>0</v>
      </c>
    </row>
    <row r="5639" spans="1:7" x14ac:dyDescent="0.25">
      <c r="A5639" s="6">
        <f t="shared" si="439"/>
        <v>5628</v>
      </c>
      <c r="B5639" s="6">
        <f t="shared" si="436"/>
        <v>-107</v>
      </c>
      <c r="C5639" s="6">
        <f t="shared" si="437"/>
        <v>27</v>
      </c>
      <c r="D5639" s="8">
        <f ca="1">VLOOKUP(B5639,Residuals!$A$12:$AW$232,C5639,FALSE)</f>
        <v>-1.9547134085323133E-3</v>
      </c>
      <c r="E5639" s="8">
        <f ca="1">VLOOKUP(B5639,Residuals!$A$12:$AW$232,C5639,FALSE)^2</f>
        <v>3.8209045094960143E-6</v>
      </c>
      <c r="F5639" s="8">
        <f t="shared" ca="1" si="435"/>
        <v>9.0017757798285039E-3</v>
      </c>
      <c r="G5639" s="6">
        <f t="shared" si="438"/>
        <v>0</v>
      </c>
    </row>
    <row r="5640" spans="1:7" x14ac:dyDescent="0.25">
      <c r="A5640" s="6">
        <f t="shared" si="439"/>
        <v>5629</v>
      </c>
      <c r="B5640" s="6">
        <f t="shared" si="436"/>
        <v>-106</v>
      </c>
      <c r="C5640" s="6">
        <f t="shared" si="437"/>
        <v>27</v>
      </c>
      <c r="D5640" s="8">
        <f ca="1">VLOOKUP(B5640,Residuals!$A$12:$AW$232,C5640,FALSE)</f>
        <v>2.5764252804736851E-2</v>
      </c>
      <c r="E5640" s="8">
        <f ca="1">VLOOKUP(B5640,Residuals!$A$12:$AW$232,C5640,FALSE)^2</f>
        <v>6.637967225863907E-4</v>
      </c>
      <c r="F5640" s="8">
        <f t="shared" ca="1" si="435"/>
        <v>1.5638572608285031</v>
      </c>
      <c r="G5640" s="6">
        <f t="shared" si="438"/>
        <v>0</v>
      </c>
    </row>
    <row r="5641" spans="1:7" x14ac:dyDescent="0.25">
      <c r="A5641" s="6">
        <f t="shared" si="439"/>
        <v>5630</v>
      </c>
      <c r="B5641" s="6">
        <f t="shared" si="436"/>
        <v>-105</v>
      </c>
      <c r="C5641" s="6">
        <f t="shared" si="437"/>
        <v>27</v>
      </c>
      <c r="D5641" s="8">
        <f ca="1">VLOOKUP(B5641,Residuals!$A$12:$AW$232,C5641,FALSE)</f>
        <v>6.3945645238719581E-3</v>
      </c>
      <c r="E5641" s="8">
        <f ca="1">VLOOKUP(B5641,Residuals!$A$12:$AW$232,C5641,FALSE)^2</f>
        <v>4.0890455449961806E-5</v>
      </c>
      <c r="F5641" s="8">
        <f t="shared" ca="1" si="435"/>
        <v>9.6334967435282512E-2</v>
      </c>
      <c r="G5641" s="6">
        <f t="shared" si="438"/>
        <v>0</v>
      </c>
    </row>
    <row r="5642" spans="1:7" x14ac:dyDescent="0.25">
      <c r="A5642" s="6">
        <f t="shared" si="439"/>
        <v>5631</v>
      </c>
      <c r="B5642" s="6">
        <f t="shared" si="436"/>
        <v>-104</v>
      </c>
      <c r="C5642" s="6">
        <f t="shared" si="437"/>
        <v>27</v>
      </c>
      <c r="D5642" s="8">
        <f ca="1">VLOOKUP(B5642,Residuals!$A$12:$AW$232,C5642,FALSE)</f>
        <v>1.1216993306945816E-2</v>
      </c>
      <c r="E5642" s="8">
        <f ca="1">VLOOKUP(B5642,Residuals!$A$12:$AW$232,C5642,FALSE)^2</f>
        <v>1.2582093884806723E-4</v>
      </c>
      <c r="F5642" s="8">
        <f t="shared" ca="1" si="435"/>
        <v>0.29642506822742054</v>
      </c>
      <c r="G5642" s="6">
        <f t="shared" si="438"/>
        <v>0</v>
      </c>
    </row>
    <row r="5643" spans="1:7" x14ac:dyDescent="0.25">
      <c r="A5643" s="6">
        <f t="shared" si="439"/>
        <v>5632</v>
      </c>
      <c r="B5643" s="6">
        <f t="shared" si="436"/>
        <v>-103</v>
      </c>
      <c r="C5643" s="6">
        <f t="shared" si="437"/>
        <v>27</v>
      </c>
      <c r="D5643" s="8">
        <f ca="1">VLOOKUP(B5643,Residuals!$A$12:$AW$232,C5643,FALSE)</f>
        <v>-2.6330770504614243E-2</v>
      </c>
      <c r="E5643" s="8">
        <f ca="1">VLOOKUP(B5643,Residuals!$A$12:$AW$232,C5643,FALSE)^2</f>
        <v>6.9330947536666338E-4</v>
      </c>
      <c r="F5643" s="8">
        <f t="shared" ref="F5643:F5706" ca="1" si="440">E5643/$F$8</f>
        <v>1.6333871803837465</v>
      </c>
      <c r="G5643" s="6">
        <f t="shared" si="438"/>
        <v>0</v>
      </c>
    </row>
    <row r="5644" spans="1:7" x14ac:dyDescent="0.25">
      <c r="A5644" s="6">
        <f t="shared" si="439"/>
        <v>5633</v>
      </c>
      <c r="B5644" s="6">
        <f t="shared" ref="B5644:B5707" si="441">MOD(A5644,221)-210</f>
        <v>-102</v>
      </c>
      <c r="C5644" s="6">
        <f t="shared" ref="C5644:C5707" si="442">IF(B5644&lt;B5643,IF(ISNUMBER(C5643),C5643+1,2),C5643)</f>
        <v>27</v>
      </c>
      <c r="D5644" s="8">
        <f ca="1">VLOOKUP(B5644,Residuals!$A$12:$AW$232,C5644,FALSE)</f>
        <v>3.0913285624706134E-3</v>
      </c>
      <c r="E5644" s="8">
        <f ca="1">VLOOKUP(B5644,Residuals!$A$12:$AW$232,C5644,FALSE)^2</f>
        <v>9.5563122811466302E-6</v>
      </c>
      <c r="F5644" s="8">
        <f t="shared" ca="1" si="440"/>
        <v>2.2513983331200846E-2</v>
      </c>
      <c r="G5644" s="6">
        <f t="shared" ref="G5644:G5707" si="443">IF(OR(B5644&lt;-10,B5644&gt;10),0,1)</f>
        <v>0</v>
      </c>
    </row>
    <row r="5645" spans="1:7" x14ac:dyDescent="0.25">
      <c r="A5645" s="6">
        <f t="shared" ref="A5645:A5708" si="444">A5644+1</f>
        <v>5634</v>
      </c>
      <c r="B5645" s="6">
        <f t="shared" si="441"/>
        <v>-101</v>
      </c>
      <c r="C5645" s="6">
        <f t="shared" si="442"/>
        <v>27</v>
      </c>
      <c r="D5645" s="8">
        <f ca="1">VLOOKUP(B5645,Residuals!$A$12:$AW$232,C5645,FALSE)</f>
        <v>7.1383305017756696E-3</v>
      </c>
      <c r="E5645" s="8">
        <f ca="1">VLOOKUP(B5645,Residuals!$A$12:$AW$232,C5645,FALSE)^2</f>
        <v>5.0955762352580887E-5</v>
      </c>
      <c r="F5645" s="8">
        <f t="shared" ca="1" si="440"/>
        <v>0.12004810542848721</v>
      </c>
      <c r="G5645" s="6">
        <f t="shared" si="443"/>
        <v>0</v>
      </c>
    </row>
    <row r="5646" spans="1:7" x14ac:dyDescent="0.25">
      <c r="A5646" s="6">
        <f t="shared" si="444"/>
        <v>5635</v>
      </c>
      <c r="B5646" s="6">
        <f t="shared" si="441"/>
        <v>-100</v>
      </c>
      <c r="C5646" s="6">
        <f t="shared" si="442"/>
        <v>27</v>
      </c>
      <c r="D5646" s="8">
        <f ca="1">VLOOKUP(B5646,Residuals!$A$12:$AW$232,C5646,FALSE)</f>
        <v>9.209630867544779E-3</v>
      </c>
      <c r="E5646" s="8">
        <f ca="1">VLOOKUP(B5646,Residuals!$A$12:$AW$232,C5646,FALSE)^2</f>
        <v>8.4817300716433604E-5</v>
      </c>
      <c r="F5646" s="8">
        <f t="shared" ca="1" si="440"/>
        <v>0.19982345054740219</v>
      </c>
      <c r="G5646" s="6">
        <f t="shared" si="443"/>
        <v>0</v>
      </c>
    </row>
    <row r="5647" spans="1:7" x14ac:dyDescent="0.25">
      <c r="A5647" s="6">
        <f t="shared" si="444"/>
        <v>5636</v>
      </c>
      <c r="B5647" s="6">
        <f t="shared" si="441"/>
        <v>-99</v>
      </c>
      <c r="C5647" s="6">
        <f t="shared" si="442"/>
        <v>27</v>
      </c>
      <c r="D5647" s="8">
        <f ca="1">VLOOKUP(B5647,Residuals!$A$12:$AW$232,C5647,FALSE)</f>
        <v>2.8389820996087126E-4</v>
      </c>
      <c r="E5647" s="8">
        <f ca="1">VLOOKUP(B5647,Residuals!$A$12:$AW$232,C5647,FALSE)^2</f>
        <v>8.0598193618986945E-8</v>
      </c>
      <c r="F5647" s="8">
        <f t="shared" ca="1" si="440"/>
        <v>1.8988353815547815E-4</v>
      </c>
      <c r="G5647" s="6">
        <f t="shared" si="443"/>
        <v>0</v>
      </c>
    </row>
    <row r="5648" spans="1:7" x14ac:dyDescent="0.25">
      <c r="A5648" s="6">
        <f t="shared" si="444"/>
        <v>5637</v>
      </c>
      <c r="B5648" s="6">
        <f t="shared" si="441"/>
        <v>-98</v>
      </c>
      <c r="C5648" s="6">
        <f t="shared" si="442"/>
        <v>27</v>
      </c>
      <c r="D5648" s="8">
        <f ca="1">VLOOKUP(B5648,Residuals!$A$12:$AW$232,C5648,FALSE)</f>
        <v>-6.474650808340786E-3</v>
      </c>
      <c r="E5648" s="8">
        <f ca="1">VLOOKUP(B5648,Residuals!$A$12:$AW$232,C5648,FALSE)^2</f>
        <v>4.1921103089947996E-5</v>
      </c>
      <c r="F5648" s="8">
        <f t="shared" ca="1" si="440"/>
        <v>9.8763099030853008E-2</v>
      </c>
      <c r="G5648" s="6">
        <f t="shared" si="443"/>
        <v>0</v>
      </c>
    </row>
    <row r="5649" spans="1:7" x14ac:dyDescent="0.25">
      <c r="A5649" s="6">
        <f t="shared" si="444"/>
        <v>5638</v>
      </c>
      <c r="B5649" s="6">
        <f t="shared" si="441"/>
        <v>-97</v>
      </c>
      <c r="C5649" s="6">
        <f t="shared" si="442"/>
        <v>27</v>
      </c>
      <c r="D5649" s="8">
        <f ca="1">VLOOKUP(B5649,Residuals!$A$12:$AW$232,C5649,FALSE)</f>
        <v>-4.5899285995775162E-3</v>
      </c>
      <c r="E5649" s="8">
        <f ca="1">VLOOKUP(B5649,Residuals!$A$12:$AW$232,C5649,FALSE)^2</f>
        <v>2.106744454921962E-5</v>
      </c>
      <c r="F5649" s="8">
        <f t="shared" ca="1" si="440"/>
        <v>4.9633381733232514E-2</v>
      </c>
      <c r="G5649" s="6">
        <f t="shared" si="443"/>
        <v>0</v>
      </c>
    </row>
    <row r="5650" spans="1:7" x14ac:dyDescent="0.25">
      <c r="A5650" s="6">
        <f t="shared" si="444"/>
        <v>5639</v>
      </c>
      <c r="B5650" s="6">
        <f t="shared" si="441"/>
        <v>-96</v>
      </c>
      <c r="C5650" s="6">
        <f t="shared" si="442"/>
        <v>27</v>
      </c>
      <c r="D5650" s="8">
        <f ca="1">VLOOKUP(B5650,Residuals!$A$12:$AW$232,C5650,FALSE)</f>
        <v>5.9259359837656699E-3</v>
      </c>
      <c r="E5650" s="8">
        <f ca="1">VLOOKUP(B5650,Residuals!$A$12:$AW$232,C5650,FALSE)^2</f>
        <v>3.5116717283688798E-5</v>
      </c>
      <c r="F5650" s="8">
        <f t="shared" ca="1" si="440"/>
        <v>8.2732456235366847E-2</v>
      </c>
      <c r="G5650" s="6">
        <f t="shared" si="443"/>
        <v>0</v>
      </c>
    </row>
    <row r="5651" spans="1:7" x14ac:dyDescent="0.25">
      <c r="A5651" s="6">
        <f t="shared" si="444"/>
        <v>5640</v>
      </c>
      <c r="B5651" s="6">
        <f t="shared" si="441"/>
        <v>-95</v>
      </c>
      <c r="C5651" s="6">
        <f t="shared" si="442"/>
        <v>27</v>
      </c>
      <c r="D5651" s="8">
        <f ca="1">VLOOKUP(B5651,Residuals!$A$12:$AW$232,C5651,FALSE)</f>
        <v>-5.4947885881431778E-3</v>
      </c>
      <c r="E5651" s="8">
        <f ca="1">VLOOKUP(B5651,Residuals!$A$12:$AW$232,C5651,FALSE)^2</f>
        <v>3.0192701628388498E-5</v>
      </c>
      <c r="F5651" s="8">
        <f t="shared" ca="1" si="440"/>
        <v>7.1131830060276915E-2</v>
      </c>
      <c r="G5651" s="6">
        <f t="shared" si="443"/>
        <v>0</v>
      </c>
    </row>
    <row r="5652" spans="1:7" x14ac:dyDescent="0.25">
      <c r="A5652" s="6">
        <f t="shared" si="444"/>
        <v>5641</v>
      </c>
      <c r="B5652" s="6">
        <f t="shared" si="441"/>
        <v>-94</v>
      </c>
      <c r="C5652" s="6">
        <f t="shared" si="442"/>
        <v>27</v>
      </c>
      <c r="D5652" s="8">
        <f ca="1">VLOOKUP(B5652,Residuals!$A$12:$AW$232,C5652,FALSE)</f>
        <v>1.2223478385826315E-2</v>
      </c>
      <c r="E5652" s="8">
        <f ca="1">VLOOKUP(B5652,Residuals!$A$12:$AW$232,C5652,FALSE)^2</f>
        <v>1.4941342384876309E-4</v>
      </c>
      <c r="F5652" s="8">
        <f t="shared" ca="1" si="440"/>
        <v>0.3520072633692834</v>
      </c>
      <c r="G5652" s="6">
        <f t="shared" si="443"/>
        <v>0</v>
      </c>
    </row>
    <row r="5653" spans="1:7" x14ac:dyDescent="0.25">
      <c r="A5653" s="6">
        <f t="shared" si="444"/>
        <v>5642</v>
      </c>
      <c r="B5653" s="6">
        <f t="shared" si="441"/>
        <v>-93</v>
      </c>
      <c r="C5653" s="6">
        <f t="shared" si="442"/>
        <v>27</v>
      </c>
      <c r="D5653" s="8">
        <f ca="1">VLOOKUP(B5653,Residuals!$A$12:$AW$232,C5653,FALSE)</f>
        <v>3.6671473670312257E-3</v>
      </c>
      <c r="E5653" s="8">
        <f ca="1">VLOOKUP(B5653,Residuals!$A$12:$AW$232,C5653,FALSE)^2</f>
        <v>1.3447969811524051E-5</v>
      </c>
      <c r="F5653" s="8">
        <f t="shared" ca="1" si="440"/>
        <v>3.168244813142676E-2</v>
      </c>
      <c r="G5653" s="6">
        <f t="shared" si="443"/>
        <v>0</v>
      </c>
    </row>
    <row r="5654" spans="1:7" x14ac:dyDescent="0.25">
      <c r="A5654" s="6">
        <f t="shared" si="444"/>
        <v>5643</v>
      </c>
      <c r="B5654" s="6">
        <f t="shared" si="441"/>
        <v>-92</v>
      </c>
      <c r="C5654" s="6">
        <f t="shared" si="442"/>
        <v>27</v>
      </c>
      <c r="D5654" s="8">
        <f ca="1">VLOOKUP(B5654,Residuals!$A$12:$AW$232,C5654,FALSE)</f>
        <v>2.598355972156469E-2</v>
      </c>
      <c r="E5654" s="8">
        <f ca="1">VLOOKUP(B5654,Residuals!$A$12:$AW$232,C5654,FALSE)^2</f>
        <v>6.7514537580411888E-4</v>
      </c>
      <c r="F5654" s="8">
        <f t="shared" ca="1" si="440"/>
        <v>1.5905938702923426</v>
      </c>
      <c r="G5654" s="6">
        <f t="shared" si="443"/>
        <v>0</v>
      </c>
    </row>
    <row r="5655" spans="1:7" x14ac:dyDescent="0.25">
      <c r="A5655" s="6">
        <f t="shared" si="444"/>
        <v>5644</v>
      </c>
      <c r="B5655" s="6">
        <f t="shared" si="441"/>
        <v>-91</v>
      </c>
      <c r="C5655" s="6">
        <f t="shared" si="442"/>
        <v>27</v>
      </c>
      <c r="D5655" s="8">
        <f ca="1">VLOOKUP(B5655,Residuals!$A$12:$AW$232,C5655,FALSE)</f>
        <v>-2.2957292042188233E-2</v>
      </c>
      <c r="E5655" s="8">
        <f ca="1">VLOOKUP(B5655,Residuals!$A$12:$AW$232,C5655,FALSE)^2</f>
        <v>5.2703725791031913E-4</v>
      </c>
      <c r="F5655" s="8">
        <f t="shared" ca="1" si="440"/>
        <v>1.2416618137232953</v>
      </c>
      <c r="G5655" s="6">
        <f t="shared" si="443"/>
        <v>0</v>
      </c>
    </row>
    <row r="5656" spans="1:7" x14ac:dyDescent="0.25">
      <c r="A5656" s="6">
        <f t="shared" si="444"/>
        <v>5645</v>
      </c>
      <c r="B5656" s="6">
        <f t="shared" si="441"/>
        <v>-90</v>
      </c>
      <c r="C5656" s="6">
        <f t="shared" si="442"/>
        <v>27</v>
      </c>
      <c r="D5656" s="8">
        <f ca="1">VLOOKUP(B5656,Residuals!$A$12:$AW$232,C5656,FALSE)</f>
        <v>6.1373262254027922E-3</v>
      </c>
      <c r="E5656" s="8">
        <f ca="1">VLOOKUP(B5656,Residuals!$A$12:$AW$232,C5656,FALSE)^2</f>
        <v>3.7666773197016885E-5</v>
      </c>
      <c r="F5656" s="8">
        <f t="shared" ca="1" si="440"/>
        <v>8.8740204270094117E-2</v>
      </c>
      <c r="G5656" s="6">
        <f t="shared" si="443"/>
        <v>0</v>
      </c>
    </row>
    <row r="5657" spans="1:7" x14ac:dyDescent="0.25">
      <c r="A5657" s="6">
        <f t="shared" si="444"/>
        <v>5646</v>
      </c>
      <c r="B5657" s="6">
        <f t="shared" si="441"/>
        <v>-89</v>
      </c>
      <c r="C5657" s="6">
        <f t="shared" si="442"/>
        <v>27</v>
      </c>
      <c r="D5657" s="8">
        <f ca="1">VLOOKUP(B5657,Residuals!$A$12:$AW$232,C5657,FALSE)</f>
        <v>-8.0925151865449581E-3</v>
      </c>
      <c r="E5657" s="8">
        <f ca="1">VLOOKUP(B5657,Residuals!$A$12:$AW$232,C5657,FALSE)^2</f>
        <v>6.5488802044460774E-5</v>
      </c>
      <c r="F5657" s="8">
        <f t="shared" ca="1" si="440"/>
        <v>0.15428690003340825</v>
      </c>
      <c r="G5657" s="6">
        <f t="shared" si="443"/>
        <v>0</v>
      </c>
    </row>
    <row r="5658" spans="1:7" x14ac:dyDescent="0.25">
      <c r="A5658" s="6">
        <f t="shared" si="444"/>
        <v>5647</v>
      </c>
      <c r="B5658" s="6">
        <f t="shared" si="441"/>
        <v>-88</v>
      </c>
      <c r="C5658" s="6">
        <f t="shared" si="442"/>
        <v>27</v>
      </c>
      <c r="D5658" s="8">
        <f ca="1">VLOOKUP(B5658,Residuals!$A$12:$AW$232,C5658,FALSE)</f>
        <v>2.593326908003107E-2</v>
      </c>
      <c r="E5658" s="8">
        <f ca="1">VLOOKUP(B5658,Residuals!$A$12:$AW$232,C5658,FALSE)^2</f>
        <v>6.7253444517729555E-4</v>
      </c>
      <c r="F5658" s="8">
        <f t="shared" ca="1" si="440"/>
        <v>1.5844427058178212</v>
      </c>
      <c r="G5658" s="6">
        <f t="shared" si="443"/>
        <v>0</v>
      </c>
    </row>
    <row r="5659" spans="1:7" x14ac:dyDescent="0.25">
      <c r="A5659" s="6">
        <f t="shared" si="444"/>
        <v>5648</v>
      </c>
      <c r="B5659" s="6">
        <f t="shared" si="441"/>
        <v>-87</v>
      </c>
      <c r="C5659" s="6">
        <f t="shared" si="442"/>
        <v>27</v>
      </c>
      <c r="D5659" s="8">
        <f ca="1">VLOOKUP(B5659,Residuals!$A$12:$AW$232,C5659,FALSE)</f>
        <v>1.5908959500885007E-2</v>
      </c>
      <c r="E5659" s="8">
        <f ca="1">VLOOKUP(B5659,Residuals!$A$12:$AW$232,C5659,FALSE)^2</f>
        <v>2.5309499240079933E-4</v>
      </c>
      <c r="F5659" s="8">
        <f t="shared" ca="1" si="440"/>
        <v>0.59627357002175063</v>
      </c>
      <c r="G5659" s="6">
        <f t="shared" si="443"/>
        <v>0</v>
      </c>
    </row>
    <row r="5660" spans="1:7" x14ac:dyDescent="0.25">
      <c r="A5660" s="6">
        <f t="shared" si="444"/>
        <v>5649</v>
      </c>
      <c r="B5660" s="6">
        <f t="shared" si="441"/>
        <v>-86</v>
      </c>
      <c r="C5660" s="6">
        <f t="shared" si="442"/>
        <v>27</v>
      </c>
      <c r="D5660" s="8">
        <f ca="1">VLOOKUP(B5660,Residuals!$A$12:$AW$232,C5660,FALSE)</f>
        <v>7.4092792012129382E-3</v>
      </c>
      <c r="E5660" s="8">
        <f ca="1">VLOOKUP(B5660,Residuals!$A$12:$AW$232,C5660,FALSE)^2</f>
        <v>5.4897418281526636E-5</v>
      </c>
      <c r="F5660" s="8">
        <f t="shared" ca="1" si="440"/>
        <v>0.12933436285403105</v>
      </c>
      <c r="G5660" s="6">
        <f t="shared" si="443"/>
        <v>0</v>
      </c>
    </row>
    <row r="5661" spans="1:7" x14ac:dyDescent="0.25">
      <c r="A5661" s="6">
        <f t="shared" si="444"/>
        <v>5650</v>
      </c>
      <c r="B5661" s="6">
        <f t="shared" si="441"/>
        <v>-85</v>
      </c>
      <c r="C5661" s="6">
        <f t="shared" si="442"/>
        <v>27</v>
      </c>
      <c r="D5661" s="8">
        <f ca="1">VLOOKUP(B5661,Residuals!$A$12:$AW$232,C5661,FALSE)</f>
        <v>-5.7803347700734814E-3</v>
      </c>
      <c r="E5661" s="8">
        <f ca="1">VLOOKUP(B5661,Residuals!$A$12:$AW$232,C5661,FALSE)^2</f>
        <v>3.3412270054120448E-5</v>
      </c>
      <c r="F5661" s="8">
        <f t="shared" ca="1" si="440"/>
        <v>7.8716901344897214E-2</v>
      </c>
      <c r="G5661" s="6">
        <f t="shared" si="443"/>
        <v>0</v>
      </c>
    </row>
    <row r="5662" spans="1:7" x14ac:dyDescent="0.25">
      <c r="A5662" s="6">
        <f t="shared" si="444"/>
        <v>5651</v>
      </c>
      <c r="B5662" s="6">
        <f t="shared" si="441"/>
        <v>-84</v>
      </c>
      <c r="C5662" s="6">
        <f t="shared" si="442"/>
        <v>27</v>
      </c>
      <c r="D5662" s="8">
        <f ca="1">VLOOKUP(B5662,Residuals!$A$12:$AW$232,C5662,FALSE)</f>
        <v>5.5532629321568168E-3</v>
      </c>
      <c r="E5662" s="8">
        <f ca="1">VLOOKUP(B5662,Residuals!$A$12:$AW$232,C5662,FALSE)^2</f>
        <v>3.0838729193666927E-5</v>
      </c>
      <c r="F5662" s="8">
        <f t="shared" ca="1" si="440"/>
        <v>7.2653824466515554E-2</v>
      </c>
      <c r="G5662" s="6">
        <f t="shared" si="443"/>
        <v>0</v>
      </c>
    </row>
    <row r="5663" spans="1:7" x14ac:dyDescent="0.25">
      <c r="A5663" s="6">
        <f t="shared" si="444"/>
        <v>5652</v>
      </c>
      <c r="B5663" s="6">
        <f t="shared" si="441"/>
        <v>-83</v>
      </c>
      <c r="C5663" s="6">
        <f t="shared" si="442"/>
        <v>27</v>
      </c>
      <c r="D5663" s="8">
        <f ca="1">VLOOKUP(B5663,Residuals!$A$12:$AW$232,C5663,FALSE)</f>
        <v>1.8161417929670572E-2</v>
      </c>
      <c r="E5663" s="8">
        <f ca="1">VLOOKUP(B5663,Residuals!$A$12:$AW$232,C5663,FALSE)^2</f>
        <v>3.2983710121615973E-4</v>
      </c>
      <c r="F5663" s="8">
        <f t="shared" ca="1" si="440"/>
        <v>0.77707245015869364</v>
      </c>
      <c r="G5663" s="6">
        <f t="shared" si="443"/>
        <v>0</v>
      </c>
    </row>
    <row r="5664" spans="1:7" x14ac:dyDescent="0.25">
      <c r="A5664" s="6">
        <f t="shared" si="444"/>
        <v>5653</v>
      </c>
      <c r="B5664" s="6">
        <f t="shared" si="441"/>
        <v>-82</v>
      </c>
      <c r="C5664" s="6">
        <f t="shared" si="442"/>
        <v>27</v>
      </c>
      <c r="D5664" s="8">
        <f ca="1">VLOOKUP(B5664,Residuals!$A$12:$AW$232,C5664,FALSE)</f>
        <v>8.3656247948516033E-3</v>
      </c>
      <c r="E5664" s="8">
        <f ca="1">VLOOKUP(B5664,Residuals!$A$12:$AW$232,C5664,FALSE)^2</f>
        <v>6.9983678208235934E-5</v>
      </c>
      <c r="F5664" s="8">
        <f t="shared" ca="1" si="440"/>
        <v>0.16487650448016705</v>
      </c>
      <c r="G5664" s="6">
        <f t="shared" si="443"/>
        <v>0</v>
      </c>
    </row>
    <row r="5665" spans="1:7" x14ac:dyDescent="0.25">
      <c r="A5665" s="6">
        <f t="shared" si="444"/>
        <v>5654</v>
      </c>
      <c r="B5665" s="6">
        <f t="shared" si="441"/>
        <v>-81</v>
      </c>
      <c r="C5665" s="6">
        <f t="shared" si="442"/>
        <v>27</v>
      </c>
      <c r="D5665" s="8">
        <f ca="1">VLOOKUP(B5665,Residuals!$A$12:$AW$232,C5665,FALSE)</f>
        <v>2.6910331928932659E-2</v>
      </c>
      <c r="E5665" s="8">
        <f ca="1">VLOOKUP(B5665,Residuals!$A$12:$AW$232,C5665,FALSE)^2</f>
        <v>7.2416596452533257E-4</v>
      </c>
      <c r="F5665" s="8">
        <f t="shared" ca="1" si="440"/>
        <v>1.7060828460484418</v>
      </c>
      <c r="G5665" s="6">
        <f t="shared" si="443"/>
        <v>0</v>
      </c>
    </row>
    <row r="5666" spans="1:7" x14ac:dyDescent="0.25">
      <c r="A5666" s="6">
        <f t="shared" si="444"/>
        <v>5655</v>
      </c>
      <c r="B5666" s="6">
        <f t="shared" si="441"/>
        <v>-80</v>
      </c>
      <c r="C5666" s="6">
        <f t="shared" si="442"/>
        <v>27</v>
      </c>
      <c r="D5666" s="8">
        <f ca="1">VLOOKUP(B5666,Residuals!$A$12:$AW$232,C5666,FALSE)</f>
        <v>1.2570866979179876E-2</v>
      </c>
      <c r="E5666" s="8">
        <f ca="1">VLOOKUP(B5666,Residuals!$A$12:$AW$232,C5666,FALSE)^2</f>
        <v>1.5802669660823498E-4</v>
      </c>
      <c r="F5666" s="8">
        <f t="shared" ca="1" si="440"/>
        <v>0.37229951352067431</v>
      </c>
      <c r="G5666" s="6">
        <f t="shared" si="443"/>
        <v>0</v>
      </c>
    </row>
    <row r="5667" spans="1:7" x14ac:dyDescent="0.25">
      <c r="A5667" s="6">
        <f t="shared" si="444"/>
        <v>5656</v>
      </c>
      <c r="B5667" s="6">
        <f t="shared" si="441"/>
        <v>-79</v>
      </c>
      <c r="C5667" s="6">
        <f t="shared" si="442"/>
        <v>27</v>
      </c>
      <c r="D5667" s="8">
        <f ca="1">VLOOKUP(B5667,Residuals!$A$12:$AW$232,C5667,FALSE)</f>
        <v>2.6882028116825819E-2</v>
      </c>
      <c r="E5667" s="8">
        <f ca="1">VLOOKUP(B5667,Residuals!$A$12:$AW$232,C5667,FALSE)^2</f>
        <v>7.2264343567381389E-4</v>
      </c>
      <c r="F5667" s="8">
        <f t="shared" ca="1" si="440"/>
        <v>1.7024958777518961</v>
      </c>
      <c r="G5667" s="6">
        <f t="shared" si="443"/>
        <v>0</v>
      </c>
    </row>
    <row r="5668" spans="1:7" x14ac:dyDescent="0.25">
      <c r="A5668" s="6">
        <f t="shared" si="444"/>
        <v>5657</v>
      </c>
      <c r="B5668" s="6">
        <f t="shared" si="441"/>
        <v>-78</v>
      </c>
      <c r="C5668" s="6">
        <f t="shared" si="442"/>
        <v>27</v>
      </c>
      <c r="D5668" s="8">
        <f ca="1">VLOOKUP(B5668,Residuals!$A$12:$AW$232,C5668,FALSE)</f>
        <v>-4.9384401466279256E-3</v>
      </c>
      <c r="E5668" s="8">
        <f ca="1">VLOOKUP(B5668,Residuals!$A$12:$AW$232,C5668,FALSE)^2</f>
        <v>2.4388191081826449E-5</v>
      </c>
      <c r="F5668" s="8">
        <f t="shared" ca="1" si="440"/>
        <v>5.745682134913449E-2</v>
      </c>
      <c r="G5668" s="6">
        <f t="shared" si="443"/>
        <v>0</v>
      </c>
    </row>
    <row r="5669" spans="1:7" x14ac:dyDescent="0.25">
      <c r="A5669" s="6">
        <f t="shared" si="444"/>
        <v>5658</v>
      </c>
      <c r="B5669" s="6">
        <f t="shared" si="441"/>
        <v>-77</v>
      </c>
      <c r="C5669" s="6">
        <f t="shared" si="442"/>
        <v>27</v>
      </c>
      <c r="D5669" s="8">
        <f ca="1">VLOOKUP(B5669,Residuals!$A$12:$AW$232,C5669,FALSE)</f>
        <v>4.8627225240796771E-3</v>
      </c>
      <c r="E5669" s="8">
        <f ca="1">VLOOKUP(B5669,Residuals!$A$12:$AW$232,C5669,FALSE)^2</f>
        <v>2.3646070346191827E-5</v>
      </c>
      <c r="F5669" s="8">
        <f t="shared" ca="1" si="440"/>
        <v>5.5708438355751226E-2</v>
      </c>
      <c r="G5669" s="6">
        <f t="shared" si="443"/>
        <v>0</v>
      </c>
    </row>
    <row r="5670" spans="1:7" x14ac:dyDescent="0.25">
      <c r="A5670" s="6">
        <f t="shared" si="444"/>
        <v>5659</v>
      </c>
      <c r="B5670" s="6">
        <f t="shared" si="441"/>
        <v>-76</v>
      </c>
      <c r="C5670" s="6">
        <f t="shared" si="442"/>
        <v>27</v>
      </c>
      <c r="D5670" s="8">
        <f ca="1">VLOOKUP(B5670,Residuals!$A$12:$AW$232,C5670,FALSE)</f>
        <v>8.6157904609079801E-3</v>
      </c>
      <c r="E5670" s="8">
        <f ca="1">VLOOKUP(B5670,Residuals!$A$12:$AW$232,C5670,FALSE)^2</f>
        <v>7.4231845266272938E-5</v>
      </c>
      <c r="F5670" s="8">
        <f t="shared" ca="1" si="440"/>
        <v>0.17488488004586442</v>
      </c>
      <c r="G5670" s="6">
        <f t="shared" si="443"/>
        <v>0</v>
      </c>
    </row>
    <row r="5671" spans="1:7" x14ac:dyDescent="0.25">
      <c r="A5671" s="6">
        <f t="shared" si="444"/>
        <v>5660</v>
      </c>
      <c r="B5671" s="6">
        <f t="shared" si="441"/>
        <v>-75</v>
      </c>
      <c r="C5671" s="6">
        <f t="shared" si="442"/>
        <v>27</v>
      </c>
      <c r="D5671" s="8">
        <f ca="1">VLOOKUP(B5671,Residuals!$A$12:$AW$232,C5671,FALSE)</f>
        <v>-9.4752652832224334E-4</v>
      </c>
      <c r="E5671" s="8">
        <f ca="1">VLOOKUP(B5671,Residuals!$A$12:$AW$232,C5671,FALSE)^2</f>
        <v>8.9780652187440307E-7</v>
      </c>
      <c r="F5671" s="8">
        <f t="shared" ca="1" si="440"/>
        <v>2.1151674907068235E-3</v>
      </c>
      <c r="G5671" s="6">
        <f t="shared" si="443"/>
        <v>0</v>
      </c>
    </row>
    <row r="5672" spans="1:7" x14ac:dyDescent="0.25">
      <c r="A5672" s="6">
        <f t="shared" si="444"/>
        <v>5661</v>
      </c>
      <c r="B5672" s="6">
        <f t="shared" si="441"/>
        <v>-74</v>
      </c>
      <c r="C5672" s="6">
        <f t="shared" si="442"/>
        <v>27</v>
      </c>
      <c r="D5672" s="8">
        <f ca="1">VLOOKUP(B5672,Residuals!$A$12:$AW$232,C5672,FALSE)</f>
        <v>-2.3703089788569644E-2</v>
      </c>
      <c r="E5672" s="8">
        <f ca="1">VLOOKUP(B5672,Residuals!$A$12:$AW$232,C5672,FALSE)^2</f>
        <v>5.6183646552499455E-4</v>
      </c>
      <c r="F5672" s="8">
        <f t="shared" ca="1" si="440"/>
        <v>1.3236462400507483</v>
      </c>
      <c r="G5672" s="6">
        <f t="shared" si="443"/>
        <v>0</v>
      </c>
    </row>
    <row r="5673" spans="1:7" x14ac:dyDescent="0.25">
      <c r="A5673" s="6">
        <f t="shared" si="444"/>
        <v>5662</v>
      </c>
      <c r="B5673" s="6">
        <f t="shared" si="441"/>
        <v>-73</v>
      </c>
      <c r="C5673" s="6">
        <f t="shared" si="442"/>
        <v>27</v>
      </c>
      <c r="D5673" s="8">
        <f ca="1">VLOOKUP(B5673,Residuals!$A$12:$AW$232,C5673,FALSE)</f>
        <v>1.095220366616108E-2</v>
      </c>
      <c r="E5673" s="8">
        <f ca="1">VLOOKUP(B5673,Residuals!$A$12:$AW$232,C5673,FALSE)^2</f>
        <v>1.1995076514507221E-4</v>
      </c>
      <c r="F5673" s="8">
        <f t="shared" ca="1" si="440"/>
        <v>0.28259536184986528</v>
      </c>
      <c r="G5673" s="6">
        <f t="shared" si="443"/>
        <v>0</v>
      </c>
    </row>
    <row r="5674" spans="1:7" x14ac:dyDescent="0.25">
      <c r="A5674" s="6">
        <f t="shared" si="444"/>
        <v>5663</v>
      </c>
      <c r="B5674" s="6">
        <f t="shared" si="441"/>
        <v>-72</v>
      </c>
      <c r="C5674" s="6">
        <f t="shared" si="442"/>
        <v>27</v>
      </c>
      <c r="D5674" s="8">
        <f ca="1">VLOOKUP(B5674,Residuals!$A$12:$AW$232,C5674,FALSE)</f>
        <v>-5.0695890097098573E-3</v>
      </c>
      <c r="E5674" s="8">
        <f ca="1">VLOOKUP(B5674,Residuals!$A$12:$AW$232,C5674,FALSE)^2</f>
        <v>2.570073272737097E-5</v>
      </c>
      <c r="F5674" s="8">
        <f t="shared" ca="1" si="440"/>
        <v>6.0549074915146106E-2</v>
      </c>
      <c r="G5674" s="6">
        <f t="shared" si="443"/>
        <v>0</v>
      </c>
    </row>
    <row r="5675" spans="1:7" x14ac:dyDescent="0.25">
      <c r="A5675" s="6">
        <f t="shared" si="444"/>
        <v>5664</v>
      </c>
      <c r="B5675" s="6">
        <f t="shared" si="441"/>
        <v>-71</v>
      </c>
      <c r="C5675" s="6">
        <f t="shared" si="442"/>
        <v>27</v>
      </c>
      <c r="D5675" s="8">
        <f ca="1">VLOOKUP(B5675,Residuals!$A$12:$AW$232,C5675,FALSE)</f>
        <v>6.3965408109480375E-4</v>
      </c>
      <c r="E5675" s="8">
        <f ca="1">VLOOKUP(B5675,Residuals!$A$12:$AW$232,C5675,FALSE)^2</f>
        <v>4.0915734346123775E-7</v>
      </c>
      <c r="F5675" s="8">
        <f t="shared" ca="1" si="440"/>
        <v>9.6394522693637194E-4</v>
      </c>
      <c r="G5675" s="6">
        <f t="shared" si="443"/>
        <v>0</v>
      </c>
    </row>
    <row r="5676" spans="1:7" x14ac:dyDescent="0.25">
      <c r="A5676" s="6">
        <f t="shared" si="444"/>
        <v>5665</v>
      </c>
      <c r="B5676" s="6">
        <f t="shared" si="441"/>
        <v>-70</v>
      </c>
      <c r="C5676" s="6">
        <f t="shared" si="442"/>
        <v>27</v>
      </c>
      <c r="D5676" s="8">
        <f ca="1">VLOOKUP(B5676,Residuals!$A$12:$AW$232,C5676,FALSE)</f>
        <v>-2.090815479324817E-3</v>
      </c>
      <c r="E5676" s="8">
        <f ca="1">VLOOKUP(B5676,Residuals!$A$12:$AW$232,C5676,FALSE)^2</f>
        <v>4.3715093685842644E-6</v>
      </c>
      <c r="F5676" s="8">
        <f t="shared" ca="1" si="440"/>
        <v>1.0298961164199771E-2</v>
      </c>
      <c r="G5676" s="6">
        <f t="shared" si="443"/>
        <v>0</v>
      </c>
    </row>
    <row r="5677" spans="1:7" x14ac:dyDescent="0.25">
      <c r="A5677" s="6">
        <f t="shared" si="444"/>
        <v>5666</v>
      </c>
      <c r="B5677" s="6">
        <f t="shared" si="441"/>
        <v>-69</v>
      </c>
      <c r="C5677" s="6">
        <f t="shared" si="442"/>
        <v>27</v>
      </c>
      <c r="D5677" s="8">
        <f ca="1">VLOOKUP(B5677,Residuals!$A$12:$AW$232,C5677,FALSE)</f>
        <v>4.6802376105744923E-3</v>
      </c>
      <c r="E5677" s="8">
        <f ca="1">VLOOKUP(B5677,Residuals!$A$12:$AW$232,C5677,FALSE)^2</f>
        <v>2.1904624091436034E-5</v>
      </c>
      <c r="F5677" s="8">
        <f t="shared" ca="1" si="440"/>
        <v>5.1605716427219839E-2</v>
      </c>
      <c r="G5677" s="6">
        <f t="shared" si="443"/>
        <v>0</v>
      </c>
    </row>
    <row r="5678" spans="1:7" x14ac:dyDescent="0.25">
      <c r="A5678" s="6">
        <f t="shared" si="444"/>
        <v>5667</v>
      </c>
      <c r="B5678" s="6">
        <f t="shared" si="441"/>
        <v>-68</v>
      </c>
      <c r="C5678" s="6">
        <f t="shared" si="442"/>
        <v>27</v>
      </c>
      <c r="D5678" s="8">
        <f ca="1">VLOOKUP(B5678,Residuals!$A$12:$AW$232,C5678,FALSE)</f>
        <v>-4.4577043910094559E-2</v>
      </c>
      <c r="E5678" s="8">
        <f ca="1">VLOOKUP(B5678,Residuals!$A$12:$AW$232,C5678,FALSE)^2</f>
        <v>1.9871128437624983E-3</v>
      </c>
      <c r="F5678" s="8">
        <f t="shared" ca="1" si="440"/>
        <v>4.6814947152727475</v>
      </c>
      <c r="G5678" s="6">
        <f t="shared" si="443"/>
        <v>0</v>
      </c>
    </row>
    <row r="5679" spans="1:7" x14ac:dyDescent="0.25">
      <c r="A5679" s="6">
        <f t="shared" si="444"/>
        <v>5668</v>
      </c>
      <c r="B5679" s="6">
        <f t="shared" si="441"/>
        <v>-67</v>
      </c>
      <c r="C5679" s="6">
        <f t="shared" si="442"/>
        <v>27</v>
      </c>
      <c r="D5679" s="8">
        <f ca="1">VLOOKUP(B5679,Residuals!$A$12:$AW$232,C5679,FALSE)</f>
        <v>-3.8899242951592847E-2</v>
      </c>
      <c r="E5679" s="8">
        <f ca="1">VLOOKUP(B5679,Residuals!$A$12:$AW$232,C5679,FALSE)^2</f>
        <v>1.5131511022070457E-3</v>
      </c>
      <c r="F5679" s="8">
        <f t="shared" ca="1" si="440"/>
        <v>3.5648749947076888</v>
      </c>
      <c r="G5679" s="6">
        <f t="shared" si="443"/>
        <v>0</v>
      </c>
    </row>
    <row r="5680" spans="1:7" x14ac:dyDescent="0.25">
      <c r="A5680" s="6">
        <f t="shared" si="444"/>
        <v>5669</v>
      </c>
      <c r="B5680" s="6">
        <f t="shared" si="441"/>
        <v>-66</v>
      </c>
      <c r="C5680" s="6">
        <f t="shared" si="442"/>
        <v>27</v>
      </c>
      <c r="D5680" s="8">
        <f ca="1">VLOOKUP(B5680,Residuals!$A$12:$AW$232,C5680,FALSE)</f>
        <v>-2.8653161009997683E-2</v>
      </c>
      <c r="E5680" s="8">
        <f ca="1">VLOOKUP(B5680,Residuals!$A$12:$AW$232,C5680,FALSE)^2</f>
        <v>8.2100363586485149E-4</v>
      </c>
      <c r="F5680" s="8">
        <f t="shared" ca="1" si="440"/>
        <v>1.9342254238785419</v>
      </c>
      <c r="G5680" s="6">
        <f t="shared" si="443"/>
        <v>0</v>
      </c>
    </row>
    <row r="5681" spans="1:7" x14ac:dyDescent="0.25">
      <c r="A5681" s="6">
        <f t="shared" si="444"/>
        <v>5670</v>
      </c>
      <c r="B5681" s="6">
        <f t="shared" si="441"/>
        <v>-65</v>
      </c>
      <c r="C5681" s="6">
        <f t="shared" si="442"/>
        <v>27</v>
      </c>
      <c r="D5681" s="8">
        <f ca="1">VLOOKUP(B5681,Residuals!$A$12:$AW$232,C5681,FALSE)</f>
        <v>-3.1584722955861302E-2</v>
      </c>
      <c r="E5681" s="8">
        <f ca="1">VLOOKUP(B5681,Residuals!$A$12:$AW$232,C5681,FALSE)^2</f>
        <v>9.9759472419851201E-4</v>
      </c>
      <c r="F5681" s="8">
        <f t="shared" ca="1" si="440"/>
        <v>2.3502613069907259</v>
      </c>
      <c r="G5681" s="6">
        <f t="shared" si="443"/>
        <v>0</v>
      </c>
    </row>
    <row r="5682" spans="1:7" x14ac:dyDescent="0.25">
      <c r="A5682" s="6">
        <f t="shared" si="444"/>
        <v>5671</v>
      </c>
      <c r="B5682" s="6">
        <f t="shared" si="441"/>
        <v>-64</v>
      </c>
      <c r="C5682" s="6">
        <f t="shared" si="442"/>
        <v>27</v>
      </c>
      <c r="D5682" s="8">
        <f ca="1">VLOOKUP(B5682,Residuals!$A$12:$AW$232,C5682,FALSE)</f>
        <v>2.4871861008027896E-2</v>
      </c>
      <c r="E5682" s="8">
        <f ca="1">VLOOKUP(B5682,Residuals!$A$12:$AW$232,C5682,FALSE)^2</f>
        <v>6.1860947000265843E-4</v>
      </c>
      <c r="F5682" s="8">
        <f t="shared" ca="1" si="440"/>
        <v>1.457399348872235</v>
      </c>
      <c r="G5682" s="6">
        <f t="shared" si="443"/>
        <v>0</v>
      </c>
    </row>
    <row r="5683" spans="1:7" x14ac:dyDescent="0.25">
      <c r="A5683" s="6">
        <f t="shared" si="444"/>
        <v>5672</v>
      </c>
      <c r="B5683" s="6">
        <f t="shared" si="441"/>
        <v>-63</v>
      </c>
      <c r="C5683" s="6">
        <f t="shared" si="442"/>
        <v>27</v>
      </c>
      <c r="D5683" s="8">
        <f ca="1">VLOOKUP(B5683,Residuals!$A$12:$AW$232,C5683,FALSE)</f>
        <v>3.1635521041778455E-2</v>
      </c>
      <c r="E5683" s="8">
        <f ca="1">VLOOKUP(B5683,Residuals!$A$12:$AW$232,C5683,FALSE)^2</f>
        <v>1.0008061915848074E-3</v>
      </c>
      <c r="F5683" s="8">
        <f t="shared" ca="1" si="440"/>
        <v>2.3578272928100041</v>
      </c>
      <c r="G5683" s="6">
        <f t="shared" si="443"/>
        <v>0</v>
      </c>
    </row>
    <row r="5684" spans="1:7" x14ac:dyDescent="0.25">
      <c r="A5684" s="6">
        <f t="shared" si="444"/>
        <v>5673</v>
      </c>
      <c r="B5684" s="6">
        <f t="shared" si="441"/>
        <v>-62</v>
      </c>
      <c r="C5684" s="6">
        <f t="shared" si="442"/>
        <v>27</v>
      </c>
      <c r="D5684" s="8">
        <f ca="1">VLOOKUP(B5684,Residuals!$A$12:$AW$232,C5684,FALSE)</f>
        <v>1.4406702408354256E-3</v>
      </c>
      <c r="E5684" s="8">
        <f ca="1">VLOOKUP(B5684,Residuals!$A$12:$AW$232,C5684,FALSE)^2</f>
        <v>2.0755307428288033E-6</v>
      </c>
      <c r="F5684" s="8">
        <f t="shared" ca="1" si="440"/>
        <v>4.8898009161579842E-3</v>
      </c>
      <c r="G5684" s="6">
        <f t="shared" si="443"/>
        <v>0</v>
      </c>
    </row>
    <row r="5685" spans="1:7" x14ac:dyDescent="0.25">
      <c r="A5685" s="6">
        <f t="shared" si="444"/>
        <v>5674</v>
      </c>
      <c r="B5685" s="6">
        <f t="shared" si="441"/>
        <v>-61</v>
      </c>
      <c r="C5685" s="6">
        <f t="shared" si="442"/>
        <v>27</v>
      </c>
      <c r="D5685" s="8">
        <f ca="1">VLOOKUP(B5685,Residuals!$A$12:$AW$232,C5685,FALSE)</f>
        <v>6.3262708782045231E-3</v>
      </c>
      <c r="E5685" s="8">
        <f ca="1">VLOOKUP(B5685,Residuals!$A$12:$AW$232,C5685,FALSE)^2</f>
        <v>4.0021703224418626E-5</v>
      </c>
      <c r="F5685" s="8">
        <f t="shared" ca="1" si="440"/>
        <v>9.4288249773762559E-2</v>
      </c>
      <c r="G5685" s="6">
        <f t="shared" si="443"/>
        <v>0</v>
      </c>
    </row>
    <row r="5686" spans="1:7" x14ac:dyDescent="0.25">
      <c r="A5686" s="6">
        <f t="shared" si="444"/>
        <v>5675</v>
      </c>
      <c r="B5686" s="6">
        <f t="shared" si="441"/>
        <v>-60</v>
      </c>
      <c r="C5686" s="6">
        <f t="shared" si="442"/>
        <v>27</v>
      </c>
      <c r="D5686" s="8">
        <f ca="1">VLOOKUP(B5686,Residuals!$A$12:$AW$232,C5686,FALSE)</f>
        <v>3.6865559010662484E-2</v>
      </c>
      <c r="E5686" s="8">
        <f ca="1">VLOOKUP(B5686,Residuals!$A$12:$AW$232,C5686,FALSE)^2</f>
        <v>1.3590694411686379E-3</v>
      </c>
      <c r="F5686" s="8">
        <f t="shared" ca="1" si="440"/>
        <v>3.2018697008030177</v>
      </c>
      <c r="G5686" s="6">
        <f t="shared" si="443"/>
        <v>0</v>
      </c>
    </row>
    <row r="5687" spans="1:7" x14ac:dyDescent="0.25">
      <c r="A5687" s="6">
        <f t="shared" si="444"/>
        <v>5676</v>
      </c>
      <c r="B5687" s="6">
        <f t="shared" si="441"/>
        <v>-59</v>
      </c>
      <c r="C5687" s="6">
        <f t="shared" si="442"/>
        <v>27</v>
      </c>
      <c r="D5687" s="8">
        <f ca="1">VLOOKUP(B5687,Residuals!$A$12:$AW$232,C5687,FALSE)</f>
        <v>7.7492774548491407E-3</v>
      </c>
      <c r="E5687" s="8">
        <f ca="1">VLOOKUP(B5687,Residuals!$A$12:$AW$232,C5687,FALSE)^2</f>
        <v>6.0051301072233176E-5</v>
      </c>
      <c r="F5687" s="8">
        <f t="shared" ca="1" si="440"/>
        <v>0.1414765394413168</v>
      </c>
      <c r="G5687" s="6">
        <f t="shared" si="443"/>
        <v>0</v>
      </c>
    </row>
    <row r="5688" spans="1:7" x14ac:dyDescent="0.25">
      <c r="A5688" s="6">
        <f t="shared" si="444"/>
        <v>5677</v>
      </c>
      <c r="B5688" s="6">
        <f t="shared" si="441"/>
        <v>-58</v>
      </c>
      <c r="C5688" s="6">
        <f t="shared" si="442"/>
        <v>27</v>
      </c>
      <c r="D5688" s="8">
        <f ca="1">VLOOKUP(B5688,Residuals!$A$12:$AW$232,C5688,FALSE)</f>
        <v>8.5920646217074736E-4</v>
      </c>
      <c r="E5688" s="8">
        <f ca="1">VLOOKUP(B5688,Residuals!$A$12:$AW$232,C5688,FALSE)^2</f>
        <v>7.3823574463597197E-7</v>
      </c>
      <c r="F5688" s="8">
        <f t="shared" ca="1" si="440"/>
        <v>1.7392302344515539E-3</v>
      </c>
      <c r="G5688" s="6">
        <f t="shared" si="443"/>
        <v>0</v>
      </c>
    </row>
    <row r="5689" spans="1:7" x14ac:dyDescent="0.25">
      <c r="A5689" s="6">
        <f t="shared" si="444"/>
        <v>5678</v>
      </c>
      <c r="B5689" s="6">
        <f t="shared" si="441"/>
        <v>-57</v>
      </c>
      <c r="C5689" s="6">
        <f t="shared" si="442"/>
        <v>27</v>
      </c>
      <c r="D5689" s="8">
        <f ca="1">VLOOKUP(B5689,Residuals!$A$12:$AW$232,C5689,FALSE)</f>
        <v>-5.2741611480520041E-3</v>
      </c>
      <c r="E5689" s="8">
        <f ca="1">VLOOKUP(B5689,Residuals!$A$12:$AW$232,C5689,FALSE)^2</f>
        <v>2.7816775815621235E-5</v>
      </c>
      <c r="F5689" s="8">
        <f t="shared" ca="1" si="440"/>
        <v>6.5534319998749951E-2</v>
      </c>
      <c r="G5689" s="6">
        <f t="shared" si="443"/>
        <v>0</v>
      </c>
    </row>
    <row r="5690" spans="1:7" x14ac:dyDescent="0.25">
      <c r="A5690" s="6">
        <f t="shared" si="444"/>
        <v>5679</v>
      </c>
      <c r="B5690" s="6">
        <f t="shared" si="441"/>
        <v>-56</v>
      </c>
      <c r="C5690" s="6">
        <f t="shared" si="442"/>
        <v>27</v>
      </c>
      <c r="D5690" s="8">
        <f ca="1">VLOOKUP(B5690,Residuals!$A$12:$AW$232,C5690,FALSE)</f>
        <v>-5.1868146056077997E-3</v>
      </c>
      <c r="E5690" s="8">
        <f ca="1">VLOOKUP(B5690,Residuals!$A$12:$AW$232,C5690,FALSE)^2</f>
        <v>2.6903045752946394E-5</v>
      </c>
      <c r="F5690" s="8">
        <f t="shared" ca="1" si="440"/>
        <v>6.3381637792993259E-2</v>
      </c>
      <c r="G5690" s="6">
        <f t="shared" si="443"/>
        <v>0</v>
      </c>
    </row>
    <row r="5691" spans="1:7" x14ac:dyDescent="0.25">
      <c r="A5691" s="6">
        <f t="shared" si="444"/>
        <v>5680</v>
      </c>
      <c r="B5691" s="6">
        <f t="shared" si="441"/>
        <v>-55</v>
      </c>
      <c r="C5691" s="6">
        <f t="shared" si="442"/>
        <v>27</v>
      </c>
      <c r="D5691" s="8">
        <f ca="1">VLOOKUP(B5691,Residuals!$A$12:$AW$232,C5691,FALSE)</f>
        <v>2.3466266145851671E-4</v>
      </c>
      <c r="E5691" s="8">
        <f ca="1">VLOOKUP(B5691,Residuals!$A$12:$AW$232,C5691,FALSE)^2</f>
        <v>5.5066564682794423E-8</v>
      </c>
      <c r="F5691" s="8">
        <f t="shared" ca="1" si="440"/>
        <v>1.2973285959070515E-4</v>
      </c>
      <c r="G5691" s="6">
        <f t="shared" si="443"/>
        <v>0</v>
      </c>
    </row>
    <row r="5692" spans="1:7" x14ac:dyDescent="0.25">
      <c r="A5692" s="6">
        <f t="shared" si="444"/>
        <v>5681</v>
      </c>
      <c r="B5692" s="6">
        <f t="shared" si="441"/>
        <v>-54</v>
      </c>
      <c r="C5692" s="6">
        <f t="shared" si="442"/>
        <v>27</v>
      </c>
      <c r="D5692" s="8">
        <f ca="1">VLOOKUP(B5692,Residuals!$A$12:$AW$232,C5692,FALSE)</f>
        <v>-9.8793279799642541E-3</v>
      </c>
      <c r="E5692" s="8">
        <f ca="1">VLOOKUP(B5692,Residuals!$A$12:$AW$232,C5692,FALSE)^2</f>
        <v>9.7601121335704589E-5</v>
      </c>
      <c r="F5692" s="8">
        <f t="shared" ca="1" si="440"/>
        <v>0.22994121102485643</v>
      </c>
      <c r="G5692" s="6">
        <f t="shared" si="443"/>
        <v>0</v>
      </c>
    </row>
    <row r="5693" spans="1:7" x14ac:dyDescent="0.25">
      <c r="A5693" s="6">
        <f t="shared" si="444"/>
        <v>5682</v>
      </c>
      <c r="B5693" s="6">
        <f t="shared" si="441"/>
        <v>-53</v>
      </c>
      <c r="C5693" s="6">
        <f t="shared" si="442"/>
        <v>27</v>
      </c>
      <c r="D5693" s="8">
        <f ca="1">VLOOKUP(B5693,Residuals!$A$12:$AW$232,C5693,FALSE)</f>
        <v>3.638625931069625E-3</v>
      </c>
      <c r="E5693" s="8">
        <f ca="1">VLOOKUP(B5693,Residuals!$A$12:$AW$232,C5693,FALSE)^2</f>
        <v>1.3239598666252295E-5</v>
      </c>
      <c r="F5693" s="8">
        <f t="shared" ca="1" si="440"/>
        <v>3.1191540723492134E-2</v>
      </c>
      <c r="G5693" s="6">
        <f t="shared" si="443"/>
        <v>0</v>
      </c>
    </row>
    <row r="5694" spans="1:7" x14ac:dyDescent="0.25">
      <c r="A5694" s="6">
        <f t="shared" si="444"/>
        <v>5683</v>
      </c>
      <c r="B5694" s="6">
        <f t="shared" si="441"/>
        <v>-52</v>
      </c>
      <c r="C5694" s="6">
        <f t="shared" si="442"/>
        <v>27</v>
      </c>
      <c r="D5694" s="8">
        <f ca="1">VLOOKUP(B5694,Residuals!$A$12:$AW$232,C5694,FALSE)</f>
        <v>-4.4991283854038293E-3</v>
      </c>
      <c r="E5694" s="8">
        <f ca="1">VLOOKUP(B5694,Residuals!$A$12:$AW$232,C5694,FALSE)^2</f>
        <v>2.0242156228346469E-5</v>
      </c>
      <c r="F5694" s="8">
        <f t="shared" ca="1" si="440"/>
        <v>4.7689061900128081E-2</v>
      </c>
      <c r="G5694" s="6">
        <f t="shared" si="443"/>
        <v>0</v>
      </c>
    </row>
    <row r="5695" spans="1:7" x14ac:dyDescent="0.25">
      <c r="A5695" s="6">
        <f t="shared" si="444"/>
        <v>5684</v>
      </c>
      <c r="B5695" s="6">
        <f t="shared" si="441"/>
        <v>-51</v>
      </c>
      <c r="C5695" s="6">
        <f t="shared" si="442"/>
        <v>27</v>
      </c>
      <c r="D5695" s="8">
        <f ca="1">VLOOKUP(B5695,Residuals!$A$12:$AW$232,C5695,FALSE)</f>
        <v>-6.4238343278780474E-3</v>
      </c>
      <c r="E5695" s="8">
        <f ca="1">VLOOKUP(B5695,Residuals!$A$12:$AW$232,C5695,FALSE)^2</f>
        <v>4.1265647472024406E-5</v>
      </c>
      <c r="F5695" s="8">
        <f t="shared" ca="1" si="440"/>
        <v>9.7218892811746171E-2</v>
      </c>
      <c r="G5695" s="6">
        <f t="shared" si="443"/>
        <v>0</v>
      </c>
    </row>
    <row r="5696" spans="1:7" x14ac:dyDescent="0.25">
      <c r="A5696" s="6">
        <f t="shared" si="444"/>
        <v>5685</v>
      </c>
      <c r="B5696" s="6">
        <f t="shared" si="441"/>
        <v>-50</v>
      </c>
      <c r="C5696" s="6">
        <f t="shared" si="442"/>
        <v>27</v>
      </c>
      <c r="D5696" s="8">
        <f ca="1">VLOOKUP(B5696,Residuals!$A$12:$AW$232,C5696,FALSE)</f>
        <v>8.8979615881136682E-3</v>
      </c>
      <c r="E5696" s="8">
        <f ca="1">VLOOKUP(B5696,Residuals!$A$12:$AW$232,C5696,FALSE)^2</f>
        <v>7.9173720423546308E-5</v>
      </c>
      <c r="F5696" s="8">
        <f t="shared" ca="1" si="440"/>
        <v>0.18652758192106711</v>
      </c>
      <c r="G5696" s="6">
        <f t="shared" si="443"/>
        <v>0</v>
      </c>
    </row>
    <row r="5697" spans="1:7" x14ac:dyDescent="0.25">
      <c r="A5697" s="6">
        <f t="shared" si="444"/>
        <v>5686</v>
      </c>
      <c r="B5697" s="6">
        <f t="shared" si="441"/>
        <v>-49</v>
      </c>
      <c r="C5697" s="6">
        <f t="shared" si="442"/>
        <v>27</v>
      </c>
      <c r="D5697" s="8">
        <f ca="1">VLOOKUP(B5697,Residuals!$A$12:$AW$232,C5697,FALSE)</f>
        <v>-2.4153980808380823E-2</v>
      </c>
      <c r="E5697" s="8">
        <f ca="1">VLOOKUP(B5697,Residuals!$A$12:$AW$232,C5697,FALSE)^2</f>
        <v>5.8341478889162909E-4</v>
      </c>
      <c r="F5697" s="8">
        <f t="shared" ca="1" si="440"/>
        <v>1.3744832154758944</v>
      </c>
      <c r="G5697" s="6">
        <f t="shared" si="443"/>
        <v>0</v>
      </c>
    </row>
    <row r="5698" spans="1:7" x14ac:dyDescent="0.25">
      <c r="A5698" s="6">
        <f t="shared" si="444"/>
        <v>5687</v>
      </c>
      <c r="B5698" s="6">
        <f t="shared" si="441"/>
        <v>-48</v>
      </c>
      <c r="C5698" s="6">
        <f t="shared" si="442"/>
        <v>27</v>
      </c>
      <c r="D5698" s="8">
        <f ca="1">VLOOKUP(B5698,Residuals!$A$12:$AW$232,C5698,FALSE)</f>
        <v>-1.982125278232752E-2</v>
      </c>
      <c r="E5698" s="8">
        <f ca="1">VLOOKUP(B5698,Residuals!$A$12:$AW$232,C5698,FALSE)^2</f>
        <v>3.9288206186092643E-4</v>
      </c>
      <c r="F5698" s="8">
        <f t="shared" ca="1" si="440"/>
        <v>0.92560183590017575</v>
      </c>
      <c r="G5698" s="6">
        <f t="shared" si="443"/>
        <v>0</v>
      </c>
    </row>
    <row r="5699" spans="1:7" x14ac:dyDescent="0.25">
      <c r="A5699" s="6">
        <f t="shared" si="444"/>
        <v>5688</v>
      </c>
      <c r="B5699" s="6">
        <f t="shared" si="441"/>
        <v>-47</v>
      </c>
      <c r="C5699" s="6">
        <f t="shared" si="442"/>
        <v>27</v>
      </c>
      <c r="D5699" s="8">
        <f ca="1">VLOOKUP(B5699,Residuals!$A$12:$AW$232,C5699,FALSE)</f>
        <v>-1.9673240411863302E-2</v>
      </c>
      <c r="E5699" s="8">
        <f ca="1">VLOOKUP(B5699,Residuals!$A$12:$AW$232,C5699,FALSE)^2</f>
        <v>3.8703638830297132E-4</v>
      </c>
      <c r="F5699" s="8">
        <f t="shared" ca="1" si="440"/>
        <v>0.91182985009943007</v>
      </c>
      <c r="G5699" s="6">
        <f t="shared" si="443"/>
        <v>0</v>
      </c>
    </row>
    <row r="5700" spans="1:7" x14ac:dyDescent="0.25">
      <c r="A5700" s="6">
        <f t="shared" si="444"/>
        <v>5689</v>
      </c>
      <c r="B5700" s="6">
        <f t="shared" si="441"/>
        <v>-46</v>
      </c>
      <c r="C5700" s="6">
        <f t="shared" si="442"/>
        <v>27</v>
      </c>
      <c r="D5700" s="8">
        <f ca="1">VLOOKUP(B5700,Residuals!$A$12:$AW$232,C5700,FALSE)</f>
        <v>-1.6560867323470209E-2</v>
      </c>
      <c r="E5700" s="8">
        <f ca="1">VLOOKUP(B5700,Residuals!$A$12:$AW$232,C5700,FALSE)^2</f>
        <v>2.7426232650558331E-4</v>
      </c>
      <c r="F5700" s="8">
        <f t="shared" ca="1" si="440"/>
        <v>0.6461422843522</v>
      </c>
      <c r="G5700" s="6">
        <f t="shared" si="443"/>
        <v>0</v>
      </c>
    </row>
    <row r="5701" spans="1:7" x14ac:dyDescent="0.25">
      <c r="A5701" s="6">
        <f t="shared" si="444"/>
        <v>5690</v>
      </c>
      <c r="B5701" s="6">
        <f t="shared" si="441"/>
        <v>-45</v>
      </c>
      <c r="C5701" s="6">
        <f t="shared" si="442"/>
        <v>27</v>
      </c>
      <c r="D5701" s="8">
        <f ca="1">VLOOKUP(B5701,Residuals!$A$12:$AW$232,C5701,FALSE)</f>
        <v>-4.2766242917271031E-3</v>
      </c>
      <c r="E5701" s="8">
        <f ca="1">VLOOKUP(B5701,Residuals!$A$12:$AW$232,C5701,FALSE)^2</f>
        <v>1.8289515332590346E-5</v>
      </c>
      <c r="F5701" s="8">
        <f t="shared" ca="1" si="440"/>
        <v>4.3088780611120259E-2</v>
      </c>
      <c r="G5701" s="6">
        <f t="shared" si="443"/>
        <v>0</v>
      </c>
    </row>
    <row r="5702" spans="1:7" x14ac:dyDescent="0.25">
      <c r="A5702" s="6">
        <f t="shared" si="444"/>
        <v>5691</v>
      </c>
      <c r="B5702" s="6">
        <f t="shared" si="441"/>
        <v>-44</v>
      </c>
      <c r="C5702" s="6">
        <f t="shared" si="442"/>
        <v>27</v>
      </c>
      <c r="D5702" s="8">
        <f ca="1">VLOOKUP(B5702,Residuals!$A$12:$AW$232,C5702,FALSE)</f>
        <v>-2.3536026653051413E-2</v>
      </c>
      <c r="E5702" s="8">
        <f ca="1">VLOOKUP(B5702,Residuals!$A$12:$AW$232,C5702,FALSE)^2</f>
        <v>5.5394455061314656E-4</v>
      </c>
      <c r="F5702" s="8">
        <f t="shared" ca="1" si="440"/>
        <v>1.3050534570242729</v>
      </c>
      <c r="G5702" s="6">
        <f t="shared" si="443"/>
        <v>0</v>
      </c>
    </row>
    <row r="5703" spans="1:7" x14ac:dyDescent="0.25">
      <c r="A5703" s="6">
        <f t="shared" si="444"/>
        <v>5692</v>
      </c>
      <c r="B5703" s="6">
        <f t="shared" si="441"/>
        <v>-43</v>
      </c>
      <c r="C5703" s="6">
        <f t="shared" si="442"/>
        <v>27</v>
      </c>
      <c r="D5703" s="8">
        <f ca="1">VLOOKUP(B5703,Residuals!$A$12:$AW$232,C5703,FALSE)</f>
        <v>2.3659443996329511E-2</v>
      </c>
      <c r="E5703" s="8">
        <f ca="1">VLOOKUP(B5703,Residuals!$A$12:$AW$232,C5703,FALSE)^2</f>
        <v>5.5976929021545258E-4</v>
      </c>
      <c r="F5703" s="8">
        <f t="shared" ca="1" si="440"/>
        <v>1.3187761239335181</v>
      </c>
      <c r="G5703" s="6">
        <f t="shared" si="443"/>
        <v>0</v>
      </c>
    </row>
    <row r="5704" spans="1:7" x14ac:dyDescent="0.25">
      <c r="A5704" s="6">
        <f t="shared" si="444"/>
        <v>5693</v>
      </c>
      <c r="B5704" s="6">
        <f t="shared" si="441"/>
        <v>-42</v>
      </c>
      <c r="C5704" s="6">
        <f t="shared" si="442"/>
        <v>27</v>
      </c>
      <c r="D5704" s="8">
        <f ca="1">VLOOKUP(B5704,Residuals!$A$12:$AW$232,C5704,FALSE)</f>
        <v>1.1266658137385257E-2</v>
      </c>
      <c r="E5704" s="8">
        <f ca="1">VLOOKUP(B5704,Residuals!$A$12:$AW$232,C5704,FALSE)^2</f>
        <v>1.2693758558470942E-4</v>
      </c>
      <c r="F5704" s="8">
        <f t="shared" ca="1" si="440"/>
        <v>0.29905580749963961</v>
      </c>
      <c r="G5704" s="6">
        <f t="shared" si="443"/>
        <v>0</v>
      </c>
    </row>
    <row r="5705" spans="1:7" x14ac:dyDescent="0.25">
      <c r="A5705" s="6">
        <f t="shared" si="444"/>
        <v>5694</v>
      </c>
      <c r="B5705" s="6">
        <f t="shared" si="441"/>
        <v>-41</v>
      </c>
      <c r="C5705" s="6">
        <f t="shared" si="442"/>
        <v>27</v>
      </c>
      <c r="D5705" s="8">
        <f ca="1">VLOOKUP(B5705,Residuals!$A$12:$AW$232,C5705,FALSE)</f>
        <v>-1.5234869220229487E-2</v>
      </c>
      <c r="E5705" s="8">
        <f ca="1">VLOOKUP(B5705,Residuals!$A$12:$AW$232,C5705,FALSE)^2</f>
        <v>2.3210124015749582E-4</v>
      </c>
      <c r="F5705" s="8">
        <f t="shared" ca="1" si="440"/>
        <v>0.54681380205272156</v>
      </c>
      <c r="G5705" s="6">
        <f t="shared" si="443"/>
        <v>0</v>
      </c>
    </row>
    <row r="5706" spans="1:7" x14ac:dyDescent="0.25">
      <c r="A5706" s="6">
        <f t="shared" si="444"/>
        <v>5695</v>
      </c>
      <c r="B5706" s="6">
        <f t="shared" si="441"/>
        <v>-40</v>
      </c>
      <c r="C5706" s="6">
        <f t="shared" si="442"/>
        <v>27</v>
      </c>
      <c r="D5706" s="8">
        <f ca="1">VLOOKUP(B5706,Residuals!$A$12:$AW$232,C5706,FALSE)</f>
        <v>1.3015484958540914E-2</v>
      </c>
      <c r="E5706" s="8">
        <f ca="1">VLOOKUP(B5706,Residuals!$A$12:$AW$232,C5706,FALSE)^2</f>
        <v>1.6940284870600478E-4</v>
      </c>
      <c r="F5706" s="8">
        <f t="shared" ca="1" si="440"/>
        <v>0.39910090836496914</v>
      </c>
      <c r="G5706" s="6">
        <f t="shared" si="443"/>
        <v>0</v>
      </c>
    </row>
    <row r="5707" spans="1:7" x14ac:dyDescent="0.25">
      <c r="A5707" s="6">
        <f t="shared" si="444"/>
        <v>5696</v>
      </c>
      <c r="B5707" s="6">
        <f t="shared" si="441"/>
        <v>-39</v>
      </c>
      <c r="C5707" s="6">
        <f t="shared" si="442"/>
        <v>27</v>
      </c>
      <c r="D5707" s="8">
        <f ca="1">VLOOKUP(B5707,Residuals!$A$12:$AW$232,C5707,FALSE)</f>
        <v>2.8730283041335077E-2</v>
      </c>
      <c r="E5707" s="8">
        <f ca="1">VLOOKUP(B5707,Residuals!$A$12:$AW$232,C5707,FALSE)^2</f>
        <v>8.2542916363522595E-4</v>
      </c>
      <c r="F5707" s="8">
        <f t="shared" ref="F5707:F5770" ca="1" si="445">E5707/$F$8</f>
        <v>1.9446516485060634</v>
      </c>
      <c r="G5707" s="6">
        <f t="shared" si="443"/>
        <v>0</v>
      </c>
    </row>
    <row r="5708" spans="1:7" x14ac:dyDescent="0.25">
      <c r="A5708" s="6">
        <f t="shared" si="444"/>
        <v>5697</v>
      </c>
      <c r="B5708" s="6">
        <f t="shared" ref="B5708:B5771" si="446">MOD(A5708,221)-210</f>
        <v>-38</v>
      </c>
      <c r="C5708" s="6">
        <f t="shared" ref="C5708:C5771" si="447">IF(B5708&lt;B5707,IF(ISNUMBER(C5707),C5707+1,2),C5707)</f>
        <v>27</v>
      </c>
      <c r="D5708" s="8">
        <f ca="1">VLOOKUP(B5708,Residuals!$A$12:$AW$232,C5708,FALSE)</f>
        <v>3.458008445785974E-2</v>
      </c>
      <c r="E5708" s="8">
        <f ca="1">VLOOKUP(B5708,Residuals!$A$12:$AW$232,C5708,FALSE)^2</f>
        <v>1.1957822411127127E-3</v>
      </c>
      <c r="F5708" s="8">
        <f t="shared" ca="1" si="445"/>
        <v>2.817176820107782</v>
      </c>
      <c r="G5708" s="6">
        <f t="shared" ref="G5708:G5771" si="448">IF(OR(B5708&lt;-10,B5708&gt;10),0,1)</f>
        <v>0</v>
      </c>
    </row>
    <row r="5709" spans="1:7" x14ac:dyDescent="0.25">
      <c r="A5709" s="6">
        <f t="shared" ref="A5709:A5772" si="449">A5708+1</f>
        <v>5698</v>
      </c>
      <c r="B5709" s="6">
        <f t="shared" si="446"/>
        <v>-37</v>
      </c>
      <c r="C5709" s="6">
        <f t="shared" si="447"/>
        <v>27</v>
      </c>
      <c r="D5709" s="8">
        <f ca="1">VLOOKUP(B5709,Residuals!$A$12:$AW$232,C5709,FALSE)</f>
        <v>5.2792483502452366E-2</v>
      </c>
      <c r="E5709" s="8">
        <f ca="1">VLOOKUP(B5709,Residuals!$A$12:$AW$232,C5709,FALSE)^2</f>
        <v>2.7870463143567052E-3</v>
      </c>
      <c r="F5709" s="8">
        <f t="shared" ca="1" si="445"/>
        <v>6.5660803475943705</v>
      </c>
      <c r="G5709" s="6">
        <f t="shared" si="448"/>
        <v>0</v>
      </c>
    </row>
    <row r="5710" spans="1:7" x14ac:dyDescent="0.25">
      <c r="A5710" s="6">
        <f t="shared" si="449"/>
        <v>5699</v>
      </c>
      <c r="B5710" s="6">
        <f t="shared" si="446"/>
        <v>-36</v>
      </c>
      <c r="C5710" s="6">
        <f t="shared" si="447"/>
        <v>27</v>
      </c>
      <c r="D5710" s="8">
        <f ca="1">VLOOKUP(B5710,Residuals!$A$12:$AW$232,C5710,FALSE)</f>
        <v>-9.1037278731319095E-3</v>
      </c>
      <c r="E5710" s="8">
        <f ca="1">VLOOKUP(B5710,Residuals!$A$12:$AW$232,C5710,FALSE)^2</f>
        <v>8.2877861188038836E-5</v>
      </c>
      <c r="F5710" s="8">
        <f t="shared" ca="1" si="445"/>
        <v>0.19525427072891757</v>
      </c>
      <c r="G5710" s="6">
        <f t="shared" si="448"/>
        <v>0</v>
      </c>
    </row>
    <row r="5711" spans="1:7" x14ac:dyDescent="0.25">
      <c r="A5711" s="6">
        <f t="shared" si="449"/>
        <v>5700</v>
      </c>
      <c r="B5711" s="6">
        <f t="shared" si="446"/>
        <v>-35</v>
      </c>
      <c r="C5711" s="6">
        <f t="shared" si="447"/>
        <v>27</v>
      </c>
      <c r="D5711" s="8">
        <f ca="1">VLOOKUP(B5711,Residuals!$A$12:$AW$232,C5711,FALSE)</f>
        <v>5.4808440488839268E-3</v>
      </c>
      <c r="E5711" s="8">
        <f ca="1">VLOOKUP(B5711,Residuals!$A$12:$AW$232,C5711,FALSE)^2</f>
        <v>3.0039651488186357E-5</v>
      </c>
      <c r="F5711" s="8">
        <f t="shared" ca="1" si="445"/>
        <v>7.0771254955155349E-2</v>
      </c>
      <c r="G5711" s="6">
        <f t="shared" si="448"/>
        <v>0</v>
      </c>
    </row>
    <row r="5712" spans="1:7" x14ac:dyDescent="0.25">
      <c r="A5712" s="6">
        <f t="shared" si="449"/>
        <v>5701</v>
      </c>
      <c r="B5712" s="6">
        <f t="shared" si="446"/>
        <v>-34</v>
      </c>
      <c r="C5712" s="6">
        <f t="shared" si="447"/>
        <v>27</v>
      </c>
      <c r="D5712" s="8">
        <f ca="1">VLOOKUP(B5712,Residuals!$A$12:$AW$232,C5712,FALSE)</f>
        <v>-1.9710371548022254E-3</v>
      </c>
      <c r="E5712" s="8">
        <f ca="1">VLOOKUP(B5712,Residuals!$A$12:$AW$232,C5712,FALSE)^2</f>
        <v>3.884987465610852E-6</v>
      </c>
      <c r="F5712" s="8">
        <f t="shared" ca="1" si="445"/>
        <v>9.1527506081239239E-3</v>
      </c>
      <c r="G5712" s="6">
        <f t="shared" si="448"/>
        <v>0</v>
      </c>
    </row>
    <row r="5713" spans="1:7" x14ac:dyDescent="0.25">
      <c r="A5713" s="6">
        <f t="shared" si="449"/>
        <v>5702</v>
      </c>
      <c r="B5713" s="6">
        <f t="shared" si="446"/>
        <v>-33</v>
      </c>
      <c r="C5713" s="6">
        <f t="shared" si="447"/>
        <v>27</v>
      </c>
      <c r="D5713" s="8">
        <f ca="1">VLOOKUP(B5713,Residuals!$A$12:$AW$232,C5713,FALSE)</f>
        <v>8.1381903259031031E-3</v>
      </c>
      <c r="E5713" s="8">
        <f ca="1">VLOOKUP(B5713,Residuals!$A$12:$AW$232,C5713,FALSE)^2</f>
        <v>6.6230141780622854E-5</v>
      </c>
      <c r="F5713" s="8">
        <f t="shared" ca="1" si="445"/>
        <v>0.15603344304829467</v>
      </c>
      <c r="G5713" s="6">
        <f t="shared" si="448"/>
        <v>0</v>
      </c>
    </row>
    <row r="5714" spans="1:7" x14ac:dyDescent="0.25">
      <c r="A5714" s="6">
        <f t="shared" si="449"/>
        <v>5703</v>
      </c>
      <c r="B5714" s="6">
        <f t="shared" si="446"/>
        <v>-32</v>
      </c>
      <c r="C5714" s="6">
        <f t="shared" si="447"/>
        <v>27</v>
      </c>
      <c r="D5714" s="8">
        <f ca="1">VLOOKUP(B5714,Residuals!$A$12:$AW$232,C5714,FALSE)</f>
        <v>3.141609981185349E-2</v>
      </c>
      <c r="E5714" s="8">
        <f ca="1">VLOOKUP(B5714,Residuals!$A$12:$AW$232,C5714,FALSE)^2</f>
        <v>9.8697132738834095E-4</v>
      </c>
      <c r="F5714" s="8">
        <f t="shared" ca="1" si="445"/>
        <v>2.3252333493781663</v>
      </c>
      <c r="G5714" s="6">
        <f t="shared" si="448"/>
        <v>0</v>
      </c>
    </row>
    <row r="5715" spans="1:7" x14ac:dyDescent="0.25">
      <c r="A5715" s="6">
        <f t="shared" si="449"/>
        <v>5704</v>
      </c>
      <c r="B5715" s="6">
        <f t="shared" si="446"/>
        <v>-31</v>
      </c>
      <c r="C5715" s="6">
        <f t="shared" si="447"/>
        <v>27</v>
      </c>
      <c r="D5715" s="8">
        <f ca="1">VLOOKUP(B5715,Residuals!$A$12:$AW$232,C5715,FALSE)</f>
        <v>7.4429063480302635E-3</v>
      </c>
      <c r="E5715" s="8">
        <f ca="1">VLOOKUP(B5715,Residuals!$A$12:$AW$232,C5715,FALSE)^2</f>
        <v>5.5396854905549194E-5</v>
      </c>
      <c r="F5715" s="8">
        <f t="shared" ca="1" si="445"/>
        <v>0.13051099956256751</v>
      </c>
      <c r="G5715" s="6">
        <f t="shared" si="448"/>
        <v>0</v>
      </c>
    </row>
    <row r="5716" spans="1:7" x14ac:dyDescent="0.25">
      <c r="A5716" s="6">
        <f t="shared" si="449"/>
        <v>5705</v>
      </c>
      <c r="B5716" s="6">
        <f t="shared" si="446"/>
        <v>-30</v>
      </c>
      <c r="C5716" s="6">
        <f t="shared" si="447"/>
        <v>27</v>
      </c>
      <c r="D5716" s="8">
        <f ca="1">VLOOKUP(B5716,Residuals!$A$12:$AW$232,C5716,FALSE)</f>
        <v>1.5411850696997209E-2</v>
      </c>
      <c r="E5716" s="8">
        <f ca="1">VLOOKUP(B5716,Residuals!$A$12:$AW$232,C5716,FALSE)^2</f>
        <v>2.3752514190653336E-4</v>
      </c>
      <c r="F5716" s="8">
        <f t="shared" ca="1" si="445"/>
        <v>0.55959212385461754</v>
      </c>
      <c r="G5716" s="6">
        <f t="shared" si="448"/>
        <v>0</v>
      </c>
    </row>
    <row r="5717" spans="1:7" x14ac:dyDescent="0.25">
      <c r="A5717" s="6">
        <f t="shared" si="449"/>
        <v>5706</v>
      </c>
      <c r="B5717" s="6">
        <f t="shared" si="446"/>
        <v>-29</v>
      </c>
      <c r="C5717" s="6">
        <f t="shared" si="447"/>
        <v>27</v>
      </c>
      <c r="D5717" s="8">
        <f ca="1">VLOOKUP(B5717,Residuals!$A$12:$AW$232,C5717,FALSE)</f>
        <v>6.414269029551084E-2</v>
      </c>
      <c r="E5717" s="8">
        <f ca="1">VLOOKUP(B5717,Residuals!$A$12:$AW$232,C5717,FALSE)^2</f>
        <v>4.1142847183458205E-3</v>
      </c>
      <c r="F5717" s="8">
        <f t="shared" ca="1" si="445"/>
        <v>9.6929584177985788</v>
      </c>
      <c r="G5717" s="6">
        <f t="shared" si="448"/>
        <v>0</v>
      </c>
    </row>
    <row r="5718" spans="1:7" x14ac:dyDescent="0.25">
      <c r="A5718" s="6">
        <f t="shared" si="449"/>
        <v>5707</v>
      </c>
      <c r="B5718" s="6">
        <f t="shared" si="446"/>
        <v>-28</v>
      </c>
      <c r="C5718" s="6">
        <f t="shared" si="447"/>
        <v>27</v>
      </c>
      <c r="D5718" s="8">
        <f ca="1">VLOOKUP(B5718,Residuals!$A$12:$AW$232,C5718,FALSE)</f>
        <v>-3.4712137660143686E-3</v>
      </c>
      <c r="E5718" s="8">
        <f ca="1">VLOOKUP(B5718,Residuals!$A$12:$AW$232,C5718,FALSE)^2</f>
        <v>1.2049325009367656E-5</v>
      </c>
      <c r="F5718" s="8">
        <f t="shared" ca="1" si="445"/>
        <v>2.838734173100663E-2</v>
      </c>
      <c r="G5718" s="6">
        <f t="shared" si="448"/>
        <v>0</v>
      </c>
    </row>
    <row r="5719" spans="1:7" x14ac:dyDescent="0.25">
      <c r="A5719" s="6">
        <f t="shared" si="449"/>
        <v>5708</v>
      </c>
      <c r="B5719" s="6">
        <f t="shared" si="446"/>
        <v>-27</v>
      </c>
      <c r="C5719" s="6">
        <f t="shared" si="447"/>
        <v>27</v>
      </c>
      <c r="D5719" s="8">
        <f ca="1">VLOOKUP(B5719,Residuals!$A$12:$AW$232,C5719,FALSE)</f>
        <v>-1.8651239115312874E-2</v>
      </c>
      <c r="E5719" s="8">
        <f ca="1">VLOOKUP(B5719,Residuals!$A$12:$AW$232,C5719,FALSE)^2</f>
        <v>3.4786872053657695E-4</v>
      </c>
      <c r="F5719" s="8">
        <f t="shared" ca="1" si="445"/>
        <v>0.81955364634305716</v>
      </c>
      <c r="G5719" s="6">
        <f t="shared" si="448"/>
        <v>0</v>
      </c>
    </row>
    <row r="5720" spans="1:7" x14ac:dyDescent="0.25">
      <c r="A5720" s="6">
        <f t="shared" si="449"/>
        <v>5709</v>
      </c>
      <c r="B5720" s="6">
        <f t="shared" si="446"/>
        <v>-26</v>
      </c>
      <c r="C5720" s="6">
        <f t="shared" si="447"/>
        <v>27</v>
      </c>
      <c r="D5720" s="8">
        <f ca="1">VLOOKUP(B5720,Residuals!$A$12:$AW$232,C5720,FALSE)</f>
        <v>-2.0115566785372095E-2</v>
      </c>
      <c r="E5720" s="8">
        <f ca="1">VLOOKUP(B5720,Residuals!$A$12:$AW$232,C5720,FALSE)^2</f>
        <v>4.0463602709676504E-4</v>
      </c>
      <c r="F5720" s="8">
        <f t="shared" ca="1" si="445"/>
        <v>0.9532933312814289</v>
      </c>
      <c r="G5720" s="6">
        <f t="shared" si="448"/>
        <v>0</v>
      </c>
    </row>
    <row r="5721" spans="1:7" x14ac:dyDescent="0.25">
      <c r="A5721" s="6">
        <f t="shared" si="449"/>
        <v>5710</v>
      </c>
      <c r="B5721" s="6">
        <f t="shared" si="446"/>
        <v>-25</v>
      </c>
      <c r="C5721" s="6">
        <f t="shared" si="447"/>
        <v>27</v>
      </c>
      <c r="D5721" s="8">
        <f ca="1">VLOOKUP(B5721,Residuals!$A$12:$AW$232,C5721,FALSE)</f>
        <v>-2.2047479693319178E-2</v>
      </c>
      <c r="E5721" s="8">
        <f ca="1">VLOOKUP(B5721,Residuals!$A$12:$AW$232,C5721,FALSE)^2</f>
        <v>4.8609136082732155E-4</v>
      </c>
      <c r="F5721" s="8">
        <f t="shared" ca="1" si="445"/>
        <v>1.1451962297944012</v>
      </c>
      <c r="G5721" s="6">
        <f t="shared" si="448"/>
        <v>0</v>
      </c>
    </row>
    <row r="5722" spans="1:7" x14ac:dyDescent="0.25">
      <c r="A5722" s="6">
        <f t="shared" si="449"/>
        <v>5711</v>
      </c>
      <c r="B5722" s="6">
        <f t="shared" si="446"/>
        <v>-24</v>
      </c>
      <c r="C5722" s="6">
        <f t="shared" si="447"/>
        <v>27</v>
      </c>
      <c r="D5722" s="8">
        <f ca="1">VLOOKUP(B5722,Residuals!$A$12:$AW$232,C5722,FALSE)</f>
        <v>-2.9480984284127199E-2</v>
      </c>
      <c r="E5722" s="8">
        <f ca="1">VLOOKUP(B5722,Residuals!$A$12:$AW$232,C5722,FALSE)^2</f>
        <v>8.6912843436095491E-4</v>
      </c>
      <c r="F5722" s="8">
        <f t="shared" ca="1" si="445"/>
        <v>2.0476039823938637</v>
      </c>
      <c r="G5722" s="6">
        <f t="shared" si="448"/>
        <v>0</v>
      </c>
    </row>
    <row r="5723" spans="1:7" x14ac:dyDescent="0.25">
      <c r="A5723" s="6">
        <f t="shared" si="449"/>
        <v>5712</v>
      </c>
      <c r="B5723" s="6">
        <f t="shared" si="446"/>
        <v>-23</v>
      </c>
      <c r="C5723" s="6">
        <f t="shared" si="447"/>
        <v>27</v>
      </c>
      <c r="D5723" s="8">
        <f ca="1">VLOOKUP(B5723,Residuals!$A$12:$AW$232,C5723,FALSE)</f>
        <v>3.4199039255504431E-2</v>
      </c>
      <c r="E5723" s="8">
        <f ca="1">VLOOKUP(B5723,Residuals!$A$12:$AW$232,C5723,FALSE)^2</f>
        <v>1.1695742859995331E-3</v>
      </c>
      <c r="F5723" s="8">
        <f t="shared" ca="1" si="445"/>
        <v>2.7554327657901903</v>
      </c>
      <c r="G5723" s="6">
        <f t="shared" si="448"/>
        <v>0</v>
      </c>
    </row>
    <row r="5724" spans="1:7" x14ac:dyDescent="0.25">
      <c r="A5724" s="6">
        <f t="shared" si="449"/>
        <v>5713</v>
      </c>
      <c r="B5724" s="6">
        <f t="shared" si="446"/>
        <v>-22</v>
      </c>
      <c r="C5724" s="6">
        <f t="shared" si="447"/>
        <v>27</v>
      </c>
      <c r="D5724" s="8">
        <f ca="1">VLOOKUP(B5724,Residuals!$A$12:$AW$232,C5724,FALSE)</f>
        <v>-2.4883802490018318E-2</v>
      </c>
      <c r="E5724" s="8">
        <f ca="1">VLOOKUP(B5724,Residuals!$A$12:$AW$232,C5724,FALSE)^2</f>
        <v>6.1920362636224183E-4</v>
      </c>
      <c r="F5724" s="8">
        <f t="shared" ca="1" si="445"/>
        <v>1.4587991384544758</v>
      </c>
      <c r="G5724" s="6">
        <f t="shared" si="448"/>
        <v>0</v>
      </c>
    </row>
    <row r="5725" spans="1:7" x14ac:dyDescent="0.25">
      <c r="A5725" s="6">
        <f t="shared" si="449"/>
        <v>5714</v>
      </c>
      <c r="B5725" s="6">
        <f t="shared" si="446"/>
        <v>-21</v>
      </c>
      <c r="C5725" s="6">
        <f t="shared" si="447"/>
        <v>27</v>
      </c>
      <c r="D5725" s="8">
        <f ca="1">VLOOKUP(B5725,Residuals!$A$12:$AW$232,C5725,FALSE)</f>
        <v>2.5208632615191635E-3</v>
      </c>
      <c r="E5725" s="8">
        <f ca="1">VLOOKUP(B5725,Residuals!$A$12:$AW$232,C5725,FALSE)^2</f>
        <v>6.3547515832770339E-6</v>
      </c>
      <c r="F5725" s="8">
        <f t="shared" ca="1" si="445"/>
        <v>1.4971336956210763E-2</v>
      </c>
      <c r="G5725" s="6">
        <f t="shared" si="448"/>
        <v>0</v>
      </c>
    </row>
    <row r="5726" spans="1:7" x14ac:dyDescent="0.25">
      <c r="A5726" s="6">
        <f t="shared" si="449"/>
        <v>5715</v>
      </c>
      <c r="B5726" s="6">
        <f t="shared" si="446"/>
        <v>-20</v>
      </c>
      <c r="C5726" s="6">
        <f t="shared" si="447"/>
        <v>27</v>
      </c>
      <c r="D5726" s="8">
        <f ca="1">VLOOKUP(B5726,Residuals!$A$12:$AW$232,C5726,FALSE)</f>
        <v>6.0043201312522327E-3</v>
      </c>
      <c r="E5726" s="8">
        <f ca="1">VLOOKUP(B5726,Residuals!$A$12:$AW$232,C5726,FALSE)^2</f>
        <v>3.6051860238560829E-5</v>
      </c>
      <c r="F5726" s="8">
        <f t="shared" ca="1" si="445"/>
        <v>8.4935585672630556E-2</v>
      </c>
      <c r="G5726" s="6">
        <f t="shared" si="448"/>
        <v>0</v>
      </c>
    </row>
    <row r="5727" spans="1:7" x14ac:dyDescent="0.25">
      <c r="A5727" s="6">
        <f t="shared" si="449"/>
        <v>5716</v>
      </c>
      <c r="B5727" s="6">
        <f t="shared" si="446"/>
        <v>-19</v>
      </c>
      <c r="C5727" s="6">
        <f t="shared" si="447"/>
        <v>27</v>
      </c>
      <c r="D5727" s="8">
        <f ca="1">VLOOKUP(B5727,Residuals!$A$12:$AW$232,C5727,FALSE)</f>
        <v>6.7810115210413203E-3</v>
      </c>
      <c r="E5727" s="8">
        <f ca="1">VLOOKUP(B5727,Residuals!$A$12:$AW$232,C5727,FALSE)^2</f>
        <v>4.5982117248495121E-5</v>
      </c>
      <c r="F5727" s="8">
        <f t="shared" ca="1" si="445"/>
        <v>0.10833055584718994</v>
      </c>
      <c r="G5727" s="6">
        <f t="shared" si="448"/>
        <v>0</v>
      </c>
    </row>
    <row r="5728" spans="1:7" x14ac:dyDescent="0.25">
      <c r="A5728" s="6">
        <f t="shared" si="449"/>
        <v>5717</v>
      </c>
      <c r="B5728" s="6">
        <f t="shared" si="446"/>
        <v>-18</v>
      </c>
      <c r="C5728" s="6">
        <f t="shared" si="447"/>
        <v>27</v>
      </c>
      <c r="D5728" s="8">
        <f ca="1">VLOOKUP(B5728,Residuals!$A$12:$AW$232,C5728,FALSE)</f>
        <v>-1.9519699357418074E-3</v>
      </c>
      <c r="E5728" s="8">
        <f ca="1">VLOOKUP(B5728,Residuals!$A$12:$AW$232,C5728,FALSE)^2</f>
        <v>3.8101866300398757E-6</v>
      </c>
      <c r="F5728" s="8">
        <f t="shared" ca="1" si="445"/>
        <v>8.9765252279082417E-3</v>
      </c>
      <c r="G5728" s="6">
        <f t="shared" si="448"/>
        <v>0</v>
      </c>
    </row>
    <row r="5729" spans="1:7" x14ac:dyDescent="0.25">
      <c r="A5729" s="6">
        <f t="shared" si="449"/>
        <v>5718</v>
      </c>
      <c r="B5729" s="6">
        <f t="shared" si="446"/>
        <v>-17</v>
      </c>
      <c r="C5729" s="6">
        <f t="shared" si="447"/>
        <v>27</v>
      </c>
      <c r="D5729" s="8">
        <f ca="1">VLOOKUP(B5729,Residuals!$A$12:$AW$232,C5729,FALSE)</f>
        <v>1.8842492268344561E-2</v>
      </c>
      <c r="E5729" s="8">
        <f ca="1">VLOOKUP(B5729,Residuals!$A$12:$AW$232,C5729,FALSE)^2</f>
        <v>3.5503951488262457E-4</v>
      </c>
      <c r="F5729" s="8">
        <f t="shared" ca="1" si="445"/>
        <v>0.8364475212635003</v>
      </c>
      <c r="G5729" s="6">
        <f t="shared" si="448"/>
        <v>0</v>
      </c>
    </row>
    <row r="5730" spans="1:7" x14ac:dyDescent="0.25">
      <c r="A5730" s="6">
        <f t="shared" si="449"/>
        <v>5719</v>
      </c>
      <c r="B5730" s="6">
        <f t="shared" si="446"/>
        <v>-16</v>
      </c>
      <c r="C5730" s="6">
        <f t="shared" si="447"/>
        <v>27</v>
      </c>
      <c r="D5730" s="8">
        <f ca="1">VLOOKUP(B5730,Residuals!$A$12:$AW$232,C5730,FALSE)</f>
        <v>-1.0130859405844446E-2</v>
      </c>
      <c r="E5730" s="8">
        <f ca="1">VLOOKUP(B5730,Residuals!$A$12:$AW$232,C5730,FALSE)^2</f>
        <v>1.0263431230098688E-4</v>
      </c>
      <c r="F5730" s="8">
        <f t="shared" ca="1" si="445"/>
        <v>0.24179904636565797</v>
      </c>
      <c r="G5730" s="6">
        <f t="shared" si="448"/>
        <v>0</v>
      </c>
    </row>
    <row r="5731" spans="1:7" x14ac:dyDescent="0.25">
      <c r="A5731" s="6">
        <f t="shared" si="449"/>
        <v>5720</v>
      </c>
      <c r="B5731" s="6">
        <f t="shared" si="446"/>
        <v>-15</v>
      </c>
      <c r="C5731" s="6">
        <f t="shared" si="447"/>
        <v>27</v>
      </c>
      <c r="D5731" s="8">
        <f ca="1">VLOOKUP(B5731,Residuals!$A$12:$AW$232,C5731,FALSE)</f>
        <v>1.8535632157774849E-2</v>
      </c>
      <c r="E5731" s="8">
        <f ca="1">VLOOKUP(B5731,Residuals!$A$12:$AW$232,C5731,FALSE)^2</f>
        <v>3.435696594883371E-4</v>
      </c>
      <c r="F5731" s="8">
        <f t="shared" ca="1" si="445"/>
        <v>0.8094253682026662</v>
      </c>
      <c r="G5731" s="6">
        <f t="shared" si="448"/>
        <v>0</v>
      </c>
    </row>
    <row r="5732" spans="1:7" x14ac:dyDescent="0.25">
      <c r="A5732" s="6">
        <f t="shared" si="449"/>
        <v>5721</v>
      </c>
      <c r="B5732" s="6">
        <f t="shared" si="446"/>
        <v>-14</v>
      </c>
      <c r="C5732" s="6">
        <f t="shared" si="447"/>
        <v>27</v>
      </c>
      <c r="D5732" s="8">
        <f ca="1">VLOOKUP(B5732,Residuals!$A$12:$AW$232,C5732,FALSE)</f>
        <v>1.9499798700674083E-2</v>
      </c>
      <c r="E5732" s="8">
        <f ca="1">VLOOKUP(B5732,Residuals!$A$12:$AW$232,C5732,FALSE)^2</f>
        <v>3.8024214936681068E-4</v>
      </c>
      <c r="F5732" s="8">
        <f t="shared" ca="1" si="445"/>
        <v>0.8958231125989512</v>
      </c>
      <c r="G5732" s="6">
        <f t="shared" si="448"/>
        <v>0</v>
      </c>
    </row>
    <row r="5733" spans="1:7" x14ac:dyDescent="0.25">
      <c r="A5733" s="6">
        <f t="shared" si="449"/>
        <v>5722</v>
      </c>
      <c r="B5733" s="6">
        <f t="shared" si="446"/>
        <v>-13</v>
      </c>
      <c r="C5733" s="6">
        <f t="shared" si="447"/>
        <v>27</v>
      </c>
      <c r="D5733" s="8">
        <f ca="1">VLOOKUP(B5733,Residuals!$A$12:$AW$232,C5733,FALSE)</f>
        <v>-1.9698477832402118E-2</v>
      </c>
      <c r="E5733" s="8">
        <f ca="1">VLOOKUP(B5733,Residuals!$A$12:$AW$232,C5733,FALSE)^2</f>
        <v>3.8803002891363763E-4</v>
      </c>
      <c r="F5733" s="8">
        <f t="shared" ca="1" si="445"/>
        <v>0.91417079579977945</v>
      </c>
      <c r="G5733" s="6">
        <f t="shared" si="448"/>
        <v>0</v>
      </c>
    </row>
    <row r="5734" spans="1:7" x14ac:dyDescent="0.25">
      <c r="A5734" s="6">
        <f t="shared" si="449"/>
        <v>5723</v>
      </c>
      <c r="B5734" s="6">
        <f t="shared" si="446"/>
        <v>-12</v>
      </c>
      <c r="C5734" s="6">
        <f t="shared" si="447"/>
        <v>27</v>
      </c>
      <c r="D5734" s="8">
        <f ca="1">VLOOKUP(B5734,Residuals!$A$12:$AW$232,C5734,FALSE)</f>
        <v>-6.6296015820887684E-3</v>
      </c>
      <c r="E5734" s="8">
        <f ca="1">VLOOKUP(B5734,Residuals!$A$12:$AW$232,C5734,FALSE)^2</f>
        <v>4.3951617137233901E-5</v>
      </c>
      <c r="F5734" s="8">
        <f t="shared" ca="1" si="445"/>
        <v>0.1035468438551566</v>
      </c>
      <c r="G5734" s="6">
        <f t="shared" si="448"/>
        <v>0</v>
      </c>
    </row>
    <row r="5735" spans="1:7" x14ac:dyDescent="0.25">
      <c r="A5735" s="6">
        <f t="shared" si="449"/>
        <v>5724</v>
      </c>
      <c r="B5735" s="6">
        <f t="shared" si="446"/>
        <v>-11</v>
      </c>
      <c r="C5735" s="6">
        <f t="shared" si="447"/>
        <v>27</v>
      </c>
      <c r="D5735" s="8">
        <f ca="1">VLOOKUP(B5735,Residuals!$A$12:$AW$232,C5735,FALSE)</f>
        <v>7.113818432674968E-3</v>
      </c>
      <c r="E5735" s="8">
        <f ca="1">VLOOKUP(B5735,Residuals!$A$12:$AW$232,C5735,FALSE)^2</f>
        <v>5.0606412693066139E-5</v>
      </c>
      <c r="F5735" s="8">
        <f t="shared" ca="1" si="445"/>
        <v>0.11922506279659323</v>
      </c>
      <c r="G5735" s="6">
        <f t="shared" si="448"/>
        <v>0</v>
      </c>
    </row>
    <row r="5736" spans="1:7" x14ac:dyDescent="0.25">
      <c r="A5736" s="6">
        <f t="shared" si="449"/>
        <v>5725</v>
      </c>
      <c r="B5736" s="6">
        <f t="shared" si="446"/>
        <v>-10</v>
      </c>
      <c r="C5736" s="6">
        <f t="shared" si="447"/>
        <v>27</v>
      </c>
      <c r="D5736" s="8">
        <f ca="1">VLOOKUP(B5736,Residuals!$A$12:$AW$232,C5736,FALSE)</f>
        <v>-2.333889371288584E-2</v>
      </c>
      <c r="E5736" s="8">
        <f ca="1">VLOOKUP(B5736,Residuals!$A$12:$AW$232,C5736,FALSE)^2</f>
        <v>5.4470395974138218E-4</v>
      </c>
      <c r="F5736" s="8">
        <f t="shared" ca="1" si="445"/>
        <v>1.283283290590115</v>
      </c>
      <c r="G5736" s="6">
        <f t="shared" si="448"/>
        <v>1</v>
      </c>
    </row>
    <row r="5737" spans="1:7" x14ac:dyDescent="0.25">
      <c r="A5737" s="6">
        <f t="shared" si="449"/>
        <v>5726</v>
      </c>
      <c r="B5737" s="6">
        <f t="shared" si="446"/>
        <v>-9</v>
      </c>
      <c r="C5737" s="6">
        <f t="shared" si="447"/>
        <v>27</v>
      </c>
      <c r="D5737" s="8">
        <f ca="1">VLOOKUP(B5737,Residuals!$A$12:$AW$232,C5737,FALSE)</f>
        <v>6.9367136281635626E-3</v>
      </c>
      <c r="E5737" s="8">
        <f ca="1">VLOOKUP(B5737,Residuals!$A$12:$AW$232,C5737,FALSE)^2</f>
        <v>4.8117995959150093E-5</v>
      </c>
      <c r="F5737" s="8">
        <f t="shared" ca="1" si="445"/>
        <v>0.11336253222829068</v>
      </c>
      <c r="G5737" s="6">
        <f t="shared" si="448"/>
        <v>1</v>
      </c>
    </row>
    <row r="5738" spans="1:7" x14ac:dyDescent="0.25">
      <c r="A5738" s="6">
        <f t="shared" si="449"/>
        <v>5727</v>
      </c>
      <c r="B5738" s="6">
        <f t="shared" si="446"/>
        <v>-8</v>
      </c>
      <c r="C5738" s="6">
        <f t="shared" si="447"/>
        <v>27</v>
      </c>
      <c r="D5738" s="8">
        <f ca="1">VLOOKUP(B5738,Residuals!$A$12:$AW$232,C5738,FALSE)</f>
        <v>-1.1956712360895131E-4</v>
      </c>
      <c r="E5738" s="8">
        <f ca="1">VLOOKUP(B5738,Residuals!$A$12:$AW$232,C5738,FALSE)^2</f>
        <v>1.4296297048118243E-8</v>
      </c>
      <c r="F5738" s="8">
        <f t="shared" ca="1" si="445"/>
        <v>3.3681045990327376E-5</v>
      </c>
      <c r="G5738" s="6">
        <f t="shared" si="448"/>
        <v>1</v>
      </c>
    </row>
    <row r="5739" spans="1:7" x14ac:dyDescent="0.25">
      <c r="A5739" s="6">
        <f t="shared" si="449"/>
        <v>5728</v>
      </c>
      <c r="B5739" s="6">
        <f t="shared" si="446"/>
        <v>-7</v>
      </c>
      <c r="C5739" s="6">
        <f t="shared" si="447"/>
        <v>27</v>
      </c>
      <c r="D5739" s="8">
        <f ca="1">VLOOKUP(B5739,Residuals!$A$12:$AW$232,C5739,FALSE)</f>
        <v>1.1550084102129089E-2</v>
      </c>
      <c r="E5739" s="8">
        <f ca="1">VLOOKUP(B5739,Residuals!$A$12:$AW$232,C5739,FALSE)^2</f>
        <v>1.3340444276625511E-4</v>
      </c>
      <c r="F5739" s="8">
        <f t="shared" ca="1" si="445"/>
        <v>0.31429125716967771</v>
      </c>
      <c r="G5739" s="6">
        <f t="shared" si="448"/>
        <v>1</v>
      </c>
    </row>
    <row r="5740" spans="1:7" x14ac:dyDescent="0.25">
      <c r="A5740" s="6">
        <f t="shared" si="449"/>
        <v>5729</v>
      </c>
      <c r="B5740" s="6">
        <f t="shared" si="446"/>
        <v>-6</v>
      </c>
      <c r="C5740" s="6">
        <f t="shared" si="447"/>
        <v>27</v>
      </c>
      <c r="D5740" s="8">
        <f ca="1">VLOOKUP(B5740,Residuals!$A$12:$AW$232,C5740,FALSE)</f>
        <v>-4.9901220499880931E-3</v>
      </c>
      <c r="E5740" s="8">
        <f ca="1">VLOOKUP(B5740,Residuals!$A$12:$AW$232,C5740,FALSE)^2</f>
        <v>2.490131807377737E-5</v>
      </c>
      <c r="F5740" s="8">
        <f t="shared" ca="1" si="445"/>
        <v>5.8665711578304157E-2</v>
      </c>
      <c r="G5740" s="6">
        <f t="shared" si="448"/>
        <v>1</v>
      </c>
    </row>
    <row r="5741" spans="1:7" x14ac:dyDescent="0.25">
      <c r="A5741" s="6">
        <f t="shared" si="449"/>
        <v>5730</v>
      </c>
      <c r="B5741" s="6">
        <f t="shared" si="446"/>
        <v>-5</v>
      </c>
      <c r="C5741" s="6">
        <f t="shared" si="447"/>
        <v>27</v>
      </c>
      <c r="D5741" s="8">
        <f ca="1">VLOOKUP(B5741,Residuals!$A$12:$AW$232,C5741,FALSE)</f>
        <v>2.8857039736031081E-2</v>
      </c>
      <c r="E5741" s="8">
        <f ca="1">VLOOKUP(B5741,Residuals!$A$12:$AW$232,C5741,FALSE)^2</f>
        <v>8.3272874232687675E-4</v>
      </c>
      <c r="F5741" s="8">
        <f t="shared" ca="1" si="445"/>
        <v>1.9618489300675754</v>
      </c>
      <c r="G5741" s="6">
        <f t="shared" si="448"/>
        <v>1</v>
      </c>
    </row>
    <row r="5742" spans="1:7" x14ac:dyDescent="0.25">
      <c r="A5742" s="6">
        <f t="shared" si="449"/>
        <v>5731</v>
      </c>
      <c r="B5742" s="6">
        <f t="shared" si="446"/>
        <v>-4</v>
      </c>
      <c r="C5742" s="6">
        <f t="shared" si="447"/>
        <v>27</v>
      </c>
      <c r="D5742" s="8">
        <f ca="1">VLOOKUP(B5742,Residuals!$A$12:$AW$232,C5742,FALSE)</f>
        <v>1.1798531674458647E-3</v>
      </c>
      <c r="E5742" s="8">
        <f ca="1">VLOOKUP(B5742,Residuals!$A$12:$AW$232,C5742,FALSE)^2</f>
        <v>1.3920534967320396E-6</v>
      </c>
      <c r="F5742" s="8">
        <f t="shared" ca="1" si="445"/>
        <v>3.27957775965485E-3</v>
      </c>
      <c r="G5742" s="6">
        <f t="shared" si="448"/>
        <v>1</v>
      </c>
    </row>
    <row r="5743" spans="1:7" x14ac:dyDescent="0.25">
      <c r="A5743" s="6">
        <f t="shared" si="449"/>
        <v>5732</v>
      </c>
      <c r="B5743" s="6">
        <f t="shared" si="446"/>
        <v>-3</v>
      </c>
      <c r="C5743" s="6">
        <f t="shared" si="447"/>
        <v>27</v>
      </c>
      <c r="D5743" s="8">
        <f ca="1">VLOOKUP(B5743,Residuals!$A$12:$AW$232,C5743,FALSE)</f>
        <v>-6.2076787650308723E-3</v>
      </c>
      <c r="E5743" s="8">
        <f ca="1">VLOOKUP(B5743,Residuals!$A$12:$AW$232,C5743,FALSE)^2</f>
        <v>3.8535275649815219E-5</v>
      </c>
      <c r="F5743" s="8">
        <f t="shared" ca="1" si="445"/>
        <v>9.0786333485019952E-2</v>
      </c>
      <c r="G5743" s="6">
        <f t="shared" si="448"/>
        <v>1</v>
      </c>
    </row>
    <row r="5744" spans="1:7" x14ac:dyDescent="0.25">
      <c r="A5744" s="6">
        <f t="shared" si="449"/>
        <v>5733</v>
      </c>
      <c r="B5744" s="6">
        <f t="shared" si="446"/>
        <v>-2</v>
      </c>
      <c r="C5744" s="6">
        <f t="shared" si="447"/>
        <v>27</v>
      </c>
      <c r="D5744" s="8">
        <f ca="1">VLOOKUP(B5744,Residuals!$A$12:$AW$232,C5744,FALSE)</f>
        <v>-3.2456278096393162E-2</v>
      </c>
      <c r="E5744" s="8">
        <f ca="1">VLOOKUP(B5744,Residuals!$A$12:$AW$232,C5744,FALSE)^2</f>
        <v>1.0534099878704106E-3</v>
      </c>
      <c r="F5744" s="8">
        <f t="shared" ca="1" si="445"/>
        <v>2.4817580474661143</v>
      </c>
      <c r="G5744" s="6">
        <f t="shared" si="448"/>
        <v>1</v>
      </c>
    </row>
    <row r="5745" spans="1:7" x14ac:dyDescent="0.25">
      <c r="A5745" s="6">
        <f t="shared" si="449"/>
        <v>5734</v>
      </c>
      <c r="B5745" s="6">
        <f t="shared" si="446"/>
        <v>-1</v>
      </c>
      <c r="C5745" s="6">
        <f t="shared" si="447"/>
        <v>27</v>
      </c>
      <c r="D5745" s="8">
        <f ca="1">VLOOKUP(B5745,Residuals!$A$12:$AW$232,C5745,FALSE)</f>
        <v>8.6763192461374004E-3</v>
      </c>
      <c r="E5745" s="8">
        <f ca="1">VLOOKUP(B5745,Residuals!$A$12:$AW$232,C5745,FALSE)^2</f>
        <v>7.5278515660894268E-5</v>
      </c>
      <c r="F5745" s="8">
        <f t="shared" ca="1" si="445"/>
        <v>0.17735076009713233</v>
      </c>
      <c r="G5745" s="6">
        <f t="shared" si="448"/>
        <v>1</v>
      </c>
    </row>
    <row r="5746" spans="1:7" x14ac:dyDescent="0.25">
      <c r="A5746" s="6">
        <f t="shared" si="449"/>
        <v>5735</v>
      </c>
      <c r="B5746" s="6">
        <f t="shared" si="446"/>
        <v>0</v>
      </c>
      <c r="C5746" s="6">
        <f t="shared" si="447"/>
        <v>27</v>
      </c>
      <c r="D5746" s="8">
        <f ca="1">VLOOKUP(B5746,Residuals!$A$12:$AW$232,C5746,FALSE)</f>
        <v>-2.4883088788676656E-2</v>
      </c>
      <c r="E5746" s="8">
        <f ca="1">VLOOKUP(B5746,Residuals!$A$12:$AW$232,C5746,FALSE)^2</f>
        <v>6.1916810766516586E-4</v>
      </c>
      <c r="F5746" s="8">
        <f t="shared" ca="1" si="445"/>
        <v>1.4587154589628071</v>
      </c>
      <c r="G5746" s="6">
        <f t="shared" si="448"/>
        <v>1</v>
      </c>
    </row>
    <row r="5747" spans="1:7" x14ac:dyDescent="0.25">
      <c r="A5747" s="6">
        <f t="shared" si="449"/>
        <v>5736</v>
      </c>
      <c r="B5747" s="6">
        <f t="shared" si="446"/>
        <v>1</v>
      </c>
      <c r="C5747" s="6">
        <f t="shared" si="447"/>
        <v>27</v>
      </c>
      <c r="D5747" s="8">
        <f ca="1">VLOOKUP(B5747,Residuals!$A$12:$AW$232,C5747,FALSE)</f>
        <v>-3.5068754714328673E-2</v>
      </c>
      <c r="E5747" s="8">
        <f ca="1">VLOOKUP(B5747,Residuals!$A$12:$AW$232,C5747,FALSE)^2</f>
        <v>1.2298175572137496E-3</v>
      </c>
      <c r="F5747" s="8">
        <f t="shared" ca="1" si="445"/>
        <v>2.8973615730571645</v>
      </c>
      <c r="G5747" s="6">
        <f t="shared" si="448"/>
        <v>1</v>
      </c>
    </row>
    <row r="5748" spans="1:7" x14ac:dyDescent="0.25">
      <c r="A5748" s="6">
        <f t="shared" si="449"/>
        <v>5737</v>
      </c>
      <c r="B5748" s="6">
        <f t="shared" si="446"/>
        <v>2</v>
      </c>
      <c r="C5748" s="6">
        <f t="shared" si="447"/>
        <v>27</v>
      </c>
      <c r="D5748" s="8">
        <f ca="1">VLOOKUP(B5748,Residuals!$A$12:$AW$232,C5748,FALSE)</f>
        <v>4.4339985765368319E-3</v>
      </c>
      <c r="E5748" s="8">
        <f ca="1">VLOOKUP(B5748,Residuals!$A$12:$AW$232,C5748,FALSE)^2</f>
        <v>1.9660343376730653E-5</v>
      </c>
      <c r="F5748" s="8">
        <f t="shared" ca="1" si="445"/>
        <v>4.6318352733476065E-2</v>
      </c>
      <c r="G5748" s="6">
        <f t="shared" si="448"/>
        <v>1</v>
      </c>
    </row>
    <row r="5749" spans="1:7" x14ac:dyDescent="0.25">
      <c r="A5749" s="6">
        <f t="shared" si="449"/>
        <v>5738</v>
      </c>
      <c r="B5749" s="6">
        <f t="shared" si="446"/>
        <v>3</v>
      </c>
      <c r="C5749" s="6">
        <f t="shared" si="447"/>
        <v>27</v>
      </c>
      <c r="D5749" s="8">
        <f ca="1">VLOOKUP(B5749,Residuals!$A$12:$AW$232,C5749,FALSE)</f>
        <v>1.7166725167036531E-2</v>
      </c>
      <c r="E5749" s="8">
        <f ca="1">VLOOKUP(B5749,Residuals!$A$12:$AW$232,C5749,FALSE)^2</f>
        <v>2.9469645296056543E-4</v>
      </c>
      <c r="F5749" s="8">
        <f t="shared" ca="1" si="445"/>
        <v>0.69428361427742058</v>
      </c>
      <c r="G5749" s="6">
        <f t="shared" si="448"/>
        <v>1</v>
      </c>
    </row>
    <row r="5750" spans="1:7" x14ac:dyDescent="0.25">
      <c r="A5750" s="6">
        <f t="shared" si="449"/>
        <v>5739</v>
      </c>
      <c r="B5750" s="6">
        <f t="shared" si="446"/>
        <v>4</v>
      </c>
      <c r="C5750" s="6">
        <f t="shared" si="447"/>
        <v>27</v>
      </c>
      <c r="D5750" s="8">
        <f ca="1">VLOOKUP(B5750,Residuals!$A$12:$AW$232,C5750,FALSE)</f>
        <v>-4.0320245007776714E-3</v>
      </c>
      <c r="E5750" s="8">
        <f ca="1">VLOOKUP(B5750,Residuals!$A$12:$AW$232,C5750,FALSE)^2</f>
        <v>1.6257221574871431E-5</v>
      </c>
      <c r="F5750" s="8">
        <f t="shared" ca="1" si="445"/>
        <v>3.8300842917240591E-2</v>
      </c>
      <c r="G5750" s="6">
        <f t="shared" si="448"/>
        <v>1</v>
      </c>
    </row>
    <row r="5751" spans="1:7" x14ac:dyDescent="0.25">
      <c r="A5751" s="6">
        <f t="shared" si="449"/>
        <v>5740</v>
      </c>
      <c r="B5751" s="6">
        <f t="shared" si="446"/>
        <v>5</v>
      </c>
      <c r="C5751" s="6">
        <f t="shared" si="447"/>
        <v>27</v>
      </c>
      <c r="D5751" s="8">
        <f ca="1">VLOOKUP(B5751,Residuals!$A$12:$AW$232,C5751,FALSE)</f>
        <v>-2.7955699302814614E-2</v>
      </c>
      <c r="E5751" s="8">
        <f ca="1">VLOOKUP(B5751,Residuals!$A$12:$AW$232,C5751,FALSE)^2</f>
        <v>7.8152112350938954E-4</v>
      </c>
      <c r="F5751" s="8">
        <f t="shared" ca="1" si="445"/>
        <v>1.8412074689506244</v>
      </c>
      <c r="G5751" s="6">
        <f t="shared" si="448"/>
        <v>1</v>
      </c>
    </row>
    <row r="5752" spans="1:7" x14ac:dyDescent="0.25">
      <c r="A5752" s="6">
        <f t="shared" si="449"/>
        <v>5741</v>
      </c>
      <c r="B5752" s="6">
        <f t="shared" si="446"/>
        <v>6</v>
      </c>
      <c r="C5752" s="6">
        <f t="shared" si="447"/>
        <v>27</v>
      </c>
      <c r="D5752" s="8">
        <f ca="1">VLOOKUP(B5752,Residuals!$A$12:$AW$232,C5752,FALSE)</f>
        <v>2.043030640703361E-2</v>
      </c>
      <c r="E5752" s="8">
        <f ca="1">VLOOKUP(B5752,Residuals!$A$12:$AW$232,C5752,FALSE)^2</f>
        <v>4.1739741988527858E-4</v>
      </c>
      <c r="F5752" s="8">
        <f t="shared" ca="1" si="445"/>
        <v>0.98335825340524086</v>
      </c>
      <c r="G5752" s="6">
        <f t="shared" si="448"/>
        <v>1</v>
      </c>
    </row>
    <row r="5753" spans="1:7" x14ac:dyDescent="0.25">
      <c r="A5753" s="6">
        <f t="shared" si="449"/>
        <v>5742</v>
      </c>
      <c r="B5753" s="6">
        <f t="shared" si="446"/>
        <v>7</v>
      </c>
      <c r="C5753" s="6">
        <f t="shared" si="447"/>
        <v>27</v>
      </c>
      <c r="D5753" s="8">
        <f ca="1">VLOOKUP(B5753,Residuals!$A$12:$AW$232,C5753,FALSE)</f>
        <v>4.202931346622878E-3</v>
      </c>
      <c r="E5753" s="8">
        <f ca="1">VLOOKUP(B5753,Residuals!$A$12:$AW$232,C5753,FALSE)^2</f>
        <v>1.7664631904425198E-5</v>
      </c>
      <c r="F5753" s="8">
        <f t="shared" ca="1" si="445"/>
        <v>4.161660026877112E-2</v>
      </c>
      <c r="G5753" s="6">
        <f t="shared" si="448"/>
        <v>1</v>
      </c>
    </row>
    <row r="5754" spans="1:7" x14ac:dyDescent="0.25">
      <c r="A5754" s="6">
        <f t="shared" si="449"/>
        <v>5743</v>
      </c>
      <c r="B5754" s="6">
        <f t="shared" si="446"/>
        <v>8</v>
      </c>
      <c r="C5754" s="6">
        <f t="shared" si="447"/>
        <v>27</v>
      </c>
      <c r="D5754" s="8">
        <f ca="1">VLOOKUP(B5754,Residuals!$A$12:$AW$232,C5754,FALSE)</f>
        <v>1.612173502078821E-2</v>
      </c>
      <c r="E5754" s="8">
        <f ca="1">VLOOKUP(B5754,Residuals!$A$12:$AW$232,C5754,FALSE)^2</f>
        <v>2.5991034008050902E-4</v>
      </c>
      <c r="F5754" s="8">
        <f t="shared" ca="1" si="445"/>
        <v>0.61233003820143139</v>
      </c>
      <c r="G5754" s="6">
        <f t="shared" si="448"/>
        <v>1</v>
      </c>
    </row>
    <row r="5755" spans="1:7" x14ac:dyDescent="0.25">
      <c r="A5755" s="6">
        <f t="shared" si="449"/>
        <v>5744</v>
      </c>
      <c r="B5755" s="6">
        <f t="shared" si="446"/>
        <v>9</v>
      </c>
      <c r="C5755" s="6">
        <f t="shared" si="447"/>
        <v>27</v>
      </c>
      <c r="D5755" s="8">
        <f ca="1">VLOOKUP(B5755,Residuals!$A$12:$AW$232,C5755,FALSE)</f>
        <v>2.704882665762931E-2</v>
      </c>
      <c r="E5755" s="8">
        <f ca="1">VLOOKUP(B5755,Residuals!$A$12:$AW$232,C5755,FALSE)^2</f>
        <v>7.31639023554478E-4</v>
      </c>
      <c r="F5755" s="8">
        <f t="shared" ca="1" si="445"/>
        <v>1.7236888347881771</v>
      </c>
      <c r="G5755" s="6">
        <f t="shared" si="448"/>
        <v>1</v>
      </c>
    </row>
    <row r="5756" spans="1:7" x14ac:dyDescent="0.25">
      <c r="A5756" s="6">
        <f t="shared" si="449"/>
        <v>5745</v>
      </c>
      <c r="B5756" s="6">
        <f t="shared" si="446"/>
        <v>10</v>
      </c>
      <c r="C5756" s="6">
        <f t="shared" si="447"/>
        <v>27</v>
      </c>
      <c r="D5756" s="8">
        <f ca="1">VLOOKUP(B5756,Residuals!$A$12:$AW$232,C5756,FALSE)</f>
        <v>2.5350441309502799E-3</v>
      </c>
      <c r="E5756" s="8">
        <f ca="1">VLOOKUP(B5756,Residuals!$A$12:$AW$232,C5756,FALSE)^2</f>
        <v>6.4264487458654594E-6</v>
      </c>
      <c r="F5756" s="8">
        <f t="shared" ca="1" si="445"/>
        <v>1.514025030645726E-2</v>
      </c>
      <c r="G5756" s="6">
        <f t="shared" si="448"/>
        <v>1</v>
      </c>
    </row>
    <row r="5757" spans="1:7" x14ac:dyDescent="0.25">
      <c r="A5757" s="6">
        <f t="shared" si="449"/>
        <v>5746</v>
      </c>
      <c r="B5757" s="6">
        <f t="shared" si="446"/>
        <v>-210</v>
      </c>
      <c r="C5757" s="6">
        <f t="shared" si="447"/>
        <v>28</v>
      </c>
      <c r="D5757" s="8">
        <f ca="1">VLOOKUP(B5757,Residuals!$A$12:$AW$232,C5757,FALSE)</f>
        <v>-2.2598865568730069E-3</v>
      </c>
      <c r="E5757" s="8">
        <f ca="1">VLOOKUP(B5757,Residuals!$A$12:$AW$232,C5757,FALSE)^2</f>
        <v>5.107087249935334E-6</v>
      </c>
      <c r="F5757" s="8">
        <f t="shared" ca="1" si="445"/>
        <v>1.2031929664215233E-2</v>
      </c>
      <c r="G5757" s="6">
        <f t="shared" si="448"/>
        <v>0</v>
      </c>
    </row>
    <row r="5758" spans="1:7" x14ac:dyDescent="0.25">
      <c r="A5758" s="6">
        <f t="shared" si="449"/>
        <v>5747</v>
      </c>
      <c r="B5758" s="6">
        <f t="shared" si="446"/>
        <v>-209</v>
      </c>
      <c r="C5758" s="6">
        <f t="shared" si="447"/>
        <v>28</v>
      </c>
      <c r="D5758" s="8">
        <f ca="1">VLOOKUP(B5758,Residuals!$A$12:$AW$232,C5758,FALSE)</f>
        <v>1.1515908050477096E-3</v>
      </c>
      <c r="E5758" s="8">
        <f ca="1">VLOOKUP(B5758,Residuals!$A$12:$AW$232,C5758,FALSE)^2</f>
        <v>1.3261613822704318E-6</v>
      </c>
      <c r="F5758" s="8">
        <f t="shared" ca="1" si="445"/>
        <v>3.1243406846198532E-3</v>
      </c>
      <c r="G5758" s="6">
        <f t="shared" si="448"/>
        <v>0</v>
      </c>
    </row>
    <row r="5759" spans="1:7" x14ac:dyDescent="0.25">
      <c r="A5759" s="6">
        <f t="shared" si="449"/>
        <v>5748</v>
      </c>
      <c r="B5759" s="6">
        <f t="shared" si="446"/>
        <v>-208</v>
      </c>
      <c r="C5759" s="6">
        <f t="shared" si="447"/>
        <v>28</v>
      </c>
      <c r="D5759" s="8">
        <f ca="1">VLOOKUP(B5759,Residuals!$A$12:$AW$232,C5759,FALSE)</f>
        <v>-1.9254824944021715E-2</v>
      </c>
      <c r="E5759" s="8">
        <f ca="1">VLOOKUP(B5759,Residuals!$A$12:$AW$232,C5759,FALSE)^2</f>
        <v>3.7074828362492087E-4</v>
      </c>
      <c r="F5759" s="8">
        <f t="shared" ca="1" si="445"/>
        <v>0.87345624881581008</v>
      </c>
      <c r="G5759" s="6">
        <f t="shared" si="448"/>
        <v>0</v>
      </c>
    </row>
    <row r="5760" spans="1:7" x14ac:dyDescent="0.25">
      <c r="A5760" s="6">
        <f t="shared" si="449"/>
        <v>5749</v>
      </c>
      <c r="B5760" s="6">
        <f t="shared" si="446"/>
        <v>-207</v>
      </c>
      <c r="C5760" s="6">
        <f t="shared" si="447"/>
        <v>28</v>
      </c>
      <c r="D5760" s="8">
        <f ca="1">VLOOKUP(B5760,Residuals!$A$12:$AW$232,C5760,FALSE)</f>
        <v>-1.9652957299424817E-2</v>
      </c>
      <c r="E5760" s="8">
        <f ca="1">VLOOKUP(B5760,Residuals!$A$12:$AW$232,C5760,FALSE)^2</f>
        <v>3.8623873061301519E-4</v>
      </c>
      <c r="F5760" s="8">
        <f t="shared" ca="1" si="445"/>
        <v>0.90995062604235255</v>
      </c>
      <c r="G5760" s="6">
        <f t="shared" si="448"/>
        <v>0</v>
      </c>
    </row>
    <row r="5761" spans="1:7" x14ac:dyDescent="0.25">
      <c r="A5761" s="6">
        <f t="shared" si="449"/>
        <v>5750</v>
      </c>
      <c r="B5761" s="6">
        <f t="shared" si="446"/>
        <v>-206</v>
      </c>
      <c r="C5761" s="6">
        <f t="shared" si="447"/>
        <v>28</v>
      </c>
      <c r="D5761" s="8">
        <f ca="1">VLOOKUP(B5761,Residuals!$A$12:$AW$232,C5761,FALSE)</f>
        <v>2.4972033546176121E-3</v>
      </c>
      <c r="E5761" s="8">
        <f ca="1">VLOOKUP(B5761,Residuals!$A$12:$AW$232,C5761,FALSE)^2</f>
        <v>6.2360245943134557E-6</v>
      </c>
      <c r="F5761" s="8">
        <f t="shared" ca="1" si="445"/>
        <v>1.469162472288796E-2</v>
      </c>
      <c r="G5761" s="6">
        <f t="shared" si="448"/>
        <v>0</v>
      </c>
    </row>
    <row r="5762" spans="1:7" x14ac:dyDescent="0.25">
      <c r="A5762" s="6">
        <f t="shared" si="449"/>
        <v>5751</v>
      </c>
      <c r="B5762" s="6">
        <f t="shared" si="446"/>
        <v>-205</v>
      </c>
      <c r="C5762" s="6">
        <f t="shared" si="447"/>
        <v>28</v>
      </c>
      <c r="D5762" s="8">
        <f ca="1">VLOOKUP(B5762,Residuals!$A$12:$AW$232,C5762,FALSE)</f>
        <v>-6.7464962530890751E-3</v>
      </c>
      <c r="E5762" s="8">
        <f ca="1">VLOOKUP(B5762,Residuals!$A$12:$AW$232,C5762,FALSE)^2</f>
        <v>4.5515211692944933E-5</v>
      </c>
      <c r="F5762" s="8">
        <f t="shared" ca="1" si="445"/>
        <v>0.10723055999255042</v>
      </c>
      <c r="G5762" s="6">
        <f t="shared" si="448"/>
        <v>0</v>
      </c>
    </row>
    <row r="5763" spans="1:7" x14ac:dyDescent="0.25">
      <c r="A5763" s="6">
        <f t="shared" si="449"/>
        <v>5752</v>
      </c>
      <c r="B5763" s="6">
        <f t="shared" si="446"/>
        <v>-204</v>
      </c>
      <c r="C5763" s="6">
        <f t="shared" si="447"/>
        <v>28</v>
      </c>
      <c r="D5763" s="8">
        <f ca="1">VLOOKUP(B5763,Residuals!$A$12:$AW$232,C5763,FALSE)</f>
        <v>-2.4542453734507898E-2</v>
      </c>
      <c r="E5763" s="8">
        <f ca="1">VLOOKUP(B5763,Residuals!$A$12:$AW$232,C5763,FALSE)^2</f>
        <v>6.0233203531046063E-4</v>
      </c>
      <c r="F5763" s="8">
        <f t="shared" ca="1" si="445"/>
        <v>1.4190508853066555</v>
      </c>
      <c r="G5763" s="6">
        <f t="shared" si="448"/>
        <v>0</v>
      </c>
    </row>
    <row r="5764" spans="1:7" x14ac:dyDescent="0.25">
      <c r="A5764" s="6">
        <f t="shared" si="449"/>
        <v>5753</v>
      </c>
      <c r="B5764" s="6">
        <f t="shared" si="446"/>
        <v>-203</v>
      </c>
      <c r="C5764" s="6">
        <f t="shared" si="447"/>
        <v>28</v>
      </c>
      <c r="D5764" s="8">
        <f ca="1">VLOOKUP(B5764,Residuals!$A$12:$AW$232,C5764,FALSE)</f>
        <v>2.2405873732266298E-3</v>
      </c>
      <c r="E5764" s="8">
        <f ca="1">VLOOKUP(B5764,Residuals!$A$12:$AW$232,C5764,FALSE)^2</f>
        <v>5.0202317770626086E-6</v>
      </c>
      <c r="F5764" s="8">
        <f t="shared" ca="1" si="445"/>
        <v>1.1827304426890372E-2</v>
      </c>
      <c r="G5764" s="6">
        <f t="shared" si="448"/>
        <v>0</v>
      </c>
    </row>
    <row r="5765" spans="1:7" x14ac:dyDescent="0.25">
      <c r="A5765" s="6">
        <f t="shared" si="449"/>
        <v>5754</v>
      </c>
      <c r="B5765" s="6">
        <f t="shared" si="446"/>
        <v>-202</v>
      </c>
      <c r="C5765" s="6">
        <f t="shared" si="447"/>
        <v>28</v>
      </c>
      <c r="D5765" s="8">
        <f ca="1">VLOOKUP(B5765,Residuals!$A$12:$AW$232,C5765,FALSE)</f>
        <v>-1.4387375952916448E-2</v>
      </c>
      <c r="E5765" s="8">
        <f ca="1">VLOOKUP(B5765,Residuals!$A$12:$AW$232,C5765,FALSE)^2</f>
        <v>2.0699658681055846E-4</v>
      </c>
      <c r="F5765" s="8">
        <f t="shared" ca="1" si="445"/>
        <v>0.48766904721841153</v>
      </c>
      <c r="G5765" s="6">
        <f t="shared" si="448"/>
        <v>0</v>
      </c>
    </row>
    <row r="5766" spans="1:7" x14ac:dyDescent="0.25">
      <c r="A5766" s="6">
        <f t="shared" si="449"/>
        <v>5755</v>
      </c>
      <c r="B5766" s="6">
        <f t="shared" si="446"/>
        <v>-201</v>
      </c>
      <c r="C5766" s="6">
        <f t="shared" si="447"/>
        <v>28</v>
      </c>
      <c r="D5766" s="8">
        <f ca="1">VLOOKUP(B5766,Residuals!$A$12:$AW$232,C5766,FALSE)</f>
        <v>-7.7949267021468639E-4</v>
      </c>
      <c r="E5766" s="8">
        <f ca="1">VLOOKUP(B5766,Residuals!$A$12:$AW$232,C5766,FALSE)^2</f>
        <v>6.0760882291842188E-7</v>
      </c>
      <c r="F5766" s="8">
        <f t="shared" ca="1" si="445"/>
        <v>1.4314826167897618E-3</v>
      </c>
      <c r="G5766" s="6">
        <f t="shared" si="448"/>
        <v>0</v>
      </c>
    </row>
    <row r="5767" spans="1:7" x14ac:dyDescent="0.25">
      <c r="A5767" s="6">
        <f t="shared" si="449"/>
        <v>5756</v>
      </c>
      <c r="B5767" s="6">
        <f t="shared" si="446"/>
        <v>-200</v>
      </c>
      <c r="C5767" s="6">
        <f t="shared" si="447"/>
        <v>28</v>
      </c>
      <c r="D5767" s="8">
        <f ca="1">VLOOKUP(B5767,Residuals!$A$12:$AW$232,C5767,FALSE)</f>
        <v>1.6933728985909592E-2</v>
      </c>
      <c r="E5767" s="8">
        <f ca="1">VLOOKUP(B5767,Residuals!$A$12:$AW$232,C5767,FALSE)^2</f>
        <v>2.867511773682347E-4</v>
      </c>
      <c r="F5767" s="8">
        <f t="shared" ca="1" si="445"/>
        <v>0.67556511733164404</v>
      </c>
      <c r="G5767" s="6">
        <f t="shared" si="448"/>
        <v>0</v>
      </c>
    </row>
    <row r="5768" spans="1:7" x14ac:dyDescent="0.25">
      <c r="A5768" s="6">
        <f t="shared" si="449"/>
        <v>5757</v>
      </c>
      <c r="B5768" s="6">
        <f t="shared" si="446"/>
        <v>-199</v>
      </c>
      <c r="C5768" s="6">
        <f t="shared" si="447"/>
        <v>28</v>
      </c>
      <c r="D5768" s="8">
        <f ca="1">VLOOKUP(B5768,Residuals!$A$12:$AW$232,C5768,FALSE)</f>
        <v>-9.704261943333653E-3</v>
      </c>
      <c r="E5768" s="8">
        <f ca="1">VLOOKUP(B5768,Residuals!$A$12:$AW$232,C5768,FALSE)^2</f>
        <v>9.4172699864833844E-5</v>
      </c>
      <c r="F5768" s="8">
        <f t="shared" ca="1" si="445"/>
        <v>0.22186409701092913</v>
      </c>
      <c r="G5768" s="6">
        <f t="shared" si="448"/>
        <v>0</v>
      </c>
    </row>
    <row r="5769" spans="1:7" x14ac:dyDescent="0.25">
      <c r="A5769" s="6">
        <f t="shared" si="449"/>
        <v>5758</v>
      </c>
      <c r="B5769" s="6">
        <f t="shared" si="446"/>
        <v>-198</v>
      </c>
      <c r="C5769" s="6">
        <f t="shared" si="447"/>
        <v>28</v>
      </c>
      <c r="D5769" s="8">
        <f ca="1">VLOOKUP(B5769,Residuals!$A$12:$AW$232,C5769,FALSE)</f>
        <v>-6.2706026139272564E-3</v>
      </c>
      <c r="E5769" s="8">
        <f ca="1">VLOOKUP(B5769,Residuals!$A$12:$AW$232,C5769,FALSE)^2</f>
        <v>3.9320457141791343E-5</v>
      </c>
      <c r="F5769" s="8">
        <f t="shared" ca="1" si="445"/>
        <v>9.2636164518398109E-2</v>
      </c>
      <c r="G5769" s="6">
        <f t="shared" si="448"/>
        <v>0</v>
      </c>
    </row>
    <row r="5770" spans="1:7" x14ac:dyDescent="0.25">
      <c r="A5770" s="6">
        <f t="shared" si="449"/>
        <v>5759</v>
      </c>
      <c r="B5770" s="6">
        <f t="shared" si="446"/>
        <v>-197</v>
      </c>
      <c r="C5770" s="6">
        <f t="shared" si="447"/>
        <v>28</v>
      </c>
      <c r="D5770" s="8">
        <f ca="1">VLOOKUP(B5770,Residuals!$A$12:$AW$232,C5770,FALSE)</f>
        <v>6.7782012240301948E-3</v>
      </c>
      <c r="E5770" s="8">
        <f ca="1">VLOOKUP(B5770,Residuals!$A$12:$AW$232,C5770,FALSE)^2</f>
        <v>4.5944011833444427E-5</v>
      </c>
      <c r="F5770" s="8">
        <f t="shared" ca="1" si="445"/>
        <v>0.1082407822343108</v>
      </c>
      <c r="G5770" s="6">
        <f t="shared" si="448"/>
        <v>0</v>
      </c>
    </row>
    <row r="5771" spans="1:7" x14ac:dyDescent="0.25">
      <c r="A5771" s="6">
        <f t="shared" si="449"/>
        <v>5760</v>
      </c>
      <c r="B5771" s="6">
        <f t="shared" si="446"/>
        <v>-196</v>
      </c>
      <c r="C5771" s="6">
        <f t="shared" si="447"/>
        <v>28</v>
      </c>
      <c r="D5771" s="8">
        <f ca="1">VLOOKUP(B5771,Residuals!$A$12:$AW$232,C5771,FALSE)</f>
        <v>-7.8223165918676774E-3</v>
      </c>
      <c r="E5771" s="8">
        <f ca="1">VLOOKUP(B5771,Residuals!$A$12:$AW$232,C5771,FALSE)^2</f>
        <v>6.1188636863408362E-5</v>
      </c>
      <c r="F5771" s="8">
        <f t="shared" ref="F5771:F5834" ca="1" si="450">E5771/$F$8</f>
        <v>0.14415602063564878</v>
      </c>
      <c r="G5771" s="6">
        <f t="shared" si="448"/>
        <v>0</v>
      </c>
    </row>
    <row r="5772" spans="1:7" x14ac:dyDescent="0.25">
      <c r="A5772" s="6">
        <f t="shared" si="449"/>
        <v>5761</v>
      </c>
      <c r="B5772" s="6">
        <f t="shared" ref="B5772:B5835" si="451">MOD(A5772,221)-210</f>
        <v>-195</v>
      </c>
      <c r="C5772" s="6">
        <f t="shared" ref="C5772:C5835" si="452">IF(B5772&lt;B5771,IF(ISNUMBER(C5771),C5771+1,2),C5771)</f>
        <v>28</v>
      </c>
      <c r="D5772" s="8">
        <f ca="1">VLOOKUP(B5772,Residuals!$A$12:$AW$232,C5772,FALSE)</f>
        <v>3.8032399498370173E-2</v>
      </c>
      <c r="E5772" s="8">
        <f ca="1">VLOOKUP(B5772,Residuals!$A$12:$AW$232,C5772,FALSE)^2</f>
        <v>1.4464634116036277E-3</v>
      </c>
      <c r="F5772" s="8">
        <f t="shared" ca="1" si="450"/>
        <v>3.4077635995930997</v>
      </c>
      <c r="G5772" s="6">
        <f t="shared" ref="G5772:G5835" si="453">IF(OR(B5772&lt;-10,B5772&gt;10),0,1)</f>
        <v>0</v>
      </c>
    </row>
    <row r="5773" spans="1:7" x14ac:dyDescent="0.25">
      <c r="A5773" s="6">
        <f t="shared" ref="A5773:A5836" si="454">A5772+1</f>
        <v>5762</v>
      </c>
      <c r="B5773" s="6">
        <f t="shared" si="451"/>
        <v>-194</v>
      </c>
      <c r="C5773" s="6">
        <f t="shared" si="452"/>
        <v>28</v>
      </c>
      <c r="D5773" s="8">
        <f ca="1">VLOOKUP(B5773,Residuals!$A$12:$AW$232,C5773,FALSE)</f>
        <v>-1.250104646268726E-2</v>
      </c>
      <c r="E5773" s="8">
        <f ca="1">VLOOKUP(B5773,Residuals!$A$12:$AW$232,C5773,FALSE)^2</f>
        <v>1.5627616266226566E-4</v>
      </c>
      <c r="F5773" s="8">
        <f t="shared" ca="1" si="450"/>
        <v>0.36817538164628921</v>
      </c>
      <c r="G5773" s="6">
        <f t="shared" si="453"/>
        <v>0</v>
      </c>
    </row>
    <row r="5774" spans="1:7" x14ac:dyDescent="0.25">
      <c r="A5774" s="6">
        <f t="shared" si="454"/>
        <v>5763</v>
      </c>
      <c r="B5774" s="6">
        <f t="shared" si="451"/>
        <v>-193</v>
      </c>
      <c r="C5774" s="6">
        <f t="shared" si="452"/>
        <v>28</v>
      </c>
      <c r="D5774" s="8">
        <f ca="1">VLOOKUP(B5774,Residuals!$A$12:$AW$232,C5774,FALSE)</f>
        <v>3.2469952669462135E-2</v>
      </c>
      <c r="E5774" s="8">
        <f ca="1">VLOOKUP(B5774,Residuals!$A$12:$AW$232,C5774,FALSE)^2</f>
        <v>1.0542978263571113E-3</v>
      </c>
      <c r="F5774" s="8">
        <f t="shared" ca="1" si="450"/>
        <v>2.483849730984014</v>
      </c>
      <c r="G5774" s="6">
        <f t="shared" si="453"/>
        <v>0</v>
      </c>
    </row>
    <row r="5775" spans="1:7" x14ac:dyDescent="0.25">
      <c r="A5775" s="6">
        <f t="shared" si="454"/>
        <v>5764</v>
      </c>
      <c r="B5775" s="6">
        <f t="shared" si="451"/>
        <v>-192</v>
      </c>
      <c r="C5775" s="6">
        <f t="shared" si="452"/>
        <v>28</v>
      </c>
      <c r="D5775" s="8">
        <f ca="1">VLOOKUP(B5775,Residuals!$A$12:$AW$232,C5775,FALSE)</f>
        <v>7.7473363637371754E-3</v>
      </c>
      <c r="E5775" s="8">
        <f ca="1">VLOOKUP(B5775,Residuals!$A$12:$AW$232,C5775,FALSE)^2</f>
        <v>6.0021220732884357E-5</v>
      </c>
      <c r="F5775" s="8">
        <f t="shared" ca="1" si="450"/>
        <v>0.141405672328693</v>
      </c>
      <c r="G5775" s="6">
        <f t="shared" si="453"/>
        <v>0</v>
      </c>
    </row>
    <row r="5776" spans="1:7" x14ac:dyDescent="0.25">
      <c r="A5776" s="6">
        <f t="shared" si="454"/>
        <v>5765</v>
      </c>
      <c r="B5776" s="6">
        <f t="shared" si="451"/>
        <v>-191</v>
      </c>
      <c r="C5776" s="6">
        <f t="shared" si="452"/>
        <v>28</v>
      </c>
      <c r="D5776" s="8">
        <f ca="1">VLOOKUP(B5776,Residuals!$A$12:$AW$232,C5776,FALSE)</f>
        <v>1.2351166899685524E-2</v>
      </c>
      <c r="E5776" s="8">
        <f ca="1">VLOOKUP(B5776,Residuals!$A$12:$AW$232,C5776,FALSE)^2</f>
        <v>1.5255132378388733E-4</v>
      </c>
      <c r="F5776" s="8">
        <f t="shared" ca="1" si="450"/>
        <v>0.35939992957314321</v>
      </c>
      <c r="G5776" s="6">
        <f t="shared" si="453"/>
        <v>0</v>
      </c>
    </row>
    <row r="5777" spans="1:7" x14ac:dyDescent="0.25">
      <c r="A5777" s="6">
        <f t="shared" si="454"/>
        <v>5766</v>
      </c>
      <c r="B5777" s="6">
        <f t="shared" si="451"/>
        <v>-190</v>
      </c>
      <c r="C5777" s="6">
        <f t="shared" si="452"/>
        <v>28</v>
      </c>
      <c r="D5777" s="8">
        <f ca="1">VLOOKUP(B5777,Residuals!$A$12:$AW$232,C5777,FALSE)</f>
        <v>-3.0812569644301548E-3</v>
      </c>
      <c r="E5777" s="8">
        <f ca="1">VLOOKUP(B5777,Residuals!$A$12:$AW$232,C5777,FALSE)^2</f>
        <v>9.4941444808493317E-6</v>
      </c>
      <c r="F5777" s="8">
        <f t="shared" ca="1" si="450"/>
        <v>2.2367520472050449E-2</v>
      </c>
      <c r="G5777" s="6">
        <f t="shared" si="453"/>
        <v>0</v>
      </c>
    </row>
    <row r="5778" spans="1:7" x14ac:dyDescent="0.25">
      <c r="A5778" s="6">
        <f t="shared" si="454"/>
        <v>5767</v>
      </c>
      <c r="B5778" s="6">
        <f t="shared" si="451"/>
        <v>-189</v>
      </c>
      <c r="C5778" s="6">
        <f t="shared" si="452"/>
        <v>28</v>
      </c>
      <c r="D5778" s="8">
        <f ca="1">VLOOKUP(B5778,Residuals!$A$12:$AW$232,C5778,FALSE)</f>
        <v>1.8665520630088299E-2</v>
      </c>
      <c r="E5778" s="8">
        <f ca="1">VLOOKUP(B5778,Residuals!$A$12:$AW$232,C5778,FALSE)^2</f>
        <v>3.4840166039225187E-4</v>
      </c>
      <c r="F5778" s="8">
        <f t="shared" ca="1" si="450"/>
        <v>0.82080921425191145</v>
      </c>
      <c r="G5778" s="6">
        <f t="shared" si="453"/>
        <v>0</v>
      </c>
    </row>
    <row r="5779" spans="1:7" x14ac:dyDescent="0.25">
      <c r="A5779" s="6">
        <f t="shared" si="454"/>
        <v>5768</v>
      </c>
      <c r="B5779" s="6">
        <f t="shared" si="451"/>
        <v>-188</v>
      </c>
      <c r="C5779" s="6">
        <f t="shared" si="452"/>
        <v>28</v>
      </c>
      <c r="D5779" s="8">
        <f ca="1">VLOOKUP(B5779,Residuals!$A$12:$AW$232,C5779,FALSE)</f>
        <v>-3.9043343508517736E-2</v>
      </c>
      <c r="E5779" s="8">
        <f ca="1">VLOOKUP(B5779,Residuals!$A$12:$AW$232,C5779,FALSE)^2</f>
        <v>1.524382672324114E-3</v>
      </c>
      <c r="F5779" s="8">
        <f t="shared" ca="1" si="450"/>
        <v>3.5913357648206294</v>
      </c>
      <c r="G5779" s="6">
        <f t="shared" si="453"/>
        <v>0</v>
      </c>
    </row>
    <row r="5780" spans="1:7" x14ac:dyDescent="0.25">
      <c r="A5780" s="6">
        <f t="shared" si="454"/>
        <v>5769</v>
      </c>
      <c r="B5780" s="6">
        <f t="shared" si="451"/>
        <v>-187</v>
      </c>
      <c r="C5780" s="6">
        <f t="shared" si="452"/>
        <v>28</v>
      </c>
      <c r="D5780" s="8">
        <f ca="1">VLOOKUP(B5780,Residuals!$A$12:$AW$232,C5780,FALSE)</f>
        <v>-2.654316033689719E-2</v>
      </c>
      <c r="E5780" s="8">
        <f ca="1">VLOOKUP(B5780,Residuals!$A$12:$AW$232,C5780,FALSE)^2</f>
        <v>7.0453936067023219E-4</v>
      </c>
      <c r="F5780" s="8">
        <f t="shared" ca="1" si="450"/>
        <v>1.6598439811974501</v>
      </c>
      <c r="G5780" s="6">
        <f t="shared" si="453"/>
        <v>0</v>
      </c>
    </row>
    <row r="5781" spans="1:7" x14ac:dyDescent="0.25">
      <c r="A5781" s="6">
        <f t="shared" si="454"/>
        <v>5770</v>
      </c>
      <c r="B5781" s="6">
        <f t="shared" si="451"/>
        <v>-186</v>
      </c>
      <c r="C5781" s="6">
        <f t="shared" si="452"/>
        <v>28</v>
      </c>
      <c r="D5781" s="8">
        <f ca="1">VLOOKUP(B5781,Residuals!$A$12:$AW$232,C5781,FALSE)</f>
        <v>-1.7928344331468397E-2</v>
      </c>
      <c r="E5781" s="8">
        <f ca="1">VLOOKUP(B5781,Residuals!$A$12:$AW$232,C5781,FALSE)^2</f>
        <v>3.2142553046769502E-4</v>
      </c>
      <c r="F5781" s="8">
        <f t="shared" ca="1" si="450"/>
        <v>0.75725539541533105</v>
      </c>
      <c r="G5781" s="6">
        <f t="shared" si="453"/>
        <v>0</v>
      </c>
    </row>
    <row r="5782" spans="1:7" x14ac:dyDescent="0.25">
      <c r="A5782" s="6">
        <f t="shared" si="454"/>
        <v>5771</v>
      </c>
      <c r="B5782" s="6">
        <f t="shared" si="451"/>
        <v>-185</v>
      </c>
      <c r="C5782" s="6">
        <f t="shared" si="452"/>
        <v>28</v>
      </c>
      <c r="D5782" s="8">
        <f ca="1">VLOOKUP(B5782,Residuals!$A$12:$AW$232,C5782,FALSE)</f>
        <v>2.8473323121542264E-2</v>
      </c>
      <c r="E5782" s="8">
        <f ca="1">VLOOKUP(B5782,Residuals!$A$12:$AW$232,C5782,FALSE)^2</f>
        <v>8.107301295837533E-4</v>
      </c>
      <c r="F5782" s="8">
        <f t="shared" ca="1" si="450"/>
        <v>1.9100217831475925</v>
      </c>
      <c r="G5782" s="6">
        <f t="shared" si="453"/>
        <v>0</v>
      </c>
    </row>
    <row r="5783" spans="1:7" x14ac:dyDescent="0.25">
      <c r="A5783" s="6">
        <f t="shared" si="454"/>
        <v>5772</v>
      </c>
      <c r="B5783" s="6">
        <f t="shared" si="451"/>
        <v>-184</v>
      </c>
      <c r="C5783" s="6">
        <f t="shared" si="452"/>
        <v>28</v>
      </c>
      <c r="D5783" s="8">
        <f ca="1">VLOOKUP(B5783,Residuals!$A$12:$AW$232,C5783,FALSE)</f>
        <v>-4.853466770233095E-3</v>
      </c>
      <c r="E5783" s="8">
        <f ca="1">VLOOKUP(B5783,Residuals!$A$12:$AW$232,C5783,FALSE)^2</f>
        <v>2.3556139689756872E-5</v>
      </c>
      <c r="F5783" s="8">
        <f t="shared" ca="1" si="450"/>
        <v>5.5496568207479183E-2</v>
      </c>
      <c r="G5783" s="6">
        <f t="shared" si="453"/>
        <v>0</v>
      </c>
    </row>
    <row r="5784" spans="1:7" x14ac:dyDescent="0.25">
      <c r="A5784" s="6">
        <f t="shared" si="454"/>
        <v>5773</v>
      </c>
      <c r="B5784" s="6">
        <f t="shared" si="451"/>
        <v>-183</v>
      </c>
      <c r="C5784" s="6">
        <f t="shared" si="452"/>
        <v>28</v>
      </c>
      <c r="D5784" s="8">
        <f ca="1">VLOOKUP(B5784,Residuals!$A$12:$AW$232,C5784,FALSE)</f>
        <v>3.4209526028845822E-3</v>
      </c>
      <c r="E5784" s="8">
        <f ca="1">VLOOKUP(B5784,Residuals!$A$12:$AW$232,C5784,FALSE)^2</f>
        <v>1.1702916711182798E-5</v>
      </c>
      <c r="F5784" s="8">
        <f t="shared" ca="1" si="450"/>
        <v>2.7571228734520524E-2</v>
      </c>
      <c r="G5784" s="6">
        <f t="shared" si="453"/>
        <v>0</v>
      </c>
    </row>
    <row r="5785" spans="1:7" x14ac:dyDescent="0.25">
      <c r="A5785" s="6">
        <f t="shared" si="454"/>
        <v>5774</v>
      </c>
      <c r="B5785" s="6">
        <f t="shared" si="451"/>
        <v>-182</v>
      </c>
      <c r="C5785" s="6">
        <f t="shared" si="452"/>
        <v>28</v>
      </c>
      <c r="D5785" s="8">
        <f ca="1">VLOOKUP(B5785,Residuals!$A$12:$AW$232,C5785,FALSE)</f>
        <v>1.8504199223220028E-2</v>
      </c>
      <c r="E5785" s="8">
        <f ca="1">VLOOKUP(B5785,Residuals!$A$12:$AW$232,C5785,FALSE)^2</f>
        <v>3.4240538889261668E-4</v>
      </c>
      <c r="F5785" s="8">
        <f t="shared" ca="1" si="450"/>
        <v>0.80668243054911437</v>
      </c>
      <c r="G5785" s="6">
        <f t="shared" si="453"/>
        <v>0</v>
      </c>
    </row>
    <row r="5786" spans="1:7" x14ac:dyDescent="0.25">
      <c r="A5786" s="6">
        <f t="shared" si="454"/>
        <v>5775</v>
      </c>
      <c r="B5786" s="6">
        <f t="shared" si="451"/>
        <v>-181</v>
      </c>
      <c r="C5786" s="6">
        <f t="shared" si="452"/>
        <v>28</v>
      </c>
      <c r="D5786" s="8">
        <f ca="1">VLOOKUP(B5786,Residuals!$A$12:$AW$232,C5786,FALSE)</f>
        <v>7.6749757393815635E-3</v>
      </c>
      <c r="E5786" s="8">
        <f ca="1">VLOOKUP(B5786,Residuals!$A$12:$AW$232,C5786,FALSE)^2</f>
        <v>5.8905252600095577E-5</v>
      </c>
      <c r="F5786" s="8">
        <f t="shared" ca="1" si="450"/>
        <v>0.13877653179826829</v>
      </c>
      <c r="G5786" s="6">
        <f t="shared" si="453"/>
        <v>0</v>
      </c>
    </row>
    <row r="5787" spans="1:7" x14ac:dyDescent="0.25">
      <c r="A5787" s="6">
        <f t="shared" si="454"/>
        <v>5776</v>
      </c>
      <c r="B5787" s="6">
        <f t="shared" si="451"/>
        <v>-180</v>
      </c>
      <c r="C5787" s="6">
        <f t="shared" si="452"/>
        <v>28</v>
      </c>
      <c r="D5787" s="8">
        <f ca="1">VLOOKUP(B5787,Residuals!$A$12:$AW$232,C5787,FALSE)</f>
        <v>1.5614043313826884E-2</v>
      </c>
      <c r="E5787" s="8">
        <f ca="1">VLOOKUP(B5787,Residuals!$A$12:$AW$232,C5787,FALSE)^2</f>
        <v>2.4379834860606203E-4</v>
      </c>
      <c r="F5787" s="8">
        <f t="shared" ca="1" si="450"/>
        <v>0.57437134693892422</v>
      </c>
      <c r="G5787" s="6">
        <f t="shared" si="453"/>
        <v>0</v>
      </c>
    </row>
    <row r="5788" spans="1:7" x14ac:dyDescent="0.25">
      <c r="A5788" s="6">
        <f t="shared" si="454"/>
        <v>5777</v>
      </c>
      <c r="B5788" s="6">
        <f t="shared" si="451"/>
        <v>-179</v>
      </c>
      <c r="C5788" s="6">
        <f t="shared" si="452"/>
        <v>28</v>
      </c>
      <c r="D5788" s="8">
        <f ca="1">VLOOKUP(B5788,Residuals!$A$12:$AW$232,C5788,FALSE)</f>
        <v>-2.2773586401720395E-2</v>
      </c>
      <c r="E5788" s="8">
        <f ca="1">VLOOKUP(B5788,Residuals!$A$12:$AW$232,C5788,FALSE)^2</f>
        <v>5.1863623759662407E-4</v>
      </c>
      <c r="F5788" s="8">
        <f t="shared" ca="1" si="450"/>
        <v>1.2218696150442339</v>
      </c>
      <c r="G5788" s="6">
        <f t="shared" si="453"/>
        <v>0</v>
      </c>
    </row>
    <row r="5789" spans="1:7" x14ac:dyDescent="0.25">
      <c r="A5789" s="6">
        <f t="shared" si="454"/>
        <v>5778</v>
      </c>
      <c r="B5789" s="6">
        <f t="shared" si="451"/>
        <v>-178</v>
      </c>
      <c r="C5789" s="6">
        <f t="shared" si="452"/>
        <v>28</v>
      </c>
      <c r="D5789" s="8">
        <f ca="1">VLOOKUP(B5789,Residuals!$A$12:$AW$232,C5789,FALSE)</f>
        <v>-2.7907295235594237E-2</v>
      </c>
      <c r="E5789" s="8">
        <f ca="1">VLOOKUP(B5789,Residuals!$A$12:$AW$232,C5789,FALSE)^2</f>
        <v>7.7881712736662084E-4</v>
      </c>
      <c r="F5789" s="8">
        <f t="shared" ca="1" si="450"/>
        <v>1.8348370488246486</v>
      </c>
      <c r="G5789" s="6">
        <f t="shared" si="453"/>
        <v>0</v>
      </c>
    </row>
    <row r="5790" spans="1:7" x14ac:dyDescent="0.25">
      <c r="A5790" s="6">
        <f t="shared" si="454"/>
        <v>5779</v>
      </c>
      <c r="B5790" s="6">
        <f t="shared" si="451"/>
        <v>-177</v>
      </c>
      <c r="C5790" s="6">
        <f t="shared" si="452"/>
        <v>28</v>
      </c>
      <c r="D5790" s="8">
        <f ca="1">VLOOKUP(B5790,Residuals!$A$12:$AW$232,C5790,FALSE)</f>
        <v>1.8670723115471237E-2</v>
      </c>
      <c r="E5790" s="8">
        <f ca="1">VLOOKUP(B5790,Residuals!$A$12:$AW$232,C5790,FALSE)^2</f>
        <v>3.4859590165459196E-4</v>
      </c>
      <c r="F5790" s="8">
        <f t="shared" ca="1" si="450"/>
        <v>0.82126683267352618</v>
      </c>
      <c r="G5790" s="6">
        <f t="shared" si="453"/>
        <v>0</v>
      </c>
    </row>
    <row r="5791" spans="1:7" x14ac:dyDescent="0.25">
      <c r="A5791" s="6">
        <f t="shared" si="454"/>
        <v>5780</v>
      </c>
      <c r="B5791" s="6">
        <f t="shared" si="451"/>
        <v>-176</v>
      </c>
      <c r="C5791" s="6">
        <f t="shared" si="452"/>
        <v>28</v>
      </c>
      <c r="D5791" s="8">
        <f ca="1">VLOOKUP(B5791,Residuals!$A$12:$AW$232,C5791,FALSE)</f>
        <v>6.0961844803163814E-3</v>
      </c>
      <c r="E5791" s="8">
        <f ca="1">VLOOKUP(B5791,Residuals!$A$12:$AW$232,C5791,FALSE)^2</f>
        <v>3.7163465218050311E-5</v>
      </c>
      <c r="F5791" s="8">
        <f t="shared" ca="1" si="450"/>
        <v>8.7554446928188354E-2</v>
      </c>
      <c r="G5791" s="6">
        <f t="shared" si="453"/>
        <v>0</v>
      </c>
    </row>
    <row r="5792" spans="1:7" x14ac:dyDescent="0.25">
      <c r="A5792" s="6">
        <f t="shared" si="454"/>
        <v>5781</v>
      </c>
      <c r="B5792" s="6">
        <f t="shared" si="451"/>
        <v>-175</v>
      </c>
      <c r="C5792" s="6">
        <f t="shared" si="452"/>
        <v>28</v>
      </c>
      <c r="D5792" s="8">
        <f ca="1">VLOOKUP(B5792,Residuals!$A$12:$AW$232,C5792,FALSE)</f>
        <v>-2.618360063691889E-2</v>
      </c>
      <c r="E5792" s="8">
        <f ca="1">VLOOKUP(B5792,Residuals!$A$12:$AW$232,C5792,FALSE)^2</f>
        <v>6.8558094231365937E-4</v>
      </c>
      <c r="F5792" s="8">
        <f t="shared" ca="1" si="450"/>
        <v>1.6151793132472523</v>
      </c>
      <c r="G5792" s="6">
        <f t="shared" si="453"/>
        <v>0</v>
      </c>
    </row>
    <row r="5793" spans="1:7" x14ac:dyDescent="0.25">
      <c r="A5793" s="6">
        <f t="shared" si="454"/>
        <v>5782</v>
      </c>
      <c r="B5793" s="6">
        <f t="shared" si="451"/>
        <v>-174</v>
      </c>
      <c r="C5793" s="6">
        <f t="shared" si="452"/>
        <v>28</v>
      </c>
      <c r="D5793" s="8">
        <f ca="1">VLOOKUP(B5793,Residuals!$A$12:$AW$232,C5793,FALSE)</f>
        <v>1.3353905199437442E-2</v>
      </c>
      <c r="E5793" s="8">
        <f ca="1">VLOOKUP(B5793,Residuals!$A$12:$AW$232,C5793,FALSE)^2</f>
        <v>1.7832678407556234E-4</v>
      </c>
      <c r="F5793" s="8">
        <f t="shared" ca="1" si="450"/>
        <v>0.42012505724667831</v>
      </c>
      <c r="G5793" s="6">
        <f t="shared" si="453"/>
        <v>0</v>
      </c>
    </row>
    <row r="5794" spans="1:7" x14ac:dyDescent="0.25">
      <c r="A5794" s="6">
        <f t="shared" si="454"/>
        <v>5783</v>
      </c>
      <c r="B5794" s="6">
        <f t="shared" si="451"/>
        <v>-173</v>
      </c>
      <c r="C5794" s="6">
        <f t="shared" si="452"/>
        <v>28</v>
      </c>
      <c r="D5794" s="8">
        <f ca="1">VLOOKUP(B5794,Residuals!$A$12:$AW$232,C5794,FALSE)</f>
        <v>-4.215458622477102E-3</v>
      </c>
      <c r="E5794" s="8">
        <f ca="1">VLOOKUP(B5794,Residuals!$A$12:$AW$232,C5794,FALSE)^2</f>
        <v>1.7770091397816545E-5</v>
      </c>
      <c r="F5794" s="8">
        <f t="shared" ca="1" si="450"/>
        <v>4.1865055238269541E-2</v>
      </c>
      <c r="G5794" s="6">
        <f t="shared" si="453"/>
        <v>0</v>
      </c>
    </row>
    <row r="5795" spans="1:7" x14ac:dyDescent="0.25">
      <c r="A5795" s="6">
        <f t="shared" si="454"/>
        <v>5784</v>
      </c>
      <c r="B5795" s="6">
        <f t="shared" si="451"/>
        <v>-172</v>
      </c>
      <c r="C5795" s="6">
        <f t="shared" si="452"/>
        <v>28</v>
      </c>
      <c r="D5795" s="8">
        <f ca="1">VLOOKUP(B5795,Residuals!$A$12:$AW$232,C5795,FALSE)</f>
        <v>-1.1247496322821932E-2</v>
      </c>
      <c r="E5795" s="8">
        <f ca="1">VLOOKUP(B5795,Residuals!$A$12:$AW$232,C5795,FALSE)^2</f>
        <v>1.2650617353189287E-4</v>
      </c>
      <c r="F5795" s="8">
        <f t="shared" ca="1" si="450"/>
        <v>0.29803943178061326</v>
      </c>
      <c r="G5795" s="6">
        <f t="shared" si="453"/>
        <v>0</v>
      </c>
    </row>
    <row r="5796" spans="1:7" x14ac:dyDescent="0.25">
      <c r="A5796" s="6">
        <f t="shared" si="454"/>
        <v>5785</v>
      </c>
      <c r="B5796" s="6">
        <f t="shared" si="451"/>
        <v>-171</v>
      </c>
      <c r="C5796" s="6">
        <f t="shared" si="452"/>
        <v>28</v>
      </c>
      <c r="D5796" s="8">
        <f ca="1">VLOOKUP(B5796,Residuals!$A$12:$AW$232,C5796,FALSE)</f>
        <v>-3.5780388759211103E-3</v>
      </c>
      <c r="E5796" s="8">
        <f ca="1">VLOOKUP(B5796,Residuals!$A$12:$AW$232,C5796,FALSE)^2</f>
        <v>1.2802362197602802E-5</v>
      </c>
      <c r="F5796" s="8">
        <f t="shared" ca="1" si="450"/>
        <v>3.0161443100333817E-2</v>
      </c>
      <c r="G5796" s="6">
        <f t="shared" si="453"/>
        <v>0</v>
      </c>
    </row>
    <row r="5797" spans="1:7" x14ac:dyDescent="0.25">
      <c r="A5797" s="6">
        <f t="shared" si="454"/>
        <v>5786</v>
      </c>
      <c r="B5797" s="6">
        <f t="shared" si="451"/>
        <v>-170</v>
      </c>
      <c r="C5797" s="6">
        <f t="shared" si="452"/>
        <v>28</v>
      </c>
      <c r="D5797" s="8">
        <f ca="1">VLOOKUP(B5797,Residuals!$A$12:$AW$232,C5797,FALSE)</f>
        <v>-5.5892399225506732E-3</v>
      </c>
      <c r="E5797" s="8">
        <f ca="1">VLOOKUP(B5797,Residuals!$A$12:$AW$232,C5797,FALSE)^2</f>
        <v>3.1239602911834258E-5</v>
      </c>
      <c r="F5797" s="8">
        <f t="shared" ca="1" si="450"/>
        <v>7.3598254068982766E-2</v>
      </c>
      <c r="G5797" s="6">
        <f t="shared" si="453"/>
        <v>0</v>
      </c>
    </row>
    <row r="5798" spans="1:7" x14ac:dyDescent="0.25">
      <c r="A5798" s="6">
        <f t="shared" si="454"/>
        <v>5787</v>
      </c>
      <c r="B5798" s="6">
        <f t="shared" si="451"/>
        <v>-169</v>
      </c>
      <c r="C5798" s="6">
        <f t="shared" si="452"/>
        <v>28</v>
      </c>
      <c r="D5798" s="8">
        <f ca="1">VLOOKUP(B5798,Residuals!$A$12:$AW$232,C5798,FALSE)</f>
        <v>-7.3229093501679374E-2</v>
      </c>
      <c r="E5798" s="8">
        <f ca="1">VLOOKUP(B5798,Residuals!$A$12:$AW$232,C5798,FALSE)^2</f>
        <v>5.3625001350777E-3</v>
      </c>
      <c r="F5798" s="8">
        <f t="shared" ca="1" si="450"/>
        <v>12.633664022563261</v>
      </c>
      <c r="G5798" s="6">
        <f t="shared" si="453"/>
        <v>0</v>
      </c>
    </row>
    <row r="5799" spans="1:7" x14ac:dyDescent="0.25">
      <c r="A5799" s="6">
        <f t="shared" si="454"/>
        <v>5788</v>
      </c>
      <c r="B5799" s="6">
        <f t="shared" si="451"/>
        <v>-168</v>
      </c>
      <c r="C5799" s="6">
        <f t="shared" si="452"/>
        <v>28</v>
      </c>
      <c r="D5799" s="8">
        <f ca="1">VLOOKUP(B5799,Residuals!$A$12:$AW$232,C5799,FALSE)</f>
        <v>1.7180225761873214E-3</v>
      </c>
      <c r="E5799" s="8">
        <f ca="1">VLOOKUP(B5799,Residuals!$A$12:$AW$232,C5799,FALSE)^2</f>
        <v>2.9516015722893206E-6</v>
      </c>
      <c r="F5799" s="8">
        <f t="shared" ca="1" si="450"/>
        <v>6.953760681300652E-3</v>
      </c>
      <c r="G5799" s="6">
        <f t="shared" si="453"/>
        <v>0</v>
      </c>
    </row>
    <row r="5800" spans="1:7" x14ac:dyDescent="0.25">
      <c r="A5800" s="6">
        <f t="shared" si="454"/>
        <v>5789</v>
      </c>
      <c r="B5800" s="6">
        <f t="shared" si="451"/>
        <v>-167</v>
      </c>
      <c r="C5800" s="6">
        <f t="shared" si="452"/>
        <v>28</v>
      </c>
      <c r="D5800" s="8">
        <f ca="1">VLOOKUP(B5800,Residuals!$A$12:$AW$232,C5800,FALSE)</f>
        <v>1.1432280272851498E-2</v>
      </c>
      <c r="E5800" s="8">
        <f ca="1">VLOOKUP(B5800,Residuals!$A$12:$AW$232,C5800,FALSE)^2</f>
        <v>1.3069703223702952E-4</v>
      </c>
      <c r="F5800" s="8">
        <f t="shared" ca="1" si="450"/>
        <v>0.30791279299516994</v>
      </c>
      <c r="G5800" s="6">
        <f t="shared" si="453"/>
        <v>0</v>
      </c>
    </row>
    <row r="5801" spans="1:7" x14ac:dyDescent="0.25">
      <c r="A5801" s="6">
        <f t="shared" si="454"/>
        <v>5790</v>
      </c>
      <c r="B5801" s="6">
        <f t="shared" si="451"/>
        <v>-166</v>
      </c>
      <c r="C5801" s="6">
        <f t="shared" si="452"/>
        <v>28</v>
      </c>
      <c r="D5801" s="8">
        <f ca="1">VLOOKUP(B5801,Residuals!$A$12:$AW$232,C5801,FALSE)</f>
        <v>1.1631393414360225E-2</v>
      </c>
      <c r="E5801" s="8">
        <f ca="1">VLOOKUP(B5801,Residuals!$A$12:$AW$232,C5801,FALSE)^2</f>
        <v>1.3528931275962243E-4</v>
      </c>
      <c r="F5801" s="8">
        <f t="shared" ca="1" si="450"/>
        <v>0.31873187509463535</v>
      </c>
      <c r="G5801" s="6">
        <f t="shared" si="453"/>
        <v>0</v>
      </c>
    </row>
    <row r="5802" spans="1:7" x14ac:dyDescent="0.25">
      <c r="A5802" s="6">
        <f t="shared" si="454"/>
        <v>5791</v>
      </c>
      <c r="B5802" s="6">
        <f t="shared" si="451"/>
        <v>-165</v>
      </c>
      <c r="C5802" s="6">
        <f t="shared" si="452"/>
        <v>28</v>
      </c>
      <c r="D5802" s="8">
        <f ca="1">VLOOKUP(B5802,Residuals!$A$12:$AW$232,C5802,FALSE)</f>
        <v>9.7497556903037956E-3</v>
      </c>
      <c r="E5802" s="8">
        <f ca="1">VLOOKUP(B5802,Residuals!$A$12:$AW$232,C5802,FALSE)^2</f>
        <v>9.5057736020611247E-5</v>
      </c>
      <c r="F5802" s="8">
        <f t="shared" ca="1" si="450"/>
        <v>0.22394917843904374</v>
      </c>
      <c r="G5802" s="6">
        <f t="shared" si="453"/>
        <v>0</v>
      </c>
    </row>
    <row r="5803" spans="1:7" x14ac:dyDescent="0.25">
      <c r="A5803" s="6">
        <f t="shared" si="454"/>
        <v>5792</v>
      </c>
      <c r="B5803" s="6">
        <f t="shared" si="451"/>
        <v>-164</v>
      </c>
      <c r="C5803" s="6">
        <f t="shared" si="452"/>
        <v>28</v>
      </c>
      <c r="D5803" s="8">
        <f ca="1">VLOOKUP(B5803,Residuals!$A$12:$AW$232,C5803,FALSE)</f>
        <v>-2.3729260068638881E-2</v>
      </c>
      <c r="E5803" s="8">
        <f ca="1">VLOOKUP(B5803,Residuals!$A$12:$AW$232,C5803,FALSE)^2</f>
        <v>5.6307778340509973E-4</v>
      </c>
      <c r="F5803" s="8">
        <f t="shared" ca="1" si="450"/>
        <v>1.3265706955560947</v>
      </c>
      <c r="G5803" s="6">
        <f t="shared" si="453"/>
        <v>0</v>
      </c>
    </row>
    <row r="5804" spans="1:7" x14ac:dyDescent="0.25">
      <c r="A5804" s="6">
        <f t="shared" si="454"/>
        <v>5793</v>
      </c>
      <c r="B5804" s="6">
        <f t="shared" si="451"/>
        <v>-163</v>
      </c>
      <c r="C5804" s="6">
        <f t="shared" si="452"/>
        <v>28</v>
      </c>
      <c r="D5804" s="8">
        <f ca="1">VLOOKUP(B5804,Residuals!$A$12:$AW$232,C5804,FALSE)</f>
        <v>1.4718095254840548E-2</v>
      </c>
      <c r="E5804" s="8">
        <f ca="1">VLOOKUP(B5804,Residuals!$A$12:$AW$232,C5804,FALSE)^2</f>
        <v>2.1662232793055988E-4</v>
      </c>
      <c r="F5804" s="8">
        <f t="shared" ca="1" si="450"/>
        <v>0.51034659989254449</v>
      </c>
      <c r="G5804" s="6">
        <f t="shared" si="453"/>
        <v>0</v>
      </c>
    </row>
    <row r="5805" spans="1:7" x14ac:dyDescent="0.25">
      <c r="A5805" s="6">
        <f t="shared" si="454"/>
        <v>5794</v>
      </c>
      <c r="B5805" s="6">
        <f t="shared" si="451"/>
        <v>-162</v>
      </c>
      <c r="C5805" s="6">
        <f t="shared" si="452"/>
        <v>28</v>
      </c>
      <c r="D5805" s="8">
        <f ca="1">VLOOKUP(B5805,Residuals!$A$12:$AW$232,C5805,FALSE)</f>
        <v>-2.5811044187236645E-2</v>
      </c>
      <c r="E5805" s="8">
        <f ca="1">VLOOKUP(B5805,Residuals!$A$12:$AW$232,C5805,FALSE)^2</f>
        <v>6.6621000203548255E-4</v>
      </c>
      <c r="F5805" s="8">
        <f t="shared" ca="1" si="450"/>
        <v>1.569542773366386</v>
      </c>
      <c r="G5805" s="6">
        <f t="shared" si="453"/>
        <v>0</v>
      </c>
    </row>
    <row r="5806" spans="1:7" x14ac:dyDescent="0.25">
      <c r="A5806" s="6">
        <f t="shared" si="454"/>
        <v>5795</v>
      </c>
      <c r="B5806" s="6">
        <f t="shared" si="451"/>
        <v>-161</v>
      </c>
      <c r="C5806" s="6">
        <f t="shared" si="452"/>
        <v>28</v>
      </c>
      <c r="D5806" s="8">
        <f ca="1">VLOOKUP(B5806,Residuals!$A$12:$AW$232,C5806,FALSE)</f>
        <v>2.1875174155855111E-2</v>
      </c>
      <c r="E5806" s="8">
        <f ca="1">VLOOKUP(B5806,Residuals!$A$12:$AW$232,C5806,FALSE)^2</f>
        <v>4.7852324434899136E-4</v>
      </c>
      <c r="F5806" s="8">
        <f t="shared" ca="1" si="450"/>
        <v>1.1273662925519916</v>
      </c>
      <c r="G5806" s="6">
        <f t="shared" si="453"/>
        <v>0</v>
      </c>
    </row>
    <row r="5807" spans="1:7" x14ac:dyDescent="0.25">
      <c r="A5807" s="6">
        <f t="shared" si="454"/>
        <v>5796</v>
      </c>
      <c r="B5807" s="6">
        <f t="shared" si="451"/>
        <v>-160</v>
      </c>
      <c r="C5807" s="6">
        <f t="shared" si="452"/>
        <v>28</v>
      </c>
      <c r="D5807" s="8">
        <f ca="1">VLOOKUP(B5807,Residuals!$A$12:$AW$232,C5807,FALSE)</f>
        <v>3.437910865912365E-2</v>
      </c>
      <c r="E5807" s="8">
        <f ca="1">VLOOKUP(B5807,Residuals!$A$12:$AW$232,C5807,FALSE)^2</f>
        <v>1.1819231121958308E-3</v>
      </c>
      <c r="F5807" s="8">
        <f t="shared" ca="1" si="450"/>
        <v>2.78452571074259</v>
      </c>
      <c r="G5807" s="6">
        <f t="shared" si="453"/>
        <v>0</v>
      </c>
    </row>
    <row r="5808" spans="1:7" x14ac:dyDescent="0.25">
      <c r="A5808" s="6">
        <f t="shared" si="454"/>
        <v>5797</v>
      </c>
      <c r="B5808" s="6">
        <f t="shared" si="451"/>
        <v>-159</v>
      </c>
      <c r="C5808" s="6">
        <f t="shared" si="452"/>
        <v>28</v>
      </c>
      <c r="D5808" s="8">
        <f ca="1">VLOOKUP(B5808,Residuals!$A$12:$AW$232,C5808,FALSE)</f>
        <v>-3.0848798230696931E-3</v>
      </c>
      <c r="E5808" s="8">
        <f ca="1">VLOOKUP(B5808,Residuals!$A$12:$AW$232,C5808,FALSE)^2</f>
        <v>9.5164835227825005E-6</v>
      </c>
      <c r="F5808" s="8">
        <f t="shared" ca="1" si="450"/>
        <v>2.2420149645618854E-2</v>
      </c>
      <c r="G5808" s="6">
        <f t="shared" si="453"/>
        <v>0</v>
      </c>
    </row>
    <row r="5809" spans="1:7" x14ac:dyDescent="0.25">
      <c r="A5809" s="6">
        <f t="shared" si="454"/>
        <v>5798</v>
      </c>
      <c r="B5809" s="6">
        <f t="shared" si="451"/>
        <v>-158</v>
      </c>
      <c r="C5809" s="6">
        <f t="shared" si="452"/>
        <v>28</v>
      </c>
      <c r="D5809" s="8">
        <f ca="1">VLOOKUP(B5809,Residuals!$A$12:$AW$232,C5809,FALSE)</f>
        <v>-1.9887095057072392E-2</v>
      </c>
      <c r="E5809" s="8">
        <f ca="1">VLOOKUP(B5809,Residuals!$A$12:$AW$232,C5809,FALSE)^2</f>
        <v>3.9549654980903316E-4</v>
      </c>
      <c r="F5809" s="8">
        <f t="shared" ca="1" si="450"/>
        <v>0.93176138116738394</v>
      </c>
      <c r="G5809" s="6">
        <f t="shared" si="453"/>
        <v>0</v>
      </c>
    </row>
    <row r="5810" spans="1:7" x14ac:dyDescent="0.25">
      <c r="A5810" s="6">
        <f t="shared" si="454"/>
        <v>5799</v>
      </c>
      <c r="B5810" s="6">
        <f t="shared" si="451"/>
        <v>-157</v>
      </c>
      <c r="C5810" s="6">
        <f t="shared" si="452"/>
        <v>28</v>
      </c>
      <c r="D5810" s="8">
        <f ca="1">VLOOKUP(B5810,Residuals!$A$12:$AW$232,C5810,FALSE)</f>
        <v>4.2684858076835419E-2</v>
      </c>
      <c r="E5810" s="8">
        <f ca="1">VLOOKUP(B5810,Residuals!$A$12:$AW$232,C5810,FALSE)^2</f>
        <v>1.8219971090395819E-3</v>
      </c>
      <c r="F5810" s="8">
        <f t="shared" ca="1" si="450"/>
        <v>4.2924939386232968</v>
      </c>
      <c r="G5810" s="6">
        <f t="shared" si="453"/>
        <v>0</v>
      </c>
    </row>
    <row r="5811" spans="1:7" x14ac:dyDescent="0.25">
      <c r="A5811" s="6">
        <f t="shared" si="454"/>
        <v>5800</v>
      </c>
      <c r="B5811" s="6">
        <f t="shared" si="451"/>
        <v>-156</v>
      </c>
      <c r="C5811" s="6">
        <f t="shared" si="452"/>
        <v>28</v>
      </c>
      <c r="D5811" s="8">
        <f ca="1">VLOOKUP(B5811,Residuals!$A$12:$AW$232,C5811,FALSE)</f>
        <v>3.4437505597686266E-3</v>
      </c>
      <c r="E5811" s="8">
        <f ca="1">VLOOKUP(B5811,Residuals!$A$12:$AW$232,C5811,FALSE)^2</f>
        <v>1.1859417917906728E-5</v>
      </c>
      <c r="F5811" s="8">
        <f t="shared" ca="1" si="450"/>
        <v>2.7939934303764711E-2</v>
      </c>
      <c r="G5811" s="6">
        <f t="shared" si="453"/>
        <v>0</v>
      </c>
    </row>
    <row r="5812" spans="1:7" x14ac:dyDescent="0.25">
      <c r="A5812" s="6">
        <f t="shared" si="454"/>
        <v>5801</v>
      </c>
      <c r="B5812" s="6">
        <f t="shared" si="451"/>
        <v>-155</v>
      </c>
      <c r="C5812" s="6">
        <f t="shared" si="452"/>
        <v>28</v>
      </c>
      <c r="D5812" s="8">
        <f ca="1">VLOOKUP(B5812,Residuals!$A$12:$AW$232,C5812,FALSE)</f>
        <v>-5.2043630172163412E-3</v>
      </c>
      <c r="E5812" s="8">
        <f ca="1">VLOOKUP(B5812,Residuals!$A$12:$AW$232,C5812,FALSE)^2</f>
        <v>2.708539441496918E-5</v>
      </c>
      <c r="F5812" s="8">
        <f t="shared" ca="1" si="450"/>
        <v>6.3811238104961629E-2</v>
      </c>
      <c r="G5812" s="6">
        <f t="shared" si="453"/>
        <v>0</v>
      </c>
    </row>
    <row r="5813" spans="1:7" x14ac:dyDescent="0.25">
      <c r="A5813" s="6">
        <f t="shared" si="454"/>
        <v>5802</v>
      </c>
      <c r="B5813" s="6">
        <f t="shared" si="451"/>
        <v>-154</v>
      </c>
      <c r="C5813" s="6">
        <f t="shared" si="452"/>
        <v>28</v>
      </c>
      <c r="D5813" s="8">
        <f ca="1">VLOOKUP(B5813,Residuals!$A$12:$AW$232,C5813,FALSE)</f>
        <v>4.5645700932553995E-3</v>
      </c>
      <c r="E5813" s="8">
        <f ca="1">VLOOKUP(B5813,Residuals!$A$12:$AW$232,C5813,FALSE)^2</f>
        <v>2.0835300136241608E-5</v>
      </c>
      <c r="F5813" s="8">
        <f t="shared" ca="1" si="450"/>
        <v>4.9086466219124672E-2</v>
      </c>
      <c r="G5813" s="6">
        <f t="shared" si="453"/>
        <v>0</v>
      </c>
    </row>
    <row r="5814" spans="1:7" x14ac:dyDescent="0.25">
      <c r="A5814" s="6">
        <f t="shared" si="454"/>
        <v>5803</v>
      </c>
      <c r="B5814" s="6">
        <f t="shared" si="451"/>
        <v>-153</v>
      </c>
      <c r="C5814" s="6">
        <f t="shared" si="452"/>
        <v>28</v>
      </c>
      <c r="D5814" s="8">
        <f ca="1">VLOOKUP(B5814,Residuals!$A$12:$AW$232,C5814,FALSE)</f>
        <v>-1.4251861693318466E-2</v>
      </c>
      <c r="E5814" s="8">
        <f ca="1">VLOOKUP(B5814,Residuals!$A$12:$AW$232,C5814,FALSE)^2</f>
        <v>2.031155617254783E-4</v>
      </c>
      <c r="F5814" s="8">
        <f t="shared" ca="1" si="450"/>
        <v>0.47852563169338197</v>
      </c>
      <c r="G5814" s="6">
        <f t="shared" si="453"/>
        <v>0</v>
      </c>
    </row>
    <row r="5815" spans="1:7" x14ac:dyDescent="0.25">
      <c r="A5815" s="6">
        <f t="shared" si="454"/>
        <v>5804</v>
      </c>
      <c r="B5815" s="6">
        <f t="shared" si="451"/>
        <v>-152</v>
      </c>
      <c r="C5815" s="6">
        <f t="shared" si="452"/>
        <v>28</v>
      </c>
      <c r="D5815" s="8">
        <f ca="1">VLOOKUP(B5815,Residuals!$A$12:$AW$232,C5815,FALSE)</f>
        <v>9.4314874956826483E-3</v>
      </c>
      <c r="E5815" s="8">
        <f ca="1">VLOOKUP(B5815,Residuals!$A$12:$AW$232,C5815,FALSE)^2</f>
        <v>8.8952956381218155E-5</v>
      </c>
      <c r="F5815" s="8">
        <f t="shared" ca="1" si="450"/>
        <v>0.20956675737552247</v>
      </c>
      <c r="G5815" s="6">
        <f t="shared" si="453"/>
        <v>0</v>
      </c>
    </row>
    <row r="5816" spans="1:7" x14ac:dyDescent="0.25">
      <c r="A5816" s="6">
        <f t="shared" si="454"/>
        <v>5805</v>
      </c>
      <c r="B5816" s="6">
        <f t="shared" si="451"/>
        <v>-151</v>
      </c>
      <c r="C5816" s="6">
        <f t="shared" si="452"/>
        <v>28</v>
      </c>
      <c r="D5816" s="8">
        <f ca="1">VLOOKUP(B5816,Residuals!$A$12:$AW$232,C5816,FALSE)</f>
        <v>1.5240334739275593E-2</v>
      </c>
      <c r="E5816" s="8">
        <f ca="1">VLOOKUP(B5816,Residuals!$A$12:$AW$232,C5816,FALSE)^2</f>
        <v>2.3226780296517046E-4</v>
      </c>
      <c r="F5816" s="8">
        <f t="shared" ca="1" si="450"/>
        <v>0.54720621202900321</v>
      </c>
      <c r="G5816" s="6">
        <f t="shared" si="453"/>
        <v>0</v>
      </c>
    </row>
    <row r="5817" spans="1:7" x14ac:dyDescent="0.25">
      <c r="A5817" s="6">
        <f t="shared" si="454"/>
        <v>5806</v>
      </c>
      <c r="B5817" s="6">
        <f t="shared" si="451"/>
        <v>-150</v>
      </c>
      <c r="C5817" s="6">
        <f t="shared" si="452"/>
        <v>28</v>
      </c>
      <c r="D5817" s="8">
        <f ca="1">VLOOKUP(B5817,Residuals!$A$12:$AW$232,C5817,FALSE)</f>
        <v>1.7096633421747375E-3</v>
      </c>
      <c r="E5817" s="8">
        <f ca="1">VLOOKUP(B5817,Residuals!$A$12:$AW$232,C5817,FALSE)^2</f>
        <v>2.9229487435760937E-6</v>
      </c>
      <c r="F5817" s="8">
        <f t="shared" ca="1" si="450"/>
        <v>6.8862566809014579E-3</v>
      </c>
      <c r="G5817" s="6">
        <f t="shared" si="453"/>
        <v>0</v>
      </c>
    </row>
    <row r="5818" spans="1:7" x14ac:dyDescent="0.25">
      <c r="A5818" s="6">
        <f t="shared" si="454"/>
        <v>5807</v>
      </c>
      <c r="B5818" s="6">
        <f t="shared" si="451"/>
        <v>-149</v>
      </c>
      <c r="C5818" s="6">
        <f t="shared" si="452"/>
        <v>28</v>
      </c>
      <c r="D5818" s="8">
        <f ca="1">VLOOKUP(B5818,Residuals!$A$12:$AW$232,C5818,FALSE)</f>
        <v>-2.5699147315585404E-2</v>
      </c>
      <c r="E5818" s="8">
        <f ca="1">VLOOKUP(B5818,Residuals!$A$12:$AW$232,C5818,FALSE)^2</f>
        <v>6.6044617274816047E-4</v>
      </c>
      <c r="F5818" s="8">
        <f t="shared" ca="1" si="450"/>
        <v>1.5559636067714779</v>
      </c>
      <c r="G5818" s="6">
        <f t="shared" si="453"/>
        <v>0</v>
      </c>
    </row>
    <row r="5819" spans="1:7" x14ac:dyDescent="0.25">
      <c r="A5819" s="6">
        <f t="shared" si="454"/>
        <v>5808</v>
      </c>
      <c r="B5819" s="6">
        <f t="shared" si="451"/>
        <v>-148</v>
      </c>
      <c r="C5819" s="6">
        <f t="shared" si="452"/>
        <v>28</v>
      </c>
      <c r="D5819" s="8">
        <f ca="1">VLOOKUP(B5819,Residuals!$A$12:$AW$232,C5819,FALSE)</f>
        <v>-5.8684843470027982E-3</v>
      </c>
      <c r="E5819" s="8">
        <f ca="1">VLOOKUP(B5819,Residuals!$A$12:$AW$232,C5819,FALSE)^2</f>
        <v>3.4439108531016856E-5</v>
      </c>
      <c r="F5819" s="8">
        <f t="shared" ca="1" si="450"/>
        <v>8.1136058826626931E-2</v>
      </c>
      <c r="G5819" s="6">
        <f t="shared" si="453"/>
        <v>0</v>
      </c>
    </row>
    <row r="5820" spans="1:7" x14ac:dyDescent="0.25">
      <c r="A5820" s="6">
        <f t="shared" si="454"/>
        <v>5809</v>
      </c>
      <c r="B5820" s="6">
        <f t="shared" si="451"/>
        <v>-147</v>
      </c>
      <c r="C5820" s="6">
        <f t="shared" si="452"/>
        <v>28</v>
      </c>
      <c r="D5820" s="8">
        <f ca="1">VLOOKUP(B5820,Residuals!$A$12:$AW$232,C5820,FALSE)</f>
        <v>3.9608806568974851E-3</v>
      </c>
      <c r="E5820" s="8">
        <f ca="1">VLOOKUP(B5820,Residuals!$A$12:$AW$232,C5820,FALSE)^2</f>
        <v>1.5688575578184655E-5</v>
      </c>
      <c r="F5820" s="8">
        <f t="shared" ca="1" si="450"/>
        <v>3.69611539123074E-2</v>
      </c>
      <c r="G5820" s="6">
        <f t="shared" si="453"/>
        <v>0</v>
      </c>
    </row>
    <row r="5821" spans="1:7" x14ac:dyDescent="0.25">
      <c r="A5821" s="6">
        <f t="shared" si="454"/>
        <v>5810</v>
      </c>
      <c r="B5821" s="6">
        <f t="shared" si="451"/>
        <v>-146</v>
      </c>
      <c r="C5821" s="6">
        <f t="shared" si="452"/>
        <v>28</v>
      </c>
      <c r="D5821" s="8">
        <f ca="1">VLOOKUP(B5821,Residuals!$A$12:$AW$232,C5821,FALSE)</f>
        <v>-3.8174667331592584E-3</v>
      </c>
      <c r="E5821" s="8">
        <f ca="1">VLOOKUP(B5821,Residuals!$A$12:$AW$232,C5821,FALSE)^2</f>
        <v>1.457305225877762E-5</v>
      </c>
      <c r="F5821" s="8">
        <f t="shared" ca="1" si="450"/>
        <v>3.4333061330167294E-2</v>
      </c>
      <c r="G5821" s="6">
        <f t="shared" si="453"/>
        <v>0</v>
      </c>
    </row>
    <row r="5822" spans="1:7" x14ac:dyDescent="0.25">
      <c r="A5822" s="6">
        <f t="shared" si="454"/>
        <v>5811</v>
      </c>
      <c r="B5822" s="6">
        <f t="shared" si="451"/>
        <v>-145</v>
      </c>
      <c r="C5822" s="6">
        <f t="shared" si="452"/>
        <v>28</v>
      </c>
      <c r="D5822" s="8">
        <f ca="1">VLOOKUP(B5822,Residuals!$A$12:$AW$232,C5822,FALSE)</f>
        <v>4.1259817337876651E-3</v>
      </c>
      <c r="E5822" s="8">
        <f ca="1">VLOOKUP(B5822,Residuals!$A$12:$AW$232,C5822,FALSE)^2</f>
        <v>1.7023725267549467E-5</v>
      </c>
      <c r="F5822" s="8">
        <f t="shared" ca="1" si="450"/>
        <v>4.010667040095553E-2</v>
      </c>
      <c r="G5822" s="6">
        <f t="shared" si="453"/>
        <v>0</v>
      </c>
    </row>
    <row r="5823" spans="1:7" x14ac:dyDescent="0.25">
      <c r="A5823" s="6">
        <f t="shared" si="454"/>
        <v>5812</v>
      </c>
      <c r="B5823" s="6">
        <f t="shared" si="451"/>
        <v>-144</v>
      </c>
      <c r="C5823" s="6">
        <f t="shared" si="452"/>
        <v>28</v>
      </c>
      <c r="D5823" s="8">
        <f ca="1">VLOOKUP(B5823,Residuals!$A$12:$AW$232,C5823,FALSE)</f>
        <v>-3.7272879445643513E-3</v>
      </c>
      <c r="E5823" s="8">
        <f ca="1">VLOOKUP(B5823,Residuals!$A$12:$AW$232,C5823,FALSE)^2</f>
        <v>1.3892675421694748E-5</v>
      </c>
      <c r="F5823" s="8">
        <f t="shared" ca="1" si="450"/>
        <v>3.273014251395831E-2</v>
      </c>
      <c r="G5823" s="6">
        <f t="shared" si="453"/>
        <v>0</v>
      </c>
    </row>
    <row r="5824" spans="1:7" x14ac:dyDescent="0.25">
      <c r="A5824" s="6">
        <f t="shared" si="454"/>
        <v>5813</v>
      </c>
      <c r="B5824" s="6">
        <f t="shared" si="451"/>
        <v>-143</v>
      </c>
      <c r="C5824" s="6">
        <f t="shared" si="452"/>
        <v>28</v>
      </c>
      <c r="D5824" s="8">
        <f ca="1">VLOOKUP(B5824,Residuals!$A$12:$AW$232,C5824,FALSE)</f>
        <v>1.9311664907194444E-2</v>
      </c>
      <c r="E5824" s="8">
        <f ca="1">VLOOKUP(B5824,Residuals!$A$12:$AW$232,C5824,FALSE)^2</f>
        <v>3.7294040148776539E-4</v>
      </c>
      <c r="F5824" s="8">
        <f t="shared" ca="1" si="450"/>
        <v>0.87862072058819829</v>
      </c>
      <c r="G5824" s="6">
        <f t="shared" si="453"/>
        <v>0</v>
      </c>
    </row>
    <row r="5825" spans="1:7" x14ac:dyDescent="0.25">
      <c r="A5825" s="6">
        <f t="shared" si="454"/>
        <v>5814</v>
      </c>
      <c r="B5825" s="6">
        <f t="shared" si="451"/>
        <v>-142</v>
      </c>
      <c r="C5825" s="6">
        <f t="shared" si="452"/>
        <v>28</v>
      </c>
      <c r="D5825" s="8">
        <f ca="1">VLOOKUP(B5825,Residuals!$A$12:$AW$232,C5825,FALSE)</f>
        <v>5.9350571228959786E-3</v>
      </c>
      <c r="E5825" s="8">
        <f ca="1">VLOOKUP(B5825,Residuals!$A$12:$AW$232,C5825,FALSE)^2</f>
        <v>3.5224903052038293E-5</v>
      </c>
      <c r="F5825" s="8">
        <f t="shared" ca="1" si="450"/>
        <v>8.2987334112275393E-2</v>
      </c>
      <c r="G5825" s="6">
        <f t="shared" si="453"/>
        <v>0</v>
      </c>
    </row>
    <row r="5826" spans="1:7" x14ac:dyDescent="0.25">
      <c r="A5826" s="6">
        <f t="shared" si="454"/>
        <v>5815</v>
      </c>
      <c r="B5826" s="6">
        <f t="shared" si="451"/>
        <v>-141</v>
      </c>
      <c r="C5826" s="6">
        <f t="shared" si="452"/>
        <v>28</v>
      </c>
      <c r="D5826" s="8">
        <f ca="1">VLOOKUP(B5826,Residuals!$A$12:$AW$232,C5826,FALSE)</f>
        <v>1.1573931869680955E-2</v>
      </c>
      <c r="E5826" s="8">
        <f ca="1">VLOOKUP(B5826,Residuals!$A$12:$AW$232,C5826,FALSE)^2</f>
        <v>1.339558989240165E-4</v>
      </c>
      <c r="F5826" s="8">
        <f t="shared" ca="1" si="450"/>
        <v>0.31559044815239834</v>
      </c>
      <c r="G5826" s="6">
        <f t="shared" si="453"/>
        <v>0</v>
      </c>
    </row>
    <row r="5827" spans="1:7" x14ac:dyDescent="0.25">
      <c r="A5827" s="6">
        <f t="shared" si="454"/>
        <v>5816</v>
      </c>
      <c r="B5827" s="6">
        <f t="shared" si="451"/>
        <v>-140</v>
      </c>
      <c r="C5827" s="6">
        <f t="shared" si="452"/>
        <v>28</v>
      </c>
      <c r="D5827" s="8">
        <f ca="1">VLOOKUP(B5827,Residuals!$A$12:$AW$232,C5827,FALSE)</f>
        <v>3.2935117841652998E-3</v>
      </c>
      <c r="E5827" s="8">
        <f ca="1">VLOOKUP(B5827,Residuals!$A$12:$AW$232,C5827,FALSE)^2</f>
        <v>1.0847219872435696E-5</v>
      </c>
      <c r="F5827" s="8">
        <f t="shared" ca="1" si="450"/>
        <v>2.5555268623827915E-2</v>
      </c>
      <c r="G5827" s="6">
        <f t="shared" si="453"/>
        <v>0</v>
      </c>
    </row>
    <row r="5828" spans="1:7" x14ac:dyDescent="0.25">
      <c r="A5828" s="6">
        <f t="shared" si="454"/>
        <v>5817</v>
      </c>
      <c r="B5828" s="6">
        <f t="shared" si="451"/>
        <v>-139</v>
      </c>
      <c r="C5828" s="6">
        <f t="shared" si="452"/>
        <v>28</v>
      </c>
      <c r="D5828" s="8">
        <f ca="1">VLOOKUP(B5828,Residuals!$A$12:$AW$232,C5828,FALSE)</f>
        <v>-2.2319240583811486E-2</v>
      </c>
      <c r="E5828" s="8">
        <f ca="1">VLOOKUP(B5828,Residuals!$A$12:$AW$232,C5828,FALSE)^2</f>
        <v>4.981485002380577E-4</v>
      </c>
      <c r="F5828" s="8">
        <f t="shared" ca="1" si="450"/>
        <v>1.1736019816921099</v>
      </c>
      <c r="G5828" s="6">
        <f t="shared" si="453"/>
        <v>0</v>
      </c>
    </row>
    <row r="5829" spans="1:7" x14ac:dyDescent="0.25">
      <c r="A5829" s="6">
        <f t="shared" si="454"/>
        <v>5818</v>
      </c>
      <c r="B5829" s="6">
        <f t="shared" si="451"/>
        <v>-138</v>
      </c>
      <c r="C5829" s="6">
        <f t="shared" si="452"/>
        <v>28</v>
      </c>
      <c r="D5829" s="8">
        <f ca="1">VLOOKUP(B5829,Residuals!$A$12:$AW$232,C5829,FALSE)</f>
        <v>-1.231593075437176E-2</v>
      </c>
      <c r="E5829" s="8">
        <f ca="1">VLOOKUP(B5829,Residuals!$A$12:$AW$232,C5829,FALSE)^2</f>
        <v>1.5168215034648015E-4</v>
      </c>
      <c r="F5829" s="8">
        <f t="shared" ca="1" si="450"/>
        <v>0.35735221956681434</v>
      </c>
      <c r="G5829" s="6">
        <f t="shared" si="453"/>
        <v>0</v>
      </c>
    </row>
    <row r="5830" spans="1:7" x14ac:dyDescent="0.25">
      <c r="A5830" s="6">
        <f t="shared" si="454"/>
        <v>5819</v>
      </c>
      <c r="B5830" s="6">
        <f t="shared" si="451"/>
        <v>-137</v>
      </c>
      <c r="C5830" s="6">
        <f t="shared" si="452"/>
        <v>28</v>
      </c>
      <c r="D5830" s="8">
        <f ca="1">VLOOKUP(B5830,Residuals!$A$12:$AW$232,C5830,FALSE)</f>
        <v>-6.2909428547133894E-3</v>
      </c>
      <c r="E5830" s="8">
        <f ca="1">VLOOKUP(B5830,Residuals!$A$12:$AW$232,C5830,FALSE)^2</f>
        <v>3.957596200126945E-5</v>
      </c>
      <c r="F5830" s="8">
        <f t="shared" ca="1" si="450"/>
        <v>9.3238115561655635E-2</v>
      </c>
      <c r="G5830" s="6">
        <f t="shared" si="453"/>
        <v>0</v>
      </c>
    </row>
    <row r="5831" spans="1:7" x14ac:dyDescent="0.25">
      <c r="A5831" s="6">
        <f t="shared" si="454"/>
        <v>5820</v>
      </c>
      <c r="B5831" s="6">
        <f t="shared" si="451"/>
        <v>-136</v>
      </c>
      <c r="C5831" s="6">
        <f t="shared" si="452"/>
        <v>28</v>
      </c>
      <c r="D5831" s="8">
        <f ca="1">VLOOKUP(B5831,Residuals!$A$12:$AW$232,C5831,FALSE)</f>
        <v>1.7047307495005923E-2</v>
      </c>
      <c r="E5831" s="8">
        <f ca="1">VLOOKUP(B5831,Residuals!$A$12:$AW$232,C5831,FALSE)^2</f>
        <v>2.9061069282928511E-4</v>
      </c>
      <c r="F5831" s="8">
        <f t="shared" ca="1" si="450"/>
        <v>0.68465785773193732</v>
      </c>
      <c r="G5831" s="6">
        <f t="shared" si="453"/>
        <v>0</v>
      </c>
    </row>
    <row r="5832" spans="1:7" x14ac:dyDescent="0.25">
      <c r="A5832" s="6">
        <f t="shared" si="454"/>
        <v>5821</v>
      </c>
      <c r="B5832" s="6">
        <f t="shared" si="451"/>
        <v>-135</v>
      </c>
      <c r="C5832" s="6">
        <f t="shared" si="452"/>
        <v>28</v>
      </c>
      <c r="D5832" s="8">
        <f ca="1">VLOOKUP(B5832,Residuals!$A$12:$AW$232,C5832,FALSE)</f>
        <v>-1.4468712091289422E-2</v>
      </c>
      <c r="E5832" s="8">
        <f ca="1">VLOOKUP(B5832,Residuals!$A$12:$AW$232,C5832,FALSE)^2</f>
        <v>2.0934362958062471E-4</v>
      </c>
      <c r="F5832" s="8">
        <f t="shared" ca="1" si="450"/>
        <v>0.49319851091196792</v>
      </c>
      <c r="G5832" s="6">
        <f t="shared" si="453"/>
        <v>0</v>
      </c>
    </row>
    <row r="5833" spans="1:7" x14ac:dyDescent="0.25">
      <c r="A5833" s="6">
        <f t="shared" si="454"/>
        <v>5822</v>
      </c>
      <c r="B5833" s="6">
        <f t="shared" si="451"/>
        <v>-134</v>
      </c>
      <c r="C5833" s="6">
        <f t="shared" si="452"/>
        <v>28</v>
      </c>
      <c r="D5833" s="8">
        <f ca="1">VLOOKUP(B5833,Residuals!$A$12:$AW$232,C5833,FALSE)</f>
        <v>-2.2598929727999251E-4</v>
      </c>
      <c r="E5833" s="8">
        <f ca="1">VLOOKUP(B5833,Residuals!$A$12:$AW$232,C5833,FALSE)^2</f>
        <v>5.1071162485104835E-8</v>
      </c>
      <c r="F5833" s="8">
        <f t="shared" ca="1" si="450"/>
        <v>1.203199798276933E-4</v>
      </c>
      <c r="G5833" s="6">
        <f t="shared" si="453"/>
        <v>0</v>
      </c>
    </row>
    <row r="5834" spans="1:7" x14ac:dyDescent="0.25">
      <c r="A5834" s="6">
        <f t="shared" si="454"/>
        <v>5823</v>
      </c>
      <c r="B5834" s="6">
        <f t="shared" si="451"/>
        <v>-133</v>
      </c>
      <c r="C5834" s="6">
        <f t="shared" si="452"/>
        <v>28</v>
      </c>
      <c r="D5834" s="8">
        <f ca="1">VLOOKUP(B5834,Residuals!$A$12:$AW$232,C5834,FALSE)</f>
        <v>-1.3150416808893374E-2</v>
      </c>
      <c r="E5834" s="8">
        <f ca="1">VLOOKUP(B5834,Residuals!$A$12:$AW$232,C5834,FALSE)^2</f>
        <v>1.7293346224762538E-4</v>
      </c>
      <c r="F5834" s="8">
        <f t="shared" ca="1" si="450"/>
        <v>0.40741877953602518</v>
      </c>
      <c r="G5834" s="6">
        <f t="shared" si="453"/>
        <v>0</v>
      </c>
    </row>
    <row r="5835" spans="1:7" x14ac:dyDescent="0.25">
      <c r="A5835" s="6">
        <f t="shared" si="454"/>
        <v>5824</v>
      </c>
      <c r="B5835" s="6">
        <f t="shared" si="451"/>
        <v>-132</v>
      </c>
      <c r="C5835" s="6">
        <f t="shared" si="452"/>
        <v>28</v>
      </c>
      <c r="D5835" s="8">
        <f ca="1">VLOOKUP(B5835,Residuals!$A$12:$AW$232,C5835,FALSE)</f>
        <v>-1.0916793525566734E-2</v>
      </c>
      <c r="E5835" s="8">
        <f ca="1">VLOOKUP(B5835,Residuals!$A$12:$AW$232,C5835,FALSE)^2</f>
        <v>1.1917638087985576E-4</v>
      </c>
      <c r="F5835" s="8">
        <f t="shared" ref="F5835:F5898" ca="1" si="455">E5835/$F$8</f>
        <v>0.28077096830493858</v>
      </c>
      <c r="G5835" s="6">
        <f t="shared" si="453"/>
        <v>0</v>
      </c>
    </row>
    <row r="5836" spans="1:7" x14ac:dyDescent="0.25">
      <c r="A5836" s="6">
        <f t="shared" si="454"/>
        <v>5825</v>
      </c>
      <c r="B5836" s="6">
        <f t="shared" ref="B5836:B5899" si="456">MOD(A5836,221)-210</f>
        <v>-131</v>
      </c>
      <c r="C5836" s="6">
        <f t="shared" ref="C5836:C5899" si="457">IF(B5836&lt;B5835,IF(ISNUMBER(C5835),C5835+1,2),C5835)</f>
        <v>28</v>
      </c>
      <c r="D5836" s="8">
        <f ca="1">VLOOKUP(B5836,Residuals!$A$12:$AW$232,C5836,FALSE)</f>
        <v>4.624980302499135E-3</v>
      </c>
      <c r="E5836" s="8">
        <f ca="1">VLOOKUP(B5836,Residuals!$A$12:$AW$232,C5836,FALSE)^2</f>
        <v>2.1390442798504989E-5</v>
      </c>
      <c r="F5836" s="8">
        <f t="shared" ca="1" si="455"/>
        <v>5.0394342340889138E-2</v>
      </c>
      <c r="G5836" s="6">
        <f t="shared" ref="G5836:G5899" si="458">IF(OR(B5836&lt;-10,B5836&gt;10),0,1)</f>
        <v>0</v>
      </c>
    </row>
    <row r="5837" spans="1:7" x14ac:dyDescent="0.25">
      <c r="A5837" s="6">
        <f t="shared" ref="A5837:A5900" si="459">A5836+1</f>
        <v>5826</v>
      </c>
      <c r="B5837" s="6">
        <f t="shared" si="456"/>
        <v>-130</v>
      </c>
      <c r="C5837" s="6">
        <f t="shared" si="457"/>
        <v>28</v>
      </c>
      <c r="D5837" s="8">
        <f ca="1">VLOOKUP(B5837,Residuals!$A$12:$AW$232,C5837,FALSE)</f>
        <v>-2.2908518904474098E-3</v>
      </c>
      <c r="E5837" s="8">
        <f ca="1">VLOOKUP(B5837,Residuals!$A$12:$AW$232,C5837,FALSE)^2</f>
        <v>5.2480023839664716E-6</v>
      </c>
      <c r="F5837" s="8">
        <f t="shared" ca="1" si="455"/>
        <v>1.2363915568961149E-2</v>
      </c>
      <c r="G5837" s="6">
        <f t="shared" si="458"/>
        <v>0</v>
      </c>
    </row>
    <row r="5838" spans="1:7" x14ac:dyDescent="0.25">
      <c r="A5838" s="6">
        <f t="shared" si="459"/>
        <v>5827</v>
      </c>
      <c r="B5838" s="6">
        <f t="shared" si="456"/>
        <v>-129</v>
      </c>
      <c r="C5838" s="6">
        <f t="shared" si="457"/>
        <v>28</v>
      </c>
      <c r="D5838" s="8">
        <f ca="1">VLOOKUP(B5838,Residuals!$A$12:$AW$232,C5838,FALSE)</f>
        <v>7.2905536606275552E-3</v>
      </c>
      <c r="E5838" s="8">
        <f ca="1">VLOOKUP(B5838,Residuals!$A$12:$AW$232,C5838,FALSE)^2</f>
        <v>5.3152172678489843E-5</v>
      </c>
      <c r="F5838" s="8">
        <f t="shared" ca="1" si="455"/>
        <v>0.12522268993464133</v>
      </c>
      <c r="G5838" s="6">
        <f t="shared" si="458"/>
        <v>0</v>
      </c>
    </row>
    <row r="5839" spans="1:7" x14ac:dyDescent="0.25">
      <c r="A5839" s="6">
        <f t="shared" si="459"/>
        <v>5828</v>
      </c>
      <c r="B5839" s="6">
        <f t="shared" si="456"/>
        <v>-128</v>
      </c>
      <c r="C5839" s="6">
        <f t="shared" si="457"/>
        <v>28</v>
      </c>
      <c r="D5839" s="8">
        <f ca="1">VLOOKUP(B5839,Residuals!$A$12:$AW$232,C5839,FALSE)</f>
        <v>2.8075539314294282E-2</v>
      </c>
      <c r="E5839" s="8">
        <f ca="1">VLOOKUP(B5839,Residuals!$A$12:$AW$232,C5839,FALSE)^2</f>
        <v>7.8823590778848379E-4</v>
      </c>
      <c r="F5839" s="8">
        <f t="shared" ca="1" si="455"/>
        <v>1.8570270170026892</v>
      </c>
      <c r="G5839" s="6">
        <f t="shared" si="458"/>
        <v>0</v>
      </c>
    </row>
    <row r="5840" spans="1:7" x14ac:dyDescent="0.25">
      <c r="A5840" s="6">
        <f t="shared" si="459"/>
        <v>5829</v>
      </c>
      <c r="B5840" s="6">
        <f t="shared" si="456"/>
        <v>-127</v>
      </c>
      <c r="C5840" s="6">
        <f t="shared" si="457"/>
        <v>28</v>
      </c>
      <c r="D5840" s="8">
        <f ca="1">VLOOKUP(B5840,Residuals!$A$12:$AW$232,C5840,FALSE)</f>
        <v>-1.5857909276990653E-2</v>
      </c>
      <c r="E5840" s="8">
        <f ca="1">VLOOKUP(B5840,Residuals!$A$12:$AW$232,C5840,FALSE)^2</f>
        <v>2.5147328663726622E-4</v>
      </c>
      <c r="F5840" s="8">
        <f t="shared" ca="1" si="455"/>
        <v>0.59245294806485538</v>
      </c>
      <c r="G5840" s="6">
        <f t="shared" si="458"/>
        <v>0</v>
      </c>
    </row>
    <row r="5841" spans="1:7" x14ac:dyDescent="0.25">
      <c r="A5841" s="6">
        <f t="shared" si="459"/>
        <v>5830</v>
      </c>
      <c r="B5841" s="6">
        <f t="shared" si="456"/>
        <v>-126</v>
      </c>
      <c r="C5841" s="6">
        <f t="shared" si="457"/>
        <v>28</v>
      </c>
      <c r="D5841" s="8">
        <f ca="1">VLOOKUP(B5841,Residuals!$A$12:$AW$232,C5841,FALSE)</f>
        <v>-5.374124311552554E-4</v>
      </c>
      <c r="E5841" s="8">
        <f ca="1">VLOOKUP(B5841,Residuals!$A$12:$AW$232,C5841,FALSE)^2</f>
        <v>2.8881212116020212E-7</v>
      </c>
      <c r="F5841" s="8">
        <f t="shared" ca="1" si="455"/>
        <v>6.8042055244236523E-4</v>
      </c>
      <c r="G5841" s="6">
        <f t="shared" si="458"/>
        <v>0</v>
      </c>
    </row>
    <row r="5842" spans="1:7" x14ac:dyDescent="0.25">
      <c r="A5842" s="6">
        <f t="shared" si="459"/>
        <v>5831</v>
      </c>
      <c r="B5842" s="6">
        <f t="shared" si="456"/>
        <v>-125</v>
      </c>
      <c r="C5842" s="6">
        <f t="shared" si="457"/>
        <v>28</v>
      </c>
      <c r="D5842" s="8">
        <f ca="1">VLOOKUP(B5842,Residuals!$A$12:$AW$232,C5842,FALSE)</f>
        <v>6.2546734046603934E-3</v>
      </c>
      <c r="E5842" s="8">
        <f ca="1">VLOOKUP(B5842,Residuals!$A$12:$AW$232,C5842,FALSE)^2</f>
        <v>3.9120939398966037E-5</v>
      </c>
      <c r="F5842" s="8">
        <f t="shared" ca="1" si="455"/>
        <v>9.2166115088859302E-2</v>
      </c>
      <c r="G5842" s="6">
        <f t="shared" si="458"/>
        <v>0</v>
      </c>
    </row>
    <row r="5843" spans="1:7" x14ac:dyDescent="0.25">
      <c r="A5843" s="6">
        <f t="shared" si="459"/>
        <v>5832</v>
      </c>
      <c r="B5843" s="6">
        <f t="shared" si="456"/>
        <v>-124</v>
      </c>
      <c r="C5843" s="6">
        <f t="shared" si="457"/>
        <v>28</v>
      </c>
      <c r="D5843" s="8">
        <f ca="1">VLOOKUP(B5843,Residuals!$A$12:$AW$232,C5843,FALSE)</f>
        <v>-1.2462964923463417E-2</v>
      </c>
      <c r="E5843" s="8">
        <f ca="1">VLOOKUP(B5843,Residuals!$A$12:$AW$232,C5843,FALSE)^2</f>
        <v>1.553254946834795E-4</v>
      </c>
      <c r="F5843" s="8">
        <f t="shared" ca="1" si="455"/>
        <v>0.36593567637105201</v>
      </c>
      <c r="G5843" s="6">
        <f t="shared" si="458"/>
        <v>0</v>
      </c>
    </row>
    <row r="5844" spans="1:7" x14ac:dyDescent="0.25">
      <c r="A5844" s="6">
        <f t="shared" si="459"/>
        <v>5833</v>
      </c>
      <c r="B5844" s="6">
        <f t="shared" si="456"/>
        <v>-123</v>
      </c>
      <c r="C5844" s="6">
        <f t="shared" si="457"/>
        <v>28</v>
      </c>
      <c r="D5844" s="8">
        <f ca="1">VLOOKUP(B5844,Residuals!$A$12:$AW$232,C5844,FALSE)</f>
        <v>-2.9920662192557783E-2</v>
      </c>
      <c r="E5844" s="8">
        <f ca="1">VLOOKUP(B5844,Residuals!$A$12:$AW$232,C5844,FALSE)^2</f>
        <v>8.9524602604115669E-4</v>
      </c>
      <c r="F5844" s="8">
        <f t="shared" ca="1" si="455"/>
        <v>2.1091351469728239</v>
      </c>
      <c r="G5844" s="6">
        <f t="shared" si="458"/>
        <v>0</v>
      </c>
    </row>
    <row r="5845" spans="1:7" x14ac:dyDescent="0.25">
      <c r="A5845" s="6">
        <f t="shared" si="459"/>
        <v>5834</v>
      </c>
      <c r="B5845" s="6">
        <f t="shared" si="456"/>
        <v>-122</v>
      </c>
      <c r="C5845" s="6">
        <f t="shared" si="457"/>
        <v>28</v>
      </c>
      <c r="D5845" s="8">
        <f ca="1">VLOOKUP(B5845,Residuals!$A$12:$AW$232,C5845,FALSE)</f>
        <v>1.0814958310161918E-2</v>
      </c>
      <c r="E5845" s="8">
        <f ca="1">VLOOKUP(B5845,Residuals!$A$12:$AW$232,C5845,FALSE)^2</f>
        <v>1.1696332325054033E-4</v>
      </c>
      <c r="F5845" s="8">
        <f t="shared" ca="1" si="455"/>
        <v>0.27555716395117213</v>
      </c>
      <c r="G5845" s="6">
        <f t="shared" si="458"/>
        <v>0</v>
      </c>
    </row>
    <row r="5846" spans="1:7" x14ac:dyDescent="0.25">
      <c r="A5846" s="6">
        <f t="shared" si="459"/>
        <v>5835</v>
      </c>
      <c r="B5846" s="6">
        <f t="shared" si="456"/>
        <v>-121</v>
      </c>
      <c r="C5846" s="6">
        <f t="shared" si="457"/>
        <v>28</v>
      </c>
      <c r="D5846" s="8">
        <f ca="1">VLOOKUP(B5846,Residuals!$A$12:$AW$232,C5846,FALSE)</f>
        <v>5.7600460363125081E-3</v>
      </c>
      <c r="E5846" s="8">
        <f ca="1">VLOOKUP(B5846,Residuals!$A$12:$AW$232,C5846,FALSE)^2</f>
        <v>3.3178130340439437E-5</v>
      </c>
      <c r="F5846" s="8">
        <f t="shared" ca="1" si="455"/>
        <v>7.8165285046067567E-2</v>
      </c>
      <c r="G5846" s="6">
        <f t="shared" si="458"/>
        <v>0</v>
      </c>
    </row>
    <row r="5847" spans="1:7" x14ac:dyDescent="0.25">
      <c r="A5847" s="6">
        <f t="shared" si="459"/>
        <v>5836</v>
      </c>
      <c r="B5847" s="6">
        <f t="shared" si="456"/>
        <v>-120</v>
      </c>
      <c r="C5847" s="6">
        <f t="shared" si="457"/>
        <v>28</v>
      </c>
      <c r="D5847" s="8">
        <f ca="1">VLOOKUP(B5847,Residuals!$A$12:$AW$232,C5847,FALSE)</f>
        <v>-2.30172919891483E-2</v>
      </c>
      <c r="E5847" s="8">
        <f ca="1">VLOOKUP(B5847,Residuals!$A$12:$AW$232,C5847,FALSE)^2</f>
        <v>5.2979573051371051E-4</v>
      </c>
      <c r="F5847" s="8">
        <f t="shared" ca="1" si="455"/>
        <v>1.2481605764662052</v>
      </c>
      <c r="G5847" s="6">
        <f t="shared" si="458"/>
        <v>0</v>
      </c>
    </row>
    <row r="5848" spans="1:7" x14ac:dyDescent="0.25">
      <c r="A5848" s="6">
        <f t="shared" si="459"/>
        <v>5837</v>
      </c>
      <c r="B5848" s="6">
        <f t="shared" si="456"/>
        <v>-119</v>
      </c>
      <c r="C5848" s="6">
        <f t="shared" si="457"/>
        <v>28</v>
      </c>
      <c r="D5848" s="8">
        <f ca="1">VLOOKUP(B5848,Residuals!$A$12:$AW$232,C5848,FALSE)</f>
        <v>-3.4624736638673013E-2</v>
      </c>
      <c r="E5848" s="8">
        <f ca="1">VLOOKUP(B5848,Residuals!$A$12:$AW$232,C5848,FALSE)^2</f>
        <v>1.1988723872974653E-3</v>
      </c>
      <c r="F5848" s="8">
        <f t="shared" ca="1" si="455"/>
        <v>2.8244569819157785</v>
      </c>
      <c r="G5848" s="6">
        <f t="shared" si="458"/>
        <v>0</v>
      </c>
    </row>
    <row r="5849" spans="1:7" x14ac:dyDescent="0.25">
      <c r="A5849" s="6">
        <f t="shared" si="459"/>
        <v>5838</v>
      </c>
      <c r="B5849" s="6">
        <f t="shared" si="456"/>
        <v>-118</v>
      </c>
      <c r="C5849" s="6">
        <f t="shared" si="457"/>
        <v>28</v>
      </c>
      <c r="D5849" s="8">
        <f ca="1">VLOOKUP(B5849,Residuals!$A$12:$AW$232,C5849,FALSE)</f>
        <v>3.1608384235210306E-2</v>
      </c>
      <c r="E5849" s="8">
        <f ca="1">VLOOKUP(B5849,Residuals!$A$12:$AW$232,C5849,FALSE)^2</f>
        <v>9.9908995396069135E-4</v>
      </c>
      <c r="F5849" s="8">
        <f t="shared" ca="1" si="455"/>
        <v>2.3537839605993187</v>
      </c>
      <c r="G5849" s="6">
        <f t="shared" si="458"/>
        <v>0</v>
      </c>
    </row>
    <row r="5850" spans="1:7" x14ac:dyDescent="0.25">
      <c r="A5850" s="6">
        <f t="shared" si="459"/>
        <v>5839</v>
      </c>
      <c r="B5850" s="6">
        <f t="shared" si="456"/>
        <v>-117</v>
      </c>
      <c r="C5850" s="6">
        <f t="shared" si="457"/>
        <v>28</v>
      </c>
      <c r="D5850" s="8">
        <f ca="1">VLOOKUP(B5850,Residuals!$A$12:$AW$232,C5850,FALSE)</f>
        <v>-5.4653691686488062E-3</v>
      </c>
      <c r="E5850" s="8">
        <f ca="1">VLOOKUP(B5850,Residuals!$A$12:$AW$232,C5850,FALSE)^2</f>
        <v>2.9870260149616944E-5</v>
      </c>
      <c r="F5850" s="8">
        <f t="shared" ca="1" si="455"/>
        <v>7.0372181163843042E-2</v>
      </c>
      <c r="G5850" s="6">
        <f t="shared" si="458"/>
        <v>0</v>
      </c>
    </row>
    <row r="5851" spans="1:7" x14ac:dyDescent="0.25">
      <c r="A5851" s="6">
        <f t="shared" si="459"/>
        <v>5840</v>
      </c>
      <c r="B5851" s="6">
        <f t="shared" si="456"/>
        <v>-116</v>
      </c>
      <c r="C5851" s="6">
        <f t="shared" si="457"/>
        <v>28</v>
      </c>
      <c r="D5851" s="8">
        <f ca="1">VLOOKUP(B5851,Residuals!$A$12:$AW$232,C5851,FALSE)</f>
        <v>-1.7073829225028293E-2</v>
      </c>
      <c r="E5851" s="8">
        <f ca="1">VLOOKUP(B5851,Residuals!$A$12:$AW$232,C5851,FALSE)^2</f>
        <v>2.9151564440543022E-4</v>
      </c>
      <c r="F5851" s="8">
        <f t="shared" ca="1" si="455"/>
        <v>0.68678985845580132</v>
      </c>
      <c r="G5851" s="6">
        <f t="shared" si="458"/>
        <v>0</v>
      </c>
    </row>
    <row r="5852" spans="1:7" x14ac:dyDescent="0.25">
      <c r="A5852" s="6">
        <f t="shared" si="459"/>
        <v>5841</v>
      </c>
      <c r="B5852" s="6">
        <f t="shared" si="456"/>
        <v>-115</v>
      </c>
      <c r="C5852" s="6">
        <f t="shared" si="457"/>
        <v>28</v>
      </c>
      <c r="D5852" s="8">
        <f ca="1">VLOOKUP(B5852,Residuals!$A$12:$AW$232,C5852,FALSE)</f>
        <v>2.4480914258386593E-2</v>
      </c>
      <c r="E5852" s="8">
        <f ca="1">VLOOKUP(B5852,Residuals!$A$12:$AW$232,C5852,FALSE)^2</f>
        <v>5.9931516292647603E-4</v>
      </c>
      <c r="F5852" s="8">
        <f t="shared" ca="1" si="455"/>
        <v>1.4119433512948809</v>
      </c>
      <c r="G5852" s="6">
        <f t="shared" si="458"/>
        <v>0</v>
      </c>
    </row>
    <row r="5853" spans="1:7" x14ac:dyDescent="0.25">
      <c r="A5853" s="6">
        <f t="shared" si="459"/>
        <v>5842</v>
      </c>
      <c r="B5853" s="6">
        <f t="shared" si="456"/>
        <v>-114</v>
      </c>
      <c r="C5853" s="6">
        <f t="shared" si="457"/>
        <v>28</v>
      </c>
      <c r="D5853" s="8">
        <f ca="1">VLOOKUP(B5853,Residuals!$A$12:$AW$232,C5853,FALSE)</f>
        <v>-1.346249341487241E-2</v>
      </c>
      <c r="E5853" s="8">
        <f ca="1">VLOOKUP(B5853,Residuals!$A$12:$AW$232,C5853,FALSE)^2</f>
        <v>1.8123872894548298E-4</v>
      </c>
      <c r="F5853" s="8">
        <f t="shared" ca="1" si="455"/>
        <v>0.42698538959392796</v>
      </c>
      <c r="G5853" s="6">
        <f t="shared" si="458"/>
        <v>0</v>
      </c>
    </row>
    <row r="5854" spans="1:7" x14ac:dyDescent="0.25">
      <c r="A5854" s="6">
        <f t="shared" si="459"/>
        <v>5843</v>
      </c>
      <c r="B5854" s="6">
        <f t="shared" si="456"/>
        <v>-113</v>
      </c>
      <c r="C5854" s="6">
        <f t="shared" si="457"/>
        <v>28</v>
      </c>
      <c r="D5854" s="8">
        <f ca="1">VLOOKUP(B5854,Residuals!$A$12:$AW$232,C5854,FALSE)</f>
        <v>-1.0567254301604421E-3</v>
      </c>
      <c r="E5854" s="8">
        <f ca="1">VLOOKUP(B5854,Residuals!$A$12:$AW$232,C5854,FALSE)^2</f>
        <v>1.1166686347477715E-6</v>
      </c>
      <c r="F5854" s="8">
        <f t="shared" ca="1" si="455"/>
        <v>2.6307908625783825E-3</v>
      </c>
      <c r="G5854" s="6">
        <f t="shared" si="458"/>
        <v>0</v>
      </c>
    </row>
    <row r="5855" spans="1:7" x14ac:dyDescent="0.25">
      <c r="A5855" s="6">
        <f t="shared" si="459"/>
        <v>5844</v>
      </c>
      <c r="B5855" s="6">
        <f t="shared" si="456"/>
        <v>-112</v>
      </c>
      <c r="C5855" s="6">
        <f t="shared" si="457"/>
        <v>28</v>
      </c>
      <c r="D5855" s="8">
        <f ca="1">VLOOKUP(B5855,Residuals!$A$12:$AW$232,C5855,FALSE)</f>
        <v>2.6276455030237171E-2</v>
      </c>
      <c r="E5855" s="8">
        <f ca="1">VLOOKUP(B5855,Residuals!$A$12:$AW$232,C5855,FALSE)^2</f>
        <v>6.9045208895607637E-4</v>
      </c>
      <c r="F5855" s="8">
        <f t="shared" ca="1" si="455"/>
        <v>1.6266553838364872</v>
      </c>
      <c r="G5855" s="6">
        <f t="shared" si="458"/>
        <v>0</v>
      </c>
    </row>
    <row r="5856" spans="1:7" x14ac:dyDescent="0.25">
      <c r="A5856" s="6">
        <f t="shared" si="459"/>
        <v>5845</v>
      </c>
      <c r="B5856" s="6">
        <f t="shared" si="456"/>
        <v>-111</v>
      </c>
      <c r="C5856" s="6">
        <f t="shared" si="457"/>
        <v>28</v>
      </c>
      <c r="D5856" s="8">
        <f ca="1">VLOOKUP(B5856,Residuals!$A$12:$AW$232,C5856,FALSE)</f>
        <v>1.0403023210335068E-2</v>
      </c>
      <c r="E5856" s="8">
        <f ca="1">VLOOKUP(B5856,Residuals!$A$12:$AW$232,C5856,FALSE)^2</f>
        <v>1.0822289191477014E-4</v>
      </c>
      <c r="F5856" s="8">
        <f t="shared" ca="1" si="455"/>
        <v>0.25496533735407972</v>
      </c>
      <c r="G5856" s="6">
        <f t="shared" si="458"/>
        <v>0</v>
      </c>
    </row>
    <row r="5857" spans="1:7" x14ac:dyDescent="0.25">
      <c r="A5857" s="6">
        <f t="shared" si="459"/>
        <v>5846</v>
      </c>
      <c r="B5857" s="6">
        <f t="shared" si="456"/>
        <v>-110</v>
      </c>
      <c r="C5857" s="6">
        <f t="shared" si="457"/>
        <v>28</v>
      </c>
      <c r="D5857" s="8">
        <f ca="1">VLOOKUP(B5857,Residuals!$A$12:$AW$232,C5857,FALSE)</f>
        <v>-9.4970653153940206E-3</v>
      </c>
      <c r="E5857" s="8">
        <f ca="1">VLOOKUP(B5857,Residuals!$A$12:$AW$232,C5857,FALSE)^2</f>
        <v>9.0194249604860134E-5</v>
      </c>
      <c r="F5857" s="8">
        <f t="shared" ca="1" si="455"/>
        <v>0.21249115479201783</v>
      </c>
      <c r="G5857" s="6">
        <f t="shared" si="458"/>
        <v>0</v>
      </c>
    </row>
    <row r="5858" spans="1:7" x14ac:dyDescent="0.25">
      <c r="A5858" s="6">
        <f t="shared" si="459"/>
        <v>5847</v>
      </c>
      <c r="B5858" s="6">
        <f t="shared" si="456"/>
        <v>-109</v>
      </c>
      <c r="C5858" s="6">
        <f t="shared" si="457"/>
        <v>28</v>
      </c>
      <c r="D5858" s="8">
        <f ca="1">VLOOKUP(B5858,Residuals!$A$12:$AW$232,C5858,FALSE)</f>
        <v>-3.6779571518306842E-3</v>
      </c>
      <c r="E5858" s="8">
        <f ca="1">VLOOKUP(B5858,Residuals!$A$12:$AW$232,C5858,FALSE)^2</f>
        <v>1.3527368810702479E-5</v>
      </c>
      <c r="F5858" s="8">
        <f t="shared" ca="1" si="455"/>
        <v>3.1869506453866041E-2</v>
      </c>
      <c r="G5858" s="6">
        <f t="shared" si="458"/>
        <v>0</v>
      </c>
    </row>
    <row r="5859" spans="1:7" x14ac:dyDescent="0.25">
      <c r="A5859" s="6">
        <f t="shared" si="459"/>
        <v>5848</v>
      </c>
      <c r="B5859" s="6">
        <f t="shared" si="456"/>
        <v>-108</v>
      </c>
      <c r="C5859" s="6">
        <f t="shared" si="457"/>
        <v>28</v>
      </c>
      <c r="D5859" s="8">
        <f ca="1">VLOOKUP(B5859,Residuals!$A$12:$AW$232,C5859,FALSE)</f>
        <v>2.1748050197306478E-2</v>
      </c>
      <c r="E5859" s="8">
        <f ca="1">VLOOKUP(B5859,Residuals!$A$12:$AW$232,C5859,FALSE)^2</f>
        <v>4.7297768738456232E-4</v>
      </c>
      <c r="F5859" s="8">
        <f t="shared" ca="1" si="455"/>
        <v>1.1143013598262477</v>
      </c>
      <c r="G5859" s="6">
        <f t="shared" si="458"/>
        <v>0</v>
      </c>
    </row>
    <row r="5860" spans="1:7" x14ac:dyDescent="0.25">
      <c r="A5860" s="6">
        <f t="shared" si="459"/>
        <v>5849</v>
      </c>
      <c r="B5860" s="6">
        <f t="shared" si="456"/>
        <v>-107</v>
      </c>
      <c r="C5860" s="6">
        <f t="shared" si="457"/>
        <v>28</v>
      </c>
      <c r="D5860" s="8">
        <f ca="1">VLOOKUP(B5860,Residuals!$A$12:$AW$232,C5860,FALSE)</f>
        <v>-1.6348538778089925E-2</v>
      </c>
      <c r="E5860" s="8">
        <f ca="1">VLOOKUP(B5860,Residuals!$A$12:$AW$232,C5860,FALSE)^2</f>
        <v>2.6727472017871003E-4</v>
      </c>
      <c r="F5860" s="8">
        <f t="shared" ca="1" si="455"/>
        <v>0.62967998720870999</v>
      </c>
      <c r="G5860" s="6">
        <f t="shared" si="458"/>
        <v>0</v>
      </c>
    </row>
    <row r="5861" spans="1:7" x14ac:dyDescent="0.25">
      <c r="A5861" s="6">
        <f t="shared" si="459"/>
        <v>5850</v>
      </c>
      <c r="B5861" s="6">
        <f t="shared" si="456"/>
        <v>-106</v>
      </c>
      <c r="C5861" s="6">
        <f t="shared" si="457"/>
        <v>28</v>
      </c>
      <c r="D5861" s="8">
        <f ca="1">VLOOKUP(B5861,Residuals!$A$12:$AW$232,C5861,FALSE)</f>
        <v>-1.2644476536881185E-2</v>
      </c>
      <c r="E5861" s="8">
        <f ca="1">VLOOKUP(B5861,Residuals!$A$12:$AW$232,C5861,FALSE)^2</f>
        <v>1.5988278689173881E-4</v>
      </c>
      <c r="F5861" s="8">
        <f t="shared" ca="1" si="455"/>
        <v>0.3766723285223828</v>
      </c>
      <c r="G5861" s="6">
        <f t="shared" si="458"/>
        <v>0</v>
      </c>
    </row>
    <row r="5862" spans="1:7" x14ac:dyDescent="0.25">
      <c r="A5862" s="6">
        <f t="shared" si="459"/>
        <v>5851</v>
      </c>
      <c r="B5862" s="6">
        <f t="shared" si="456"/>
        <v>-105</v>
      </c>
      <c r="C5862" s="6">
        <f t="shared" si="457"/>
        <v>28</v>
      </c>
      <c r="D5862" s="8">
        <f ca="1">VLOOKUP(B5862,Residuals!$A$12:$AW$232,C5862,FALSE)</f>
        <v>-1.5076406456899215E-2</v>
      </c>
      <c r="E5862" s="8">
        <f ca="1">VLOOKUP(B5862,Residuals!$A$12:$AW$232,C5862,FALSE)^2</f>
        <v>2.2729803165363234E-4</v>
      </c>
      <c r="F5862" s="8">
        <f t="shared" ca="1" si="455"/>
        <v>0.53549778882389376</v>
      </c>
      <c r="G5862" s="6">
        <f t="shared" si="458"/>
        <v>0</v>
      </c>
    </row>
    <row r="5863" spans="1:7" x14ac:dyDescent="0.25">
      <c r="A5863" s="6">
        <f t="shared" si="459"/>
        <v>5852</v>
      </c>
      <c r="B5863" s="6">
        <f t="shared" si="456"/>
        <v>-104</v>
      </c>
      <c r="C5863" s="6">
        <f t="shared" si="457"/>
        <v>28</v>
      </c>
      <c r="D5863" s="8">
        <f ca="1">VLOOKUP(B5863,Residuals!$A$12:$AW$232,C5863,FALSE)</f>
        <v>-1.4971649113206698E-2</v>
      </c>
      <c r="E5863" s="8">
        <f ca="1">VLOOKUP(B5863,Residuals!$A$12:$AW$232,C5863,FALSE)^2</f>
        <v>2.2415027716898289E-4</v>
      </c>
      <c r="F5863" s="8">
        <f t="shared" ca="1" si="455"/>
        <v>0.52808190601123972</v>
      </c>
      <c r="G5863" s="6">
        <f t="shared" si="458"/>
        <v>0</v>
      </c>
    </row>
    <row r="5864" spans="1:7" x14ac:dyDescent="0.25">
      <c r="A5864" s="6">
        <f t="shared" si="459"/>
        <v>5853</v>
      </c>
      <c r="B5864" s="6">
        <f t="shared" si="456"/>
        <v>-103</v>
      </c>
      <c r="C5864" s="6">
        <f t="shared" si="457"/>
        <v>28</v>
      </c>
      <c r="D5864" s="8">
        <f ca="1">VLOOKUP(B5864,Residuals!$A$12:$AW$232,C5864,FALSE)</f>
        <v>1.4416265283522868E-2</v>
      </c>
      <c r="E5864" s="8">
        <f ca="1">VLOOKUP(B5864,Residuals!$A$12:$AW$232,C5864,FALSE)^2</f>
        <v>2.0782870472490668E-4</v>
      </c>
      <c r="F5864" s="8">
        <f t="shared" ca="1" si="455"/>
        <v>0.48962945708176331</v>
      </c>
      <c r="G5864" s="6">
        <f t="shared" si="458"/>
        <v>0</v>
      </c>
    </row>
    <row r="5865" spans="1:7" x14ac:dyDescent="0.25">
      <c r="A5865" s="6">
        <f t="shared" si="459"/>
        <v>5854</v>
      </c>
      <c r="B5865" s="6">
        <f t="shared" si="456"/>
        <v>-102</v>
      </c>
      <c r="C5865" s="6">
        <f t="shared" si="457"/>
        <v>28</v>
      </c>
      <c r="D5865" s="8">
        <f ca="1">VLOOKUP(B5865,Residuals!$A$12:$AW$232,C5865,FALSE)</f>
        <v>2.3918861276198935E-2</v>
      </c>
      <c r="E5865" s="8">
        <f ca="1">VLOOKUP(B5865,Residuals!$A$12:$AW$232,C5865,FALSE)^2</f>
        <v>5.7211192475004893E-4</v>
      </c>
      <c r="F5865" s="8">
        <f t="shared" ca="1" si="455"/>
        <v>1.3478544817769751</v>
      </c>
      <c r="G5865" s="6">
        <f t="shared" si="458"/>
        <v>0</v>
      </c>
    </row>
    <row r="5866" spans="1:7" x14ac:dyDescent="0.25">
      <c r="A5866" s="6">
        <f t="shared" si="459"/>
        <v>5855</v>
      </c>
      <c r="B5866" s="6">
        <f t="shared" si="456"/>
        <v>-101</v>
      </c>
      <c r="C5866" s="6">
        <f t="shared" si="457"/>
        <v>28</v>
      </c>
      <c r="D5866" s="8">
        <f ca="1">VLOOKUP(B5866,Residuals!$A$12:$AW$232,C5866,FALSE)</f>
        <v>1.1880361187787557E-2</v>
      </c>
      <c r="E5866" s="8">
        <f ca="1">VLOOKUP(B5866,Residuals!$A$12:$AW$232,C5866,FALSE)^2</f>
        <v>1.4114298195228898E-4</v>
      </c>
      <c r="F5866" s="8">
        <f t="shared" ca="1" si="455"/>
        <v>0.33252269803478374</v>
      </c>
      <c r="G5866" s="6">
        <f t="shared" si="458"/>
        <v>0</v>
      </c>
    </row>
    <row r="5867" spans="1:7" x14ac:dyDescent="0.25">
      <c r="A5867" s="6">
        <f t="shared" si="459"/>
        <v>5856</v>
      </c>
      <c r="B5867" s="6">
        <f t="shared" si="456"/>
        <v>-100</v>
      </c>
      <c r="C5867" s="6">
        <f t="shared" si="457"/>
        <v>28</v>
      </c>
      <c r="D5867" s="8">
        <f ca="1">VLOOKUP(B5867,Residuals!$A$12:$AW$232,C5867,FALSE)</f>
        <v>1.0768002789087756E-2</v>
      </c>
      <c r="E5867" s="8">
        <f ca="1">VLOOKUP(B5867,Residuals!$A$12:$AW$232,C5867,FALSE)^2</f>
        <v>1.1594988406580168E-4</v>
      </c>
      <c r="F5867" s="8">
        <f t="shared" ca="1" si="455"/>
        <v>0.2731695742365281</v>
      </c>
      <c r="G5867" s="6">
        <f t="shared" si="458"/>
        <v>0</v>
      </c>
    </row>
    <row r="5868" spans="1:7" x14ac:dyDescent="0.25">
      <c r="A5868" s="6">
        <f t="shared" si="459"/>
        <v>5857</v>
      </c>
      <c r="B5868" s="6">
        <f t="shared" si="456"/>
        <v>-99</v>
      </c>
      <c r="C5868" s="6">
        <f t="shared" si="457"/>
        <v>28</v>
      </c>
      <c r="D5868" s="8">
        <f ca="1">VLOOKUP(B5868,Residuals!$A$12:$AW$232,C5868,FALSE)</f>
        <v>-1.3065432879618383E-2</v>
      </c>
      <c r="E5868" s="8">
        <f ca="1">VLOOKUP(B5868,Residuals!$A$12:$AW$232,C5868,FALSE)^2</f>
        <v>1.7070553633181314E-4</v>
      </c>
      <c r="F5868" s="8">
        <f t="shared" ca="1" si="455"/>
        <v>0.40216994657033134</v>
      </c>
      <c r="G5868" s="6">
        <f t="shared" si="458"/>
        <v>0</v>
      </c>
    </row>
    <row r="5869" spans="1:7" x14ac:dyDescent="0.25">
      <c r="A5869" s="6">
        <f t="shared" si="459"/>
        <v>5858</v>
      </c>
      <c r="B5869" s="6">
        <f t="shared" si="456"/>
        <v>-98</v>
      </c>
      <c r="C5869" s="6">
        <f t="shared" si="457"/>
        <v>28</v>
      </c>
      <c r="D5869" s="8">
        <f ca="1">VLOOKUP(B5869,Residuals!$A$12:$AW$232,C5869,FALSE)</f>
        <v>6.7250276673080098E-3</v>
      </c>
      <c r="E5869" s="8">
        <f ca="1">VLOOKUP(B5869,Residuals!$A$12:$AW$232,C5869,FALSE)^2</f>
        <v>4.522599712605821E-5</v>
      </c>
      <c r="F5869" s="8">
        <f t="shared" ca="1" si="455"/>
        <v>0.10654919130696715</v>
      </c>
      <c r="G5869" s="6">
        <f t="shared" si="458"/>
        <v>0</v>
      </c>
    </row>
    <row r="5870" spans="1:7" x14ac:dyDescent="0.25">
      <c r="A5870" s="6">
        <f t="shared" si="459"/>
        <v>5859</v>
      </c>
      <c r="B5870" s="6">
        <f t="shared" si="456"/>
        <v>-97</v>
      </c>
      <c r="C5870" s="6">
        <f t="shared" si="457"/>
        <v>28</v>
      </c>
      <c r="D5870" s="8">
        <f ca="1">VLOOKUP(B5870,Residuals!$A$12:$AW$232,C5870,FALSE)</f>
        <v>2.635021683509767E-4</v>
      </c>
      <c r="E5870" s="8">
        <f ca="1">VLOOKUP(B5870,Residuals!$A$12:$AW$232,C5870,FALSE)^2</f>
        <v>6.943339272566647E-8</v>
      </c>
      <c r="F5870" s="8">
        <f t="shared" ca="1" si="455"/>
        <v>1.6358007152386729E-4</v>
      </c>
      <c r="G5870" s="6">
        <f t="shared" si="458"/>
        <v>0</v>
      </c>
    </row>
    <row r="5871" spans="1:7" x14ac:dyDescent="0.25">
      <c r="A5871" s="6">
        <f t="shared" si="459"/>
        <v>5860</v>
      </c>
      <c r="B5871" s="6">
        <f t="shared" si="456"/>
        <v>-96</v>
      </c>
      <c r="C5871" s="6">
        <f t="shared" si="457"/>
        <v>28</v>
      </c>
      <c r="D5871" s="8">
        <f ca="1">VLOOKUP(B5871,Residuals!$A$12:$AW$232,C5871,FALSE)</f>
        <v>2.7678416980121585E-2</v>
      </c>
      <c r="E5871" s="8">
        <f ca="1">VLOOKUP(B5871,Residuals!$A$12:$AW$232,C5871,FALSE)^2</f>
        <v>7.6609476652548289E-4</v>
      </c>
      <c r="F5871" s="8">
        <f t="shared" ca="1" si="455"/>
        <v>1.8048640831571292</v>
      </c>
      <c r="G5871" s="6">
        <f t="shared" si="458"/>
        <v>0</v>
      </c>
    </row>
    <row r="5872" spans="1:7" x14ac:dyDescent="0.25">
      <c r="A5872" s="6">
        <f t="shared" si="459"/>
        <v>5861</v>
      </c>
      <c r="B5872" s="6">
        <f t="shared" si="456"/>
        <v>-95</v>
      </c>
      <c r="C5872" s="6">
        <f t="shared" si="457"/>
        <v>28</v>
      </c>
      <c r="D5872" s="8">
        <f ca="1">VLOOKUP(B5872,Residuals!$A$12:$AW$232,C5872,FALSE)</f>
        <v>-1.121041649625191E-3</v>
      </c>
      <c r="E5872" s="8">
        <f ca="1">VLOOKUP(B5872,Residuals!$A$12:$AW$232,C5872,FALSE)^2</f>
        <v>1.2567343801943695E-6</v>
      </c>
      <c r="F5872" s="8">
        <f t="shared" ca="1" si="455"/>
        <v>2.9607756690060937E-3</v>
      </c>
      <c r="G5872" s="6">
        <f t="shared" si="458"/>
        <v>0</v>
      </c>
    </row>
    <row r="5873" spans="1:7" x14ac:dyDescent="0.25">
      <c r="A5873" s="6">
        <f t="shared" si="459"/>
        <v>5862</v>
      </c>
      <c r="B5873" s="6">
        <f t="shared" si="456"/>
        <v>-94</v>
      </c>
      <c r="C5873" s="6">
        <f t="shared" si="457"/>
        <v>28</v>
      </c>
      <c r="D5873" s="8">
        <f ca="1">VLOOKUP(B5873,Residuals!$A$12:$AW$232,C5873,FALSE)</f>
        <v>-1.0505828311754289E-2</v>
      </c>
      <c r="E5873" s="8">
        <f ca="1">VLOOKUP(B5873,Residuals!$A$12:$AW$232,C5873,FALSE)^2</f>
        <v>1.1037242851605797E-4</v>
      </c>
      <c r="F5873" s="8">
        <f t="shared" ca="1" si="455"/>
        <v>0.260029490741645</v>
      </c>
      <c r="G5873" s="6">
        <f t="shared" si="458"/>
        <v>0</v>
      </c>
    </row>
    <row r="5874" spans="1:7" x14ac:dyDescent="0.25">
      <c r="A5874" s="6">
        <f t="shared" si="459"/>
        <v>5863</v>
      </c>
      <c r="B5874" s="6">
        <f t="shared" si="456"/>
        <v>-93</v>
      </c>
      <c r="C5874" s="6">
        <f t="shared" si="457"/>
        <v>28</v>
      </c>
      <c r="D5874" s="8">
        <f ca="1">VLOOKUP(B5874,Residuals!$A$12:$AW$232,C5874,FALSE)</f>
        <v>-1.0529961187663249E-2</v>
      </c>
      <c r="E5874" s="8">
        <f ca="1">VLOOKUP(B5874,Residuals!$A$12:$AW$232,C5874,FALSE)^2</f>
        <v>1.1088008261369442E-4</v>
      </c>
      <c r="F5874" s="8">
        <f t="shared" ca="1" si="455"/>
        <v>0.26122548722605787</v>
      </c>
      <c r="G5874" s="6">
        <f t="shared" si="458"/>
        <v>0</v>
      </c>
    </row>
    <row r="5875" spans="1:7" x14ac:dyDescent="0.25">
      <c r="A5875" s="6">
        <f t="shared" si="459"/>
        <v>5864</v>
      </c>
      <c r="B5875" s="6">
        <f t="shared" si="456"/>
        <v>-92</v>
      </c>
      <c r="C5875" s="6">
        <f t="shared" si="457"/>
        <v>28</v>
      </c>
      <c r="D5875" s="8">
        <f ca="1">VLOOKUP(B5875,Residuals!$A$12:$AW$232,C5875,FALSE)</f>
        <v>1.6514064387713988E-3</v>
      </c>
      <c r="E5875" s="8">
        <f ca="1">VLOOKUP(B5875,Residuals!$A$12:$AW$232,C5875,FALSE)^2</f>
        <v>2.7271432260156337E-6</v>
      </c>
      <c r="F5875" s="8">
        <f t="shared" ca="1" si="455"/>
        <v>6.4249529866709457E-3</v>
      </c>
      <c r="G5875" s="6">
        <f t="shared" si="458"/>
        <v>0</v>
      </c>
    </row>
    <row r="5876" spans="1:7" x14ac:dyDescent="0.25">
      <c r="A5876" s="6">
        <f t="shared" si="459"/>
        <v>5865</v>
      </c>
      <c r="B5876" s="6">
        <f t="shared" si="456"/>
        <v>-91</v>
      </c>
      <c r="C5876" s="6">
        <f t="shared" si="457"/>
        <v>28</v>
      </c>
      <c r="D5876" s="8">
        <f ca="1">VLOOKUP(B5876,Residuals!$A$12:$AW$232,C5876,FALSE)</f>
        <v>6.4267926325185642E-3</v>
      </c>
      <c r="E5876" s="8">
        <f ca="1">VLOOKUP(B5876,Residuals!$A$12:$AW$232,C5876,FALSE)^2</f>
        <v>4.1303663541394899E-5</v>
      </c>
      <c r="F5876" s="8">
        <f t="shared" ca="1" si="455"/>
        <v>9.7308455932638913E-2</v>
      </c>
      <c r="G5876" s="6">
        <f t="shared" si="458"/>
        <v>0</v>
      </c>
    </row>
    <row r="5877" spans="1:7" x14ac:dyDescent="0.25">
      <c r="A5877" s="6">
        <f t="shared" si="459"/>
        <v>5866</v>
      </c>
      <c r="B5877" s="6">
        <f t="shared" si="456"/>
        <v>-90</v>
      </c>
      <c r="C5877" s="6">
        <f t="shared" si="457"/>
        <v>28</v>
      </c>
      <c r="D5877" s="8">
        <f ca="1">VLOOKUP(B5877,Residuals!$A$12:$AW$232,C5877,FALSE)</f>
        <v>-2.0712471282673426E-2</v>
      </c>
      <c r="E5877" s="8">
        <f ca="1">VLOOKUP(B5877,Residuals!$A$12:$AW$232,C5877,FALSE)^2</f>
        <v>4.2900646663557133E-4</v>
      </c>
      <c r="F5877" s="8">
        <f t="shared" ca="1" si="455"/>
        <v>1.0107083312739669</v>
      </c>
      <c r="G5877" s="6">
        <f t="shared" si="458"/>
        <v>0</v>
      </c>
    </row>
    <row r="5878" spans="1:7" x14ac:dyDescent="0.25">
      <c r="A5878" s="6">
        <f t="shared" si="459"/>
        <v>5867</v>
      </c>
      <c r="B5878" s="6">
        <f t="shared" si="456"/>
        <v>-89</v>
      </c>
      <c r="C5878" s="6">
        <f t="shared" si="457"/>
        <v>28</v>
      </c>
      <c r="D5878" s="8">
        <f ca="1">VLOOKUP(B5878,Residuals!$A$12:$AW$232,C5878,FALSE)</f>
        <v>-7.6914456970940473E-3</v>
      </c>
      <c r="E5878" s="8">
        <f ca="1">VLOOKUP(B5878,Residuals!$A$12:$AW$232,C5878,FALSE)^2</f>
        <v>5.9158336911346537E-5</v>
      </c>
      <c r="F5878" s="8">
        <f t="shared" ca="1" si="455"/>
        <v>0.13937278020427046</v>
      </c>
      <c r="G5878" s="6">
        <f t="shared" si="458"/>
        <v>0</v>
      </c>
    </row>
    <row r="5879" spans="1:7" x14ac:dyDescent="0.25">
      <c r="A5879" s="6">
        <f t="shared" si="459"/>
        <v>5868</v>
      </c>
      <c r="B5879" s="6">
        <f t="shared" si="456"/>
        <v>-88</v>
      </c>
      <c r="C5879" s="6">
        <f t="shared" si="457"/>
        <v>28</v>
      </c>
      <c r="D5879" s="8">
        <f ca="1">VLOOKUP(B5879,Residuals!$A$12:$AW$232,C5879,FALSE)</f>
        <v>-7.5621157125832644E-3</v>
      </c>
      <c r="E5879" s="8">
        <f ca="1">VLOOKUP(B5879,Residuals!$A$12:$AW$232,C5879,FALSE)^2</f>
        <v>5.7185594050498695E-5</v>
      </c>
      <c r="F5879" s="8">
        <f t="shared" ca="1" si="455"/>
        <v>0.13472514013358153</v>
      </c>
      <c r="G5879" s="6">
        <f t="shared" si="458"/>
        <v>0</v>
      </c>
    </row>
    <row r="5880" spans="1:7" x14ac:dyDescent="0.25">
      <c r="A5880" s="6">
        <f t="shared" si="459"/>
        <v>5869</v>
      </c>
      <c r="B5880" s="6">
        <f t="shared" si="456"/>
        <v>-87</v>
      </c>
      <c r="C5880" s="6">
        <f t="shared" si="457"/>
        <v>28</v>
      </c>
      <c r="D5880" s="8">
        <f ca="1">VLOOKUP(B5880,Residuals!$A$12:$AW$232,C5880,FALSE)</f>
        <v>6.692802762133865E-3</v>
      </c>
      <c r="E5880" s="8">
        <f ca="1">VLOOKUP(B5880,Residuals!$A$12:$AW$232,C5880,FALSE)^2</f>
        <v>4.4793608812826693E-5</v>
      </c>
      <c r="F5880" s="8">
        <f t="shared" ca="1" si="455"/>
        <v>0.10553051558872949</v>
      </c>
      <c r="G5880" s="6">
        <f t="shared" si="458"/>
        <v>0</v>
      </c>
    </row>
    <row r="5881" spans="1:7" x14ac:dyDescent="0.25">
      <c r="A5881" s="6">
        <f t="shared" si="459"/>
        <v>5870</v>
      </c>
      <c r="B5881" s="6">
        <f t="shared" si="456"/>
        <v>-86</v>
      </c>
      <c r="C5881" s="6">
        <f t="shared" si="457"/>
        <v>28</v>
      </c>
      <c r="D5881" s="8">
        <f ca="1">VLOOKUP(B5881,Residuals!$A$12:$AW$232,C5881,FALSE)</f>
        <v>-1.0798399511535318E-2</v>
      </c>
      <c r="E5881" s="8">
        <f ca="1">VLOOKUP(B5881,Residuals!$A$12:$AW$232,C5881,FALSE)^2</f>
        <v>1.166054320107262E-4</v>
      </c>
      <c r="F5881" s="8">
        <f t="shared" ca="1" si="455"/>
        <v>0.27471399797139823</v>
      </c>
      <c r="G5881" s="6">
        <f t="shared" si="458"/>
        <v>0</v>
      </c>
    </row>
    <row r="5882" spans="1:7" x14ac:dyDescent="0.25">
      <c r="A5882" s="6">
        <f t="shared" si="459"/>
        <v>5871</v>
      </c>
      <c r="B5882" s="6">
        <f t="shared" si="456"/>
        <v>-85</v>
      </c>
      <c r="C5882" s="6">
        <f t="shared" si="457"/>
        <v>28</v>
      </c>
      <c r="D5882" s="8">
        <f ca="1">VLOOKUP(B5882,Residuals!$A$12:$AW$232,C5882,FALSE)</f>
        <v>9.6385807096741414E-3</v>
      </c>
      <c r="E5882" s="8">
        <f ca="1">VLOOKUP(B5882,Residuals!$A$12:$AW$232,C5882,FALSE)^2</f>
        <v>9.2902238096902477E-5</v>
      </c>
      <c r="F5882" s="8">
        <f t="shared" ca="1" si="455"/>
        <v>0.21887098060528748</v>
      </c>
      <c r="G5882" s="6">
        <f t="shared" si="458"/>
        <v>0</v>
      </c>
    </row>
    <row r="5883" spans="1:7" x14ac:dyDescent="0.25">
      <c r="A5883" s="6">
        <f t="shared" si="459"/>
        <v>5872</v>
      </c>
      <c r="B5883" s="6">
        <f t="shared" si="456"/>
        <v>-84</v>
      </c>
      <c r="C5883" s="6">
        <f t="shared" si="457"/>
        <v>28</v>
      </c>
      <c r="D5883" s="8">
        <f ca="1">VLOOKUP(B5883,Residuals!$A$12:$AW$232,C5883,FALSE)</f>
        <v>1.9794365882933951E-3</v>
      </c>
      <c r="E5883" s="8">
        <f ca="1">VLOOKUP(B5883,Residuals!$A$12:$AW$232,C5883,FALSE)^2</f>
        <v>3.9181692070745955E-6</v>
      </c>
      <c r="F5883" s="8">
        <f t="shared" ca="1" si="455"/>
        <v>9.2309244007163643E-3</v>
      </c>
      <c r="G5883" s="6">
        <f t="shared" si="458"/>
        <v>0</v>
      </c>
    </row>
    <row r="5884" spans="1:7" x14ac:dyDescent="0.25">
      <c r="A5884" s="6">
        <f t="shared" si="459"/>
        <v>5873</v>
      </c>
      <c r="B5884" s="6">
        <f t="shared" si="456"/>
        <v>-83</v>
      </c>
      <c r="C5884" s="6">
        <f t="shared" si="457"/>
        <v>28</v>
      </c>
      <c r="D5884" s="8">
        <f ca="1">VLOOKUP(B5884,Residuals!$A$12:$AW$232,C5884,FALSE)</f>
        <v>-2.9611849839537609E-3</v>
      </c>
      <c r="E5884" s="8">
        <f ca="1">VLOOKUP(B5884,Residuals!$A$12:$AW$232,C5884,FALSE)^2</f>
        <v>8.7686165091932343E-6</v>
      </c>
      <c r="F5884" s="8">
        <f t="shared" ca="1" si="455"/>
        <v>2.0658228835316136E-2</v>
      </c>
      <c r="G5884" s="6">
        <f t="shared" si="458"/>
        <v>0</v>
      </c>
    </row>
    <row r="5885" spans="1:7" x14ac:dyDescent="0.25">
      <c r="A5885" s="6">
        <f t="shared" si="459"/>
        <v>5874</v>
      </c>
      <c r="B5885" s="6">
        <f t="shared" si="456"/>
        <v>-82</v>
      </c>
      <c r="C5885" s="6">
        <f t="shared" si="457"/>
        <v>28</v>
      </c>
      <c r="D5885" s="8">
        <f ca="1">VLOOKUP(B5885,Residuals!$A$12:$AW$232,C5885,FALSE)</f>
        <v>2.9071494733063988E-2</v>
      </c>
      <c r="E5885" s="8">
        <f ca="1">VLOOKUP(B5885,Residuals!$A$12:$AW$232,C5885,FALSE)^2</f>
        <v>8.451518060145672E-4</v>
      </c>
      <c r="F5885" s="8">
        <f t="shared" ca="1" si="455"/>
        <v>1.9911167732018886</v>
      </c>
      <c r="G5885" s="6">
        <f t="shared" si="458"/>
        <v>0</v>
      </c>
    </row>
    <row r="5886" spans="1:7" x14ac:dyDescent="0.25">
      <c r="A5886" s="6">
        <f t="shared" si="459"/>
        <v>5875</v>
      </c>
      <c r="B5886" s="6">
        <f t="shared" si="456"/>
        <v>-81</v>
      </c>
      <c r="C5886" s="6">
        <f t="shared" si="457"/>
        <v>28</v>
      </c>
      <c r="D5886" s="8">
        <f ca="1">VLOOKUP(B5886,Residuals!$A$12:$AW$232,C5886,FALSE)</f>
        <v>5.8672804200720239E-3</v>
      </c>
      <c r="E5886" s="8">
        <f ca="1">VLOOKUP(B5886,Residuals!$A$12:$AW$232,C5886,FALSE)^2</f>
        <v>3.4424979527760547E-5</v>
      </c>
      <c r="F5886" s="8">
        <f t="shared" ca="1" si="455"/>
        <v>8.1102771912758845E-2</v>
      </c>
      <c r="G5886" s="6">
        <f t="shared" si="458"/>
        <v>0</v>
      </c>
    </row>
    <row r="5887" spans="1:7" x14ac:dyDescent="0.25">
      <c r="A5887" s="6">
        <f t="shared" si="459"/>
        <v>5876</v>
      </c>
      <c r="B5887" s="6">
        <f t="shared" si="456"/>
        <v>-80</v>
      </c>
      <c r="C5887" s="6">
        <f t="shared" si="457"/>
        <v>28</v>
      </c>
      <c r="D5887" s="8">
        <f ca="1">VLOOKUP(B5887,Residuals!$A$12:$AW$232,C5887,FALSE)</f>
        <v>-1.6094082768320594E-2</v>
      </c>
      <c r="E5887" s="8">
        <f ca="1">VLOOKUP(B5887,Residuals!$A$12:$AW$232,C5887,FALSE)^2</f>
        <v>2.5901950015355386E-4</v>
      </c>
      <c r="F5887" s="8">
        <f t="shared" ca="1" si="455"/>
        <v>0.61023128350650524</v>
      </c>
      <c r="G5887" s="6">
        <f t="shared" si="458"/>
        <v>0</v>
      </c>
    </row>
    <row r="5888" spans="1:7" x14ac:dyDescent="0.25">
      <c r="A5888" s="6">
        <f t="shared" si="459"/>
        <v>5877</v>
      </c>
      <c r="B5888" s="6">
        <f t="shared" si="456"/>
        <v>-79</v>
      </c>
      <c r="C5888" s="6">
        <f t="shared" si="457"/>
        <v>28</v>
      </c>
      <c r="D5888" s="8">
        <f ca="1">VLOOKUP(B5888,Residuals!$A$12:$AW$232,C5888,FALSE)</f>
        <v>6.4188522015446734E-3</v>
      </c>
      <c r="E5888" s="8">
        <f ca="1">VLOOKUP(B5888,Residuals!$A$12:$AW$232,C5888,FALSE)^2</f>
        <v>4.1201663585274899E-5</v>
      </c>
      <c r="F5888" s="8">
        <f t="shared" ca="1" si="455"/>
        <v>9.7068151383738865E-2</v>
      </c>
      <c r="G5888" s="6">
        <f t="shared" si="458"/>
        <v>0</v>
      </c>
    </row>
    <row r="5889" spans="1:7" x14ac:dyDescent="0.25">
      <c r="A5889" s="6">
        <f t="shared" si="459"/>
        <v>5878</v>
      </c>
      <c r="B5889" s="6">
        <f t="shared" si="456"/>
        <v>-78</v>
      </c>
      <c r="C5889" s="6">
        <f t="shared" si="457"/>
        <v>28</v>
      </c>
      <c r="D5889" s="8">
        <f ca="1">VLOOKUP(B5889,Residuals!$A$12:$AW$232,C5889,FALSE)</f>
        <v>-2.4780613886967169E-3</v>
      </c>
      <c r="E5889" s="8">
        <f ca="1">VLOOKUP(B5889,Residuals!$A$12:$AW$232,C5889,FALSE)^2</f>
        <v>6.140788246149501E-6</v>
      </c>
      <c r="F5889" s="8">
        <f t="shared" ca="1" si="455"/>
        <v>1.4467254747105791E-2</v>
      </c>
      <c r="G5889" s="6">
        <f t="shared" si="458"/>
        <v>0</v>
      </c>
    </row>
    <row r="5890" spans="1:7" x14ac:dyDescent="0.25">
      <c r="A5890" s="6">
        <f t="shared" si="459"/>
        <v>5879</v>
      </c>
      <c r="B5890" s="6">
        <f t="shared" si="456"/>
        <v>-77</v>
      </c>
      <c r="C5890" s="6">
        <f t="shared" si="457"/>
        <v>28</v>
      </c>
      <c r="D5890" s="8">
        <f ca="1">VLOOKUP(B5890,Residuals!$A$12:$AW$232,C5890,FALSE)</f>
        <v>1.6970835356630552E-2</v>
      </c>
      <c r="E5890" s="8">
        <f ca="1">VLOOKUP(B5890,Residuals!$A$12:$AW$232,C5890,FALSE)^2</f>
        <v>2.8800925270186165E-4</v>
      </c>
      <c r="F5890" s="8">
        <f t="shared" ca="1" si="455"/>
        <v>0.67852905219033965</v>
      </c>
      <c r="G5890" s="6">
        <f t="shared" si="458"/>
        <v>0</v>
      </c>
    </row>
    <row r="5891" spans="1:7" x14ac:dyDescent="0.25">
      <c r="A5891" s="6">
        <f t="shared" si="459"/>
        <v>5880</v>
      </c>
      <c r="B5891" s="6">
        <f t="shared" si="456"/>
        <v>-76</v>
      </c>
      <c r="C5891" s="6">
        <f t="shared" si="457"/>
        <v>28</v>
      </c>
      <c r="D5891" s="8">
        <f ca="1">VLOOKUP(B5891,Residuals!$A$12:$AW$232,C5891,FALSE)</f>
        <v>2.4561272312145868E-3</v>
      </c>
      <c r="E5891" s="8">
        <f ca="1">VLOOKUP(B5891,Residuals!$A$12:$AW$232,C5891,FALSE)^2</f>
        <v>6.0325609759138326E-6</v>
      </c>
      <c r="F5891" s="8">
        <f t="shared" ca="1" si="455"/>
        <v>1.4212279094743072E-2</v>
      </c>
      <c r="G5891" s="6">
        <f t="shared" si="458"/>
        <v>0</v>
      </c>
    </row>
    <row r="5892" spans="1:7" x14ac:dyDescent="0.25">
      <c r="A5892" s="6">
        <f t="shared" si="459"/>
        <v>5881</v>
      </c>
      <c r="B5892" s="6">
        <f t="shared" si="456"/>
        <v>-75</v>
      </c>
      <c r="C5892" s="6">
        <f t="shared" si="457"/>
        <v>28</v>
      </c>
      <c r="D5892" s="8">
        <f ca="1">VLOOKUP(B5892,Residuals!$A$12:$AW$232,C5892,FALSE)</f>
        <v>-7.9310009736304147E-3</v>
      </c>
      <c r="E5892" s="8">
        <f ca="1">VLOOKUP(B5892,Residuals!$A$12:$AW$232,C5892,FALSE)^2</f>
        <v>6.2900776443726585E-5</v>
      </c>
      <c r="F5892" s="8">
        <f t="shared" ca="1" si="455"/>
        <v>0.14818969815035518</v>
      </c>
      <c r="G5892" s="6">
        <f t="shared" si="458"/>
        <v>0</v>
      </c>
    </row>
    <row r="5893" spans="1:7" x14ac:dyDescent="0.25">
      <c r="A5893" s="6">
        <f t="shared" si="459"/>
        <v>5882</v>
      </c>
      <c r="B5893" s="6">
        <f t="shared" si="456"/>
        <v>-74</v>
      </c>
      <c r="C5893" s="6">
        <f t="shared" si="457"/>
        <v>28</v>
      </c>
      <c r="D5893" s="8">
        <f ca="1">VLOOKUP(B5893,Residuals!$A$12:$AW$232,C5893,FALSE)</f>
        <v>-3.5122142491791075E-2</v>
      </c>
      <c r="E5893" s="8">
        <f ca="1">VLOOKUP(B5893,Residuals!$A$12:$AW$232,C5893,FALSE)^2</f>
        <v>1.2335648932136761E-3</v>
      </c>
      <c r="F5893" s="8">
        <f t="shared" ca="1" si="455"/>
        <v>2.9061900267280647</v>
      </c>
      <c r="G5893" s="6">
        <f t="shared" si="458"/>
        <v>0</v>
      </c>
    </row>
    <row r="5894" spans="1:7" x14ac:dyDescent="0.25">
      <c r="A5894" s="6">
        <f t="shared" si="459"/>
        <v>5883</v>
      </c>
      <c r="B5894" s="6">
        <f t="shared" si="456"/>
        <v>-73</v>
      </c>
      <c r="C5894" s="6">
        <f t="shared" si="457"/>
        <v>28</v>
      </c>
      <c r="D5894" s="8">
        <f ca="1">VLOOKUP(B5894,Residuals!$A$12:$AW$232,C5894,FALSE)</f>
        <v>-1.9747552231554309E-2</v>
      </c>
      <c r="E5894" s="8">
        <f ca="1">VLOOKUP(B5894,Residuals!$A$12:$AW$232,C5894,FALSE)^2</f>
        <v>3.8996581913796556E-4</v>
      </c>
      <c r="F5894" s="8">
        <f t="shared" ca="1" si="455"/>
        <v>0.91873137812076555</v>
      </c>
      <c r="G5894" s="6">
        <f t="shared" si="458"/>
        <v>0</v>
      </c>
    </row>
    <row r="5895" spans="1:7" x14ac:dyDescent="0.25">
      <c r="A5895" s="6">
        <f t="shared" si="459"/>
        <v>5884</v>
      </c>
      <c r="B5895" s="6">
        <f t="shared" si="456"/>
        <v>-72</v>
      </c>
      <c r="C5895" s="6">
        <f t="shared" si="457"/>
        <v>28</v>
      </c>
      <c r="D5895" s="8">
        <f ca="1">VLOOKUP(B5895,Residuals!$A$12:$AW$232,C5895,FALSE)</f>
        <v>3.2160439537866638E-3</v>
      </c>
      <c r="E5895" s="8">
        <f ca="1">VLOOKUP(B5895,Residuals!$A$12:$AW$232,C5895,FALSE)^2</f>
        <v>1.0342938712687756E-5</v>
      </c>
      <c r="F5895" s="8">
        <f t="shared" ca="1" si="455"/>
        <v>2.4367218538105778E-2</v>
      </c>
      <c r="G5895" s="6">
        <f t="shared" si="458"/>
        <v>0</v>
      </c>
    </row>
    <row r="5896" spans="1:7" x14ac:dyDescent="0.25">
      <c r="A5896" s="6">
        <f t="shared" si="459"/>
        <v>5885</v>
      </c>
      <c r="B5896" s="6">
        <f t="shared" si="456"/>
        <v>-71</v>
      </c>
      <c r="C5896" s="6">
        <f t="shared" si="457"/>
        <v>28</v>
      </c>
      <c r="D5896" s="8">
        <f ca="1">VLOOKUP(B5896,Residuals!$A$12:$AW$232,C5896,FALSE)</f>
        <v>-7.1203963467084703E-3</v>
      </c>
      <c r="E5896" s="8">
        <f ca="1">VLOOKUP(B5896,Residuals!$A$12:$AW$232,C5896,FALSE)^2</f>
        <v>5.0700044134219329E-5</v>
      </c>
      <c r="F5896" s="8">
        <f t="shared" ca="1" si="455"/>
        <v>0.11944565172706989</v>
      </c>
      <c r="G5896" s="6">
        <f t="shared" si="458"/>
        <v>0</v>
      </c>
    </row>
    <row r="5897" spans="1:7" x14ac:dyDescent="0.25">
      <c r="A5897" s="6">
        <f t="shared" si="459"/>
        <v>5886</v>
      </c>
      <c r="B5897" s="6">
        <f t="shared" si="456"/>
        <v>-70</v>
      </c>
      <c r="C5897" s="6">
        <f t="shared" si="457"/>
        <v>28</v>
      </c>
      <c r="D5897" s="8">
        <f ca="1">VLOOKUP(B5897,Residuals!$A$12:$AW$232,C5897,FALSE)</f>
        <v>1.6825781479179833E-2</v>
      </c>
      <c r="E5897" s="8">
        <f ca="1">VLOOKUP(B5897,Residuals!$A$12:$AW$232,C5897,FALSE)^2</f>
        <v>2.8310692238511109E-4</v>
      </c>
      <c r="F5897" s="8">
        <f t="shared" ca="1" si="455"/>
        <v>0.66697951511073728</v>
      </c>
      <c r="G5897" s="6">
        <f t="shared" si="458"/>
        <v>0</v>
      </c>
    </row>
    <row r="5898" spans="1:7" x14ac:dyDescent="0.25">
      <c r="A5898" s="6">
        <f t="shared" si="459"/>
        <v>5887</v>
      </c>
      <c r="B5898" s="6">
        <f t="shared" si="456"/>
        <v>-69</v>
      </c>
      <c r="C5898" s="6">
        <f t="shared" si="457"/>
        <v>28</v>
      </c>
      <c r="D5898" s="8">
        <f ca="1">VLOOKUP(B5898,Residuals!$A$12:$AW$232,C5898,FALSE)</f>
        <v>3.6884742798622076E-2</v>
      </c>
      <c r="E5898" s="8">
        <f ca="1">VLOOKUP(B5898,Residuals!$A$12:$AW$232,C5898,FALSE)^2</f>
        <v>1.3604842513205032E-3</v>
      </c>
      <c r="F5898" s="8">
        <f t="shared" ca="1" si="455"/>
        <v>3.2052028916028568</v>
      </c>
      <c r="G5898" s="6">
        <f t="shared" si="458"/>
        <v>0</v>
      </c>
    </row>
    <row r="5899" spans="1:7" x14ac:dyDescent="0.25">
      <c r="A5899" s="6">
        <f t="shared" si="459"/>
        <v>5888</v>
      </c>
      <c r="B5899" s="6">
        <f t="shared" si="456"/>
        <v>-68</v>
      </c>
      <c r="C5899" s="6">
        <f t="shared" si="457"/>
        <v>28</v>
      </c>
      <c r="D5899" s="8">
        <f ca="1">VLOOKUP(B5899,Residuals!$A$12:$AW$232,C5899,FALSE)</f>
        <v>2.3895476980154828E-2</v>
      </c>
      <c r="E5899" s="8">
        <f ca="1">VLOOKUP(B5899,Residuals!$A$12:$AW$232,C5899,FALSE)^2</f>
        <v>5.7099382010910931E-4</v>
      </c>
      <c r="F5899" s="8">
        <f t="shared" ref="F5899:F5962" ca="1" si="460">E5899/$F$8</f>
        <v>1.3452203077872538</v>
      </c>
      <c r="G5899" s="6">
        <f t="shared" si="458"/>
        <v>0</v>
      </c>
    </row>
    <row r="5900" spans="1:7" x14ac:dyDescent="0.25">
      <c r="A5900" s="6">
        <f t="shared" si="459"/>
        <v>5889</v>
      </c>
      <c r="B5900" s="6">
        <f t="shared" ref="B5900:B5963" si="461">MOD(A5900,221)-210</f>
        <v>-67</v>
      </c>
      <c r="C5900" s="6">
        <f t="shared" ref="C5900:C5963" si="462">IF(B5900&lt;B5899,IF(ISNUMBER(C5899),C5899+1,2),C5899)</f>
        <v>28</v>
      </c>
      <c r="D5900" s="8">
        <f ca="1">VLOOKUP(B5900,Residuals!$A$12:$AW$232,C5900,FALSE)</f>
        <v>-1.4056861459022331E-2</v>
      </c>
      <c r="E5900" s="8">
        <f ca="1">VLOOKUP(B5900,Residuals!$A$12:$AW$232,C5900,FALSE)^2</f>
        <v>1.9759535407814743E-4</v>
      </c>
      <c r="F5900" s="8">
        <f t="shared" ca="1" si="460"/>
        <v>0.46552042013264561</v>
      </c>
      <c r="G5900" s="6">
        <f t="shared" ref="G5900:G5963" si="463">IF(OR(B5900&lt;-10,B5900&gt;10),0,1)</f>
        <v>0</v>
      </c>
    </row>
    <row r="5901" spans="1:7" x14ac:dyDescent="0.25">
      <c r="A5901" s="6">
        <f t="shared" ref="A5901:A5964" si="464">A5900+1</f>
        <v>5890</v>
      </c>
      <c r="B5901" s="6">
        <f t="shared" si="461"/>
        <v>-66</v>
      </c>
      <c r="C5901" s="6">
        <f t="shared" si="462"/>
        <v>28</v>
      </c>
      <c r="D5901" s="8">
        <f ca="1">VLOOKUP(B5901,Residuals!$A$12:$AW$232,C5901,FALSE)</f>
        <v>1.4979954826589511E-2</v>
      </c>
      <c r="E5901" s="8">
        <f ca="1">VLOOKUP(B5901,Residuals!$A$12:$AW$232,C5901,FALSE)^2</f>
        <v>2.2439904660666237E-4</v>
      </c>
      <c r="F5901" s="8">
        <f t="shared" ca="1" si="460"/>
        <v>0.5286679888859358</v>
      </c>
      <c r="G5901" s="6">
        <f t="shared" si="463"/>
        <v>0</v>
      </c>
    </row>
    <row r="5902" spans="1:7" x14ac:dyDescent="0.25">
      <c r="A5902" s="6">
        <f t="shared" si="464"/>
        <v>5891</v>
      </c>
      <c r="B5902" s="6">
        <f t="shared" si="461"/>
        <v>-65</v>
      </c>
      <c r="C5902" s="6">
        <f t="shared" si="462"/>
        <v>28</v>
      </c>
      <c r="D5902" s="8">
        <f ca="1">VLOOKUP(B5902,Residuals!$A$12:$AW$232,C5902,FALSE)</f>
        <v>-1.2666574858326896E-2</v>
      </c>
      <c r="E5902" s="8">
        <f ca="1">VLOOKUP(B5902,Residuals!$A$12:$AW$232,C5902,FALSE)^2</f>
        <v>1.6044211864159902E-4</v>
      </c>
      <c r="F5902" s="8">
        <f t="shared" ca="1" si="460"/>
        <v>0.37799007383275823</v>
      </c>
      <c r="G5902" s="6">
        <f t="shared" si="463"/>
        <v>0</v>
      </c>
    </row>
    <row r="5903" spans="1:7" x14ac:dyDescent="0.25">
      <c r="A5903" s="6">
        <f t="shared" si="464"/>
        <v>5892</v>
      </c>
      <c r="B5903" s="6">
        <f t="shared" si="461"/>
        <v>-64</v>
      </c>
      <c r="C5903" s="6">
        <f t="shared" si="462"/>
        <v>28</v>
      </c>
      <c r="D5903" s="8">
        <f ca="1">VLOOKUP(B5903,Residuals!$A$12:$AW$232,C5903,FALSE)</f>
        <v>1.2358290602743457E-2</v>
      </c>
      <c r="E5903" s="8">
        <f ca="1">VLOOKUP(B5903,Residuals!$A$12:$AW$232,C5903,FALSE)^2</f>
        <v>1.5272734662185724E-4</v>
      </c>
      <c r="F5903" s="8">
        <f t="shared" ca="1" si="460"/>
        <v>0.35981462669933317</v>
      </c>
      <c r="G5903" s="6">
        <f t="shared" si="463"/>
        <v>0</v>
      </c>
    </row>
    <row r="5904" spans="1:7" x14ac:dyDescent="0.25">
      <c r="A5904" s="6">
        <f t="shared" si="464"/>
        <v>5893</v>
      </c>
      <c r="B5904" s="6">
        <f t="shared" si="461"/>
        <v>-63</v>
      </c>
      <c r="C5904" s="6">
        <f t="shared" si="462"/>
        <v>28</v>
      </c>
      <c r="D5904" s="8">
        <f ca="1">VLOOKUP(B5904,Residuals!$A$12:$AW$232,C5904,FALSE)</f>
        <v>-3.1739103264341369E-3</v>
      </c>
      <c r="E5904" s="8">
        <f ca="1">VLOOKUP(B5904,Residuals!$A$12:$AW$232,C5904,FALSE)^2</f>
        <v>1.007370676024525E-5</v>
      </c>
      <c r="F5904" s="8">
        <f t="shared" ca="1" si="460"/>
        <v>2.3732927452675703E-2</v>
      </c>
      <c r="G5904" s="6">
        <f t="shared" si="463"/>
        <v>0</v>
      </c>
    </row>
    <row r="5905" spans="1:7" x14ac:dyDescent="0.25">
      <c r="A5905" s="6">
        <f t="shared" si="464"/>
        <v>5894</v>
      </c>
      <c r="B5905" s="6">
        <f t="shared" si="461"/>
        <v>-62</v>
      </c>
      <c r="C5905" s="6">
        <f t="shared" si="462"/>
        <v>28</v>
      </c>
      <c r="D5905" s="8">
        <f ca="1">VLOOKUP(B5905,Residuals!$A$12:$AW$232,C5905,FALSE)</f>
        <v>-2.9207634012559883E-3</v>
      </c>
      <c r="E5905" s="8">
        <f ca="1">VLOOKUP(B5905,Residuals!$A$12:$AW$232,C5905,FALSE)^2</f>
        <v>8.5308588461164492E-6</v>
      </c>
      <c r="F5905" s="8">
        <f t="shared" ca="1" si="460"/>
        <v>2.0098088908334415E-2</v>
      </c>
      <c r="G5905" s="6">
        <f t="shared" si="463"/>
        <v>0</v>
      </c>
    </row>
    <row r="5906" spans="1:7" x14ac:dyDescent="0.25">
      <c r="A5906" s="6">
        <f t="shared" si="464"/>
        <v>5895</v>
      </c>
      <c r="B5906" s="6">
        <f t="shared" si="461"/>
        <v>-61</v>
      </c>
      <c r="C5906" s="6">
        <f t="shared" si="462"/>
        <v>28</v>
      </c>
      <c r="D5906" s="8">
        <f ca="1">VLOOKUP(B5906,Residuals!$A$12:$AW$232,C5906,FALSE)</f>
        <v>-8.2801259430722515E-3</v>
      </c>
      <c r="E5906" s="8">
        <f ca="1">VLOOKUP(B5906,Residuals!$A$12:$AW$232,C5906,FALSE)^2</f>
        <v>6.8560485633138149E-5</v>
      </c>
      <c r="F5906" s="8">
        <f t="shared" ca="1" si="460"/>
        <v>0.16152356529503237</v>
      </c>
      <c r="G5906" s="6">
        <f t="shared" si="463"/>
        <v>0</v>
      </c>
    </row>
    <row r="5907" spans="1:7" x14ac:dyDescent="0.25">
      <c r="A5907" s="6">
        <f t="shared" si="464"/>
        <v>5896</v>
      </c>
      <c r="B5907" s="6">
        <f t="shared" si="461"/>
        <v>-60</v>
      </c>
      <c r="C5907" s="6">
        <f t="shared" si="462"/>
        <v>28</v>
      </c>
      <c r="D5907" s="8">
        <f ca="1">VLOOKUP(B5907,Residuals!$A$12:$AW$232,C5907,FALSE)</f>
        <v>4.3516865365974676E-2</v>
      </c>
      <c r="E5907" s="8">
        <f ca="1">VLOOKUP(B5907,Residuals!$A$12:$AW$232,C5907,FALSE)^2</f>
        <v>1.8937175712803662E-3</v>
      </c>
      <c r="F5907" s="8">
        <f t="shared" ca="1" si="460"/>
        <v>4.4614621811723243</v>
      </c>
      <c r="G5907" s="6">
        <f t="shared" si="463"/>
        <v>0</v>
      </c>
    </row>
    <row r="5908" spans="1:7" x14ac:dyDescent="0.25">
      <c r="A5908" s="6">
        <f t="shared" si="464"/>
        <v>5897</v>
      </c>
      <c r="B5908" s="6">
        <f t="shared" si="461"/>
        <v>-59</v>
      </c>
      <c r="C5908" s="6">
        <f t="shared" si="462"/>
        <v>28</v>
      </c>
      <c r="D5908" s="8">
        <f ca="1">VLOOKUP(B5908,Residuals!$A$12:$AW$232,C5908,FALSE)</f>
        <v>-1.2861401875335842E-2</v>
      </c>
      <c r="E5908" s="8">
        <f ca="1">VLOOKUP(B5908,Residuals!$A$12:$AW$232,C5908,FALSE)^2</f>
        <v>1.6541565819889231E-4</v>
      </c>
      <c r="F5908" s="8">
        <f t="shared" ca="1" si="460"/>
        <v>0.38970737475341566</v>
      </c>
      <c r="G5908" s="6">
        <f t="shared" si="463"/>
        <v>0</v>
      </c>
    </row>
    <row r="5909" spans="1:7" x14ac:dyDescent="0.25">
      <c r="A5909" s="6">
        <f t="shared" si="464"/>
        <v>5898</v>
      </c>
      <c r="B5909" s="6">
        <f t="shared" si="461"/>
        <v>-58</v>
      </c>
      <c r="C5909" s="6">
        <f t="shared" si="462"/>
        <v>28</v>
      </c>
      <c r="D5909" s="8">
        <f ca="1">VLOOKUP(B5909,Residuals!$A$12:$AW$232,C5909,FALSE)</f>
        <v>-1.5823037691830244E-2</v>
      </c>
      <c r="E5909" s="8">
        <f ca="1">VLOOKUP(B5909,Residuals!$A$12:$AW$232,C5909,FALSE)^2</f>
        <v>2.5036852179708059E-4</v>
      </c>
      <c r="F5909" s="8">
        <f t="shared" ca="1" si="460"/>
        <v>0.58985020168475788</v>
      </c>
      <c r="G5909" s="6">
        <f t="shared" si="463"/>
        <v>0</v>
      </c>
    </row>
    <row r="5910" spans="1:7" x14ac:dyDescent="0.25">
      <c r="A5910" s="6">
        <f t="shared" si="464"/>
        <v>5899</v>
      </c>
      <c r="B5910" s="6">
        <f t="shared" si="461"/>
        <v>-57</v>
      </c>
      <c r="C5910" s="6">
        <f t="shared" si="462"/>
        <v>28</v>
      </c>
      <c r="D5910" s="8">
        <f ca="1">VLOOKUP(B5910,Residuals!$A$12:$AW$232,C5910,FALSE)</f>
        <v>1.0729792116311839E-3</v>
      </c>
      <c r="E5910" s="8">
        <f ca="1">VLOOKUP(B5910,Residuals!$A$12:$AW$232,C5910,FALSE)^2</f>
        <v>1.1512843885926768E-6</v>
      </c>
      <c r="F5910" s="8">
        <f t="shared" ca="1" si="460"/>
        <v>2.7123430850396224E-3</v>
      </c>
      <c r="G5910" s="6">
        <f t="shared" si="463"/>
        <v>0</v>
      </c>
    </row>
    <row r="5911" spans="1:7" x14ac:dyDescent="0.25">
      <c r="A5911" s="6">
        <f t="shared" si="464"/>
        <v>5900</v>
      </c>
      <c r="B5911" s="6">
        <f t="shared" si="461"/>
        <v>-56</v>
      </c>
      <c r="C5911" s="6">
        <f t="shared" si="462"/>
        <v>28</v>
      </c>
      <c r="D5911" s="8">
        <f ca="1">VLOOKUP(B5911,Residuals!$A$12:$AW$232,C5911,FALSE)</f>
        <v>3.6141149385612241E-2</v>
      </c>
      <c r="E5911" s="8">
        <f ca="1">VLOOKUP(B5911,Residuals!$A$12:$AW$232,C5911,FALSE)^2</f>
        <v>1.30618267891314E-3</v>
      </c>
      <c r="F5911" s="8">
        <f t="shared" ca="1" si="460"/>
        <v>3.0772722987057106</v>
      </c>
      <c r="G5911" s="6">
        <f t="shared" si="463"/>
        <v>0</v>
      </c>
    </row>
    <row r="5912" spans="1:7" x14ac:dyDescent="0.25">
      <c r="A5912" s="6">
        <f t="shared" si="464"/>
        <v>5901</v>
      </c>
      <c r="B5912" s="6">
        <f t="shared" si="461"/>
        <v>-55</v>
      </c>
      <c r="C5912" s="6">
        <f t="shared" si="462"/>
        <v>28</v>
      </c>
      <c r="D5912" s="8">
        <f ca="1">VLOOKUP(B5912,Residuals!$A$12:$AW$232,C5912,FALSE)</f>
        <v>-2.8156374291249332E-2</v>
      </c>
      <c r="E5912" s="8">
        <f ca="1">VLOOKUP(B5912,Residuals!$A$12:$AW$232,C5912,FALSE)^2</f>
        <v>7.9278141322892634E-4</v>
      </c>
      <c r="F5912" s="8">
        <f t="shared" ca="1" si="460"/>
        <v>1.8677359003781211</v>
      </c>
      <c r="G5912" s="6">
        <f t="shared" si="463"/>
        <v>0</v>
      </c>
    </row>
    <row r="5913" spans="1:7" x14ac:dyDescent="0.25">
      <c r="A5913" s="6">
        <f t="shared" si="464"/>
        <v>5902</v>
      </c>
      <c r="B5913" s="6">
        <f t="shared" si="461"/>
        <v>-54</v>
      </c>
      <c r="C5913" s="6">
        <f t="shared" si="462"/>
        <v>28</v>
      </c>
      <c r="D5913" s="8">
        <f ca="1">VLOOKUP(B5913,Residuals!$A$12:$AW$232,C5913,FALSE)</f>
        <v>-1.2138292329193133E-2</v>
      </c>
      <c r="E5913" s="8">
        <f ca="1">VLOOKUP(B5913,Residuals!$A$12:$AW$232,C5913,FALSE)^2</f>
        <v>1.4733814066894885E-4</v>
      </c>
      <c r="F5913" s="8">
        <f t="shared" ca="1" si="460"/>
        <v>0.34711804569375415</v>
      </c>
      <c r="G5913" s="6">
        <f t="shared" si="463"/>
        <v>0</v>
      </c>
    </row>
    <row r="5914" spans="1:7" x14ac:dyDescent="0.25">
      <c r="A5914" s="6">
        <f t="shared" si="464"/>
        <v>5903</v>
      </c>
      <c r="B5914" s="6">
        <f t="shared" si="461"/>
        <v>-53</v>
      </c>
      <c r="C5914" s="6">
        <f t="shared" si="462"/>
        <v>28</v>
      </c>
      <c r="D5914" s="8">
        <f ca="1">VLOOKUP(B5914,Residuals!$A$12:$AW$232,C5914,FALSE)</f>
        <v>7.3966328944467911E-3</v>
      </c>
      <c r="E5914" s="8">
        <f ca="1">VLOOKUP(B5914,Residuals!$A$12:$AW$232,C5914,FALSE)^2</f>
        <v>5.4710178175212312E-5</v>
      </c>
      <c r="F5914" s="8">
        <f t="shared" ca="1" si="460"/>
        <v>0.12889323865167426</v>
      </c>
      <c r="G5914" s="6">
        <f t="shared" si="463"/>
        <v>0</v>
      </c>
    </row>
    <row r="5915" spans="1:7" x14ac:dyDescent="0.25">
      <c r="A5915" s="6">
        <f t="shared" si="464"/>
        <v>5904</v>
      </c>
      <c r="B5915" s="6">
        <f t="shared" si="461"/>
        <v>-52</v>
      </c>
      <c r="C5915" s="6">
        <f t="shared" si="462"/>
        <v>28</v>
      </c>
      <c r="D5915" s="8">
        <f ca="1">VLOOKUP(B5915,Residuals!$A$12:$AW$232,C5915,FALSE)</f>
        <v>4.1469667013376427E-3</v>
      </c>
      <c r="E5915" s="8">
        <f ca="1">VLOOKUP(B5915,Residuals!$A$12:$AW$232,C5915,FALSE)^2</f>
        <v>1.7197332822003208E-5</v>
      </c>
      <c r="F5915" s="8">
        <f t="shared" ca="1" si="460"/>
        <v>4.0515677293169926E-2</v>
      </c>
      <c r="G5915" s="6">
        <f t="shared" si="463"/>
        <v>0</v>
      </c>
    </row>
    <row r="5916" spans="1:7" x14ac:dyDescent="0.25">
      <c r="A5916" s="6">
        <f t="shared" si="464"/>
        <v>5905</v>
      </c>
      <c r="B5916" s="6">
        <f t="shared" si="461"/>
        <v>-51</v>
      </c>
      <c r="C5916" s="6">
        <f t="shared" si="462"/>
        <v>28</v>
      </c>
      <c r="D5916" s="8">
        <f ca="1">VLOOKUP(B5916,Residuals!$A$12:$AW$232,C5916,FALSE)</f>
        <v>1.0090339113029104E-2</v>
      </c>
      <c r="E5916" s="8">
        <f ca="1">VLOOKUP(B5916,Residuals!$A$12:$AW$232,C5916,FALSE)^2</f>
        <v>1.0181494341592496E-4</v>
      </c>
      <c r="F5916" s="8">
        <f t="shared" ca="1" si="460"/>
        <v>0.23986867229690942</v>
      </c>
      <c r="G5916" s="6">
        <f t="shared" si="463"/>
        <v>0</v>
      </c>
    </row>
    <row r="5917" spans="1:7" x14ac:dyDescent="0.25">
      <c r="A5917" s="6">
        <f t="shared" si="464"/>
        <v>5906</v>
      </c>
      <c r="B5917" s="6">
        <f t="shared" si="461"/>
        <v>-50</v>
      </c>
      <c r="C5917" s="6">
        <f t="shared" si="462"/>
        <v>28</v>
      </c>
      <c r="D5917" s="8">
        <f ca="1">VLOOKUP(B5917,Residuals!$A$12:$AW$232,C5917,FALSE)</f>
        <v>-2.9536765080364975E-2</v>
      </c>
      <c r="E5917" s="8">
        <f ca="1">VLOOKUP(B5917,Residuals!$A$12:$AW$232,C5917,FALSE)^2</f>
        <v>8.7242049141266777E-4</v>
      </c>
      <c r="F5917" s="8">
        <f t="shared" ca="1" si="460"/>
        <v>2.055359831659469</v>
      </c>
      <c r="G5917" s="6">
        <f t="shared" si="463"/>
        <v>0</v>
      </c>
    </row>
    <row r="5918" spans="1:7" x14ac:dyDescent="0.25">
      <c r="A5918" s="6">
        <f t="shared" si="464"/>
        <v>5907</v>
      </c>
      <c r="B5918" s="6">
        <f t="shared" si="461"/>
        <v>-49</v>
      </c>
      <c r="C5918" s="6">
        <f t="shared" si="462"/>
        <v>28</v>
      </c>
      <c r="D5918" s="8">
        <f ca="1">VLOOKUP(B5918,Residuals!$A$12:$AW$232,C5918,FALSE)</f>
        <v>-3.0009075564064971E-2</v>
      </c>
      <c r="E5918" s="8">
        <f ca="1">VLOOKUP(B5918,Residuals!$A$12:$AW$232,C5918,FALSE)^2</f>
        <v>9.0054461620976136E-4</v>
      </c>
      <c r="F5918" s="8">
        <f t="shared" ca="1" si="460"/>
        <v>2.1216182437182263</v>
      </c>
      <c r="G5918" s="6">
        <f t="shared" si="463"/>
        <v>0</v>
      </c>
    </row>
    <row r="5919" spans="1:7" x14ac:dyDescent="0.25">
      <c r="A5919" s="6">
        <f t="shared" si="464"/>
        <v>5908</v>
      </c>
      <c r="B5919" s="6">
        <f t="shared" si="461"/>
        <v>-48</v>
      </c>
      <c r="C5919" s="6">
        <f t="shared" si="462"/>
        <v>28</v>
      </c>
      <c r="D5919" s="8">
        <f ca="1">VLOOKUP(B5919,Residuals!$A$12:$AW$232,C5919,FALSE)</f>
        <v>1.6483683251107793E-2</v>
      </c>
      <c r="E5919" s="8">
        <f ca="1">VLOOKUP(B5919,Residuals!$A$12:$AW$232,C5919,FALSE)^2</f>
        <v>2.7171181352285157E-4</v>
      </c>
      <c r="F5919" s="8">
        <f t="shared" ca="1" si="460"/>
        <v>0.64013345949488343</v>
      </c>
      <c r="G5919" s="6">
        <f t="shared" si="463"/>
        <v>0</v>
      </c>
    </row>
    <row r="5920" spans="1:7" x14ac:dyDescent="0.25">
      <c r="A5920" s="6">
        <f t="shared" si="464"/>
        <v>5909</v>
      </c>
      <c r="B5920" s="6">
        <f t="shared" si="461"/>
        <v>-47</v>
      </c>
      <c r="C5920" s="6">
        <f t="shared" si="462"/>
        <v>28</v>
      </c>
      <c r="D5920" s="8">
        <f ca="1">VLOOKUP(B5920,Residuals!$A$12:$AW$232,C5920,FALSE)</f>
        <v>5.0190201950433919E-3</v>
      </c>
      <c r="E5920" s="8">
        <f ca="1">VLOOKUP(B5920,Residuals!$A$12:$AW$232,C5920,FALSE)^2</f>
        <v>2.5190563718253407E-5</v>
      </c>
      <c r="F5920" s="8">
        <f t="shared" ca="1" si="460"/>
        <v>5.9347153480449132E-2</v>
      </c>
      <c r="G5920" s="6">
        <f t="shared" si="463"/>
        <v>0</v>
      </c>
    </row>
    <row r="5921" spans="1:7" x14ac:dyDescent="0.25">
      <c r="A5921" s="6">
        <f t="shared" si="464"/>
        <v>5910</v>
      </c>
      <c r="B5921" s="6">
        <f t="shared" si="461"/>
        <v>-46</v>
      </c>
      <c r="C5921" s="6">
        <f t="shared" si="462"/>
        <v>28</v>
      </c>
      <c r="D5921" s="8">
        <f ca="1">VLOOKUP(B5921,Residuals!$A$12:$AW$232,C5921,FALSE)</f>
        <v>9.3106780270560321E-3</v>
      </c>
      <c r="E5921" s="8">
        <f ca="1">VLOOKUP(B5921,Residuals!$A$12:$AW$232,C5921,FALSE)^2</f>
        <v>8.6688725323504011E-5</v>
      </c>
      <c r="F5921" s="8">
        <f t="shared" ca="1" si="460"/>
        <v>0.20423239211080271</v>
      </c>
      <c r="G5921" s="6">
        <f t="shared" si="463"/>
        <v>0</v>
      </c>
    </row>
    <row r="5922" spans="1:7" x14ac:dyDescent="0.25">
      <c r="A5922" s="6">
        <f t="shared" si="464"/>
        <v>5911</v>
      </c>
      <c r="B5922" s="6">
        <f t="shared" si="461"/>
        <v>-45</v>
      </c>
      <c r="C5922" s="6">
        <f t="shared" si="462"/>
        <v>28</v>
      </c>
      <c r="D5922" s="8">
        <f ca="1">VLOOKUP(B5922,Residuals!$A$12:$AW$232,C5922,FALSE)</f>
        <v>3.180114550244019E-2</v>
      </c>
      <c r="E5922" s="8">
        <f ca="1">VLOOKUP(B5922,Residuals!$A$12:$AW$232,C5922,FALSE)^2</f>
        <v>1.011312855267372E-3</v>
      </c>
      <c r="F5922" s="8">
        <f t="shared" ca="1" si="460"/>
        <v>2.3825802355829677</v>
      </c>
      <c r="G5922" s="6">
        <f t="shared" si="463"/>
        <v>0</v>
      </c>
    </row>
    <row r="5923" spans="1:7" x14ac:dyDescent="0.25">
      <c r="A5923" s="6">
        <f t="shared" si="464"/>
        <v>5912</v>
      </c>
      <c r="B5923" s="6">
        <f t="shared" si="461"/>
        <v>-44</v>
      </c>
      <c r="C5923" s="6">
        <f t="shared" si="462"/>
        <v>28</v>
      </c>
      <c r="D5923" s="8">
        <f ca="1">VLOOKUP(B5923,Residuals!$A$12:$AW$232,C5923,FALSE)</f>
        <v>-9.136708956369784E-3</v>
      </c>
      <c r="E5923" s="8">
        <f ca="1">VLOOKUP(B5923,Residuals!$A$12:$AW$232,C5923,FALSE)^2</f>
        <v>8.3479450553407833E-5</v>
      </c>
      <c r="F5923" s="8">
        <f t="shared" ca="1" si="460"/>
        <v>0.19667157193734147</v>
      </c>
      <c r="G5923" s="6">
        <f t="shared" si="463"/>
        <v>0</v>
      </c>
    </row>
    <row r="5924" spans="1:7" x14ac:dyDescent="0.25">
      <c r="A5924" s="6">
        <f t="shared" si="464"/>
        <v>5913</v>
      </c>
      <c r="B5924" s="6">
        <f t="shared" si="461"/>
        <v>-43</v>
      </c>
      <c r="C5924" s="6">
        <f t="shared" si="462"/>
        <v>28</v>
      </c>
      <c r="D5924" s="8">
        <f ca="1">VLOOKUP(B5924,Residuals!$A$12:$AW$232,C5924,FALSE)</f>
        <v>-1.3819527845813778E-2</v>
      </c>
      <c r="E5924" s="8">
        <f ca="1">VLOOKUP(B5924,Residuals!$A$12:$AW$232,C5924,FALSE)^2</f>
        <v>1.9097934988122241E-4</v>
      </c>
      <c r="F5924" s="8">
        <f t="shared" ca="1" si="460"/>
        <v>0.44993359083840118</v>
      </c>
      <c r="G5924" s="6">
        <f t="shared" si="463"/>
        <v>0</v>
      </c>
    </row>
    <row r="5925" spans="1:7" x14ac:dyDescent="0.25">
      <c r="A5925" s="6">
        <f t="shared" si="464"/>
        <v>5914</v>
      </c>
      <c r="B5925" s="6">
        <f t="shared" si="461"/>
        <v>-42</v>
      </c>
      <c r="C5925" s="6">
        <f t="shared" si="462"/>
        <v>28</v>
      </c>
      <c r="D5925" s="8">
        <f ca="1">VLOOKUP(B5925,Residuals!$A$12:$AW$232,C5925,FALSE)</f>
        <v>4.2509109039678529E-3</v>
      </c>
      <c r="E5925" s="8">
        <f ca="1">VLOOKUP(B5925,Residuals!$A$12:$AW$232,C5925,FALSE)^2</f>
        <v>1.8070243513472788E-5</v>
      </c>
      <c r="F5925" s="8">
        <f t="shared" ca="1" si="460"/>
        <v>4.2572192000851196E-2</v>
      </c>
      <c r="G5925" s="6">
        <f t="shared" si="463"/>
        <v>0</v>
      </c>
    </row>
    <row r="5926" spans="1:7" x14ac:dyDescent="0.25">
      <c r="A5926" s="6">
        <f t="shared" si="464"/>
        <v>5915</v>
      </c>
      <c r="B5926" s="6">
        <f t="shared" si="461"/>
        <v>-41</v>
      </c>
      <c r="C5926" s="6">
        <f t="shared" si="462"/>
        <v>28</v>
      </c>
      <c r="D5926" s="8">
        <f ca="1">VLOOKUP(B5926,Residuals!$A$12:$AW$232,C5926,FALSE)</f>
        <v>1.108029098132479E-2</v>
      </c>
      <c r="E5926" s="8">
        <f ca="1">VLOOKUP(B5926,Residuals!$A$12:$AW$232,C5926,FALSE)^2</f>
        <v>1.2277284823082748E-4</v>
      </c>
      <c r="F5926" s="8">
        <f t="shared" ca="1" si="460"/>
        <v>0.28924398630694864</v>
      </c>
      <c r="G5926" s="6">
        <f t="shared" si="463"/>
        <v>0</v>
      </c>
    </row>
    <row r="5927" spans="1:7" x14ac:dyDescent="0.25">
      <c r="A5927" s="6">
        <f t="shared" si="464"/>
        <v>5916</v>
      </c>
      <c r="B5927" s="6">
        <f t="shared" si="461"/>
        <v>-40</v>
      </c>
      <c r="C5927" s="6">
        <f t="shared" si="462"/>
        <v>28</v>
      </c>
      <c r="D5927" s="8">
        <f ca="1">VLOOKUP(B5927,Residuals!$A$12:$AW$232,C5927,FALSE)</f>
        <v>4.1771418724636262E-3</v>
      </c>
      <c r="E5927" s="8">
        <f ca="1">VLOOKUP(B5927,Residuals!$A$12:$AW$232,C5927,FALSE)^2</f>
        <v>1.7448514222688928E-5</v>
      </c>
      <c r="F5927" s="8">
        <f t="shared" ca="1" si="460"/>
        <v>4.1107442578959381E-2</v>
      </c>
      <c r="G5927" s="6">
        <f t="shared" si="463"/>
        <v>0</v>
      </c>
    </row>
    <row r="5928" spans="1:7" x14ac:dyDescent="0.25">
      <c r="A5928" s="6">
        <f t="shared" si="464"/>
        <v>5917</v>
      </c>
      <c r="B5928" s="6">
        <f t="shared" si="461"/>
        <v>-39</v>
      </c>
      <c r="C5928" s="6">
        <f t="shared" si="462"/>
        <v>28</v>
      </c>
      <c r="D5928" s="8">
        <f ca="1">VLOOKUP(B5928,Residuals!$A$12:$AW$232,C5928,FALSE)</f>
        <v>1.0755765529727124E-2</v>
      </c>
      <c r="E5928" s="8">
        <f ca="1">VLOOKUP(B5928,Residuals!$A$12:$AW$232,C5928,FALSE)^2</f>
        <v>1.156864921304662E-4</v>
      </c>
      <c r="F5928" s="8">
        <f t="shared" ca="1" si="460"/>
        <v>0.27254904181070788</v>
      </c>
      <c r="G5928" s="6">
        <f t="shared" si="463"/>
        <v>0</v>
      </c>
    </row>
    <row r="5929" spans="1:7" x14ac:dyDescent="0.25">
      <c r="A5929" s="6">
        <f t="shared" si="464"/>
        <v>5918</v>
      </c>
      <c r="B5929" s="6">
        <f t="shared" si="461"/>
        <v>-38</v>
      </c>
      <c r="C5929" s="6">
        <f t="shared" si="462"/>
        <v>28</v>
      </c>
      <c r="D5929" s="8">
        <f ca="1">VLOOKUP(B5929,Residuals!$A$12:$AW$232,C5929,FALSE)</f>
        <v>1.1772050635766307E-2</v>
      </c>
      <c r="E5929" s="8">
        <f ca="1">VLOOKUP(B5929,Residuals!$A$12:$AW$232,C5929,FALSE)^2</f>
        <v>1.3858117617104591E-4</v>
      </c>
      <c r="F5929" s="8">
        <f t="shared" ca="1" si="460"/>
        <v>0.32648726815766799</v>
      </c>
      <c r="G5929" s="6">
        <f t="shared" si="463"/>
        <v>0</v>
      </c>
    </row>
    <row r="5930" spans="1:7" x14ac:dyDescent="0.25">
      <c r="A5930" s="6">
        <f t="shared" si="464"/>
        <v>5919</v>
      </c>
      <c r="B5930" s="6">
        <f t="shared" si="461"/>
        <v>-37</v>
      </c>
      <c r="C5930" s="6">
        <f t="shared" si="462"/>
        <v>28</v>
      </c>
      <c r="D5930" s="8">
        <f ca="1">VLOOKUP(B5930,Residuals!$A$12:$AW$232,C5930,FALSE)</f>
        <v>8.3306201498528527E-3</v>
      </c>
      <c r="E5930" s="8">
        <f ca="1">VLOOKUP(B5930,Residuals!$A$12:$AW$232,C5930,FALSE)^2</f>
        <v>6.9399232081134371E-5</v>
      </c>
      <c r="F5930" s="8">
        <f t="shared" ca="1" si="460"/>
        <v>0.16349959150616253</v>
      </c>
      <c r="G5930" s="6">
        <f t="shared" si="463"/>
        <v>0</v>
      </c>
    </row>
    <row r="5931" spans="1:7" x14ac:dyDescent="0.25">
      <c r="A5931" s="6">
        <f t="shared" si="464"/>
        <v>5920</v>
      </c>
      <c r="B5931" s="6">
        <f t="shared" si="461"/>
        <v>-36</v>
      </c>
      <c r="C5931" s="6">
        <f t="shared" si="462"/>
        <v>28</v>
      </c>
      <c r="D5931" s="8">
        <f ca="1">VLOOKUP(B5931,Residuals!$A$12:$AW$232,C5931,FALSE)</f>
        <v>1.1436630289555319E-2</v>
      </c>
      <c r="E5931" s="8">
        <f ca="1">VLOOKUP(B5931,Residuals!$A$12:$AW$232,C5931,FALSE)^2</f>
        <v>1.3079651237997417E-4</v>
      </c>
      <c r="F5931" s="8">
        <f t="shared" ca="1" si="460"/>
        <v>0.30814716104574735</v>
      </c>
      <c r="G5931" s="6">
        <f t="shared" si="463"/>
        <v>0</v>
      </c>
    </row>
    <row r="5932" spans="1:7" x14ac:dyDescent="0.25">
      <c r="A5932" s="6">
        <f t="shared" si="464"/>
        <v>5921</v>
      </c>
      <c r="B5932" s="6">
        <f t="shared" si="461"/>
        <v>-35</v>
      </c>
      <c r="C5932" s="6">
        <f t="shared" si="462"/>
        <v>28</v>
      </c>
      <c r="D5932" s="8">
        <f ca="1">VLOOKUP(B5932,Residuals!$A$12:$AW$232,C5932,FALSE)</f>
        <v>-2.1192981710056451E-2</v>
      </c>
      <c r="E5932" s="8">
        <f ca="1">VLOOKUP(B5932,Residuals!$A$12:$AW$232,C5932,FALSE)^2</f>
        <v>4.4914247376278722E-4</v>
      </c>
      <c r="F5932" s="8">
        <f t="shared" ca="1" si="460"/>
        <v>1.0581473135384396</v>
      </c>
      <c r="G5932" s="6">
        <f t="shared" si="463"/>
        <v>0</v>
      </c>
    </row>
    <row r="5933" spans="1:7" x14ac:dyDescent="0.25">
      <c r="A5933" s="6">
        <f t="shared" si="464"/>
        <v>5922</v>
      </c>
      <c r="B5933" s="6">
        <f t="shared" si="461"/>
        <v>-34</v>
      </c>
      <c r="C5933" s="6">
        <f t="shared" si="462"/>
        <v>28</v>
      </c>
      <c r="D5933" s="8">
        <f ca="1">VLOOKUP(B5933,Residuals!$A$12:$AW$232,C5933,FALSE)</f>
        <v>1.151169224519167E-2</v>
      </c>
      <c r="E5933" s="8">
        <f ca="1">VLOOKUP(B5933,Residuals!$A$12:$AW$232,C5933,FALSE)^2</f>
        <v>1.3251905834800603E-4</v>
      </c>
      <c r="F5933" s="8">
        <f t="shared" ca="1" si="460"/>
        <v>0.31220535526026744</v>
      </c>
      <c r="G5933" s="6">
        <f t="shared" si="463"/>
        <v>0</v>
      </c>
    </row>
    <row r="5934" spans="1:7" x14ac:dyDescent="0.25">
      <c r="A5934" s="6">
        <f t="shared" si="464"/>
        <v>5923</v>
      </c>
      <c r="B5934" s="6">
        <f t="shared" si="461"/>
        <v>-33</v>
      </c>
      <c r="C5934" s="6">
        <f t="shared" si="462"/>
        <v>28</v>
      </c>
      <c r="D5934" s="8">
        <f ca="1">VLOOKUP(B5934,Residuals!$A$12:$AW$232,C5934,FALSE)</f>
        <v>-1.0029266981205501E-2</v>
      </c>
      <c r="E5934" s="8">
        <f ca="1">VLOOKUP(B5934,Residuals!$A$12:$AW$232,C5934,FALSE)^2</f>
        <v>1.005861961802989E-4</v>
      </c>
      <c r="F5934" s="8">
        <f t="shared" ca="1" si="460"/>
        <v>0.23697383232441063</v>
      </c>
      <c r="G5934" s="6">
        <f t="shared" si="463"/>
        <v>0</v>
      </c>
    </row>
    <row r="5935" spans="1:7" x14ac:dyDescent="0.25">
      <c r="A5935" s="6">
        <f t="shared" si="464"/>
        <v>5924</v>
      </c>
      <c r="B5935" s="6">
        <f t="shared" si="461"/>
        <v>-32</v>
      </c>
      <c r="C5935" s="6">
        <f t="shared" si="462"/>
        <v>28</v>
      </c>
      <c r="D5935" s="8">
        <f ca="1">VLOOKUP(B5935,Residuals!$A$12:$AW$232,C5935,FALSE)</f>
        <v>-1.4136361978263588E-3</v>
      </c>
      <c r="E5935" s="8">
        <f ca="1">VLOOKUP(B5935,Residuals!$A$12:$AW$232,C5935,FALSE)^2</f>
        <v>1.9983672998049645E-6</v>
      </c>
      <c r="F5935" s="8">
        <f t="shared" ca="1" si="460"/>
        <v>4.7080094029773034E-3</v>
      </c>
      <c r="G5935" s="6">
        <f t="shared" si="463"/>
        <v>0</v>
      </c>
    </row>
    <row r="5936" spans="1:7" x14ac:dyDescent="0.25">
      <c r="A5936" s="6">
        <f t="shared" si="464"/>
        <v>5925</v>
      </c>
      <c r="B5936" s="6">
        <f t="shared" si="461"/>
        <v>-31</v>
      </c>
      <c r="C5936" s="6">
        <f t="shared" si="462"/>
        <v>28</v>
      </c>
      <c r="D5936" s="8">
        <f ca="1">VLOOKUP(B5936,Residuals!$A$12:$AW$232,C5936,FALSE)</f>
        <v>1.0418258990670575E-2</v>
      </c>
      <c r="E5936" s="8">
        <f ca="1">VLOOKUP(B5936,Residuals!$A$12:$AW$232,C5936,FALSE)^2</f>
        <v>1.0854012039668827E-4</v>
      </c>
      <c r="F5936" s="8">
        <f t="shared" ca="1" si="460"/>
        <v>0.25571270480545294</v>
      </c>
      <c r="G5936" s="6">
        <f t="shared" si="463"/>
        <v>0</v>
      </c>
    </row>
    <row r="5937" spans="1:7" x14ac:dyDescent="0.25">
      <c r="A5937" s="6">
        <f t="shared" si="464"/>
        <v>5926</v>
      </c>
      <c r="B5937" s="6">
        <f t="shared" si="461"/>
        <v>-30</v>
      </c>
      <c r="C5937" s="6">
        <f t="shared" si="462"/>
        <v>28</v>
      </c>
      <c r="D5937" s="8">
        <f ca="1">VLOOKUP(B5937,Residuals!$A$12:$AW$232,C5937,FALSE)</f>
        <v>1.9613371807243886E-3</v>
      </c>
      <c r="E5937" s="8">
        <f ca="1">VLOOKUP(B5937,Residuals!$A$12:$AW$232,C5937,FALSE)^2</f>
        <v>3.8468435364918929E-6</v>
      </c>
      <c r="F5937" s="8">
        <f t="shared" ca="1" si="460"/>
        <v>9.0628862588743708E-3</v>
      </c>
      <c r="G5937" s="6">
        <f t="shared" si="463"/>
        <v>0</v>
      </c>
    </row>
    <row r="5938" spans="1:7" x14ac:dyDescent="0.25">
      <c r="A5938" s="6">
        <f t="shared" si="464"/>
        <v>5927</v>
      </c>
      <c r="B5938" s="6">
        <f t="shared" si="461"/>
        <v>-29</v>
      </c>
      <c r="C5938" s="6">
        <f t="shared" si="462"/>
        <v>28</v>
      </c>
      <c r="D5938" s="8">
        <f ca="1">VLOOKUP(B5938,Residuals!$A$12:$AW$232,C5938,FALSE)</f>
        <v>-1.0067807094395973E-2</v>
      </c>
      <c r="E5938" s="8">
        <f ca="1">VLOOKUP(B5938,Residuals!$A$12:$AW$232,C5938,FALSE)^2</f>
        <v>1.013607396899699E-4</v>
      </c>
      <c r="F5938" s="8">
        <f t="shared" ca="1" si="460"/>
        <v>0.23879860103780082</v>
      </c>
      <c r="G5938" s="6">
        <f t="shared" si="463"/>
        <v>0</v>
      </c>
    </row>
    <row r="5939" spans="1:7" x14ac:dyDescent="0.25">
      <c r="A5939" s="6">
        <f t="shared" si="464"/>
        <v>5928</v>
      </c>
      <c r="B5939" s="6">
        <f t="shared" si="461"/>
        <v>-28</v>
      </c>
      <c r="C5939" s="6">
        <f t="shared" si="462"/>
        <v>28</v>
      </c>
      <c r="D5939" s="8">
        <f ca="1">VLOOKUP(B5939,Residuals!$A$12:$AW$232,C5939,FALSE)</f>
        <v>2.7795752834988273E-2</v>
      </c>
      <c r="E5939" s="8">
        <f ca="1">VLOOKUP(B5939,Residuals!$A$12:$AW$232,C5939,FALSE)^2</f>
        <v>7.7260387566375859E-4</v>
      </c>
      <c r="F5939" s="8">
        <f t="shared" ca="1" si="460"/>
        <v>1.8201990753935406</v>
      </c>
      <c r="G5939" s="6">
        <f t="shared" si="463"/>
        <v>0</v>
      </c>
    </row>
    <row r="5940" spans="1:7" x14ac:dyDescent="0.25">
      <c r="A5940" s="6">
        <f t="shared" si="464"/>
        <v>5929</v>
      </c>
      <c r="B5940" s="6">
        <f t="shared" si="461"/>
        <v>-27</v>
      </c>
      <c r="C5940" s="6">
        <f t="shared" si="462"/>
        <v>28</v>
      </c>
      <c r="D5940" s="8">
        <f ca="1">VLOOKUP(B5940,Residuals!$A$12:$AW$232,C5940,FALSE)</f>
        <v>-4.2967678581269202E-3</v>
      </c>
      <c r="E5940" s="8">
        <f ca="1">VLOOKUP(B5940,Residuals!$A$12:$AW$232,C5940,FALSE)^2</f>
        <v>1.8462214026632602E-5</v>
      </c>
      <c r="F5940" s="8">
        <f t="shared" ca="1" si="460"/>
        <v>4.3495646293676318E-2</v>
      </c>
      <c r="G5940" s="6">
        <f t="shared" si="463"/>
        <v>0</v>
      </c>
    </row>
    <row r="5941" spans="1:7" x14ac:dyDescent="0.25">
      <c r="A5941" s="6">
        <f t="shared" si="464"/>
        <v>5930</v>
      </c>
      <c r="B5941" s="6">
        <f t="shared" si="461"/>
        <v>-26</v>
      </c>
      <c r="C5941" s="6">
        <f t="shared" si="462"/>
        <v>28</v>
      </c>
      <c r="D5941" s="8">
        <f ca="1">VLOOKUP(B5941,Residuals!$A$12:$AW$232,C5941,FALSE)</f>
        <v>-7.4058060504160281E-3</v>
      </c>
      <c r="E5941" s="8">
        <f ca="1">VLOOKUP(B5941,Residuals!$A$12:$AW$232,C5941,FALSE)^2</f>
        <v>5.4845963256378647E-5</v>
      </c>
      <c r="F5941" s="8">
        <f t="shared" ca="1" si="460"/>
        <v>0.12921313852142172</v>
      </c>
      <c r="G5941" s="6">
        <f t="shared" si="463"/>
        <v>0</v>
      </c>
    </row>
    <row r="5942" spans="1:7" x14ac:dyDescent="0.25">
      <c r="A5942" s="6">
        <f t="shared" si="464"/>
        <v>5931</v>
      </c>
      <c r="B5942" s="6">
        <f t="shared" si="461"/>
        <v>-25</v>
      </c>
      <c r="C5942" s="6">
        <f t="shared" si="462"/>
        <v>28</v>
      </c>
      <c r="D5942" s="8">
        <f ca="1">VLOOKUP(B5942,Residuals!$A$12:$AW$232,C5942,FALSE)</f>
        <v>3.5118725402386E-3</v>
      </c>
      <c r="E5942" s="8">
        <f ca="1">VLOOKUP(B5942,Residuals!$A$12:$AW$232,C5942,FALSE)^2</f>
        <v>1.2333248738881917E-5</v>
      </c>
      <c r="F5942" s="8">
        <f t="shared" ca="1" si="460"/>
        <v>2.9056245584873727E-2</v>
      </c>
      <c r="G5942" s="6">
        <f t="shared" si="463"/>
        <v>0</v>
      </c>
    </row>
    <row r="5943" spans="1:7" x14ac:dyDescent="0.25">
      <c r="A5943" s="6">
        <f t="shared" si="464"/>
        <v>5932</v>
      </c>
      <c r="B5943" s="6">
        <f t="shared" si="461"/>
        <v>-24</v>
      </c>
      <c r="C5943" s="6">
        <f t="shared" si="462"/>
        <v>28</v>
      </c>
      <c r="D5943" s="8">
        <f ca="1">VLOOKUP(B5943,Residuals!$A$12:$AW$232,C5943,FALSE)</f>
        <v>-4.7913822585629777E-3</v>
      </c>
      <c r="E5943" s="8">
        <f ca="1">VLOOKUP(B5943,Residuals!$A$12:$AW$232,C5943,FALSE)^2</f>
        <v>2.2957343947672061E-5</v>
      </c>
      <c r="F5943" s="8">
        <f t="shared" ca="1" si="460"/>
        <v>5.4085848574270005E-2</v>
      </c>
      <c r="G5943" s="6">
        <f t="shared" si="463"/>
        <v>0</v>
      </c>
    </row>
    <row r="5944" spans="1:7" x14ac:dyDescent="0.25">
      <c r="A5944" s="6">
        <f t="shared" si="464"/>
        <v>5933</v>
      </c>
      <c r="B5944" s="6">
        <f t="shared" si="461"/>
        <v>-23</v>
      </c>
      <c r="C5944" s="6">
        <f t="shared" si="462"/>
        <v>28</v>
      </c>
      <c r="D5944" s="8">
        <f ca="1">VLOOKUP(B5944,Residuals!$A$12:$AW$232,C5944,FALSE)</f>
        <v>-1.106981888139574E-2</v>
      </c>
      <c r="E5944" s="8">
        <f ca="1">VLOOKUP(B5944,Residuals!$A$12:$AW$232,C5944,FALSE)^2</f>
        <v>1.2254089006690563E-4</v>
      </c>
      <c r="F5944" s="8">
        <f t="shared" ca="1" si="460"/>
        <v>0.28869750958220042</v>
      </c>
      <c r="G5944" s="6">
        <f t="shared" si="463"/>
        <v>0</v>
      </c>
    </row>
    <row r="5945" spans="1:7" x14ac:dyDescent="0.25">
      <c r="A5945" s="6">
        <f t="shared" si="464"/>
        <v>5934</v>
      </c>
      <c r="B5945" s="6">
        <f t="shared" si="461"/>
        <v>-22</v>
      </c>
      <c r="C5945" s="6">
        <f t="shared" si="462"/>
        <v>28</v>
      </c>
      <c r="D5945" s="8">
        <f ca="1">VLOOKUP(B5945,Residuals!$A$12:$AW$232,C5945,FALSE)</f>
        <v>5.6573303800051622E-3</v>
      </c>
      <c r="E5945" s="8">
        <f ca="1">VLOOKUP(B5945,Residuals!$A$12:$AW$232,C5945,FALSE)^2</f>
        <v>3.2005387028529352E-5</v>
      </c>
      <c r="F5945" s="8">
        <f t="shared" ca="1" si="460"/>
        <v>7.5402386283517614E-2</v>
      </c>
      <c r="G5945" s="6">
        <f t="shared" si="463"/>
        <v>0</v>
      </c>
    </row>
    <row r="5946" spans="1:7" x14ac:dyDescent="0.25">
      <c r="A5946" s="6">
        <f t="shared" si="464"/>
        <v>5935</v>
      </c>
      <c r="B5946" s="6">
        <f t="shared" si="461"/>
        <v>-21</v>
      </c>
      <c r="C5946" s="6">
        <f t="shared" si="462"/>
        <v>28</v>
      </c>
      <c r="D5946" s="8">
        <f ca="1">VLOOKUP(B5946,Residuals!$A$12:$AW$232,C5946,FALSE)</f>
        <v>7.9060903758583507E-3</v>
      </c>
      <c r="E5946" s="8">
        <f ca="1">VLOOKUP(B5946,Residuals!$A$12:$AW$232,C5946,FALSE)^2</f>
        <v>6.2506265031240038E-5</v>
      </c>
      <c r="F5946" s="8">
        <f t="shared" ca="1" si="460"/>
        <v>0.14726025768175374</v>
      </c>
      <c r="G5946" s="6">
        <f t="shared" si="463"/>
        <v>0</v>
      </c>
    </row>
    <row r="5947" spans="1:7" x14ac:dyDescent="0.25">
      <c r="A5947" s="6">
        <f t="shared" si="464"/>
        <v>5936</v>
      </c>
      <c r="B5947" s="6">
        <f t="shared" si="461"/>
        <v>-20</v>
      </c>
      <c r="C5947" s="6">
        <f t="shared" si="462"/>
        <v>28</v>
      </c>
      <c r="D5947" s="8">
        <f ca="1">VLOOKUP(B5947,Residuals!$A$12:$AW$232,C5947,FALSE)</f>
        <v>3.6342430261943909E-3</v>
      </c>
      <c r="E5947" s="8">
        <f ca="1">VLOOKUP(B5947,Residuals!$A$12:$AW$232,C5947,FALSE)^2</f>
        <v>1.3207722373442565E-5</v>
      </c>
      <c r="F5947" s="8">
        <f t="shared" ca="1" si="460"/>
        <v>3.1116442473888613E-2</v>
      </c>
      <c r="G5947" s="6">
        <f t="shared" si="463"/>
        <v>0</v>
      </c>
    </row>
    <row r="5948" spans="1:7" x14ac:dyDescent="0.25">
      <c r="A5948" s="6">
        <f t="shared" si="464"/>
        <v>5937</v>
      </c>
      <c r="B5948" s="6">
        <f t="shared" si="461"/>
        <v>-19</v>
      </c>
      <c r="C5948" s="6">
        <f t="shared" si="462"/>
        <v>28</v>
      </c>
      <c r="D5948" s="8">
        <f ca="1">VLOOKUP(B5948,Residuals!$A$12:$AW$232,C5948,FALSE)</f>
        <v>1.4975836246216413E-2</v>
      </c>
      <c r="E5948" s="8">
        <f ca="1">VLOOKUP(B5948,Residuals!$A$12:$AW$232,C5948,FALSE)^2</f>
        <v>2.2427567127348931E-4</v>
      </c>
      <c r="F5948" s="8">
        <f t="shared" ca="1" si="460"/>
        <v>0.52837732548850591</v>
      </c>
      <c r="G5948" s="6">
        <f t="shared" si="463"/>
        <v>0</v>
      </c>
    </row>
    <row r="5949" spans="1:7" x14ac:dyDescent="0.25">
      <c r="A5949" s="6">
        <f t="shared" si="464"/>
        <v>5938</v>
      </c>
      <c r="B5949" s="6">
        <f t="shared" si="461"/>
        <v>-18</v>
      </c>
      <c r="C5949" s="6">
        <f t="shared" si="462"/>
        <v>28</v>
      </c>
      <c r="D5949" s="8">
        <f ca="1">VLOOKUP(B5949,Residuals!$A$12:$AW$232,C5949,FALSE)</f>
        <v>8.1179479568117136E-3</v>
      </c>
      <c r="E5949" s="8">
        <f ca="1">VLOOKUP(B5949,Residuals!$A$12:$AW$232,C5949,FALSE)^2</f>
        <v>6.5901079029503473E-5</v>
      </c>
      <c r="F5949" s="8">
        <f t="shared" ca="1" si="460"/>
        <v>0.15525819491118253</v>
      </c>
      <c r="G5949" s="6">
        <f t="shared" si="463"/>
        <v>0</v>
      </c>
    </row>
    <row r="5950" spans="1:7" x14ac:dyDescent="0.25">
      <c r="A5950" s="6">
        <f t="shared" si="464"/>
        <v>5939</v>
      </c>
      <c r="B5950" s="6">
        <f t="shared" si="461"/>
        <v>-17</v>
      </c>
      <c r="C5950" s="6">
        <f t="shared" si="462"/>
        <v>28</v>
      </c>
      <c r="D5950" s="8">
        <f ca="1">VLOOKUP(B5950,Residuals!$A$12:$AW$232,C5950,FALSE)</f>
        <v>-1.7121354499339617E-2</v>
      </c>
      <c r="E5950" s="8">
        <f ca="1">VLOOKUP(B5950,Residuals!$A$12:$AW$232,C5950,FALSE)^2</f>
        <v>2.9314077989205692E-4</v>
      </c>
      <c r="F5950" s="8">
        <f t="shared" ca="1" si="460"/>
        <v>0.69061856059323978</v>
      </c>
      <c r="G5950" s="6">
        <f t="shared" si="463"/>
        <v>0</v>
      </c>
    </row>
    <row r="5951" spans="1:7" x14ac:dyDescent="0.25">
      <c r="A5951" s="6">
        <f t="shared" si="464"/>
        <v>5940</v>
      </c>
      <c r="B5951" s="6">
        <f t="shared" si="461"/>
        <v>-16</v>
      </c>
      <c r="C5951" s="6">
        <f t="shared" si="462"/>
        <v>28</v>
      </c>
      <c r="D5951" s="8">
        <f ca="1">VLOOKUP(B5951,Residuals!$A$12:$AW$232,C5951,FALSE)</f>
        <v>2.1244300682216839E-2</v>
      </c>
      <c r="E5951" s="8">
        <f ca="1">VLOOKUP(B5951,Residuals!$A$12:$AW$232,C5951,FALSE)^2</f>
        <v>4.5132031147643889E-4</v>
      </c>
      <c r="F5951" s="8">
        <f t="shared" ca="1" si="460"/>
        <v>1.0632781423080213</v>
      </c>
      <c r="G5951" s="6">
        <f t="shared" si="463"/>
        <v>0</v>
      </c>
    </row>
    <row r="5952" spans="1:7" x14ac:dyDescent="0.25">
      <c r="A5952" s="6">
        <f t="shared" si="464"/>
        <v>5941</v>
      </c>
      <c r="B5952" s="6">
        <f t="shared" si="461"/>
        <v>-15</v>
      </c>
      <c r="C5952" s="6">
        <f t="shared" si="462"/>
        <v>28</v>
      </c>
      <c r="D5952" s="8">
        <f ca="1">VLOOKUP(B5952,Residuals!$A$12:$AW$232,C5952,FALSE)</f>
        <v>-2.0353058828605226E-2</v>
      </c>
      <c r="E5952" s="8">
        <f ca="1">VLOOKUP(B5952,Residuals!$A$12:$AW$232,C5952,FALSE)^2</f>
        <v>4.1424700368066517E-4</v>
      </c>
      <c r="F5952" s="8">
        <f t="shared" ca="1" si="460"/>
        <v>0.97593609977209261</v>
      </c>
      <c r="G5952" s="6">
        <f t="shared" si="463"/>
        <v>0</v>
      </c>
    </row>
    <row r="5953" spans="1:7" x14ac:dyDescent="0.25">
      <c r="A5953" s="6">
        <f t="shared" si="464"/>
        <v>5942</v>
      </c>
      <c r="B5953" s="6">
        <f t="shared" si="461"/>
        <v>-14</v>
      </c>
      <c r="C5953" s="6">
        <f t="shared" si="462"/>
        <v>28</v>
      </c>
      <c r="D5953" s="8">
        <f ca="1">VLOOKUP(B5953,Residuals!$A$12:$AW$232,C5953,FALSE)</f>
        <v>-2.196431259275647E-3</v>
      </c>
      <c r="E5953" s="8">
        <f ca="1">VLOOKUP(B5953,Residuals!$A$12:$AW$232,C5953,FALSE)^2</f>
        <v>4.8243102767232045E-6</v>
      </c>
      <c r="F5953" s="8">
        <f t="shared" ca="1" si="460"/>
        <v>1.1365727485587661E-2</v>
      </c>
      <c r="G5953" s="6">
        <f t="shared" si="463"/>
        <v>0</v>
      </c>
    </row>
    <row r="5954" spans="1:7" x14ac:dyDescent="0.25">
      <c r="A5954" s="6">
        <f t="shared" si="464"/>
        <v>5943</v>
      </c>
      <c r="B5954" s="6">
        <f t="shared" si="461"/>
        <v>-13</v>
      </c>
      <c r="C5954" s="6">
        <f t="shared" si="462"/>
        <v>28</v>
      </c>
      <c r="D5954" s="8">
        <f ca="1">VLOOKUP(B5954,Residuals!$A$12:$AW$232,C5954,FALSE)</f>
        <v>-9.2232011733056653E-3</v>
      </c>
      <c r="E5954" s="8">
        <f ca="1">VLOOKUP(B5954,Residuals!$A$12:$AW$232,C5954,FALSE)^2</f>
        <v>8.5067439883266995E-5</v>
      </c>
      <c r="F5954" s="8">
        <f t="shared" ca="1" si="460"/>
        <v>0.20041276040531442</v>
      </c>
      <c r="G5954" s="6">
        <f t="shared" si="463"/>
        <v>0</v>
      </c>
    </row>
    <row r="5955" spans="1:7" x14ac:dyDescent="0.25">
      <c r="A5955" s="6">
        <f t="shared" si="464"/>
        <v>5944</v>
      </c>
      <c r="B5955" s="6">
        <f t="shared" si="461"/>
        <v>-12</v>
      </c>
      <c r="C5955" s="6">
        <f t="shared" si="462"/>
        <v>28</v>
      </c>
      <c r="D5955" s="8">
        <f ca="1">VLOOKUP(B5955,Residuals!$A$12:$AW$232,C5955,FALSE)</f>
        <v>-2.0743039259985371E-2</v>
      </c>
      <c r="E5955" s="8">
        <f ca="1">VLOOKUP(B5955,Residuals!$A$12:$AW$232,C5955,FALSE)^2</f>
        <v>4.3027367774129446E-4</v>
      </c>
      <c r="F5955" s="8">
        <f t="shared" ca="1" si="460"/>
        <v>1.013693789353612</v>
      </c>
      <c r="G5955" s="6">
        <f t="shared" si="463"/>
        <v>0</v>
      </c>
    </row>
    <row r="5956" spans="1:7" x14ac:dyDescent="0.25">
      <c r="A5956" s="6">
        <f t="shared" si="464"/>
        <v>5945</v>
      </c>
      <c r="B5956" s="6">
        <f t="shared" si="461"/>
        <v>-11</v>
      </c>
      <c r="C5956" s="6">
        <f t="shared" si="462"/>
        <v>28</v>
      </c>
      <c r="D5956" s="8">
        <f ca="1">VLOOKUP(B5956,Residuals!$A$12:$AW$232,C5956,FALSE)</f>
        <v>1.585190028684751E-2</v>
      </c>
      <c r="E5956" s="8">
        <f ca="1">VLOOKUP(B5956,Residuals!$A$12:$AW$232,C5956,FALSE)^2</f>
        <v>2.5128274270415618E-4</v>
      </c>
      <c r="F5956" s="8">
        <f t="shared" ca="1" si="460"/>
        <v>0.59200404028456399</v>
      </c>
      <c r="G5956" s="6">
        <f t="shared" si="463"/>
        <v>0</v>
      </c>
    </row>
    <row r="5957" spans="1:7" x14ac:dyDescent="0.25">
      <c r="A5957" s="6">
        <f t="shared" si="464"/>
        <v>5946</v>
      </c>
      <c r="B5957" s="6">
        <f t="shared" si="461"/>
        <v>-10</v>
      </c>
      <c r="C5957" s="6">
        <f t="shared" si="462"/>
        <v>28</v>
      </c>
      <c r="D5957" s="8">
        <f ca="1">VLOOKUP(B5957,Residuals!$A$12:$AW$232,C5957,FALSE)</f>
        <v>-1.3750322183588924E-3</v>
      </c>
      <c r="E5957" s="8">
        <f ca="1">VLOOKUP(B5957,Residuals!$A$12:$AW$232,C5957,FALSE)^2</f>
        <v>1.8907136015249767E-6</v>
      </c>
      <c r="F5957" s="8">
        <f t="shared" ca="1" si="460"/>
        <v>4.4543850448240602E-3</v>
      </c>
      <c r="G5957" s="6">
        <f t="shared" si="463"/>
        <v>1</v>
      </c>
    </row>
    <row r="5958" spans="1:7" x14ac:dyDescent="0.25">
      <c r="A5958" s="6">
        <f t="shared" si="464"/>
        <v>5947</v>
      </c>
      <c r="B5958" s="6">
        <f t="shared" si="461"/>
        <v>-9</v>
      </c>
      <c r="C5958" s="6">
        <f t="shared" si="462"/>
        <v>28</v>
      </c>
      <c r="D5958" s="8">
        <f ca="1">VLOOKUP(B5958,Residuals!$A$12:$AW$232,C5958,FALSE)</f>
        <v>2.9736378473699168E-3</v>
      </c>
      <c r="E5958" s="8">
        <f ca="1">VLOOKUP(B5958,Residuals!$A$12:$AW$232,C5958,FALSE)^2</f>
        <v>8.8425220473107921E-6</v>
      </c>
      <c r="F5958" s="8">
        <f t="shared" ca="1" si="460"/>
        <v>2.0832344959225649E-2</v>
      </c>
      <c r="G5958" s="6">
        <f t="shared" si="463"/>
        <v>1</v>
      </c>
    </row>
    <row r="5959" spans="1:7" x14ac:dyDescent="0.25">
      <c r="A5959" s="6">
        <f t="shared" si="464"/>
        <v>5948</v>
      </c>
      <c r="B5959" s="6">
        <f t="shared" si="461"/>
        <v>-8</v>
      </c>
      <c r="C5959" s="6">
        <f t="shared" si="462"/>
        <v>28</v>
      </c>
      <c r="D5959" s="8">
        <f ca="1">VLOOKUP(B5959,Residuals!$A$12:$AW$232,C5959,FALSE)</f>
        <v>-1.5672836890701758E-2</v>
      </c>
      <c r="E5959" s="8">
        <f ca="1">VLOOKUP(B5959,Residuals!$A$12:$AW$232,C5959,FALSE)^2</f>
        <v>2.4563781620254196E-4</v>
      </c>
      <c r="F5959" s="8">
        <f t="shared" ca="1" si="460"/>
        <v>0.57870500008744441</v>
      </c>
      <c r="G5959" s="6">
        <f t="shared" si="463"/>
        <v>1</v>
      </c>
    </row>
    <row r="5960" spans="1:7" x14ac:dyDescent="0.25">
      <c r="A5960" s="6">
        <f t="shared" si="464"/>
        <v>5949</v>
      </c>
      <c r="B5960" s="6">
        <f t="shared" si="461"/>
        <v>-7</v>
      </c>
      <c r="C5960" s="6">
        <f t="shared" si="462"/>
        <v>28</v>
      </c>
      <c r="D5960" s="8">
        <f ca="1">VLOOKUP(B5960,Residuals!$A$12:$AW$232,C5960,FALSE)</f>
        <v>2.172008611248766E-3</v>
      </c>
      <c r="E5960" s="8">
        <f ca="1">VLOOKUP(B5960,Residuals!$A$12:$AW$232,C5960,FALSE)^2</f>
        <v>4.7176214073387935E-6</v>
      </c>
      <c r="F5960" s="8">
        <f t="shared" ca="1" si="460"/>
        <v>1.1114376194809511E-2</v>
      </c>
      <c r="G5960" s="6">
        <f t="shared" si="463"/>
        <v>1</v>
      </c>
    </row>
    <row r="5961" spans="1:7" x14ac:dyDescent="0.25">
      <c r="A5961" s="6">
        <f t="shared" si="464"/>
        <v>5950</v>
      </c>
      <c r="B5961" s="6">
        <f t="shared" si="461"/>
        <v>-6</v>
      </c>
      <c r="C5961" s="6">
        <f t="shared" si="462"/>
        <v>28</v>
      </c>
      <c r="D5961" s="8">
        <f ca="1">VLOOKUP(B5961,Residuals!$A$12:$AW$232,C5961,FALSE)</f>
        <v>4.7641900990096301E-3</v>
      </c>
      <c r="E5961" s="8">
        <f ca="1">VLOOKUP(B5961,Residuals!$A$12:$AW$232,C5961,FALSE)^2</f>
        <v>2.269750729950139E-5</v>
      </c>
      <c r="F5961" s="8">
        <f t="shared" ca="1" si="460"/>
        <v>5.3473692148899646E-2</v>
      </c>
      <c r="G5961" s="6">
        <f t="shared" si="463"/>
        <v>1</v>
      </c>
    </row>
    <row r="5962" spans="1:7" x14ac:dyDescent="0.25">
      <c r="A5962" s="6">
        <f t="shared" si="464"/>
        <v>5951</v>
      </c>
      <c r="B5962" s="6">
        <f t="shared" si="461"/>
        <v>-5</v>
      </c>
      <c r="C5962" s="6">
        <f t="shared" si="462"/>
        <v>28</v>
      </c>
      <c r="D5962" s="8">
        <f ca="1">VLOOKUP(B5962,Residuals!$A$12:$AW$232,C5962,FALSE)</f>
        <v>-1.8983354787725784E-3</v>
      </c>
      <c r="E5962" s="8">
        <f ca="1">VLOOKUP(B5962,Residuals!$A$12:$AW$232,C5962,FALSE)^2</f>
        <v>3.6036775899667143E-6</v>
      </c>
      <c r="F5962" s="8">
        <f t="shared" ca="1" si="460"/>
        <v>8.4900048056819836E-3</v>
      </c>
      <c r="G5962" s="6">
        <f t="shared" si="463"/>
        <v>1</v>
      </c>
    </row>
    <row r="5963" spans="1:7" x14ac:dyDescent="0.25">
      <c r="A5963" s="6">
        <f t="shared" si="464"/>
        <v>5952</v>
      </c>
      <c r="B5963" s="6">
        <f t="shared" si="461"/>
        <v>-4</v>
      </c>
      <c r="C5963" s="6">
        <f t="shared" si="462"/>
        <v>28</v>
      </c>
      <c r="D5963" s="8">
        <f ca="1">VLOOKUP(B5963,Residuals!$A$12:$AW$232,C5963,FALSE)</f>
        <v>-1.6585464264960024E-2</v>
      </c>
      <c r="E5963" s="8">
        <f ca="1">VLOOKUP(B5963,Residuals!$A$12:$AW$232,C5963,FALSE)^2</f>
        <v>2.7507762488426595E-4</v>
      </c>
      <c r="F5963" s="8">
        <f t="shared" ref="F5963:F6026" ca="1" si="465">E5963/$F$8</f>
        <v>0.64806306860114393</v>
      </c>
      <c r="G5963" s="6">
        <f t="shared" si="463"/>
        <v>1</v>
      </c>
    </row>
    <row r="5964" spans="1:7" x14ac:dyDescent="0.25">
      <c r="A5964" s="6">
        <f t="shared" si="464"/>
        <v>5953</v>
      </c>
      <c r="B5964" s="6">
        <f t="shared" ref="B5964:B6027" si="466">MOD(A5964,221)-210</f>
        <v>-3</v>
      </c>
      <c r="C5964" s="6">
        <f t="shared" ref="C5964:C6027" si="467">IF(B5964&lt;B5963,IF(ISNUMBER(C5963),C5963+1,2),C5963)</f>
        <v>28</v>
      </c>
      <c r="D5964" s="8">
        <f ca="1">VLOOKUP(B5964,Residuals!$A$12:$AW$232,C5964,FALSE)</f>
        <v>9.9760603388876282E-3</v>
      </c>
      <c r="E5964" s="8">
        <f ca="1">VLOOKUP(B5964,Residuals!$A$12:$AW$232,C5964,FALSE)^2</f>
        <v>9.9521779885126732E-5</v>
      </c>
      <c r="F5964" s="8">
        <f t="shared" ca="1" si="465"/>
        <v>0.23446614420979731</v>
      </c>
      <c r="G5964" s="6">
        <f t="shared" ref="G5964:G6027" si="468">IF(OR(B5964&lt;-10,B5964&gt;10),0,1)</f>
        <v>1</v>
      </c>
    </row>
    <row r="5965" spans="1:7" x14ac:dyDescent="0.25">
      <c r="A5965" s="6">
        <f t="shared" ref="A5965:A6028" si="469">A5964+1</f>
        <v>5954</v>
      </c>
      <c r="B5965" s="6">
        <f t="shared" si="466"/>
        <v>-2</v>
      </c>
      <c r="C5965" s="6">
        <f t="shared" si="467"/>
        <v>28</v>
      </c>
      <c r="D5965" s="8">
        <f ca="1">VLOOKUP(B5965,Residuals!$A$12:$AW$232,C5965,FALSE)</f>
        <v>-3.7093401650245749E-3</v>
      </c>
      <c r="E5965" s="8">
        <f ca="1">VLOOKUP(B5965,Residuals!$A$12:$AW$232,C5965,FALSE)^2</f>
        <v>1.3759204459864541E-5</v>
      </c>
      <c r="F5965" s="8">
        <f t="shared" ca="1" si="465"/>
        <v>3.2415694542665761E-2</v>
      </c>
      <c r="G5965" s="6">
        <f t="shared" si="468"/>
        <v>1</v>
      </c>
    </row>
    <row r="5966" spans="1:7" x14ac:dyDescent="0.25">
      <c r="A5966" s="6">
        <f t="shared" si="469"/>
        <v>5955</v>
      </c>
      <c r="B5966" s="6">
        <f t="shared" si="466"/>
        <v>-1</v>
      </c>
      <c r="C5966" s="6">
        <f t="shared" si="467"/>
        <v>28</v>
      </c>
      <c r="D5966" s="8">
        <f ca="1">VLOOKUP(B5966,Residuals!$A$12:$AW$232,C5966,FALSE)</f>
        <v>2.7936381419566052E-2</v>
      </c>
      <c r="E5966" s="8">
        <f ca="1">VLOOKUP(B5966,Residuals!$A$12:$AW$232,C5966,FALSE)^2</f>
        <v>7.8044140681947534E-4</v>
      </c>
      <c r="F5966" s="8">
        <f t="shared" ca="1" si="465"/>
        <v>1.8386637342081855</v>
      </c>
      <c r="G5966" s="6">
        <f t="shared" si="468"/>
        <v>1</v>
      </c>
    </row>
    <row r="5967" spans="1:7" x14ac:dyDescent="0.25">
      <c r="A5967" s="6">
        <f t="shared" si="469"/>
        <v>5956</v>
      </c>
      <c r="B5967" s="6">
        <f t="shared" si="466"/>
        <v>0</v>
      </c>
      <c r="C5967" s="6">
        <f t="shared" si="467"/>
        <v>28</v>
      </c>
      <c r="D5967" s="8">
        <f ca="1">VLOOKUP(B5967,Residuals!$A$12:$AW$232,C5967,FALSE)</f>
        <v>-2.8077904768513118E-2</v>
      </c>
      <c r="E5967" s="8">
        <f ca="1">VLOOKUP(B5967,Residuals!$A$12:$AW$232,C5967,FALSE)^2</f>
        <v>7.8836873618969168E-4</v>
      </c>
      <c r="F5967" s="8">
        <f t="shared" ca="1" si="465"/>
        <v>1.8573399511474435</v>
      </c>
      <c r="G5967" s="6">
        <f t="shared" si="468"/>
        <v>1</v>
      </c>
    </row>
    <row r="5968" spans="1:7" x14ac:dyDescent="0.25">
      <c r="A5968" s="6">
        <f t="shared" si="469"/>
        <v>5957</v>
      </c>
      <c r="B5968" s="6">
        <f t="shared" si="466"/>
        <v>1</v>
      </c>
      <c r="C5968" s="6">
        <f t="shared" si="467"/>
        <v>28</v>
      </c>
      <c r="D5968" s="8">
        <f ca="1">VLOOKUP(B5968,Residuals!$A$12:$AW$232,C5968,FALSE)</f>
        <v>-8.6446370666541129E-3</v>
      </c>
      <c r="E5968" s="8">
        <f ca="1">VLOOKUP(B5968,Residuals!$A$12:$AW$232,C5968,FALSE)^2</f>
        <v>7.4729750014170232E-5</v>
      </c>
      <c r="F5968" s="8">
        <f t="shared" ca="1" si="465"/>
        <v>0.17605790776460076</v>
      </c>
      <c r="G5968" s="6">
        <f t="shared" si="468"/>
        <v>1</v>
      </c>
    </row>
    <row r="5969" spans="1:7" x14ac:dyDescent="0.25">
      <c r="A5969" s="6">
        <f t="shared" si="469"/>
        <v>5958</v>
      </c>
      <c r="B5969" s="6">
        <f t="shared" si="466"/>
        <v>2</v>
      </c>
      <c r="C5969" s="6">
        <f t="shared" si="467"/>
        <v>28</v>
      </c>
      <c r="D5969" s="8">
        <f ca="1">VLOOKUP(B5969,Residuals!$A$12:$AW$232,C5969,FALSE)</f>
        <v>3.6236845650468752E-2</v>
      </c>
      <c r="E5969" s="8">
        <f ca="1">VLOOKUP(B5969,Residuals!$A$12:$AW$232,C5969,FALSE)^2</f>
        <v>1.3131089826958961E-3</v>
      </c>
      <c r="F5969" s="8">
        <f t="shared" ca="1" si="465"/>
        <v>3.0935901714712806</v>
      </c>
      <c r="G5969" s="6">
        <f t="shared" si="468"/>
        <v>1</v>
      </c>
    </row>
    <row r="5970" spans="1:7" x14ac:dyDescent="0.25">
      <c r="A5970" s="6">
        <f t="shared" si="469"/>
        <v>5959</v>
      </c>
      <c r="B5970" s="6">
        <f t="shared" si="466"/>
        <v>3</v>
      </c>
      <c r="C5970" s="6">
        <f t="shared" si="467"/>
        <v>28</v>
      </c>
      <c r="D5970" s="8">
        <f ca="1">VLOOKUP(B5970,Residuals!$A$12:$AW$232,C5970,FALSE)</f>
        <v>7.2002592300020631E-3</v>
      </c>
      <c r="E5970" s="8">
        <f ca="1">VLOOKUP(B5970,Residuals!$A$12:$AW$232,C5970,FALSE)^2</f>
        <v>5.1843732979229902E-5</v>
      </c>
      <c r="F5970" s="8">
        <f t="shared" ca="1" si="465"/>
        <v>0.12214010025858638</v>
      </c>
      <c r="G5970" s="6">
        <f t="shared" si="468"/>
        <v>1</v>
      </c>
    </row>
    <row r="5971" spans="1:7" x14ac:dyDescent="0.25">
      <c r="A5971" s="6">
        <f t="shared" si="469"/>
        <v>5960</v>
      </c>
      <c r="B5971" s="6">
        <f t="shared" si="466"/>
        <v>4</v>
      </c>
      <c r="C5971" s="6">
        <f t="shared" si="467"/>
        <v>28</v>
      </c>
      <c r="D5971" s="8">
        <f ca="1">VLOOKUP(B5971,Residuals!$A$12:$AW$232,C5971,FALSE)</f>
        <v>1.9558811410959463E-2</v>
      </c>
      <c r="E5971" s="8">
        <f ca="1">VLOOKUP(B5971,Residuals!$A$12:$AW$232,C5971,FALSE)^2</f>
        <v>3.8254710380947811E-4</v>
      </c>
      <c r="F5971" s="8">
        <f t="shared" ca="1" si="465"/>
        <v>0.90125341922505131</v>
      </c>
      <c r="G5971" s="6">
        <f t="shared" si="468"/>
        <v>1</v>
      </c>
    </row>
    <row r="5972" spans="1:7" x14ac:dyDescent="0.25">
      <c r="A5972" s="6">
        <f t="shared" si="469"/>
        <v>5961</v>
      </c>
      <c r="B5972" s="6">
        <f t="shared" si="466"/>
        <v>5</v>
      </c>
      <c r="C5972" s="6">
        <f t="shared" si="467"/>
        <v>28</v>
      </c>
      <c r="D5972" s="8">
        <f ca="1">VLOOKUP(B5972,Residuals!$A$12:$AW$232,C5972,FALSE)</f>
        <v>-1.6801946863977051E-2</v>
      </c>
      <c r="E5972" s="8">
        <f ca="1">VLOOKUP(B5972,Residuals!$A$12:$AW$232,C5972,FALSE)^2</f>
        <v>2.8230541841990826E-4</v>
      </c>
      <c r="F5972" s="8">
        <f t="shared" ca="1" si="465"/>
        <v>0.66509122950625066</v>
      </c>
      <c r="G5972" s="6">
        <f t="shared" si="468"/>
        <v>1</v>
      </c>
    </row>
    <row r="5973" spans="1:7" x14ac:dyDescent="0.25">
      <c r="A5973" s="6">
        <f t="shared" si="469"/>
        <v>5962</v>
      </c>
      <c r="B5973" s="6">
        <f t="shared" si="466"/>
        <v>6</v>
      </c>
      <c r="C5973" s="6">
        <f t="shared" si="467"/>
        <v>28</v>
      </c>
      <c r="D5973" s="8">
        <f ca="1">VLOOKUP(B5973,Residuals!$A$12:$AW$232,C5973,FALSE)</f>
        <v>1.5817561688933144E-2</v>
      </c>
      <c r="E5973" s="8">
        <f ca="1">VLOOKUP(B5973,Residuals!$A$12:$AW$232,C5973,FALSE)^2</f>
        <v>2.5019525778320552E-4</v>
      </c>
      <c r="F5973" s="8">
        <f t="shared" ca="1" si="465"/>
        <v>0.5894420041493994</v>
      </c>
      <c r="G5973" s="6">
        <f t="shared" si="468"/>
        <v>1</v>
      </c>
    </row>
    <row r="5974" spans="1:7" x14ac:dyDescent="0.25">
      <c r="A5974" s="6">
        <f t="shared" si="469"/>
        <v>5963</v>
      </c>
      <c r="B5974" s="6">
        <f t="shared" si="466"/>
        <v>7</v>
      </c>
      <c r="C5974" s="6">
        <f t="shared" si="467"/>
        <v>28</v>
      </c>
      <c r="D5974" s="8">
        <f ca="1">VLOOKUP(B5974,Residuals!$A$12:$AW$232,C5974,FALSE)</f>
        <v>-1.916575518747313E-2</v>
      </c>
      <c r="E5974" s="8">
        <f ca="1">VLOOKUP(B5974,Residuals!$A$12:$AW$232,C5974,FALSE)^2</f>
        <v>3.6732617190615323E-4</v>
      </c>
      <c r="F5974" s="8">
        <f t="shared" ca="1" si="465"/>
        <v>0.86539400012330525</v>
      </c>
      <c r="G5974" s="6">
        <f t="shared" si="468"/>
        <v>1</v>
      </c>
    </row>
    <row r="5975" spans="1:7" x14ac:dyDescent="0.25">
      <c r="A5975" s="6">
        <f t="shared" si="469"/>
        <v>5964</v>
      </c>
      <c r="B5975" s="6">
        <f t="shared" si="466"/>
        <v>8</v>
      </c>
      <c r="C5975" s="6">
        <f t="shared" si="467"/>
        <v>28</v>
      </c>
      <c r="D5975" s="8">
        <f ca="1">VLOOKUP(B5975,Residuals!$A$12:$AW$232,C5975,FALSE)</f>
        <v>-2.4543853607002491E-2</v>
      </c>
      <c r="E5975" s="8">
        <f ca="1">VLOOKUP(B5975,Residuals!$A$12:$AW$232,C5975,FALSE)^2</f>
        <v>6.0240074988196913E-4</v>
      </c>
      <c r="F5975" s="8">
        <f t="shared" ca="1" si="465"/>
        <v>1.4192127718871732</v>
      </c>
      <c r="G5975" s="6">
        <f t="shared" si="468"/>
        <v>1</v>
      </c>
    </row>
    <row r="5976" spans="1:7" x14ac:dyDescent="0.25">
      <c r="A5976" s="6">
        <f t="shared" si="469"/>
        <v>5965</v>
      </c>
      <c r="B5976" s="6">
        <f t="shared" si="466"/>
        <v>9</v>
      </c>
      <c r="C5976" s="6">
        <f t="shared" si="467"/>
        <v>28</v>
      </c>
      <c r="D5976" s="8">
        <f ca="1">VLOOKUP(B5976,Residuals!$A$12:$AW$232,C5976,FALSE)</f>
        <v>3.6637844040230106E-3</v>
      </c>
      <c r="E5976" s="8">
        <f ca="1">VLOOKUP(B5976,Residuals!$A$12:$AW$232,C5976,FALSE)^2</f>
        <v>1.3423316159162247E-5</v>
      </c>
      <c r="F5976" s="8">
        <f t="shared" ca="1" si="465"/>
        <v>3.16243659024249E-2</v>
      </c>
      <c r="G5976" s="6">
        <f t="shared" si="468"/>
        <v>1</v>
      </c>
    </row>
    <row r="5977" spans="1:7" x14ac:dyDescent="0.25">
      <c r="A5977" s="6">
        <f t="shared" si="469"/>
        <v>5966</v>
      </c>
      <c r="B5977" s="6">
        <f t="shared" si="466"/>
        <v>10</v>
      </c>
      <c r="C5977" s="6">
        <f t="shared" si="467"/>
        <v>28</v>
      </c>
      <c r="D5977" s="8">
        <f ca="1">VLOOKUP(B5977,Residuals!$A$12:$AW$232,C5977,FALSE)</f>
        <v>1.4756835109233462E-2</v>
      </c>
      <c r="E5977" s="8">
        <f ca="1">VLOOKUP(B5977,Residuals!$A$12:$AW$232,C5977,FALSE)^2</f>
        <v>2.1776418244110537E-4</v>
      </c>
      <c r="F5977" s="8">
        <f t="shared" ca="1" si="465"/>
        <v>0.51303672686420032</v>
      </c>
      <c r="G5977" s="6">
        <f t="shared" si="468"/>
        <v>1</v>
      </c>
    </row>
    <row r="5978" spans="1:7" x14ac:dyDescent="0.25">
      <c r="A5978" s="6">
        <f t="shared" si="469"/>
        <v>5967</v>
      </c>
      <c r="B5978" s="6">
        <f t="shared" si="466"/>
        <v>-210</v>
      </c>
      <c r="C5978" s="6">
        <f t="shared" si="467"/>
        <v>29</v>
      </c>
      <c r="D5978" s="8">
        <f ca="1">VLOOKUP(B5978,Residuals!$A$12:$AW$232,C5978,FALSE)</f>
        <v>-8.9978299747448566E-3</v>
      </c>
      <c r="E5978" s="8">
        <f ca="1">VLOOKUP(B5978,Residuals!$A$12:$AW$232,C5978,FALSE)^2</f>
        <v>8.0960944254417032E-5</v>
      </c>
      <c r="F5978" s="8">
        <f t="shared" ca="1" si="465"/>
        <v>0.19073815252126941</v>
      </c>
      <c r="G5978" s="6">
        <f t="shared" si="468"/>
        <v>0</v>
      </c>
    </row>
    <row r="5979" spans="1:7" x14ac:dyDescent="0.25">
      <c r="A5979" s="6">
        <f t="shared" si="469"/>
        <v>5968</v>
      </c>
      <c r="B5979" s="6">
        <f t="shared" si="466"/>
        <v>-209</v>
      </c>
      <c r="C5979" s="6">
        <f t="shared" si="467"/>
        <v>29</v>
      </c>
      <c r="D5979" s="8">
        <f ca="1">VLOOKUP(B5979,Residuals!$A$12:$AW$232,C5979,FALSE)</f>
        <v>1.5587427263679779E-2</v>
      </c>
      <c r="E5979" s="8">
        <f ca="1">VLOOKUP(B5979,Residuals!$A$12:$AW$232,C5979,FALSE)^2</f>
        <v>2.4296788870050768E-4</v>
      </c>
      <c r="F5979" s="8">
        <f t="shared" ca="1" si="465"/>
        <v>0.5724148432248537</v>
      </c>
      <c r="G5979" s="6">
        <f t="shared" si="468"/>
        <v>0</v>
      </c>
    </row>
    <row r="5980" spans="1:7" x14ac:dyDescent="0.25">
      <c r="A5980" s="6">
        <f t="shared" si="469"/>
        <v>5969</v>
      </c>
      <c r="B5980" s="6">
        <f t="shared" si="466"/>
        <v>-208</v>
      </c>
      <c r="C5980" s="6">
        <f t="shared" si="467"/>
        <v>29</v>
      </c>
      <c r="D5980" s="8">
        <f ca="1">VLOOKUP(B5980,Residuals!$A$12:$AW$232,C5980,FALSE)</f>
        <v>-1.3324316693127978E-2</v>
      </c>
      <c r="E5980" s="8">
        <f ca="1">VLOOKUP(B5980,Residuals!$A$12:$AW$232,C5980,FALSE)^2</f>
        <v>1.775374153387689E-4</v>
      </c>
      <c r="F5980" s="8">
        <f t="shared" ca="1" si="465"/>
        <v>0.41826536136614501</v>
      </c>
      <c r="G5980" s="6">
        <f t="shared" si="468"/>
        <v>0</v>
      </c>
    </row>
    <row r="5981" spans="1:7" x14ac:dyDescent="0.25">
      <c r="A5981" s="6">
        <f t="shared" si="469"/>
        <v>5970</v>
      </c>
      <c r="B5981" s="6">
        <f t="shared" si="466"/>
        <v>-207</v>
      </c>
      <c r="C5981" s="6">
        <f t="shared" si="467"/>
        <v>29</v>
      </c>
      <c r="D5981" s="8">
        <f ca="1">VLOOKUP(B5981,Residuals!$A$12:$AW$232,C5981,FALSE)</f>
        <v>1.0651136839085296E-2</v>
      </c>
      <c r="E5981" s="8">
        <f ca="1">VLOOKUP(B5981,Residuals!$A$12:$AW$232,C5981,FALSE)^2</f>
        <v>1.1344671596491992E-4</v>
      </c>
      <c r="F5981" s="8">
        <f t="shared" ca="1" si="465"/>
        <v>0.267272290510291</v>
      </c>
      <c r="G5981" s="6">
        <f t="shared" si="468"/>
        <v>0</v>
      </c>
    </row>
    <row r="5982" spans="1:7" x14ac:dyDescent="0.25">
      <c r="A5982" s="6">
        <f t="shared" si="469"/>
        <v>5971</v>
      </c>
      <c r="B5982" s="6">
        <f t="shared" si="466"/>
        <v>-206</v>
      </c>
      <c r="C5982" s="6">
        <f t="shared" si="467"/>
        <v>29</v>
      </c>
      <c r="D5982" s="8">
        <f ca="1">VLOOKUP(B5982,Residuals!$A$12:$AW$232,C5982,FALSE)</f>
        <v>5.3723419799028465E-3</v>
      </c>
      <c r="E5982" s="8">
        <f ca="1">VLOOKUP(B5982,Residuals!$A$12:$AW$232,C5982,FALSE)^2</f>
        <v>2.8862058349026436E-5</v>
      </c>
      <c r="F5982" s="8">
        <f t="shared" ca="1" si="465"/>
        <v>6.7996930348969309E-2</v>
      </c>
      <c r="G5982" s="6">
        <f t="shared" si="468"/>
        <v>0</v>
      </c>
    </row>
    <row r="5983" spans="1:7" x14ac:dyDescent="0.25">
      <c r="A5983" s="6">
        <f t="shared" si="469"/>
        <v>5972</v>
      </c>
      <c r="B5983" s="6">
        <f t="shared" si="466"/>
        <v>-205</v>
      </c>
      <c r="C5983" s="6">
        <f t="shared" si="467"/>
        <v>29</v>
      </c>
      <c r="D5983" s="8">
        <f ca="1">VLOOKUP(B5983,Residuals!$A$12:$AW$232,C5983,FALSE)</f>
        <v>1.8106662451913256E-2</v>
      </c>
      <c r="E5983" s="8">
        <f ca="1">VLOOKUP(B5983,Residuals!$A$12:$AW$232,C5983,FALSE)^2</f>
        <v>3.2785122514752534E-4</v>
      </c>
      <c r="F5983" s="8">
        <f t="shared" ca="1" si="465"/>
        <v>0.77239386919652975</v>
      </c>
      <c r="G5983" s="6">
        <f t="shared" si="468"/>
        <v>0</v>
      </c>
    </row>
    <row r="5984" spans="1:7" x14ac:dyDescent="0.25">
      <c r="A5984" s="6">
        <f t="shared" si="469"/>
        <v>5973</v>
      </c>
      <c r="B5984" s="6">
        <f t="shared" si="466"/>
        <v>-204</v>
      </c>
      <c r="C5984" s="6">
        <f t="shared" si="467"/>
        <v>29</v>
      </c>
      <c r="D5984" s="8">
        <f ca="1">VLOOKUP(B5984,Residuals!$A$12:$AW$232,C5984,FALSE)</f>
        <v>-2.0534644051811778E-2</v>
      </c>
      <c r="E5984" s="8">
        <f ca="1">VLOOKUP(B5984,Residuals!$A$12:$AW$232,C5984,FALSE)^2</f>
        <v>4.2167160633460886E-4</v>
      </c>
      <c r="F5984" s="8">
        <f t="shared" ca="1" si="465"/>
        <v>0.99342792878247954</v>
      </c>
      <c r="G5984" s="6">
        <f t="shared" si="468"/>
        <v>0</v>
      </c>
    </row>
    <row r="5985" spans="1:7" x14ac:dyDescent="0.25">
      <c r="A5985" s="6">
        <f t="shared" si="469"/>
        <v>5974</v>
      </c>
      <c r="B5985" s="6">
        <f t="shared" si="466"/>
        <v>-203</v>
      </c>
      <c r="C5985" s="6">
        <f t="shared" si="467"/>
        <v>29</v>
      </c>
      <c r="D5985" s="8">
        <f ca="1">VLOOKUP(B5985,Residuals!$A$12:$AW$232,C5985,FALSE)</f>
        <v>-6.2555291703956595E-4</v>
      </c>
      <c r="E5985" s="8">
        <f ca="1">VLOOKUP(B5985,Residuals!$A$12:$AW$232,C5985,FALSE)^2</f>
        <v>3.9131645201671009E-7</v>
      </c>
      <c r="F5985" s="8">
        <f t="shared" ca="1" si="465"/>
        <v>9.2191337188823777E-4</v>
      </c>
      <c r="G5985" s="6">
        <f t="shared" si="468"/>
        <v>0</v>
      </c>
    </row>
    <row r="5986" spans="1:7" x14ac:dyDescent="0.25">
      <c r="A5986" s="6">
        <f t="shared" si="469"/>
        <v>5975</v>
      </c>
      <c r="B5986" s="6">
        <f t="shared" si="466"/>
        <v>-202</v>
      </c>
      <c r="C5986" s="6">
        <f t="shared" si="467"/>
        <v>29</v>
      </c>
      <c r="D5986" s="8">
        <f ca="1">VLOOKUP(B5986,Residuals!$A$12:$AW$232,C5986,FALSE)</f>
        <v>6.7868359619459636E-3</v>
      </c>
      <c r="E5986" s="8">
        <f ca="1">VLOOKUP(B5986,Residuals!$A$12:$AW$232,C5986,FALSE)^2</f>
        <v>4.6061142374362996E-5</v>
      </c>
      <c r="F5986" s="8">
        <f t="shared" ca="1" si="465"/>
        <v>0.10851673335104207</v>
      </c>
      <c r="G5986" s="6">
        <f t="shared" si="468"/>
        <v>0</v>
      </c>
    </row>
    <row r="5987" spans="1:7" x14ac:dyDescent="0.25">
      <c r="A5987" s="6">
        <f t="shared" si="469"/>
        <v>5976</v>
      </c>
      <c r="B5987" s="6">
        <f t="shared" si="466"/>
        <v>-201</v>
      </c>
      <c r="C5987" s="6">
        <f t="shared" si="467"/>
        <v>29</v>
      </c>
      <c r="D5987" s="8">
        <f ca="1">VLOOKUP(B5987,Residuals!$A$12:$AW$232,C5987,FALSE)</f>
        <v>-1.7810339014080133E-3</v>
      </c>
      <c r="E5987" s="8">
        <f ca="1">VLOOKUP(B5987,Residuals!$A$12:$AW$232,C5987,FALSE)^2</f>
        <v>3.1720817579646489E-6</v>
      </c>
      <c r="F5987" s="8">
        <f t="shared" ca="1" si="465"/>
        <v>7.4731961161333448E-3</v>
      </c>
      <c r="G5987" s="6">
        <f t="shared" si="468"/>
        <v>0</v>
      </c>
    </row>
    <row r="5988" spans="1:7" x14ac:dyDescent="0.25">
      <c r="A5988" s="6">
        <f t="shared" si="469"/>
        <v>5977</v>
      </c>
      <c r="B5988" s="6">
        <f t="shared" si="466"/>
        <v>-200</v>
      </c>
      <c r="C5988" s="6">
        <f t="shared" si="467"/>
        <v>29</v>
      </c>
      <c r="D5988" s="8">
        <f ca="1">VLOOKUP(B5988,Residuals!$A$12:$AW$232,C5988,FALSE)</f>
        <v>-7.6940890776376353E-3</v>
      </c>
      <c r="E5988" s="8">
        <f ca="1">VLOOKUP(B5988,Residuals!$A$12:$AW$232,C5988,FALSE)^2</f>
        <v>5.9199006734622761E-5</v>
      </c>
      <c r="F5988" s="8">
        <f t="shared" ca="1" si="465"/>
        <v>0.13946859537819797</v>
      </c>
      <c r="G5988" s="6">
        <f t="shared" si="468"/>
        <v>0</v>
      </c>
    </row>
    <row r="5989" spans="1:7" x14ac:dyDescent="0.25">
      <c r="A5989" s="6">
        <f t="shared" si="469"/>
        <v>5978</v>
      </c>
      <c r="B5989" s="6">
        <f t="shared" si="466"/>
        <v>-199</v>
      </c>
      <c r="C5989" s="6">
        <f t="shared" si="467"/>
        <v>29</v>
      </c>
      <c r="D5989" s="8">
        <f ca="1">VLOOKUP(B5989,Residuals!$A$12:$AW$232,C5989,FALSE)</f>
        <v>1.7298572299872441E-2</v>
      </c>
      <c r="E5989" s="8">
        <f ca="1">VLOOKUP(B5989,Residuals!$A$12:$AW$232,C5989,FALSE)^2</f>
        <v>2.992406036139141E-4</v>
      </c>
      <c r="F5989" s="8">
        <f t="shared" ca="1" si="465"/>
        <v>0.70498930587205344</v>
      </c>
      <c r="G5989" s="6">
        <f t="shared" si="468"/>
        <v>0</v>
      </c>
    </row>
    <row r="5990" spans="1:7" x14ac:dyDescent="0.25">
      <c r="A5990" s="6">
        <f t="shared" si="469"/>
        <v>5979</v>
      </c>
      <c r="B5990" s="6">
        <f t="shared" si="466"/>
        <v>-198</v>
      </c>
      <c r="C5990" s="6">
        <f t="shared" si="467"/>
        <v>29</v>
      </c>
      <c r="D5990" s="8">
        <f ca="1">VLOOKUP(B5990,Residuals!$A$12:$AW$232,C5990,FALSE)</f>
        <v>8.9859722698698973E-3</v>
      </c>
      <c r="E5990" s="8">
        <f ca="1">VLOOKUP(B5990,Residuals!$A$12:$AW$232,C5990,FALSE)^2</f>
        <v>8.0747697634870748E-5</v>
      </c>
      <c r="F5990" s="8">
        <f t="shared" ca="1" si="465"/>
        <v>0.19023575884715604</v>
      </c>
      <c r="G5990" s="6">
        <f t="shared" si="468"/>
        <v>0</v>
      </c>
    </row>
    <row r="5991" spans="1:7" x14ac:dyDescent="0.25">
      <c r="A5991" s="6">
        <f t="shared" si="469"/>
        <v>5980</v>
      </c>
      <c r="B5991" s="6">
        <f t="shared" si="466"/>
        <v>-197</v>
      </c>
      <c r="C5991" s="6">
        <f t="shared" si="467"/>
        <v>29</v>
      </c>
      <c r="D5991" s="8">
        <f ca="1">VLOOKUP(B5991,Residuals!$A$12:$AW$232,C5991,FALSE)</f>
        <v>2.3363159821294145E-3</v>
      </c>
      <c r="E5991" s="8">
        <f ca="1">VLOOKUP(B5991,Residuals!$A$12:$AW$232,C5991,FALSE)^2</f>
        <v>5.4583723683533312E-6</v>
      </c>
      <c r="F5991" s="8">
        <f t="shared" ca="1" si="465"/>
        <v>1.2859532097861609E-2</v>
      </c>
      <c r="G5991" s="6">
        <f t="shared" si="468"/>
        <v>0</v>
      </c>
    </row>
    <row r="5992" spans="1:7" x14ac:dyDescent="0.25">
      <c r="A5992" s="6">
        <f t="shared" si="469"/>
        <v>5981</v>
      </c>
      <c r="B5992" s="6">
        <f t="shared" si="466"/>
        <v>-196</v>
      </c>
      <c r="C5992" s="6">
        <f t="shared" si="467"/>
        <v>29</v>
      </c>
      <c r="D5992" s="8">
        <f ca="1">VLOOKUP(B5992,Residuals!$A$12:$AW$232,C5992,FALSE)</f>
        <v>-8.6529789876325341E-2</v>
      </c>
      <c r="E5992" s="8">
        <f ca="1">VLOOKUP(B5992,Residuals!$A$12:$AW$232,C5992,FALSE)^2</f>
        <v>7.4874045360410158E-3</v>
      </c>
      <c r="F5992" s="8">
        <f t="shared" ca="1" si="465"/>
        <v>17.639785720581195</v>
      </c>
      <c r="G5992" s="6">
        <f t="shared" si="468"/>
        <v>0</v>
      </c>
    </row>
    <row r="5993" spans="1:7" x14ac:dyDescent="0.25">
      <c r="A5993" s="6">
        <f t="shared" si="469"/>
        <v>5982</v>
      </c>
      <c r="B5993" s="6">
        <f t="shared" si="466"/>
        <v>-195</v>
      </c>
      <c r="C5993" s="6">
        <f t="shared" si="467"/>
        <v>29</v>
      </c>
      <c r="D5993" s="8">
        <f ca="1">VLOOKUP(B5993,Residuals!$A$12:$AW$232,C5993,FALSE)</f>
        <v>4.0788783876731481E-2</v>
      </c>
      <c r="E5993" s="8">
        <f ca="1">VLOOKUP(B5993,Residuals!$A$12:$AW$232,C5993,FALSE)^2</f>
        <v>1.6637248901427101E-3</v>
      </c>
      <c r="F5993" s="8">
        <f t="shared" ca="1" si="465"/>
        <v>3.9196159922771576</v>
      </c>
      <c r="G5993" s="6">
        <f t="shared" si="468"/>
        <v>0</v>
      </c>
    </row>
    <row r="5994" spans="1:7" x14ac:dyDescent="0.25">
      <c r="A5994" s="6">
        <f t="shared" si="469"/>
        <v>5983</v>
      </c>
      <c r="B5994" s="6">
        <f t="shared" si="466"/>
        <v>-194</v>
      </c>
      <c r="C5994" s="6">
        <f t="shared" si="467"/>
        <v>29</v>
      </c>
      <c r="D5994" s="8">
        <f ca="1">VLOOKUP(B5994,Residuals!$A$12:$AW$232,C5994,FALSE)</f>
        <v>-1.6466209630951731E-2</v>
      </c>
      <c r="E5994" s="8">
        <f ca="1">VLOOKUP(B5994,Residuals!$A$12:$AW$232,C5994,FALSE)^2</f>
        <v>2.7113605961044755E-4</v>
      </c>
      <c r="F5994" s="8">
        <f t="shared" ca="1" si="465"/>
        <v>0.6387770247525496</v>
      </c>
      <c r="G5994" s="6">
        <f t="shared" si="468"/>
        <v>0</v>
      </c>
    </row>
    <row r="5995" spans="1:7" x14ac:dyDescent="0.25">
      <c r="A5995" s="6">
        <f t="shared" si="469"/>
        <v>5984</v>
      </c>
      <c r="B5995" s="6">
        <f t="shared" si="466"/>
        <v>-193</v>
      </c>
      <c r="C5995" s="6">
        <f t="shared" si="467"/>
        <v>29</v>
      </c>
      <c r="D5995" s="8">
        <f ca="1">VLOOKUP(B5995,Residuals!$A$12:$AW$232,C5995,FALSE)</f>
        <v>-5.4771725556097529E-2</v>
      </c>
      <c r="E5995" s="8">
        <f ca="1">VLOOKUP(B5995,Residuals!$A$12:$AW$232,C5995,FALSE)^2</f>
        <v>2.9999419203924674E-3</v>
      </c>
      <c r="F5995" s="8">
        <f t="shared" ca="1" si="465"/>
        <v>7.0676470591627307</v>
      </c>
      <c r="G5995" s="6">
        <f t="shared" si="468"/>
        <v>0</v>
      </c>
    </row>
    <row r="5996" spans="1:7" x14ac:dyDescent="0.25">
      <c r="A5996" s="6">
        <f t="shared" si="469"/>
        <v>5985</v>
      </c>
      <c r="B5996" s="6">
        <f t="shared" si="466"/>
        <v>-192</v>
      </c>
      <c r="C5996" s="6">
        <f t="shared" si="467"/>
        <v>29</v>
      </c>
      <c r="D5996" s="8">
        <f ca="1">VLOOKUP(B5996,Residuals!$A$12:$AW$232,C5996,FALSE)</f>
        <v>-6.9921184225326151E-3</v>
      </c>
      <c r="E5996" s="8">
        <f ca="1">VLOOKUP(B5996,Residuals!$A$12:$AW$232,C5996,FALSE)^2</f>
        <v>4.8889720034719984E-5</v>
      </c>
      <c r="F5996" s="8">
        <f t="shared" ca="1" si="465"/>
        <v>0.11518065855804079</v>
      </c>
      <c r="G5996" s="6">
        <f t="shared" si="468"/>
        <v>0</v>
      </c>
    </row>
    <row r="5997" spans="1:7" x14ac:dyDescent="0.25">
      <c r="A5997" s="6">
        <f t="shared" si="469"/>
        <v>5986</v>
      </c>
      <c r="B5997" s="6">
        <f t="shared" si="466"/>
        <v>-191</v>
      </c>
      <c r="C5997" s="6">
        <f t="shared" si="467"/>
        <v>29</v>
      </c>
      <c r="D5997" s="8">
        <f ca="1">VLOOKUP(B5997,Residuals!$A$12:$AW$232,C5997,FALSE)</f>
        <v>4.6460356443069589E-2</v>
      </c>
      <c r="E5997" s="8">
        <f ca="1">VLOOKUP(B5997,Residuals!$A$12:$AW$232,C5997,FALSE)^2</f>
        <v>2.1585647208170779E-3</v>
      </c>
      <c r="F5997" s="8">
        <f t="shared" ca="1" si="465"/>
        <v>5.0854229868221514</v>
      </c>
      <c r="G5997" s="6">
        <f t="shared" si="468"/>
        <v>0</v>
      </c>
    </row>
    <row r="5998" spans="1:7" x14ac:dyDescent="0.25">
      <c r="A5998" s="6">
        <f t="shared" si="469"/>
        <v>5987</v>
      </c>
      <c r="B5998" s="6">
        <f t="shared" si="466"/>
        <v>-190</v>
      </c>
      <c r="C5998" s="6">
        <f t="shared" si="467"/>
        <v>29</v>
      </c>
      <c r="D5998" s="8">
        <f ca="1">VLOOKUP(B5998,Residuals!$A$12:$AW$232,C5998,FALSE)</f>
        <v>-3.0444843777175108E-2</v>
      </c>
      <c r="E5998" s="8">
        <f ca="1">VLOOKUP(B5998,Residuals!$A$12:$AW$232,C5998,FALSE)^2</f>
        <v>9.2688851261659789E-4</v>
      </c>
      <c r="F5998" s="8">
        <f t="shared" ca="1" si="465"/>
        <v>2.1836825659309405</v>
      </c>
      <c r="G5998" s="6">
        <f t="shared" si="468"/>
        <v>0</v>
      </c>
    </row>
    <row r="5999" spans="1:7" x14ac:dyDescent="0.25">
      <c r="A5999" s="6">
        <f t="shared" si="469"/>
        <v>5988</v>
      </c>
      <c r="B5999" s="6">
        <f t="shared" si="466"/>
        <v>-189</v>
      </c>
      <c r="C5999" s="6">
        <f t="shared" si="467"/>
        <v>29</v>
      </c>
      <c r="D5999" s="8">
        <f ca="1">VLOOKUP(B5999,Residuals!$A$12:$AW$232,C5999,FALSE)</f>
        <v>4.0789443613826692E-2</v>
      </c>
      <c r="E5999" s="8">
        <f ca="1">VLOOKUP(B5999,Residuals!$A$12:$AW$232,C5999,FALSE)^2</f>
        <v>1.6637787103255472E-3</v>
      </c>
      <c r="F5999" s="8">
        <f t="shared" ca="1" si="465"/>
        <v>3.9197427887509044</v>
      </c>
      <c r="G5999" s="6">
        <f t="shared" si="468"/>
        <v>0</v>
      </c>
    </row>
    <row r="6000" spans="1:7" x14ac:dyDescent="0.25">
      <c r="A6000" s="6">
        <f t="shared" si="469"/>
        <v>5989</v>
      </c>
      <c r="B6000" s="6">
        <f t="shared" si="466"/>
        <v>-188</v>
      </c>
      <c r="C6000" s="6">
        <f t="shared" si="467"/>
        <v>29</v>
      </c>
      <c r="D6000" s="8">
        <f ca="1">VLOOKUP(B6000,Residuals!$A$12:$AW$232,C6000,FALSE)</f>
        <v>-1.2218435337450495E-3</v>
      </c>
      <c r="E6000" s="8">
        <f ca="1">VLOOKUP(B6000,Residuals!$A$12:$AW$232,C6000,FALSE)^2</f>
        <v>1.4929016209545899E-6</v>
      </c>
      <c r="F6000" s="8">
        <f t="shared" ca="1" si="465"/>
        <v>3.5171686755784285E-3</v>
      </c>
      <c r="G6000" s="6">
        <f t="shared" si="468"/>
        <v>0</v>
      </c>
    </row>
    <row r="6001" spans="1:7" x14ac:dyDescent="0.25">
      <c r="A6001" s="6">
        <f t="shared" si="469"/>
        <v>5990</v>
      </c>
      <c r="B6001" s="6">
        <f t="shared" si="466"/>
        <v>-187</v>
      </c>
      <c r="C6001" s="6">
        <f t="shared" si="467"/>
        <v>29</v>
      </c>
      <c r="D6001" s="8">
        <f ca="1">VLOOKUP(B6001,Residuals!$A$12:$AW$232,C6001,FALSE)</f>
        <v>4.1244083396012418E-2</v>
      </c>
      <c r="E6001" s="8">
        <f ca="1">VLOOKUP(B6001,Residuals!$A$12:$AW$232,C6001,FALSE)^2</f>
        <v>1.7010744151772271E-3</v>
      </c>
      <c r="F6001" s="8">
        <f t="shared" ca="1" si="465"/>
        <v>4.0076087827298457</v>
      </c>
      <c r="G6001" s="6">
        <f t="shared" si="468"/>
        <v>0</v>
      </c>
    </row>
    <row r="6002" spans="1:7" x14ac:dyDescent="0.25">
      <c r="A6002" s="6">
        <f t="shared" si="469"/>
        <v>5991</v>
      </c>
      <c r="B6002" s="6">
        <f t="shared" si="466"/>
        <v>-186</v>
      </c>
      <c r="C6002" s="6">
        <f t="shared" si="467"/>
        <v>29</v>
      </c>
      <c r="D6002" s="8">
        <f ca="1">VLOOKUP(B6002,Residuals!$A$12:$AW$232,C6002,FALSE)</f>
        <v>-4.1213295843951364E-2</v>
      </c>
      <c r="E6002" s="8">
        <f ca="1">VLOOKUP(B6002,Residuals!$A$12:$AW$232,C6002,FALSE)^2</f>
        <v>1.6985357543210589E-3</v>
      </c>
      <c r="F6002" s="8">
        <f t="shared" ca="1" si="465"/>
        <v>4.0016278806289272</v>
      </c>
      <c r="G6002" s="6">
        <f t="shared" si="468"/>
        <v>0</v>
      </c>
    </row>
    <row r="6003" spans="1:7" x14ac:dyDescent="0.25">
      <c r="A6003" s="6">
        <f t="shared" si="469"/>
        <v>5992</v>
      </c>
      <c r="B6003" s="6">
        <f t="shared" si="466"/>
        <v>-185</v>
      </c>
      <c r="C6003" s="6">
        <f t="shared" si="467"/>
        <v>29</v>
      </c>
      <c r="D6003" s="8">
        <f ca="1">VLOOKUP(B6003,Residuals!$A$12:$AW$232,C6003,FALSE)</f>
        <v>-2.4450740040294881E-2</v>
      </c>
      <c r="E6003" s="8">
        <f ca="1">VLOOKUP(B6003,Residuals!$A$12:$AW$232,C6003,FALSE)^2</f>
        <v>5.9783868851807931E-4</v>
      </c>
      <c r="F6003" s="8">
        <f t="shared" ca="1" si="465"/>
        <v>1.4084648839487302</v>
      </c>
      <c r="G6003" s="6">
        <f t="shared" si="468"/>
        <v>0</v>
      </c>
    </row>
    <row r="6004" spans="1:7" x14ac:dyDescent="0.25">
      <c r="A6004" s="6">
        <f t="shared" si="469"/>
        <v>5993</v>
      </c>
      <c r="B6004" s="6">
        <f t="shared" si="466"/>
        <v>-184</v>
      </c>
      <c r="C6004" s="6">
        <f t="shared" si="467"/>
        <v>29</v>
      </c>
      <c r="D6004" s="8">
        <f ca="1">VLOOKUP(B6004,Residuals!$A$12:$AW$232,C6004,FALSE)</f>
        <v>1.793450005006253E-2</v>
      </c>
      <c r="E6004" s="8">
        <f ca="1">VLOOKUP(B6004,Residuals!$A$12:$AW$232,C6004,FALSE)^2</f>
        <v>3.2164629204569289E-4</v>
      </c>
      <c r="F6004" s="8">
        <f t="shared" ca="1" si="465"/>
        <v>0.75777549379020515</v>
      </c>
      <c r="G6004" s="6">
        <f t="shared" si="468"/>
        <v>0</v>
      </c>
    </row>
    <row r="6005" spans="1:7" x14ac:dyDescent="0.25">
      <c r="A6005" s="6">
        <f t="shared" si="469"/>
        <v>5994</v>
      </c>
      <c r="B6005" s="6">
        <f t="shared" si="466"/>
        <v>-183</v>
      </c>
      <c r="C6005" s="6">
        <f t="shared" si="467"/>
        <v>29</v>
      </c>
      <c r="D6005" s="8">
        <f ca="1">VLOOKUP(B6005,Residuals!$A$12:$AW$232,C6005,FALSE)</f>
        <v>-3.9568713201384251E-3</v>
      </c>
      <c r="E6005" s="8">
        <f ca="1">VLOOKUP(B6005,Residuals!$A$12:$AW$232,C6005,FALSE)^2</f>
        <v>1.5656830644134002E-5</v>
      </c>
      <c r="F6005" s="8">
        <f t="shared" ca="1" si="465"/>
        <v>3.6886365134477642E-2</v>
      </c>
      <c r="G6005" s="6">
        <f t="shared" si="468"/>
        <v>0</v>
      </c>
    </row>
    <row r="6006" spans="1:7" x14ac:dyDescent="0.25">
      <c r="A6006" s="6">
        <f t="shared" si="469"/>
        <v>5995</v>
      </c>
      <c r="B6006" s="6">
        <f t="shared" si="466"/>
        <v>-182</v>
      </c>
      <c r="C6006" s="6">
        <f t="shared" si="467"/>
        <v>29</v>
      </c>
      <c r="D6006" s="8">
        <f ca="1">VLOOKUP(B6006,Residuals!$A$12:$AW$232,C6006,FALSE)</f>
        <v>-6.2682735072727138E-3</v>
      </c>
      <c r="E6006" s="8">
        <f ca="1">VLOOKUP(B6006,Residuals!$A$12:$AW$232,C6006,FALSE)^2</f>
        <v>3.9291252761976971E-5</v>
      </c>
      <c r="F6006" s="8">
        <f t="shared" ca="1" si="465"/>
        <v>9.2567361103336424E-2</v>
      </c>
      <c r="G6006" s="6">
        <f t="shared" si="468"/>
        <v>0</v>
      </c>
    </row>
    <row r="6007" spans="1:7" x14ac:dyDescent="0.25">
      <c r="A6007" s="6">
        <f t="shared" si="469"/>
        <v>5996</v>
      </c>
      <c r="B6007" s="6">
        <f t="shared" si="466"/>
        <v>-181</v>
      </c>
      <c r="C6007" s="6">
        <f t="shared" si="467"/>
        <v>29</v>
      </c>
      <c r="D6007" s="8">
        <f ca="1">VLOOKUP(B6007,Residuals!$A$12:$AW$232,C6007,FALSE)</f>
        <v>1.0050292399899003E-2</v>
      </c>
      <c r="E6007" s="8">
        <f ca="1">VLOOKUP(B6007,Residuals!$A$12:$AW$232,C6007,FALSE)^2</f>
        <v>1.0100837732346767E-4</v>
      </c>
      <c r="F6007" s="8">
        <f t="shared" ca="1" si="465"/>
        <v>0.23796846068526917</v>
      </c>
      <c r="G6007" s="6">
        <f t="shared" si="468"/>
        <v>0</v>
      </c>
    </row>
    <row r="6008" spans="1:7" x14ac:dyDescent="0.25">
      <c r="A6008" s="6">
        <f t="shared" si="469"/>
        <v>5997</v>
      </c>
      <c r="B6008" s="6">
        <f t="shared" si="466"/>
        <v>-180</v>
      </c>
      <c r="C6008" s="6">
        <f t="shared" si="467"/>
        <v>29</v>
      </c>
      <c r="D6008" s="8">
        <f ca="1">VLOOKUP(B6008,Residuals!$A$12:$AW$232,C6008,FALSE)</f>
        <v>2.1198331897757189E-2</v>
      </c>
      <c r="E6008" s="8">
        <f ca="1">VLOOKUP(B6008,Residuals!$A$12:$AW$232,C6008,FALSE)^2</f>
        <v>4.4936927524746992E-4</v>
      </c>
      <c r="F6008" s="8">
        <f t="shared" ca="1" si="465"/>
        <v>1.0586816414983695</v>
      </c>
      <c r="G6008" s="6">
        <f t="shared" si="468"/>
        <v>0</v>
      </c>
    </row>
    <row r="6009" spans="1:7" x14ac:dyDescent="0.25">
      <c r="A6009" s="6">
        <f t="shared" si="469"/>
        <v>5998</v>
      </c>
      <c r="B6009" s="6">
        <f t="shared" si="466"/>
        <v>-179</v>
      </c>
      <c r="C6009" s="6">
        <f t="shared" si="467"/>
        <v>29</v>
      </c>
      <c r="D6009" s="8">
        <f ca="1">VLOOKUP(B6009,Residuals!$A$12:$AW$232,C6009,FALSE)</f>
        <v>-2.4748332731477506E-3</v>
      </c>
      <c r="E6009" s="8">
        <f ca="1">VLOOKUP(B6009,Residuals!$A$12:$AW$232,C6009,FALSE)^2</f>
        <v>6.1247997298792087E-6</v>
      </c>
      <c r="F6009" s="8">
        <f t="shared" ca="1" si="465"/>
        <v>1.4429586954529552E-2</v>
      </c>
      <c r="G6009" s="6">
        <f t="shared" si="468"/>
        <v>0</v>
      </c>
    </row>
    <row r="6010" spans="1:7" x14ac:dyDescent="0.25">
      <c r="A6010" s="6">
        <f t="shared" si="469"/>
        <v>5999</v>
      </c>
      <c r="B6010" s="6">
        <f t="shared" si="466"/>
        <v>-178</v>
      </c>
      <c r="C6010" s="6">
        <f t="shared" si="467"/>
        <v>29</v>
      </c>
      <c r="D6010" s="8">
        <f ca="1">VLOOKUP(B6010,Residuals!$A$12:$AW$232,C6010,FALSE)</f>
        <v>-2.4213221659142893E-2</v>
      </c>
      <c r="E6010" s="8">
        <f ca="1">VLOOKUP(B6010,Residuals!$A$12:$AW$232,C6010,FALSE)^2</f>
        <v>5.8628010311478657E-4</v>
      </c>
      <c r="F6010" s="8">
        <f t="shared" ca="1" si="465"/>
        <v>1.381233689378478</v>
      </c>
      <c r="G6010" s="6">
        <f t="shared" si="468"/>
        <v>0</v>
      </c>
    </row>
    <row r="6011" spans="1:7" x14ac:dyDescent="0.25">
      <c r="A6011" s="6">
        <f t="shared" si="469"/>
        <v>6000</v>
      </c>
      <c r="B6011" s="6">
        <f t="shared" si="466"/>
        <v>-177</v>
      </c>
      <c r="C6011" s="6">
        <f t="shared" si="467"/>
        <v>29</v>
      </c>
      <c r="D6011" s="8">
        <f ca="1">VLOOKUP(B6011,Residuals!$A$12:$AW$232,C6011,FALSE)</f>
        <v>1.6659659672162291E-2</v>
      </c>
      <c r="E6011" s="8">
        <f ca="1">VLOOKUP(B6011,Residuals!$A$12:$AW$232,C6011,FALSE)^2</f>
        <v>2.7754426039227058E-4</v>
      </c>
      <c r="F6011" s="8">
        <f t="shared" ca="1" si="465"/>
        <v>0.65387428417024218</v>
      </c>
      <c r="G6011" s="6">
        <f t="shared" si="468"/>
        <v>0</v>
      </c>
    </row>
    <row r="6012" spans="1:7" x14ac:dyDescent="0.25">
      <c r="A6012" s="6">
        <f t="shared" si="469"/>
        <v>6001</v>
      </c>
      <c r="B6012" s="6">
        <f t="shared" si="466"/>
        <v>-176</v>
      </c>
      <c r="C6012" s="6">
        <f t="shared" si="467"/>
        <v>29</v>
      </c>
      <c r="D6012" s="8">
        <f ca="1">VLOOKUP(B6012,Residuals!$A$12:$AW$232,C6012,FALSE)</f>
        <v>-2.5610246757294271E-3</v>
      </c>
      <c r="E6012" s="8">
        <f ca="1">VLOOKUP(B6012,Residuals!$A$12:$AW$232,C6012,FALSE)^2</f>
        <v>6.5588473896950173E-6</v>
      </c>
      <c r="F6012" s="8">
        <f t="shared" ca="1" si="465"/>
        <v>1.5452171973786302E-2</v>
      </c>
      <c r="G6012" s="6">
        <f t="shared" si="468"/>
        <v>0</v>
      </c>
    </row>
    <row r="6013" spans="1:7" x14ac:dyDescent="0.25">
      <c r="A6013" s="6">
        <f t="shared" si="469"/>
        <v>6002</v>
      </c>
      <c r="B6013" s="6">
        <f t="shared" si="466"/>
        <v>-175</v>
      </c>
      <c r="C6013" s="6">
        <f t="shared" si="467"/>
        <v>29</v>
      </c>
      <c r="D6013" s="8">
        <f ca="1">VLOOKUP(B6013,Residuals!$A$12:$AW$232,C6013,FALSE)</f>
        <v>-7.3401293985923526E-3</v>
      </c>
      <c r="E6013" s="8">
        <f ca="1">VLOOKUP(B6013,Residuals!$A$12:$AW$232,C6013,FALSE)^2</f>
        <v>5.3877499588079733E-5</v>
      </c>
      <c r="F6013" s="8">
        <f t="shared" ca="1" si="465"/>
        <v>0.12693150788363144</v>
      </c>
      <c r="G6013" s="6">
        <f t="shared" si="468"/>
        <v>0</v>
      </c>
    </row>
    <row r="6014" spans="1:7" x14ac:dyDescent="0.25">
      <c r="A6014" s="6">
        <f t="shared" si="469"/>
        <v>6003</v>
      </c>
      <c r="B6014" s="6">
        <f t="shared" si="466"/>
        <v>-174</v>
      </c>
      <c r="C6014" s="6">
        <f t="shared" si="467"/>
        <v>29</v>
      </c>
      <c r="D6014" s="8">
        <f ca="1">VLOOKUP(B6014,Residuals!$A$12:$AW$232,C6014,FALSE)</f>
        <v>2.0906084689127365E-2</v>
      </c>
      <c r="E6014" s="8">
        <f ca="1">VLOOKUP(B6014,Residuals!$A$12:$AW$232,C6014,FALSE)^2</f>
        <v>4.3706437702896564E-4</v>
      </c>
      <c r="F6014" s="8">
        <f t="shared" ca="1" si="465"/>
        <v>1.0296921876972336</v>
      </c>
      <c r="G6014" s="6">
        <f t="shared" si="468"/>
        <v>0</v>
      </c>
    </row>
    <row r="6015" spans="1:7" x14ac:dyDescent="0.25">
      <c r="A6015" s="6">
        <f t="shared" si="469"/>
        <v>6004</v>
      </c>
      <c r="B6015" s="6">
        <f t="shared" si="466"/>
        <v>-173</v>
      </c>
      <c r="C6015" s="6">
        <f t="shared" si="467"/>
        <v>29</v>
      </c>
      <c r="D6015" s="8">
        <f ca="1">VLOOKUP(B6015,Residuals!$A$12:$AW$232,C6015,FALSE)</f>
        <v>7.4273991944551589E-3</v>
      </c>
      <c r="E6015" s="8">
        <f ca="1">VLOOKUP(B6015,Residuals!$A$12:$AW$232,C6015,FALSE)^2</f>
        <v>5.5166258793793144E-5</v>
      </c>
      <c r="F6015" s="8">
        <f t="shared" ca="1" si="465"/>
        <v>0.12996773173460444</v>
      </c>
      <c r="G6015" s="6">
        <f t="shared" si="468"/>
        <v>0</v>
      </c>
    </row>
    <row r="6016" spans="1:7" x14ac:dyDescent="0.25">
      <c r="A6016" s="6">
        <f t="shared" si="469"/>
        <v>6005</v>
      </c>
      <c r="B6016" s="6">
        <f t="shared" si="466"/>
        <v>-172</v>
      </c>
      <c r="C6016" s="6">
        <f t="shared" si="467"/>
        <v>29</v>
      </c>
      <c r="D6016" s="8">
        <f ca="1">VLOOKUP(B6016,Residuals!$A$12:$AW$232,C6016,FALSE)</f>
        <v>-7.7923260841390798E-3</v>
      </c>
      <c r="E6016" s="8">
        <f ca="1">VLOOKUP(B6016,Residuals!$A$12:$AW$232,C6016,FALSE)^2</f>
        <v>6.0720345801554283E-5</v>
      </c>
      <c r="F6016" s="8">
        <f t="shared" ca="1" si="465"/>
        <v>0.14305276062796432</v>
      </c>
      <c r="G6016" s="6">
        <f t="shared" si="468"/>
        <v>0</v>
      </c>
    </row>
    <row r="6017" spans="1:7" x14ac:dyDescent="0.25">
      <c r="A6017" s="6">
        <f t="shared" si="469"/>
        <v>6006</v>
      </c>
      <c r="B6017" s="6">
        <f t="shared" si="466"/>
        <v>-171</v>
      </c>
      <c r="C6017" s="6">
        <f t="shared" si="467"/>
        <v>29</v>
      </c>
      <c r="D6017" s="8">
        <f ca="1">VLOOKUP(B6017,Residuals!$A$12:$AW$232,C6017,FALSE)</f>
        <v>7.0014911476564898E-3</v>
      </c>
      <c r="E6017" s="8">
        <f ca="1">VLOOKUP(B6017,Residuals!$A$12:$AW$232,C6017,FALSE)^2</f>
        <v>4.9020878290712187E-5</v>
      </c>
      <c r="F6017" s="8">
        <f t="shared" ca="1" si="465"/>
        <v>0.1154896579609782</v>
      </c>
      <c r="G6017" s="6">
        <f t="shared" si="468"/>
        <v>0</v>
      </c>
    </row>
    <row r="6018" spans="1:7" x14ac:dyDescent="0.25">
      <c r="A6018" s="6">
        <f t="shared" si="469"/>
        <v>6007</v>
      </c>
      <c r="B6018" s="6">
        <f t="shared" si="466"/>
        <v>-170</v>
      </c>
      <c r="C6018" s="6">
        <f t="shared" si="467"/>
        <v>29</v>
      </c>
      <c r="D6018" s="8">
        <f ca="1">VLOOKUP(B6018,Residuals!$A$12:$AW$232,C6018,FALSE)</f>
        <v>-5.4179802887345035E-3</v>
      </c>
      <c r="E6018" s="8">
        <f ca="1">VLOOKUP(B6018,Residuals!$A$12:$AW$232,C6018,FALSE)^2</f>
        <v>2.9354510409115615E-5</v>
      </c>
      <c r="F6018" s="8">
        <f t="shared" ca="1" si="465"/>
        <v>6.9157111928022208E-2</v>
      </c>
      <c r="G6018" s="6">
        <f t="shared" si="468"/>
        <v>0</v>
      </c>
    </row>
    <row r="6019" spans="1:7" x14ac:dyDescent="0.25">
      <c r="A6019" s="6">
        <f t="shared" si="469"/>
        <v>6008</v>
      </c>
      <c r="B6019" s="6">
        <f t="shared" si="466"/>
        <v>-169</v>
      </c>
      <c r="C6019" s="6">
        <f t="shared" si="467"/>
        <v>29</v>
      </c>
      <c r="D6019" s="8">
        <f ca="1">VLOOKUP(B6019,Residuals!$A$12:$AW$232,C6019,FALSE)</f>
        <v>-6.5150213601742248E-3</v>
      </c>
      <c r="E6019" s="8">
        <f ca="1">VLOOKUP(B6019,Residuals!$A$12:$AW$232,C6019,FALSE)^2</f>
        <v>4.244550332352641E-5</v>
      </c>
      <c r="F6019" s="8">
        <f t="shared" ca="1" si="465"/>
        <v>9.9998548205212312E-2</v>
      </c>
      <c r="G6019" s="6">
        <f t="shared" si="468"/>
        <v>0</v>
      </c>
    </row>
    <row r="6020" spans="1:7" x14ac:dyDescent="0.25">
      <c r="A6020" s="6">
        <f t="shared" si="469"/>
        <v>6009</v>
      </c>
      <c r="B6020" s="6">
        <f t="shared" si="466"/>
        <v>-168</v>
      </c>
      <c r="C6020" s="6">
        <f t="shared" si="467"/>
        <v>29</v>
      </c>
      <c r="D6020" s="8">
        <f ca="1">VLOOKUP(B6020,Residuals!$A$12:$AW$232,C6020,FALSE)</f>
        <v>5.7576732931660863E-4</v>
      </c>
      <c r="E6020" s="8">
        <f ca="1">VLOOKUP(B6020,Residuals!$A$12:$AW$232,C6020,FALSE)^2</f>
        <v>3.3150801750838006E-7</v>
      </c>
      <c r="F6020" s="8">
        <f t="shared" ca="1" si="465"/>
        <v>7.8100900857622235E-4</v>
      </c>
      <c r="G6020" s="6">
        <f t="shared" si="468"/>
        <v>0</v>
      </c>
    </row>
    <row r="6021" spans="1:7" x14ac:dyDescent="0.25">
      <c r="A6021" s="6">
        <f t="shared" si="469"/>
        <v>6010</v>
      </c>
      <c r="B6021" s="6">
        <f t="shared" si="466"/>
        <v>-167</v>
      </c>
      <c r="C6021" s="6">
        <f t="shared" si="467"/>
        <v>29</v>
      </c>
      <c r="D6021" s="8">
        <f ca="1">VLOOKUP(B6021,Residuals!$A$12:$AW$232,C6021,FALSE)</f>
        <v>7.0560369009069149E-3</v>
      </c>
      <c r="E6021" s="8">
        <f ca="1">VLOOKUP(B6021,Residuals!$A$12:$AW$232,C6021,FALSE)^2</f>
        <v>4.9787656746960061E-5</v>
      </c>
      <c r="F6021" s="8">
        <f t="shared" ca="1" si="465"/>
        <v>0.11729613276787067</v>
      </c>
      <c r="G6021" s="6">
        <f t="shared" si="468"/>
        <v>0</v>
      </c>
    </row>
    <row r="6022" spans="1:7" x14ac:dyDescent="0.25">
      <c r="A6022" s="6">
        <f t="shared" si="469"/>
        <v>6011</v>
      </c>
      <c r="B6022" s="6">
        <f t="shared" si="466"/>
        <v>-166</v>
      </c>
      <c r="C6022" s="6">
        <f t="shared" si="467"/>
        <v>29</v>
      </c>
      <c r="D6022" s="8">
        <f ca="1">VLOOKUP(B6022,Residuals!$A$12:$AW$232,C6022,FALSE)</f>
        <v>5.2766693227128967E-3</v>
      </c>
      <c r="E6022" s="8">
        <f ca="1">VLOOKUP(B6022,Residuals!$A$12:$AW$232,C6022,FALSE)^2</f>
        <v>2.7843239141259381E-5</v>
      </c>
      <c r="F6022" s="8">
        <f t="shared" ca="1" si="465"/>
        <v>6.5596665687628369E-2</v>
      </c>
      <c r="G6022" s="6">
        <f t="shared" si="468"/>
        <v>0</v>
      </c>
    </row>
    <row r="6023" spans="1:7" x14ac:dyDescent="0.25">
      <c r="A6023" s="6">
        <f t="shared" si="469"/>
        <v>6012</v>
      </c>
      <c r="B6023" s="6">
        <f t="shared" si="466"/>
        <v>-165</v>
      </c>
      <c r="C6023" s="6">
        <f t="shared" si="467"/>
        <v>29</v>
      </c>
      <c r="D6023" s="8">
        <f ca="1">VLOOKUP(B6023,Residuals!$A$12:$AW$232,C6023,FALSE)</f>
        <v>-3.650933516759846E-2</v>
      </c>
      <c r="E6023" s="8">
        <f ca="1">VLOOKUP(B6023,Residuals!$A$12:$AW$232,C6023,FALSE)^2</f>
        <v>1.3329315543800417E-3</v>
      </c>
      <c r="F6023" s="8">
        <f t="shared" ca="1" si="465"/>
        <v>3.1402907224106684</v>
      </c>
      <c r="G6023" s="6">
        <f t="shared" si="468"/>
        <v>0</v>
      </c>
    </row>
    <row r="6024" spans="1:7" x14ac:dyDescent="0.25">
      <c r="A6024" s="6">
        <f t="shared" si="469"/>
        <v>6013</v>
      </c>
      <c r="B6024" s="6">
        <f t="shared" si="466"/>
        <v>-164</v>
      </c>
      <c r="C6024" s="6">
        <f t="shared" si="467"/>
        <v>29</v>
      </c>
      <c r="D6024" s="8">
        <f ca="1">VLOOKUP(B6024,Residuals!$A$12:$AW$232,C6024,FALSE)</f>
        <v>-1.8790092255515461E-2</v>
      </c>
      <c r="E6024" s="8">
        <f ca="1">VLOOKUP(B6024,Residuals!$A$12:$AW$232,C6024,FALSE)^2</f>
        <v>3.530675669707821E-4</v>
      </c>
      <c r="F6024" s="8">
        <f t="shared" ca="1" si="465"/>
        <v>0.83180175403540269</v>
      </c>
      <c r="G6024" s="6">
        <f t="shared" si="468"/>
        <v>0</v>
      </c>
    </row>
    <row r="6025" spans="1:7" x14ac:dyDescent="0.25">
      <c r="A6025" s="6">
        <f t="shared" si="469"/>
        <v>6014</v>
      </c>
      <c r="B6025" s="6">
        <f t="shared" si="466"/>
        <v>-163</v>
      </c>
      <c r="C6025" s="6">
        <f t="shared" si="467"/>
        <v>29</v>
      </c>
      <c r="D6025" s="8">
        <f ca="1">VLOOKUP(B6025,Residuals!$A$12:$AW$232,C6025,FALSE)</f>
        <v>1.3035422528548991E-2</v>
      </c>
      <c r="E6025" s="8">
        <f ca="1">VLOOKUP(B6025,Residuals!$A$12:$AW$232,C6025,FALSE)^2</f>
        <v>1.6992224049780256E-4</v>
      </c>
      <c r="F6025" s="8">
        <f t="shared" ca="1" si="465"/>
        <v>0.4003245580112838</v>
      </c>
      <c r="G6025" s="6">
        <f t="shared" si="468"/>
        <v>0</v>
      </c>
    </row>
    <row r="6026" spans="1:7" x14ac:dyDescent="0.25">
      <c r="A6026" s="6">
        <f t="shared" si="469"/>
        <v>6015</v>
      </c>
      <c r="B6026" s="6">
        <f t="shared" si="466"/>
        <v>-162</v>
      </c>
      <c r="C6026" s="6">
        <f t="shared" si="467"/>
        <v>29</v>
      </c>
      <c r="D6026" s="8">
        <f ca="1">VLOOKUP(B6026,Residuals!$A$12:$AW$232,C6026,FALSE)</f>
        <v>2.256450106460943E-2</v>
      </c>
      <c r="E6026" s="8">
        <f ca="1">VLOOKUP(B6026,Residuals!$A$12:$AW$232,C6026,FALSE)^2</f>
        <v>5.0915670829476006E-4</v>
      </c>
      <c r="F6026" s="8">
        <f t="shared" ca="1" si="465"/>
        <v>1.1995365268810465</v>
      </c>
      <c r="G6026" s="6">
        <f t="shared" si="468"/>
        <v>0</v>
      </c>
    </row>
    <row r="6027" spans="1:7" x14ac:dyDescent="0.25">
      <c r="A6027" s="6">
        <f t="shared" si="469"/>
        <v>6016</v>
      </c>
      <c r="B6027" s="6">
        <f t="shared" si="466"/>
        <v>-161</v>
      </c>
      <c r="C6027" s="6">
        <f t="shared" si="467"/>
        <v>29</v>
      </c>
      <c r="D6027" s="8">
        <f ca="1">VLOOKUP(B6027,Residuals!$A$12:$AW$232,C6027,FALSE)</f>
        <v>-6.1205752904156929E-3</v>
      </c>
      <c r="E6027" s="8">
        <f ca="1">VLOOKUP(B6027,Residuals!$A$12:$AW$232,C6027,FALSE)^2</f>
        <v>3.7461441885647145E-5</v>
      </c>
      <c r="F6027" s="8">
        <f t="shared" ref="F6027:F6090" ca="1" si="470">E6027/$F$8</f>
        <v>8.8256458491853679E-2</v>
      </c>
      <c r="G6027" s="6">
        <f t="shared" si="468"/>
        <v>0</v>
      </c>
    </row>
    <row r="6028" spans="1:7" x14ac:dyDescent="0.25">
      <c r="A6028" s="6">
        <f t="shared" si="469"/>
        <v>6017</v>
      </c>
      <c r="B6028" s="6">
        <f t="shared" ref="B6028:B6091" si="471">MOD(A6028,221)-210</f>
        <v>-160</v>
      </c>
      <c r="C6028" s="6">
        <f t="shared" ref="C6028:C6091" si="472">IF(B6028&lt;B6027,IF(ISNUMBER(C6027),C6027+1,2),C6027)</f>
        <v>29</v>
      </c>
      <c r="D6028" s="8">
        <f ca="1">VLOOKUP(B6028,Residuals!$A$12:$AW$232,C6028,FALSE)</f>
        <v>-1.3400725673654638E-2</v>
      </c>
      <c r="E6028" s="8">
        <f ca="1">VLOOKUP(B6028,Residuals!$A$12:$AW$232,C6028,FALSE)^2</f>
        <v>1.7957944858054654E-4</v>
      </c>
      <c r="F6028" s="8">
        <f t="shared" ca="1" si="470"/>
        <v>0.4230762445828688</v>
      </c>
      <c r="G6028" s="6">
        <f t="shared" ref="G6028:G6091" si="473">IF(OR(B6028&lt;-10,B6028&gt;10),0,1)</f>
        <v>0</v>
      </c>
    </row>
    <row r="6029" spans="1:7" x14ac:dyDescent="0.25">
      <c r="A6029" s="6">
        <f t="shared" ref="A6029:A6092" si="474">A6028+1</f>
        <v>6018</v>
      </c>
      <c r="B6029" s="6">
        <f t="shared" si="471"/>
        <v>-159</v>
      </c>
      <c r="C6029" s="6">
        <f t="shared" si="472"/>
        <v>29</v>
      </c>
      <c r="D6029" s="8">
        <f ca="1">VLOOKUP(B6029,Residuals!$A$12:$AW$232,C6029,FALSE)</f>
        <v>1.1003360712946386E-2</v>
      </c>
      <c r="E6029" s="8">
        <f ca="1">VLOOKUP(B6029,Residuals!$A$12:$AW$232,C6029,FALSE)^2</f>
        <v>1.21073946979212E-4</v>
      </c>
      <c r="F6029" s="8">
        <f t="shared" ca="1" si="470"/>
        <v>0.28524149734102322</v>
      </c>
      <c r="G6029" s="6">
        <f t="shared" si="473"/>
        <v>0</v>
      </c>
    </row>
    <row r="6030" spans="1:7" x14ac:dyDescent="0.25">
      <c r="A6030" s="6">
        <f t="shared" si="474"/>
        <v>6019</v>
      </c>
      <c r="B6030" s="6">
        <f t="shared" si="471"/>
        <v>-158</v>
      </c>
      <c r="C6030" s="6">
        <f t="shared" si="472"/>
        <v>29</v>
      </c>
      <c r="D6030" s="8">
        <f ca="1">VLOOKUP(B6030,Residuals!$A$12:$AW$232,C6030,FALSE)</f>
        <v>1.4812019668604799E-2</v>
      </c>
      <c r="E6030" s="8">
        <f ca="1">VLOOKUP(B6030,Residuals!$A$12:$AW$232,C6030,FALSE)^2</f>
        <v>2.1939592666313544E-4</v>
      </c>
      <c r="F6030" s="8">
        <f t="shared" ca="1" si="470"/>
        <v>0.5168809987061791</v>
      </c>
      <c r="G6030" s="6">
        <f t="shared" si="473"/>
        <v>0</v>
      </c>
    </row>
    <row r="6031" spans="1:7" x14ac:dyDescent="0.25">
      <c r="A6031" s="6">
        <f t="shared" si="474"/>
        <v>6020</v>
      </c>
      <c r="B6031" s="6">
        <f t="shared" si="471"/>
        <v>-157</v>
      </c>
      <c r="C6031" s="6">
        <f t="shared" si="472"/>
        <v>29</v>
      </c>
      <c r="D6031" s="8">
        <f ca="1">VLOOKUP(B6031,Residuals!$A$12:$AW$232,C6031,FALSE)</f>
        <v>-1.4487061163559734E-2</v>
      </c>
      <c r="E6031" s="8">
        <f ca="1">VLOOKUP(B6031,Residuals!$A$12:$AW$232,C6031,FALSE)^2</f>
        <v>2.0987494115672073E-4</v>
      </c>
      <c r="F6031" s="8">
        <f t="shared" ca="1" si="470"/>
        <v>0.49445024271142984</v>
      </c>
      <c r="G6031" s="6">
        <f t="shared" si="473"/>
        <v>0</v>
      </c>
    </row>
    <row r="6032" spans="1:7" x14ac:dyDescent="0.25">
      <c r="A6032" s="6">
        <f t="shared" si="474"/>
        <v>6021</v>
      </c>
      <c r="B6032" s="6">
        <f t="shared" si="471"/>
        <v>-156</v>
      </c>
      <c r="C6032" s="6">
        <f t="shared" si="472"/>
        <v>29</v>
      </c>
      <c r="D6032" s="8">
        <f ca="1">VLOOKUP(B6032,Residuals!$A$12:$AW$232,C6032,FALSE)</f>
        <v>6.7714410439731147E-3</v>
      </c>
      <c r="E6032" s="8">
        <f ca="1">VLOOKUP(B6032,Residuals!$A$12:$AW$232,C6032,FALSE)^2</f>
        <v>4.5852413812003707E-5</v>
      </c>
      <c r="F6032" s="8">
        <f t="shared" ca="1" si="470"/>
        <v>0.10802498389419629</v>
      </c>
      <c r="G6032" s="6">
        <f t="shared" si="473"/>
        <v>0</v>
      </c>
    </row>
    <row r="6033" spans="1:7" x14ac:dyDescent="0.25">
      <c r="A6033" s="6">
        <f t="shared" si="474"/>
        <v>6022</v>
      </c>
      <c r="B6033" s="6">
        <f t="shared" si="471"/>
        <v>-155</v>
      </c>
      <c r="C6033" s="6">
        <f t="shared" si="472"/>
        <v>29</v>
      </c>
      <c r="D6033" s="8">
        <f ca="1">VLOOKUP(B6033,Residuals!$A$12:$AW$232,C6033,FALSE)</f>
        <v>2.7536699755065275E-2</v>
      </c>
      <c r="E6033" s="8">
        <f ca="1">VLOOKUP(B6033,Residuals!$A$12:$AW$232,C6033,FALSE)^2</f>
        <v>7.5826983340061198E-4</v>
      </c>
      <c r="F6033" s="8">
        <f t="shared" ca="1" si="470"/>
        <v>1.7864291043956391</v>
      </c>
      <c r="G6033" s="6">
        <f t="shared" si="473"/>
        <v>0</v>
      </c>
    </row>
    <row r="6034" spans="1:7" x14ac:dyDescent="0.25">
      <c r="A6034" s="6">
        <f t="shared" si="474"/>
        <v>6023</v>
      </c>
      <c r="B6034" s="6">
        <f t="shared" si="471"/>
        <v>-154</v>
      </c>
      <c r="C6034" s="6">
        <f t="shared" si="472"/>
        <v>29</v>
      </c>
      <c r="D6034" s="8">
        <f ca="1">VLOOKUP(B6034,Residuals!$A$12:$AW$232,C6034,FALSE)</f>
        <v>-7.8957825680260243E-3</v>
      </c>
      <c r="E6034" s="8">
        <f ca="1">VLOOKUP(B6034,Residuals!$A$12:$AW$232,C6034,FALSE)^2</f>
        <v>6.2343382361543641E-5</v>
      </c>
      <c r="F6034" s="8">
        <f t="shared" ca="1" si="470"/>
        <v>0.14687651784544459</v>
      </c>
      <c r="G6034" s="6">
        <f t="shared" si="473"/>
        <v>0</v>
      </c>
    </row>
    <row r="6035" spans="1:7" x14ac:dyDescent="0.25">
      <c r="A6035" s="6">
        <f t="shared" si="474"/>
        <v>6024</v>
      </c>
      <c r="B6035" s="6">
        <f t="shared" si="471"/>
        <v>-153</v>
      </c>
      <c r="C6035" s="6">
        <f t="shared" si="472"/>
        <v>29</v>
      </c>
      <c r="D6035" s="8">
        <f ca="1">VLOOKUP(B6035,Residuals!$A$12:$AW$232,C6035,FALSE)</f>
        <v>-2.4246870753396477E-2</v>
      </c>
      <c r="E6035" s="8">
        <f ca="1">VLOOKUP(B6035,Residuals!$A$12:$AW$232,C6035,FALSE)^2</f>
        <v>5.8791074133191347E-4</v>
      </c>
      <c r="F6035" s="8">
        <f t="shared" ca="1" si="470"/>
        <v>1.3850753555525777</v>
      </c>
      <c r="G6035" s="6">
        <f t="shared" si="473"/>
        <v>0</v>
      </c>
    </row>
    <row r="6036" spans="1:7" x14ac:dyDescent="0.25">
      <c r="A6036" s="6">
        <f t="shared" si="474"/>
        <v>6025</v>
      </c>
      <c r="B6036" s="6">
        <f t="shared" si="471"/>
        <v>-152</v>
      </c>
      <c r="C6036" s="6">
        <f t="shared" si="472"/>
        <v>29</v>
      </c>
      <c r="D6036" s="8">
        <f ca="1">VLOOKUP(B6036,Residuals!$A$12:$AW$232,C6036,FALSE)</f>
        <v>-9.8345727868913903E-3</v>
      </c>
      <c r="E6036" s="8">
        <f ca="1">VLOOKUP(B6036,Residuals!$A$12:$AW$232,C6036,FALSE)^2</f>
        <v>9.6718821900664692E-5</v>
      </c>
      <c r="F6036" s="8">
        <f t="shared" ca="1" si="470"/>
        <v>0.22786257711365562</v>
      </c>
      <c r="G6036" s="6">
        <f t="shared" si="473"/>
        <v>0</v>
      </c>
    </row>
    <row r="6037" spans="1:7" x14ac:dyDescent="0.25">
      <c r="A6037" s="6">
        <f t="shared" si="474"/>
        <v>6026</v>
      </c>
      <c r="B6037" s="6">
        <f t="shared" si="471"/>
        <v>-151</v>
      </c>
      <c r="C6037" s="6">
        <f t="shared" si="472"/>
        <v>29</v>
      </c>
      <c r="D6037" s="8">
        <f ca="1">VLOOKUP(B6037,Residuals!$A$12:$AW$232,C6037,FALSE)</f>
        <v>-1.5160227615341863E-2</v>
      </c>
      <c r="E6037" s="8">
        <f ca="1">VLOOKUP(B6037,Residuals!$A$12:$AW$232,C6037,FALSE)^2</f>
        <v>2.2983250134897402E-4</v>
      </c>
      <c r="F6037" s="8">
        <f t="shared" ca="1" si="470"/>
        <v>0.54146881685182147</v>
      </c>
      <c r="G6037" s="6">
        <f t="shared" si="473"/>
        <v>0</v>
      </c>
    </row>
    <row r="6038" spans="1:7" x14ac:dyDescent="0.25">
      <c r="A6038" s="6">
        <f t="shared" si="474"/>
        <v>6027</v>
      </c>
      <c r="B6038" s="6">
        <f t="shared" si="471"/>
        <v>-150</v>
      </c>
      <c r="C6038" s="6">
        <f t="shared" si="472"/>
        <v>29</v>
      </c>
      <c r="D6038" s="8">
        <f ca="1">VLOOKUP(B6038,Residuals!$A$12:$AW$232,C6038,FALSE)</f>
        <v>-1.2139586347416839E-2</v>
      </c>
      <c r="E6038" s="8">
        <f ca="1">VLOOKUP(B6038,Residuals!$A$12:$AW$232,C6038,FALSE)^2</f>
        <v>1.4736955668638932E-4</v>
      </c>
      <c r="F6038" s="8">
        <f t="shared" ca="1" si="470"/>
        <v>0.34719205956774435</v>
      </c>
      <c r="G6038" s="6">
        <f t="shared" si="473"/>
        <v>0</v>
      </c>
    </row>
    <row r="6039" spans="1:7" x14ac:dyDescent="0.25">
      <c r="A6039" s="6">
        <f t="shared" si="474"/>
        <v>6028</v>
      </c>
      <c r="B6039" s="6">
        <f t="shared" si="471"/>
        <v>-149</v>
      </c>
      <c r="C6039" s="6">
        <f t="shared" si="472"/>
        <v>29</v>
      </c>
      <c r="D6039" s="8">
        <f ca="1">VLOOKUP(B6039,Residuals!$A$12:$AW$232,C6039,FALSE)</f>
        <v>-3.4346090076273809E-3</v>
      </c>
      <c r="E6039" s="8">
        <f ca="1">VLOOKUP(B6039,Residuals!$A$12:$AW$232,C6039,FALSE)^2</f>
        <v>1.1796539035275142E-5</v>
      </c>
      <c r="F6039" s="8">
        <f t="shared" ca="1" si="470"/>
        <v>2.7791796185858607E-2</v>
      </c>
      <c r="G6039" s="6">
        <f t="shared" si="473"/>
        <v>0</v>
      </c>
    </row>
    <row r="6040" spans="1:7" x14ac:dyDescent="0.25">
      <c r="A6040" s="6">
        <f t="shared" si="474"/>
        <v>6029</v>
      </c>
      <c r="B6040" s="6">
        <f t="shared" si="471"/>
        <v>-148</v>
      </c>
      <c r="C6040" s="6">
        <f t="shared" si="472"/>
        <v>29</v>
      </c>
      <c r="D6040" s="8">
        <f ca="1">VLOOKUP(B6040,Residuals!$A$12:$AW$232,C6040,FALSE)</f>
        <v>1.4827404155878922E-2</v>
      </c>
      <c r="E6040" s="8">
        <f ca="1">VLOOKUP(B6040,Residuals!$A$12:$AW$232,C6040,FALSE)^2</f>
        <v>2.1985191400177552E-4</v>
      </c>
      <c r="F6040" s="8">
        <f t="shared" ca="1" si="470"/>
        <v>0.51795527202828839</v>
      </c>
      <c r="G6040" s="6">
        <f t="shared" si="473"/>
        <v>0</v>
      </c>
    </row>
    <row r="6041" spans="1:7" x14ac:dyDescent="0.25">
      <c r="A6041" s="6">
        <f t="shared" si="474"/>
        <v>6030</v>
      </c>
      <c r="B6041" s="6">
        <f t="shared" si="471"/>
        <v>-147</v>
      </c>
      <c r="C6041" s="6">
        <f t="shared" si="472"/>
        <v>29</v>
      </c>
      <c r="D6041" s="8">
        <f ca="1">VLOOKUP(B6041,Residuals!$A$12:$AW$232,C6041,FALSE)</f>
        <v>-4.8121918694212775E-4</v>
      </c>
      <c r="E6041" s="8">
        <f ca="1">VLOOKUP(B6041,Residuals!$A$12:$AW$232,C6041,FALSE)^2</f>
        <v>2.3157190588124249E-7</v>
      </c>
      <c r="F6041" s="8">
        <f t="shared" ca="1" si="470"/>
        <v>5.4556672862925127E-4</v>
      </c>
      <c r="G6041" s="6">
        <f t="shared" si="473"/>
        <v>0</v>
      </c>
    </row>
    <row r="6042" spans="1:7" x14ac:dyDescent="0.25">
      <c r="A6042" s="6">
        <f t="shared" si="474"/>
        <v>6031</v>
      </c>
      <c r="B6042" s="6">
        <f t="shared" si="471"/>
        <v>-146</v>
      </c>
      <c r="C6042" s="6">
        <f t="shared" si="472"/>
        <v>29</v>
      </c>
      <c r="D6042" s="8">
        <f ca="1">VLOOKUP(B6042,Residuals!$A$12:$AW$232,C6042,FALSE)</f>
        <v>1.7363380578079121E-3</v>
      </c>
      <c r="E6042" s="8">
        <f ca="1">VLOOKUP(B6042,Residuals!$A$12:$AW$232,C6042,FALSE)^2</f>
        <v>3.0148698509921524E-6</v>
      </c>
      <c r="F6042" s="8">
        <f t="shared" ca="1" si="470"/>
        <v>7.1028161882998866E-3</v>
      </c>
      <c r="G6042" s="6">
        <f t="shared" si="473"/>
        <v>0</v>
      </c>
    </row>
    <row r="6043" spans="1:7" x14ac:dyDescent="0.25">
      <c r="A6043" s="6">
        <f t="shared" si="474"/>
        <v>6032</v>
      </c>
      <c r="B6043" s="6">
        <f t="shared" si="471"/>
        <v>-145</v>
      </c>
      <c r="C6043" s="6">
        <f t="shared" si="472"/>
        <v>29</v>
      </c>
      <c r="D6043" s="8">
        <f ca="1">VLOOKUP(B6043,Residuals!$A$12:$AW$232,C6043,FALSE)</f>
        <v>1.2819455779579821E-2</v>
      </c>
      <c r="E6043" s="8">
        <f ca="1">VLOOKUP(B6043,Residuals!$A$12:$AW$232,C6043,FALSE)^2</f>
        <v>1.6433844648460247E-4</v>
      </c>
      <c r="F6043" s="8">
        <f t="shared" ca="1" si="470"/>
        <v>0.38716954155309818</v>
      </c>
      <c r="G6043" s="6">
        <f t="shared" si="473"/>
        <v>0</v>
      </c>
    </row>
    <row r="6044" spans="1:7" x14ac:dyDescent="0.25">
      <c r="A6044" s="6">
        <f t="shared" si="474"/>
        <v>6033</v>
      </c>
      <c r="B6044" s="6">
        <f t="shared" si="471"/>
        <v>-144</v>
      </c>
      <c r="C6044" s="6">
        <f t="shared" si="472"/>
        <v>29</v>
      </c>
      <c r="D6044" s="8">
        <f ca="1">VLOOKUP(B6044,Residuals!$A$12:$AW$232,C6044,FALSE)</f>
        <v>3.7565097534844427E-3</v>
      </c>
      <c r="E6044" s="8">
        <f ca="1">VLOOKUP(B6044,Residuals!$A$12:$AW$232,C6044,FALSE)^2</f>
        <v>1.4111365528023749E-5</v>
      </c>
      <c r="F6044" s="8">
        <f t="shared" ca="1" si="470"/>
        <v>3.3245360650802087E-2</v>
      </c>
      <c r="G6044" s="6">
        <f t="shared" si="473"/>
        <v>0</v>
      </c>
    </row>
    <row r="6045" spans="1:7" x14ac:dyDescent="0.25">
      <c r="A6045" s="6">
        <f t="shared" si="474"/>
        <v>6034</v>
      </c>
      <c r="B6045" s="6">
        <f t="shared" si="471"/>
        <v>-143</v>
      </c>
      <c r="C6045" s="6">
        <f t="shared" si="472"/>
        <v>29</v>
      </c>
      <c r="D6045" s="8">
        <f ca="1">VLOOKUP(B6045,Residuals!$A$12:$AW$232,C6045,FALSE)</f>
        <v>-1.1994026765363118E-2</v>
      </c>
      <c r="E6045" s="8">
        <f ca="1">VLOOKUP(B6045,Residuals!$A$12:$AW$232,C6045,FALSE)^2</f>
        <v>1.4385667804824685E-4</v>
      </c>
      <c r="F6045" s="8">
        <f t="shared" ca="1" si="470"/>
        <v>0.33891597055172262</v>
      </c>
      <c r="G6045" s="6">
        <f t="shared" si="473"/>
        <v>0</v>
      </c>
    </row>
    <row r="6046" spans="1:7" x14ac:dyDescent="0.25">
      <c r="A6046" s="6">
        <f t="shared" si="474"/>
        <v>6035</v>
      </c>
      <c r="B6046" s="6">
        <f t="shared" si="471"/>
        <v>-142</v>
      </c>
      <c r="C6046" s="6">
        <f t="shared" si="472"/>
        <v>29</v>
      </c>
      <c r="D6046" s="8">
        <f ca="1">VLOOKUP(B6046,Residuals!$A$12:$AW$232,C6046,FALSE)</f>
        <v>3.3635451982125135E-2</v>
      </c>
      <c r="E6046" s="8">
        <f ca="1">VLOOKUP(B6046,Residuals!$A$12:$AW$232,C6046,FALSE)^2</f>
        <v>1.1313436300418457E-3</v>
      </c>
      <c r="F6046" s="8">
        <f t="shared" ca="1" si="470"/>
        <v>2.6653640943560903</v>
      </c>
      <c r="G6046" s="6">
        <f t="shared" si="473"/>
        <v>0</v>
      </c>
    </row>
    <row r="6047" spans="1:7" x14ac:dyDescent="0.25">
      <c r="A6047" s="6">
        <f t="shared" si="474"/>
        <v>6036</v>
      </c>
      <c r="B6047" s="6">
        <f t="shared" si="471"/>
        <v>-141</v>
      </c>
      <c r="C6047" s="6">
        <f t="shared" si="472"/>
        <v>29</v>
      </c>
      <c r="D6047" s="8">
        <f ca="1">VLOOKUP(B6047,Residuals!$A$12:$AW$232,C6047,FALSE)</f>
        <v>-8.4560006657416788E-3</v>
      </c>
      <c r="E6047" s="8">
        <f ca="1">VLOOKUP(B6047,Residuals!$A$12:$AW$232,C6047,FALSE)^2</f>
        <v>7.1503947259023712E-5</v>
      </c>
      <c r="F6047" s="8">
        <f t="shared" ca="1" si="470"/>
        <v>0.16845814884897892</v>
      </c>
      <c r="G6047" s="6">
        <f t="shared" si="473"/>
        <v>0</v>
      </c>
    </row>
    <row r="6048" spans="1:7" x14ac:dyDescent="0.25">
      <c r="A6048" s="6">
        <f t="shared" si="474"/>
        <v>6037</v>
      </c>
      <c r="B6048" s="6">
        <f t="shared" si="471"/>
        <v>-140</v>
      </c>
      <c r="C6048" s="6">
        <f t="shared" si="472"/>
        <v>29</v>
      </c>
      <c r="D6048" s="8">
        <f ca="1">VLOOKUP(B6048,Residuals!$A$12:$AW$232,C6048,FALSE)</f>
        <v>1.2933986938595687E-2</v>
      </c>
      <c r="E6048" s="8">
        <f ca="1">VLOOKUP(B6048,Residuals!$A$12:$AW$232,C6048,FALSE)^2</f>
        <v>1.6728801812776383E-4</v>
      </c>
      <c r="F6048" s="8">
        <f t="shared" ca="1" si="470"/>
        <v>0.39411851986760232</v>
      </c>
      <c r="G6048" s="6">
        <f t="shared" si="473"/>
        <v>0</v>
      </c>
    </row>
    <row r="6049" spans="1:7" x14ac:dyDescent="0.25">
      <c r="A6049" s="6">
        <f t="shared" si="474"/>
        <v>6038</v>
      </c>
      <c r="B6049" s="6">
        <f t="shared" si="471"/>
        <v>-139</v>
      </c>
      <c r="C6049" s="6">
        <f t="shared" si="472"/>
        <v>29</v>
      </c>
      <c r="D6049" s="8">
        <f ca="1">VLOOKUP(B6049,Residuals!$A$12:$AW$232,C6049,FALSE)</f>
        <v>9.3206473188222963E-3</v>
      </c>
      <c r="E6049" s="8">
        <f ca="1">VLOOKUP(B6049,Residuals!$A$12:$AW$232,C6049,FALSE)^2</f>
        <v>8.6874466441869255E-5</v>
      </c>
      <c r="F6049" s="8">
        <f t="shared" ca="1" si="470"/>
        <v>0.20466998480553328</v>
      </c>
      <c r="G6049" s="6">
        <f t="shared" si="473"/>
        <v>0</v>
      </c>
    </row>
    <row r="6050" spans="1:7" x14ac:dyDescent="0.25">
      <c r="A6050" s="6">
        <f t="shared" si="474"/>
        <v>6039</v>
      </c>
      <c r="B6050" s="6">
        <f t="shared" si="471"/>
        <v>-138</v>
      </c>
      <c r="C6050" s="6">
        <f t="shared" si="472"/>
        <v>29</v>
      </c>
      <c r="D6050" s="8">
        <f ca="1">VLOOKUP(B6050,Residuals!$A$12:$AW$232,C6050,FALSE)</f>
        <v>7.5990241760964155E-3</v>
      </c>
      <c r="E6050" s="8">
        <f ca="1">VLOOKUP(B6050,Residuals!$A$12:$AW$232,C6050,FALSE)^2</f>
        <v>5.7745168428897806E-5</v>
      </c>
      <c r="F6050" s="8">
        <f t="shared" ca="1" si="470"/>
        <v>0.1360434570593165</v>
      </c>
      <c r="G6050" s="6">
        <f t="shared" si="473"/>
        <v>0</v>
      </c>
    </row>
    <row r="6051" spans="1:7" x14ac:dyDescent="0.25">
      <c r="A6051" s="6">
        <f t="shared" si="474"/>
        <v>6040</v>
      </c>
      <c r="B6051" s="6">
        <f t="shared" si="471"/>
        <v>-137</v>
      </c>
      <c r="C6051" s="6">
        <f t="shared" si="472"/>
        <v>29</v>
      </c>
      <c r="D6051" s="8">
        <f ca="1">VLOOKUP(B6051,Residuals!$A$12:$AW$232,C6051,FALSE)</f>
        <v>1.3951551714566177E-2</v>
      </c>
      <c r="E6051" s="8">
        <f ca="1">VLOOKUP(B6051,Residuals!$A$12:$AW$232,C6051,FALSE)^2</f>
        <v>1.9464579524421441E-4</v>
      </c>
      <c r="F6051" s="8">
        <f t="shared" ca="1" si="470"/>
        <v>0.45857147199576076</v>
      </c>
      <c r="G6051" s="6">
        <f t="shared" si="473"/>
        <v>0</v>
      </c>
    </row>
    <row r="6052" spans="1:7" x14ac:dyDescent="0.25">
      <c r="A6052" s="6">
        <f t="shared" si="474"/>
        <v>6041</v>
      </c>
      <c r="B6052" s="6">
        <f t="shared" si="471"/>
        <v>-136</v>
      </c>
      <c r="C6052" s="6">
        <f t="shared" si="472"/>
        <v>29</v>
      </c>
      <c r="D6052" s="8">
        <f ca="1">VLOOKUP(B6052,Residuals!$A$12:$AW$232,C6052,FALSE)</f>
        <v>5.9351345675731776E-3</v>
      </c>
      <c r="E6052" s="8">
        <f ca="1">VLOOKUP(B6052,Residuals!$A$12:$AW$232,C6052,FALSE)^2</f>
        <v>3.5225822335202051E-5</v>
      </c>
      <c r="F6052" s="8">
        <f t="shared" ca="1" si="470"/>
        <v>8.2989499877187276E-2</v>
      </c>
      <c r="G6052" s="6">
        <f t="shared" si="473"/>
        <v>0</v>
      </c>
    </row>
    <row r="6053" spans="1:7" x14ac:dyDescent="0.25">
      <c r="A6053" s="6">
        <f t="shared" si="474"/>
        <v>6042</v>
      </c>
      <c r="B6053" s="6">
        <f t="shared" si="471"/>
        <v>-135</v>
      </c>
      <c r="C6053" s="6">
        <f t="shared" si="472"/>
        <v>29</v>
      </c>
      <c r="D6053" s="8">
        <f ca="1">VLOOKUP(B6053,Residuals!$A$12:$AW$232,C6053,FALSE)</f>
        <v>-2.4463711783750518E-4</v>
      </c>
      <c r="E6053" s="8">
        <f ca="1">VLOOKUP(B6053,Residuals!$A$12:$AW$232,C6053,FALSE)^2</f>
        <v>5.9847319423841402E-8</v>
      </c>
      <c r="F6053" s="8">
        <f t="shared" ca="1" si="470"/>
        <v>1.4099597337182746E-4</v>
      </c>
      <c r="G6053" s="6">
        <f t="shared" si="473"/>
        <v>0</v>
      </c>
    </row>
    <row r="6054" spans="1:7" x14ac:dyDescent="0.25">
      <c r="A6054" s="6">
        <f t="shared" si="474"/>
        <v>6043</v>
      </c>
      <c r="B6054" s="6">
        <f t="shared" si="471"/>
        <v>-134</v>
      </c>
      <c r="C6054" s="6">
        <f t="shared" si="472"/>
        <v>29</v>
      </c>
      <c r="D6054" s="8">
        <f ca="1">VLOOKUP(B6054,Residuals!$A$12:$AW$232,C6054,FALSE)</f>
        <v>-1.8026661676336963E-3</v>
      </c>
      <c r="E6054" s="8">
        <f ca="1">VLOOKUP(B6054,Residuals!$A$12:$AW$232,C6054,FALSE)^2</f>
        <v>3.2496053119311574E-6</v>
      </c>
      <c r="F6054" s="8">
        <f t="shared" ca="1" si="470"/>
        <v>7.6558360247538284E-3</v>
      </c>
      <c r="G6054" s="6">
        <f t="shared" si="473"/>
        <v>0</v>
      </c>
    </row>
    <row r="6055" spans="1:7" x14ac:dyDescent="0.25">
      <c r="A6055" s="6">
        <f t="shared" si="474"/>
        <v>6044</v>
      </c>
      <c r="B6055" s="6">
        <f t="shared" si="471"/>
        <v>-133</v>
      </c>
      <c r="C6055" s="6">
        <f t="shared" si="472"/>
        <v>29</v>
      </c>
      <c r="D6055" s="8">
        <f ca="1">VLOOKUP(B6055,Residuals!$A$12:$AW$232,C6055,FALSE)</f>
        <v>2.2260970677345721E-3</v>
      </c>
      <c r="E6055" s="8">
        <f ca="1">VLOOKUP(B6055,Residuals!$A$12:$AW$232,C6055,FALSE)^2</f>
        <v>4.9555081549764604E-6</v>
      </c>
      <c r="F6055" s="8">
        <f t="shared" ca="1" si="470"/>
        <v>1.1674820235717871E-2</v>
      </c>
      <c r="G6055" s="6">
        <f t="shared" si="473"/>
        <v>0</v>
      </c>
    </row>
    <row r="6056" spans="1:7" x14ac:dyDescent="0.25">
      <c r="A6056" s="6">
        <f t="shared" si="474"/>
        <v>6045</v>
      </c>
      <c r="B6056" s="6">
        <f t="shared" si="471"/>
        <v>-132</v>
      </c>
      <c r="C6056" s="6">
        <f t="shared" si="472"/>
        <v>29</v>
      </c>
      <c r="D6056" s="8">
        <f ca="1">VLOOKUP(B6056,Residuals!$A$12:$AW$232,C6056,FALSE)</f>
        <v>-1.660869804799087E-2</v>
      </c>
      <c r="E6056" s="8">
        <f ca="1">VLOOKUP(B6056,Residuals!$A$12:$AW$232,C6056,FALSE)^2</f>
        <v>2.7584885084933574E-4</v>
      </c>
      <c r="F6056" s="8">
        <f t="shared" ca="1" si="470"/>
        <v>0.64988002141843793</v>
      </c>
      <c r="G6056" s="6">
        <f t="shared" si="473"/>
        <v>0</v>
      </c>
    </row>
    <row r="6057" spans="1:7" x14ac:dyDescent="0.25">
      <c r="A6057" s="6">
        <f t="shared" si="474"/>
        <v>6046</v>
      </c>
      <c r="B6057" s="6">
        <f t="shared" si="471"/>
        <v>-131</v>
      </c>
      <c r="C6057" s="6">
        <f t="shared" si="472"/>
        <v>29</v>
      </c>
      <c r="D6057" s="8">
        <f ca="1">VLOOKUP(B6057,Residuals!$A$12:$AW$232,C6057,FALSE)</f>
        <v>-4.330896840304238E-2</v>
      </c>
      <c r="E6057" s="8">
        <f ca="1">VLOOKUP(B6057,Residuals!$A$12:$AW$232,C6057,FALSE)^2</f>
        <v>1.8756667441357233E-3</v>
      </c>
      <c r="F6057" s="8">
        <f t="shared" ca="1" si="470"/>
        <v>4.4189357327377499</v>
      </c>
      <c r="G6057" s="6">
        <f t="shared" si="473"/>
        <v>0</v>
      </c>
    </row>
    <row r="6058" spans="1:7" x14ac:dyDescent="0.25">
      <c r="A6058" s="6">
        <f t="shared" si="474"/>
        <v>6047</v>
      </c>
      <c r="B6058" s="6">
        <f t="shared" si="471"/>
        <v>-130</v>
      </c>
      <c r="C6058" s="6">
        <f t="shared" si="472"/>
        <v>29</v>
      </c>
      <c r="D6058" s="8">
        <f ca="1">VLOOKUP(B6058,Residuals!$A$12:$AW$232,C6058,FALSE)</f>
        <v>1.3578269734176581E-2</v>
      </c>
      <c r="E6058" s="8">
        <f ca="1">VLOOKUP(B6058,Residuals!$A$12:$AW$232,C6058,FALSE)^2</f>
        <v>1.8436940897405578E-4</v>
      </c>
      <c r="F6058" s="8">
        <f t="shared" ca="1" si="470"/>
        <v>0.43436104621804927</v>
      </c>
      <c r="G6058" s="6">
        <f t="shared" si="473"/>
        <v>0</v>
      </c>
    </row>
    <row r="6059" spans="1:7" x14ac:dyDescent="0.25">
      <c r="A6059" s="6">
        <f t="shared" si="474"/>
        <v>6048</v>
      </c>
      <c r="B6059" s="6">
        <f t="shared" si="471"/>
        <v>-129</v>
      </c>
      <c r="C6059" s="6">
        <f t="shared" si="472"/>
        <v>29</v>
      </c>
      <c r="D6059" s="8">
        <f ca="1">VLOOKUP(B6059,Residuals!$A$12:$AW$232,C6059,FALSE)</f>
        <v>3.7808690926431729E-2</v>
      </c>
      <c r="E6059" s="8">
        <f ca="1">VLOOKUP(B6059,Residuals!$A$12:$AW$232,C6059,FALSE)^2</f>
        <v>1.4294971095704409E-3</v>
      </c>
      <c r="F6059" s="8">
        <f t="shared" ca="1" si="470"/>
        <v>3.3677922141957342</v>
      </c>
      <c r="G6059" s="6">
        <f t="shared" si="473"/>
        <v>0</v>
      </c>
    </row>
    <row r="6060" spans="1:7" x14ac:dyDescent="0.25">
      <c r="A6060" s="6">
        <f t="shared" si="474"/>
        <v>6049</v>
      </c>
      <c r="B6060" s="6">
        <f t="shared" si="471"/>
        <v>-128</v>
      </c>
      <c r="C6060" s="6">
        <f t="shared" si="472"/>
        <v>29</v>
      </c>
      <c r="D6060" s="8">
        <f ca="1">VLOOKUP(B6060,Residuals!$A$12:$AW$232,C6060,FALSE)</f>
        <v>4.9677891756055165E-2</v>
      </c>
      <c r="E6060" s="8">
        <f ca="1">VLOOKUP(B6060,Residuals!$A$12:$AW$232,C6060,FALSE)^2</f>
        <v>2.4678929293263335E-3</v>
      </c>
      <c r="F6060" s="8">
        <f t="shared" ca="1" si="470"/>
        <v>5.8141779631519945</v>
      </c>
      <c r="G6060" s="6">
        <f t="shared" si="473"/>
        <v>0</v>
      </c>
    </row>
    <row r="6061" spans="1:7" x14ac:dyDescent="0.25">
      <c r="A6061" s="6">
        <f t="shared" si="474"/>
        <v>6050</v>
      </c>
      <c r="B6061" s="6">
        <f t="shared" si="471"/>
        <v>-127</v>
      </c>
      <c r="C6061" s="6">
        <f t="shared" si="472"/>
        <v>29</v>
      </c>
      <c r="D6061" s="8">
        <f ca="1">VLOOKUP(B6061,Residuals!$A$12:$AW$232,C6061,FALSE)</f>
        <v>-1.9562761538505793E-3</v>
      </c>
      <c r="E6061" s="8">
        <f ca="1">VLOOKUP(B6061,Residuals!$A$12:$AW$232,C6061,FALSE)^2</f>
        <v>3.8270163901244151E-6</v>
      </c>
      <c r="F6061" s="8">
        <f t="shared" ca="1" si="470"/>
        <v>9.016174930310596E-3</v>
      </c>
      <c r="G6061" s="6">
        <f t="shared" si="473"/>
        <v>0</v>
      </c>
    </row>
    <row r="6062" spans="1:7" x14ac:dyDescent="0.25">
      <c r="A6062" s="6">
        <f t="shared" si="474"/>
        <v>6051</v>
      </c>
      <c r="B6062" s="6">
        <f t="shared" si="471"/>
        <v>-126</v>
      </c>
      <c r="C6062" s="6">
        <f t="shared" si="472"/>
        <v>29</v>
      </c>
      <c r="D6062" s="8">
        <f ca="1">VLOOKUP(B6062,Residuals!$A$12:$AW$232,C6062,FALSE)</f>
        <v>-1.5116404689566156E-3</v>
      </c>
      <c r="E6062" s="8">
        <f ca="1">VLOOKUP(B6062,Residuals!$A$12:$AW$232,C6062,FALSE)^2</f>
        <v>2.2850569073873765E-6</v>
      </c>
      <c r="F6062" s="8">
        <f t="shared" ca="1" si="470"/>
        <v>5.3834294663288205E-3</v>
      </c>
      <c r="G6062" s="6">
        <f t="shared" si="473"/>
        <v>0</v>
      </c>
    </row>
    <row r="6063" spans="1:7" x14ac:dyDescent="0.25">
      <c r="A6063" s="6">
        <f t="shared" si="474"/>
        <v>6052</v>
      </c>
      <c r="B6063" s="6">
        <f t="shared" si="471"/>
        <v>-125</v>
      </c>
      <c r="C6063" s="6">
        <f t="shared" si="472"/>
        <v>29</v>
      </c>
      <c r="D6063" s="8">
        <f ca="1">VLOOKUP(B6063,Residuals!$A$12:$AW$232,C6063,FALSE)</f>
        <v>6.7351037235203297E-3</v>
      </c>
      <c r="E6063" s="8">
        <f ca="1">VLOOKUP(B6063,Residuals!$A$12:$AW$232,C6063,FALSE)^2</f>
        <v>4.5361622166577408E-5</v>
      </c>
      <c r="F6063" s="8">
        <f t="shared" ca="1" si="470"/>
        <v>0.1068687141324787</v>
      </c>
      <c r="G6063" s="6">
        <f t="shared" si="473"/>
        <v>0</v>
      </c>
    </row>
    <row r="6064" spans="1:7" x14ac:dyDescent="0.25">
      <c r="A6064" s="6">
        <f t="shared" si="474"/>
        <v>6053</v>
      </c>
      <c r="B6064" s="6">
        <f t="shared" si="471"/>
        <v>-124</v>
      </c>
      <c r="C6064" s="6">
        <f t="shared" si="472"/>
        <v>29</v>
      </c>
      <c r="D6064" s="8">
        <f ca="1">VLOOKUP(B6064,Residuals!$A$12:$AW$232,C6064,FALSE)</f>
        <v>-1.4437847097496694E-3</v>
      </c>
      <c r="E6064" s="8">
        <f ca="1">VLOOKUP(B6064,Residuals!$A$12:$AW$232,C6064,FALSE)^2</f>
        <v>2.0845142881069373E-6</v>
      </c>
      <c r="F6064" s="8">
        <f t="shared" ca="1" si="470"/>
        <v>4.9109655016902109E-3</v>
      </c>
      <c r="G6064" s="6">
        <f t="shared" si="473"/>
        <v>0</v>
      </c>
    </row>
    <row r="6065" spans="1:7" x14ac:dyDescent="0.25">
      <c r="A6065" s="6">
        <f t="shared" si="474"/>
        <v>6054</v>
      </c>
      <c r="B6065" s="6">
        <f t="shared" si="471"/>
        <v>-123</v>
      </c>
      <c r="C6065" s="6">
        <f t="shared" si="472"/>
        <v>29</v>
      </c>
      <c r="D6065" s="8">
        <f ca="1">VLOOKUP(B6065,Residuals!$A$12:$AW$232,C6065,FALSE)</f>
        <v>9.8924670317738061E-3</v>
      </c>
      <c r="E6065" s="8">
        <f ca="1">VLOOKUP(B6065,Residuals!$A$12:$AW$232,C6065,FALSE)^2</f>
        <v>9.786090397473166E-5</v>
      </c>
      <c r="F6065" s="8">
        <f t="shared" ca="1" si="470"/>
        <v>0.23055324020857509</v>
      </c>
      <c r="G6065" s="6">
        <f t="shared" si="473"/>
        <v>0</v>
      </c>
    </row>
    <row r="6066" spans="1:7" x14ac:dyDescent="0.25">
      <c r="A6066" s="6">
        <f t="shared" si="474"/>
        <v>6055</v>
      </c>
      <c r="B6066" s="6">
        <f t="shared" si="471"/>
        <v>-122</v>
      </c>
      <c r="C6066" s="6">
        <f t="shared" si="472"/>
        <v>29</v>
      </c>
      <c r="D6066" s="8">
        <f ca="1">VLOOKUP(B6066,Residuals!$A$12:$AW$232,C6066,FALSE)</f>
        <v>3.820637486874412E-2</v>
      </c>
      <c r="E6066" s="8">
        <f ca="1">VLOOKUP(B6066,Residuals!$A$12:$AW$232,C6066,FALSE)^2</f>
        <v>1.4597270806110023E-3</v>
      </c>
      <c r="F6066" s="8">
        <f t="shared" ca="1" si="470"/>
        <v>3.439011848306333</v>
      </c>
      <c r="G6066" s="6">
        <f t="shared" si="473"/>
        <v>0</v>
      </c>
    </row>
    <row r="6067" spans="1:7" x14ac:dyDescent="0.25">
      <c r="A6067" s="6">
        <f t="shared" si="474"/>
        <v>6056</v>
      </c>
      <c r="B6067" s="6">
        <f t="shared" si="471"/>
        <v>-121</v>
      </c>
      <c r="C6067" s="6">
        <f t="shared" si="472"/>
        <v>29</v>
      </c>
      <c r="D6067" s="8">
        <f ca="1">VLOOKUP(B6067,Residuals!$A$12:$AW$232,C6067,FALSE)</f>
        <v>-2.4165986487421805E-2</v>
      </c>
      <c r="E6067" s="8">
        <f ca="1">VLOOKUP(B6067,Residuals!$A$12:$AW$232,C6067,FALSE)^2</f>
        <v>5.839949029102533E-4</v>
      </c>
      <c r="F6067" s="8">
        <f t="shared" ca="1" si="470"/>
        <v>1.3758499223143961</v>
      </c>
      <c r="G6067" s="6">
        <f t="shared" si="473"/>
        <v>0</v>
      </c>
    </row>
    <row r="6068" spans="1:7" x14ac:dyDescent="0.25">
      <c r="A6068" s="6">
        <f t="shared" si="474"/>
        <v>6057</v>
      </c>
      <c r="B6068" s="6">
        <f t="shared" si="471"/>
        <v>-120</v>
      </c>
      <c r="C6068" s="6">
        <f t="shared" si="472"/>
        <v>29</v>
      </c>
      <c r="D6068" s="8">
        <f ca="1">VLOOKUP(B6068,Residuals!$A$12:$AW$232,C6068,FALSE)</f>
        <v>4.7827464525559468E-3</v>
      </c>
      <c r="E6068" s="8">
        <f ca="1">VLOOKUP(B6068,Residuals!$A$12:$AW$232,C6068,FALSE)^2</f>
        <v>2.2874663629436494E-5</v>
      </c>
      <c r="F6068" s="8">
        <f t="shared" ca="1" si="470"/>
        <v>5.389105970050681E-2</v>
      </c>
      <c r="G6068" s="6">
        <f t="shared" si="473"/>
        <v>0</v>
      </c>
    </row>
    <row r="6069" spans="1:7" x14ac:dyDescent="0.25">
      <c r="A6069" s="6">
        <f t="shared" si="474"/>
        <v>6058</v>
      </c>
      <c r="B6069" s="6">
        <f t="shared" si="471"/>
        <v>-119</v>
      </c>
      <c r="C6069" s="6">
        <f t="shared" si="472"/>
        <v>29</v>
      </c>
      <c r="D6069" s="8">
        <f ca="1">VLOOKUP(B6069,Residuals!$A$12:$AW$232,C6069,FALSE)</f>
        <v>7.2176849432599921E-3</v>
      </c>
      <c r="E6069" s="8">
        <f ca="1">VLOOKUP(B6069,Residuals!$A$12:$AW$232,C6069,FALSE)^2</f>
        <v>5.2094975940161997E-5</v>
      </c>
      <c r="F6069" s="8">
        <f t="shared" ca="1" si="470"/>
        <v>0.12273201057588169</v>
      </c>
      <c r="G6069" s="6">
        <f t="shared" si="473"/>
        <v>0</v>
      </c>
    </row>
    <row r="6070" spans="1:7" x14ac:dyDescent="0.25">
      <c r="A6070" s="6">
        <f t="shared" si="474"/>
        <v>6059</v>
      </c>
      <c r="B6070" s="6">
        <f t="shared" si="471"/>
        <v>-118</v>
      </c>
      <c r="C6070" s="6">
        <f t="shared" si="472"/>
        <v>29</v>
      </c>
      <c r="D6070" s="8">
        <f ca="1">VLOOKUP(B6070,Residuals!$A$12:$AW$232,C6070,FALSE)</f>
        <v>-9.7264806862509194E-4</v>
      </c>
      <c r="E6070" s="8">
        <f ca="1">VLOOKUP(B6070,Residuals!$A$12:$AW$232,C6070,FALSE)^2</f>
        <v>9.4604426540012151E-7</v>
      </c>
      <c r="F6070" s="8">
        <f t="shared" ca="1" si="470"/>
        <v>2.2288121395757552E-3</v>
      </c>
      <c r="G6070" s="6">
        <f t="shared" si="473"/>
        <v>0</v>
      </c>
    </row>
    <row r="6071" spans="1:7" x14ac:dyDescent="0.25">
      <c r="A6071" s="6">
        <f t="shared" si="474"/>
        <v>6060</v>
      </c>
      <c r="B6071" s="6">
        <f t="shared" si="471"/>
        <v>-117</v>
      </c>
      <c r="C6071" s="6">
        <f t="shared" si="472"/>
        <v>29</v>
      </c>
      <c r="D6071" s="8">
        <f ca="1">VLOOKUP(B6071,Residuals!$A$12:$AW$232,C6071,FALSE)</f>
        <v>1.2681172621353333E-2</v>
      </c>
      <c r="E6071" s="8">
        <f ca="1">VLOOKUP(B6071,Residuals!$A$12:$AW$232,C6071,FALSE)^2</f>
        <v>1.6081213905256135E-4</v>
      </c>
      <c r="F6071" s="8">
        <f t="shared" ca="1" si="470"/>
        <v>0.37886181526601437</v>
      </c>
      <c r="G6071" s="6">
        <f t="shared" si="473"/>
        <v>0</v>
      </c>
    </row>
    <row r="6072" spans="1:7" x14ac:dyDescent="0.25">
      <c r="A6072" s="6">
        <f t="shared" si="474"/>
        <v>6061</v>
      </c>
      <c r="B6072" s="6">
        <f t="shared" si="471"/>
        <v>-116</v>
      </c>
      <c r="C6072" s="6">
        <f t="shared" si="472"/>
        <v>29</v>
      </c>
      <c r="D6072" s="8">
        <f ca="1">VLOOKUP(B6072,Residuals!$A$12:$AW$232,C6072,FALSE)</f>
        <v>2.7541327462090769E-2</v>
      </c>
      <c r="E6072" s="8">
        <f ca="1">VLOOKUP(B6072,Residuals!$A$12:$AW$232,C6072,FALSE)^2</f>
        <v>7.5852471837411519E-4</v>
      </c>
      <c r="F6072" s="8">
        <f t="shared" ca="1" si="470"/>
        <v>1.7870295950321942</v>
      </c>
      <c r="G6072" s="6">
        <f t="shared" si="473"/>
        <v>0</v>
      </c>
    </row>
    <row r="6073" spans="1:7" x14ac:dyDescent="0.25">
      <c r="A6073" s="6">
        <f t="shared" si="474"/>
        <v>6062</v>
      </c>
      <c r="B6073" s="6">
        <f t="shared" si="471"/>
        <v>-115</v>
      </c>
      <c r="C6073" s="6">
        <f t="shared" si="472"/>
        <v>29</v>
      </c>
      <c r="D6073" s="8">
        <f ca="1">VLOOKUP(B6073,Residuals!$A$12:$AW$232,C6073,FALSE)</f>
        <v>-1.7732046794618192E-2</v>
      </c>
      <c r="E6073" s="8">
        <f ca="1">VLOOKUP(B6073,Residuals!$A$12:$AW$232,C6073,FALSE)^2</f>
        <v>3.1442548352652932E-4</v>
      </c>
      <c r="F6073" s="8">
        <f t="shared" ca="1" si="470"/>
        <v>0.74076378908074625</v>
      </c>
      <c r="G6073" s="6">
        <f t="shared" si="473"/>
        <v>0</v>
      </c>
    </row>
    <row r="6074" spans="1:7" x14ac:dyDescent="0.25">
      <c r="A6074" s="6">
        <f t="shared" si="474"/>
        <v>6063</v>
      </c>
      <c r="B6074" s="6">
        <f t="shared" si="471"/>
        <v>-114</v>
      </c>
      <c r="C6074" s="6">
        <f t="shared" si="472"/>
        <v>29</v>
      </c>
      <c r="D6074" s="8">
        <f ca="1">VLOOKUP(B6074,Residuals!$A$12:$AW$232,C6074,FALSE)</f>
        <v>1.0418836812466381E-2</v>
      </c>
      <c r="E6074" s="8">
        <f ca="1">VLOOKUP(B6074,Residuals!$A$12:$AW$232,C6074,FALSE)^2</f>
        <v>1.0855216052480463E-4</v>
      </c>
      <c r="F6074" s="8">
        <f t="shared" ca="1" si="470"/>
        <v>0.25574107047996653</v>
      </c>
      <c r="G6074" s="6">
        <f t="shared" si="473"/>
        <v>0</v>
      </c>
    </row>
    <row r="6075" spans="1:7" x14ac:dyDescent="0.25">
      <c r="A6075" s="6">
        <f t="shared" si="474"/>
        <v>6064</v>
      </c>
      <c r="B6075" s="6">
        <f t="shared" si="471"/>
        <v>-113</v>
      </c>
      <c r="C6075" s="6">
        <f t="shared" si="472"/>
        <v>29</v>
      </c>
      <c r="D6075" s="8">
        <f ca="1">VLOOKUP(B6075,Residuals!$A$12:$AW$232,C6075,FALSE)</f>
        <v>-2.3831075740079331E-2</v>
      </c>
      <c r="E6075" s="8">
        <f ca="1">VLOOKUP(B6075,Residuals!$A$12:$AW$232,C6075,FALSE)^2</f>
        <v>5.6792017092939767E-4</v>
      </c>
      <c r="F6075" s="8">
        <f t="shared" ca="1" si="470"/>
        <v>1.3379790117347472</v>
      </c>
      <c r="G6075" s="6">
        <f t="shared" si="473"/>
        <v>0</v>
      </c>
    </row>
    <row r="6076" spans="1:7" x14ac:dyDescent="0.25">
      <c r="A6076" s="6">
        <f t="shared" si="474"/>
        <v>6065</v>
      </c>
      <c r="B6076" s="6">
        <f t="shared" si="471"/>
        <v>-112</v>
      </c>
      <c r="C6076" s="6">
        <f t="shared" si="472"/>
        <v>29</v>
      </c>
      <c r="D6076" s="8">
        <f ca="1">VLOOKUP(B6076,Residuals!$A$12:$AW$232,C6076,FALSE)</f>
        <v>5.1711304561495742E-3</v>
      </c>
      <c r="E6076" s="8">
        <f ca="1">VLOOKUP(B6076,Residuals!$A$12:$AW$232,C6076,FALSE)^2</f>
        <v>2.6740590194517703E-5</v>
      </c>
      <c r="F6076" s="8">
        <f t="shared" ca="1" si="470"/>
        <v>6.2998904200063238E-2</v>
      </c>
      <c r="G6076" s="6">
        <f t="shared" si="473"/>
        <v>0</v>
      </c>
    </row>
    <row r="6077" spans="1:7" x14ac:dyDescent="0.25">
      <c r="A6077" s="6">
        <f t="shared" si="474"/>
        <v>6066</v>
      </c>
      <c r="B6077" s="6">
        <f t="shared" si="471"/>
        <v>-111</v>
      </c>
      <c r="C6077" s="6">
        <f t="shared" si="472"/>
        <v>29</v>
      </c>
      <c r="D6077" s="8">
        <f ca="1">VLOOKUP(B6077,Residuals!$A$12:$AW$232,C6077,FALSE)</f>
        <v>-2.8648573070935414E-2</v>
      </c>
      <c r="E6077" s="8">
        <f ca="1">VLOOKUP(B6077,Residuals!$A$12:$AW$232,C6077,FALSE)^2</f>
        <v>8.2074073900072577E-4</v>
      </c>
      <c r="F6077" s="8">
        <f t="shared" ca="1" si="470"/>
        <v>1.9336060578048286</v>
      </c>
      <c r="G6077" s="6">
        <f t="shared" si="473"/>
        <v>0</v>
      </c>
    </row>
    <row r="6078" spans="1:7" x14ac:dyDescent="0.25">
      <c r="A6078" s="6">
        <f t="shared" si="474"/>
        <v>6067</v>
      </c>
      <c r="B6078" s="6">
        <f t="shared" si="471"/>
        <v>-110</v>
      </c>
      <c r="C6078" s="6">
        <f t="shared" si="472"/>
        <v>29</v>
      </c>
      <c r="D6078" s="8">
        <f ca="1">VLOOKUP(B6078,Residuals!$A$12:$AW$232,C6078,FALSE)</f>
        <v>3.0152491242875296E-2</v>
      </c>
      <c r="E6078" s="8">
        <f ca="1">VLOOKUP(B6078,Residuals!$A$12:$AW$232,C6078,FALSE)^2</f>
        <v>9.0917272815167142E-4</v>
      </c>
      <c r="F6078" s="8">
        <f t="shared" ca="1" si="470"/>
        <v>2.1419454539144791</v>
      </c>
      <c r="G6078" s="6">
        <f t="shared" si="473"/>
        <v>0</v>
      </c>
    </row>
    <row r="6079" spans="1:7" x14ac:dyDescent="0.25">
      <c r="A6079" s="6">
        <f t="shared" si="474"/>
        <v>6068</v>
      </c>
      <c r="B6079" s="6">
        <f t="shared" si="471"/>
        <v>-109</v>
      </c>
      <c r="C6079" s="6">
        <f t="shared" si="472"/>
        <v>29</v>
      </c>
      <c r="D6079" s="8">
        <f ca="1">VLOOKUP(B6079,Residuals!$A$12:$AW$232,C6079,FALSE)</f>
        <v>8.6293417893123919E-3</v>
      </c>
      <c r="E6079" s="8">
        <f ca="1">VLOOKUP(B6079,Residuals!$A$12:$AW$232,C6079,FALSE)^2</f>
        <v>7.4465539716773199E-5</v>
      </c>
      <c r="F6079" s="8">
        <f t="shared" ca="1" si="470"/>
        <v>0.17543544733671543</v>
      </c>
      <c r="G6079" s="6">
        <f t="shared" si="473"/>
        <v>0</v>
      </c>
    </row>
    <row r="6080" spans="1:7" x14ac:dyDescent="0.25">
      <c r="A6080" s="6">
        <f t="shared" si="474"/>
        <v>6069</v>
      </c>
      <c r="B6080" s="6">
        <f t="shared" si="471"/>
        <v>-108</v>
      </c>
      <c r="C6080" s="6">
        <f t="shared" si="472"/>
        <v>29</v>
      </c>
      <c r="D6080" s="8">
        <f ca="1">VLOOKUP(B6080,Residuals!$A$12:$AW$232,C6080,FALSE)</f>
        <v>2.1214854883108564E-2</v>
      </c>
      <c r="E6080" s="8">
        <f ca="1">VLOOKUP(B6080,Residuals!$A$12:$AW$232,C6080,FALSE)^2</f>
        <v>4.5007006771135525E-4</v>
      </c>
      <c r="F6080" s="8">
        <f t="shared" ca="1" si="470"/>
        <v>1.0603326580606551</v>
      </c>
      <c r="G6080" s="6">
        <f t="shared" si="473"/>
        <v>0</v>
      </c>
    </row>
    <row r="6081" spans="1:7" x14ac:dyDescent="0.25">
      <c r="A6081" s="6">
        <f t="shared" si="474"/>
        <v>6070</v>
      </c>
      <c r="B6081" s="6">
        <f t="shared" si="471"/>
        <v>-107</v>
      </c>
      <c r="C6081" s="6">
        <f t="shared" si="472"/>
        <v>29</v>
      </c>
      <c r="D6081" s="8">
        <f ca="1">VLOOKUP(B6081,Residuals!$A$12:$AW$232,C6081,FALSE)</f>
        <v>9.1342996667943162E-3</v>
      </c>
      <c r="E6081" s="8">
        <f ca="1">VLOOKUP(B6081,Residuals!$A$12:$AW$232,C6081,FALSE)^2</f>
        <v>8.3435430402798759E-5</v>
      </c>
      <c r="F6081" s="8">
        <f t="shared" ca="1" si="470"/>
        <v>0.19656786363356357</v>
      </c>
      <c r="G6081" s="6">
        <f t="shared" si="473"/>
        <v>0</v>
      </c>
    </row>
    <row r="6082" spans="1:7" x14ac:dyDescent="0.25">
      <c r="A6082" s="6">
        <f t="shared" si="474"/>
        <v>6071</v>
      </c>
      <c r="B6082" s="6">
        <f t="shared" si="471"/>
        <v>-106</v>
      </c>
      <c r="C6082" s="6">
        <f t="shared" si="472"/>
        <v>29</v>
      </c>
      <c r="D6082" s="8">
        <f ca="1">VLOOKUP(B6082,Residuals!$A$12:$AW$232,C6082,FALSE)</f>
        <v>-2.1425725887861694E-2</v>
      </c>
      <c r="E6082" s="8">
        <f ca="1">VLOOKUP(B6082,Residuals!$A$12:$AW$232,C6082,FALSE)^2</f>
        <v>4.5906172982178675E-4</v>
      </c>
      <c r="F6082" s="8">
        <f t="shared" ca="1" si="470"/>
        <v>1.0815163662650666</v>
      </c>
      <c r="G6082" s="6">
        <f t="shared" si="473"/>
        <v>0</v>
      </c>
    </row>
    <row r="6083" spans="1:7" x14ac:dyDescent="0.25">
      <c r="A6083" s="6">
        <f t="shared" si="474"/>
        <v>6072</v>
      </c>
      <c r="B6083" s="6">
        <f t="shared" si="471"/>
        <v>-105</v>
      </c>
      <c r="C6083" s="6">
        <f t="shared" si="472"/>
        <v>29</v>
      </c>
      <c r="D6083" s="8">
        <f ca="1">VLOOKUP(B6083,Residuals!$A$12:$AW$232,C6083,FALSE)</f>
        <v>1.1843125999231971E-2</v>
      </c>
      <c r="E6083" s="8">
        <f ca="1">VLOOKUP(B6083,Residuals!$A$12:$AW$232,C6083,FALSE)^2</f>
        <v>1.4025963343368428E-4</v>
      </c>
      <c r="F6083" s="8">
        <f t="shared" ca="1" si="470"/>
        <v>0.33044159255827654</v>
      </c>
      <c r="G6083" s="6">
        <f t="shared" si="473"/>
        <v>0</v>
      </c>
    </row>
    <row r="6084" spans="1:7" x14ac:dyDescent="0.25">
      <c r="A6084" s="6">
        <f t="shared" si="474"/>
        <v>6073</v>
      </c>
      <c r="B6084" s="6">
        <f t="shared" si="471"/>
        <v>-104</v>
      </c>
      <c r="C6084" s="6">
        <f t="shared" si="472"/>
        <v>29</v>
      </c>
      <c r="D6084" s="8">
        <f ca="1">VLOOKUP(B6084,Residuals!$A$12:$AW$232,C6084,FALSE)</f>
        <v>-2.4511671234744174E-2</v>
      </c>
      <c r="E6084" s="8">
        <f ca="1">VLOOKUP(B6084,Residuals!$A$12:$AW$232,C6084,FALSE)^2</f>
        <v>6.0082202672018497E-4</v>
      </c>
      <c r="F6084" s="8">
        <f t="shared" ca="1" si="470"/>
        <v>1.4154934138436828</v>
      </c>
      <c r="G6084" s="6">
        <f t="shared" si="473"/>
        <v>0</v>
      </c>
    </row>
    <row r="6085" spans="1:7" x14ac:dyDescent="0.25">
      <c r="A6085" s="6">
        <f t="shared" si="474"/>
        <v>6074</v>
      </c>
      <c r="B6085" s="6">
        <f t="shared" si="471"/>
        <v>-103</v>
      </c>
      <c r="C6085" s="6">
        <f t="shared" si="472"/>
        <v>29</v>
      </c>
      <c r="D6085" s="8">
        <f ca="1">VLOOKUP(B6085,Residuals!$A$12:$AW$232,C6085,FALSE)</f>
        <v>-2.5537770823414664E-2</v>
      </c>
      <c r="E6085" s="8">
        <f ca="1">VLOOKUP(B6085,Residuals!$A$12:$AW$232,C6085,FALSE)^2</f>
        <v>6.5217773862924933E-4</v>
      </c>
      <c r="F6085" s="8">
        <f t="shared" ca="1" si="470"/>
        <v>1.5364837716162834</v>
      </c>
      <c r="G6085" s="6">
        <f t="shared" si="473"/>
        <v>0</v>
      </c>
    </row>
    <row r="6086" spans="1:7" x14ac:dyDescent="0.25">
      <c r="A6086" s="6">
        <f t="shared" si="474"/>
        <v>6075</v>
      </c>
      <c r="B6086" s="6">
        <f t="shared" si="471"/>
        <v>-102</v>
      </c>
      <c r="C6086" s="6">
        <f t="shared" si="472"/>
        <v>29</v>
      </c>
      <c r="D6086" s="8">
        <f ca="1">VLOOKUP(B6086,Residuals!$A$12:$AW$232,C6086,FALSE)</f>
        <v>1.8931861605252988E-2</v>
      </c>
      <c r="E6086" s="8">
        <f ca="1">VLOOKUP(B6086,Residuals!$A$12:$AW$232,C6086,FALSE)^2</f>
        <v>3.5841538384045226E-4</v>
      </c>
      <c r="F6086" s="8">
        <f t="shared" ca="1" si="470"/>
        <v>0.84440082534239669</v>
      </c>
      <c r="G6086" s="6">
        <f t="shared" si="473"/>
        <v>0</v>
      </c>
    </row>
    <row r="6087" spans="1:7" x14ac:dyDescent="0.25">
      <c r="A6087" s="6">
        <f t="shared" si="474"/>
        <v>6076</v>
      </c>
      <c r="B6087" s="6">
        <f t="shared" si="471"/>
        <v>-101</v>
      </c>
      <c r="C6087" s="6">
        <f t="shared" si="472"/>
        <v>29</v>
      </c>
      <c r="D6087" s="8">
        <f ca="1">VLOOKUP(B6087,Residuals!$A$12:$AW$232,C6087,FALSE)</f>
        <v>2.0159761668004867E-3</v>
      </c>
      <c r="E6087" s="8">
        <f ca="1">VLOOKUP(B6087,Residuals!$A$12:$AW$232,C6087,FALSE)^2</f>
        <v>4.0641599051075839E-6</v>
      </c>
      <c r="F6087" s="8">
        <f t="shared" ca="1" si="470"/>
        <v>9.5748679686248304E-3</v>
      </c>
      <c r="G6087" s="6">
        <f t="shared" si="473"/>
        <v>0</v>
      </c>
    </row>
    <row r="6088" spans="1:7" x14ac:dyDescent="0.25">
      <c r="A6088" s="6">
        <f t="shared" si="474"/>
        <v>6077</v>
      </c>
      <c r="B6088" s="6">
        <f t="shared" si="471"/>
        <v>-100</v>
      </c>
      <c r="C6088" s="6">
        <f t="shared" si="472"/>
        <v>29</v>
      </c>
      <c r="D6088" s="8">
        <f ca="1">VLOOKUP(B6088,Residuals!$A$12:$AW$232,C6088,FALSE)</f>
        <v>1.8989266490446081E-2</v>
      </c>
      <c r="E6088" s="8">
        <f ca="1">VLOOKUP(B6088,Residuals!$A$12:$AW$232,C6088,FALSE)^2</f>
        <v>3.605922418451784E-4</v>
      </c>
      <c r="F6088" s="8">
        <f t="shared" ca="1" si="470"/>
        <v>0.84952934598832464</v>
      </c>
      <c r="G6088" s="6">
        <f t="shared" si="473"/>
        <v>0</v>
      </c>
    </row>
    <row r="6089" spans="1:7" x14ac:dyDescent="0.25">
      <c r="A6089" s="6">
        <f t="shared" si="474"/>
        <v>6078</v>
      </c>
      <c r="B6089" s="6">
        <f t="shared" si="471"/>
        <v>-99</v>
      </c>
      <c r="C6089" s="6">
        <f t="shared" si="472"/>
        <v>29</v>
      </c>
      <c r="D6089" s="8">
        <f ca="1">VLOOKUP(B6089,Residuals!$A$12:$AW$232,C6089,FALSE)</f>
        <v>1.4353854564665234E-4</v>
      </c>
      <c r="E6089" s="8">
        <f ca="1">VLOOKUP(B6089,Residuals!$A$12:$AW$232,C6089,FALSE)^2</f>
        <v>2.0603314086356098E-8</v>
      </c>
      <c r="F6089" s="8">
        <f t="shared" ca="1" si="470"/>
        <v>4.8539923797054848E-5</v>
      </c>
      <c r="G6089" s="6">
        <f t="shared" si="473"/>
        <v>0</v>
      </c>
    </row>
    <row r="6090" spans="1:7" x14ac:dyDescent="0.25">
      <c r="A6090" s="6">
        <f t="shared" si="474"/>
        <v>6079</v>
      </c>
      <c r="B6090" s="6">
        <f t="shared" si="471"/>
        <v>-98</v>
      </c>
      <c r="C6090" s="6">
        <f t="shared" si="472"/>
        <v>29</v>
      </c>
      <c r="D6090" s="8">
        <f ca="1">VLOOKUP(B6090,Residuals!$A$12:$AW$232,C6090,FALSE)</f>
        <v>6.4009452482711813E-3</v>
      </c>
      <c r="E6090" s="8">
        <f ca="1">VLOOKUP(B6090,Residuals!$A$12:$AW$232,C6090,FALSE)^2</f>
        <v>4.0972100071365413E-5</v>
      </c>
      <c r="F6090" s="8">
        <f t="shared" ca="1" si="470"/>
        <v>9.6527316281917575E-2</v>
      </c>
      <c r="G6090" s="6">
        <f t="shared" si="473"/>
        <v>0</v>
      </c>
    </row>
    <row r="6091" spans="1:7" x14ac:dyDescent="0.25">
      <c r="A6091" s="6">
        <f t="shared" si="474"/>
        <v>6080</v>
      </c>
      <c r="B6091" s="6">
        <f t="shared" si="471"/>
        <v>-97</v>
      </c>
      <c r="C6091" s="6">
        <f t="shared" si="472"/>
        <v>29</v>
      </c>
      <c r="D6091" s="8">
        <f ca="1">VLOOKUP(B6091,Residuals!$A$12:$AW$232,C6091,FALSE)</f>
        <v>-7.9384023820070135E-3</v>
      </c>
      <c r="E6091" s="8">
        <f ca="1">VLOOKUP(B6091,Residuals!$A$12:$AW$232,C6091,FALSE)^2</f>
        <v>6.301823237865462E-5</v>
      </c>
      <c r="F6091" s="8">
        <f t="shared" ref="F6091:F6154" ca="1" si="475">E6091/$F$8</f>
        <v>0.14846641587193252</v>
      </c>
      <c r="G6091" s="6">
        <f t="shared" si="473"/>
        <v>0</v>
      </c>
    </row>
    <row r="6092" spans="1:7" x14ac:dyDescent="0.25">
      <c r="A6092" s="6">
        <f t="shared" si="474"/>
        <v>6081</v>
      </c>
      <c r="B6092" s="6">
        <f t="shared" ref="B6092:B6155" si="476">MOD(A6092,221)-210</f>
        <v>-96</v>
      </c>
      <c r="C6092" s="6">
        <f t="shared" ref="C6092:C6155" si="477">IF(B6092&lt;B6091,IF(ISNUMBER(C6091),C6091+1,2),C6091)</f>
        <v>29</v>
      </c>
      <c r="D6092" s="8">
        <f ca="1">VLOOKUP(B6092,Residuals!$A$12:$AW$232,C6092,FALSE)</f>
        <v>-3.6137257541412771E-3</v>
      </c>
      <c r="E6092" s="8">
        <f ca="1">VLOOKUP(B6092,Residuals!$A$12:$AW$232,C6092,FALSE)^2</f>
        <v>1.3059013826143943E-5</v>
      </c>
      <c r="F6092" s="8">
        <f t="shared" ca="1" si="475"/>
        <v>3.0766095848894632E-2</v>
      </c>
      <c r="G6092" s="6">
        <f t="shared" ref="G6092:G6155" si="478">IF(OR(B6092&lt;-10,B6092&gt;10),0,1)</f>
        <v>0</v>
      </c>
    </row>
    <row r="6093" spans="1:7" x14ac:dyDescent="0.25">
      <c r="A6093" s="6">
        <f t="shared" ref="A6093:A6156" si="479">A6092+1</f>
        <v>6082</v>
      </c>
      <c r="B6093" s="6">
        <f t="shared" si="476"/>
        <v>-95</v>
      </c>
      <c r="C6093" s="6">
        <f t="shared" si="477"/>
        <v>29</v>
      </c>
      <c r="D6093" s="8">
        <f ca="1">VLOOKUP(B6093,Residuals!$A$12:$AW$232,C6093,FALSE)</f>
        <v>-5.2669902486328678E-3</v>
      </c>
      <c r="E6093" s="8">
        <f ca="1">VLOOKUP(B6093,Residuals!$A$12:$AW$232,C6093,FALSE)^2</f>
        <v>2.7741186279193718E-5</v>
      </c>
      <c r="F6093" s="8">
        <f t="shared" ca="1" si="475"/>
        <v>6.5356236496131495E-2</v>
      </c>
      <c r="G6093" s="6">
        <f t="shared" si="478"/>
        <v>0</v>
      </c>
    </row>
    <row r="6094" spans="1:7" x14ac:dyDescent="0.25">
      <c r="A6094" s="6">
        <f t="shared" si="479"/>
        <v>6083</v>
      </c>
      <c r="B6094" s="6">
        <f t="shared" si="476"/>
        <v>-94</v>
      </c>
      <c r="C6094" s="6">
        <f t="shared" si="477"/>
        <v>29</v>
      </c>
      <c r="D6094" s="8">
        <f ca="1">VLOOKUP(B6094,Residuals!$A$12:$AW$232,C6094,FALSE)</f>
        <v>1.5620011119504514E-2</v>
      </c>
      <c r="E6094" s="8">
        <f ca="1">VLOOKUP(B6094,Residuals!$A$12:$AW$232,C6094,FALSE)^2</f>
        <v>2.4398474737344464E-4</v>
      </c>
      <c r="F6094" s="8">
        <f t="shared" ca="1" si="475"/>
        <v>0.57481048900736498</v>
      </c>
      <c r="G6094" s="6">
        <f t="shared" si="478"/>
        <v>0</v>
      </c>
    </row>
    <row r="6095" spans="1:7" x14ac:dyDescent="0.25">
      <c r="A6095" s="6">
        <f t="shared" si="479"/>
        <v>6084</v>
      </c>
      <c r="B6095" s="6">
        <f t="shared" si="476"/>
        <v>-93</v>
      </c>
      <c r="C6095" s="6">
        <f t="shared" si="477"/>
        <v>29</v>
      </c>
      <c r="D6095" s="8">
        <f ca="1">VLOOKUP(B6095,Residuals!$A$12:$AW$232,C6095,FALSE)</f>
        <v>7.4970553170657962E-4</v>
      </c>
      <c r="E6095" s="8">
        <f ca="1">VLOOKUP(B6095,Residuals!$A$12:$AW$232,C6095,FALSE)^2</f>
        <v>5.6205838427144527E-7</v>
      </c>
      <c r="F6095" s="8">
        <f t="shared" ca="1" si="475"/>
        <v>1.324169064631139E-3</v>
      </c>
      <c r="G6095" s="6">
        <f t="shared" si="478"/>
        <v>0</v>
      </c>
    </row>
    <row r="6096" spans="1:7" x14ac:dyDescent="0.25">
      <c r="A6096" s="6">
        <f t="shared" si="479"/>
        <v>6085</v>
      </c>
      <c r="B6096" s="6">
        <f t="shared" si="476"/>
        <v>-92</v>
      </c>
      <c r="C6096" s="6">
        <f t="shared" si="477"/>
        <v>29</v>
      </c>
      <c r="D6096" s="8">
        <f ca="1">VLOOKUP(B6096,Residuals!$A$12:$AW$232,C6096,FALSE)</f>
        <v>6.5790017280341834E-3</v>
      </c>
      <c r="E6096" s="8">
        <f ca="1">VLOOKUP(B6096,Residuals!$A$12:$AW$232,C6096,FALSE)^2</f>
        <v>4.3283263737476769E-5</v>
      </c>
      <c r="F6096" s="8">
        <f t="shared" ca="1" si="475"/>
        <v>0.10197225139116085</v>
      </c>
      <c r="G6096" s="6">
        <f t="shared" si="478"/>
        <v>0</v>
      </c>
    </row>
    <row r="6097" spans="1:7" x14ac:dyDescent="0.25">
      <c r="A6097" s="6">
        <f t="shared" si="479"/>
        <v>6086</v>
      </c>
      <c r="B6097" s="6">
        <f t="shared" si="476"/>
        <v>-91</v>
      </c>
      <c r="C6097" s="6">
        <f t="shared" si="477"/>
        <v>29</v>
      </c>
      <c r="D6097" s="8">
        <f ca="1">VLOOKUP(B6097,Residuals!$A$12:$AW$232,C6097,FALSE)</f>
        <v>-2.823250021562005E-2</v>
      </c>
      <c r="E6097" s="8">
        <f ca="1">VLOOKUP(B6097,Residuals!$A$12:$AW$232,C6097,FALSE)^2</f>
        <v>7.9707406842498621E-4</v>
      </c>
      <c r="F6097" s="8">
        <f t="shared" ca="1" si="475"/>
        <v>1.8778490867922311</v>
      </c>
      <c r="G6097" s="6">
        <f t="shared" si="478"/>
        <v>0</v>
      </c>
    </row>
    <row r="6098" spans="1:7" x14ac:dyDescent="0.25">
      <c r="A6098" s="6">
        <f t="shared" si="479"/>
        <v>6087</v>
      </c>
      <c r="B6098" s="6">
        <f t="shared" si="476"/>
        <v>-90</v>
      </c>
      <c r="C6098" s="6">
        <f t="shared" si="477"/>
        <v>29</v>
      </c>
      <c r="D6098" s="8">
        <f ca="1">VLOOKUP(B6098,Residuals!$A$12:$AW$232,C6098,FALSE)</f>
        <v>1.1307614896562714E-2</v>
      </c>
      <c r="E6098" s="8">
        <f ca="1">VLOOKUP(B6098,Residuals!$A$12:$AW$232,C6098,FALSE)^2</f>
        <v>1.2786215464896699E-4</v>
      </c>
      <c r="F6098" s="8">
        <f t="shared" ca="1" si="475"/>
        <v>0.3012340256123216</v>
      </c>
      <c r="G6098" s="6">
        <f t="shared" si="478"/>
        <v>0</v>
      </c>
    </row>
    <row r="6099" spans="1:7" x14ac:dyDescent="0.25">
      <c r="A6099" s="6">
        <f t="shared" si="479"/>
        <v>6088</v>
      </c>
      <c r="B6099" s="6">
        <f t="shared" si="476"/>
        <v>-89</v>
      </c>
      <c r="C6099" s="6">
        <f t="shared" si="477"/>
        <v>29</v>
      </c>
      <c r="D6099" s="8">
        <f ca="1">VLOOKUP(B6099,Residuals!$A$12:$AW$232,C6099,FALSE)</f>
        <v>-3.7611237231276268E-2</v>
      </c>
      <c r="E6099" s="8">
        <f ca="1">VLOOKUP(B6099,Residuals!$A$12:$AW$232,C6099,FALSE)^2</f>
        <v>1.4146051660673422E-3</v>
      </c>
      <c r="F6099" s="8">
        <f t="shared" ca="1" si="475"/>
        <v>3.3327078680657518</v>
      </c>
      <c r="G6099" s="6">
        <f t="shared" si="478"/>
        <v>0</v>
      </c>
    </row>
    <row r="6100" spans="1:7" x14ac:dyDescent="0.25">
      <c r="A6100" s="6">
        <f t="shared" si="479"/>
        <v>6089</v>
      </c>
      <c r="B6100" s="6">
        <f t="shared" si="476"/>
        <v>-88</v>
      </c>
      <c r="C6100" s="6">
        <f t="shared" si="477"/>
        <v>29</v>
      </c>
      <c r="D6100" s="8">
        <f ca="1">VLOOKUP(B6100,Residuals!$A$12:$AW$232,C6100,FALSE)</f>
        <v>-2.5037401385717306E-2</v>
      </c>
      <c r="E6100" s="8">
        <f ca="1">VLOOKUP(B6100,Residuals!$A$12:$AW$232,C6100,FALSE)^2</f>
        <v>6.2687146814951892E-4</v>
      </c>
      <c r="F6100" s="8">
        <f t="shared" ca="1" si="475"/>
        <v>1.4768640213409032</v>
      </c>
      <c r="G6100" s="6">
        <f t="shared" si="478"/>
        <v>0</v>
      </c>
    </row>
    <row r="6101" spans="1:7" x14ac:dyDescent="0.25">
      <c r="A6101" s="6">
        <f t="shared" si="479"/>
        <v>6090</v>
      </c>
      <c r="B6101" s="6">
        <f t="shared" si="476"/>
        <v>-87</v>
      </c>
      <c r="C6101" s="6">
        <f t="shared" si="477"/>
        <v>29</v>
      </c>
      <c r="D6101" s="8">
        <f ca="1">VLOOKUP(B6101,Residuals!$A$12:$AW$232,C6101,FALSE)</f>
        <v>1.5752400309253043E-2</v>
      </c>
      <c r="E6101" s="8">
        <f ca="1">VLOOKUP(B6101,Residuals!$A$12:$AW$232,C6101,FALSE)^2</f>
        <v>2.4813811550295536E-4</v>
      </c>
      <c r="F6101" s="8">
        <f t="shared" ca="1" si="475"/>
        <v>0.58459552512643642</v>
      </c>
      <c r="G6101" s="6">
        <f t="shared" si="478"/>
        <v>0</v>
      </c>
    </row>
    <row r="6102" spans="1:7" x14ac:dyDescent="0.25">
      <c r="A6102" s="6">
        <f t="shared" si="479"/>
        <v>6091</v>
      </c>
      <c r="B6102" s="6">
        <f t="shared" si="476"/>
        <v>-86</v>
      </c>
      <c r="C6102" s="6">
        <f t="shared" si="477"/>
        <v>29</v>
      </c>
      <c r="D6102" s="8">
        <f ca="1">VLOOKUP(B6102,Residuals!$A$12:$AW$232,C6102,FALSE)</f>
        <v>-3.3909441918920057E-2</v>
      </c>
      <c r="E6102" s="8">
        <f ca="1">VLOOKUP(B6102,Residuals!$A$12:$AW$232,C6102,FALSE)^2</f>
        <v>1.1498502512526127E-3</v>
      </c>
      <c r="F6102" s="8">
        <f t="shared" ca="1" si="475"/>
        <v>2.7089643607766498</v>
      </c>
      <c r="G6102" s="6">
        <f t="shared" si="478"/>
        <v>0</v>
      </c>
    </row>
    <row r="6103" spans="1:7" x14ac:dyDescent="0.25">
      <c r="A6103" s="6">
        <f t="shared" si="479"/>
        <v>6092</v>
      </c>
      <c r="B6103" s="6">
        <f t="shared" si="476"/>
        <v>-85</v>
      </c>
      <c r="C6103" s="6">
        <f t="shared" si="477"/>
        <v>29</v>
      </c>
      <c r="D6103" s="8">
        <f ca="1">VLOOKUP(B6103,Residuals!$A$12:$AW$232,C6103,FALSE)</f>
        <v>-3.2835183670248944E-2</v>
      </c>
      <c r="E6103" s="8">
        <f ca="1">VLOOKUP(B6103,Residuals!$A$12:$AW$232,C6103,FALSE)^2</f>
        <v>1.0781492866589828E-3</v>
      </c>
      <c r="F6103" s="8">
        <f t="shared" ca="1" si="475"/>
        <v>2.5400420532797758</v>
      </c>
      <c r="G6103" s="6">
        <f t="shared" si="478"/>
        <v>0</v>
      </c>
    </row>
    <row r="6104" spans="1:7" x14ac:dyDescent="0.25">
      <c r="A6104" s="6">
        <f t="shared" si="479"/>
        <v>6093</v>
      </c>
      <c r="B6104" s="6">
        <f t="shared" si="476"/>
        <v>-84</v>
      </c>
      <c r="C6104" s="6">
        <f t="shared" si="477"/>
        <v>29</v>
      </c>
      <c r="D6104" s="8">
        <f ca="1">VLOOKUP(B6104,Residuals!$A$12:$AW$232,C6104,FALSE)</f>
        <v>1.5647557298964117E-2</v>
      </c>
      <c r="E6104" s="8">
        <f ca="1">VLOOKUP(B6104,Residuals!$A$12:$AW$232,C6104,FALSE)^2</f>
        <v>2.4484604942436521E-4</v>
      </c>
      <c r="F6104" s="8">
        <f t="shared" ca="1" si="475"/>
        <v>0.57683965459415854</v>
      </c>
      <c r="G6104" s="6">
        <f t="shared" si="478"/>
        <v>0</v>
      </c>
    </row>
    <row r="6105" spans="1:7" x14ac:dyDescent="0.25">
      <c r="A6105" s="6">
        <f t="shared" si="479"/>
        <v>6094</v>
      </c>
      <c r="B6105" s="6">
        <f t="shared" si="476"/>
        <v>-83</v>
      </c>
      <c r="C6105" s="6">
        <f t="shared" si="477"/>
        <v>29</v>
      </c>
      <c r="D6105" s="8">
        <f ca="1">VLOOKUP(B6105,Residuals!$A$12:$AW$232,C6105,FALSE)</f>
        <v>-3.2953718247607101E-2</v>
      </c>
      <c r="E6105" s="8">
        <f ca="1">VLOOKUP(B6105,Residuals!$A$12:$AW$232,C6105,FALSE)^2</f>
        <v>1.0859475463426732E-3</v>
      </c>
      <c r="F6105" s="8">
        <f t="shared" ca="1" si="475"/>
        <v>2.5584141913353053</v>
      </c>
      <c r="G6105" s="6">
        <f t="shared" si="478"/>
        <v>0</v>
      </c>
    </row>
    <row r="6106" spans="1:7" x14ac:dyDescent="0.25">
      <c r="A6106" s="6">
        <f t="shared" si="479"/>
        <v>6095</v>
      </c>
      <c r="B6106" s="6">
        <f t="shared" si="476"/>
        <v>-82</v>
      </c>
      <c r="C6106" s="6">
        <f t="shared" si="477"/>
        <v>29</v>
      </c>
      <c r="D6106" s="8">
        <f ca="1">VLOOKUP(B6106,Residuals!$A$12:$AW$232,C6106,FALSE)</f>
        <v>1.2960798080160516E-2</v>
      </c>
      <c r="E6106" s="8">
        <f ca="1">VLOOKUP(B6106,Residuals!$A$12:$AW$232,C6106,FALSE)^2</f>
        <v>1.6798228687469252E-4</v>
      </c>
      <c r="F6106" s="8">
        <f t="shared" ca="1" si="475"/>
        <v>0.39575416702268362</v>
      </c>
      <c r="G6106" s="6">
        <f t="shared" si="478"/>
        <v>0</v>
      </c>
    </row>
    <row r="6107" spans="1:7" x14ac:dyDescent="0.25">
      <c r="A6107" s="6">
        <f t="shared" si="479"/>
        <v>6096</v>
      </c>
      <c r="B6107" s="6">
        <f t="shared" si="476"/>
        <v>-81</v>
      </c>
      <c r="C6107" s="6">
        <f t="shared" si="477"/>
        <v>29</v>
      </c>
      <c r="D6107" s="8">
        <f ca="1">VLOOKUP(B6107,Residuals!$A$12:$AW$232,C6107,FALSE)</f>
        <v>1.3616112733173058E-2</v>
      </c>
      <c r="E6107" s="8">
        <f ca="1">VLOOKUP(B6107,Residuals!$A$12:$AW$232,C6107,FALSE)^2</f>
        <v>1.8539852596247749E-4</v>
      </c>
      <c r="F6107" s="8">
        <f t="shared" ca="1" si="475"/>
        <v>0.43678557170879667</v>
      </c>
      <c r="G6107" s="6">
        <f t="shared" si="478"/>
        <v>0</v>
      </c>
    </row>
    <row r="6108" spans="1:7" x14ac:dyDescent="0.25">
      <c r="A6108" s="6">
        <f t="shared" si="479"/>
        <v>6097</v>
      </c>
      <c r="B6108" s="6">
        <f t="shared" si="476"/>
        <v>-80</v>
      </c>
      <c r="C6108" s="6">
        <f t="shared" si="477"/>
        <v>29</v>
      </c>
      <c r="D6108" s="8">
        <f ca="1">VLOOKUP(B6108,Residuals!$A$12:$AW$232,C6108,FALSE)</f>
        <v>1.4819797399034228E-2</v>
      </c>
      <c r="E6108" s="8">
        <f ca="1">VLOOKUP(B6108,Residuals!$A$12:$AW$232,C6108,FALSE)^2</f>
        <v>2.1962639494842168E-4</v>
      </c>
      <c r="F6108" s="8">
        <f t="shared" ca="1" si="475"/>
        <v>0.51742396538418745</v>
      </c>
      <c r="G6108" s="6">
        <f t="shared" si="478"/>
        <v>0</v>
      </c>
    </row>
    <row r="6109" spans="1:7" x14ac:dyDescent="0.25">
      <c r="A6109" s="6">
        <f t="shared" si="479"/>
        <v>6098</v>
      </c>
      <c r="B6109" s="6">
        <f t="shared" si="476"/>
        <v>-79</v>
      </c>
      <c r="C6109" s="6">
        <f t="shared" si="477"/>
        <v>29</v>
      </c>
      <c r="D6109" s="8">
        <f ca="1">VLOOKUP(B6109,Residuals!$A$12:$AW$232,C6109,FALSE)</f>
        <v>-2.1759871750494788E-2</v>
      </c>
      <c r="E6109" s="8">
        <f ca="1">VLOOKUP(B6109,Residuals!$A$12:$AW$232,C6109,FALSE)^2</f>
        <v>4.7349201859798112E-4</v>
      </c>
      <c r="F6109" s="8">
        <f t="shared" ca="1" si="475"/>
        <v>1.1155130871144479</v>
      </c>
      <c r="G6109" s="6">
        <f t="shared" si="478"/>
        <v>0</v>
      </c>
    </row>
    <row r="6110" spans="1:7" x14ac:dyDescent="0.25">
      <c r="A6110" s="6">
        <f t="shared" si="479"/>
        <v>6099</v>
      </c>
      <c r="B6110" s="6">
        <f t="shared" si="476"/>
        <v>-78</v>
      </c>
      <c r="C6110" s="6">
        <f t="shared" si="477"/>
        <v>29</v>
      </c>
      <c r="D6110" s="8">
        <f ca="1">VLOOKUP(B6110,Residuals!$A$12:$AW$232,C6110,FALSE)</f>
        <v>1.2127997751589176E-4</v>
      </c>
      <c r="E6110" s="8">
        <f ca="1">VLOOKUP(B6110,Residuals!$A$12:$AW$232,C6110,FALSE)^2</f>
        <v>1.4708832946255211E-8</v>
      </c>
      <c r="F6110" s="8">
        <f t="shared" ca="1" si="475"/>
        <v>3.4652950848700557E-5</v>
      </c>
      <c r="G6110" s="6">
        <f t="shared" si="478"/>
        <v>0</v>
      </c>
    </row>
    <row r="6111" spans="1:7" x14ac:dyDescent="0.25">
      <c r="A6111" s="6">
        <f t="shared" si="479"/>
        <v>6100</v>
      </c>
      <c r="B6111" s="6">
        <f t="shared" si="476"/>
        <v>-77</v>
      </c>
      <c r="C6111" s="6">
        <f t="shared" si="477"/>
        <v>29</v>
      </c>
      <c r="D6111" s="8">
        <f ca="1">VLOOKUP(B6111,Residuals!$A$12:$AW$232,C6111,FALSE)</f>
        <v>-7.0262022000316645E-3</v>
      </c>
      <c r="E6111" s="8">
        <f ca="1">VLOOKUP(B6111,Residuals!$A$12:$AW$232,C6111,FALSE)^2</f>
        <v>4.93675173557298E-5</v>
      </c>
      <c r="F6111" s="8">
        <f t="shared" ca="1" si="475"/>
        <v>0.11630631462749864</v>
      </c>
      <c r="G6111" s="6">
        <f t="shared" si="478"/>
        <v>0</v>
      </c>
    </row>
    <row r="6112" spans="1:7" x14ac:dyDescent="0.25">
      <c r="A6112" s="6">
        <f t="shared" si="479"/>
        <v>6101</v>
      </c>
      <c r="B6112" s="6">
        <f t="shared" si="476"/>
        <v>-76</v>
      </c>
      <c r="C6112" s="6">
        <f t="shared" si="477"/>
        <v>29</v>
      </c>
      <c r="D6112" s="8">
        <f ca="1">VLOOKUP(B6112,Residuals!$A$12:$AW$232,C6112,FALSE)</f>
        <v>-4.7972391041530033E-2</v>
      </c>
      <c r="E6112" s="8">
        <f ca="1">VLOOKUP(B6112,Residuals!$A$12:$AW$232,C6112,FALSE)^2</f>
        <v>2.3013503022414708E-3</v>
      </c>
      <c r="F6112" s="8">
        <f t="shared" ca="1" si="475"/>
        <v>5.4218155308861133</v>
      </c>
      <c r="G6112" s="6">
        <f t="shared" si="478"/>
        <v>0</v>
      </c>
    </row>
    <row r="6113" spans="1:7" x14ac:dyDescent="0.25">
      <c r="A6113" s="6">
        <f t="shared" si="479"/>
        <v>6102</v>
      </c>
      <c r="B6113" s="6">
        <f t="shared" si="476"/>
        <v>-75</v>
      </c>
      <c r="C6113" s="6">
        <f t="shared" si="477"/>
        <v>29</v>
      </c>
      <c r="D6113" s="8">
        <f ca="1">VLOOKUP(B6113,Residuals!$A$12:$AW$232,C6113,FALSE)</f>
        <v>-4.7169299096196882E-2</v>
      </c>
      <c r="E6113" s="8">
        <f ca="1">VLOOKUP(B6113,Residuals!$A$12:$AW$232,C6113,FALSE)^2</f>
        <v>2.2249427772264799E-3</v>
      </c>
      <c r="F6113" s="8">
        <f t="shared" ca="1" si="475"/>
        <v>5.2418049060805991</v>
      </c>
      <c r="G6113" s="6">
        <f t="shared" si="478"/>
        <v>0</v>
      </c>
    </row>
    <row r="6114" spans="1:7" x14ac:dyDescent="0.25">
      <c r="A6114" s="6">
        <f t="shared" si="479"/>
        <v>6103</v>
      </c>
      <c r="B6114" s="6">
        <f t="shared" si="476"/>
        <v>-74</v>
      </c>
      <c r="C6114" s="6">
        <f t="shared" si="477"/>
        <v>29</v>
      </c>
      <c r="D6114" s="8">
        <f ca="1">VLOOKUP(B6114,Residuals!$A$12:$AW$232,C6114,FALSE)</f>
        <v>-4.5401791866777633E-2</v>
      </c>
      <c r="E6114" s="8">
        <f ca="1">VLOOKUP(B6114,Residuals!$A$12:$AW$232,C6114,FALSE)^2</f>
        <v>2.0613227047141954E-3</v>
      </c>
      <c r="F6114" s="8">
        <f t="shared" ca="1" si="475"/>
        <v>4.8563278018571436</v>
      </c>
      <c r="G6114" s="6">
        <f t="shared" si="478"/>
        <v>0</v>
      </c>
    </row>
    <row r="6115" spans="1:7" x14ac:dyDescent="0.25">
      <c r="A6115" s="6">
        <f t="shared" si="479"/>
        <v>6104</v>
      </c>
      <c r="B6115" s="6">
        <f t="shared" si="476"/>
        <v>-73</v>
      </c>
      <c r="C6115" s="6">
        <f t="shared" si="477"/>
        <v>29</v>
      </c>
      <c r="D6115" s="8">
        <f ca="1">VLOOKUP(B6115,Residuals!$A$12:$AW$232,C6115,FALSE)</f>
        <v>-2.8249425523956951E-3</v>
      </c>
      <c r="E6115" s="8">
        <f ca="1">VLOOKUP(B6115,Residuals!$A$12:$AW$232,C6115,FALSE)^2</f>
        <v>7.9803004243359056E-6</v>
      </c>
      <c r="F6115" s="8">
        <f t="shared" ca="1" si="475"/>
        <v>1.8801012926914922E-2</v>
      </c>
      <c r="G6115" s="6">
        <f t="shared" si="478"/>
        <v>0</v>
      </c>
    </row>
    <row r="6116" spans="1:7" x14ac:dyDescent="0.25">
      <c r="A6116" s="6">
        <f t="shared" si="479"/>
        <v>6105</v>
      </c>
      <c r="B6116" s="6">
        <f t="shared" si="476"/>
        <v>-72</v>
      </c>
      <c r="C6116" s="6">
        <f t="shared" si="477"/>
        <v>29</v>
      </c>
      <c r="D6116" s="8">
        <f ca="1">VLOOKUP(B6116,Residuals!$A$12:$AW$232,C6116,FALSE)</f>
        <v>1.5017865582647196E-2</v>
      </c>
      <c r="E6116" s="8">
        <f ca="1">VLOOKUP(B6116,Residuals!$A$12:$AW$232,C6116,FALSE)^2</f>
        <v>2.2553628665845921E-4</v>
      </c>
      <c r="F6116" s="8">
        <f t="shared" ca="1" si="475"/>
        <v>0.53134724452518911</v>
      </c>
      <c r="G6116" s="6">
        <f t="shared" si="478"/>
        <v>0</v>
      </c>
    </row>
    <row r="6117" spans="1:7" x14ac:dyDescent="0.25">
      <c r="A6117" s="6">
        <f t="shared" si="479"/>
        <v>6106</v>
      </c>
      <c r="B6117" s="6">
        <f t="shared" si="476"/>
        <v>-71</v>
      </c>
      <c r="C6117" s="6">
        <f t="shared" si="477"/>
        <v>29</v>
      </c>
      <c r="D6117" s="8">
        <f ca="1">VLOOKUP(B6117,Residuals!$A$12:$AW$232,C6117,FALSE)</f>
        <v>-1.5396347590308123E-2</v>
      </c>
      <c r="E6117" s="8">
        <f ca="1">VLOOKUP(B6117,Residuals!$A$12:$AW$232,C6117,FALSE)^2</f>
        <v>2.3704751912158675E-4</v>
      </c>
      <c r="F6117" s="8">
        <f t="shared" ca="1" si="475"/>
        <v>0.55846687897955161</v>
      </c>
      <c r="G6117" s="6">
        <f t="shared" si="478"/>
        <v>0</v>
      </c>
    </row>
    <row r="6118" spans="1:7" x14ac:dyDescent="0.25">
      <c r="A6118" s="6">
        <f t="shared" si="479"/>
        <v>6107</v>
      </c>
      <c r="B6118" s="6">
        <f t="shared" si="476"/>
        <v>-70</v>
      </c>
      <c r="C6118" s="6">
        <f t="shared" si="477"/>
        <v>29</v>
      </c>
      <c r="D6118" s="8">
        <f ca="1">VLOOKUP(B6118,Residuals!$A$12:$AW$232,C6118,FALSE)</f>
        <v>1.2178157452444965E-2</v>
      </c>
      <c r="E6118" s="8">
        <f ca="1">VLOOKUP(B6118,Residuals!$A$12:$AW$232,C6118,FALSE)^2</f>
        <v>1.4830751893654085E-4</v>
      </c>
      <c r="F6118" s="8">
        <f t="shared" ca="1" si="475"/>
        <v>0.34940183106159439</v>
      </c>
      <c r="G6118" s="6">
        <f t="shared" si="478"/>
        <v>0</v>
      </c>
    </row>
    <row r="6119" spans="1:7" x14ac:dyDescent="0.25">
      <c r="A6119" s="6">
        <f t="shared" si="479"/>
        <v>6108</v>
      </c>
      <c r="B6119" s="6">
        <f t="shared" si="476"/>
        <v>-69</v>
      </c>
      <c r="C6119" s="6">
        <f t="shared" si="477"/>
        <v>29</v>
      </c>
      <c r="D6119" s="8">
        <f ca="1">VLOOKUP(B6119,Residuals!$A$12:$AW$232,C6119,FALSE)</f>
        <v>-1.0093437731072401E-2</v>
      </c>
      <c r="E6119" s="8">
        <f ca="1">VLOOKUP(B6119,Residuals!$A$12:$AW$232,C6119,FALSE)^2</f>
        <v>1.0187748523103598E-4</v>
      </c>
      <c r="F6119" s="8">
        <f t="shared" ca="1" si="475"/>
        <v>0.24001601630801822</v>
      </c>
      <c r="G6119" s="6">
        <f t="shared" si="478"/>
        <v>0</v>
      </c>
    </row>
    <row r="6120" spans="1:7" x14ac:dyDescent="0.25">
      <c r="A6120" s="6">
        <f t="shared" si="479"/>
        <v>6109</v>
      </c>
      <c r="B6120" s="6">
        <f t="shared" si="476"/>
        <v>-68</v>
      </c>
      <c r="C6120" s="6">
        <f t="shared" si="477"/>
        <v>29</v>
      </c>
      <c r="D6120" s="8">
        <f ca="1">VLOOKUP(B6120,Residuals!$A$12:$AW$232,C6120,FALSE)</f>
        <v>1.6750191055875E-2</v>
      </c>
      <c r="E6120" s="8">
        <f ca="1">VLOOKUP(B6120,Residuals!$A$12:$AW$232,C6120,FALSE)^2</f>
        <v>2.8056890040831483E-4</v>
      </c>
      <c r="F6120" s="8">
        <f t="shared" ca="1" si="475"/>
        <v>0.6610001181635965</v>
      </c>
      <c r="G6120" s="6">
        <f t="shared" si="478"/>
        <v>0</v>
      </c>
    </row>
    <row r="6121" spans="1:7" x14ac:dyDescent="0.25">
      <c r="A6121" s="6">
        <f t="shared" si="479"/>
        <v>6110</v>
      </c>
      <c r="B6121" s="6">
        <f t="shared" si="476"/>
        <v>-67</v>
      </c>
      <c r="C6121" s="6">
        <f t="shared" si="477"/>
        <v>29</v>
      </c>
      <c r="D6121" s="8">
        <f ca="1">VLOOKUP(B6121,Residuals!$A$12:$AW$232,C6121,FALSE)</f>
        <v>4.3090344090776826E-2</v>
      </c>
      <c r="E6121" s="8">
        <f ca="1">VLOOKUP(B6121,Residuals!$A$12:$AW$232,C6121,FALSE)^2</f>
        <v>1.8567777538615454E-3</v>
      </c>
      <c r="F6121" s="8">
        <f t="shared" ca="1" si="475"/>
        <v>4.3744346323483185</v>
      </c>
      <c r="G6121" s="6">
        <f t="shared" si="478"/>
        <v>0</v>
      </c>
    </row>
    <row r="6122" spans="1:7" x14ac:dyDescent="0.25">
      <c r="A6122" s="6">
        <f t="shared" si="479"/>
        <v>6111</v>
      </c>
      <c r="B6122" s="6">
        <f t="shared" si="476"/>
        <v>-66</v>
      </c>
      <c r="C6122" s="6">
        <f t="shared" si="477"/>
        <v>29</v>
      </c>
      <c r="D6122" s="8">
        <f ca="1">VLOOKUP(B6122,Residuals!$A$12:$AW$232,C6122,FALSE)</f>
        <v>-3.1010860358593063E-2</v>
      </c>
      <c r="E6122" s="8">
        <f ca="1">VLOOKUP(B6122,Residuals!$A$12:$AW$232,C6122,FALSE)^2</f>
        <v>9.6167346018015865E-4</v>
      </c>
      <c r="F6122" s="8">
        <f t="shared" ca="1" si="475"/>
        <v>2.2656333966052111</v>
      </c>
      <c r="G6122" s="6">
        <f t="shared" si="478"/>
        <v>0</v>
      </c>
    </row>
    <row r="6123" spans="1:7" x14ac:dyDescent="0.25">
      <c r="A6123" s="6">
        <f t="shared" si="479"/>
        <v>6112</v>
      </c>
      <c r="B6123" s="6">
        <f t="shared" si="476"/>
        <v>-65</v>
      </c>
      <c r="C6123" s="6">
        <f t="shared" si="477"/>
        <v>29</v>
      </c>
      <c r="D6123" s="8">
        <f ca="1">VLOOKUP(B6123,Residuals!$A$12:$AW$232,C6123,FALSE)</f>
        <v>2.4789980083652682E-2</v>
      </c>
      <c r="E6123" s="8">
        <f ca="1">VLOOKUP(B6123,Residuals!$A$12:$AW$232,C6123,FALSE)^2</f>
        <v>6.1454311254789662E-4</v>
      </c>
      <c r="F6123" s="8">
        <f t="shared" ca="1" si="475"/>
        <v>1.4478193036349287</v>
      </c>
      <c r="G6123" s="6">
        <f t="shared" si="478"/>
        <v>0</v>
      </c>
    </row>
    <row r="6124" spans="1:7" x14ac:dyDescent="0.25">
      <c r="A6124" s="6">
        <f t="shared" si="479"/>
        <v>6113</v>
      </c>
      <c r="B6124" s="6">
        <f t="shared" si="476"/>
        <v>-64</v>
      </c>
      <c r="C6124" s="6">
        <f t="shared" si="477"/>
        <v>29</v>
      </c>
      <c r="D6124" s="8">
        <f ca="1">VLOOKUP(B6124,Residuals!$A$12:$AW$232,C6124,FALSE)</f>
        <v>8.6132534705871729E-3</v>
      </c>
      <c r="E6124" s="8">
        <f ca="1">VLOOKUP(B6124,Residuals!$A$12:$AW$232,C6124,FALSE)^2</f>
        <v>7.4188135348581981E-5</v>
      </c>
      <c r="F6124" s="8">
        <f t="shared" ca="1" si="475"/>
        <v>0.17478190262849352</v>
      </c>
      <c r="G6124" s="6">
        <f t="shared" si="478"/>
        <v>0</v>
      </c>
    </row>
    <row r="6125" spans="1:7" x14ac:dyDescent="0.25">
      <c r="A6125" s="6">
        <f t="shared" si="479"/>
        <v>6114</v>
      </c>
      <c r="B6125" s="6">
        <f t="shared" si="476"/>
        <v>-63</v>
      </c>
      <c r="C6125" s="6">
        <f t="shared" si="477"/>
        <v>29</v>
      </c>
      <c r="D6125" s="8">
        <f ca="1">VLOOKUP(B6125,Residuals!$A$12:$AW$232,C6125,FALSE)</f>
        <v>-2.0963714115160612E-2</v>
      </c>
      <c r="E6125" s="8">
        <f ca="1">VLOOKUP(B6125,Residuals!$A$12:$AW$232,C6125,FALSE)^2</f>
        <v>4.3947730950218426E-4</v>
      </c>
      <c r="F6125" s="8">
        <f t="shared" ca="1" si="475"/>
        <v>1.0353768827849541</v>
      </c>
      <c r="G6125" s="6">
        <f t="shared" si="478"/>
        <v>0</v>
      </c>
    </row>
    <row r="6126" spans="1:7" x14ac:dyDescent="0.25">
      <c r="A6126" s="6">
        <f t="shared" si="479"/>
        <v>6115</v>
      </c>
      <c r="B6126" s="6">
        <f t="shared" si="476"/>
        <v>-62</v>
      </c>
      <c r="C6126" s="6">
        <f t="shared" si="477"/>
        <v>29</v>
      </c>
      <c r="D6126" s="8">
        <f ca="1">VLOOKUP(B6126,Residuals!$A$12:$AW$232,C6126,FALSE)</f>
        <v>-1.0488633950310834E-2</v>
      </c>
      <c r="E6126" s="8">
        <f ca="1">VLOOKUP(B6126,Residuals!$A$12:$AW$232,C6126,FALSE)^2</f>
        <v>1.1001144214361305E-4</v>
      </c>
      <c r="F6126" s="8">
        <f t="shared" ca="1" si="475"/>
        <v>0.2591790328523555</v>
      </c>
      <c r="G6126" s="6">
        <f t="shared" si="478"/>
        <v>0</v>
      </c>
    </row>
    <row r="6127" spans="1:7" x14ac:dyDescent="0.25">
      <c r="A6127" s="6">
        <f t="shared" si="479"/>
        <v>6116</v>
      </c>
      <c r="B6127" s="6">
        <f t="shared" si="476"/>
        <v>-61</v>
      </c>
      <c r="C6127" s="6">
        <f t="shared" si="477"/>
        <v>29</v>
      </c>
      <c r="D6127" s="8">
        <f ca="1">VLOOKUP(B6127,Residuals!$A$12:$AW$232,C6127,FALSE)</f>
        <v>7.5069188618641491E-3</v>
      </c>
      <c r="E6127" s="8">
        <f ca="1">VLOOKUP(B6127,Residuals!$A$12:$AW$232,C6127,FALSE)^2</f>
        <v>5.6353830798611731E-5</v>
      </c>
      <c r="F6127" s="8">
        <f t="shared" ca="1" si="475"/>
        <v>0.13276556582943985</v>
      </c>
      <c r="G6127" s="6">
        <f t="shared" si="478"/>
        <v>0</v>
      </c>
    </row>
    <row r="6128" spans="1:7" x14ac:dyDescent="0.25">
      <c r="A6128" s="6">
        <f t="shared" si="479"/>
        <v>6117</v>
      </c>
      <c r="B6128" s="6">
        <f t="shared" si="476"/>
        <v>-60</v>
      </c>
      <c r="C6128" s="6">
        <f t="shared" si="477"/>
        <v>29</v>
      </c>
      <c r="D6128" s="8">
        <f ca="1">VLOOKUP(B6128,Residuals!$A$12:$AW$232,C6128,FALSE)</f>
        <v>4.9494987298488776E-3</v>
      </c>
      <c r="E6128" s="8">
        <f ca="1">VLOOKUP(B6128,Residuals!$A$12:$AW$232,C6128,FALSE)^2</f>
        <v>2.4497537676775654E-5</v>
      </c>
      <c r="F6128" s="8">
        <f t="shared" ca="1" si="475"/>
        <v>5.771443404989008E-2</v>
      </c>
      <c r="G6128" s="6">
        <f t="shared" si="478"/>
        <v>0</v>
      </c>
    </row>
    <row r="6129" spans="1:7" x14ac:dyDescent="0.25">
      <c r="A6129" s="6">
        <f t="shared" si="479"/>
        <v>6118</v>
      </c>
      <c r="B6129" s="6">
        <f t="shared" si="476"/>
        <v>-59</v>
      </c>
      <c r="C6129" s="6">
        <f t="shared" si="477"/>
        <v>29</v>
      </c>
      <c r="D6129" s="8">
        <f ca="1">VLOOKUP(B6129,Residuals!$A$12:$AW$232,C6129,FALSE)</f>
        <v>-5.4281295658720283E-4</v>
      </c>
      <c r="E6129" s="8">
        <f ca="1">VLOOKUP(B6129,Residuals!$A$12:$AW$232,C6129,FALSE)^2</f>
        <v>2.9464590583894053E-7</v>
      </c>
      <c r="F6129" s="8">
        <f t="shared" ca="1" si="475"/>
        <v>6.9416452890010952E-4</v>
      </c>
      <c r="G6129" s="6">
        <f t="shared" si="478"/>
        <v>0</v>
      </c>
    </row>
    <row r="6130" spans="1:7" x14ac:dyDescent="0.25">
      <c r="A6130" s="6">
        <f t="shared" si="479"/>
        <v>6119</v>
      </c>
      <c r="B6130" s="6">
        <f t="shared" si="476"/>
        <v>-58</v>
      </c>
      <c r="C6130" s="6">
        <f t="shared" si="477"/>
        <v>29</v>
      </c>
      <c r="D6130" s="8">
        <f ca="1">VLOOKUP(B6130,Residuals!$A$12:$AW$232,C6130,FALSE)</f>
        <v>-1.0048206325535177E-2</v>
      </c>
      <c r="E6130" s="8">
        <f ca="1">VLOOKUP(B6130,Residuals!$A$12:$AW$232,C6130,FALSE)^2</f>
        <v>1.0096645036052515E-4</v>
      </c>
      <c r="F6130" s="8">
        <f t="shared" ca="1" si="475"/>
        <v>0.23786968378084777</v>
      </c>
      <c r="G6130" s="6">
        <f t="shared" si="478"/>
        <v>0</v>
      </c>
    </row>
    <row r="6131" spans="1:7" x14ac:dyDescent="0.25">
      <c r="A6131" s="6">
        <f t="shared" si="479"/>
        <v>6120</v>
      </c>
      <c r="B6131" s="6">
        <f t="shared" si="476"/>
        <v>-57</v>
      </c>
      <c r="C6131" s="6">
        <f t="shared" si="477"/>
        <v>29</v>
      </c>
      <c r="D6131" s="8">
        <f ca="1">VLOOKUP(B6131,Residuals!$A$12:$AW$232,C6131,FALSE)</f>
        <v>-2.7679959961511978E-2</v>
      </c>
      <c r="E6131" s="8">
        <f ca="1">VLOOKUP(B6131,Residuals!$A$12:$AW$232,C6131,FALSE)^2</f>
        <v>7.6618018347090621E-4</v>
      </c>
      <c r="F6131" s="8">
        <f t="shared" ca="1" si="475"/>
        <v>1.8050653193274098</v>
      </c>
      <c r="G6131" s="6">
        <f t="shared" si="478"/>
        <v>0</v>
      </c>
    </row>
    <row r="6132" spans="1:7" x14ac:dyDescent="0.25">
      <c r="A6132" s="6">
        <f t="shared" si="479"/>
        <v>6121</v>
      </c>
      <c r="B6132" s="6">
        <f t="shared" si="476"/>
        <v>-56</v>
      </c>
      <c r="C6132" s="6">
        <f t="shared" si="477"/>
        <v>29</v>
      </c>
      <c r="D6132" s="8">
        <f ca="1">VLOOKUP(B6132,Residuals!$A$12:$AW$232,C6132,FALSE)</f>
        <v>1.2119801120430642E-2</v>
      </c>
      <c r="E6132" s="8">
        <f ca="1">VLOOKUP(B6132,Residuals!$A$12:$AW$232,C6132,FALSE)^2</f>
        <v>1.4688957919879186E-4</v>
      </c>
      <c r="F6132" s="8">
        <f t="shared" ca="1" si="475"/>
        <v>0.34606126718285751</v>
      </c>
      <c r="G6132" s="6">
        <f t="shared" si="478"/>
        <v>0</v>
      </c>
    </row>
    <row r="6133" spans="1:7" x14ac:dyDescent="0.25">
      <c r="A6133" s="6">
        <f t="shared" si="479"/>
        <v>6122</v>
      </c>
      <c r="B6133" s="6">
        <f t="shared" si="476"/>
        <v>-55</v>
      </c>
      <c r="C6133" s="6">
        <f t="shared" si="477"/>
        <v>29</v>
      </c>
      <c r="D6133" s="8">
        <f ca="1">VLOOKUP(B6133,Residuals!$A$12:$AW$232,C6133,FALSE)</f>
        <v>-1.3511575652946511E-2</v>
      </c>
      <c r="E6133" s="8">
        <f ca="1">VLOOKUP(B6133,Residuals!$A$12:$AW$232,C6133,FALSE)^2</f>
        <v>1.8256267662529693E-4</v>
      </c>
      <c r="F6133" s="8">
        <f t="shared" ca="1" si="475"/>
        <v>0.43010451495502772</v>
      </c>
      <c r="G6133" s="6">
        <f t="shared" si="478"/>
        <v>0</v>
      </c>
    </row>
    <row r="6134" spans="1:7" x14ac:dyDescent="0.25">
      <c r="A6134" s="6">
        <f t="shared" si="479"/>
        <v>6123</v>
      </c>
      <c r="B6134" s="6">
        <f t="shared" si="476"/>
        <v>-54</v>
      </c>
      <c r="C6134" s="6">
        <f t="shared" si="477"/>
        <v>29</v>
      </c>
      <c r="D6134" s="8">
        <f ca="1">VLOOKUP(B6134,Residuals!$A$12:$AW$232,C6134,FALSE)</f>
        <v>4.3867194367747404E-3</v>
      </c>
      <c r="E6134" s="8">
        <f ca="1">VLOOKUP(B6134,Residuals!$A$12:$AW$232,C6134,FALSE)^2</f>
        <v>1.9243307416977296E-5</v>
      </c>
      <c r="F6134" s="8">
        <f t="shared" ca="1" si="475"/>
        <v>4.5335846054103311E-2</v>
      </c>
      <c r="G6134" s="6">
        <f t="shared" si="478"/>
        <v>0</v>
      </c>
    </row>
    <row r="6135" spans="1:7" x14ac:dyDescent="0.25">
      <c r="A6135" s="6">
        <f t="shared" si="479"/>
        <v>6124</v>
      </c>
      <c r="B6135" s="6">
        <f t="shared" si="476"/>
        <v>-53</v>
      </c>
      <c r="C6135" s="6">
        <f t="shared" si="477"/>
        <v>29</v>
      </c>
      <c r="D6135" s="8">
        <f ca="1">VLOOKUP(B6135,Residuals!$A$12:$AW$232,C6135,FALSE)</f>
        <v>-1.6773411005579332E-3</v>
      </c>
      <c r="E6135" s="8">
        <f ca="1">VLOOKUP(B6135,Residuals!$A$12:$AW$232,C6135,FALSE)^2</f>
        <v>2.8134731676208989E-6</v>
      </c>
      <c r="F6135" s="8">
        <f t="shared" ca="1" si="475"/>
        <v>6.6283401101870972E-3</v>
      </c>
      <c r="G6135" s="6">
        <f t="shared" si="478"/>
        <v>0</v>
      </c>
    </row>
    <row r="6136" spans="1:7" x14ac:dyDescent="0.25">
      <c r="A6136" s="6">
        <f t="shared" si="479"/>
        <v>6125</v>
      </c>
      <c r="B6136" s="6">
        <f t="shared" si="476"/>
        <v>-52</v>
      </c>
      <c r="C6136" s="6">
        <f t="shared" si="477"/>
        <v>29</v>
      </c>
      <c r="D6136" s="8">
        <f ca="1">VLOOKUP(B6136,Residuals!$A$12:$AW$232,C6136,FALSE)</f>
        <v>8.5184381884618344E-3</v>
      </c>
      <c r="E6136" s="8">
        <f ca="1">VLOOKUP(B6136,Residuals!$A$12:$AW$232,C6136,FALSE)^2</f>
        <v>7.2563789170644933E-5</v>
      </c>
      <c r="F6136" s="8">
        <f t="shared" ca="1" si="475"/>
        <v>0.17095506004546873</v>
      </c>
      <c r="G6136" s="6">
        <f t="shared" si="478"/>
        <v>0</v>
      </c>
    </row>
    <row r="6137" spans="1:7" x14ac:dyDescent="0.25">
      <c r="A6137" s="6">
        <f t="shared" si="479"/>
        <v>6126</v>
      </c>
      <c r="B6137" s="6">
        <f t="shared" si="476"/>
        <v>-51</v>
      </c>
      <c r="C6137" s="6">
        <f t="shared" si="477"/>
        <v>29</v>
      </c>
      <c r="D6137" s="8">
        <f ca="1">VLOOKUP(B6137,Residuals!$A$12:$AW$232,C6137,FALSE)</f>
        <v>2.2717238132086089E-2</v>
      </c>
      <c r="E6137" s="8">
        <f ca="1">VLOOKUP(B6137,Residuals!$A$12:$AW$232,C6137,FALSE)^2</f>
        <v>5.1607290834990627E-4</v>
      </c>
      <c r="F6137" s="8">
        <f t="shared" ca="1" si="475"/>
        <v>1.2158305959922047</v>
      </c>
      <c r="G6137" s="6">
        <f t="shared" si="478"/>
        <v>0</v>
      </c>
    </row>
    <row r="6138" spans="1:7" x14ac:dyDescent="0.25">
      <c r="A6138" s="6">
        <f t="shared" si="479"/>
        <v>6127</v>
      </c>
      <c r="B6138" s="6">
        <f t="shared" si="476"/>
        <v>-50</v>
      </c>
      <c r="C6138" s="6">
        <f t="shared" si="477"/>
        <v>29</v>
      </c>
      <c r="D6138" s="8">
        <f ca="1">VLOOKUP(B6138,Residuals!$A$12:$AW$232,C6138,FALSE)</f>
        <v>4.0422235012151052E-2</v>
      </c>
      <c r="E6138" s="8">
        <f ca="1">VLOOKUP(B6138,Residuals!$A$12:$AW$232,C6138,FALSE)^2</f>
        <v>1.6339570833775704E-3</v>
      </c>
      <c r="F6138" s="8">
        <f t="shared" ca="1" si="475"/>
        <v>3.8494851839067605</v>
      </c>
      <c r="G6138" s="6">
        <f t="shared" si="478"/>
        <v>0</v>
      </c>
    </row>
    <row r="6139" spans="1:7" x14ac:dyDescent="0.25">
      <c r="A6139" s="6">
        <f t="shared" si="479"/>
        <v>6128</v>
      </c>
      <c r="B6139" s="6">
        <f t="shared" si="476"/>
        <v>-49</v>
      </c>
      <c r="C6139" s="6">
        <f t="shared" si="477"/>
        <v>29</v>
      </c>
      <c r="D6139" s="8">
        <f ca="1">VLOOKUP(B6139,Residuals!$A$12:$AW$232,C6139,FALSE)</f>
        <v>1.5987328254521167E-2</v>
      </c>
      <c r="E6139" s="8">
        <f ca="1">VLOOKUP(B6139,Residuals!$A$12:$AW$232,C6139,FALSE)^2</f>
        <v>2.5559466471781079E-4</v>
      </c>
      <c r="F6139" s="8">
        <f t="shared" ca="1" si="475"/>
        <v>0.60216261793301329</v>
      </c>
      <c r="G6139" s="6">
        <f t="shared" si="478"/>
        <v>0</v>
      </c>
    </row>
    <row r="6140" spans="1:7" x14ac:dyDescent="0.25">
      <c r="A6140" s="6">
        <f t="shared" si="479"/>
        <v>6129</v>
      </c>
      <c r="B6140" s="6">
        <f t="shared" si="476"/>
        <v>-48</v>
      </c>
      <c r="C6140" s="6">
        <f t="shared" si="477"/>
        <v>29</v>
      </c>
      <c r="D6140" s="8">
        <f ca="1">VLOOKUP(B6140,Residuals!$A$12:$AW$232,C6140,FALSE)</f>
        <v>5.4959989118093982E-3</v>
      </c>
      <c r="E6140" s="8">
        <f ca="1">VLOOKUP(B6140,Residuals!$A$12:$AW$232,C6140,FALSE)^2</f>
        <v>3.0206004038610089E-5</v>
      </c>
      <c r="F6140" s="8">
        <f t="shared" ca="1" si="475"/>
        <v>7.1163169580500063E-2</v>
      </c>
      <c r="G6140" s="6">
        <f t="shared" si="478"/>
        <v>0</v>
      </c>
    </row>
    <row r="6141" spans="1:7" x14ac:dyDescent="0.25">
      <c r="A6141" s="6">
        <f t="shared" si="479"/>
        <v>6130</v>
      </c>
      <c r="B6141" s="6">
        <f t="shared" si="476"/>
        <v>-47</v>
      </c>
      <c r="C6141" s="6">
        <f t="shared" si="477"/>
        <v>29</v>
      </c>
      <c r="D6141" s="8">
        <f ca="1">VLOOKUP(B6141,Residuals!$A$12:$AW$232,C6141,FALSE)</f>
        <v>-7.2074958411437484E-4</v>
      </c>
      <c r="E6141" s="8">
        <f ca="1">VLOOKUP(B6141,Residuals!$A$12:$AW$232,C6141,FALSE)^2</f>
        <v>5.194799630010443E-7</v>
      </c>
      <c r="F6141" s="8">
        <f t="shared" ca="1" si="475"/>
        <v>1.2238573713180324E-3</v>
      </c>
      <c r="G6141" s="6">
        <f t="shared" si="478"/>
        <v>0</v>
      </c>
    </row>
    <row r="6142" spans="1:7" x14ac:dyDescent="0.25">
      <c r="A6142" s="6">
        <f t="shared" si="479"/>
        <v>6131</v>
      </c>
      <c r="B6142" s="6">
        <f t="shared" si="476"/>
        <v>-46</v>
      </c>
      <c r="C6142" s="6">
        <f t="shared" si="477"/>
        <v>29</v>
      </c>
      <c r="D6142" s="8">
        <f ca="1">VLOOKUP(B6142,Residuals!$A$12:$AW$232,C6142,FALSE)</f>
        <v>1.3623357138207594E-2</v>
      </c>
      <c r="E6142" s="8">
        <f ca="1">VLOOKUP(B6142,Residuals!$A$12:$AW$232,C6142,FALSE)^2</f>
        <v>1.8559585971515181E-4</v>
      </c>
      <c r="F6142" s="8">
        <f t="shared" ca="1" si="475"/>
        <v>0.43725047581486676</v>
      </c>
      <c r="G6142" s="6">
        <f t="shared" si="478"/>
        <v>0</v>
      </c>
    </row>
    <row r="6143" spans="1:7" x14ac:dyDescent="0.25">
      <c r="A6143" s="6">
        <f t="shared" si="479"/>
        <v>6132</v>
      </c>
      <c r="B6143" s="6">
        <f t="shared" si="476"/>
        <v>-45</v>
      </c>
      <c r="C6143" s="6">
        <f t="shared" si="477"/>
        <v>29</v>
      </c>
      <c r="D6143" s="8">
        <f ca="1">VLOOKUP(B6143,Residuals!$A$12:$AW$232,C6143,FALSE)</f>
        <v>3.5893642866777264E-2</v>
      </c>
      <c r="E6143" s="8">
        <f ca="1">VLOOKUP(B6143,Residuals!$A$12:$AW$232,C6143,FALSE)^2</f>
        <v>1.2883535982477505E-3</v>
      </c>
      <c r="F6143" s="8">
        <f t="shared" ca="1" si="475"/>
        <v>3.0352682690024189</v>
      </c>
      <c r="G6143" s="6">
        <f t="shared" si="478"/>
        <v>0</v>
      </c>
    </row>
    <row r="6144" spans="1:7" x14ac:dyDescent="0.25">
      <c r="A6144" s="6">
        <f t="shared" si="479"/>
        <v>6133</v>
      </c>
      <c r="B6144" s="6">
        <f t="shared" si="476"/>
        <v>-44</v>
      </c>
      <c r="C6144" s="6">
        <f t="shared" si="477"/>
        <v>29</v>
      </c>
      <c r="D6144" s="8">
        <f ca="1">VLOOKUP(B6144,Residuals!$A$12:$AW$232,C6144,FALSE)</f>
        <v>-8.5763302941409148E-3</v>
      </c>
      <c r="E6144" s="8">
        <f ca="1">VLOOKUP(B6144,Residuals!$A$12:$AW$232,C6144,FALSE)^2</f>
        <v>7.3553441314199193E-5</v>
      </c>
      <c r="F6144" s="8">
        <f t="shared" ca="1" si="475"/>
        <v>0.17328660920461722</v>
      </c>
      <c r="G6144" s="6">
        <f t="shared" si="478"/>
        <v>0</v>
      </c>
    </row>
    <row r="6145" spans="1:7" x14ac:dyDescent="0.25">
      <c r="A6145" s="6">
        <f t="shared" si="479"/>
        <v>6134</v>
      </c>
      <c r="B6145" s="6">
        <f t="shared" si="476"/>
        <v>-43</v>
      </c>
      <c r="C6145" s="6">
        <f t="shared" si="477"/>
        <v>29</v>
      </c>
      <c r="D6145" s="8">
        <f ca="1">VLOOKUP(B6145,Residuals!$A$12:$AW$232,C6145,FALSE)</f>
        <v>9.2974181028761954E-3</v>
      </c>
      <c r="E6145" s="8">
        <f ca="1">VLOOKUP(B6145,Residuals!$A$12:$AW$232,C6145,FALSE)^2</f>
        <v>8.6441983379689996E-5</v>
      </c>
      <c r="F6145" s="8">
        <f t="shared" ca="1" si="475"/>
        <v>0.2036510858656001</v>
      </c>
      <c r="G6145" s="6">
        <f t="shared" si="478"/>
        <v>0</v>
      </c>
    </row>
    <row r="6146" spans="1:7" x14ac:dyDescent="0.25">
      <c r="A6146" s="6">
        <f t="shared" si="479"/>
        <v>6135</v>
      </c>
      <c r="B6146" s="6">
        <f t="shared" si="476"/>
        <v>-42</v>
      </c>
      <c r="C6146" s="6">
        <f t="shared" si="477"/>
        <v>29</v>
      </c>
      <c r="D6146" s="8">
        <f ca="1">VLOOKUP(B6146,Residuals!$A$12:$AW$232,C6146,FALSE)</f>
        <v>1.8361457783551163E-2</v>
      </c>
      <c r="E6146" s="8">
        <f ca="1">VLOOKUP(B6146,Residuals!$A$12:$AW$232,C6146,FALSE)^2</f>
        <v>3.3714313193713156E-4</v>
      </c>
      <c r="F6146" s="8">
        <f t="shared" ca="1" si="475"/>
        <v>0.79428493223650454</v>
      </c>
      <c r="G6146" s="6">
        <f t="shared" si="478"/>
        <v>0</v>
      </c>
    </row>
    <row r="6147" spans="1:7" x14ac:dyDescent="0.25">
      <c r="A6147" s="6">
        <f t="shared" si="479"/>
        <v>6136</v>
      </c>
      <c r="B6147" s="6">
        <f t="shared" si="476"/>
        <v>-41</v>
      </c>
      <c r="C6147" s="6">
        <f t="shared" si="477"/>
        <v>29</v>
      </c>
      <c r="D6147" s="8">
        <f ca="1">VLOOKUP(B6147,Residuals!$A$12:$AW$232,C6147,FALSE)</f>
        <v>1.2492949446241757E-2</v>
      </c>
      <c r="E6147" s="8">
        <f ca="1">VLOOKUP(B6147,Residuals!$A$12:$AW$232,C6147,FALSE)^2</f>
        <v>1.5607378586635223E-4</v>
      </c>
      <c r="F6147" s="8">
        <f t="shared" ca="1" si="475"/>
        <v>0.3676985964936309</v>
      </c>
      <c r="G6147" s="6">
        <f t="shared" si="478"/>
        <v>0</v>
      </c>
    </row>
    <row r="6148" spans="1:7" x14ac:dyDescent="0.25">
      <c r="A6148" s="6">
        <f t="shared" si="479"/>
        <v>6137</v>
      </c>
      <c r="B6148" s="6">
        <f t="shared" si="476"/>
        <v>-40</v>
      </c>
      <c r="C6148" s="6">
        <f t="shared" si="477"/>
        <v>29</v>
      </c>
      <c r="D6148" s="8">
        <f ca="1">VLOOKUP(B6148,Residuals!$A$12:$AW$232,C6148,FALSE)</f>
        <v>4.1727026555199278E-3</v>
      </c>
      <c r="E6148" s="8">
        <f ca="1">VLOOKUP(B6148,Residuals!$A$12:$AW$232,C6148,FALSE)^2</f>
        <v>1.7411447451383057E-5</v>
      </c>
      <c r="F6148" s="8">
        <f t="shared" ca="1" si="475"/>
        <v>4.1020115935922793E-2</v>
      </c>
      <c r="G6148" s="6">
        <f t="shared" si="478"/>
        <v>0</v>
      </c>
    </row>
    <row r="6149" spans="1:7" x14ac:dyDescent="0.25">
      <c r="A6149" s="6">
        <f t="shared" si="479"/>
        <v>6138</v>
      </c>
      <c r="B6149" s="6">
        <f t="shared" si="476"/>
        <v>-39</v>
      </c>
      <c r="C6149" s="6">
        <f t="shared" si="477"/>
        <v>29</v>
      </c>
      <c r="D6149" s="8">
        <f ca="1">VLOOKUP(B6149,Residuals!$A$12:$AW$232,C6149,FALSE)</f>
        <v>-3.4322196297242348E-4</v>
      </c>
      <c r="E6149" s="8">
        <f ca="1">VLOOKUP(B6149,Residuals!$A$12:$AW$232,C6149,FALSE)^2</f>
        <v>1.1780131586664364E-7</v>
      </c>
      <c r="F6149" s="8">
        <f t="shared" ca="1" si="475"/>
        <v>2.7753141418866597E-4</v>
      </c>
      <c r="G6149" s="6">
        <f t="shared" si="478"/>
        <v>0</v>
      </c>
    </row>
    <row r="6150" spans="1:7" x14ac:dyDescent="0.25">
      <c r="A6150" s="6">
        <f t="shared" si="479"/>
        <v>6139</v>
      </c>
      <c r="B6150" s="6">
        <f t="shared" si="476"/>
        <v>-38</v>
      </c>
      <c r="C6150" s="6">
        <f t="shared" si="477"/>
        <v>29</v>
      </c>
      <c r="D6150" s="8">
        <f ca="1">VLOOKUP(B6150,Residuals!$A$12:$AW$232,C6150,FALSE)</f>
        <v>1.4432733645503392E-2</v>
      </c>
      <c r="E6150" s="8">
        <f ca="1">VLOOKUP(B6150,Residuals!$A$12:$AW$232,C6150,FALSE)^2</f>
        <v>2.0830380048204563E-4</v>
      </c>
      <c r="F6150" s="8">
        <f t="shared" ca="1" si="475"/>
        <v>0.49074874846135258</v>
      </c>
      <c r="G6150" s="6">
        <f t="shared" si="478"/>
        <v>0</v>
      </c>
    </row>
    <row r="6151" spans="1:7" x14ac:dyDescent="0.25">
      <c r="A6151" s="6">
        <f t="shared" si="479"/>
        <v>6140</v>
      </c>
      <c r="B6151" s="6">
        <f t="shared" si="476"/>
        <v>-37</v>
      </c>
      <c r="C6151" s="6">
        <f t="shared" si="477"/>
        <v>29</v>
      </c>
      <c r="D6151" s="8">
        <f ca="1">VLOOKUP(B6151,Residuals!$A$12:$AW$232,C6151,FALSE)</f>
        <v>-3.5937525569651026E-2</v>
      </c>
      <c r="E6151" s="8">
        <f ca="1">VLOOKUP(B6151,Residuals!$A$12:$AW$232,C6151,FALSE)^2</f>
        <v>1.2915057440693212E-3</v>
      </c>
      <c r="F6151" s="8">
        <f t="shared" ca="1" si="475"/>
        <v>3.0426944974885228</v>
      </c>
      <c r="G6151" s="6">
        <f t="shared" si="478"/>
        <v>0</v>
      </c>
    </row>
    <row r="6152" spans="1:7" x14ac:dyDescent="0.25">
      <c r="A6152" s="6">
        <f t="shared" si="479"/>
        <v>6141</v>
      </c>
      <c r="B6152" s="6">
        <f t="shared" si="476"/>
        <v>-36</v>
      </c>
      <c r="C6152" s="6">
        <f t="shared" si="477"/>
        <v>29</v>
      </c>
      <c r="D6152" s="8">
        <f ca="1">VLOOKUP(B6152,Residuals!$A$12:$AW$232,C6152,FALSE)</f>
        <v>1.6130607680999262E-2</v>
      </c>
      <c r="E6152" s="8">
        <f ca="1">VLOOKUP(B6152,Residuals!$A$12:$AW$232,C6152,FALSE)^2</f>
        <v>2.601965041583124E-4</v>
      </c>
      <c r="F6152" s="8">
        <f t="shared" ca="1" si="475"/>
        <v>0.61300422015448075</v>
      </c>
      <c r="G6152" s="6">
        <f t="shared" si="478"/>
        <v>0</v>
      </c>
    </row>
    <row r="6153" spans="1:7" x14ac:dyDescent="0.25">
      <c r="A6153" s="6">
        <f t="shared" si="479"/>
        <v>6142</v>
      </c>
      <c r="B6153" s="6">
        <f t="shared" si="476"/>
        <v>-35</v>
      </c>
      <c r="C6153" s="6">
        <f t="shared" si="477"/>
        <v>29</v>
      </c>
      <c r="D6153" s="8">
        <f ca="1">VLOOKUP(B6153,Residuals!$A$12:$AW$232,C6153,FALSE)</f>
        <v>-8.5997898968671257E-3</v>
      </c>
      <c r="E6153" s="8">
        <f ca="1">VLOOKUP(B6153,Residuals!$A$12:$AW$232,C6153,FALSE)^2</f>
        <v>7.3956386270257894E-5</v>
      </c>
      <c r="F6153" s="8">
        <f t="shared" ca="1" si="475"/>
        <v>0.1742359184943518</v>
      </c>
      <c r="G6153" s="6">
        <f t="shared" si="478"/>
        <v>0</v>
      </c>
    </row>
    <row r="6154" spans="1:7" x14ac:dyDescent="0.25">
      <c r="A6154" s="6">
        <f t="shared" si="479"/>
        <v>6143</v>
      </c>
      <c r="B6154" s="6">
        <f t="shared" si="476"/>
        <v>-34</v>
      </c>
      <c r="C6154" s="6">
        <f t="shared" si="477"/>
        <v>29</v>
      </c>
      <c r="D6154" s="8">
        <f ca="1">VLOOKUP(B6154,Residuals!$A$12:$AW$232,C6154,FALSE)</f>
        <v>-3.5887090850751152E-3</v>
      </c>
      <c r="E6154" s="8">
        <f ca="1">VLOOKUP(B6154,Residuals!$A$12:$AW$232,C6154,FALSE)^2</f>
        <v>1.287883289730067E-5</v>
      </c>
      <c r="F6154" s="8">
        <f t="shared" ca="1" si="475"/>
        <v>3.0341602560141307E-2</v>
      </c>
      <c r="G6154" s="6">
        <f t="shared" si="478"/>
        <v>0</v>
      </c>
    </row>
    <row r="6155" spans="1:7" x14ac:dyDescent="0.25">
      <c r="A6155" s="6">
        <f t="shared" si="479"/>
        <v>6144</v>
      </c>
      <c r="B6155" s="6">
        <f t="shared" si="476"/>
        <v>-33</v>
      </c>
      <c r="C6155" s="6">
        <f t="shared" si="477"/>
        <v>29</v>
      </c>
      <c r="D6155" s="8">
        <f ca="1">VLOOKUP(B6155,Residuals!$A$12:$AW$232,C6155,FALSE)</f>
        <v>1.6296187312956414E-2</v>
      </c>
      <c r="E6155" s="8">
        <f ca="1">VLOOKUP(B6155,Residuals!$A$12:$AW$232,C6155,FALSE)^2</f>
        <v>2.6556572093896163E-4</v>
      </c>
      <c r="F6155" s="8">
        <f t="shared" ref="F6155:F6218" ca="1" si="480">E6155/$F$8</f>
        <v>0.62565370811016696</v>
      </c>
      <c r="G6155" s="6">
        <f t="shared" si="478"/>
        <v>0</v>
      </c>
    </row>
    <row r="6156" spans="1:7" x14ac:dyDescent="0.25">
      <c r="A6156" s="6">
        <f t="shared" si="479"/>
        <v>6145</v>
      </c>
      <c r="B6156" s="6">
        <f t="shared" ref="B6156:B6219" si="481">MOD(A6156,221)-210</f>
        <v>-32</v>
      </c>
      <c r="C6156" s="6">
        <f t="shared" ref="C6156:C6219" si="482">IF(B6156&lt;B6155,IF(ISNUMBER(C6155),C6155+1,2),C6155)</f>
        <v>29</v>
      </c>
      <c r="D6156" s="8">
        <f ca="1">VLOOKUP(B6156,Residuals!$A$12:$AW$232,C6156,FALSE)</f>
        <v>-2.7101878735366111E-2</v>
      </c>
      <c r="E6156" s="8">
        <f ca="1">VLOOKUP(B6156,Residuals!$A$12:$AW$232,C6156,FALSE)^2</f>
        <v>7.3451183098648977E-4</v>
      </c>
      <c r="F6156" s="8">
        <f t="shared" ca="1" si="480"/>
        <v>1.7304569621510371</v>
      </c>
      <c r="G6156" s="6">
        <f t="shared" ref="G6156:G6219" si="483">IF(OR(B6156&lt;-10,B6156&gt;10),0,1)</f>
        <v>0</v>
      </c>
    </row>
    <row r="6157" spans="1:7" x14ac:dyDescent="0.25">
      <c r="A6157" s="6">
        <f t="shared" ref="A6157:A6220" si="484">A6156+1</f>
        <v>6146</v>
      </c>
      <c r="B6157" s="6">
        <f t="shared" si="481"/>
        <v>-31</v>
      </c>
      <c r="C6157" s="6">
        <f t="shared" si="482"/>
        <v>29</v>
      </c>
      <c r="D6157" s="8">
        <f ca="1">VLOOKUP(B6157,Residuals!$A$12:$AW$232,C6157,FALSE)</f>
        <v>-1.3465773337861997E-2</v>
      </c>
      <c r="E6157" s="8">
        <f ca="1">VLOOKUP(B6157,Residuals!$A$12:$AW$232,C6157,FALSE)^2</f>
        <v>1.8132705158667504E-4</v>
      </c>
      <c r="F6157" s="8">
        <f t="shared" ca="1" si="480"/>
        <v>0.4271934713741235</v>
      </c>
      <c r="G6157" s="6">
        <f t="shared" si="483"/>
        <v>0</v>
      </c>
    </row>
    <row r="6158" spans="1:7" x14ac:dyDescent="0.25">
      <c r="A6158" s="6">
        <f t="shared" si="484"/>
        <v>6147</v>
      </c>
      <c r="B6158" s="6">
        <f t="shared" si="481"/>
        <v>-30</v>
      </c>
      <c r="C6158" s="6">
        <f t="shared" si="482"/>
        <v>29</v>
      </c>
      <c r="D6158" s="8">
        <f ca="1">VLOOKUP(B6158,Residuals!$A$12:$AW$232,C6158,FALSE)</f>
        <v>-4.9644580301701612E-3</v>
      </c>
      <c r="E6158" s="8">
        <f ca="1">VLOOKUP(B6158,Residuals!$A$12:$AW$232,C6158,FALSE)^2</f>
        <v>2.4645843533320998E-5</v>
      </c>
      <c r="F6158" s="8">
        <f t="shared" ca="1" si="480"/>
        <v>5.8063831964477765E-2</v>
      </c>
      <c r="G6158" s="6">
        <f t="shared" si="483"/>
        <v>0</v>
      </c>
    </row>
    <row r="6159" spans="1:7" x14ac:dyDescent="0.25">
      <c r="A6159" s="6">
        <f t="shared" si="484"/>
        <v>6148</v>
      </c>
      <c r="B6159" s="6">
        <f t="shared" si="481"/>
        <v>-29</v>
      </c>
      <c r="C6159" s="6">
        <f t="shared" si="482"/>
        <v>29</v>
      </c>
      <c r="D6159" s="8">
        <f ca="1">VLOOKUP(B6159,Residuals!$A$12:$AW$232,C6159,FALSE)</f>
        <v>1.1221250231409949E-2</v>
      </c>
      <c r="E6159" s="8">
        <f ca="1">VLOOKUP(B6159,Residuals!$A$12:$AW$232,C6159,FALSE)^2</f>
        <v>1.2591645675591784E-4</v>
      </c>
      <c r="F6159" s="8">
        <f t="shared" ca="1" si="480"/>
        <v>0.2966501015375419</v>
      </c>
      <c r="G6159" s="6">
        <f t="shared" si="483"/>
        <v>0</v>
      </c>
    </row>
    <row r="6160" spans="1:7" x14ac:dyDescent="0.25">
      <c r="A6160" s="6">
        <f t="shared" si="484"/>
        <v>6149</v>
      </c>
      <c r="B6160" s="6">
        <f t="shared" si="481"/>
        <v>-28</v>
      </c>
      <c r="C6160" s="6">
        <f t="shared" si="482"/>
        <v>29</v>
      </c>
      <c r="D6160" s="8">
        <f ca="1">VLOOKUP(B6160,Residuals!$A$12:$AW$232,C6160,FALSE)</f>
        <v>-3.0793506726306888E-2</v>
      </c>
      <c r="E6160" s="8">
        <f ca="1">VLOOKUP(B6160,Residuals!$A$12:$AW$232,C6160,FALSE)^2</f>
        <v>9.4824005650310757E-4</v>
      </c>
      <c r="F6160" s="8">
        <f t="shared" ca="1" si="480"/>
        <v>2.2339852652373096</v>
      </c>
      <c r="G6160" s="6">
        <f t="shared" si="483"/>
        <v>0</v>
      </c>
    </row>
    <row r="6161" spans="1:7" x14ac:dyDescent="0.25">
      <c r="A6161" s="6">
        <f t="shared" si="484"/>
        <v>6150</v>
      </c>
      <c r="B6161" s="6">
        <f t="shared" si="481"/>
        <v>-27</v>
      </c>
      <c r="C6161" s="6">
        <f t="shared" si="482"/>
        <v>29</v>
      </c>
      <c r="D6161" s="8">
        <f ca="1">VLOOKUP(B6161,Residuals!$A$12:$AW$232,C6161,FALSE)</f>
        <v>1.2887900053324249E-2</v>
      </c>
      <c r="E6161" s="8">
        <f ca="1">VLOOKUP(B6161,Residuals!$A$12:$AW$232,C6161,FALSE)^2</f>
        <v>1.6609796778447518E-4</v>
      </c>
      <c r="F6161" s="8">
        <f t="shared" ca="1" si="480"/>
        <v>0.39131484698586222</v>
      </c>
      <c r="G6161" s="6">
        <f t="shared" si="483"/>
        <v>0</v>
      </c>
    </row>
    <row r="6162" spans="1:7" x14ac:dyDescent="0.25">
      <c r="A6162" s="6">
        <f t="shared" si="484"/>
        <v>6151</v>
      </c>
      <c r="B6162" s="6">
        <f t="shared" si="481"/>
        <v>-26</v>
      </c>
      <c r="C6162" s="6">
        <f t="shared" si="482"/>
        <v>29</v>
      </c>
      <c r="D6162" s="8">
        <f ca="1">VLOOKUP(B6162,Residuals!$A$12:$AW$232,C6162,FALSE)</f>
        <v>1.836592265234864E-2</v>
      </c>
      <c r="E6162" s="8">
        <f ca="1">VLOOKUP(B6162,Residuals!$A$12:$AW$232,C6162,FALSE)^2</f>
        <v>3.3730711487205291E-4</v>
      </c>
      <c r="F6162" s="8">
        <f t="shared" ca="1" si="480"/>
        <v>0.79467126421842449</v>
      </c>
      <c r="G6162" s="6">
        <f t="shared" si="483"/>
        <v>0</v>
      </c>
    </row>
    <row r="6163" spans="1:7" x14ac:dyDescent="0.25">
      <c r="A6163" s="6">
        <f t="shared" si="484"/>
        <v>6152</v>
      </c>
      <c r="B6163" s="6">
        <f t="shared" si="481"/>
        <v>-25</v>
      </c>
      <c r="C6163" s="6">
        <f t="shared" si="482"/>
        <v>29</v>
      </c>
      <c r="D6163" s="8">
        <f ca="1">VLOOKUP(B6163,Residuals!$A$12:$AW$232,C6163,FALSE)</f>
        <v>7.66005783487771E-3</v>
      </c>
      <c r="E6163" s="8">
        <f ca="1">VLOOKUP(B6163,Residuals!$A$12:$AW$232,C6163,FALSE)^2</f>
        <v>5.8676486033671391E-5</v>
      </c>
      <c r="F6163" s="8">
        <f t="shared" ca="1" si="480"/>
        <v>0.13823757424731306</v>
      </c>
      <c r="G6163" s="6">
        <f t="shared" si="483"/>
        <v>0</v>
      </c>
    </row>
    <row r="6164" spans="1:7" x14ac:dyDescent="0.25">
      <c r="A6164" s="6">
        <f t="shared" si="484"/>
        <v>6153</v>
      </c>
      <c r="B6164" s="6">
        <f t="shared" si="481"/>
        <v>-24</v>
      </c>
      <c r="C6164" s="6">
        <f t="shared" si="482"/>
        <v>29</v>
      </c>
      <c r="D6164" s="8">
        <f ca="1">VLOOKUP(B6164,Residuals!$A$12:$AW$232,C6164,FALSE)</f>
        <v>9.4716393869734988E-3</v>
      </c>
      <c r="E6164" s="8">
        <f ca="1">VLOOKUP(B6164,Residuals!$A$12:$AW$232,C6164,FALSE)^2</f>
        <v>8.9711952676867714E-5</v>
      </c>
      <c r="F6164" s="8">
        <f t="shared" ca="1" si="480"/>
        <v>0.21135489797264484</v>
      </c>
      <c r="G6164" s="6">
        <f t="shared" si="483"/>
        <v>0</v>
      </c>
    </row>
    <row r="6165" spans="1:7" x14ac:dyDescent="0.25">
      <c r="A6165" s="6">
        <f t="shared" si="484"/>
        <v>6154</v>
      </c>
      <c r="B6165" s="6">
        <f t="shared" si="481"/>
        <v>-23</v>
      </c>
      <c r="C6165" s="6">
        <f t="shared" si="482"/>
        <v>29</v>
      </c>
      <c r="D6165" s="8">
        <f ca="1">VLOOKUP(B6165,Residuals!$A$12:$AW$232,C6165,FALSE)</f>
        <v>-1.2629723089125446E-2</v>
      </c>
      <c r="E6165" s="8">
        <f ca="1">VLOOKUP(B6165,Residuals!$A$12:$AW$232,C6165,FALSE)^2</f>
        <v>1.5950990530798839E-4</v>
      </c>
      <c r="F6165" s="8">
        <f t="shared" ca="1" si="480"/>
        <v>0.37579384637214674</v>
      </c>
      <c r="G6165" s="6">
        <f t="shared" si="483"/>
        <v>0</v>
      </c>
    </row>
    <row r="6166" spans="1:7" x14ac:dyDescent="0.25">
      <c r="A6166" s="6">
        <f t="shared" si="484"/>
        <v>6155</v>
      </c>
      <c r="B6166" s="6">
        <f t="shared" si="481"/>
        <v>-22</v>
      </c>
      <c r="C6166" s="6">
        <f t="shared" si="482"/>
        <v>29</v>
      </c>
      <c r="D6166" s="8">
        <f ca="1">VLOOKUP(B6166,Residuals!$A$12:$AW$232,C6166,FALSE)</f>
        <v>-1.5521030461794909E-2</v>
      </c>
      <c r="E6166" s="8">
        <f ca="1">VLOOKUP(B6166,Residuals!$A$12:$AW$232,C6166,FALSE)^2</f>
        <v>2.409023865959655E-4</v>
      </c>
      <c r="F6166" s="8">
        <f t="shared" ca="1" si="480"/>
        <v>0.56754866905807111</v>
      </c>
      <c r="G6166" s="6">
        <f t="shared" si="483"/>
        <v>0</v>
      </c>
    </row>
    <row r="6167" spans="1:7" x14ac:dyDescent="0.25">
      <c r="A6167" s="6">
        <f t="shared" si="484"/>
        <v>6156</v>
      </c>
      <c r="B6167" s="6">
        <f t="shared" si="481"/>
        <v>-21</v>
      </c>
      <c r="C6167" s="6">
        <f t="shared" si="482"/>
        <v>29</v>
      </c>
      <c r="D6167" s="8">
        <f ca="1">VLOOKUP(B6167,Residuals!$A$12:$AW$232,C6167,FALSE)</f>
        <v>3.3829010054692472E-4</v>
      </c>
      <c r="E6167" s="8">
        <f ca="1">VLOOKUP(B6167,Residuals!$A$12:$AW$232,C6167,FALSE)^2</f>
        <v>1.1444019212804844E-7</v>
      </c>
      <c r="F6167" s="8">
        <f t="shared" ca="1" si="480"/>
        <v>2.6961284878408752E-4</v>
      </c>
      <c r="G6167" s="6">
        <f t="shared" si="483"/>
        <v>0</v>
      </c>
    </row>
    <row r="6168" spans="1:7" x14ac:dyDescent="0.25">
      <c r="A6168" s="6">
        <f t="shared" si="484"/>
        <v>6157</v>
      </c>
      <c r="B6168" s="6">
        <f t="shared" si="481"/>
        <v>-20</v>
      </c>
      <c r="C6168" s="6">
        <f t="shared" si="482"/>
        <v>29</v>
      </c>
      <c r="D6168" s="8">
        <f ca="1">VLOOKUP(B6168,Residuals!$A$12:$AW$232,C6168,FALSE)</f>
        <v>5.6510861750565626E-3</v>
      </c>
      <c r="E6168" s="8">
        <f ca="1">VLOOKUP(B6168,Residuals!$A$12:$AW$232,C6168,FALSE)^2</f>
        <v>3.1934774957915408E-5</v>
      </c>
      <c r="F6168" s="8">
        <f t="shared" ca="1" si="480"/>
        <v>7.523602933179678E-2</v>
      </c>
      <c r="G6168" s="6">
        <f t="shared" si="483"/>
        <v>0</v>
      </c>
    </row>
    <row r="6169" spans="1:7" x14ac:dyDescent="0.25">
      <c r="A6169" s="6">
        <f t="shared" si="484"/>
        <v>6158</v>
      </c>
      <c r="B6169" s="6">
        <f t="shared" si="481"/>
        <v>-19</v>
      </c>
      <c r="C6169" s="6">
        <f t="shared" si="482"/>
        <v>29</v>
      </c>
      <c r="D6169" s="8">
        <f ca="1">VLOOKUP(B6169,Residuals!$A$12:$AW$232,C6169,FALSE)</f>
        <v>1.0073930843770567E-2</v>
      </c>
      <c r="E6169" s="8">
        <f ca="1">VLOOKUP(B6169,Residuals!$A$12:$AW$232,C6169,FALSE)^2</f>
        <v>1.0148408264507197E-4</v>
      </c>
      <c r="F6169" s="8">
        <f t="shared" ca="1" si="480"/>
        <v>0.23908918815482794</v>
      </c>
      <c r="G6169" s="6">
        <f t="shared" si="483"/>
        <v>0</v>
      </c>
    </row>
    <row r="6170" spans="1:7" x14ac:dyDescent="0.25">
      <c r="A6170" s="6">
        <f t="shared" si="484"/>
        <v>6159</v>
      </c>
      <c r="B6170" s="6">
        <f t="shared" si="481"/>
        <v>-18</v>
      </c>
      <c r="C6170" s="6">
        <f t="shared" si="482"/>
        <v>29</v>
      </c>
      <c r="D6170" s="8">
        <f ca="1">VLOOKUP(B6170,Residuals!$A$12:$AW$232,C6170,FALSE)</f>
        <v>1.9364674455247444E-3</v>
      </c>
      <c r="E6170" s="8">
        <f ca="1">VLOOKUP(B6170,Residuals!$A$12:$AW$232,C6170,FALSE)^2</f>
        <v>3.7499061675771288E-6</v>
      </c>
      <c r="F6170" s="8">
        <f t="shared" ca="1" si="480"/>
        <v>8.8345088007388568E-3</v>
      </c>
      <c r="G6170" s="6">
        <f t="shared" si="483"/>
        <v>0</v>
      </c>
    </row>
    <row r="6171" spans="1:7" x14ac:dyDescent="0.25">
      <c r="A6171" s="6">
        <f t="shared" si="484"/>
        <v>6160</v>
      </c>
      <c r="B6171" s="6">
        <f t="shared" si="481"/>
        <v>-17</v>
      </c>
      <c r="C6171" s="6">
        <f t="shared" si="482"/>
        <v>29</v>
      </c>
      <c r="D6171" s="8">
        <f ca="1">VLOOKUP(B6171,Residuals!$A$12:$AW$232,C6171,FALSE)</f>
        <v>-8.8241992291072605E-3</v>
      </c>
      <c r="E6171" s="8">
        <f ca="1">VLOOKUP(B6171,Residuals!$A$12:$AW$232,C6171,FALSE)^2</f>
        <v>7.7866492034977177E-5</v>
      </c>
      <c r="F6171" s="8">
        <f t="shared" ca="1" si="480"/>
        <v>0.18344784600574113</v>
      </c>
      <c r="G6171" s="6">
        <f t="shared" si="483"/>
        <v>0</v>
      </c>
    </row>
    <row r="6172" spans="1:7" x14ac:dyDescent="0.25">
      <c r="A6172" s="6">
        <f t="shared" si="484"/>
        <v>6161</v>
      </c>
      <c r="B6172" s="6">
        <f t="shared" si="481"/>
        <v>-16</v>
      </c>
      <c r="C6172" s="6">
        <f t="shared" si="482"/>
        <v>29</v>
      </c>
      <c r="D6172" s="8">
        <f ca="1">VLOOKUP(B6172,Residuals!$A$12:$AW$232,C6172,FALSE)</f>
        <v>2.292289751866862E-2</v>
      </c>
      <c r="E6172" s="8">
        <f ca="1">VLOOKUP(B6172,Residuals!$A$12:$AW$232,C6172,FALSE)^2</f>
        <v>5.2545923065138399E-4</v>
      </c>
      <c r="F6172" s="8">
        <f t="shared" ca="1" si="480"/>
        <v>1.2379440951767868</v>
      </c>
      <c r="G6172" s="6">
        <f t="shared" si="483"/>
        <v>0</v>
      </c>
    </row>
    <row r="6173" spans="1:7" x14ac:dyDescent="0.25">
      <c r="A6173" s="6">
        <f t="shared" si="484"/>
        <v>6162</v>
      </c>
      <c r="B6173" s="6">
        <f t="shared" si="481"/>
        <v>-15</v>
      </c>
      <c r="C6173" s="6">
        <f t="shared" si="482"/>
        <v>29</v>
      </c>
      <c r="D6173" s="8">
        <f ca="1">VLOOKUP(B6173,Residuals!$A$12:$AW$232,C6173,FALSE)</f>
        <v>-4.6517808157006735E-2</v>
      </c>
      <c r="E6173" s="8">
        <f ca="1">VLOOKUP(B6173,Residuals!$A$12:$AW$232,C6173,FALSE)^2</f>
        <v>2.1639064757320824E-3</v>
      </c>
      <c r="F6173" s="8">
        <f t="shared" ca="1" si="480"/>
        <v>5.0980077766006344</v>
      </c>
      <c r="G6173" s="6">
        <f t="shared" si="483"/>
        <v>0</v>
      </c>
    </row>
    <row r="6174" spans="1:7" x14ac:dyDescent="0.25">
      <c r="A6174" s="6">
        <f t="shared" si="484"/>
        <v>6163</v>
      </c>
      <c r="B6174" s="6">
        <f t="shared" si="481"/>
        <v>-14</v>
      </c>
      <c r="C6174" s="6">
        <f t="shared" si="482"/>
        <v>29</v>
      </c>
      <c r="D6174" s="8">
        <f ca="1">VLOOKUP(B6174,Residuals!$A$12:$AW$232,C6174,FALSE)</f>
        <v>2.3771160017192969E-2</v>
      </c>
      <c r="E6174" s="8">
        <f ca="1">VLOOKUP(B6174,Residuals!$A$12:$AW$232,C6174,FALSE)^2</f>
        <v>5.6506804856299364E-4</v>
      </c>
      <c r="F6174" s="8">
        <f t="shared" ca="1" si="480"/>
        <v>1.3312596168963795</v>
      </c>
      <c r="G6174" s="6">
        <f t="shared" si="483"/>
        <v>0</v>
      </c>
    </row>
    <row r="6175" spans="1:7" x14ac:dyDescent="0.25">
      <c r="A6175" s="6">
        <f t="shared" si="484"/>
        <v>6164</v>
      </c>
      <c r="B6175" s="6">
        <f t="shared" si="481"/>
        <v>-13</v>
      </c>
      <c r="C6175" s="6">
        <f t="shared" si="482"/>
        <v>29</v>
      </c>
      <c r="D6175" s="8">
        <f ca="1">VLOOKUP(B6175,Residuals!$A$12:$AW$232,C6175,FALSE)</f>
        <v>-3.0010510362245307E-2</v>
      </c>
      <c r="E6175" s="8">
        <f ca="1">VLOOKUP(B6175,Residuals!$A$12:$AW$232,C6175,FALSE)^2</f>
        <v>9.0063073220243294E-4</v>
      </c>
      <c r="F6175" s="8">
        <f t="shared" ca="1" si="480"/>
        <v>2.121821126793467</v>
      </c>
      <c r="G6175" s="6">
        <f t="shared" si="483"/>
        <v>0</v>
      </c>
    </row>
    <row r="6176" spans="1:7" x14ac:dyDescent="0.25">
      <c r="A6176" s="6">
        <f t="shared" si="484"/>
        <v>6165</v>
      </c>
      <c r="B6176" s="6">
        <f t="shared" si="481"/>
        <v>-12</v>
      </c>
      <c r="C6176" s="6">
        <f t="shared" si="482"/>
        <v>29</v>
      </c>
      <c r="D6176" s="8">
        <f ca="1">VLOOKUP(B6176,Residuals!$A$12:$AW$232,C6176,FALSE)</f>
        <v>-1.8097943359585686E-2</v>
      </c>
      <c r="E6176" s="8">
        <f ca="1">VLOOKUP(B6176,Residuals!$A$12:$AW$232,C6176,FALSE)^2</f>
        <v>3.2753555384677161E-4</v>
      </c>
      <c r="F6176" s="8">
        <f t="shared" ca="1" si="480"/>
        <v>0.77165017035180605</v>
      </c>
      <c r="G6176" s="6">
        <f t="shared" si="483"/>
        <v>0</v>
      </c>
    </row>
    <row r="6177" spans="1:7" x14ac:dyDescent="0.25">
      <c r="A6177" s="6">
        <f t="shared" si="484"/>
        <v>6166</v>
      </c>
      <c r="B6177" s="6">
        <f t="shared" si="481"/>
        <v>-11</v>
      </c>
      <c r="C6177" s="6">
        <f t="shared" si="482"/>
        <v>29</v>
      </c>
      <c r="D6177" s="8">
        <f ca="1">VLOOKUP(B6177,Residuals!$A$12:$AW$232,C6177,FALSE)</f>
        <v>3.9248234280310823E-2</v>
      </c>
      <c r="E6177" s="8">
        <f ca="1">VLOOKUP(B6177,Residuals!$A$12:$AW$232,C6177,FALSE)^2</f>
        <v>1.5404238941221656E-3</v>
      </c>
      <c r="F6177" s="8">
        <f t="shared" ca="1" si="480"/>
        <v>3.6291277278235476</v>
      </c>
      <c r="G6177" s="6">
        <f t="shared" si="483"/>
        <v>0</v>
      </c>
    </row>
    <row r="6178" spans="1:7" x14ac:dyDescent="0.25">
      <c r="A6178" s="6">
        <f t="shared" si="484"/>
        <v>6167</v>
      </c>
      <c r="B6178" s="6">
        <f t="shared" si="481"/>
        <v>-10</v>
      </c>
      <c r="C6178" s="6">
        <f t="shared" si="482"/>
        <v>29</v>
      </c>
      <c r="D6178" s="8">
        <f ca="1">VLOOKUP(B6178,Residuals!$A$12:$AW$232,C6178,FALSE)</f>
        <v>4.7496767388353397E-3</v>
      </c>
      <c r="E6178" s="8">
        <f ca="1">VLOOKUP(B6178,Residuals!$A$12:$AW$232,C6178,FALSE)^2</f>
        <v>2.2559429123433509E-5</v>
      </c>
      <c r="F6178" s="8">
        <f t="shared" ca="1" si="480"/>
        <v>5.3148389912750678E-2</v>
      </c>
      <c r="G6178" s="6">
        <f t="shared" si="483"/>
        <v>1</v>
      </c>
    </row>
    <row r="6179" spans="1:7" x14ac:dyDescent="0.25">
      <c r="A6179" s="6">
        <f t="shared" si="484"/>
        <v>6168</v>
      </c>
      <c r="B6179" s="6">
        <f t="shared" si="481"/>
        <v>-9</v>
      </c>
      <c r="C6179" s="6">
        <f t="shared" si="482"/>
        <v>29</v>
      </c>
      <c r="D6179" s="8">
        <f ca="1">VLOOKUP(B6179,Residuals!$A$12:$AW$232,C6179,FALSE)</f>
        <v>-1.5884119691003982E-2</v>
      </c>
      <c r="E6179" s="8">
        <f ca="1">VLOOKUP(B6179,Residuals!$A$12:$AW$232,C6179,FALSE)^2</f>
        <v>2.5230525835814041E-4</v>
      </c>
      <c r="F6179" s="8">
        <f t="shared" ca="1" si="480"/>
        <v>0.59441301350691367</v>
      </c>
      <c r="G6179" s="6">
        <f t="shared" si="483"/>
        <v>1</v>
      </c>
    </row>
    <row r="6180" spans="1:7" x14ac:dyDescent="0.25">
      <c r="A6180" s="6">
        <f t="shared" si="484"/>
        <v>6169</v>
      </c>
      <c r="B6180" s="6">
        <f t="shared" si="481"/>
        <v>-8</v>
      </c>
      <c r="C6180" s="6">
        <f t="shared" si="482"/>
        <v>29</v>
      </c>
      <c r="D6180" s="8">
        <f ca="1">VLOOKUP(B6180,Residuals!$A$12:$AW$232,C6180,FALSE)</f>
        <v>3.0079552135168473E-2</v>
      </c>
      <c r="E6180" s="8">
        <f ca="1">VLOOKUP(B6180,Residuals!$A$12:$AW$232,C6180,FALSE)^2</f>
        <v>9.0477945665231826E-4</v>
      </c>
      <c r="F6180" s="8">
        <f t="shared" ca="1" si="480"/>
        <v>2.1315952227378552</v>
      </c>
      <c r="G6180" s="6">
        <f t="shared" si="483"/>
        <v>1</v>
      </c>
    </row>
    <row r="6181" spans="1:7" x14ac:dyDescent="0.25">
      <c r="A6181" s="6">
        <f t="shared" si="484"/>
        <v>6170</v>
      </c>
      <c r="B6181" s="6">
        <f t="shared" si="481"/>
        <v>-7</v>
      </c>
      <c r="C6181" s="6">
        <f t="shared" si="482"/>
        <v>29</v>
      </c>
      <c r="D6181" s="8">
        <f ca="1">VLOOKUP(B6181,Residuals!$A$12:$AW$232,C6181,FALSE)</f>
        <v>-2.9315588587614946E-2</v>
      </c>
      <c r="E6181" s="8">
        <f ca="1">VLOOKUP(B6181,Residuals!$A$12:$AW$232,C6181,FALSE)^2</f>
        <v>8.5940373423829973E-4</v>
      </c>
      <c r="F6181" s="8">
        <f t="shared" ca="1" si="480"/>
        <v>2.0246932894381375</v>
      </c>
      <c r="G6181" s="6">
        <f t="shared" si="483"/>
        <v>1</v>
      </c>
    </row>
    <row r="6182" spans="1:7" x14ac:dyDescent="0.25">
      <c r="A6182" s="6">
        <f t="shared" si="484"/>
        <v>6171</v>
      </c>
      <c r="B6182" s="6">
        <f t="shared" si="481"/>
        <v>-6</v>
      </c>
      <c r="C6182" s="6">
        <f t="shared" si="482"/>
        <v>29</v>
      </c>
      <c r="D6182" s="8">
        <f ca="1">VLOOKUP(B6182,Residuals!$A$12:$AW$232,C6182,FALSE)</f>
        <v>-5.8072940962334372E-3</v>
      </c>
      <c r="E6182" s="8">
        <f ca="1">VLOOKUP(B6182,Residuals!$A$12:$AW$232,C6182,FALSE)^2</f>
        <v>3.3724664720147731E-5</v>
      </c>
      <c r="F6182" s="8">
        <f t="shared" ca="1" si="480"/>
        <v>7.9452880674242707E-2</v>
      </c>
      <c r="G6182" s="6">
        <f t="shared" si="483"/>
        <v>1</v>
      </c>
    </row>
    <row r="6183" spans="1:7" x14ac:dyDescent="0.25">
      <c r="A6183" s="6">
        <f t="shared" si="484"/>
        <v>6172</v>
      </c>
      <c r="B6183" s="6">
        <f t="shared" si="481"/>
        <v>-5</v>
      </c>
      <c r="C6183" s="6">
        <f t="shared" si="482"/>
        <v>29</v>
      </c>
      <c r="D6183" s="8">
        <f ca="1">VLOOKUP(B6183,Residuals!$A$12:$AW$232,C6183,FALSE)</f>
        <v>-2.2021535539708034E-2</v>
      </c>
      <c r="E6183" s="8">
        <f ca="1">VLOOKUP(B6183,Residuals!$A$12:$AW$232,C6183,FALSE)^2</f>
        <v>4.8494802752662401E-4</v>
      </c>
      <c r="F6183" s="8">
        <f t="shared" ca="1" si="480"/>
        <v>1.1425026188996741</v>
      </c>
      <c r="G6183" s="6">
        <f t="shared" si="483"/>
        <v>1</v>
      </c>
    </row>
    <row r="6184" spans="1:7" x14ac:dyDescent="0.25">
      <c r="A6184" s="6">
        <f t="shared" si="484"/>
        <v>6173</v>
      </c>
      <c r="B6184" s="6">
        <f t="shared" si="481"/>
        <v>-4</v>
      </c>
      <c r="C6184" s="6">
        <f t="shared" si="482"/>
        <v>29</v>
      </c>
      <c r="D6184" s="8">
        <f ca="1">VLOOKUP(B6184,Residuals!$A$12:$AW$232,C6184,FALSE)</f>
        <v>1.0752220708955474E-2</v>
      </c>
      <c r="E6184" s="8">
        <f ca="1">VLOOKUP(B6184,Residuals!$A$12:$AW$232,C6184,FALSE)^2</f>
        <v>1.1561025017409096E-4</v>
      </c>
      <c r="F6184" s="8">
        <f t="shared" ca="1" si="480"/>
        <v>0.27236942125369062</v>
      </c>
      <c r="G6184" s="6">
        <f t="shared" si="483"/>
        <v>1</v>
      </c>
    </row>
    <row r="6185" spans="1:7" x14ac:dyDescent="0.25">
      <c r="A6185" s="6">
        <f t="shared" si="484"/>
        <v>6174</v>
      </c>
      <c r="B6185" s="6">
        <f t="shared" si="481"/>
        <v>-3</v>
      </c>
      <c r="C6185" s="6">
        <f t="shared" si="482"/>
        <v>29</v>
      </c>
      <c r="D6185" s="8">
        <f ca="1">VLOOKUP(B6185,Residuals!$A$12:$AW$232,C6185,FALSE)</f>
        <v>1.7392858802644257E-2</v>
      </c>
      <c r="E6185" s="8">
        <f ca="1">VLOOKUP(B6185,Residuals!$A$12:$AW$232,C6185,FALSE)^2</f>
        <v>3.0251153732871981E-4</v>
      </c>
      <c r="F6185" s="8">
        <f t="shared" ca="1" si="480"/>
        <v>0.71269539007755645</v>
      </c>
      <c r="G6185" s="6">
        <f t="shared" si="483"/>
        <v>1</v>
      </c>
    </row>
    <row r="6186" spans="1:7" x14ac:dyDescent="0.25">
      <c r="A6186" s="6">
        <f t="shared" si="484"/>
        <v>6175</v>
      </c>
      <c r="B6186" s="6">
        <f t="shared" si="481"/>
        <v>-2</v>
      </c>
      <c r="C6186" s="6">
        <f t="shared" si="482"/>
        <v>29</v>
      </c>
      <c r="D6186" s="8">
        <f ca="1">VLOOKUP(B6186,Residuals!$A$12:$AW$232,C6186,FALSE)</f>
        <v>2.1297608437763835E-2</v>
      </c>
      <c r="E6186" s="8">
        <f ca="1">VLOOKUP(B6186,Residuals!$A$12:$AW$232,C6186,FALSE)^2</f>
        <v>4.5358812516830931E-4</v>
      </c>
      <c r="F6186" s="8">
        <f t="shared" ca="1" si="480"/>
        <v>1.0686209480007329</v>
      </c>
      <c r="G6186" s="6">
        <f t="shared" si="483"/>
        <v>1</v>
      </c>
    </row>
    <row r="6187" spans="1:7" x14ac:dyDescent="0.25">
      <c r="A6187" s="6">
        <f t="shared" si="484"/>
        <v>6176</v>
      </c>
      <c r="B6187" s="6">
        <f t="shared" si="481"/>
        <v>-1</v>
      </c>
      <c r="C6187" s="6">
        <f t="shared" si="482"/>
        <v>29</v>
      </c>
      <c r="D6187" s="8">
        <f ca="1">VLOOKUP(B6187,Residuals!$A$12:$AW$232,C6187,FALSE)</f>
        <v>-1.4438412759971084E-2</v>
      </c>
      <c r="E6187" s="8">
        <f ca="1">VLOOKUP(B6187,Residuals!$A$12:$AW$232,C6187,FALSE)^2</f>
        <v>2.084677630272958E-4</v>
      </c>
      <c r="F6187" s="8">
        <f t="shared" ca="1" si="480"/>
        <v>0.491135032406676</v>
      </c>
      <c r="G6187" s="6">
        <f t="shared" si="483"/>
        <v>1</v>
      </c>
    </row>
    <row r="6188" spans="1:7" x14ac:dyDescent="0.25">
      <c r="A6188" s="6">
        <f t="shared" si="484"/>
        <v>6177</v>
      </c>
      <c r="B6188" s="6">
        <f t="shared" si="481"/>
        <v>0</v>
      </c>
      <c r="C6188" s="6">
        <f t="shared" si="482"/>
        <v>29</v>
      </c>
      <c r="D6188" s="8">
        <f ca="1">VLOOKUP(B6188,Residuals!$A$12:$AW$232,C6188,FALSE)</f>
        <v>9.8614624055794117E-3</v>
      </c>
      <c r="E6188" s="8">
        <f ca="1">VLOOKUP(B6188,Residuals!$A$12:$AW$232,C6188,FALSE)^2</f>
        <v>9.7248440776656075E-5</v>
      </c>
      <c r="F6188" s="8">
        <f t="shared" ca="1" si="480"/>
        <v>0.22911032103360721</v>
      </c>
      <c r="G6188" s="6">
        <f t="shared" si="483"/>
        <v>1</v>
      </c>
    </row>
    <row r="6189" spans="1:7" x14ac:dyDescent="0.25">
      <c r="A6189" s="6">
        <f t="shared" si="484"/>
        <v>6178</v>
      </c>
      <c r="B6189" s="6">
        <f t="shared" si="481"/>
        <v>1</v>
      </c>
      <c r="C6189" s="6">
        <f t="shared" si="482"/>
        <v>29</v>
      </c>
      <c r="D6189" s="8">
        <f ca="1">VLOOKUP(B6189,Residuals!$A$12:$AW$232,C6189,FALSE)</f>
        <v>-6.116166774626351E-3</v>
      </c>
      <c r="E6189" s="8">
        <f ca="1">VLOOKUP(B6189,Residuals!$A$12:$AW$232,C6189,FALSE)^2</f>
        <v>3.7407496015043305E-5</v>
      </c>
      <c r="F6189" s="8">
        <f t="shared" ca="1" si="480"/>
        <v>8.8129365906782123E-2</v>
      </c>
      <c r="G6189" s="6">
        <f t="shared" si="483"/>
        <v>1</v>
      </c>
    </row>
    <row r="6190" spans="1:7" x14ac:dyDescent="0.25">
      <c r="A6190" s="6">
        <f t="shared" si="484"/>
        <v>6179</v>
      </c>
      <c r="B6190" s="6">
        <f t="shared" si="481"/>
        <v>2</v>
      </c>
      <c r="C6190" s="6">
        <f t="shared" si="482"/>
        <v>29</v>
      </c>
      <c r="D6190" s="8">
        <f ca="1">VLOOKUP(B6190,Residuals!$A$12:$AW$232,C6190,FALSE)</f>
        <v>2.9352560193143366E-2</v>
      </c>
      <c r="E6190" s="8">
        <f ca="1">VLOOKUP(B6190,Residuals!$A$12:$AW$232,C6190,FALSE)^2</f>
        <v>8.6157278989210453E-4</v>
      </c>
      <c r="F6190" s="8">
        <f t="shared" ca="1" si="480"/>
        <v>2.0298034283073489</v>
      </c>
      <c r="G6190" s="6">
        <f t="shared" si="483"/>
        <v>1</v>
      </c>
    </row>
    <row r="6191" spans="1:7" x14ac:dyDescent="0.25">
      <c r="A6191" s="6">
        <f t="shared" si="484"/>
        <v>6180</v>
      </c>
      <c r="B6191" s="6">
        <f t="shared" si="481"/>
        <v>3</v>
      </c>
      <c r="C6191" s="6">
        <f t="shared" si="482"/>
        <v>29</v>
      </c>
      <c r="D6191" s="8">
        <f ca="1">VLOOKUP(B6191,Residuals!$A$12:$AW$232,C6191,FALSE)</f>
        <v>2.2019601167515505E-3</v>
      </c>
      <c r="E6191" s="8">
        <f ca="1">VLOOKUP(B6191,Residuals!$A$12:$AW$232,C6191,FALSE)^2</f>
        <v>4.8486283557645015E-6</v>
      </c>
      <c r="F6191" s="8">
        <f t="shared" ca="1" si="480"/>
        <v>1.1423019128019933E-2</v>
      </c>
      <c r="G6191" s="6">
        <f t="shared" si="483"/>
        <v>1</v>
      </c>
    </row>
    <row r="6192" spans="1:7" x14ac:dyDescent="0.25">
      <c r="A6192" s="6">
        <f t="shared" si="484"/>
        <v>6181</v>
      </c>
      <c r="B6192" s="6">
        <f t="shared" si="481"/>
        <v>4</v>
      </c>
      <c r="C6192" s="6">
        <f t="shared" si="482"/>
        <v>29</v>
      </c>
      <c r="D6192" s="8">
        <f ca="1">VLOOKUP(B6192,Residuals!$A$12:$AW$232,C6192,FALSE)</f>
        <v>-2.0547973805836416E-3</v>
      </c>
      <c r="E6192" s="8">
        <f ca="1">VLOOKUP(B6192,Residuals!$A$12:$AW$232,C6192,FALSE)^2</f>
        <v>4.222192275253395E-6</v>
      </c>
      <c r="F6192" s="8">
        <f t="shared" ca="1" si="480"/>
        <v>9.9471808485913325E-3</v>
      </c>
      <c r="G6192" s="6">
        <f t="shared" si="483"/>
        <v>1</v>
      </c>
    </row>
    <row r="6193" spans="1:7" x14ac:dyDescent="0.25">
      <c r="A6193" s="6">
        <f t="shared" si="484"/>
        <v>6182</v>
      </c>
      <c r="B6193" s="6">
        <f t="shared" si="481"/>
        <v>5</v>
      </c>
      <c r="C6193" s="6">
        <f t="shared" si="482"/>
        <v>29</v>
      </c>
      <c r="D6193" s="8">
        <f ca="1">VLOOKUP(B6193,Residuals!$A$12:$AW$232,C6193,FALSE)</f>
        <v>9.5059323934844724E-3</v>
      </c>
      <c r="E6193" s="8">
        <f ca="1">VLOOKUP(B6193,Residuals!$A$12:$AW$232,C6193,FALSE)^2</f>
        <v>9.0362750669497428E-5</v>
      </c>
      <c r="F6193" s="8">
        <f t="shared" ca="1" si="480"/>
        <v>0.21288813116207828</v>
      </c>
      <c r="G6193" s="6">
        <f t="shared" si="483"/>
        <v>1</v>
      </c>
    </row>
    <row r="6194" spans="1:7" x14ac:dyDescent="0.25">
      <c r="A6194" s="6">
        <f t="shared" si="484"/>
        <v>6183</v>
      </c>
      <c r="B6194" s="6">
        <f t="shared" si="481"/>
        <v>6</v>
      </c>
      <c r="C6194" s="6">
        <f t="shared" si="482"/>
        <v>29</v>
      </c>
      <c r="D6194" s="8">
        <f ca="1">VLOOKUP(B6194,Residuals!$A$12:$AW$232,C6194,FALSE)</f>
        <v>8.7581877193841987E-3</v>
      </c>
      <c r="E6194" s="8">
        <f ca="1">VLOOKUP(B6194,Residuals!$A$12:$AW$232,C6194,FALSE)^2</f>
        <v>7.6705852127972193E-5</v>
      </c>
      <c r="F6194" s="8">
        <f t="shared" ca="1" si="480"/>
        <v>0.1807134619932608</v>
      </c>
      <c r="G6194" s="6">
        <f t="shared" si="483"/>
        <v>1</v>
      </c>
    </row>
    <row r="6195" spans="1:7" x14ac:dyDescent="0.25">
      <c r="A6195" s="6">
        <f t="shared" si="484"/>
        <v>6184</v>
      </c>
      <c r="B6195" s="6">
        <f t="shared" si="481"/>
        <v>7</v>
      </c>
      <c r="C6195" s="6">
        <f t="shared" si="482"/>
        <v>29</v>
      </c>
      <c r="D6195" s="8">
        <f ca="1">VLOOKUP(B6195,Residuals!$A$12:$AW$232,C6195,FALSE)</f>
        <v>-3.1255230688806E-2</v>
      </c>
      <c r="E6195" s="8">
        <f ca="1">VLOOKUP(B6195,Residuals!$A$12:$AW$232,C6195,FALSE)^2</f>
        <v>9.768894454104803E-4</v>
      </c>
      <c r="F6195" s="8">
        <f t="shared" ca="1" si="480"/>
        <v>2.3014811617017026</v>
      </c>
      <c r="G6195" s="6">
        <f t="shared" si="483"/>
        <v>1</v>
      </c>
    </row>
    <row r="6196" spans="1:7" x14ac:dyDescent="0.25">
      <c r="A6196" s="6">
        <f t="shared" si="484"/>
        <v>6185</v>
      </c>
      <c r="B6196" s="6">
        <f t="shared" si="481"/>
        <v>8</v>
      </c>
      <c r="C6196" s="6">
        <f t="shared" si="482"/>
        <v>29</v>
      </c>
      <c r="D6196" s="8">
        <f ca="1">VLOOKUP(B6196,Residuals!$A$12:$AW$232,C6196,FALSE)</f>
        <v>-9.6185675006304934E-3</v>
      </c>
      <c r="E6196" s="8">
        <f ca="1">VLOOKUP(B6196,Residuals!$A$12:$AW$232,C6196,FALSE)^2</f>
        <v>9.251684076418514E-5</v>
      </c>
      <c r="F6196" s="8">
        <f t="shared" ca="1" si="480"/>
        <v>0.21796301225207601</v>
      </c>
      <c r="G6196" s="6">
        <f t="shared" si="483"/>
        <v>1</v>
      </c>
    </row>
    <row r="6197" spans="1:7" x14ac:dyDescent="0.25">
      <c r="A6197" s="6">
        <f t="shared" si="484"/>
        <v>6186</v>
      </c>
      <c r="B6197" s="6">
        <f t="shared" si="481"/>
        <v>9</v>
      </c>
      <c r="C6197" s="6">
        <f t="shared" si="482"/>
        <v>29</v>
      </c>
      <c r="D6197" s="8">
        <f ca="1">VLOOKUP(B6197,Residuals!$A$12:$AW$232,C6197,FALSE)</f>
        <v>-2.3316664719593549E-2</v>
      </c>
      <c r="E6197" s="8">
        <f ca="1">VLOOKUP(B6197,Residuals!$A$12:$AW$232,C6197,FALSE)^2</f>
        <v>5.4366685364593849E-4</v>
      </c>
      <c r="F6197" s="8">
        <f t="shared" ca="1" si="480"/>
        <v>1.280839943338731</v>
      </c>
      <c r="G6197" s="6">
        <f t="shared" si="483"/>
        <v>1</v>
      </c>
    </row>
    <row r="6198" spans="1:7" x14ac:dyDescent="0.25">
      <c r="A6198" s="6">
        <f t="shared" si="484"/>
        <v>6187</v>
      </c>
      <c r="B6198" s="6">
        <f t="shared" si="481"/>
        <v>10</v>
      </c>
      <c r="C6198" s="6">
        <f t="shared" si="482"/>
        <v>29</v>
      </c>
      <c r="D6198" s="8">
        <f ca="1">VLOOKUP(B6198,Residuals!$A$12:$AW$232,C6198,FALSE)</f>
        <v>1.2681324235897087E-2</v>
      </c>
      <c r="E6198" s="8">
        <f ca="1">VLOOKUP(B6198,Residuals!$A$12:$AW$232,C6198,FALSE)^2</f>
        <v>1.6081598437595084E-4</v>
      </c>
      <c r="F6198" s="8">
        <f t="shared" ca="1" si="480"/>
        <v>0.37887087457091639</v>
      </c>
      <c r="G6198" s="6">
        <f t="shared" si="483"/>
        <v>1</v>
      </c>
    </row>
    <row r="6199" spans="1:7" x14ac:dyDescent="0.25">
      <c r="A6199" s="6">
        <f t="shared" si="484"/>
        <v>6188</v>
      </c>
      <c r="B6199" s="6">
        <f t="shared" si="481"/>
        <v>-210</v>
      </c>
      <c r="C6199" s="6">
        <f t="shared" si="482"/>
        <v>30</v>
      </c>
      <c r="D6199" s="8">
        <f ca="1">VLOOKUP(B6199,Residuals!$A$12:$AW$232,C6199,FALSE)</f>
        <v>5.5651636126016991E-3</v>
      </c>
      <c r="E6199" s="8">
        <f ca="1">VLOOKUP(B6199,Residuals!$A$12:$AW$232,C6199,FALSE)^2</f>
        <v>3.0971046035025996E-5</v>
      </c>
      <c r="F6199" s="8">
        <f t="shared" ca="1" si="480"/>
        <v>7.296555341311689E-2</v>
      </c>
      <c r="G6199" s="6">
        <f t="shared" si="483"/>
        <v>0</v>
      </c>
    </row>
    <row r="6200" spans="1:7" x14ac:dyDescent="0.25">
      <c r="A6200" s="6">
        <f t="shared" si="484"/>
        <v>6189</v>
      </c>
      <c r="B6200" s="6">
        <f t="shared" si="481"/>
        <v>-209</v>
      </c>
      <c r="C6200" s="6">
        <f t="shared" si="482"/>
        <v>30</v>
      </c>
      <c r="D6200" s="8">
        <f ca="1">VLOOKUP(B6200,Residuals!$A$12:$AW$232,C6200,FALSE)</f>
        <v>2.6922266932214427E-3</v>
      </c>
      <c r="E6200" s="8">
        <f ca="1">VLOOKUP(B6200,Residuals!$A$12:$AW$232,C6200,FALSE)^2</f>
        <v>7.2480845676940644E-6</v>
      </c>
      <c r="F6200" s="8">
        <f t="shared" ca="1" si="480"/>
        <v>1.7075965114925949E-2</v>
      </c>
      <c r="G6200" s="6">
        <f t="shared" si="483"/>
        <v>0</v>
      </c>
    </row>
    <row r="6201" spans="1:7" x14ac:dyDescent="0.25">
      <c r="A6201" s="6">
        <f t="shared" si="484"/>
        <v>6190</v>
      </c>
      <c r="B6201" s="6">
        <f t="shared" si="481"/>
        <v>-208</v>
      </c>
      <c r="C6201" s="6">
        <f t="shared" si="482"/>
        <v>30</v>
      </c>
      <c r="D6201" s="8">
        <f ca="1">VLOOKUP(B6201,Residuals!$A$12:$AW$232,C6201,FALSE)</f>
        <v>-1.9143721442522476E-2</v>
      </c>
      <c r="E6201" s="8">
        <f ca="1">VLOOKUP(B6201,Residuals!$A$12:$AW$232,C6201,FALSE)^2</f>
        <v>3.6648207066889484E-4</v>
      </c>
      <c r="F6201" s="8">
        <f t="shared" ca="1" si="480"/>
        <v>0.86340535841441368</v>
      </c>
      <c r="G6201" s="6">
        <f t="shared" si="483"/>
        <v>0</v>
      </c>
    </row>
    <row r="6202" spans="1:7" x14ac:dyDescent="0.25">
      <c r="A6202" s="6">
        <f t="shared" si="484"/>
        <v>6191</v>
      </c>
      <c r="B6202" s="6">
        <f t="shared" si="481"/>
        <v>-207</v>
      </c>
      <c r="C6202" s="6">
        <f t="shared" si="482"/>
        <v>30</v>
      </c>
      <c r="D6202" s="8">
        <f ca="1">VLOOKUP(B6202,Residuals!$A$12:$AW$232,C6202,FALSE)</f>
        <v>9.9752329820030593E-3</v>
      </c>
      <c r="E6202" s="8">
        <f ca="1">VLOOKUP(B6202,Residuals!$A$12:$AW$232,C6202,FALSE)^2</f>
        <v>9.9505273045241653E-5</v>
      </c>
      <c r="F6202" s="8">
        <f t="shared" ca="1" si="480"/>
        <v>0.23442725528412287</v>
      </c>
      <c r="G6202" s="6">
        <f t="shared" si="483"/>
        <v>0</v>
      </c>
    </row>
    <row r="6203" spans="1:7" x14ac:dyDescent="0.25">
      <c r="A6203" s="6">
        <f t="shared" si="484"/>
        <v>6192</v>
      </c>
      <c r="B6203" s="6">
        <f t="shared" si="481"/>
        <v>-206</v>
      </c>
      <c r="C6203" s="6">
        <f t="shared" si="482"/>
        <v>30</v>
      </c>
      <c r="D6203" s="8">
        <f ca="1">VLOOKUP(B6203,Residuals!$A$12:$AW$232,C6203,FALSE)</f>
        <v>-8.1594540389825689E-3</v>
      </c>
      <c r="E6203" s="8">
        <f ca="1">VLOOKUP(B6203,Residuals!$A$12:$AW$232,C6203,FALSE)^2</f>
        <v>6.6576690214268953E-5</v>
      </c>
      <c r="F6203" s="8">
        <f t="shared" ca="1" si="480"/>
        <v>0.15684988619383261</v>
      </c>
      <c r="G6203" s="6">
        <f t="shared" si="483"/>
        <v>0</v>
      </c>
    </row>
    <row r="6204" spans="1:7" x14ac:dyDescent="0.25">
      <c r="A6204" s="6">
        <f t="shared" si="484"/>
        <v>6193</v>
      </c>
      <c r="B6204" s="6">
        <f t="shared" si="481"/>
        <v>-205</v>
      </c>
      <c r="C6204" s="6">
        <f t="shared" si="482"/>
        <v>30</v>
      </c>
      <c r="D6204" s="8">
        <f ca="1">VLOOKUP(B6204,Residuals!$A$12:$AW$232,C6204,FALSE)</f>
        <v>6.7960535546962081E-3</v>
      </c>
      <c r="E6204" s="8">
        <f ca="1">VLOOKUP(B6204,Residuals!$A$12:$AW$232,C6204,FALSE)^2</f>
        <v>4.6186343918298965E-5</v>
      </c>
      <c r="F6204" s="8">
        <f t="shared" ca="1" si="480"/>
        <v>0.10881169916947563</v>
      </c>
      <c r="G6204" s="6">
        <f t="shared" si="483"/>
        <v>0</v>
      </c>
    </row>
    <row r="6205" spans="1:7" x14ac:dyDescent="0.25">
      <c r="A6205" s="6">
        <f t="shared" si="484"/>
        <v>6194</v>
      </c>
      <c r="B6205" s="6">
        <f t="shared" si="481"/>
        <v>-204</v>
      </c>
      <c r="C6205" s="6">
        <f t="shared" si="482"/>
        <v>30</v>
      </c>
      <c r="D6205" s="8">
        <f ca="1">VLOOKUP(B6205,Residuals!$A$12:$AW$232,C6205,FALSE)</f>
        <v>-1.4327440917162519E-3</v>
      </c>
      <c r="E6205" s="8">
        <f ca="1">VLOOKUP(B6205,Residuals!$A$12:$AW$232,C6205,FALSE)^2</f>
        <v>2.0527556323478278E-6</v>
      </c>
      <c r="F6205" s="8">
        <f t="shared" ca="1" si="480"/>
        <v>4.8361443965037922E-3</v>
      </c>
      <c r="G6205" s="6">
        <f t="shared" si="483"/>
        <v>0</v>
      </c>
    </row>
    <row r="6206" spans="1:7" x14ac:dyDescent="0.25">
      <c r="A6206" s="6">
        <f t="shared" si="484"/>
        <v>6195</v>
      </c>
      <c r="B6206" s="6">
        <f t="shared" si="481"/>
        <v>-203</v>
      </c>
      <c r="C6206" s="6">
        <f t="shared" si="482"/>
        <v>30</v>
      </c>
      <c r="D6206" s="8">
        <f ca="1">VLOOKUP(B6206,Residuals!$A$12:$AW$232,C6206,FALSE)</f>
        <v>3.5038339834803686E-2</v>
      </c>
      <c r="E6206" s="8">
        <f ca="1">VLOOKUP(B6206,Residuals!$A$12:$AW$232,C6206,FALSE)^2</f>
        <v>1.2276852583791907E-3</v>
      </c>
      <c r="F6206" s="8">
        <f t="shared" ca="1" si="480"/>
        <v>2.8923380306062647</v>
      </c>
      <c r="G6206" s="6">
        <f t="shared" si="483"/>
        <v>0</v>
      </c>
    </row>
    <row r="6207" spans="1:7" x14ac:dyDescent="0.25">
      <c r="A6207" s="6">
        <f t="shared" si="484"/>
        <v>6196</v>
      </c>
      <c r="B6207" s="6">
        <f t="shared" si="481"/>
        <v>-202</v>
      </c>
      <c r="C6207" s="6">
        <f t="shared" si="482"/>
        <v>30</v>
      </c>
      <c r="D6207" s="8">
        <f ca="1">VLOOKUP(B6207,Residuals!$A$12:$AW$232,C6207,FALSE)</f>
        <v>1.9025574705314897E-2</v>
      </c>
      <c r="E6207" s="8">
        <f ca="1">VLOOKUP(B6207,Residuals!$A$12:$AW$232,C6207,FALSE)^2</f>
        <v>3.6197249286751802E-4</v>
      </c>
      <c r="F6207" s="8">
        <f t="shared" ca="1" si="480"/>
        <v>0.85278111796851974</v>
      </c>
      <c r="G6207" s="6">
        <f t="shared" si="483"/>
        <v>0</v>
      </c>
    </row>
    <row r="6208" spans="1:7" x14ac:dyDescent="0.25">
      <c r="A6208" s="6">
        <f t="shared" si="484"/>
        <v>6197</v>
      </c>
      <c r="B6208" s="6">
        <f t="shared" si="481"/>
        <v>-201</v>
      </c>
      <c r="C6208" s="6">
        <f t="shared" si="482"/>
        <v>30</v>
      </c>
      <c r="D6208" s="8">
        <f ca="1">VLOOKUP(B6208,Residuals!$A$12:$AW$232,C6208,FALSE)</f>
        <v>3.7150373630291424E-3</v>
      </c>
      <c r="E6208" s="8">
        <f ca="1">VLOOKUP(B6208,Residuals!$A$12:$AW$232,C6208,FALSE)^2</f>
        <v>1.3801502608702523E-5</v>
      </c>
      <c r="F6208" s="8">
        <f t="shared" ca="1" si="480"/>
        <v>3.251534593431793E-2</v>
      </c>
      <c r="G6208" s="6">
        <f t="shared" si="483"/>
        <v>0</v>
      </c>
    </row>
    <row r="6209" spans="1:7" x14ac:dyDescent="0.25">
      <c r="A6209" s="6">
        <f t="shared" si="484"/>
        <v>6198</v>
      </c>
      <c r="B6209" s="6">
        <f t="shared" si="481"/>
        <v>-200</v>
      </c>
      <c r="C6209" s="6">
        <f t="shared" si="482"/>
        <v>30</v>
      </c>
      <c r="D6209" s="8">
        <f ca="1">VLOOKUP(B6209,Residuals!$A$12:$AW$232,C6209,FALSE)</f>
        <v>-1.1819284293549254E-2</v>
      </c>
      <c r="E6209" s="8">
        <f ca="1">VLOOKUP(B6209,Residuals!$A$12:$AW$232,C6209,FALSE)^2</f>
        <v>1.3969548121174009E-4</v>
      </c>
      <c r="F6209" s="8">
        <f t="shared" ca="1" si="480"/>
        <v>0.32911249056292113</v>
      </c>
      <c r="G6209" s="6">
        <f t="shared" si="483"/>
        <v>0</v>
      </c>
    </row>
    <row r="6210" spans="1:7" x14ac:dyDescent="0.25">
      <c r="A6210" s="6">
        <f t="shared" si="484"/>
        <v>6199</v>
      </c>
      <c r="B6210" s="6">
        <f t="shared" si="481"/>
        <v>-199</v>
      </c>
      <c r="C6210" s="6">
        <f t="shared" si="482"/>
        <v>30</v>
      </c>
      <c r="D6210" s="8">
        <f ca="1">VLOOKUP(B6210,Residuals!$A$12:$AW$232,C6210,FALSE)</f>
        <v>-1.7241939188225085E-3</v>
      </c>
      <c r="E6210" s="8">
        <f ca="1">VLOOKUP(B6210,Residuals!$A$12:$AW$232,C6210,FALSE)^2</f>
        <v>2.9728446697045191E-6</v>
      </c>
      <c r="F6210" s="8">
        <f t="shared" ca="1" si="480"/>
        <v>7.0038078885327143E-3</v>
      </c>
      <c r="G6210" s="6">
        <f t="shared" si="483"/>
        <v>0</v>
      </c>
    </row>
    <row r="6211" spans="1:7" x14ac:dyDescent="0.25">
      <c r="A6211" s="6">
        <f t="shared" si="484"/>
        <v>6200</v>
      </c>
      <c r="B6211" s="6">
        <f t="shared" si="481"/>
        <v>-198</v>
      </c>
      <c r="C6211" s="6">
        <f t="shared" si="482"/>
        <v>30</v>
      </c>
      <c r="D6211" s="8">
        <f ca="1">VLOOKUP(B6211,Residuals!$A$12:$AW$232,C6211,FALSE)</f>
        <v>1.204436259011603E-2</v>
      </c>
      <c r="E6211" s="8">
        <f ca="1">VLOOKUP(B6211,Residuals!$A$12:$AW$232,C6211,FALSE)^2</f>
        <v>1.4506667020218654E-4</v>
      </c>
      <c r="F6211" s="8">
        <f t="shared" ca="1" si="480"/>
        <v>0.34176662490281851</v>
      </c>
      <c r="G6211" s="6">
        <f t="shared" si="483"/>
        <v>0</v>
      </c>
    </row>
    <row r="6212" spans="1:7" x14ac:dyDescent="0.25">
      <c r="A6212" s="6">
        <f t="shared" si="484"/>
        <v>6201</v>
      </c>
      <c r="B6212" s="6">
        <f t="shared" si="481"/>
        <v>-197</v>
      </c>
      <c r="C6212" s="6">
        <f t="shared" si="482"/>
        <v>30</v>
      </c>
      <c r="D6212" s="8">
        <f ca="1">VLOOKUP(B6212,Residuals!$A$12:$AW$232,C6212,FALSE)</f>
        <v>5.2968114505804274E-3</v>
      </c>
      <c r="E6212" s="8">
        <f ca="1">VLOOKUP(B6212,Residuals!$A$12:$AW$232,C6212,FALSE)^2</f>
        <v>2.8056211542999931E-5</v>
      </c>
      <c r="F6212" s="8">
        <f t="shared" ca="1" si="480"/>
        <v>6.6098413324345115E-2</v>
      </c>
      <c r="G6212" s="6">
        <f t="shared" si="483"/>
        <v>0</v>
      </c>
    </row>
    <row r="6213" spans="1:7" x14ac:dyDescent="0.25">
      <c r="A6213" s="6">
        <f t="shared" si="484"/>
        <v>6202</v>
      </c>
      <c r="B6213" s="6">
        <f t="shared" si="481"/>
        <v>-196</v>
      </c>
      <c r="C6213" s="6">
        <f t="shared" si="482"/>
        <v>30</v>
      </c>
      <c r="D6213" s="8">
        <f ca="1">VLOOKUP(B6213,Residuals!$A$12:$AW$232,C6213,FALSE)</f>
        <v>-2.1303137207556517E-2</v>
      </c>
      <c r="E6213" s="8">
        <f ca="1">VLOOKUP(B6213,Residuals!$A$12:$AW$232,C6213,FALSE)^2</f>
        <v>4.5382365488397887E-4</v>
      </c>
      <c r="F6213" s="8">
        <f t="shared" ca="1" si="480"/>
        <v>1.0691758390441168</v>
      </c>
      <c r="G6213" s="6">
        <f t="shared" si="483"/>
        <v>0</v>
      </c>
    </row>
    <row r="6214" spans="1:7" x14ac:dyDescent="0.25">
      <c r="A6214" s="6">
        <f t="shared" si="484"/>
        <v>6203</v>
      </c>
      <c r="B6214" s="6">
        <f t="shared" si="481"/>
        <v>-195</v>
      </c>
      <c r="C6214" s="6">
        <f t="shared" si="482"/>
        <v>30</v>
      </c>
      <c r="D6214" s="8">
        <f ca="1">VLOOKUP(B6214,Residuals!$A$12:$AW$232,C6214,FALSE)</f>
        <v>-2.0025411669105968E-2</v>
      </c>
      <c r="E6214" s="8">
        <f ca="1">VLOOKUP(B6214,Residuals!$A$12:$AW$232,C6214,FALSE)^2</f>
        <v>4.0101711251716549E-4</v>
      </c>
      <c r="F6214" s="8">
        <f t="shared" ca="1" si="480"/>
        <v>0.94476742922579127</v>
      </c>
      <c r="G6214" s="6">
        <f t="shared" si="483"/>
        <v>0</v>
      </c>
    </row>
    <row r="6215" spans="1:7" x14ac:dyDescent="0.25">
      <c r="A6215" s="6">
        <f t="shared" si="484"/>
        <v>6204</v>
      </c>
      <c r="B6215" s="6">
        <f t="shared" si="481"/>
        <v>-194</v>
      </c>
      <c r="C6215" s="6">
        <f t="shared" si="482"/>
        <v>30</v>
      </c>
      <c r="D6215" s="8">
        <f ca="1">VLOOKUP(B6215,Residuals!$A$12:$AW$232,C6215,FALSE)</f>
        <v>6.6346150873743924E-3</v>
      </c>
      <c r="E6215" s="8">
        <f ca="1">VLOOKUP(B6215,Residuals!$A$12:$AW$232,C6215,FALSE)^2</f>
        <v>4.4018117357615919E-5</v>
      </c>
      <c r="F6215" s="8">
        <f t="shared" ca="1" si="480"/>
        <v>0.10370351358393427</v>
      </c>
      <c r="G6215" s="6">
        <f t="shared" si="483"/>
        <v>0</v>
      </c>
    </row>
    <row r="6216" spans="1:7" x14ac:dyDescent="0.25">
      <c r="A6216" s="6">
        <f t="shared" si="484"/>
        <v>6205</v>
      </c>
      <c r="B6216" s="6">
        <f t="shared" si="481"/>
        <v>-193</v>
      </c>
      <c r="C6216" s="6">
        <f t="shared" si="482"/>
        <v>30</v>
      </c>
      <c r="D6216" s="8">
        <f ca="1">VLOOKUP(B6216,Residuals!$A$12:$AW$232,C6216,FALSE)</f>
        <v>3.2743854161218426E-3</v>
      </c>
      <c r="E6216" s="8">
        <f ca="1">VLOOKUP(B6216,Residuals!$A$12:$AW$232,C6216,FALSE)^2</f>
        <v>1.0721599853311413E-5</v>
      </c>
      <c r="F6216" s="8">
        <f t="shared" ca="1" si="480"/>
        <v>2.5259316907996175E-2</v>
      </c>
      <c r="G6216" s="6">
        <f t="shared" si="483"/>
        <v>0</v>
      </c>
    </row>
    <row r="6217" spans="1:7" x14ac:dyDescent="0.25">
      <c r="A6217" s="6">
        <f t="shared" si="484"/>
        <v>6206</v>
      </c>
      <c r="B6217" s="6">
        <f t="shared" si="481"/>
        <v>-192</v>
      </c>
      <c r="C6217" s="6">
        <f t="shared" si="482"/>
        <v>30</v>
      </c>
      <c r="D6217" s="8">
        <f ca="1">VLOOKUP(B6217,Residuals!$A$12:$AW$232,C6217,FALSE)</f>
        <v>2.4845847934674758E-2</v>
      </c>
      <c r="E6217" s="8">
        <f ca="1">VLOOKUP(B6217,Residuals!$A$12:$AW$232,C6217,FALSE)^2</f>
        <v>6.1731615959298197E-4</v>
      </c>
      <c r="F6217" s="8">
        <f t="shared" ca="1" si="480"/>
        <v>1.4543524027125778</v>
      </c>
      <c r="G6217" s="6">
        <f t="shared" si="483"/>
        <v>0</v>
      </c>
    </row>
    <row r="6218" spans="1:7" x14ac:dyDescent="0.25">
      <c r="A6218" s="6">
        <f t="shared" si="484"/>
        <v>6207</v>
      </c>
      <c r="B6218" s="6">
        <f t="shared" si="481"/>
        <v>-191</v>
      </c>
      <c r="C6218" s="6">
        <f t="shared" si="482"/>
        <v>30</v>
      </c>
      <c r="D6218" s="8">
        <f ca="1">VLOOKUP(B6218,Residuals!$A$12:$AW$232,C6218,FALSE)</f>
        <v>-1.5652216706859019E-2</v>
      </c>
      <c r="E6218" s="8">
        <f ca="1">VLOOKUP(B6218,Residuals!$A$12:$AW$232,C6218,FALSE)^2</f>
        <v>2.4499188783847658E-4</v>
      </c>
      <c r="F6218" s="8">
        <f t="shared" ca="1" si="480"/>
        <v>0.57718323939211769</v>
      </c>
      <c r="G6218" s="6">
        <f t="shared" si="483"/>
        <v>0</v>
      </c>
    </row>
    <row r="6219" spans="1:7" x14ac:dyDescent="0.25">
      <c r="A6219" s="6">
        <f t="shared" si="484"/>
        <v>6208</v>
      </c>
      <c r="B6219" s="6">
        <f t="shared" si="481"/>
        <v>-190</v>
      </c>
      <c r="C6219" s="6">
        <f t="shared" si="482"/>
        <v>30</v>
      </c>
      <c r="D6219" s="8">
        <f ca="1">VLOOKUP(B6219,Residuals!$A$12:$AW$232,C6219,FALSE)</f>
        <v>-4.8165716089559208E-3</v>
      </c>
      <c r="E6219" s="8">
        <f ca="1">VLOOKUP(B6219,Residuals!$A$12:$AW$232,C6219,FALSE)^2</f>
        <v>2.3199362064200228E-5</v>
      </c>
      <c r="F6219" s="8">
        <f t="shared" ref="F6219:F6282" ca="1" si="485">E6219/$F$8</f>
        <v>5.4656025822675078E-2</v>
      </c>
      <c r="G6219" s="6">
        <f t="shared" si="483"/>
        <v>0</v>
      </c>
    </row>
    <row r="6220" spans="1:7" x14ac:dyDescent="0.25">
      <c r="A6220" s="6">
        <f t="shared" si="484"/>
        <v>6209</v>
      </c>
      <c r="B6220" s="6">
        <f t="shared" ref="B6220:B6283" si="486">MOD(A6220,221)-210</f>
        <v>-189</v>
      </c>
      <c r="C6220" s="6">
        <f t="shared" ref="C6220:C6283" si="487">IF(B6220&lt;B6219,IF(ISNUMBER(C6219),C6219+1,2),C6219)</f>
        <v>30</v>
      </c>
      <c r="D6220" s="8">
        <f ca="1">VLOOKUP(B6220,Residuals!$A$12:$AW$232,C6220,FALSE)</f>
        <v>4.7255678594204714E-3</v>
      </c>
      <c r="E6220" s="8">
        <f ca="1">VLOOKUP(B6220,Residuals!$A$12:$AW$232,C6220,FALSE)^2</f>
        <v>2.2330991593987776E-5</v>
      </c>
      <c r="F6220" s="8">
        <f t="shared" ca="1" si="485"/>
        <v>5.2610207549214014E-2</v>
      </c>
      <c r="G6220" s="6">
        <f t="shared" ref="G6220:G6283" si="488">IF(OR(B6220&lt;-10,B6220&gt;10),0,1)</f>
        <v>0</v>
      </c>
    </row>
    <row r="6221" spans="1:7" x14ac:dyDescent="0.25">
      <c r="A6221" s="6">
        <f t="shared" ref="A6221:A6284" si="489">A6220+1</f>
        <v>6210</v>
      </c>
      <c r="B6221" s="6">
        <f t="shared" si="486"/>
        <v>-188</v>
      </c>
      <c r="C6221" s="6">
        <f t="shared" si="487"/>
        <v>30</v>
      </c>
      <c r="D6221" s="8">
        <f ca="1">VLOOKUP(B6221,Residuals!$A$12:$AW$232,C6221,FALSE)</f>
        <v>1.9729743830566793E-2</v>
      </c>
      <c r="E6221" s="8">
        <f ca="1">VLOOKUP(B6221,Residuals!$A$12:$AW$232,C6221,FALSE)^2</f>
        <v>3.8926279161978847E-4</v>
      </c>
      <c r="F6221" s="8">
        <f t="shared" ca="1" si="485"/>
        <v>0.91707509593157421</v>
      </c>
      <c r="G6221" s="6">
        <f t="shared" si="488"/>
        <v>0</v>
      </c>
    </row>
    <row r="6222" spans="1:7" x14ac:dyDescent="0.25">
      <c r="A6222" s="6">
        <f t="shared" si="489"/>
        <v>6211</v>
      </c>
      <c r="B6222" s="6">
        <f t="shared" si="486"/>
        <v>-187</v>
      </c>
      <c r="C6222" s="6">
        <f t="shared" si="487"/>
        <v>30</v>
      </c>
      <c r="D6222" s="8">
        <f ca="1">VLOOKUP(B6222,Residuals!$A$12:$AW$232,C6222,FALSE)</f>
        <v>1.286147843545794E-2</v>
      </c>
      <c r="E6222" s="8">
        <f ca="1">VLOOKUP(B6222,Residuals!$A$12:$AW$232,C6222,FALSE)^2</f>
        <v>1.6541762754574961E-4</v>
      </c>
      <c r="F6222" s="8">
        <f t="shared" ca="1" si="485"/>
        <v>0.38971201439274661</v>
      </c>
      <c r="G6222" s="6">
        <f t="shared" si="488"/>
        <v>0</v>
      </c>
    </row>
    <row r="6223" spans="1:7" x14ac:dyDescent="0.25">
      <c r="A6223" s="6">
        <f t="shared" si="489"/>
        <v>6212</v>
      </c>
      <c r="B6223" s="6">
        <f t="shared" si="486"/>
        <v>-186</v>
      </c>
      <c r="C6223" s="6">
        <f t="shared" si="487"/>
        <v>30</v>
      </c>
      <c r="D6223" s="8">
        <f ca="1">VLOOKUP(B6223,Residuals!$A$12:$AW$232,C6223,FALSE)</f>
        <v>-2.8776383072137476E-3</v>
      </c>
      <c r="E6223" s="8">
        <f ca="1">VLOOKUP(B6223,Residuals!$A$12:$AW$232,C6223,FALSE)^2</f>
        <v>8.2808022271440033E-6</v>
      </c>
      <c r="F6223" s="8">
        <f t="shared" ca="1" si="485"/>
        <v>1.9508973527236111E-2</v>
      </c>
      <c r="G6223" s="6">
        <f t="shared" si="488"/>
        <v>0</v>
      </c>
    </row>
    <row r="6224" spans="1:7" x14ac:dyDescent="0.25">
      <c r="A6224" s="6">
        <f t="shared" si="489"/>
        <v>6213</v>
      </c>
      <c r="B6224" s="6">
        <f t="shared" si="486"/>
        <v>-185</v>
      </c>
      <c r="C6224" s="6">
        <f t="shared" si="487"/>
        <v>30</v>
      </c>
      <c r="D6224" s="8">
        <f ca="1">VLOOKUP(B6224,Residuals!$A$12:$AW$232,C6224,FALSE)</f>
        <v>-2.8724093395999929E-3</v>
      </c>
      <c r="E6224" s="8">
        <f ca="1">VLOOKUP(B6224,Residuals!$A$12:$AW$232,C6224,FALSE)^2</f>
        <v>8.2507354142212674E-6</v>
      </c>
      <c r="F6224" s="8">
        <f t="shared" ca="1" si="485"/>
        <v>1.943813828189777E-2</v>
      </c>
      <c r="G6224" s="6">
        <f t="shared" si="488"/>
        <v>0</v>
      </c>
    </row>
    <row r="6225" spans="1:7" x14ac:dyDescent="0.25">
      <c r="A6225" s="6">
        <f t="shared" si="489"/>
        <v>6214</v>
      </c>
      <c r="B6225" s="6">
        <f t="shared" si="486"/>
        <v>-184</v>
      </c>
      <c r="C6225" s="6">
        <f t="shared" si="487"/>
        <v>30</v>
      </c>
      <c r="D6225" s="8">
        <f ca="1">VLOOKUP(B6225,Residuals!$A$12:$AW$232,C6225,FALSE)</f>
        <v>1.7797131943269064E-2</v>
      </c>
      <c r="E6225" s="8">
        <f ca="1">VLOOKUP(B6225,Residuals!$A$12:$AW$232,C6225,FALSE)^2</f>
        <v>3.167379054061281E-4</v>
      </c>
      <c r="F6225" s="8">
        <f t="shared" ca="1" si="485"/>
        <v>0.74621168845032859</v>
      </c>
      <c r="G6225" s="6">
        <f t="shared" si="488"/>
        <v>0</v>
      </c>
    </row>
    <row r="6226" spans="1:7" x14ac:dyDescent="0.25">
      <c r="A6226" s="6">
        <f t="shared" si="489"/>
        <v>6215</v>
      </c>
      <c r="B6226" s="6">
        <f t="shared" si="486"/>
        <v>-183</v>
      </c>
      <c r="C6226" s="6">
        <f t="shared" si="487"/>
        <v>30</v>
      </c>
      <c r="D6226" s="8">
        <f ca="1">VLOOKUP(B6226,Residuals!$A$12:$AW$232,C6226,FALSE)</f>
        <v>5.3632751945153732E-3</v>
      </c>
      <c r="E6226" s="8">
        <f ca="1">VLOOKUP(B6226,Residuals!$A$12:$AW$232,C6226,FALSE)^2</f>
        <v>2.8764720812103915E-5</v>
      </c>
      <c r="F6226" s="8">
        <f t="shared" ca="1" si="485"/>
        <v>6.7767610123834213E-2</v>
      </c>
      <c r="G6226" s="6">
        <f t="shared" si="488"/>
        <v>0</v>
      </c>
    </row>
    <row r="6227" spans="1:7" x14ac:dyDescent="0.25">
      <c r="A6227" s="6">
        <f t="shared" si="489"/>
        <v>6216</v>
      </c>
      <c r="B6227" s="6">
        <f t="shared" si="486"/>
        <v>-182</v>
      </c>
      <c r="C6227" s="6">
        <f t="shared" si="487"/>
        <v>30</v>
      </c>
      <c r="D6227" s="8">
        <f ca="1">VLOOKUP(B6227,Residuals!$A$12:$AW$232,C6227,FALSE)</f>
        <v>-1.3491672367346256E-2</v>
      </c>
      <c r="E6227" s="8">
        <f ca="1">VLOOKUP(B6227,Residuals!$A$12:$AW$232,C6227,FALSE)^2</f>
        <v>1.8202522326781452E-4</v>
      </c>
      <c r="F6227" s="8">
        <f t="shared" ca="1" si="485"/>
        <v>0.42883831356105179</v>
      </c>
      <c r="G6227" s="6">
        <f t="shared" si="488"/>
        <v>0</v>
      </c>
    </row>
    <row r="6228" spans="1:7" x14ac:dyDescent="0.25">
      <c r="A6228" s="6">
        <f t="shared" si="489"/>
        <v>6217</v>
      </c>
      <c r="B6228" s="6">
        <f t="shared" si="486"/>
        <v>-181</v>
      </c>
      <c r="C6228" s="6">
        <f t="shared" si="487"/>
        <v>30</v>
      </c>
      <c r="D6228" s="8">
        <f ca="1">VLOOKUP(B6228,Residuals!$A$12:$AW$232,C6228,FALSE)</f>
        <v>-2.7567731593716404E-2</v>
      </c>
      <c r="E6228" s="8">
        <f ca="1">VLOOKUP(B6228,Residuals!$A$12:$AW$232,C6228,FALSE)^2</f>
        <v>7.5997982522318962E-4</v>
      </c>
      <c r="F6228" s="8">
        <f t="shared" ca="1" si="485"/>
        <v>1.7904577219478255</v>
      </c>
      <c r="G6228" s="6">
        <f t="shared" si="488"/>
        <v>0</v>
      </c>
    </row>
    <row r="6229" spans="1:7" x14ac:dyDescent="0.25">
      <c r="A6229" s="6">
        <f t="shared" si="489"/>
        <v>6218</v>
      </c>
      <c r="B6229" s="6">
        <f t="shared" si="486"/>
        <v>-180</v>
      </c>
      <c r="C6229" s="6">
        <f t="shared" si="487"/>
        <v>30</v>
      </c>
      <c r="D6229" s="8">
        <f ca="1">VLOOKUP(B6229,Residuals!$A$12:$AW$232,C6229,FALSE)</f>
        <v>2.9598854004850503E-2</v>
      </c>
      <c r="E6229" s="8">
        <f ca="1">VLOOKUP(B6229,Residuals!$A$12:$AW$232,C6229,FALSE)^2</f>
        <v>8.7609215840045462E-4</v>
      </c>
      <c r="F6229" s="8">
        <f t="shared" ca="1" si="485"/>
        <v>2.0640100145886979</v>
      </c>
      <c r="G6229" s="6">
        <f t="shared" si="488"/>
        <v>0</v>
      </c>
    </row>
    <row r="6230" spans="1:7" x14ac:dyDescent="0.25">
      <c r="A6230" s="6">
        <f t="shared" si="489"/>
        <v>6219</v>
      </c>
      <c r="B6230" s="6">
        <f t="shared" si="486"/>
        <v>-179</v>
      </c>
      <c r="C6230" s="6">
        <f t="shared" si="487"/>
        <v>30</v>
      </c>
      <c r="D6230" s="8">
        <f ca="1">VLOOKUP(B6230,Residuals!$A$12:$AW$232,C6230,FALSE)</f>
        <v>3.7709170626520114E-2</v>
      </c>
      <c r="E6230" s="8">
        <f ca="1">VLOOKUP(B6230,Residuals!$A$12:$AW$232,C6230,FALSE)^2</f>
        <v>1.4219815493400074E-3</v>
      </c>
      <c r="F6230" s="8">
        <f t="shared" ca="1" si="485"/>
        <v>3.3500860956874017</v>
      </c>
      <c r="G6230" s="6">
        <f t="shared" si="488"/>
        <v>0</v>
      </c>
    </row>
    <row r="6231" spans="1:7" x14ac:dyDescent="0.25">
      <c r="A6231" s="6">
        <f t="shared" si="489"/>
        <v>6220</v>
      </c>
      <c r="B6231" s="6">
        <f t="shared" si="486"/>
        <v>-178</v>
      </c>
      <c r="C6231" s="6">
        <f t="shared" si="487"/>
        <v>30</v>
      </c>
      <c r="D6231" s="8">
        <f ca="1">VLOOKUP(B6231,Residuals!$A$12:$AW$232,C6231,FALSE)</f>
        <v>2.601244429211743E-2</v>
      </c>
      <c r="E6231" s="8">
        <f ca="1">VLOOKUP(B6231,Residuals!$A$12:$AW$232,C6231,FALSE)^2</f>
        <v>6.7664725805051265E-4</v>
      </c>
      <c r="F6231" s="8">
        <f t="shared" ca="1" si="485"/>
        <v>1.594132196674523</v>
      </c>
      <c r="G6231" s="6">
        <f t="shared" si="488"/>
        <v>0</v>
      </c>
    </row>
    <row r="6232" spans="1:7" x14ac:dyDescent="0.25">
      <c r="A6232" s="6">
        <f t="shared" si="489"/>
        <v>6221</v>
      </c>
      <c r="B6232" s="6">
        <f t="shared" si="486"/>
        <v>-177</v>
      </c>
      <c r="C6232" s="6">
        <f t="shared" si="487"/>
        <v>30</v>
      </c>
      <c r="D6232" s="8">
        <f ca="1">VLOOKUP(B6232,Residuals!$A$12:$AW$232,C6232,FALSE)</f>
        <v>-2.4020200429144746E-2</v>
      </c>
      <c r="E6232" s="8">
        <f ca="1">VLOOKUP(B6232,Residuals!$A$12:$AW$232,C6232,FALSE)^2</f>
        <v>5.7697002865628546E-4</v>
      </c>
      <c r="F6232" s="8">
        <f t="shared" ca="1" si="485"/>
        <v>1.3592998246193218</v>
      </c>
      <c r="G6232" s="6">
        <f t="shared" si="488"/>
        <v>0</v>
      </c>
    </row>
    <row r="6233" spans="1:7" x14ac:dyDescent="0.25">
      <c r="A6233" s="6">
        <f t="shared" si="489"/>
        <v>6222</v>
      </c>
      <c r="B6233" s="6">
        <f t="shared" si="486"/>
        <v>-176</v>
      </c>
      <c r="C6233" s="6">
        <f t="shared" si="487"/>
        <v>30</v>
      </c>
      <c r="D6233" s="8">
        <f ca="1">VLOOKUP(B6233,Residuals!$A$12:$AW$232,C6233,FALSE)</f>
        <v>9.4154362140735654E-3</v>
      </c>
      <c r="E6233" s="8">
        <f ca="1">VLOOKUP(B6233,Residuals!$A$12:$AW$232,C6233,FALSE)^2</f>
        <v>8.865043910128795E-5</v>
      </c>
      <c r="F6233" s="8">
        <f t="shared" ca="1" si="485"/>
        <v>0.20885404845628949</v>
      </c>
      <c r="G6233" s="6">
        <f t="shared" si="488"/>
        <v>0</v>
      </c>
    </row>
    <row r="6234" spans="1:7" x14ac:dyDescent="0.25">
      <c r="A6234" s="6">
        <f t="shared" si="489"/>
        <v>6223</v>
      </c>
      <c r="B6234" s="6">
        <f t="shared" si="486"/>
        <v>-175</v>
      </c>
      <c r="C6234" s="6">
        <f t="shared" si="487"/>
        <v>30</v>
      </c>
      <c r="D6234" s="8">
        <f ca="1">VLOOKUP(B6234,Residuals!$A$12:$AW$232,C6234,FALSE)</f>
        <v>5.9620209314206491E-3</v>
      </c>
      <c r="E6234" s="8">
        <f ca="1">VLOOKUP(B6234,Residuals!$A$12:$AW$232,C6234,FALSE)^2</f>
        <v>3.5545693586697942E-5</v>
      </c>
      <c r="F6234" s="8">
        <f t="shared" ca="1" si="485"/>
        <v>8.3743093503309829E-2</v>
      </c>
      <c r="G6234" s="6">
        <f t="shared" si="488"/>
        <v>0</v>
      </c>
    </row>
    <row r="6235" spans="1:7" x14ac:dyDescent="0.25">
      <c r="A6235" s="6">
        <f t="shared" si="489"/>
        <v>6224</v>
      </c>
      <c r="B6235" s="6">
        <f t="shared" si="486"/>
        <v>-174</v>
      </c>
      <c r="C6235" s="6">
        <f t="shared" si="487"/>
        <v>30</v>
      </c>
      <c r="D6235" s="8">
        <f ca="1">VLOOKUP(B6235,Residuals!$A$12:$AW$232,C6235,FALSE)</f>
        <v>1.2806002639502006E-2</v>
      </c>
      <c r="E6235" s="8">
        <f ca="1">VLOOKUP(B6235,Residuals!$A$12:$AW$232,C6235,FALSE)^2</f>
        <v>1.6399370360293232E-4</v>
      </c>
      <c r="F6235" s="8">
        <f t="shared" ca="1" si="485"/>
        <v>0.38635735215794992</v>
      </c>
      <c r="G6235" s="6">
        <f t="shared" si="488"/>
        <v>0</v>
      </c>
    </row>
    <row r="6236" spans="1:7" x14ac:dyDescent="0.25">
      <c r="A6236" s="6">
        <f t="shared" si="489"/>
        <v>6225</v>
      </c>
      <c r="B6236" s="6">
        <f t="shared" si="486"/>
        <v>-173</v>
      </c>
      <c r="C6236" s="6">
        <f t="shared" si="487"/>
        <v>30</v>
      </c>
      <c r="D6236" s="8">
        <f ca="1">VLOOKUP(B6236,Residuals!$A$12:$AW$232,C6236,FALSE)</f>
        <v>2.2573422678135468E-3</v>
      </c>
      <c r="E6236" s="8">
        <f ca="1">VLOOKUP(B6236,Residuals!$A$12:$AW$232,C6236,FALSE)^2</f>
        <v>5.0955941140576063E-6</v>
      </c>
      <c r="F6236" s="8">
        <f t="shared" ca="1" si="485"/>
        <v>1.2004852664012458E-2</v>
      </c>
      <c r="G6236" s="6">
        <f t="shared" si="488"/>
        <v>0</v>
      </c>
    </row>
    <row r="6237" spans="1:7" x14ac:dyDescent="0.25">
      <c r="A6237" s="6">
        <f t="shared" si="489"/>
        <v>6226</v>
      </c>
      <c r="B6237" s="6">
        <f t="shared" si="486"/>
        <v>-172</v>
      </c>
      <c r="C6237" s="6">
        <f t="shared" si="487"/>
        <v>30</v>
      </c>
      <c r="D6237" s="8">
        <f ca="1">VLOOKUP(B6237,Residuals!$A$12:$AW$232,C6237,FALSE)</f>
        <v>7.9422832917283789E-3</v>
      </c>
      <c r="E6237" s="8">
        <f ca="1">VLOOKUP(B6237,Residuals!$A$12:$AW$232,C6237,FALSE)^2</f>
        <v>6.3079863886067781E-5</v>
      </c>
      <c r="F6237" s="8">
        <f t="shared" ca="1" si="485"/>
        <v>0.14861161526368052</v>
      </c>
      <c r="G6237" s="6">
        <f t="shared" si="488"/>
        <v>0</v>
      </c>
    </row>
    <row r="6238" spans="1:7" x14ac:dyDescent="0.25">
      <c r="A6238" s="6">
        <f t="shared" si="489"/>
        <v>6227</v>
      </c>
      <c r="B6238" s="6">
        <f t="shared" si="486"/>
        <v>-171</v>
      </c>
      <c r="C6238" s="6">
        <f t="shared" si="487"/>
        <v>30</v>
      </c>
      <c r="D6238" s="8">
        <f ca="1">VLOOKUP(B6238,Residuals!$A$12:$AW$232,C6238,FALSE)</f>
        <v>-1.9782565568620103E-3</v>
      </c>
      <c r="E6238" s="8">
        <f ca="1">VLOOKUP(B6238,Residuals!$A$12:$AW$232,C6238,FALSE)^2</f>
        <v>3.9134990047675364E-6</v>
      </c>
      <c r="F6238" s="8">
        <f t="shared" ca="1" si="485"/>
        <v>9.2199217405059073E-3</v>
      </c>
      <c r="G6238" s="6">
        <f t="shared" si="488"/>
        <v>0</v>
      </c>
    </row>
    <row r="6239" spans="1:7" x14ac:dyDescent="0.25">
      <c r="A6239" s="6">
        <f t="shared" si="489"/>
        <v>6228</v>
      </c>
      <c r="B6239" s="6">
        <f t="shared" si="486"/>
        <v>-170</v>
      </c>
      <c r="C6239" s="6">
        <f t="shared" si="487"/>
        <v>30</v>
      </c>
      <c r="D6239" s="8">
        <f ca="1">VLOOKUP(B6239,Residuals!$A$12:$AW$232,C6239,FALSE)</f>
        <v>-3.6032720867263626E-2</v>
      </c>
      <c r="E6239" s="8">
        <f ca="1">VLOOKUP(B6239,Residuals!$A$12:$AW$232,C6239,FALSE)^2</f>
        <v>1.2983569730981356E-3</v>
      </c>
      <c r="F6239" s="8">
        <f t="shared" ca="1" si="485"/>
        <v>3.0588354995419276</v>
      </c>
      <c r="G6239" s="6">
        <f t="shared" si="488"/>
        <v>0</v>
      </c>
    </row>
    <row r="6240" spans="1:7" x14ac:dyDescent="0.25">
      <c r="A6240" s="6">
        <f t="shared" si="489"/>
        <v>6229</v>
      </c>
      <c r="B6240" s="6">
        <f t="shared" si="486"/>
        <v>-169</v>
      </c>
      <c r="C6240" s="6">
        <f t="shared" si="487"/>
        <v>30</v>
      </c>
      <c r="D6240" s="8">
        <f ca="1">VLOOKUP(B6240,Residuals!$A$12:$AW$232,C6240,FALSE)</f>
        <v>-2.536108733732452E-3</v>
      </c>
      <c r="E6240" s="8">
        <f ca="1">VLOOKUP(B6240,Residuals!$A$12:$AW$232,C6240,FALSE)^2</f>
        <v>6.4318475093140208E-6</v>
      </c>
      <c r="F6240" s="8">
        <f t="shared" ca="1" si="485"/>
        <v>1.5152969404234108E-2</v>
      </c>
      <c r="G6240" s="6">
        <f t="shared" si="488"/>
        <v>0</v>
      </c>
    </row>
    <row r="6241" spans="1:7" x14ac:dyDescent="0.25">
      <c r="A6241" s="6">
        <f t="shared" si="489"/>
        <v>6230</v>
      </c>
      <c r="B6241" s="6">
        <f t="shared" si="486"/>
        <v>-168</v>
      </c>
      <c r="C6241" s="6">
        <f t="shared" si="487"/>
        <v>30</v>
      </c>
      <c r="D6241" s="8">
        <f ca="1">VLOOKUP(B6241,Residuals!$A$12:$AW$232,C6241,FALSE)</f>
        <v>1.0673639408717253E-2</v>
      </c>
      <c r="E6241" s="8">
        <f ca="1">VLOOKUP(B6241,Residuals!$A$12:$AW$232,C6241,FALSE)^2</f>
        <v>1.1392657822732199E-4</v>
      </c>
      <c r="F6241" s="8">
        <f t="shared" ca="1" si="485"/>
        <v>0.26840281143291789</v>
      </c>
      <c r="G6241" s="6">
        <f t="shared" si="488"/>
        <v>0</v>
      </c>
    </row>
    <row r="6242" spans="1:7" x14ac:dyDescent="0.25">
      <c r="A6242" s="6">
        <f t="shared" si="489"/>
        <v>6231</v>
      </c>
      <c r="B6242" s="6">
        <f t="shared" si="486"/>
        <v>-167</v>
      </c>
      <c r="C6242" s="6">
        <f t="shared" si="487"/>
        <v>30</v>
      </c>
      <c r="D6242" s="8">
        <f ca="1">VLOOKUP(B6242,Residuals!$A$12:$AW$232,C6242,FALSE)</f>
        <v>-5.0107555018642797E-3</v>
      </c>
      <c r="E6242" s="8">
        <f ca="1">VLOOKUP(B6242,Residuals!$A$12:$AW$232,C6242,FALSE)^2</f>
        <v>2.510767069946315E-5</v>
      </c>
      <c r="F6242" s="8">
        <f t="shared" ca="1" si="485"/>
        <v>5.9151863499501293E-2</v>
      </c>
      <c r="G6242" s="6">
        <f t="shared" si="488"/>
        <v>0</v>
      </c>
    </row>
    <row r="6243" spans="1:7" x14ac:dyDescent="0.25">
      <c r="A6243" s="6">
        <f t="shared" si="489"/>
        <v>6232</v>
      </c>
      <c r="B6243" s="6">
        <f t="shared" si="486"/>
        <v>-166</v>
      </c>
      <c r="C6243" s="6">
        <f t="shared" si="487"/>
        <v>30</v>
      </c>
      <c r="D6243" s="8">
        <f ca="1">VLOOKUP(B6243,Residuals!$A$12:$AW$232,C6243,FALSE)</f>
        <v>-3.5385926121848307E-3</v>
      </c>
      <c r="E6243" s="8">
        <f ca="1">VLOOKUP(B6243,Residuals!$A$12:$AW$232,C6243,FALSE)^2</f>
        <v>1.2521637675009063E-5</v>
      </c>
      <c r="F6243" s="8">
        <f t="shared" ca="1" si="485"/>
        <v>2.9500076347511835E-2</v>
      </c>
      <c r="G6243" s="6">
        <f t="shared" si="488"/>
        <v>0</v>
      </c>
    </row>
    <row r="6244" spans="1:7" x14ac:dyDescent="0.25">
      <c r="A6244" s="6">
        <f t="shared" si="489"/>
        <v>6233</v>
      </c>
      <c r="B6244" s="6">
        <f t="shared" si="486"/>
        <v>-165</v>
      </c>
      <c r="C6244" s="6">
        <f t="shared" si="487"/>
        <v>30</v>
      </c>
      <c r="D6244" s="8">
        <f ca="1">VLOOKUP(B6244,Residuals!$A$12:$AW$232,C6244,FALSE)</f>
        <v>1.4385026198693984E-2</v>
      </c>
      <c r="E6244" s="8">
        <f ca="1">VLOOKUP(B6244,Residuals!$A$12:$AW$232,C6244,FALSE)^2</f>
        <v>2.0692897873711227E-4</v>
      </c>
      <c r="F6244" s="8">
        <f t="shared" ca="1" si="485"/>
        <v>0.48750976746762054</v>
      </c>
      <c r="G6244" s="6">
        <f t="shared" si="488"/>
        <v>0</v>
      </c>
    </row>
    <row r="6245" spans="1:7" x14ac:dyDescent="0.25">
      <c r="A6245" s="6">
        <f t="shared" si="489"/>
        <v>6234</v>
      </c>
      <c r="B6245" s="6">
        <f t="shared" si="486"/>
        <v>-164</v>
      </c>
      <c r="C6245" s="6">
        <f t="shared" si="487"/>
        <v>30</v>
      </c>
      <c r="D6245" s="8">
        <f ca="1">VLOOKUP(B6245,Residuals!$A$12:$AW$232,C6245,FALSE)</f>
        <v>2.9953110520377349E-3</v>
      </c>
      <c r="E6245" s="8">
        <f ca="1">VLOOKUP(B6245,Residuals!$A$12:$AW$232,C6245,FALSE)^2</f>
        <v>8.9718882984594029E-6</v>
      </c>
      <c r="F6245" s="8">
        <f t="shared" ca="1" si="485"/>
        <v>2.11371225278413E-2</v>
      </c>
      <c r="G6245" s="6">
        <f t="shared" si="488"/>
        <v>0</v>
      </c>
    </row>
    <row r="6246" spans="1:7" x14ac:dyDescent="0.25">
      <c r="A6246" s="6">
        <f t="shared" si="489"/>
        <v>6235</v>
      </c>
      <c r="B6246" s="6">
        <f t="shared" si="486"/>
        <v>-163</v>
      </c>
      <c r="C6246" s="6">
        <f t="shared" si="487"/>
        <v>30</v>
      </c>
      <c r="D6246" s="8">
        <f ca="1">VLOOKUP(B6246,Residuals!$A$12:$AW$232,C6246,FALSE)</f>
        <v>3.5600395676685076E-2</v>
      </c>
      <c r="E6246" s="8">
        <f ca="1">VLOOKUP(B6246,Residuals!$A$12:$AW$232,C6246,FALSE)^2</f>
        <v>1.2673881723365376E-3</v>
      </c>
      <c r="F6246" s="8">
        <f t="shared" ca="1" si="485"/>
        <v>2.9858752358312652</v>
      </c>
      <c r="G6246" s="6">
        <f t="shared" si="488"/>
        <v>0</v>
      </c>
    </row>
    <row r="6247" spans="1:7" x14ac:dyDescent="0.25">
      <c r="A6247" s="6">
        <f t="shared" si="489"/>
        <v>6236</v>
      </c>
      <c r="B6247" s="6">
        <f t="shared" si="486"/>
        <v>-162</v>
      </c>
      <c r="C6247" s="6">
        <f t="shared" si="487"/>
        <v>30</v>
      </c>
      <c r="D6247" s="8">
        <f ca="1">VLOOKUP(B6247,Residuals!$A$12:$AW$232,C6247,FALSE)</f>
        <v>-2.7308459462411096E-2</v>
      </c>
      <c r="E6247" s="8">
        <f ca="1">VLOOKUP(B6247,Residuals!$A$12:$AW$232,C6247,FALSE)^2</f>
        <v>7.4575195821015012E-4</v>
      </c>
      <c r="F6247" s="8">
        <f t="shared" ca="1" si="485"/>
        <v>1.7569378921906842</v>
      </c>
      <c r="G6247" s="6">
        <f t="shared" si="488"/>
        <v>0</v>
      </c>
    </row>
    <row r="6248" spans="1:7" x14ac:dyDescent="0.25">
      <c r="A6248" s="6">
        <f t="shared" si="489"/>
        <v>6237</v>
      </c>
      <c r="B6248" s="6">
        <f t="shared" si="486"/>
        <v>-161</v>
      </c>
      <c r="C6248" s="6">
        <f t="shared" si="487"/>
        <v>30</v>
      </c>
      <c r="D6248" s="8">
        <f ca="1">VLOOKUP(B6248,Residuals!$A$12:$AW$232,C6248,FALSE)</f>
        <v>-4.9697949101302624E-3</v>
      </c>
      <c r="E6248" s="8">
        <f ca="1">VLOOKUP(B6248,Residuals!$A$12:$AW$232,C6248,FALSE)^2</f>
        <v>2.4698861448756665E-5</v>
      </c>
      <c r="F6248" s="8">
        <f t="shared" ca="1" si="485"/>
        <v>5.8188738354019734E-2</v>
      </c>
      <c r="G6248" s="6">
        <f t="shared" si="488"/>
        <v>0</v>
      </c>
    </row>
    <row r="6249" spans="1:7" x14ac:dyDescent="0.25">
      <c r="A6249" s="6">
        <f t="shared" si="489"/>
        <v>6238</v>
      </c>
      <c r="B6249" s="6">
        <f t="shared" si="486"/>
        <v>-160</v>
      </c>
      <c r="C6249" s="6">
        <f t="shared" si="487"/>
        <v>30</v>
      </c>
      <c r="D6249" s="8">
        <f ca="1">VLOOKUP(B6249,Residuals!$A$12:$AW$232,C6249,FALSE)</f>
        <v>-1.923438790219409E-3</v>
      </c>
      <c r="E6249" s="8">
        <f ca="1">VLOOKUP(B6249,Residuals!$A$12:$AW$232,C6249,FALSE)^2</f>
        <v>3.6996167797207036E-6</v>
      </c>
      <c r="F6249" s="8">
        <f t="shared" ca="1" si="485"/>
        <v>8.7160306256200346E-3</v>
      </c>
      <c r="G6249" s="6">
        <f t="shared" si="488"/>
        <v>0</v>
      </c>
    </row>
    <row r="6250" spans="1:7" x14ac:dyDescent="0.25">
      <c r="A6250" s="6">
        <f t="shared" si="489"/>
        <v>6239</v>
      </c>
      <c r="B6250" s="6">
        <f t="shared" si="486"/>
        <v>-159</v>
      </c>
      <c r="C6250" s="6">
        <f t="shared" si="487"/>
        <v>30</v>
      </c>
      <c r="D6250" s="8">
        <f ca="1">VLOOKUP(B6250,Residuals!$A$12:$AW$232,C6250,FALSE)</f>
        <v>-5.4110659612570302E-3</v>
      </c>
      <c r="E6250" s="8">
        <f ca="1">VLOOKUP(B6250,Residuals!$A$12:$AW$232,C6250,FALSE)^2</f>
        <v>2.9279634837074469E-5</v>
      </c>
      <c r="F6250" s="8">
        <f t="shared" ca="1" si="485"/>
        <v>6.8980710474066551E-2</v>
      </c>
      <c r="G6250" s="6">
        <f t="shared" si="488"/>
        <v>0</v>
      </c>
    </row>
    <row r="6251" spans="1:7" x14ac:dyDescent="0.25">
      <c r="A6251" s="6">
        <f t="shared" si="489"/>
        <v>6240</v>
      </c>
      <c r="B6251" s="6">
        <f t="shared" si="486"/>
        <v>-158</v>
      </c>
      <c r="C6251" s="6">
        <f t="shared" si="487"/>
        <v>30</v>
      </c>
      <c r="D6251" s="8">
        <f ca="1">VLOOKUP(B6251,Residuals!$A$12:$AW$232,C6251,FALSE)</f>
        <v>-2.982323594260787E-2</v>
      </c>
      <c r="E6251" s="8">
        <f ca="1">VLOOKUP(B6251,Residuals!$A$12:$AW$232,C6251,FALSE)^2</f>
        <v>8.8942540208845791E-4</v>
      </c>
      <c r="F6251" s="8">
        <f t="shared" ca="1" si="485"/>
        <v>2.0954221762375767</v>
      </c>
      <c r="G6251" s="6">
        <f t="shared" si="488"/>
        <v>0</v>
      </c>
    </row>
    <row r="6252" spans="1:7" x14ac:dyDescent="0.25">
      <c r="A6252" s="6">
        <f t="shared" si="489"/>
        <v>6241</v>
      </c>
      <c r="B6252" s="6">
        <f t="shared" si="486"/>
        <v>-157</v>
      </c>
      <c r="C6252" s="6">
        <f t="shared" si="487"/>
        <v>30</v>
      </c>
      <c r="D6252" s="8">
        <f ca="1">VLOOKUP(B6252,Residuals!$A$12:$AW$232,C6252,FALSE)</f>
        <v>1.1286625674484598E-2</v>
      </c>
      <c r="E6252" s="8">
        <f ca="1">VLOOKUP(B6252,Residuals!$A$12:$AW$232,C6252,FALSE)^2</f>
        <v>1.2738791911593491E-4</v>
      </c>
      <c r="F6252" s="8">
        <f t="shared" ca="1" si="485"/>
        <v>0.3001167608587606</v>
      </c>
      <c r="G6252" s="6">
        <f t="shared" si="488"/>
        <v>0</v>
      </c>
    </row>
    <row r="6253" spans="1:7" x14ac:dyDescent="0.25">
      <c r="A6253" s="6">
        <f t="shared" si="489"/>
        <v>6242</v>
      </c>
      <c r="B6253" s="6">
        <f t="shared" si="486"/>
        <v>-156</v>
      </c>
      <c r="C6253" s="6">
        <f t="shared" si="487"/>
        <v>30</v>
      </c>
      <c r="D6253" s="8">
        <f ca="1">VLOOKUP(B6253,Residuals!$A$12:$AW$232,C6253,FALSE)</f>
        <v>-2.326281300235318E-2</v>
      </c>
      <c r="E6253" s="8">
        <f ca="1">VLOOKUP(B6253,Residuals!$A$12:$AW$232,C6253,FALSE)^2</f>
        <v>5.4115846878245223E-4</v>
      </c>
      <c r="F6253" s="8">
        <f t="shared" ca="1" si="485"/>
        <v>1.2749303692955951</v>
      </c>
      <c r="G6253" s="6">
        <f t="shared" si="488"/>
        <v>0</v>
      </c>
    </row>
    <row r="6254" spans="1:7" x14ac:dyDescent="0.25">
      <c r="A6254" s="6">
        <f t="shared" si="489"/>
        <v>6243</v>
      </c>
      <c r="B6254" s="6">
        <f t="shared" si="486"/>
        <v>-155</v>
      </c>
      <c r="C6254" s="6">
        <f t="shared" si="487"/>
        <v>30</v>
      </c>
      <c r="D6254" s="8">
        <f ca="1">VLOOKUP(B6254,Residuals!$A$12:$AW$232,C6254,FALSE)</f>
        <v>2.0889248119361506E-2</v>
      </c>
      <c r="E6254" s="8">
        <f ca="1">VLOOKUP(B6254,Residuals!$A$12:$AW$232,C6254,FALSE)^2</f>
        <v>4.3636068699224819E-4</v>
      </c>
      <c r="F6254" s="8">
        <f t="shared" ca="1" si="485"/>
        <v>1.0280343446620865</v>
      </c>
      <c r="G6254" s="6">
        <f t="shared" si="488"/>
        <v>0</v>
      </c>
    </row>
    <row r="6255" spans="1:7" x14ac:dyDescent="0.25">
      <c r="A6255" s="6">
        <f t="shared" si="489"/>
        <v>6244</v>
      </c>
      <c r="B6255" s="6">
        <f t="shared" si="486"/>
        <v>-154</v>
      </c>
      <c r="C6255" s="6">
        <f t="shared" si="487"/>
        <v>30</v>
      </c>
      <c r="D6255" s="8">
        <f ca="1">VLOOKUP(B6255,Residuals!$A$12:$AW$232,C6255,FALSE)</f>
        <v>-2.9537254419113323E-2</v>
      </c>
      <c r="E6255" s="8">
        <f ca="1">VLOOKUP(B6255,Residuals!$A$12:$AW$232,C6255,FALSE)^2</f>
        <v>8.7244939861942953E-4</v>
      </c>
      <c r="F6255" s="8">
        <f t="shared" ca="1" si="485"/>
        <v>2.0554279349562261</v>
      </c>
      <c r="G6255" s="6">
        <f t="shared" si="488"/>
        <v>0</v>
      </c>
    </row>
    <row r="6256" spans="1:7" x14ac:dyDescent="0.25">
      <c r="A6256" s="6">
        <f t="shared" si="489"/>
        <v>6245</v>
      </c>
      <c r="B6256" s="6">
        <f t="shared" si="486"/>
        <v>-153</v>
      </c>
      <c r="C6256" s="6">
        <f t="shared" si="487"/>
        <v>30</v>
      </c>
      <c r="D6256" s="8">
        <f ca="1">VLOOKUP(B6256,Residuals!$A$12:$AW$232,C6256,FALSE)</f>
        <v>8.7640937216058954E-3</v>
      </c>
      <c r="E6256" s="8">
        <f ca="1">VLOOKUP(B6256,Residuals!$A$12:$AW$232,C6256,FALSE)^2</f>
        <v>7.680933876109188E-5</v>
      </c>
      <c r="F6256" s="8">
        <f t="shared" ca="1" si="485"/>
        <v>0.18095726904607712</v>
      </c>
      <c r="G6256" s="6">
        <f t="shared" si="488"/>
        <v>0</v>
      </c>
    </row>
    <row r="6257" spans="1:7" x14ac:dyDescent="0.25">
      <c r="A6257" s="6">
        <f t="shared" si="489"/>
        <v>6246</v>
      </c>
      <c r="B6257" s="6">
        <f t="shared" si="486"/>
        <v>-152</v>
      </c>
      <c r="C6257" s="6">
        <f t="shared" si="487"/>
        <v>30</v>
      </c>
      <c r="D6257" s="8">
        <f ca="1">VLOOKUP(B6257,Residuals!$A$12:$AW$232,C6257,FALSE)</f>
        <v>-9.048256833589269E-4</v>
      </c>
      <c r="E6257" s="8">
        <f ca="1">VLOOKUP(B6257,Residuals!$A$12:$AW$232,C6257,FALSE)^2</f>
        <v>8.1870951726594907E-7</v>
      </c>
      <c r="F6257" s="8">
        <f t="shared" ca="1" si="485"/>
        <v>1.928820645719776E-3</v>
      </c>
      <c r="G6257" s="6">
        <f t="shared" si="488"/>
        <v>0</v>
      </c>
    </row>
    <row r="6258" spans="1:7" x14ac:dyDescent="0.25">
      <c r="A6258" s="6">
        <f t="shared" si="489"/>
        <v>6247</v>
      </c>
      <c r="B6258" s="6">
        <f t="shared" si="486"/>
        <v>-151</v>
      </c>
      <c r="C6258" s="6">
        <f t="shared" si="487"/>
        <v>30</v>
      </c>
      <c r="D6258" s="8">
        <f ca="1">VLOOKUP(B6258,Residuals!$A$12:$AW$232,C6258,FALSE)</f>
        <v>3.192271751120565E-2</v>
      </c>
      <c r="E6258" s="8">
        <f ca="1">VLOOKUP(B6258,Residuals!$A$12:$AW$232,C6258,FALSE)^2</f>
        <v>1.019059893300236E-3</v>
      </c>
      <c r="F6258" s="8">
        <f t="shared" ca="1" si="485"/>
        <v>2.4008316991189784</v>
      </c>
      <c r="G6258" s="6">
        <f t="shared" si="488"/>
        <v>0</v>
      </c>
    </row>
    <row r="6259" spans="1:7" x14ac:dyDescent="0.25">
      <c r="A6259" s="6">
        <f t="shared" si="489"/>
        <v>6248</v>
      </c>
      <c r="B6259" s="6">
        <f t="shared" si="486"/>
        <v>-150</v>
      </c>
      <c r="C6259" s="6">
        <f t="shared" si="487"/>
        <v>30</v>
      </c>
      <c r="D6259" s="8">
        <f ca="1">VLOOKUP(B6259,Residuals!$A$12:$AW$232,C6259,FALSE)</f>
        <v>-3.7336331206823755E-4</v>
      </c>
      <c r="E6259" s="8">
        <f ca="1">VLOOKUP(B6259,Residuals!$A$12:$AW$232,C6259,FALSE)^2</f>
        <v>1.3940016279856413E-7</v>
      </c>
      <c r="F6259" s="8">
        <f t="shared" ca="1" si="485"/>
        <v>3.2841674165518008E-4</v>
      </c>
      <c r="G6259" s="6">
        <f t="shared" si="488"/>
        <v>0</v>
      </c>
    </row>
    <row r="6260" spans="1:7" x14ac:dyDescent="0.25">
      <c r="A6260" s="6">
        <f t="shared" si="489"/>
        <v>6249</v>
      </c>
      <c r="B6260" s="6">
        <f t="shared" si="486"/>
        <v>-149</v>
      </c>
      <c r="C6260" s="6">
        <f t="shared" si="487"/>
        <v>30</v>
      </c>
      <c r="D6260" s="8">
        <f ca="1">VLOOKUP(B6260,Residuals!$A$12:$AW$232,C6260,FALSE)</f>
        <v>2.8968324196291664E-2</v>
      </c>
      <c r="E6260" s="8">
        <f ca="1">VLOOKUP(B6260,Residuals!$A$12:$AW$232,C6260,FALSE)^2</f>
        <v>8.3916380674145703E-4</v>
      </c>
      <c r="F6260" s="8">
        <f t="shared" ca="1" si="485"/>
        <v>1.9770094782688823</v>
      </c>
      <c r="G6260" s="6">
        <f t="shared" si="488"/>
        <v>0</v>
      </c>
    </row>
    <row r="6261" spans="1:7" x14ac:dyDescent="0.25">
      <c r="A6261" s="6">
        <f t="shared" si="489"/>
        <v>6250</v>
      </c>
      <c r="B6261" s="6">
        <f t="shared" si="486"/>
        <v>-148</v>
      </c>
      <c r="C6261" s="6">
        <f t="shared" si="487"/>
        <v>30</v>
      </c>
      <c r="D6261" s="8">
        <f ca="1">VLOOKUP(B6261,Residuals!$A$12:$AW$232,C6261,FALSE)</f>
        <v>-2.0731125920504252E-2</v>
      </c>
      <c r="E6261" s="8">
        <f ca="1">VLOOKUP(B6261,Residuals!$A$12:$AW$232,C6261,FALSE)^2</f>
        <v>4.2977958193180329E-4</v>
      </c>
      <c r="F6261" s="8">
        <f t="shared" ca="1" si="485"/>
        <v>1.0125297352193781</v>
      </c>
      <c r="G6261" s="6">
        <f t="shared" si="488"/>
        <v>0</v>
      </c>
    </row>
    <row r="6262" spans="1:7" x14ac:dyDescent="0.25">
      <c r="A6262" s="6">
        <f t="shared" si="489"/>
        <v>6251</v>
      </c>
      <c r="B6262" s="6">
        <f t="shared" si="486"/>
        <v>-147</v>
      </c>
      <c r="C6262" s="6">
        <f t="shared" si="487"/>
        <v>30</v>
      </c>
      <c r="D6262" s="8">
        <f ca="1">VLOOKUP(B6262,Residuals!$A$12:$AW$232,C6262,FALSE)</f>
        <v>-8.430769805352829E-3</v>
      </c>
      <c r="E6262" s="8">
        <f ca="1">VLOOKUP(B6262,Residuals!$A$12:$AW$232,C6262,FALSE)^2</f>
        <v>7.1077879510848981E-5</v>
      </c>
      <c r="F6262" s="8">
        <f t="shared" ca="1" si="485"/>
        <v>0.16745436392670374</v>
      </c>
      <c r="G6262" s="6">
        <f t="shared" si="488"/>
        <v>0</v>
      </c>
    </row>
    <row r="6263" spans="1:7" x14ac:dyDescent="0.25">
      <c r="A6263" s="6">
        <f t="shared" si="489"/>
        <v>6252</v>
      </c>
      <c r="B6263" s="6">
        <f t="shared" si="486"/>
        <v>-146</v>
      </c>
      <c r="C6263" s="6">
        <f t="shared" si="487"/>
        <v>30</v>
      </c>
      <c r="D6263" s="8">
        <f ca="1">VLOOKUP(B6263,Residuals!$A$12:$AW$232,C6263,FALSE)</f>
        <v>1.353113370420165E-3</v>
      </c>
      <c r="E6263" s="8">
        <f ca="1">VLOOKUP(B6263,Residuals!$A$12:$AW$232,C6263,FALSE)^2</f>
        <v>1.8309157932098187E-6</v>
      </c>
      <c r="F6263" s="8">
        <f t="shared" ca="1" si="485"/>
        <v>4.3135057160576841E-3</v>
      </c>
      <c r="G6263" s="6">
        <f t="shared" si="488"/>
        <v>0</v>
      </c>
    </row>
    <row r="6264" spans="1:7" x14ac:dyDescent="0.25">
      <c r="A6264" s="6">
        <f t="shared" si="489"/>
        <v>6253</v>
      </c>
      <c r="B6264" s="6">
        <f t="shared" si="486"/>
        <v>-145</v>
      </c>
      <c r="C6264" s="6">
        <f t="shared" si="487"/>
        <v>30</v>
      </c>
      <c r="D6264" s="8">
        <f ca="1">VLOOKUP(B6264,Residuals!$A$12:$AW$232,C6264,FALSE)</f>
        <v>-1.7586899399156666E-2</v>
      </c>
      <c r="E6264" s="8">
        <f ca="1">VLOOKUP(B6264,Residuals!$A$12:$AW$232,C6264,FALSE)^2</f>
        <v>3.0929903047605708E-4</v>
      </c>
      <c r="F6264" s="8">
        <f t="shared" ca="1" si="485"/>
        <v>0.72868623498551033</v>
      </c>
      <c r="G6264" s="6">
        <f t="shared" si="488"/>
        <v>0</v>
      </c>
    </row>
    <row r="6265" spans="1:7" x14ac:dyDescent="0.25">
      <c r="A6265" s="6">
        <f t="shared" si="489"/>
        <v>6254</v>
      </c>
      <c r="B6265" s="6">
        <f t="shared" si="486"/>
        <v>-144</v>
      </c>
      <c r="C6265" s="6">
        <f t="shared" si="487"/>
        <v>30</v>
      </c>
      <c r="D6265" s="8">
        <f ca="1">VLOOKUP(B6265,Residuals!$A$12:$AW$232,C6265,FALSE)</f>
        <v>1.8017368144330671E-2</v>
      </c>
      <c r="E6265" s="8">
        <f ca="1">VLOOKUP(B6265,Residuals!$A$12:$AW$232,C6265,FALSE)^2</f>
        <v>3.2462555484834163E-4</v>
      </c>
      <c r="F6265" s="8">
        <f t="shared" ca="1" si="485"/>
        <v>0.76479442233761463</v>
      </c>
      <c r="G6265" s="6">
        <f t="shared" si="488"/>
        <v>0</v>
      </c>
    </row>
    <row r="6266" spans="1:7" x14ac:dyDescent="0.25">
      <c r="A6266" s="6">
        <f t="shared" si="489"/>
        <v>6255</v>
      </c>
      <c r="B6266" s="6">
        <f t="shared" si="486"/>
        <v>-143</v>
      </c>
      <c r="C6266" s="6">
        <f t="shared" si="487"/>
        <v>30</v>
      </c>
      <c r="D6266" s="8">
        <f ca="1">VLOOKUP(B6266,Residuals!$A$12:$AW$232,C6266,FALSE)</f>
        <v>6.6738672601824364E-3</v>
      </c>
      <c r="E6266" s="8">
        <f ca="1">VLOOKUP(B6266,Residuals!$A$12:$AW$232,C6266,FALSE)^2</f>
        <v>4.4540504206535021E-5</v>
      </c>
      <c r="F6266" s="8">
        <f t="shared" ca="1" si="485"/>
        <v>0.10493421936907339</v>
      </c>
      <c r="G6266" s="6">
        <f t="shared" si="488"/>
        <v>0</v>
      </c>
    </row>
    <row r="6267" spans="1:7" x14ac:dyDescent="0.25">
      <c r="A6267" s="6">
        <f t="shared" si="489"/>
        <v>6256</v>
      </c>
      <c r="B6267" s="6">
        <f t="shared" si="486"/>
        <v>-142</v>
      </c>
      <c r="C6267" s="6">
        <f t="shared" si="487"/>
        <v>30</v>
      </c>
      <c r="D6267" s="8">
        <f ca="1">VLOOKUP(B6267,Residuals!$A$12:$AW$232,C6267,FALSE)</f>
        <v>-1.1310441794846004E-2</v>
      </c>
      <c r="E6267" s="8">
        <f ca="1">VLOOKUP(B6267,Residuals!$A$12:$AW$232,C6267,FALSE)^2</f>
        <v>1.279260935945993E-4</v>
      </c>
      <c r="F6267" s="8">
        <f t="shared" ca="1" si="485"/>
        <v>0.30138466116229423</v>
      </c>
      <c r="G6267" s="6">
        <f t="shared" si="488"/>
        <v>0</v>
      </c>
    </row>
    <row r="6268" spans="1:7" x14ac:dyDescent="0.25">
      <c r="A6268" s="6">
        <f t="shared" si="489"/>
        <v>6257</v>
      </c>
      <c r="B6268" s="6">
        <f t="shared" si="486"/>
        <v>-141</v>
      </c>
      <c r="C6268" s="6">
        <f t="shared" si="487"/>
        <v>30</v>
      </c>
      <c r="D6268" s="8">
        <f ca="1">VLOOKUP(B6268,Residuals!$A$12:$AW$232,C6268,FALSE)</f>
        <v>-3.6152777508818381E-3</v>
      </c>
      <c r="E6268" s="8">
        <f ca="1">VLOOKUP(B6268,Residuals!$A$12:$AW$232,C6268,FALSE)^2</f>
        <v>1.3070233216021243E-5</v>
      </c>
      <c r="F6268" s="8">
        <f t="shared" ca="1" si="485"/>
        <v>3.0792527923240099E-2</v>
      </c>
      <c r="G6268" s="6">
        <f t="shared" si="488"/>
        <v>0</v>
      </c>
    </row>
    <row r="6269" spans="1:7" x14ac:dyDescent="0.25">
      <c r="A6269" s="6">
        <f t="shared" si="489"/>
        <v>6258</v>
      </c>
      <c r="B6269" s="6">
        <f t="shared" si="486"/>
        <v>-140</v>
      </c>
      <c r="C6269" s="6">
        <f t="shared" si="487"/>
        <v>30</v>
      </c>
      <c r="D6269" s="8">
        <f ca="1">VLOOKUP(B6269,Residuals!$A$12:$AW$232,C6269,FALSE)</f>
        <v>7.1547810418398977E-3</v>
      </c>
      <c r="E6269" s="8">
        <f ca="1">VLOOKUP(B6269,Residuals!$A$12:$AW$232,C6269,FALSE)^2</f>
        <v>5.1190891756671615E-5</v>
      </c>
      <c r="F6269" s="8">
        <f t="shared" ca="1" si="485"/>
        <v>0.12060205336662833</v>
      </c>
      <c r="G6269" s="6">
        <f t="shared" si="488"/>
        <v>0</v>
      </c>
    </row>
    <row r="6270" spans="1:7" x14ac:dyDescent="0.25">
      <c r="A6270" s="6">
        <f t="shared" si="489"/>
        <v>6259</v>
      </c>
      <c r="B6270" s="6">
        <f t="shared" si="486"/>
        <v>-139</v>
      </c>
      <c r="C6270" s="6">
        <f t="shared" si="487"/>
        <v>30</v>
      </c>
      <c r="D6270" s="8">
        <f ca="1">VLOOKUP(B6270,Residuals!$A$12:$AW$232,C6270,FALSE)</f>
        <v>-1.1971960478182988E-2</v>
      </c>
      <c r="E6270" s="8">
        <f ca="1">VLOOKUP(B6270,Residuals!$A$12:$AW$232,C6270,FALSE)^2</f>
        <v>1.4332783769117544E-4</v>
      </c>
      <c r="F6270" s="8">
        <f t="shared" ca="1" si="485"/>
        <v>0.33767006076626471</v>
      </c>
      <c r="G6270" s="6">
        <f t="shared" si="488"/>
        <v>0</v>
      </c>
    </row>
    <row r="6271" spans="1:7" x14ac:dyDescent="0.25">
      <c r="A6271" s="6">
        <f t="shared" si="489"/>
        <v>6260</v>
      </c>
      <c r="B6271" s="6">
        <f t="shared" si="486"/>
        <v>-138</v>
      </c>
      <c r="C6271" s="6">
        <f t="shared" si="487"/>
        <v>30</v>
      </c>
      <c r="D6271" s="8">
        <f ca="1">VLOOKUP(B6271,Residuals!$A$12:$AW$232,C6271,FALSE)</f>
        <v>-3.1670472850336934E-3</v>
      </c>
      <c r="E6271" s="8">
        <f ca="1">VLOOKUP(B6271,Residuals!$A$12:$AW$232,C6271,FALSE)^2</f>
        <v>1.0030188505639287E-5</v>
      </c>
      <c r="F6271" s="8">
        <f t="shared" ca="1" si="485"/>
        <v>2.3630401579726307E-2</v>
      </c>
      <c r="G6271" s="6">
        <f t="shared" si="488"/>
        <v>0</v>
      </c>
    </row>
    <row r="6272" spans="1:7" x14ac:dyDescent="0.25">
      <c r="A6272" s="6">
        <f t="shared" si="489"/>
        <v>6261</v>
      </c>
      <c r="B6272" s="6">
        <f t="shared" si="486"/>
        <v>-137</v>
      </c>
      <c r="C6272" s="6">
        <f t="shared" si="487"/>
        <v>30</v>
      </c>
      <c r="D6272" s="8">
        <f ca="1">VLOOKUP(B6272,Residuals!$A$12:$AW$232,C6272,FALSE)</f>
        <v>-1.6734417786671535E-2</v>
      </c>
      <c r="E6272" s="8">
        <f ca="1">VLOOKUP(B6272,Residuals!$A$12:$AW$232,C6272,FALSE)^2</f>
        <v>2.8004073865886862E-4</v>
      </c>
      <c r="F6272" s="8">
        <f t="shared" ca="1" si="485"/>
        <v>0.65975580712881898</v>
      </c>
      <c r="G6272" s="6">
        <f t="shared" si="488"/>
        <v>0</v>
      </c>
    </row>
    <row r="6273" spans="1:7" x14ac:dyDescent="0.25">
      <c r="A6273" s="6">
        <f t="shared" si="489"/>
        <v>6262</v>
      </c>
      <c r="B6273" s="6">
        <f t="shared" si="486"/>
        <v>-136</v>
      </c>
      <c r="C6273" s="6">
        <f t="shared" si="487"/>
        <v>30</v>
      </c>
      <c r="D6273" s="8">
        <f ca="1">VLOOKUP(B6273,Residuals!$A$12:$AW$232,C6273,FALSE)</f>
        <v>-1.583645675455991E-2</v>
      </c>
      <c r="E6273" s="8">
        <f ca="1">VLOOKUP(B6273,Residuals!$A$12:$AW$232,C6273,FALSE)^2</f>
        <v>2.5079336253904617E-4</v>
      </c>
      <c r="F6273" s="8">
        <f t="shared" ca="1" si="485"/>
        <v>0.59085109586879347</v>
      </c>
      <c r="G6273" s="6">
        <f t="shared" si="488"/>
        <v>0</v>
      </c>
    </row>
    <row r="6274" spans="1:7" x14ac:dyDescent="0.25">
      <c r="A6274" s="6">
        <f t="shared" si="489"/>
        <v>6263</v>
      </c>
      <c r="B6274" s="6">
        <f t="shared" si="486"/>
        <v>-135</v>
      </c>
      <c r="C6274" s="6">
        <f t="shared" si="487"/>
        <v>30</v>
      </c>
      <c r="D6274" s="8">
        <f ca="1">VLOOKUP(B6274,Residuals!$A$12:$AW$232,C6274,FALSE)</f>
        <v>-1.3011543335907764E-2</v>
      </c>
      <c r="E6274" s="8">
        <f ca="1">VLOOKUP(B6274,Residuals!$A$12:$AW$232,C6274,FALSE)^2</f>
        <v>1.6930025998220573E-4</v>
      </c>
      <c r="F6274" s="8">
        <f t="shared" ca="1" si="485"/>
        <v>0.39885921672183006</v>
      </c>
      <c r="G6274" s="6">
        <f t="shared" si="488"/>
        <v>0</v>
      </c>
    </row>
    <row r="6275" spans="1:7" x14ac:dyDescent="0.25">
      <c r="A6275" s="6">
        <f t="shared" si="489"/>
        <v>6264</v>
      </c>
      <c r="B6275" s="6">
        <f t="shared" si="486"/>
        <v>-134</v>
      </c>
      <c r="C6275" s="6">
        <f t="shared" si="487"/>
        <v>30</v>
      </c>
      <c r="D6275" s="8">
        <f ca="1">VLOOKUP(B6275,Residuals!$A$12:$AW$232,C6275,FALSE)</f>
        <v>5.3148403756821455E-3</v>
      </c>
      <c r="E6275" s="8">
        <f ca="1">VLOOKUP(B6275,Residuals!$A$12:$AW$232,C6275,FALSE)^2</f>
        <v>2.8247528218981131E-5</v>
      </c>
      <c r="F6275" s="8">
        <f t="shared" ca="1" si="485"/>
        <v>6.6549141631175271E-2</v>
      </c>
      <c r="G6275" s="6">
        <f t="shared" si="488"/>
        <v>0</v>
      </c>
    </row>
    <row r="6276" spans="1:7" x14ac:dyDescent="0.25">
      <c r="A6276" s="6">
        <f t="shared" si="489"/>
        <v>6265</v>
      </c>
      <c r="B6276" s="6">
        <f t="shared" si="486"/>
        <v>-133</v>
      </c>
      <c r="C6276" s="6">
        <f t="shared" si="487"/>
        <v>30</v>
      </c>
      <c r="D6276" s="8">
        <f ca="1">VLOOKUP(B6276,Residuals!$A$12:$AW$232,C6276,FALSE)</f>
        <v>1.7211094635338542E-2</v>
      </c>
      <c r="E6276" s="8">
        <f ca="1">VLOOKUP(B6276,Residuals!$A$12:$AW$232,C6276,FALSE)^2</f>
        <v>2.9622177854657914E-4</v>
      </c>
      <c r="F6276" s="8">
        <f t="shared" ca="1" si="485"/>
        <v>0.69787717147896977</v>
      </c>
      <c r="G6276" s="6">
        <f t="shared" si="488"/>
        <v>0</v>
      </c>
    </row>
    <row r="6277" spans="1:7" x14ac:dyDescent="0.25">
      <c r="A6277" s="6">
        <f t="shared" si="489"/>
        <v>6266</v>
      </c>
      <c r="B6277" s="6">
        <f t="shared" si="486"/>
        <v>-132</v>
      </c>
      <c r="C6277" s="6">
        <f t="shared" si="487"/>
        <v>30</v>
      </c>
      <c r="D6277" s="8">
        <f ca="1">VLOOKUP(B6277,Residuals!$A$12:$AW$232,C6277,FALSE)</f>
        <v>1.461879736237949E-2</v>
      </c>
      <c r="E6277" s="8">
        <f ca="1">VLOOKUP(B6277,Residuals!$A$12:$AW$232,C6277,FALSE)^2</f>
        <v>2.1370923632231355E-4</v>
      </c>
      <c r="F6277" s="8">
        <f t="shared" ca="1" si="485"/>
        <v>0.50348356591240662</v>
      </c>
      <c r="G6277" s="6">
        <f t="shared" si="488"/>
        <v>0</v>
      </c>
    </row>
    <row r="6278" spans="1:7" x14ac:dyDescent="0.25">
      <c r="A6278" s="6">
        <f t="shared" si="489"/>
        <v>6267</v>
      </c>
      <c r="B6278" s="6">
        <f t="shared" si="486"/>
        <v>-131</v>
      </c>
      <c r="C6278" s="6">
        <f t="shared" si="487"/>
        <v>30</v>
      </c>
      <c r="D6278" s="8">
        <f ca="1">VLOOKUP(B6278,Residuals!$A$12:$AW$232,C6278,FALSE)</f>
        <v>-1.3797023617384052E-2</v>
      </c>
      <c r="E6278" s="8">
        <f ca="1">VLOOKUP(B6278,Residuals!$A$12:$AW$232,C6278,FALSE)^2</f>
        <v>1.9035786069865332E-4</v>
      </c>
      <c r="F6278" s="8">
        <f t="shared" ca="1" si="485"/>
        <v>0.44846940709416677</v>
      </c>
      <c r="G6278" s="6">
        <f t="shared" si="488"/>
        <v>0</v>
      </c>
    </row>
    <row r="6279" spans="1:7" x14ac:dyDescent="0.25">
      <c r="A6279" s="6">
        <f t="shared" si="489"/>
        <v>6268</v>
      </c>
      <c r="B6279" s="6">
        <f t="shared" si="486"/>
        <v>-130</v>
      </c>
      <c r="C6279" s="6">
        <f t="shared" si="487"/>
        <v>30</v>
      </c>
      <c r="D6279" s="8">
        <f ca="1">VLOOKUP(B6279,Residuals!$A$12:$AW$232,C6279,FALSE)</f>
        <v>2.7024001944307922E-2</v>
      </c>
      <c r="E6279" s="8">
        <f ca="1">VLOOKUP(B6279,Residuals!$A$12:$AW$232,C6279,FALSE)^2</f>
        <v>7.3029668108595832E-4</v>
      </c>
      <c r="F6279" s="8">
        <f t="shared" ca="1" si="485"/>
        <v>1.7205263726299826</v>
      </c>
      <c r="G6279" s="6">
        <f t="shared" si="488"/>
        <v>0</v>
      </c>
    </row>
    <row r="6280" spans="1:7" x14ac:dyDescent="0.25">
      <c r="A6280" s="6">
        <f t="shared" si="489"/>
        <v>6269</v>
      </c>
      <c r="B6280" s="6">
        <f t="shared" si="486"/>
        <v>-129</v>
      </c>
      <c r="C6280" s="6">
        <f t="shared" si="487"/>
        <v>30</v>
      </c>
      <c r="D6280" s="8">
        <f ca="1">VLOOKUP(B6280,Residuals!$A$12:$AW$232,C6280,FALSE)</f>
        <v>2.5627377342553139E-3</v>
      </c>
      <c r="E6280" s="8">
        <f ca="1">VLOOKUP(B6280,Residuals!$A$12:$AW$232,C6280,FALSE)^2</f>
        <v>6.5676246945760599E-6</v>
      </c>
      <c r="F6280" s="8">
        <f t="shared" ca="1" si="485"/>
        <v>1.5472850671799815E-2</v>
      </c>
      <c r="G6280" s="6">
        <f t="shared" si="488"/>
        <v>0</v>
      </c>
    </row>
    <row r="6281" spans="1:7" x14ac:dyDescent="0.25">
      <c r="A6281" s="6">
        <f t="shared" si="489"/>
        <v>6270</v>
      </c>
      <c r="B6281" s="6">
        <f t="shared" si="486"/>
        <v>-128</v>
      </c>
      <c r="C6281" s="6">
        <f t="shared" si="487"/>
        <v>30</v>
      </c>
      <c r="D6281" s="8">
        <f ca="1">VLOOKUP(B6281,Residuals!$A$12:$AW$232,C6281,FALSE)</f>
        <v>-3.2911639381409787E-3</v>
      </c>
      <c r="E6281" s="8">
        <f ca="1">VLOOKUP(B6281,Residuals!$A$12:$AW$232,C6281,FALSE)^2</f>
        <v>1.0831760067719636E-5</v>
      </c>
      <c r="F6281" s="8">
        <f t="shared" ca="1" si="485"/>
        <v>2.5518846437586923E-2</v>
      </c>
      <c r="G6281" s="6">
        <f t="shared" si="488"/>
        <v>0</v>
      </c>
    </row>
    <row r="6282" spans="1:7" x14ac:dyDescent="0.25">
      <c r="A6282" s="6">
        <f t="shared" si="489"/>
        <v>6271</v>
      </c>
      <c r="B6282" s="6">
        <f t="shared" si="486"/>
        <v>-127</v>
      </c>
      <c r="C6282" s="6">
        <f t="shared" si="487"/>
        <v>30</v>
      </c>
      <c r="D6282" s="8">
        <f ca="1">VLOOKUP(B6282,Residuals!$A$12:$AW$232,C6282,FALSE)</f>
        <v>-1.7017600363513949E-2</v>
      </c>
      <c r="E6282" s="8">
        <f ca="1">VLOOKUP(B6282,Residuals!$A$12:$AW$232,C6282,FALSE)^2</f>
        <v>2.8959872213227007E-4</v>
      </c>
      <c r="F6282" s="8">
        <f t="shared" ca="1" si="485"/>
        <v>0.68227372766858541</v>
      </c>
      <c r="G6282" s="6">
        <f t="shared" si="488"/>
        <v>0</v>
      </c>
    </row>
    <row r="6283" spans="1:7" x14ac:dyDescent="0.25">
      <c r="A6283" s="6">
        <f t="shared" si="489"/>
        <v>6272</v>
      </c>
      <c r="B6283" s="6">
        <f t="shared" si="486"/>
        <v>-126</v>
      </c>
      <c r="C6283" s="6">
        <f t="shared" si="487"/>
        <v>30</v>
      </c>
      <c r="D6283" s="8">
        <f ca="1">VLOOKUP(B6283,Residuals!$A$12:$AW$232,C6283,FALSE)</f>
        <v>-6.4107981082898976E-3</v>
      </c>
      <c r="E6283" s="8">
        <f ca="1">VLOOKUP(B6283,Residuals!$A$12:$AW$232,C6283,FALSE)^2</f>
        <v>4.1098332385253332E-5</v>
      </c>
      <c r="F6283" s="8">
        <f t="shared" ref="F6283:F6346" ca="1" si="490">E6283/$F$8</f>
        <v>9.682471052010487E-2</v>
      </c>
      <c r="G6283" s="6">
        <f t="shared" si="488"/>
        <v>0</v>
      </c>
    </row>
    <row r="6284" spans="1:7" x14ac:dyDescent="0.25">
      <c r="A6284" s="6">
        <f t="shared" si="489"/>
        <v>6273</v>
      </c>
      <c r="B6284" s="6">
        <f t="shared" ref="B6284:B6347" si="491">MOD(A6284,221)-210</f>
        <v>-125</v>
      </c>
      <c r="C6284" s="6">
        <f t="shared" ref="C6284:C6347" si="492">IF(B6284&lt;B6283,IF(ISNUMBER(C6283),C6283+1,2),C6283)</f>
        <v>30</v>
      </c>
      <c r="D6284" s="8">
        <f ca="1">VLOOKUP(B6284,Residuals!$A$12:$AW$232,C6284,FALSE)</f>
        <v>3.6424515181816081E-2</v>
      </c>
      <c r="E6284" s="8">
        <f ca="1">VLOOKUP(B6284,Residuals!$A$12:$AW$232,C6284,FALSE)^2</f>
        <v>1.3267453062303502E-3</v>
      </c>
      <c r="F6284" s="8">
        <f t="shared" ca="1" si="490"/>
        <v>3.1257163674055892</v>
      </c>
      <c r="G6284" s="6">
        <f t="shared" ref="G6284:G6347" si="493">IF(OR(B6284&lt;-10,B6284&gt;10),0,1)</f>
        <v>0</v>
      </c>
    </row>
    <row r="6285" spans="1:7" x14ac:dyDescent="0.25">
      <c r="A6285" s="6">
        <f t="shared" ref="A6285:A6348" si="494">A6284+1</f>
        <v>6274</v>
      </c>
      <c r="B6285" s="6">
        <f t="shared" si="491"/>
        <v>-124</v>
      </c>
      <c r="C6285" s="6">
        <f t="shared" si="492"/>
        <v>30</v>
      </c>
      <c r="D6285" s="8">
        <f ca="1">VLOOKUP(B6285,Residuals!$A$12:$AW$232,C6285,FALSE)</f>
        <v>-1.442566092400082E-2</v>
      </c>
      <c r="E6285" s="8">
        <f ca="1">VLOOKUP(B6285,Residuals!$A$12:$AW$232,C6285,FALSE)^2</f>
        <v>2.0809969309424419E-4</v>
      </c>
      <c r="F6285" s="8">
        <f t="shared" ca="1" si="490"/>
        <v>0.4902678861588719</v>
      </c>
      <c r="G6285" s="6">
        <f t="shared" si="493"/>
        <v>0</v>
      </c>
    </row>
    <row r="6286" spans="1:7" x14ac:dyDescent="0.25">
      <c r="A6286" s="6">
        <f t="shared" si="494"/>
        <v>6275</v>
      </c>
      <c r="B6286" s="6">
        <f t="shared" si="491"/>
        <v>-123</v>
      </c>
      <c r="C6286" s="6">
        <f t="shared" si="492"/>
        <v>30</v>
      </c>
      <c r="D6286" s="8">
        <f ca="1">VLOOKUP(B6286,Residuals!$A$12:$AW$232,C6286,FALSE)</f>
        <v>4.756122286156161E-3</v>
      </c>
      <c r="E6286" s="8">
        <f ca="1">VLOOKUP(B6286,Residuals!$A$12:$AW$232,C6286,FALSE)^2</f>
        <v>2.2620699200871308E-5</v>
      </c>
      <c r="F6286" s="8">
        <f t="shared" ca="1" si="490"/>
        <v>5.3292737801512897E-2</v>
      </c>
      <c r="G6286" s="6">
        <f t="shared" si="493"/>
        <v>0</v>
      </c>
    </row>
    <row r="6287" spans="1:7" x14ac:dyDescent="0.25">
      <c r="A6287" s="6">
        <f t="shared" si="494"/>
        <v>6276</v>
      </c>
      <c r="B6287" s="6">
        <f t="shared" si="491"/>
        <v>-122</v>
      </c>
      <c r="C6287" s="6">
        <f t="shared" si="492"/>
        <v>30</v>
      </c>
      <c r="D6287" s="8">
        <f ca="1">VLOOKUP(B6287,Residuals!$A$12:$AW$232,C6287,FALSE)</f>
        <v>2.0801128878675815E-2</v>
      </c>
      <c r="E6287" s="8">
        <f ca="1">VLOOKUP(B6287,Residuals!$A$12:$AW$232,C6287,FALSE)^2</f>
        <v>4.3268696262728094E-4</v>
      </c>
      <c r="F6287" s="8">
        <f t="shared" ca="1" si="490"/>
        <v>1.0193793147004271</v>
      </c>
      <c r="G6287" s="6">
        <f t="shared" si="493"/>
        <v>0</v>
      </c>
    </row>
    <row r="6288" spans="1:7" x14ac:dyDescent="0.25">
      <c r="A6288" s="6">
        <f t="shared" si="494"/>
        <v>6277</v>
      </c>
      <c r="B6288" s="6">
        <f t="shared" si="491"/>
        <v>-121</v>
      </c>
      <c r="C6288" s="6">
        <f t="shared" si="492"/>
        <v>30</v>
      </c>
      <c r="D6288" s="8">
        <f ca="1">VLOOKUP(B6288,Residuals!$A$12:$AW$232,C6288,FALSE)</f>
        <v>-1.0363334792525892E-2</v>
      </c>
      <c r="E6288" s="8">
        <f ca="1">VLOOKUP(B6288,Residuals!$A$12:$AW$232,C6288,FALSE)^2</f>
        <v>1.0739870802197768E-4</v>
      </c>
      <c r="F6288" s="8">
        <f t="shared" ca="1" si="490"/>
        <v>0.25302361947397428</v>
      </c>
      <c r="G6288" s="6">
        <f t="shared" si="493"/>
        <v>0</v>
      </c>
    </row>
    <row r="6289" spans="1:7" x14ac:dyDescent="0.25">
      <c r="A6289" s="6">
        <f t="shared" si="494"/>
        <v>6278</v>
      </c>
      <c r="B6289" s="6">
        <f t="shared" si="491"/>
        <v>-120</v>
      </c>
      <c r="C6289" s="6">
        <f t="shared" si="492"/>
        <v>30</v>
      </c>
      <c r="D6289" s="8">
        <f ca="1">VLOOKUP(B6289,Residuals!$A$12:$AW$232,C6289,FALSE)</f>
        <v>-2.1070674345711506E-3</v>
      </c>
      <c r="E6289" s="8">
        <f ca="1">VLOOKUP(B6289,Residuals!$A$12:$AW$232,C6289,FALSE)^2</f>
        <v>4.4397331738302498E-6</v>
      </c>
      <c r="F6289" s="8">
        <f t="shared" ca="1" si="490"/>
        <v>1.0459691534755945E-2</v>
      </c>
      <c r="G6289" s="6">
        <f t="shared" si="493"/>
        <v>0</v>
      </c>
    </row>
    <row r="6290" spans="1:7" x14ac:dyDescent="0.25">
      <c r="A6290" s="6">
        <f t="shared" si="494"/>
        <v>6279</v>
      </c>
      <c r="B6290" s="6">
        <f t="shared" si="491"/>
        <v>-119</v>
      </c>
      <c r="C6290" s="6">
        <f t="shared" si="492"/>
        <v>30</v>
      </c>
      <c r="D6290" s="8">
        <f ca="1">VLOOKUP(B6290,Residuals!$A$12:$AW$232,C6290,FALSE)</f>
        <v>-7.2716375032255958E-4</v>
      </c>
      <c r="E6290" s="8">
        <f ca="1">VLOOKUP(B6290,Residuals!$A$12:$AW$232,C6290,FALSE)^2</f>
        <v>5.2876711978316981E-7</v>
      </c>
      <c r="F6290" s="8">
        <f t="shared" ca="1" si="490"/>
        <v>1.2457372436825564E-3</v>
      </c>
      <c r="G6290" s="6">
        <f t="shared" si="493"/>
        <v>0</v>
      </c>
    </row>
    <row r="6291" spans="1:7" x14ac:dyDescent="0.25">
      <c r="A6291" s="6">
        <f t="shared" si="494"/>
        <v>6280</v>
      </c>
      <c r="B6291" s="6">
        <f t="shared" si="491"/>
        <v>-118</v>
      </c>
      <c r="C6291" s="6">
        <f t="shared" si="492"/>
        <v>30</v>
      </c>
      <c r="D6291" s="8">
        <f ca="1">VLOOKUP(B6291,Residuals!$A$12:$AW$232,C6291,FALSE)</f>
        <v>1.1682700476581809E-2</v>
      </c>
      <c r="E6291" s="8">
        <f ca="1">VLOOKUP(B6291,Residuals!$A$12:$AW$232,C6291,FALSE)^2</f>
        <v>1.3648549042552484E-4</v>
      </c>
      <c r="F6291" s="8">
        <f t="shared" ca="1" si="490"/>
        <v>0.3215499835070626</v>
      </c>
      <c r="G6291" s="6">
        <f t="shared" si="493"/>
        <v>0</v>
      </c>
    </row>
    <row r="6292" spans="1:7" x14ac:dyDescent="0.25">
      <c r="A6292" s="6">
        <f t="shared" si="494"/>
        <v>6281</v>
      </c>
      <c r="B6292" s="6">
        <f t="shared" si="491"/>
        <v>-117</v>
      </c>
      <c r="C6292" s="6">
        <f t="shared" si="492"/>
        <v>30</v>
      </c>
      <c r="D6292" s="8">
        <f ca="1">VLOOKUP(B6292,Residuals!$A$12:$AW$232,C6292,FALSE)</f>
        <v>-7.5396506970276406E-3</v>
      </c>
      <c r="E6292" s="8">
        <f ca="1">VLOOKUP(B6292,Residuals!$A$12:$AW$232,C6292,FALSE)^2</f>
        <v>5.6846332633189389E-5</v>
      </c>
      <c r="F6292" s="8">
        <f t="shared" ca="1" si="490"/>
        <v>0.13392586467360201</v>
      </c>
      <c r="G6292" s="6">
        <f t="shared" si="493"/>
        <v>0</v>
      </c>
    </row>
    <row r="6293" spans="1:7" x14ac:dyDescent="0.25">
      <c r="A6293" s="6">
        <f t="shared" si="494"/>
        <v>6282</v>
      </c>
      <c r="B6293" s="6">
        <f t="shared" si="491"/>
        <v>-116</v>
      </c>
      <c r="C6293" s="6">
        <f t="shared" si="492"/>
        <v>30</v>
      </c>
      <c r="D6293" s="8">
        <f ca="1">VLOOKUP(B6293,Residuals!$A$12:$AW$232,C6293,FALSE)</f>
        <v>3.9098464023219984E-3</v>
      </c>
      <c r="E6293" s="8">
        <f ca="1">VLOOKUP(B6293,Residuals!$A$12:$AW$232,C6293,FALSE)^2</f>
        <v>1.5286898889750274E-5</v>
      </c>
      <c r="F6293" s="8">
        <f t="shared" ca="1" si="490"/>
        <v>3.601483256973418E-2</v>
      </c>
      <c r="G6293" s="6">
        <f t="shared" si="493"/>
        <v>0</v>
      </c>
    </row>
    <row r="6294" spans="1:7" x14ac:dyDescent="0.25">
      <c r="A6294" s="6">
        <f t="shared" si="494"/>
        <v>6283</v>
      </c>
      <c r="B6294" s="6">
        <f t="shared" si="491"/>
        <v>-115</v>
      </c>
      <c r="C6294" s="6">
        <f t="shared" si="492"/>
        <v>30</v>
      </c>
      <c r="D6294" s="8">
        <f ca="1">VLOOKUP(B6294,Residuals!$A$12:$AW$232,C6294,FALSE)</f>
        <v>4.858202293616427E-3</v>
      </c>
      <c r="E6294" s="8">
        <f ca="1">VLOOKUP(B6294,Residuals!$A$12:$AW$232,C6294,FALSE)^2</f>
        <v>2.3602129525699911E-5</v>
      </c>
      <c r="F6294" s="8">
        <f t="shared" ca="1" si="490"/>
        <v>5.5604916948014685E-2</v>
      </c>
      <c r="G6294" s="6">
        <f t="shared" si="493"/>
        <v>0</v>
      </c>
    </row>
    <row r="6295" spans="1:7" x14ac:dyDescent="0.25">
      <c r="A6295" s="6">
        <f t="shared" si="494"/>
        <v>6284</v>
      </c>
      <c r="B6295" s="6">
        <f t="shared" si="491"/>
        <v>-114</v>
      </c>
      <c r="C6295" s="6">
        <f t="shared" si="492"/>
        <v>30</v>
      </c>
      <c r="D6295" s="8">
        <f ca="1">VLOOKUP(B6295,Residuals!$A$12:$AW$232,C6295,FALSE)</f>
        <v>2.177111904750474E-3</v>
      </c>
      <c r="E6295" s="8">
        <f ca="1">VLOOKUP(B6295,Residuals!$A$12:$AW$232,C6295,FALSE)^2</f>
        <v>4.7398162458062367E-6</v>
      </c>
      <c r="F6295" s="8">
        <f t="shared" ca="1" si="490"/>
        <v>1.1166665635400579E-2</v>
      </c>
      <c r="G6295" s="6">
        <f t="shared" si="493"/>
        <v>0</v>
      </c>
    </row>
    <row r="6296" spans="1:7" x14ac:dyDescent="0.25">
      <c r="A6296" s="6">
        <f t="shared" si="494"/>
        <v>6285</v>
      </c>
      <c r="B6296" s="6">
        <f t="shared" si="491"/>
        <v>-113</v>
      </c>
      <c r="C6296" s="6">
        <f t="shared" si="492"/>
        <v>30</v>
      </c>
      <c r="D6296" s="8">
        <f ca="1">VLOOKUP(B6296,Residuals!$A$12:$AW$232,C6296,FALSE)</f>
        <v>-1.7241231006249785E-2</v>
      </c>
      <c r="E6296" s="8">
        <f ca="1">VLOOKUP(B6296,Residuals!$A$12:$AW$232,C6296,FALSE)^2</f>
        <v>2.9726004661086896E-4</v>
      </c>
      <c r="F6296" s="8">
        <f t="shared" ca="1" si="490"/>
        <v>0.70032325624525094</v>
      </c>
      <c r="G6296" s="6">
        <f t="shared" si="493"/>
        <v>0</v>
      </c>
    </row>
    <row r="6297" spans="1:7" x14ac:dyDescent="0.25">
      <c r="A6297" s="6">
        <f t="shared" si="494"/>
        <v>6286</v>
      </c>
      <c r="B6297" s="6">
        <f t="shared" si="491"/>
        <v>-112</v>
      </c>
      <c r="C6297" s="6">
        <f t="shared" si="492"/>
        <v>30</v>
      </c>
      <c r="D6297" s="8">
        <f ca="1">VLOOKUP(B6297,Residuals!$A$12:$AW$232,C6297,FALSE)</f>
        <v>1.6568488131455537E-2</v>
      </c>
      <c r="E6297" s="8">
        <f ca="1">VLOOKUP(B6297,Residuals!$A$12:$AW$232,C6297,FALSE)^2</f>
        <v>2.7451479896218299E-4</v>
      </c>
      <c r="F6297" s="8">
        <f t="shared" ca="1" si="490"/>
        <v>0.64673709127271961</v>
      </c>
      <c r="G6297" s="6">
        <f t="shared" si="493"/>
        <v>0</v>
      </c>
    </row>
    <row r="6298" spans="1:7" x14ac:dyDescent="0.25">
      <c r="A6298" s="6">
        <f t="shared" si="494"/>
        <v>6287</v>
      </c>
      <c r="B6298" s="6">
        <f t="shared" si="491"/>
        <v>-111</v>
      </c>
      <c r="C6298" s="6">
        <f t="shared" si="492"/>
        <v>30</v>
      </c>
      <c r="D6298" s="8">
        <f ca="1">VLOOKUP(B6298,Residuals!$A$12:$AW$232,C6298,FALSE)</f>
        <v>9.8185735120626463E-5</v>
      </c>
      <c r="E6298" s="8">
        <f ca="1">VLOOKUP(B6298,Residuals!$A$12:$AW$232,C6298,FALSE)^2</f>
        <v>9.640438581177821E-9</v>
      </c>
      <c r="F6298" s="8">
        <f t="shared" ca="1" si="490"/>
        <v>2.2712178833911081E-5</v>
      </c>
      <c r="G6298" s="6">
        <f t="shared" si="493"/>
        <v>0</v>
      </c>
    </row>
    <row r="6299" spans="1:7" x14ac:dyDescent="0.25">
      <c r="A6299" s="6">
        <f t="shared" si="494"/>
        <v>6288</v>
      </c>
      <c r="B6299" s="6">
        <f t="shared" si="491"/>
        <v>-110</v>
      </c>
      <c r="C6299" s="6">
        <f t="shared" si="492"/>
        <v>30</v>
      </c>
      <c r="D6299" s="8">
        <f ca="1">VLOOKUP(B6299,Residuals!$A$12:$AW$232,C6299,FALSE)</f>
        <v>2.4948965487529669E-2</v>
      </c>
      <c r="E6299" s="8">
        <f ca="1">VLOOKUP(B6299,Residuals!$A$12:$AW$232,C6299,FALSE)^2</f>
        <v>6.2245087889794659E-4</v>
      </c>
      <c r="F6299" s="8">
        <f t="shared" ca="1" si="490"/>
        <v>1.4664494315079259</v>
      </c>
      <c r="G6299" s="6">
        <f t="shared" si="493"/>
        <v>0</v>
      </c>
    </row>
    <row r="6300" spans="1:7" x14ac:dyDescent="0.25">
      <c r="A6300" s="6">
        <f t="shared" si="494"/>
        <v>6289</v>
      </c>
      <c r="B6300" s="6">
        <f t="shared" si="491"/>
        <v>-109</v>
      </c>
      <c r="C6300" s="6">
        <f t="shared" si="492"/>
        <v>30</v>
      </c>
      <c r="D6300" s="8">
        <f ca="1">VLOOKUP(B6300,Residuals!$A$12:$AW$232,C6300,FALSE)</f>
        <v>-7.8048558236359419E-3</v>
      </c>
      <c r="E6300" s="8">
        <f ca="1">VLOOKUP(B6300,Residuals!$A$12:$AW$232,C6300,FALSE)^2</f>
        <v>6.0915774427743879E-5</v>
      </c>
      <c r="F6300" s="8">
        <f t="shared" ca="1" si="490"/>
        <v>0.14351317639327499</v>
      </c>
      <c r="G6300" s="6">
        <f t="shared" si="493"/>
        <v>0</v>
      </c>
    </row>
    <row r="6301" spans="1:7" x14ac:dyDescent="0.25">
      <c r="A6301" s="6">
        <f t="shared" si="494"/>
        <v>6290</v>
      </c>
      <c r="B6301" s="6">
        <f t="shared" si="491"/>
        <v>-108</v>
      </c>
      <c r="C6301" s="6">
        <f t="shared" si="492"/>
        <v>30</v>
      </c>
      <c r="D6301" s="8">
        <f ca="1">VLOOKUP(B6301,Residuals!$A$12:$AW$232,C6301,FALSE)</f>
        <v>-4.4879167756419333E-3</v>
      </c>
      <c r="E6301" s="8">
        <f ca="1">VLOOKUP(B6301,Residuals!$A$12:$AW$232,C6301,FALSE)^2</f>
        <v>2.0141396985088288E-5</v>
      </c>
      <c r="F6301" s="8">
        <f t="shared" ca="1" si="490"/>
        <v>4.7451680381353882E-2</v>
      </c>
      <c r="G6301" s="6">
        <f t="shared" si="493"/>
        <v>0</v>
      </c>
    </row>
    <row r="6302" spans="1:7" x14ac:dyDescent="0.25">
      <c r="A6302" s="6">
        <f t="shared" si="494"/>
        <v>6291</v>
      </c>
      <c r="B6302" s="6">
        <f t="shared" si="491"/>
        <v>-107</v>
      </c>
      <c r="C6302" s="6">
        <f t="shared" si="492"/>
        <v>30</v>
      </c>
      <c r="D6302" s="8">
        <f ca="1">VLOOKUP(B6302,Residuals!$A$12:$AW$232,C6302,FALSE)</f>
        <v>-1.7936639790994892E-2</v>
      </c>
      <c r="E6302" s="8">
        <f ca="1">VLOOKUP(B6302,Residuals!$A$12:$AW$232,C6302,FALSE)^2</f>
        <v>3.2172304699190125E-4</v>
      </c>
      <c r="F6302" s="8">
        <f t="shared" ca="1" si="490"/>
        <v>0.75795632291431525</v>
      </c>
      <c r="G6302" s="6">
        <f t="shared" si="493"/>
        <v>0</v>
      </c>
    </row>
    <row r="6303" spans="1:7" x14ac:dyDescent="0.25">
      <c r="A6303" s="6">
        <f t="shared" si="494"/>
        <v>6292</v>
      </c>
      <c r="B6303" s="6">
        <f t="shared" si="491"/>
        <v>-106</v>
      </c>
      <c r="C6303" s="6">
        <f t="shared" si="492"/>
        <v>30</v>
      </c>
      <c r="D6303" s="8">
        <f ca="1">VLOOKUP(B6303,Residuals!$A$12:$AW$232,C6303,FALSE)</f>
        <v>-5.8593430659441541E-3</v>
      </c>
      <c r="E6303" s="8">
        <f ca="1">VLOOKUP(B6303,Residuals!$A$12:$AW$232,C6303,FALSE)^2</f>
        <v>3.4331901164427843E-5</v>
      </c>
      <c r="F6303" s="8">
        <f t="shared" ca="1" si="490"/>
        <v>8.0883485993785462E-2</v>
      </c>
      <c r="G6303" s="6">
        <f t="shared" si="493"/>
        <v>0</v>
      </c>
    </row>
    <row r="6304" spans="1:7" x14ac:dyDescent="0.25">
      <c r="A6304" s="6">
        <f t="shared" si="494"/>
        <v>6293</v>
      </c>
      <c r="B6304" s="6">
        <f t="shared" si="491"/>
        <v>-105</v>
      </c>
      <c r="C6304" s="6">
        <f t="shared" si="492"/>
        <v>30</v>
      </c>
      <c r="D6304" s="8">
        <f ca="1">VLOOKUP(B6304,Residuals!$A$12:$AW$232,C6304,FALSE)</f>
        <v>-1.3324314180331129E-2</v>
      </c>
      <c r="E6304" s="8">
        <f ca="1">VLOOKUP(B6304,Residuals!$A$12:$AW$232,C6304,FALSE)^2</f>
        <v>1.775373483761732E-4</v>
      </c>
      <c r="F6304" s="8">
        <f t="shared" ca="1" si="490"/>
        <v>0.41826520360709324</v>
      </c>
      <c r="G6304" s="6">
        <f t="shared" si="493"/>
        <v>0</v>
      </c>
    </row>
    <row r="6305" spans="1:7" x14ac:dyDescent="0.25">
      <c r="A6305" s="6">
        <f t="shared" si="494"/>
        <v>6294</v>
      </c>
      <c r="B6305" s="6">
        <f t="shared" si="491"/>
        <v>-104</v>
      </c>
      <c r="C6305" s="6">
        <f t="shared" si="492"/>
        <v>30</v>
      </c>
      <c r="D6305" s="8">
        <f ca="1">VLOOKUP(B6305,Residuals!$A$12:$AW$232,C6305,FALSE)</f>
        <v>2.5149444907550597E-3</v>
      </c>
      <c r="E6305" s="8">
        <f ca="1">VLOOKUP(B6305,Residuals!$A$12:$AW$232,C6305,FALSE)^2</f>
        <v>6.3249457915792265E-6</v>
      </c>
      <c r="F6305" s="8">
        <f t="shared" ca="1" si="490"/>
        <v>1.4901116658075303E-2</v>
      </c>
      <c r="G6305" s="6">
        <f t="shared" si="493"/>
        <v>0</v>
      </c>
    </row>
    <row r="6306" spans="1:7" x14ac:dyDescent="0.25">
      <c r="A6306" s="6">
        <f t="shared" si="494"/>
        <v>6295</v>
      </c>
      <c r="B6306" s="6">
        <f t="shared" si="491"/>
        <v>-103</v>
      </c>
      <c r="C6306" s="6">
        <f t="shared" si="492"/>
        <v>30</v>
      </c>
      <c r="D6306" s="8">
        <f ca="1">VLOOKUP(B6306,Residuals!$A$12:$AW$232,C6306,FALSE)</f>
        <v>7.854156689330366E-4</v>
      </c>
      <c r="E6306" s="8">
        <f ca="1">VLOOKUP(B6306,Residuals!$A$12:$AW$232,C6306,FALSE)^2</f>
        <v>6.1687777300552935E-7</v>
      </c>
      <c r="F6306" s="8">
        <f t="shared" ca="1" si="490"/>
        <v>1.4533195954923698E-3</v>
      </c>
      <c r="G6306" s="6">
        <f t="shared" si="493"/>
        <v>0</v>
      </c>
    </row>
    <row r="6307" spans="1:7" x14ac:dyDescent="0.25">
      <c r="A6307" s="6">
        <f t="shared" si="494"/>
        <v>6296</v>
      </c>
      <c r="B6307" s="6">
        <f t="shared" si="491"/>
        <v>-102</v>
      </c>
      <c r="C6307" s="6">
        <f t="shared" si="492"/>
        <v>30</v>
      </c>
      <c r="D6307" s="8">
        <f ca="1">VLOOKUP(B6307,Residuals!$A$12:$AW$232,C6307,FALSE)</f>
        <v>2.0716009867523952E-2</v>
      </c>
      <c r="E6307" s="8">
        <f ca="1">VLOOKUP(B6307,Residuals!$A$12:$AW$232,C6307,FALSE)^2</f>
        <v>4.2915306483134975E-4</v>
      </c>
      <c r="F6307" s="8">
        <f t="shared" ca="1" si="490"/>
        <v>1.0110537060628015</v>
      </c>
      <c r="G6307" s="6">
        <f t="shared" si="493"/>
        <v>0</v>
      </c>
    </row>
    <row r="6308" spans="1:7" x14ac:dyDescent="0.25">
      <c r="A6308" s="6">
        <f t="shared" si="494"/>
        <v>6297</v>
      </c>
      <c r="B6308" s="6">
        <f t="shared" si="491"/>
        <v>-101</v>
      </c>
      <c r="C6308" s="6">
        <f t="shared" si="492"/>
        <v>30</v>
      </c>
      <c r="D6308" s="8">
        <f ca="1">VLOOKUP(B6308,Residuals!$A$12:$AW$232,C6308,FALSE)</f>
        <v>1.0476118359580008E-2</v>
      </c>
      <c r="E6308" s="8">
        <f ca="1">VLOOKUP(B6308,Residuals!$A$12:$AW$232,C6308,FALSE)^2</f>
        <v>1.0974905588392932E-4</v>
      </c>
      <c r="F6308" s="8">
        <f t="shared" ca="1" si="490"/>
        <v>0.2585608697259254</v>
      </c>
      <c r="G6308" s="6">
        <f t="shared" si="493"/>
        <v>0</v>
      </c>
    </row>
    <row r="6309" spans="1:7" x14ac:dyDescent="0.25">
      <c r="A6309" s="6">
        <f t="shared" si="494"/>
        <v>6298</v>
      </c>
      <c r="B6309" s="6">
        <f t="shared" si="491"/>
        <v>-100</v>
      </c>
      <c r="C6309" s="6">
        <f t="shared" si="492"/>
        <v>30</v>
      </c>
      <c r="D6309" s="8">
        <f ca="1">VLOOKUP(B6309,Residuals!$A$12:$AW$232,C6309,FALSE)</f>
        <v>5.5395149341582973E-3</v>
      </c>
      <c r="E6309" s="8">
        <f ca="1">VLOOKUP(B6309,Residuals!$A$12:$AW$232,C6309,FALSE)^2</f>
        <v>3.0686225705762806E-5</v>
      </c>
      <c r="F6309" s="8">
        <f t="shared" ca="1" si="490"/>
        <v>7.2294537234829218E-2</v>
      </c>
      <c r="G6309" s="6">
        <f t="shared" si="493"/>
        <v>0</v>
      </c>
    </row>
    <row r="6310" spans="1:7" x14ac:dyDescent="0.25">
      <c r="A6310" s="6">
        <f t="shared" si="494"/>
        <v>6299</v>
      </c>
      <c r="B6310" s="6">
        <f t="shared" si="491"/>
        <v>-99</v>
      </c>
      <c r="C6310" s="6">
        <f t="shared" si="492"/>
        <v>30</v>
      </c>
      <c r="D6310" s="8">
        <f ca="1">VLOOKUP(B6310,Residuals!$A$12:$AW$232,C6310,FALSE)</f>
        <v>-8.9751573080723394E-3</v>
      </c>
      <c r="E6310" s="8">
        <f ca="1">VLOOKUP(B6310,Residuals!$A$12:$AW$232,C6310,FALSE)^2</f>
        <v>8.0553448704644322E-5</v>
      </c>
      <c r="F6310" s="8">
        <f t="shared" ca="1" si="490"/>
        <v>0.18977812236055344</v>
      </c>
      <c r="G6310" s="6">
        <f t="shared" si="493"/>
        <v>0</v>
      </c>
    </row>
    <row r="6311" spans="1:7" x14ac:dyDescent="0.25">
      <c r="A6311" s="6">
        <f t="shared" si="494"/>
        <v>6300</v>
      </c>
      <c r="B6311" s="6">
        <f t="shared" si="491"/>
        <v>-98</v>
      </c>
      <c r="C6311" s="6">
        <f t="shared" si="492"/>
        <v>30</v>
      </c>
      <c r="D6311" s="8">
        <f ca="1">VLOOKUP(B6311,Residuals!$A$12:$AW$232,C6311,FALSE)</f>
        <v>6.8929358440956729E-3</v>
      </c>
      <c r="E6311" s="8">
        <f ca="1">VLOOKUP(B6311,Residuals!$A$12:$AW$232,C6311,FALSE)^2</f>
        <v>4.7512564550818923E-5</v>
      </c>
      <c r="F6311" s="8">
        <f t="shared" ca="1" si="490"/>
        <v>0.11193617944341519</v>
      </c>
      <c r="G6311" s="6">
        <f t="shared" si="493"/>
        <v>0</v>
      </c>
    </row>
    <row r="6312" spans="1:7" x14ac:dyDescent="0.25">
      <c r="A6312" s="6">
        <f t="shared" si="494"/>
        <v>6301</v>
      </c>
      <c r="B6312" s="6">
        <f t="shared" si="491"/>
        <v>-97</v>
      </c>
      <c r="C6312" s="6">
        <f t="shared" si="492"/>
        <v>30</v>
      </c>
      <c r="D6312" s="8">
        <f ca="1">VLOOKUP(B6312,Residuals!$A$12:$AW$232,C6312,FALSE)</f>
        <v>1.5521535521292288E-2</v>
      </c>
      <c r="E6312" s="8">
        <f ca="1">VLOOKUP(B6312,Residuals!$A$12:$AW$232,C6312,FALSE)^2</f>
        <v>2.4091806493873826E-4</v>
      </c>
      <c r="F6312" s="8">
        <f t="shared" ca="1" si="490"/>
        <v>0.56758560610423103</v>
      </c>
      <c r="G6312" s="6">
        <f t="shared" si="493"/>
        <v>0</v>
      </c>
    </row>
    <row r="6313" spans="1:7" x14ac:dyDescent="0.25">
      <c r="A6313" s="6">
        <f t="shared" si="494"/>
        <v>6302</v>
      </c>
      <c r="B6313" s="6">
        <f t="shared" si="491"/>
        <v>-96</v>
      </c>
      <c r="C6313" s="6">
        <f t="shared" si="492"/>
        <v>30</v>
      </c>
      <c r="D6313" s="8">
        <f ca="1">VLOOKUP(B6313,Residuals!$A$12:$AW$232,C6313,FALSE)</f>
        <v>-2.1264717541178167E-2</v>
      </c>
      <c r="E6313" s="8">
        <f ca="1">VLOOKUP(B6313,Residuals!$A$12:$AW$232,C6313,FALSE)^2</f>
        <v>4.5218821210609041E-4</v>
      </c>
      <c r="F6313" s="8">
        <f t="shared" ca="1" si="490"/>
        <v>1.0653228536709667</v>
      </c>
      <c r="G6313" s="6">
        <f t="shared" si="493"/>
        <v>0</v>
      </c>
    </row>
    <row r="6314" spans="1:7" x14ac:dyDescent="0.25">
      <c r="A6314" s="6">
        <f t="shared" si="494"/>
        <v>6303</v>
      </c>
      <c r="B6314" s="6">
        <f t="shared" si="491"/>
        <v>-95</v>
      </c>
      <c r="C6314" s="6">
        <f t="shared" si="492"/>
        <v>30</v>
      </c>
      <c r="D6314" s="8">
        <f ca="1">VLOOKUP(B6314,Residuals!$A$12:$AW$232,C6314,FALSE)</f>
        <v>-8.9121882693700867E-3</v>
      </c>
      <c r="E6314" s="8">
        <f ca="1">VLOOKUP(B6314,Residuals!$A$12:$AW$232,C6314,FALSE)^2</f>
        <v>7.9427099748697783E-5</v>
      </c>
      <c r="F6314" s="8">
        <f t="shared" ca="1" si="490"/>
        <v>0.18712452535856711</v>
      </c>
      <c r="G6314" s="6">
        <f t="shared" si="493"/>
        <v>0</v>
      </c>
    </row>
    <row r="6315" spans="1:7" x14ac:dyDescent="0.25">
      <c r="A6315" s="6">
        <f t="shared" si="494"/>
        <v>6304</v>
      </c>
      <c r="B6315" s="6">
        <f t="shared" si="491"/>
        <v>-94</v>
      </c>
      <c r="C6315" s="6">
        <f t="shared" si="492"/>
        <v>30</v>
      </c>
      <c r="D6315" s="8">
        <f ca="1">VLOOKUP(B6315,Residuals!$A$12:$AW$232,C6315,FALSE)</f>
        <v>1.2077674685723918E-3</v>
      </c>
      <c r="E6315" s="8">
        <f ca="1">VLOOKUP(B6315,Residuals!$A$12:$AW$232,C6315,FALSE)^2</f>
        <v>1.4587022581417635E-6</v>
      </c>
      <c r="F6315" s="8">
        <f t="shared" ca="1" si="490"/>
        <v>3.4365974403934183E-3</v>
      </c>
      <c r="G6315" s="6">
        <f t="shared" si="493"/>
        <v>0</v>
      </c>
    </row>
    <row r="6316" spans="1:7" x14ac:dyDescent="0.25">
      <c r="A6316" s="6">
        <f t="shared" si="494"/>
        <v>6305</v>
      </c>
      <c r="B6316" s="6">
        <f t="shared" si="491"/>
        <v>-93</v>
      </c>
      <c r="C6316" s="6">
        <f t="shared" si="492"/>
        <v>30</v>
      </c>
      <c r="D6316" s="8">
        <f ca="1">VLOOKUP(B6316,Residuals!$A$12:$AW$232,C6316,FALSE)</f>
        <v>1.4450383836183316E-2</v>
      </c>
      <c r="E6316" s="8">
        <f ca="1">VLOOKUP(B6316,Residuals!$A$12:$AW$232,C6316,FALSE)^2</f>
        <v>2.0881359301302805E-4</v>
      </c>
      <c r="F6316" s="8">
        <f t="shared" ca="1" si="490"/>
        <v>0.49194978294068337</v>
      </c>
      <c r="G6316" s="6">
        <f t="shared" si="493"/>
        <v>0</v>
      </c>
    </row>
    <row r="6317" spans="1:7" x14ac:dyDescent="0.25">
      <c r="A6317" s="6">
        <f t="shared" si="494"/>
        <v>6306</v>
      </c>
      <c r="B6317" s="6">
        <f t="shared" si="491"/>
        <v>-92</v>
      </c>
      <c r="C6317" s="6">
        <f t="shared" si="492"/>
        <v>30</v>
      </c>
      <c r="D6317" s="8">
        <f ca="1">VLOOKUP(B6317,Residuals!$A$12:$AW$232,C6317,FALSE)</f>
        <v>-1.5572769060383697E-2</v>
      </c>
      <c r="E6317" s="8">
        <f ca="1">VLOOKUP(B6317,Residuals!$A$12:$AW$232,C6317,FALSE)^2</f>
        <v>2.4251113620804373E-4</v>
      </c>
      <c r="F6317" s="8">
        <f t="shared" ca="1" si="490"/>
        <v>0.57133876725545441</v>
      </c>
      <c r="G6317" s="6">
        <f t="shared" si="493"/>
        <v>0</v>
      </c>
    </row>
    <row r="6318" spans="1:7" x14ac:dyDescent="0.25">
      <c r="A6318" s="6">
        <f t="shared" si="494"/>
        <v>6307</v>
      </c>
      <c r="B6318" s="6">
        <f t="shared" si="491"/>
        <v>-91</v>
      </c>
      <c r="C6318" s="6">
        <f t="shared" si="492"/>
        <v>30</v>
      </c>
      <c r="D6318" s="8">
        <f ca="1">VLOOKUP(B6318,Residuals!$A$12:$AW$232,C6318,FALSE)</f>
        <v>-9.7100733088349208E-3</v>
      </c>
      <c r="E6318" s="8">
        <f ca="1">VLOOKUP(B6318,Residuals!$A$12:$AW$232,C6318,FALSE)^2</f>
        <v>9.4285523662948341E-5</v>
      </c>
      <c r="F6318" s="8">
        <f t="shared" ca="1" si="490"/>
        <v>0.22212990175185665</v>
      </c>
      <c r="G6318" s="6">
        <f t="shared" si="493"/>
        <v>0</v>
      </c>
    </row>
    <row r="6319" spans="1:7" x14ac:dyDescent="0.25">
      <c r="A6319" s="6">
        <f t="shared" si="494"/>
        <v>6308</v>
      </c>
      <c r="B6319" s="6">
        <f t="shared" si="491"/>
        <v>-90</v>
      </c>
      <c r="C6319" s="6">
        <f t="shared" si="492"/>
        <v>30</v>
      </c>
      <c r="D6319" s="8">
        <f ca="1">VLOOKUP(B6319,Residuals!$A$12:$AW$232,C6319,FALSE)</f>
        <v>4.0952227443093299E-2</v>
      </c>
      <c r="E6319" s="8">
        <f ca="1">VLOOKUP(B6319,Residuals!$A$12:$AW$232,C6319,FALSE)^2</f>
        <v>1.677084932550844E-3</v>
      </c>
      <c r="F6319" s="8">
        <f t="shared" ca="1" si="490"/>
        <v>3.9510912897801784</v>
      </c>
      <c r="G6319" s="6">
        <f t="shared" si="493"/>
        <v>0</v>
      </c>
    </row>
    <row r="6320" spans="1:7" x14ac:dyDescent="0.25">
      <c r="A6320" s="6">
        <f t="shared" si="494"/>
        <v>6309</v>
      </c>
      <c r="B6320" s="6">
        <f t="shared" si="491"/>
        <v>-89</v>
      </c>
      <c r="C6320" s="6">
        <f t="shared" si="492"/>
        <v>30</v>
      </c>
      <c r="D6320" s="8">
        <f ca="1">VLOOKUP(B6320,Residuals!$A$12:$AW$232,C6320,FALSE)</f>
        <v>-1.6714032123681975E-2</v>
      </c>
      <c r="E6320" s="8">
        <f ca="1">VLOOKUP(B6320,Residuals!$A$12:$AW$232,C6320,FALSE)^2</f>
        <v>2.7935886983147297E-4</v>
      </c>
      <c r="F6320" s="8">
        <f t="shared" ca="1" si="490"/>
        <v>0.65814937329091083</v>
      </c>
      <c r="G6320" s="6">
        <f t="shared" si="493"/>
        <v>0</v>
      </c>
    </row>
    <row r="6321" spans="1:7" x14ac:dyDescent="0.25">
      <c r="A6321" s="6">
        <f t="shared" si="494"/>
        <v>6310</v>
      </c>
      <c r="B6321" s="6">
        <f t="shared" si="491"/>
        <v>-88</v>
      </c>
      <c r="C6321" s="6">
        <f t="shared" si="492"/>
        <v>30</v>
      </c>
      <c r="D6321" s="8">
        <f ca="1">VLOOKUP(B6321,Residuals!$A$12:$AW$232,C6321,FALSE)</f>
        <v>-8.7656192528643082E-3</v>
      </c>
      <c r="E6321" s="8">
        <f ca="1">VLOOKUP(B6321,Residuals!$A$12:$AW$232,C6321,FALSE)^2</f>
        <v>7.6836080886185425E-5</v>
      </c>
      <c r="F6321" s="8">
        <f t="shared" ca="1" si="490"/>
        <v>0.18102027156638872</v>
      </c>
      <c r="G6321" s="6">
        <f t="shared" si="493"/>
        <v>0</v>
      </c>
    </row>
    <row r="6322" spans="1:7" x14ac:dyDescent="0.25">
      <c r="A6322" s="6">
        <f t="shared" si="494"/>
        <v>6311</v>
      </c>
      <c r="B6322" s="6">
        <f t="shared" si="491"/>
        <v>-87</v>
      </c>
      <c r="C6322" s="6">
        <f t="shared" si="492"/>
        <v>30</v>
      </c>
      <c r="D6322" s="8">
        <f ca="1">VLOOKUP(B6322,Residuals!$A$12:$AW$232,C6322,FALSE)</f>
        <v>3.1001882218800641E-3</v>
      </c>
      <c r="E6322" s="8">
        <f ca="1">VLOOKUP(B6322,Residuals!$A$12:$AW$232,C6322,FALSE)^2</f>
        <v>9.6111670110838735E-6</v>
      </c>
      <c r="F6322" s="8">
        <f t="shared" ca="1" si="490"/>
        <v>2.2643217123390864E-2</v>
      </c>
      <c r="G6322" s="6">
        <f t="shared" si="493"/>
        <v>0</v>
      </c>
    </row>
    <row r="6323" spans="1:7" x14ac:dyDescent="0.25">
      <c r="A6323" s="6">
        <f t="shared" si="494"/>
        <v>6312</v>
      </c>
      <c r="B6323" s="6">
        <f t="shared" si="491"/>
        <v>-86</v>
      </c>
      <c r="C6323" s="6">
        <f t="shared" si="492"/>
        <v>30</v>
      </c>
      <c r="D6323" s="8">
        <f ca="1">VLOOKUP(B6323,Residuals!$A$12:$AW$232,C6323,FALSE)</f>
        <v>4.7530097905955238E-3</v>
      </c>
      <c r="E6323" s="8">
        <f ca="1">VLOOKUP(B6323,Residuals!$A$12:$AW$232,C6323,FALSE)^2</f>
        <v>2.2591102069496905E-5</v>
      </c>
      <c r="F6323" s="8">
        <f t="shared" ca="1" si="490"/>
        <v>5.3223009092068216E-2</v>
      </c>
      <c r="G6323" s="6">
        <f t="shared" si="493"/>
        <v>0</v>
      </c>
    </row>
    <row r="6324" spans="1:7" x14ac:dyDescent="0.25">
      <c r="A6324" s="6">
        <f t="shared" si="494"/>
        <v>6313</v>
      </c>
      <c r="B6324" s="6">
        <f t="shared" si="491"/>
        <v>-85</v>
      </c>
      <c r="C6324" s="6">
        <f t="shared" si="492"/>
        <v>30</v>
      </c>
      <c r="D6324" s="8">
        <f ca="1">VLOOKUP(B6324,Residuals!$A$12:$AW$232,C6324,FALSE)</f>
        <v>-5.0385195346747723E-3</v>
      </c>
      <c r="E6324" s="8">
        <f ca="1">VLOOKUP(B6324,Residuals!$A$12:$AW$232,C6324,FALSE)^2</f>
        <v>2.5386679101299284E-5</v>
      </c>
      <c r="F6324" s="8">
        <f t="shared" ca="1" si="490"/>
        <v>5.9809187195441663E-2</v>
      </c>
      <c r="G6324" s="6">
        <f t="shared" si="493"/>
        <v>0</v>
      </c>
    </row>
    <row r="6325" spans="1:7" x14ac:dyDescent="0.25">
      <c r="A6325" s="6">
        <f t="shared" si="494"/>
        <v>6314</v>
      </c>
      <c r="B6325" s="6">
        <f t="shared" si="491"/>
        <v>-84</v>
      </c>
      <c r="C6325" s="6">
        <f t="shared" si="492"/>
        <v>30</v>
      </c>
      <c r="D6325" s="8">
        <f ca="1">VLOOKUP(B6325,Residuals!$A$12:$AW$232,C6325,FALSE)</f>
        <v>-1.7949373526313352E-2</v>
      </c>
      <c r="E6325" s="8">
        <f ca="1">VLOOKUP(B6325,Residuals!$A$12:$AW$232,C6325,FALSE)^2</f>
        <v>3.2218000998711859E-4</v>
      </c>
      <c r="F6325" s="8">
        <f t="shared" ca="1" si="490"/>
        <v>0.75903289481303771</v>
      </c>
      <c r="G6325" s="6">
        <f t="shared" si="493"/>
        <v>0</v>
      </c>
    </row>
    <row r="6326" spans="1:7" x14ac:dyDescent="0.25">
      <c r="A6326" s="6">
        <f t="shared" si="494"/>
        <v>6315</v>
      </c>
      <c r="B6326" s="6">
        <f t="shared" si="491"/>
        <v>-83</v>
      </c>
      <c r="C6326" s="6">
        <f t="shared" si="492"/>
        <v>30</v>
      </c>
      <c r="D6326" s="8">
        <f ca="1">VLOOKUP(B6326,Residuals!$A$12:$AW$232,C6326,FALSE)</f>
        <v>-4.2389328538766841E-2</v>
      </c>
      <c r="E6326" s="8">
        <f ca="1">VLOOKUP(B6326,Residuals!$A$12:$AW$232,C6326,FALSE)^2</f>
        <v>1.7968551739675129E-3</v>
      </c>
      <c r="F6326" s="8">
        <f t="shared" ca="1" si="490"/>
        <v>4.2332613507302206</v>
      </c>
      <c r="G6326" s="6">
        <f t="shared" si="493"/>
        <v>0</v>
      </c>
    </row>
    <row r="6327" spans="1:7" x14ac:dyDescent="0.25">
      <c r="A6327" s="6">
        <f t="shared" si="494"/>
        <v>6316</v>
      </c>
      <c r="B6327" s="6">
        <f t="shared" si="491"/>
        <v>-82</v>
      </c>
      <c r="C6327" s="6">
        <f t="shared" si="492"/>
        <v>30</v>
      </c>
      <c r="D6327" s="8">
        <f ca="1">VLOOKUP(B6327,Residuals!$A$12:$AW$232,C6327,FALSE)</f>
        <v>4.7227384708941209E-2</v>
      </c>
      <c r="E6327" s="8">
        <f ca="1">VLOOKUP(B6327,Residuals!$A$12:$AW$232,C6327,FALSE)^2</f>
        <v>2.2304258664463338E-3</v>
      </c>
      <c r="F6327" s="8">
        <f t="shared" ca="1" si="490"/>
        <v>5.2547226693000813</v>
      </c>
      <c r="G6327" s="6">
        <f t="shared" si="493"/>
        <v>0</v>
      </c>
    </row>
    <row r="6328" spans="1:7" x14ac:dyDescent="0.25">
      <c r="A6328" s="6">
        <f t="shared" si="494"/>
        <v>6317</v>
      </c>
      <c r="B6328" s="6">
        <f t="shared" si="491"/>
        <v>-81</v>
      </c>
      <c r="C6328" s="6">
        <f t="shared" si="492"/>
        <v>30</v>
      </c>
      <c r="D6328" s="8">
        <f ca="1">VLOOKUP(B6328,Residuals!$A$12:$AW$232,C6328,FALSE)</f>
        <v>-7.5628626384820583E-2</v>
      </c>
      <c r="E6328" s="8">
        <f ca="1">VLOOKUP(B6328,Residuals!$A$12:$AW$232,C6328,FALSE)^2</f>
        <v>5.7196891288547802E-3</v>
      </c>
      <c r="F6328" s="8">
        <f t="shared" ca="1" si="490"/>
        <v>13.475175561261187</v>
      </c>
      <c r="G6328" s="6">
        <f t="shared" si="493"/>
        <v>0</v>
      </c>
    </row>
    <row r="6329" spans="1:7" x14ac:dyDescent="0.25">
      <c r="A6329" s="6">
        <f t="shared" si="494"/>
        <v>6318</v>
      </c>
      <c r="B6329" s="6">
        <f t="shared" si="491"/>
        <v>-80</v>
      </c>
      <c r="C6329" s="6">
        <f t="shared" si="492"/>
        <v>30</v>
      </c>
      <c r="D6329" s="8">
        <f ca="1">VLOOKUP(B6329,Residuals!$A$12:$AW$232,C6329,FALSE)</f>
        <v>6.0042178593961187E-2</v>
      </c>
      <c r="E6329" s="8">
        <f ca="1">VLOOKUP(B6329,Residuals!$A$12:$AW$232,C6329,FALSE)^2</f>
        <v>3.6050632103091312E-3</v>
      </c>
      <c r="F6329" s="8">
        <f t="shared" ca="1" si="490"/>
        <v>8.493269227393494</v>
      </c>
      <c r="G6329" s="6">
        <f t="shared" si="493"/>
        <v>0</v>
      </c>
    </row>
    <row r="6330" spans="1:7" x14ac:dyDescent="0.25">
      <c r="A6330" s="6">
        <f t="shared" si="494"/>
        <v>6319</v>
      </c>
      <c r="B6330" s="6">
        <f t="shared" si="491"/>
        <v>-79</v>
      </c>
      <c r="C6330" s="6">
        <f t="shared" si="492"/>
        <v>30</v>
      </c>
      <c r="D6330" s="8">
        <f ca="1">VLOOKUP(B6330,Residuals!$A$12:$AW$232,C6330,FALSE)</f>
        <v>6.7713453288123426E-3</v>
      </c>
      <c r="E6330" s="8">
        <f ca="1">VLOOKUP(B6330,Residuals!$A$12:$AW$232,C6330,FALSE)^2</f>
        <v>4.5851117562028734E-5</v>
      </c>
      <c r="F6330" s="8">
        <f t="shared" ca="1" si="490"/>
        <v>0.10802193002263255</v>
      </c>
      <c r="G6330" s="6">
        <f t="shared" si="493"/>
        <v>0</v>
      </c>
    </row>
    <row r="6331" spans="1:7" x14ac:dyDescent="0.25">
      <c r="A6331" s="6">
        <f t="shared" si="494"/>
        <v>6320</v>
      </c>
      <c r="B6331" s="6">
        <f t="shared" si="491"/>
        <v>-78</v>
      </c>
      <c r="C6331" s="6">
        <f t="shared" si="492"/>
        <v>30</v>
      </c>
      <c r="D6331" s="8">
        <f ca="1">VLOOKUP(B6331,Residuals!$A$12:$AW$232,C6331,FALSE)</f>
        <v>4.6490538602453377E-2</v>
      </c>
      <c r="E6331" s="8">
        <f ca="1">VLOOKUP(B6331,Residuals!$A$12:$AW$232,C6331,FALSE)^2</f>
        <v>2.1613701795462075E-3</v>
      </c>
      <c r="F6331" s="8">
        <f t="shared" ca="1" si="490"/>
        <v>5.0920324454925847</v>
      </c>
      <c r="G6331" s="6">
        <f t="shared" si="493"/>
        <v>0</v>
      </c>
    </row>
    <row r="6332" spans="1:7" x14ac:dyDescent="0.25">
      <c r="A6332" s="6">
        <f t="shared" si="494"/>
        <v>6321</v>
      </c>
      <c r="B6332" s="6">
        <f t="shared" si="491"/>
        <v>-77</v>
      </c>
      <c r="C6332" s="6">
        <f t="shared" si="492"/>
        <v>30</v>
      </c>
      <c r="D6332" s="8">
        <f ca="1">VLOOKUP(B6332,Residuals!$A$12:$AW$232,C6332,FALSE)</f>
        <v>2.8131559722199048E-2</v>
      </c>
      <c r="E6332" s="8">
        <f ca="1">VLOOKUP(B6332,Residuals!$A$12:$AW$232,C6332,FALSE)^2</f>
        <v>7.9138465240365173E-4</v>
      </c>
      <c r="F6332" s="8">
        <f t="shared" ca="1" si="490"/>
        <v>1.8644452324915195</v>
      </c>
      <c r="G6332" s="6">
        <f t="shared" si="493"/>
        <v>0</v>
      </c>
    </row>
    <row r="6333" spans="1:7" x14ac:dyDescent="0.25">
      <c r="A6333" s="6">
        <f t="shared" si="494"/>
        <v>6322</v>
      </c>
      <c r="B6333" s="6">
        <f t="shared" si="491"/>
        <v>-76</v>
      </c>
      <c r="C6333" s="6">
        <f t="shared" si="492"/>
        <v>30</v>
      </c>
      <c r="D6333" s="8">
        <f ca="1">VLOOKUP(B6333,Residuals!$A$12:$AW$232,C6333,FALSE)</f>
        <v>2.4729626735372792E-2</v>
      </c>
      <c r="E6333" s="8">
        <f ca="1">VLOOKUP(B6333,Residuals!$A$12:$AW$232,C6333,FALSE)^2</f>
        <v>6.115544384708647E-4</v>
      </c>
      <c r="F6333" s="8">
        <f t="shared" ca="1" si="490"/>
        <v>1.4407782028030276</v>
      </c>
      <c r="G6333" s="6">
        <f t="shared" si="493"/>
        <v>0</v>
      </c>
    </row>
    <row r="6334" spans="1:7" x14ac:dyDescent="0.25">
      <c r="A6334" s="6">
        <f t="shared" si="494"/>
        <v>6323</v>
      </c>
      <c r="B6334" s="6">
        <f t="shared" si="491"/>
        <v>-75</v>
      </c>
      <c r="C6334" s="6">
        <f t="shared" si="492"/>
        <v>30</v>
      </c>
      <c r="D6334" s="8">
        <f ca="1">VLOOKUP(B6334,Residuals!$A$12:$AW$232,C6334,FALSE)</f>
        <v>1.5081592799519318E-2</v>
      </c>
      <c r="E6334" s="8">
        <f ca="1">VLOOKUP(B6334,Residuals!$A$12:$AW$232,C6334,FALSE)^2</f>
        <v>2.2745444137051295E-4</v>
      </c>
      <c r="F6334" s="8">
        <f t="shared" ca="1" si="490"/>
        <v>0.53586627884965776</v>
      </c>
      <c r="G6334" s="6">
        <f t="shared" si="493"/>
        <v>0</v>
      </c>
    </row>
    <row r="6335" spans="1:7" x14ac:dyDescent="0.25">
      <c r="A6335" s="6">
        <f t="shared" si="494"/>
        <v>6324</v>
      </c>
      <c r="B6335" s="6">
        <f t="shared" si="491"/>
        <v>-74</v>
      </c>
      <c r="C6335" s="6">
        <f t="shared" si="492"/>
        <v>30</v>
      </c>
      <c r="D6335" s="8">
        <f ca="1">VLOOKUP(B6335,Residuals!$A$12:$AW$232,C6335,FALSE)</f>
        <v>-1.867698100416592E-2</v>
      </c>
      <c r="E6335" s="8">
        <f ca="1">VLOOKUP(B6335,Residuals!$A$12:$AW$232,C6335,FALSE)^2</f>
        <v>3.4882961942997459E-4</v>
      </c>
      <c r="F6335" s="8">
        <f t="shared" ca="1" si="490"/>
        <v>0.82181745491611979</v>
      </c>
      <c r="G6335" s="6">
        <f t="shared" si="493"/>
        <v>0</v>
      </c>
    </row>
    <row r="6336" spans="1:7" x14ac:dyDescent="0.25">
      <c r="A6336" s="6">
        <f t="shared" si="494"/>
        <v>6325</v>
      </c>
      <c r="B6336" s="6">
        <f t="shared" si="491"/>
        <v>-73</v>
      </c>
      <c r="C6336" s="6">
        <f t="shared" si="492"/>
        <v>30</v>
      </c>
      <c r="D6336" s="8">
        <f ca="1">VLOOKUP(B6336,Residuals!$A$12:$AW$232,C6336,FALSE)</f>
        <v>-2.2991797350806253E-2</v>
      </c>
      <c r="E6336" s="8">
        <f ca="1">VLOOKUP(B6336,Residuals!$A$12:$AW$232,C6336,FALSE)^2</f>
        <v>5.2862274542054145E-4</v>
      </c>
      <c r="F6336" s="8">
        <f t="shared" ca="1" si="490"/>
        <v>1.2453971080844262</v>
      </c>
      <c r="G6336" s="6">
        <f t="shared" si="493"/>
        <v>0</v>
      </c>
    </row>
    <row r="6337" spans="1:7" x14ac:dyDescent="0.25">
      <c r="A6337" s="6">
        <f t="shared" si="494"/>
        <v>6326</v>
      </c>
      <c r="B6337" s="6">
        <f t="shared" si="491"/>
        <v>-72</v>
      </c>
      <c r="C6337" s="6">
        <f t="shared" si="492"/>
        <v>30</v>
      </c>
      <c r="D6337" s="8">
        <f ca="1">VLOOKUP(B6337,Residuals!$A$12:$AW$232,C6337,FALSE)</f>
        <v>-2.9848989049240281E-2</v>
      </c>
      <c r="E6337" s="8">
        <f ca="1">VLOOKUP(B6337,Residuals!$A$12:$AW$232,C6337,FALSE)^2</f>
        <v>8.9096214726166621E-4</v>
      </c>
      <c r="F6337" s="8">
        <f t="shared" ca="1" si="490"/>
        <v>2.0990426371639295</v>
      </c>
      <c r="G6337" s="6">
        <f t="shared" si="493"/>
        <v>0</v>
      </c>
    </row>
    <row r="6338" spans="1:7" x14ac:dyDescent="0.25">
      <c r="A6338" s="6">
        <f t="shared" si="494"/>
        <v>6327</v>
      </c>
      <c r="B6338" s="6">
        <f t="shared" si="491"/>
        <v>-71</v>
      </c>
      <c r="C6338" s="6">
        <f t="shared" si="492"/>
        <v>30</v>
      </c>
      <c r="D6338" s="8">
        <f ca="1">VLOOKUP(B6338,Residuals!$A$12:$AW$232,C6338,FALSE)</f>
        <v>-3.3256945018027978E-2</v>
      </c>
      <c r="E6338" s="8">
        <f ca="1">VLOOKUP(B6338,Residuals!$A$12:$AW$232,C6338,FALSE)^2</f>
        <v>1.106024391932136E-3</v>
      </c>
      <c r="F6338" s="8">
        <f t="shared" ca="1" si="490"/>
        <v>2.6057137932786216</v>
      </c>
      <c r="G6338" s="6">
        <f t="shared" si="493"/>
        <v>0</v>
      </c>
    </row>
    <row r="6339" spans="1:7" x14ac:dyDescent="0.25">
      <c r="A6339" s="6">
        <f t="shared" si="494"/>
        <v>6328</v>
      </c>
      <c r="B6339" s="6">
        <f t="shared" si="491"/>
        <v>-70</v>
      </c>
      <c r="C6339" s="6">
        <f t="shared" si="492"/>
        <v>30</v>
      </c>
      <c r="D6339" s="8">
        <f ca="1">VLOOKUP(B6339,Residuals!$A$12:$AW$232,C6339,FALSE)</f>
        <v>-6.785367907651595E-3</v>
      </c>
      <c r="E6339" s="8">
        <f ca="1">VLOOKUP(B6339,Residuals!$A$12:$AW$232,C6339,FALSE)^2</f>
        <v>4.6041217642188182E-5</v>
      </c>
      <c r="F6339" s="8">
        <f t="shared" ca="1" si="490"/>
        <v>0.10846979211734596</v>
      </c>
      <c r="G6339" s="6">
        <f t="shared" si="493"/>
        <v>0</v>
      </c>
    </row>
    <row r="6340" spans="1:7" x14ac:dyDescent="0.25">
      <c r="A6340" s="6">
        <f t="shared" si="494"/>
        <v>6329</v>
      </c>
      <c r="B6340" s="6">
        <f t="shared" si="491"/>
        <v>-69</v>
      </c>
      <c r="C6340" s="6">
        <f t="shared" si="492"/>
        <v>30</v>
      </c>
      <c r="D6340" s="8">
        <f ca="1">VLOOKUP(B6340,Residuals!$A$12:$AW$232,C6340,FALSE)</f>
        <v>3.8028341119143175E-2</v>
      </c>
      <c r="E6340" s="8">
        <f ca="1">VLOOKUP(B6340,Residuals!$A$12:$AW$232,C6340,FALSE)^2</f>
        <v>1.4461547282739156E-3</v>
      </c>
      <c r="F6340" s="8">
        <f t="shared" ca="1" si="490"/>
        <v>3.4070363639047607</v>
      </c>
      <c r="G6340" s="6">
        <f t="shared" si="493"/>
        <v>0</v>
      </c>
    </row>
    <row r="6341" spans="1:7" x14ac:dyDescent="0.25">
      <c r="A6341" s="6">
        <f t="shared" si="494"/>
        <v>6330</v>
      </c>
      <c r="B6341" s="6">
        <f t="shared" si="491"/>
        <v>-68</v>
      </c>
      <c r="C6341" s="6">
        <f t="shared" si="492"/>
        <v>30</v>
      </c>
      <c r="D6341" s="8">
        <f ca="1">VLOOKUP(B6341,Residuals!$A$12:$AW$232,C6341,FALSE)</f>
        <v>2.755034685300143E-2</v>
      </c>
      <c r="E6341" s="8">
        <f ca="1">VLOOKUP(B6341,Residuals!$A$12:$AW$232,C6341,FALSE)^2</f>
        <v>7.5902161172068574E-4</v>
      </c>
      <c r="F6341" s="8">
        <f t="shared" ca="1" si="490"/>
        <v>1.7882002399622625</v>
      </c>
      <c r="G6341" s="6">
        <f t="shared" si="493"/>
        <v>0</v>
      </c>
    </row>
    <row r="6342" spans="1:7" x14ac:dyDescent="0.25">
      <c r="A6342" s="6">
        <f t="shared" si="494"/>
        <v>6331</v>
      </c>
      <c r="B6342" s="6">
        <f t="shared" si="491"/>
        <v>-67</v>
      </c>
      <c r="C6342" s="6">
        <f t="shared" si="492"/>
        <v>30</v>
      </c>
      <c r="D6342" s="8">
        <f ca="1">VLOOKUP(B6342,Residuals!$A$12:$AW$232,C6342,FALSE)</f>
        <v>-1.1157838666705842E-3</v>
      </c>
      <c r="E6342" s="8">
        <f ca="1">VLOOKUP(B6342,Residuals!$A$12:$AW$232,C6342,FALSE)^2</f>
        <v>1.24497363712236E-6</v>
      </c>
      <c r="F6342" s="8">
        <f t="shared" ca="1" si="490"/>
        <v>2.9330682055310731E-3</v>
      </c>
      <c r="G6342" s="6">
        <f t="shared" si="493"/>
        <v>0</v>
      </c>
    </row>
    <row r="6343" spans="1:7" x14ac:dyDescent="0.25">
      <c r="A6343" s="6">
        <f t="shared" si="494"/>
        <v>6332</v>
      </c>
      <c r="B6343" s="6">
        <f t="shared" si="491"/>
        <v>-66</v>
      </c>
      <c r="C6343" s="6">
        <f t="shared" si="492"/>
        <v>30</v>
      </c>
      <c r="D6343" s="8">
        <f ca="1">VLOOKUP(B6343,Residuals!$A$12:$AW$232,C6343,FALSE)</f>
        <v>1.7284148334119603E-2</v>
      </c>
      <c r="E6343" s="8">
        <f ca="1">VLOOKUP(B6343,Residuals!$A$12:$AW$232,C6343,FALSE)^2</f>
        <v>2.9874178363584945E-4</v>
      </c>
      <c r="F6343" s="8">
        <f t="shared" ca="1" si="490"/>
        <v>0.70381412193697279</v>
      </c>
      <c r="G6343" s="6">
        <f t="shared" si="493"/>
        <v>0</v>
      </c>
    </row>
    <row r="6344" spans="1:7" x14ac:dyDescent="0.25">
      <c r="A6344" s="6">
        <f t="shared" si="494"/>
        <v>6333</v>
      </c>
      <c r="B6344" s="6">
        <f t="shared" si="491"/>
        <v>-65</v>
      </c>
      <c r="C6344" s="6">
        <f t="shared" si="492"/>
        <v>30</v>
      </c>
      <c r="D6344" s="8">
        <f ca="1">VLOOKUP(B6344,Residuals!$A$12:$AW$232,C6344,FALSE)</f>
        <v>7.766732790833954E-3</v>
      </c>
      <c r="E6344" s="8">
        <f ca="1">VLOOKUP(B6344,Residuals!$A$12:$AW$232,C6344,FALSE)^2</f>
        <v>6.0322138244215381E-5</v>
      </c>
      <c r="F6344" s="8">
        <f t="shared" ca="1" si="490"/>
        <v>0.14211461230834802</v>
      </c>
      <c r="G6344" s="6">
        <f t="shared" si="493"/>
        <v>0</v>
      </c>
    </row>
    <row r="6345" spans="1:7" x14ac:dyDescent="0.25">
      <c r="A6345" s="6">
        <f t="shared" si="494"/>
        <v>6334</v>
      </c>
      <c r="B6345" s="6">
        <f t="shared" si="491"/>
        <v>-64</v>
      </c>
      <c r="C6345" s="6">
        <f t="shared" si="492"/>
        <v>30</v>
      </c>
      <c r="D6345" s="8">
        <f ca="1">VLOOKUP(B6345,Residuals!$A$12:$AW$232,C6345,FALSE)</f>
        <v>-7.2080650782145421E-3</v>
      </c>
      <c r="E6345" s="8">
        <f ca="1">VLOOKUP(B6345,Residuals!$A$12:$AW$232,C6345,FALSE)^2</f>
        <v>5.1956202171776013E-5</v>
      </c>
      <c r="F6345" s="8">
        <f t="shared" ca="1" si="490"/>
        <v>0.1224050695743393</v>
      </c>
      <c r="G6345" s="6">
        <f t="shared" si="493"/>
        <v>0</v>
      </c>
    </row>
    <row r="6346" spans="1:7" x14ac:dyDescent="0.25">
      <c r="A6346" s="6">
        <f t="shared" si="494"/>
        <v>6335</v>
      </c>
      <c r="B6346" s="6">
        <f t="shared" si="491"/>
        <v>-63</v>
      </c>
      <c r="C6346" s="6">
        <f t="shared" si="492"/>
        <v>30</v>
      </c>
      <c r="D6346" s="8">
        <f ca="1">VLOOKUP(B6346,Residuals!$A$12:$AW$232,C6346,FALSE)</f>
        <v>3.8585526583460377E-3</v>
      </c>
      <c r="E6346" s="8">
        <f ca="1">VLOOKUP(B6346,Residuals!$A$12:$AW$232,C6346,FALSE)^2</f>
        <v>1.4888428617229274E-5</v>
      </c>
      <c r="F6346" s="8">
        <f t="shared" ca="1" si="490"/>
        <v>3.5076065312073947E-2</v>
      </c>
      <c r="G6346" s="6">
        <f t="shared" si="493"/>
        <v>0</v>
      </c>
    </row>
    <row r="6347" spans="1:7" x14ac:dyDescent="0.25">
      <c r="A6347" s="6">
        <f t="shared" si="494"/>
        <v>6336</v>
      </c>
      <c r="B6347" s="6">
        <f t="shared" si="491"/>
        <v>-62</v>
      </c>
      <c r="C6347" s="6">
        <f t="shared" si="492"/>
        <v>30</v>
      </c>
      <c r="D6347" s="8">
        <f ca="1">VLOOKUP(B6347,Residuals!$A$12:$AW$232,C6347,FALSE)</f>
        <v>1.5854794754793757E-2</v>
      </c>
      <c r="E6347" s="8">
        <f ca="1">VLOOKUP(B6347,Residuals!$A$12:$AW$232,C6347,FALSE)^2</f>
        <v>2.5137451671663563E-4</v>
      </c>
      <c r="F6347" s="8">
        <f t="shared" ref="F6347:F6410" ca="1" si="495">E6347/$F$8</f>
        <v>0.59222025324688798</v>
      </c>
      <c r="G6347" s="6">
        <f t="shared" si="493"/>
        <v>0</v>
      </c>
    </row>
    <row r="6348" spans="1:7" x14ac:dyDescent="0.25">
      <c r="A6348" s="6">
        <f t="shared" si="494"/>
        <v>6337</v>
      </c>
      <c r="B6348" s="6">
        <f t="shared" ref="B6348:B6411" si="496">MOD(A6348,221)-210</f>
        <v>-61</v>
      </c>
      <c r="C6348" s="6">
        <f t="shared" ref="C6348:C6411" si="497">IF(B6348&lt;B6347,IF(ISNUMBER(C6347),C6347+1,2),C6347)</f>
        <v>30</v>
      </c>
      <c r="D6348" s="8">
        <f ca="1">VLOOKUP(B6348,Residuals!$A$12:$AW$232,C6348,FALSE)</f>
        <v>-1.654257498087499E-2</v>
      </c>
      <c r="E6348" s="8">
        <f ca="1">VLOOKUP(B6348,Residuals!$A$12:$AW$232,C6348,FALSE)^2</f>
        <v>2.7365678699787117E-4</v>
      </c>
      <c r="F6348" s="8">
        <f t="shared" ca="1" si="495"/>
        <v>0.64471567689297005</v>
      </c>
      <c r="G6348" s="6">
        <f t="shared" ref="G6348:G6411" si="498">IF(OR(B6348&lt;-10,B6348&gt;10),0,1)</f>
        <v>0</v>
      </c>
    </row>
    <row r="6349" spans="1:7" x14ac:dyDescent="0.25">
      <c r="A6349" s="6">
        <f t="shared" ref="A6349:A6412" si="499">A6348+1</f>
        <v>6338</v>
      </c>
      <c r="B6349" s="6">
        <f t="shared" si="496"/>
        <v>-60</v>
      </c>
      <c r="C6349" s="6">
        <f t="shared" si="497"/>
        <v>30</v>
      </c>
      <c r="D6349" s="8">
        <f ca="1">VLOOKUP(B6349,Residuals!$A$12:$AW$232,C6349,FALSE)</f>
        <v>1.6069433783671483E-2</v>
      </c>
      <c r="E6349" s="8">
        <f ca="1">VLOOKUP(B6349,Residuals!$A$12:$AW$232,C6349,FALSE)^2</f>
        <v>2.5822670212780237E-4</v>
      </c>
      <c r="F6349" s="8">
        <f t="shared" ca="1" si="495"/>
        <v>0.60836350846822063</v>
      </c>
      <c r="G6349" s="6">
        <f t="shared" si="498"/>
        <v>0</v>
      </c>
    </row>
    <row r="6350" spans="1:7" x14ac:dyDescent="0.25">
      <c r="A6350" s="6">
        <f t="shared" si="499"/>
        <v>6339</v>
      </c>
      <c r="B6350" s="6">
        <f t="shared" si="496"/>
        <v>-59</v>
      </c>
      <c r="C6350" s="6">
        <f t="shared" si="497"/>
        <v>30</v>
      </c>
      <c r="D6350" s="8">
        <f ca="1">VLOOKUP(B6350,Residuals!$A$12:$AW$232,C6350,FALSE)</f>
        <v>-1.5128599419853613E-3</v>
      </c>
      <c r="E6350" s="8">
        <f ca="1">VLOOKUP(B6350,Residuals!$A$12:$AW$232,C6350,FALSE)^2</f>
        <v>2.2887452040639509E-6</v>
      </c>
      <c r="F6350" s="8">
        <f t="shared" ca="1" si="495"/>
        <v>5.392118827606888E-3</v>
      </c>
      <c r="G6350" s="6">
        <f t="shared" si="498"/>
        <v>0</v>
      </c>
    </row>
    <row r="6351" spans="1:7" x14ac:dyDescent="0.25">
      <c r="A6351" s="6">
        <f t="shared" si="499"/>
        <v>6340</v>
      </c>
      <c r="B6351" s="6">
        <f t="shared" si="496"/>
        <v>-58</v>
      </c>
      <c r="C6351" s="6">
        <f t="shared" si="497"/>
        <v>30</v>
      </c>
      <c r="D6351" s="8">
        <f ca="1">VLOOKUP(B6351,Residuals!$A$12:$AW$232,C6351,FALSE)</f>
        <v>3.0089641909893943E-3</v>
      </c>
      <c r="E6351" s="8">
        <f ca="1">VLOOKUP(B6351,Residuals!$A$12:$AW$232,C6351,FALSE)^2</f>
        <v>9.0538655026564601E-6</v>
      </c>
      <c r="F6351" s="8">
        <f t="shared" ca="1" si="495"/>
        <v>2.1330254915579633E-2</v>
      </c>
      <c r="G6351" s="6">
        <f t="shared" si="498"/>
        <v>0</v>
      </c>
    </row>
    <row r="6352" spans="1:7" x14ac:dyDescent="0.25">
      <c r="A6352" s="6">
        <f t="shared" si="499"/>
        <v>6341</v>
      </c>
      <c r="B6352" s="6">
        <f t="shared" si="496"/>
        <v>-57</v>
      </c>
      <c r="C6352" s="6">
        <f t="shared" si="497"/>
        <v>30</v>
      </c>
      <c r="D6352" s="8">
        <f ca="1">VLOOKUP(B6352,Residuals!$A$12:$AW$232,C6352,FALSE)</f>
        <v>-1.5760849041899865E-4</v>
      </c>
      <c r="E6352" s="8">
        <f ca="1">VLOOKUP(B6352,Residuals!$A$12:$AW$232,C6352,FALSE)^2</f>
        <v>2.484043625215559E-8</v>
      </c>
      <c r="F6352" s="8">
        <f t="shared" ca="1" si="495"/>
        <v>5.8522278392275893E-5</v>
      </c>
      <c r="G6352" s="6">
        <f t="shared" si="498"/>
        <v>0</v>
      </c>
    </row>
    <row r="6353" spans="1:7" x14ac:dyDescent="0.25">
      <c r="A6353" s="6">
        <f t="shared" si="499"/>
        <v>6342</v>
      </c>
      <c r="B6353" s="6">
        <f t="shared" si="496"/>
        <v>-56</v>
      </c>
      <c r="C6353" s="6">
        <f t="shared" si="497"/>
        <v>30</v>
      </c>
      <c r="D6353" s="8">
        <f ca="1">VLOOKUP(B6353,Residuals!$A$12:$AW$232,C6353,FALSE)</f>
        <v>6.3570905379577245E-4</v>
      </c>
      <c r="E6353" s="8">
        <f ca="1">VLOOKUP(B6353,Residuals!$A$12:$AW$232,C6353,FALSE)^2</f>
        <v>4.0412600107791629E-7</v>
      </c>
      <c r="F6353" s="8">
        <f t="shared" ca="1" si="495"/>
        <v>9.520917467215048E-4</v>
      </c>
      <c r="G6353" s="6">
        <f t="shared" si="498"/>
        <v>0</v>
      </c>
    </row>
    <row r="6354" spans="1:7" x14ac:dyDescent="0.25">
      <c r="A6354" s="6">
        <f t="shared" si="499"/>
        <v>6343</v>
      </c>
      <c r="B6354" s="6">
        <f t="shared" si="496"/>
        <v>-55</v>
      </c>
      <c r="C6354" s="6">
        <f t="shared" si="497"/>
        <v>30</v>
      </c>
      <c r="D6354" s="8">
        <f ca="1">VLOOKUP(B6354,Residuals!$A$12:$AW$232,C6354,FALSE)</f>
        <v>2.5542811289193047E-3</v>
      </c>
      <c r="E6354" s="8">
        <f ca="1">VLOOKUP(B6354,Residuals!$A$12:$AW$232,C6354,FALSE)^2</f>
        <v>6.524352085553278E-6</v>
      </c>
      <c r="F6354" s="8">
        <f t="shared" ca="1" si="495"/>
        <v>1.5370903522148947E-2</v>
      </c>
      <c r="G6354" s="6">
        <f t="shared" si="498"/>
        <v>0</v>
      </c>
    </row>
    <row r="6355" spans="1:7" x14ac:dyDescent="0.25">
      <c r="A6355" s="6">
        <f t="shared" si="499"/>
        <v>6344</v>
      </c>
      <c r="B6355" s="6">
        <f t="shared" si="496"/>
        <v>-54</v>
      </c>
      <c r="C6355" s="6">
        <f t="shared" si="497"/>
        <v>30</v>
      </c>
      <c r="D6355" s="8">
        <f ca="1">VLOOKUP(B6355,Residuals!$A$12:$AW$232,C6355,FALSE)</f>
        <v>1.439632344173264E-3</v>
      </c>
      <c r="E6355" s="8">
        <f ca="1">VLOOKUP(B6355,Residuals!$A$12:$AW$232,C6355,FALSE)^2</f>
        <v>2.0725412863898072E-6</v>
      </c>
      <c r="F6355" s="8">
        <f t="shared" ca="1" si="495"/>
        <v>4.882757972137654E-3</v>
      </c>
      <c r="G6355" s="6">
        <f t="shared" si="498"/>
        <v>0</v>
      </c>
    </row>
    <row r="6356" spans="1:7" x14ac:dyDescent="0.25">
      <c r="A6356" s="6">
        <f t="shared" si="499"/>
        <v>6345</v>
      </c>
      <c r="B6356" s="6">
        <f t="shared" si="496"/>
        <v>-53</v>
      </c>
      <c r="C6356" s="6">
        <f t="shared" si="497"/>
        <v>30</v>
      </c>
      <c r="D6356" s="8">
        <f ca="1">VLOOKUP(B6356,Residuals!$A$12:$AW$232,C6356,FALSE)</f>
        <v>-1.8607260694821323E-3</v>
      </c>
      <c r="E6356" s="8">
        <f ca="1">VLOOKUP(B6356,Residuals!$A$12:$AW$232,C6356,FALSE)^2</f>
        <v>3.4623015056504253E-6</v>
      </c>
      <c r="F6356" s="8">
        <f t="shared" ca="1" si="495"/>
        <v>8.1569329352694907E-3</v>
      </c>
      <c r="G6356" s="6">
        <f t="shared" si="498"/>
        <v>0</v>
      </c>
    </row>
    <row r="6357" spans="1:7" x14ac:dyDescent="0.25">
      <c r="A6357" s="6">
        <f t="shared" si="499"/>
        <v>6346</v>
      </c>
      <c r="B6357" s="6">
        <f t="shared" si="496"/>
        <v>-52</v>
      </c>
      <c r="C6357" s="6">
        <f t="shared" si="497"/>
        <v>30</v>
      </c>
      <c r="D6357" s="8">
        <f ca="1">VLOOKUP(B6357,Residuals!$A$12:$AW$232,C6357,FALSE)</f>
        <v>2.1389835597898723E-2</v>
      </c>
      <c r="E6357" s="8">
        <f ca="1">VLOOKUP(B6357,Residuals!$A$12:$AW$232,C6357,FALSE)^2</f>
        <v>4.5752506690513542E-4</v>
      </c>
      <c r="F6357" s="8">
        <f t="shared" ca="1" si="495"/>
        <v>1.0778960991292368</v>
      </c>
      <c r="G6357" s="6">
        <f t="shared" si="498"/>
        <v>0</v>
      </c>
    </row>
    <row r="6358" spans="1:7" x14ac:dyDescent="0.25">
      <c r="A6358" s="6">
        <f t="shared" si="499"/>
        <v>6347</v>
      </c>
      <c r="B6358" s="6">
        <f t="shared" si="496"/>
        <v>-51</v>
      </c>
      <c r="C6358" s="6">
        <f t="shared" si="497"/>
        <v>30</v>
      </c>
      <c r="D6358" s="8">
        <f ca="1">VLOOKUP(B6358,Residuals!$A$12:$AW$232,C6358,FALSE)</f>
        <v>-2.7622935808211502E-2</v>
      </c>
      <c r="E6358" s="8">
        <f ca="1">VLOOKUP(B6358,Residuals!$A$12:$AW$232,C6358,FALSE)^2</f>
        <v>7.6302658266457326E-4</v>
      </c>
      <c r="F6358" s="8">
        <f t="shared" ca="1" si="495"/>
        <v>1.7976356630020178</v>
      </c>
      <c r="G6358" s="6">
        <f t="shared" si="498"/>
        <v>0</v>
      </c>
    </row>
    <row r="6359" spans="1:7" x14ac:dyDescent="0.25">
      <c r="A6359" s="6">
        <f t="shared" si="499"/>
        <v>6348</v>
      </c>
      <c r="B6359" s="6">
        <f t="shared" si="496"/>
        <v>-50</v>
      </c>
      <c r="C6359" s="6">
        <f t="shared" si="497"/>
        <v>30</v>
      </c>
      <c r="D6359" s="8">
        <f ca="1">VLOOKUP(B6359,Residuals!$A$12:$AW$232,C6359,FALSE)</f>
        <v>-1.331517668384672E-2</v>
      </c>
      <c r="E6359" s="8">
        <f ca="1">VLOOKUP(B6359,Residuals!$A$12:$AW$232,C6359,FALSE)^2</f>
        <v>1.7729393012205536E-4</v>
      </c>
      <c r="F6359" s="8">
        <f t="shared" ca="1" si="495"/>
        <v>0.41769172773538793</v>
      </c>
      <c r="G6359" s="6">
        <f t="shared" si="498"/>
        <v>0</v>
      </c>
    </row>
    <row r="6360" spans="1:7" x14ac:dyDescent="0.25">
      <c r="A6360" s="6">
        <f t="shared" si="499"/>
        <v>6349</v>
      </c>
      <c r="B6360" s="6">
        <f t="shared" si="496"/>
        <v>-49</v>
      </c>
      <c r="C6360" s="6">
        <f t="shared" si="497"/>
        <v>30</v>
      </c>
      <c r="D6360" s="8">
        <f ca="1">VLOOKUP(B6360,Residuals!$A$12:$AW$232,C6360,FALSE)</f>
        <v>-1.683406671837214E-3</v>
      </c>
      <c r="E6360" s="8">
        <f ca="1">VLOOKUP(B6360,Residuals!$A$12:$AW$232,C6360,FALSE)^2</f>
        <v>2.8338580227860458E-6</v>
      </c>
      <c r="F6360" s="8">
        <f t="shared" ca="1" si="495"/>
        <v>6.676365360502797E-3</v>
      </c>
      <c r="G6360" s="6">
        <f t="shared" si="498"/>
        <v>0</v>
      </c>
    </row>
    <row r="6361" spans="1:7" x14ac:dyDescent="0.25">
      <c r="A6361" s="6">
        <f t="shared" si="499"/>
        <v>6350</v>
      </c>
      <c r="B6361" s="6">
        <f t="shared" si="496"/>
        <v>-48</v>
      </c>
      <c r="C6361" s="6">
        <f t="shared" si="497"/>
        <v>30</v>
      </c>
      <c r="D6361" s="8">
        <f ca="1">VLOOKUP(B6361,Residuals!$A$12:$AW$232,C6361,FALSE)</f>
        <v>-1.3522891464181354E-2</v>
      </c>
      <c r="E6361" s="8">
        <f ca="1">VLOOKUP(B6361,Residuals!$A$12:$AW$232,C6361,FALSE)^2</f>
        <v>1.8286859355202891E-4</v>
      </c>
      <c r="F6361" s="8">
        <f t="shared" ca="1" si="495"/>
        <v>0.43082523319722704</v>
      </c>
      <c r="G6361" s="6">
        <f t="shared" si="498"/>
        <v>0</v>
      </c>
    </row>
    <row r="6362" spans="1:7" x14ac:dyDescent="0.25">
      <c r="A6362" s="6">
        <f t="shared" si="499"/>
        <v>6351</v>
      </c>
      <c r="B6362" s="6">
        <f t="shared" si="496"/>
        <v>-47</v>
      </c>
      <c r="C6362" s="6">
        <f t="shared" si="497"/>
        <v>30</v>
      </c>
      <c r="D6362" s="8">
        <f ca="1">VLOOKUP(B6362,Residuals!$A$12:$AW$232,C6362,FALSE)</f>
        <v>1.2014399794798088E-3</v>
      </c>
      <c r="E6362" s="8">
        <f ca="1">VLOOKUP(B6362,Residuals!$A$12:$AW$232,C6362,FALSE)^2</f>
        <v>1.4434580242924434E-6</v>
      </c>
      <c r="F6362" s="8">
        <f t="shared" ca="1" si="495"/>
        <v>3.400683123585498E-3</v>
      </c>
      <c r="G6362" s="6">
        <f t="shared" si="498"/>
        <v>0</v>
      </c>
    </row>
    <row r="6363" spans="1:7" x14ac:dyDescent="0.25">
      <c r="A6363" s="6">
        <f t="shared" si="499"/>
        <v>6352</v>
      </c>
      <c r="B6363" s="6">
        <f t="shared" si="496"/>
        <v>-46</v>
      </c>
      <c r="C6363" s="6">
        <f t="shared" si="497"/>
        <v>30</v>
      </c>
      <c r="D6363" s="8">
        <f ca="1">VLOOKUP(B6363,Residuals!$A$12:$AW$232,C6363,FALSE)</f>
        <v>-2.5552856762541799E-2</v>
      </c>
      <c r="E6363" s="8">
        <f ca="1">VLOOKUP(B6363,Residuals!$A$12:$AW$232,C6363,FALSE)^2</f>
        <v>6.5294848872697814E-4</v>
      </c>
      <c r="F6363" s="8">
        <f t="shared" ca="1" si="495"/>
        <v>1.5382996033244019</v>
      </c>
      <c r="G6363" s="6">
        <f t="shared" si="498"/>
        <v>0</v>
      </c>
    </row>
    <row r="6364" spans="1:7" x14ac:dyDescent="0.25">
      <c r="A6364" s="6">
        <f t="shared" si="499"/>
        <v>6353</v>
      </c>
      <c r="B6364" s="6">
        <f t="shared" si="496"/>
        <v>-45</v>
      </c>
      <c r="C6364" s="6">
        <f t="shared" si="497"/>
        <v>30</v>
      </c>
      <c r="D6364" s="8">
        <f ca="1">VLOOKUP(B6364,Residuals!$A$12:$AW$232,C6364,FALSE)</f>
        <v>-1.7134003631084152E-2</v>
      </c>
      <c r="E6364" s="8">
        <f ca="1">VLOOKUP(B6364,Residuals!$A$12:$AW$232,C6364,FALSE)^2</f>
        <v>2.9357408043000489E-4</v>
      </c>
      <c r="F6364" s="8">
        <f t="shared" ca="1" si="495"/>
        <v>0.69163938544719594</v>
      </c>
      <c r="G6364" s="6">
        <f t="shared" si="498"/>
        <v>0</v>
      </c>
    </row>
    <row r="6365" spans="1:7" x14ac:dyDescent="0.25">
      <c r="A6365" s="6">
        <f t="shared" si="499"/>
        <v>6354</v>
      </c>
      <c r="B6365" s="6">
        <f t="shared" si="496"/>
        <v>-44</v>
      </c>
      <c r="C6365" s="6">
        <f t="shared" si="497"/>
        <v>30</v>
      </c>
      <c r="D6365" s="8">
        <f ca="1">VLOOKUP(B6365,Residuals!$A$12:$AW$232,C6365,FALSE)</f>
        <v>-1.217930615684394E-2</v>
      </c>
      <c r="E6365" s="8">
        <f ca="1">VLOOKUP(B6365,Residuals!$A$12:$AW$232,C6365,FALSE)^2</f>
        <v>1.483354984621367E-4</v>
      </c>
      <c r="F6365" s="8">
        <f t="shared" ca="1" si="495"/>
        <v>0.34946774880835146</v>
      </c>
      <c r="G6365" s="6">
        <f t="shared" si="498"/>
        <v>0</v>
      </c>
    </row>
    <row r="6366" spans="1:7" x14ac:dyDescent="0.25">
      <c r="A6366" s="6">
        <f t="shared" si="499"/>
        <v>6355</v>
      </c>
      <c r="B6366" s="6">
        <f t="shared" si="496"/>
        <v>-43</v>
      </c>
      <c r="C6366" s="6">
        <f t="shared" si="497"/>
        <v>30</v>
      </c>
      <c r="D6366" s="8">
        <f ca="1">VLOOKUP(B6366,Residuals!$A$12:$AW$232,C6366,FALSE)</f>
        <v>1.4936107991610063E-4</v>
      </c>
      <c r="E6366" s="8">
        <f ca="1">VLOOKUP(B6366,Residuals!$A$12:$AW$232,C6366,FALSE)^2</f>
        <v>2.2308732193703798E-8</v>
      </c>
      <c r="F6366" s="8">
        <f t="shared" ca="1" si="495"/>
        <v>5.2557766005633996E-5</v>
      </c>
      <c r="G6366" s="6">
        <f t="shared" si="498"/>
        <v>0</v>
      </c>
    </row>
    <row r="6367" spans="1:7" x14ac:dyDescent="0.25">
      <c r="A6367" s="6">
        <f t="shared" si="499"/>
        <v>6356</v>
      </c>
      <c r="B6367" s="6">
        <f t="shared" si="496"/>
        <v>-42</v>
      </c>
      <c r="C6367" s="6">
        <f t="shared" si="497"/>
        <v>30</v>
      </c>
      <c r="D6367" s="8">
        <f ca="1">VLOOKUP(B6367,Residuals!$A$12:$AW$232,C6367,FALSE)</f>
        <v>1.4642951837577666E-2</v>
      </c>
      <c r="E6367" s="8">
        <f ca="1">VLOOKUP(B6367,Residuals!$A$12:$AW$232,C6367,FALSE)^2</f>
        <v>2.1441603851761915E-4</v>
      </c>
      <c r="F6367" s="8">
        <f t="shared" ca="1" si="495"/>
        <v>0.50514874096899831</v>
      </c>
      <c r="G6367" s="6">
        <f t="shared" si="498"/>
        <v>0</v>
      </c>
    </row>
    <row r="6368" spans="1:7" x14ac:dyDescent="0.25">
      <c r="A6368" s="6">
        <f t="shared" si="499"/>
        <v>6357</v>
      </c>
      <c r="B6368" s="6">
        <f t="shared" si="496"/>
        <v>-41</v>
      </c>
      <c r="C6368" s="6">
        <f t="shared" si="497"/>
        <v>30</v>
      </c>
      <c r="D6368" s="8">
        <f ca="1">VLOOKUP(B6368,Residuals!$A$12:$AW$232,C6368,FALSE)</f>
        <v>-1.9976579381214079E-2</v>
      </c>
      <c r="E6368" s="8">
        <f ca="1">VLOOKUP(B6368,Residuals!$A$12:$AW$232,C6368,FALSE)^2</f>
        <v>3.9906372377394747E-4</v>
      </c>
      <c r="F6368" s="8">
        <f t="shared" ca="1" si="495"/>
        <v>0.94016538606203548</v>
      </c>
      <c r="G6368" s="6">
        <f t="shared" si="498"/>
        <v>0</v>
      </c>
    </row>
    <row r="6369" spans="1:7" x14ac:dyDescent="0.25">
      <c r="A6369" s="6">
        <f t="shared" si="499"/>
        <v>6358</v>
      </c>
      <c r="B6369" s="6">
        <f t="shared" si="496"/>
        <v>-40</v>
      </c>
      <c r="C6369" s="6">
        <f t="shared" si="497"/>
        <v>30</v>
      </c>
      <c r="D6369" s="8">
        <f ca="1">VLOOKUP(B6369,Residuals!$A$12:$AW$232,C6369,FALSE)</f>
        <v>-1.54269579077602E-2</v>
      </c>
      <c r="E6369" s="8">
        <f ca="1">VLOOKUP(B6369,Residuals!$A$12:$AW$232,C6369,FALSE)^2</f>
        <v>2.3799103028780498E-4</v>
      </c>
      <c r="F6369" s="8">
        <f t="shared" ca="1" si="495"/>
        <v>0.56068972331993039</v>
      </c>
      <c r="G6369" s="6">
        <f t="shared" si="498"/>
        <v>0</v>
      </c>
    </row>
    <row r="6370" spans="1:7" x14ac:dyDescent="0.25">
      <c r="A6370" s="6">
        <f t="shared" si="499"/>
        <v>6359</v>
      </c>
      <c r="B6370" s="6">
        <f t="shared" si="496"/>
        <v>-39</v>
      </c>
      <c r="C6370" s="6">
        <f t="shared" si="497"/>
        <v>30</v>
      </c>
      <c r="D6370" s="8">
        <f ca="1">VLOOKUP(B6370,Residuals!$A$12:$AW$232,C6370,FALSE)</f>
        <v>-2.4945587296834517E-2</v>
      </c>
      <c r="E6370" s="8">
        <f ca="1">VLOOKUP(B6370,Residuals!$A$12:$AW$232,C6370,FALSE)^2</f>
        <v>6.2228232558399167E-4</v>
      </c>
      <c r="F6370" s="8">
        <f t="shared" ca="1" si="495"/>
        <v>1.4660523320422369</v>
      </c>
      <c r="G6370" s="6">
        <f t="shared" si="498"/>
        <v>0</v>
      </c>
    </row>
    <row r="6371" spans="1:7" x14ac:dyDescent="0.25">
      <c r="A6371" s="6">
        <f t="shared" si="499"/>
        <v>6360</v>
      </c>
      <c r="B6371" s="6">
        <f t="shared" si="496"/>
        <v>-38</v>
      </c>
      <c r="C6371" s="6">
        <f t="shared" si="497"/>
        <v>30</v>
      </c>
      <c r="D6371" s="8">
        <f ca="1">VLOOKUP(B6371,Residuals!$A$12:$AW$232,C6371,FALSE)</f>
        <v>-7.1950142993952053E-3</v>
      </c>
      <c r="E6371" s="8">
        <f ca="1">VLOOKUP(B6371,Residuals!$A$12:$AW$232,C6371,FALSE)^2</f>
        <v>5.1768230768501479E-5</v>
      </c>
      <c r="F6371" s="8">
        <f t="shared" ca="1" si="495"/>
        <v>0.12196222248902434</v>
      </c>
      <c r="G6371" s="6">
        <f t="shared" si="498"/>
        <v>0</v>
      </c>
    </row>
    <row r="6372" spans="1:7" x14ac:dyDescent="0.25">
      <c r="A6372" s="6">
        <f t="shared" si="499"/>
        <v>6361</v>
      </c>
      <c r="B6372" s="6">
        <f t="shared" si="496"/>
        <v>-37</v>
      </c>
      <c r="C6372" s="6">
        <f t="shared" si="497"/>
        <v>30</v>
      </c>
      <c r="D6372" s="8">
        <f ca="1">VLOOKUP(B6372,Residuals!$A$12:$AW$232,C6372,FALSE)</f>
        <v>-5.3461402852775178E-3</v>
      </c>
      <c r="E6372" s="8">
        <f ca="1">VLOOKUP(B6372,Residuals!$A$12:$AW$232,C6372,FALSE)^2</f>
        <v>2.858121594986718E-5</v>
      </c>
      <c r="F6372" s="8">
        <f t="shared" ca="1" si="495"/>
        <v>6.7335285887450386E-2</v>
      </c>
      <c r="G6372" s="6">
        <f t="shared" si="498"/>
        <v>0</v>
      </c>
    </row>
    <row r="6373" spans="1:7" x14ac:dyDescent="0.25">
      <c r="A6373" s="6">
        <f t="shared" si="499"/>
        <v>6362</v>
      </c>
      <c r="B6373" s="6">
        <f t="shared" si="496"/>
        <v>-36</v>
      </c>
      <c r="C6373" s="6">
        <f t="shared" si="497"/>
        <v>30</v>
      </c>
      <c r="D6373" s="8">
        <f ca="1">VLOOKUP(B6373,Residuals!$A$12:$AW$232,C6373,FALSE)</f>
        <v>-1.5638717663974482E-4</v>
      </c>
      <c r="E6373" s="8">
        <f ca="1">VLOOKUP(B6373,Residuals!$A$12:$AW$232,C6373,FALSE)^2</f>
        <v>2.4456949017350747E-8</v>
      </c>
      <c r="F6373" s="8">
        <f t="shared" ca="1" si="495"/>
        <v>5.7618810092149499E-5</v>
      </c>
      <c r="G6373" s="6">
        <f t="shared" si="498"/>
        <v>0</v>
      </c>
    </row>
    <row r="6374" spans="1:7" x14ac:dyDescent="0.25">
      <c r="A6374" s="6">
        <f t="shared" si="499"/>
        <v>6363</v>
      </c>
      <c r="B6374" s="6">
        <f t="shared" si="496"/>
        <v>-35</v>
      </c>
      <c r="C6374" s="6">
        <f t="shared" si="497"/>
        <v>30</v>
      </c>
      <c r="D6374" s="8">
        <f ca="1">VLOOKUP(B6374,Residuals!$A$12:$AW$232,C6374,FALSE)</f>
        <v>3.7813969772234175E-2</v>
      </c>
      <c r="E6374" s="8">
        <f ca="1">VLOOKUP(B6374,Residuals!$A$12:$AW$232,C6374,FALSE)^2</f>
        <v>1.4298963099354399E-3</v>
      </c>
      <c r="F6374" s="8">
        <f t="shared" ca="1" si="495"/>
        <v>3.3687327014986792</v>
      </c>
      <c r="G6374" s="6">
        <f t="shared" si="498"/>
        <v>0</v>
      </c>
    </row>
    <row r="6375" spans="1:7" x14ac:dyDescent="0.25">
      <c r="A6375" s="6">
        <f t="shared" si="499"/>
        <v>6364</v>
      </c>
      <c r="B6375" s="6">
        <f t="shared" si="496"/>
        <v>-34</v>
      </c>
      <c r="C6375" s="6">
        <f t="shared" si="497"/>
        <v>30</v>
      </c>
      <c r="D6375" s="8">
        <f ca="1">VLOOKUP(B6375,Residuals!$A$12:$AW$232,C6375,FALSE)</f>
        <v>-1.143349738088232E-2</v>
      </c>
      <c r="E6375" s="8">
        <f ca="1">VLOOKUP(B6375,Residuals!$A$12:$AW$232,C6375,FALSE)^2</f>
        <v>1.3072486235864286E-4</v>
      </c>
      <c r="F6375" s="8">
        <f t="shared" ca="1" si="495"/>
        <v>0.30797835875690671</v>
      </c>
      <c r="G6375" s="6">
        <f t="shared" si="498"/>
        <v>0</v>
      </c>
    </row>
    <row r="6376" spans="1:7" x14ac:dyDescent="0.25">
      <c r="A6376" s="6">
        <f t="shared" si="499"/>
        <v>6365</v>
      </c>
      <c r="B6376" s="6">
        <f t="shared" si="496"/>
        <v>-33</v>
      </c>
      <c r="C6376" s="6">
        <f t="shared" si="497"/>
        <v>30</v>
      </c>
      <c r="D6376" s="8">
        <f ca="1">VLOOKUP(B6376,Residuals!$A$12:$AW$232,C6376,FALSE)</f>
        <v>-3.2184298204849957E-2</v>
      </c>
      <c r="E6376" s="8">
        <f ca="1">VLOOKUP(B6376,Residuals!$A$12:$AW$232,C6376,FALSE)^2</f>
        <v>1.0358290509387082E-3</v>
      </c>
      <c r="F6376" s="8">
        <f t="shared" ca="1" si="495"/>
        <v>2.4403386265239861</v>
      </c>
      <c r="G6376" s="6">
        <f t="shared" si="498"/>
        <v>0</v>
      </c>
    </row>
    <row r="6377" spans="1:7" x14ac:dyDescent="0.25">
      <c r="A6377" s="6">
        <f t="shared" si="499"/>
        <v>6366</v>
      </c>
      <c r="B6377" s="6">
        <f t="shared" si="496"/>
        <v>-32</v>
      </c>
      <c r="C6377" s="6">
        <f t="shared" si="497"/>
        <v>30</v>
      </c>
      <c r="D6377" s="8">
        <f ca="1">VLOOKUP(B6377,Residuals!$A$12:$AW$232,C6377,FALSE)</f>
        <v>-2.8116397445721999E-2</v>
      </c>
      <c r="E6377" s="8">
        <f ca="1">VLOOKUP(B6377,Residuals!$A$12:$AW$232,C6377,FALSE)^2</f>
        <v>7.9053180532580249E-4</v>
      </c>
      <c r="F6377" s="8">
        <f t="shared" ca="1" si="495"/>
        <v>1.8624359862122155</v>
      </c>
      <c r="G6377" s="6">
        <f t="shared" si="498"/>
        <v>0</v>
      </c>
    </row>
    <row r="6378" spans="1:7" x14ac:dyDescent="0.25">
      <c r="A6378" s="6">
        <f t="shared" si="499"/>
        <v>6367</v>
      </c>
      <c r="B6378" s="6">
        <f t="shared" si="496"/>
        <v>-31</v>
      </c>
      <c r="C6378" s="6">
        <f t="shared" si="497"/>
        <v>30</v>
      </c>
      <c r="D6378" s="8">
        <f ca="1">VLOOKUP(B6378,Residuals!$A$12:$AW$232,C6378,FALSE)</f>
        <v>8.2977756983980237E-3</v>
      </c>
      <c r="E6378" s="8">
        <f ca="1">VLOOKUP(B6378,Residuals!$A$12:$AW$232,C6378,FALSE)^2</f>
        <v>6.8853081540924809E-5</v>
      </c>
      <c r="F6378" s="8">
        <f t="shared" ca="1" si="495"/>
        <v>0.16221290017619597</v>
      </c>
      <c r="G6378" s="6">
        <f t="shared" si="498"/>
        <v>0</v>
      </c>
    </row>
    <row r="6379" spans="1:7" x14ac:dyDescent="0.25">
      <c r="A6379" s="6">
        <f t="shared" si="499"/>
        <v>6368</v>
      </c>
      <c r="B6379" s="6">
        <f t="shared" si="496"/>
        <v>-30</v>
      </c>
      <c r="C6379" s="6">
        <f t="shared" si="497"/>
        <v>30</v>
      </c>
      <c r="D6379" s="8">
        <f ca="1">VLOOKUP(B6379,Residuals!$A$12:$AW$232,C6379,FALSE)</f>
        <v>5.9962339465489522E-3</v>
      </c>
      <c r="E6379" s="8">
        <f ca="1">VLOOKUP(B6379,Residuals!$A$12:$AW$232,C6379,FALSE)^2</f>
        <v>3.5954821541746024E-5</v>
      </c>
      <c r="F6379" s="8">
        <f t="shared" ca="1" si="495"/>
        <v>8.4706969493261841E-2</v>
      </c>
      <c r="G6379" s="6">
        <f t="shared" si="498"/>
        <v>0</v>
      </c>
    </row>
    <row r="6380" spans="1:7" x14ac:dyDescent="0.25">
      <c r="A6380" s="6">
        <f t="shared" si="499"/>
        <v>6369</v>
      </c>
      <c r="B6380" s="6">
        <f t="shared" si="496"/>
        <v>-29</v>
      </c>
      <c r="C6380" s="6">
        <f t="shared" si="497"/>
        <v>30</v>
      </c>
      <c r="D6380" s="8">
        <f ca="1">VLOOKUP(B6380,Residuals!$A$12:$AW$232,C6380,FALSE)</f>
        <v>-7.9964402916742668E-3</v>
      </c>
      <c r="E6380" s="8">
        <f ca="1">VLOOKUP(B6380,Residuals!$A$12:$AW$232,C6380,FALSE)^2</f>
        <v>6.3943057338311637E-5</v>
      </c>
      <c r="F6380" s="8">
        <f t="shared" ca="1" si="495"/>
        <v>0.1506452368557418</v>
      </c>
      <c r="G6380" s="6">
        <f t="shared" si="498"/>
        <v>0</v>
      </c>
    </row>
    <row r="6381" spans="1:7" x14ac:dyDescent="0.25">
      <c r="A6381" s="6">
        <f t="shared" si="499"/>
        <v>6370</v>
      </c>
      <c r="B6381" s="6">
        <f t="shared" si="496"/>
        <v>-28</v>
      </c>
      <c r="C6381" s="6">
        <f t="shared" si="497"/>
        <v>30</v>
      </c>
      <c r="D6381" s="8">
        <f ca="1">VLOOKUP(B6381,Residuals!$A$12:$AW$232,C6381,FALSE)</f>
        <v>-6.9003216287912726E-3</v>
      </c>
      <c r="E6381" s="8">
        <f ca="1">VLOOKUP(B6381,Residuals!$A$12:$AW$232,C6381,FALSE)^2</f>
        <v>4.7614438580764644E-5</v>
      </c>
      <c r="F6381" s="8">
        <f t="shared" ca="1" si="495"/>
        <v>0.1121761873193199</v>
      </c>
      <c r="G6381" s="6">
        <f t="shared" si="498"/>
        <v>0</v>
      </c>
    </row>
    <row r="6382" spans="1:7" x14ac:dyDescent="0.25">
      <c r="A6382" s="6">
        <f t="shared" si="499"/>
        <v>6371</v>
      </c>
      <c r="B6382" s="6">
        <f t="shared" si="496"/>
        <v>-27</v>
      </c>
      <c r="C6382" s="6">
        <f t="shared" si="497"/>
        <v>30</v>
      </c>
      <c r="D6382" s="8">
        <f ca="1">VLOOKUP(B6382,Residuals!$A$12:$AW$232,C6382,FALSE)</f>
        <v>-1.9819995687724714E-2</v>
      </c>
      <c r="E6382" s="8">
        <f ca="1">VLOOKUP(B6382,Residuals!$A$12:$AW$232,C6382,FALSE)^2</f>
        <v>3.9283222906142626E-4</v>
      </c>
      <c r="F6382" s="8">
        <f t="shared" ca="1" si="495"/>
        <v>0.92548443341433329</v>
      </c>
      <c r="G6382" s="6">
        <f t="shared" si="498"/>
        <v>0</v>
      </c>
    </row>
    <row r="6383" spans="1:7" x14ac:dyDescent="0.25">
      <c r="A6383" s="6">
        <f t="shared" si="499"/>
        <v>6372</v>
      </c>
      <c r="B6383" s="6">
        <f t="shared" si="496"/>
        <v>-26</v>
      </c>
      <c r="C6383" s="6">
        <f t="shared" si="497"/>
        <v>30</v>
      </c>
      <c r="D6383" s="8">
        <f ca="1">VLOOKUP(B6383,Residuals!$A$12:$AW$232,C6383,FALSE)</f>
        <v>3.7789908509217986E-3</v>
      </c>
      <c r="E6383" s="8">
        <f ca="1">VLOOKUP(B6383,Residuals!$A$12:$AW$232,C6383,FALSE)^2</f>
        <v>1.428077185135066E-5</v>
      </c>
      <c r="F6383" s="8">
        <f t="shared" ca="1" si="495"/>
        <v>3.3644469745123612E-2</v>
      </c>
      <c r="G6383" s="6">
        <f t="shared" si="498"/>
        <v>0</v>
      </c>
    </row>
    <row r="6384" spans="1:7" x14ac:dyDescent="0.25">
      <c r="A6384" s="6">
        <f t="shared" si="499"/>
        <v>6373</v>
      </c>
      <c r="B6384" s="6">
        <f t="shared" si="496"/>
        <v>-25</v>
      </c>
      <c r="C6384" s="6">
        <f t="shared" si="497"/>
        <v>30</v>
      </c>
      <c r="D6384" s="8">
        <f ca="1">VLOOKUP(B6384,Residuals!$A$12:$AW$232,C6384,FALSE)</f>
        <v>2.6165986693556915E-5</v>
      </c>
      <c r="E6384" s="8">
        <f ca="1">VLOOKUP(B6384,Residuals!$A$12:$AW$232,C6384,FALSE)^2</f>
        <v>6.8465885964739749E-10</v>
      </c>
      <c r="F6384" s="8">
        <f t="shared" ca="1" si="495"/>
        <v>1.6130069529091366E-6</v>
      </c>
      <c r="G6384" s="6">
        <f t="shared" si="498"/>
        <v>0</v>
      </c>
    </row>
    <row r="6385" spans="1:7" x14ac:dyDescent="0.25">
      <c r="A6385" s="6">
        <f t="shared" si="499"/>
        <v>6374</v>
      </c>
      <c r="B6385" s="6">
        <f t="shared" si="496"/>
        <v>-24</v>
      </c>
      <c r="C6385" s="6">
        <f t="shared" si="497"/>
        <v>30</v>
      </c>
      <c r="D6385" s="8">
        <f ca="1">VLOOKUP(B6385,Residuals!$A$12:$AW$232,C6385,FALSE)</f>
        <v>3.3605373068552546E-2</v>
      </c>
      <c r="E6385" s="8">
        <f ca="1">VLOOKUP(B6385,Residuals!$A$12:$AW$232,C6385,FALSE)^2</f>
        <v>1.1293210990765967E-3</v>
      </c>
      <c r="F6385" s="8">
        <f t="shared" ca="1" si="495"/>
        <v>2.6605991570979928</v>
      </c>
      <c r="G6385" s="6">
        <f t="shared" si="498"/>
        <v>0</v>
      </c>
    </row>
    <row r="6386" spans="1:7" x14ac:dyDescent="0.25">
      <c r="A6386" s="6">
        <f t="shared" si="499"/>
        <v>6375</v>
      </c>
      <c r="B6386" s="6">
        <f t="shared" si="496"/>
        <v>-23</v>
      </c>
      <c r="C6386" s="6">
        <f t="shared" si="497"/>
        <v>30</v>
      </c>
      <c r="D6386" s="8">
        <f ca="1">VLOOKUP(B6386,Residuals!$A$12:$AW$232,C6386,FALSE)</f>
        <v>-1.4149706993435584E-2</v>
      </c>
      <c r="E6386" s="8">
        <f ca="1">VLOOKUP(B6386,Residuals!$A$12:$AW$232,C6386,FALSE)^2</f>
        <v>2.0021420800007985E-4</v>
      </c>
      <c r="F6386" s="8">
        <f t="shared" ca="1" si="495"/>
        <v>0.47169025131967773</v>
      </c>
      <c r="G6386" s="6">
        <f t="shared" si="498"/>
        <v>0</v>
      </c>
    </row>
    <row r="6387" spans="1:7" x14ac:dyDescent="0.25">
      <c r="A6387" s="6">
        <f t="shared" si="499"/>
        <v>6376</v>
      </c>
      <c r="B6387" s="6">
        <f t="shared" si="496"/>
        <v>-22</v>
      </c>
      <c r="C6387" s="6">
        <f t="shared" si="497"/>
        <v>30</v>
      </c>
      <c r="D6387" s="8">
        <f ca="1">VLOOKUP(B6387,Residuals!$A$12:$AW$232,C6387,FALSE)</f>
        <v>-1.4367954877644341E-4</v>
      </c>
      <c r="E6387" s="8">
        <f ca="1">VLOOKUP(B6387,Residuals!$A$12:$AW$232,C6387,FALSE)^2</f>
        <v>2.0643812736602382E-8</v>
      </c>
      <c r="F6387" s="8">
        <f t="shared" ca="1" si="495"/>
        <v>4.8635335699654535E-5</v>
      </c>
      <c r="G6387" s="6">
        <f t="shared" si="498"/>
        <v>0</v>
      </c>
    </row>
    <row r="6388" spans="1:7" x14ac:dyDescent="0.25">
      <c r="A6388" s="6">
        <f t="shared" si="499"/>
        <v>6377</v>
      </c>
      <c r="B6388" s="6">
        <f t="shared" si="496"/>
        <v>-21</v>
      </c>
      <c r="C6388" s="6">
        <f t="shared" si="497"/>
        <v>30</v>
      </c>
      <c r="D6388" s="8">
        <f ca="1">VLOOKUP(B6388,Residuals!$A$12:$AW$232,C6388,FALSE)</f>
        <v>3.926203757568256E-3</v>
      </c>
      <c r="E6388" s="8">
        <f ca="1">VLOOKUP(B6388,Residuals!$A$12:$AW$232,C6388,FALSE)^2</f>
        <v>1.5415075945943094E-5</v>
      </c>
      <c r="F6388" s="8">
        <f t="shared" ca="1" si="495"/>
        <v>3.6316808480699417E-2</v>
      </c>
      <c r="G6388" s="6">
        <f t="shared" si="498"/>
        <v>0</v>
      </c>
    </row>
    <row r="6389" spans="1:7" x14ac:dyDescent="0.25">
      <c r="A6389" s="6">
        <f t="shared" si="499"/>
        <v>6378</v>
      </c>
      <c r="B6389" s="6">
        <f t="shared" si="496"/>
        <v>-20</v>
      </c>
      <c r="C6389" s="6">
        <f t="shared" si="497"/>
        <v>30</v>
      </c>
      <c r="D6389" s="8">
        <f ca="1">VLOOKUP(B6389,Residuals!$A$12:$AW$232,C6389,FALSE)</f>
        <v>-2.0705904217995898E-3</v>
      </c>
      <c r="E6389" s="8">
        <f ca="1">VLOOKUP(B6389,Residuals!$A$12:$AW$232,C6389,FALSE)^2</f>
        <v>4.2873446948482028E-6</v>
      </c>
      <c r="F6389" s="8">
        <f t="shared" ca="1" si="495"/>
        <v>1.0100675255805169E-2</v>
      </c>
      <c r="G6389" s="6">
        <f t="shared" si="498"/>
        <v>0</v>
      </c>
    </row>
    <row r="6390" spans="1:7" x14ac:dyDescent="0.25">
      <c r="A6390" s="6">
        <f t="shared" si="499"/>
        <v>6379</v>
      </c>
      <c r="B6390" s="6">
        <f t="shared" si="496"/>
        <v>-19</v>
      </c>
      <c r="C6390" s="6">
        <f t="shared" si="497"/>
        <v>30</v>
      </c>
      <c r="D6390" s="8">
        <f ca="1">VLOOKUP(B6390,Residuals!$A$12:$AW$232,C6390,FALSE)</f>
        <v>1.0033174074319725E-2</v>
      </c>
      <c r="E6390" s="8">
        <f ca="1">VLOOKUP(B6390,Residuals!$A$12:$AW$232,C6390,FALSE)^2</f>
        <v>1.0066458200560147E-4</v>
      </c>
      <c r="F6390" s="8">
        <f t="shared" ca="1" si="495"/>
        <v>0.23715850368218389</v>
      </c>
      <c r="G6390" s="6">
        <f t="shared" si="498"/>
        <v>0</v>
      </c>
    </row>
    <row r="6391" spans="1:7" x14ac:dyDescent="0.25">
      <c r="A6391" s="6">
        <f t="shared" si="499"/>
        <v>6380</v>
      </c>
      <c r="B6391" s="6">
        <f t="shared" si="496"/>
        <v>-18</v>
      </c>
      <c r="C6391" s="6">
        <f t="shared" si="497"/>
        <v>30</v>
      </c>
      <c r="D6391" s="8">
        <f ca="1">VLOOKUP(B6391,Residuals!$A$12:$AW$232,C6391,FALSE)</f>
        <v>5.5224973610448098E-3</v>
      </c>
      <c r="E6391" s="8">
        <f ca="1">VLOOKUP(B6391,Residuals!$A$12:$AW$232,C6391,FALSE)^2</f>
        <v>3.0497977102746888E-5</v>
      </c>
      <c r="F6391" s="8">
        <f t="shared" ca="1" si="495"/>
        <v>7.1851037086892056E-2</v>
      </c>
      <c r="G6391" s="6">
        <f t="shared" si="498"/>
        <v>0</v>
      </c>
    </row>
    <row r="6392" spans="1:7" x14ac:dyDescent="0.25">
      <c r="A6392" s="6">
        <f t="shared" si="499"/>
        <v>6381</v>
      </c>
      <c r="B6392" s="6">
        <f t="shared" si="496"/>
        <v>-17</v>
      </c>
      <c r="C6392" s="6">
        <f t="shared" si="497"/>
        <v>30</v>
      </c>
      <c r="D6392" s="8">
        <f ca="1">VLOOKUP(B6392,Residuals!$A$12:$AW$232,C6392,FALSE)</f>
        <v>1.4491098162968445E-2</v>
      </c>
      <c r="E6392" s="8">
        <f ca="1">VLOOKUP(B6392,Residuals!$A$12:$AW$232,C6392,FALSE)^2</f>
        <v>2.0999192596878743E-4</v>
      </c>
      <c r="F6392" s="8">
        <f t="shared" ca="1" si="495"/>
        <v>0.49472585050148393</v>
      </c>
      <c r="G6392" s="6">
        <f t="shared" si="498"/>
        <v>0</v>
      </c>
    </row>
    <row r="6393" spans="1:7" x14ac:dyDescent="0.25">
      <c r="A6393" s="6">
        <f t="shared" si="499"/>
        <v>6382</v>
      </c>
      <c r="B6393" s="6">
        <f t="shared" si="496"/>
        <v>-16</v>
      </c>
      <c r="C6393" s="6">
        <f t="shared" si="497"/>
        <v>30</v>
      </c>
      <c r="D6393" s="8">
        <f ca="1">VLOOKUP(B6393,Residuals!$A$12:$AW$232,C6393,FALSE)</f>
        <v>6.6161687492119993E-3</v>
      </c>
      <c r="E6393" s="8">
        <f ca="1">VLOOKUP(B6393,Residuals!$A$12:$AW$232,C6393,FALSE)^2</f>
        <v>4.3773688918049468E-5</v>
      </c>
      <c r="F6393" s="8">
        <f t="shared" ca="1" si="495"/>
        <v>0.10312765778808221</v>
      </c>
      <c r="G6393" s="6">
        <f t="shared" si="498"/>
        <v>0</v>
      </c>
    </row>
    <row r="6394" spans="1:7" x14ac:dyDescent="0.25">
      <c r="A6394" s="6">
        <f t="shared" si="499"/>
        <v>6383</v>
      </c>
      <c r="B6394" s="6">
        <f t="shared" si="496"/>
        <v>-15</v>
      </c>
      <c r="C6394" s="6">
        <f t="shared" si="497"/>
        <v>30</v>
      </c>
      <c r="D6394" s="8">
        <f ca="1">VLOOKUP(B6394,Residuals!$A$12:$AW$232,C6394,FALSE)</f>
        <v>-1.1143896359766077E-3</v>
      </c>
      <c r="E6394" s="8">
        <f ca="1">VLOOKUP(B6394,Residuals!$A$12:$AW$232,C6394,FALSE)^2</f>
        <v>1.2418642607720761E-6</v>
      </c>
      <c r="F6394" s="8">
        <f t="shared" ca="1" si="495"/>
        <v>2.9257427388383584E-3</v>
      </c>
      <c r="G6394" s="6">
        <f t="shared" si="498"/>
        <v>0</v>
      </c>
    </row>
    <row r="6395" spans="1:7" x14ac:dyDescent="0.25">
      <c r="A6395" s="6">
        <f t="shared" si="499"/>
        <v>6384</v>
      </c>
      <c r="B6395" s="6">
        <f t="shared" si="496"/>
        <v>-14</v>
      </c>
      <c r="C6395" s="6">
        <f t="shared" si="497"/>
        <v>30</v>
      </c>
      <c r="D6395" s="8">
        <f ca="1">VLOOKUP(B6395,Residuals!$A$12:$AW$232,C6395,FALSE)</f>
        <v>4.2533178906689693E-2</v>
      </c>
      <c r="E6395" s="8">
        <f ca="1">VLOOKUP(B6395,Residuals!$A$12:$AW$232,C6395,FALSE)^2</f>
        <v>1.809071307908473E-3</v>
      </c>
      <c r="F6395" s="8">
        <f t="shared" ca="1" si="495"/>
        <v>4.2620416822877294</v>
      </c>
      <c r="G6395" s="6">
        <f t="shared" si="498"/>
        <v>0</v>
      </c>
    </row>
    <row r="6396" spans="1:7" x14ac:dyDescent="0.25">
      <c r="A6396" s="6">
        <f t="shared" si="499"/>
        <v>6385</v>
      </c>
      <c r="B6396" s="6">
        <f t="shared" si="496"/>
        <v>-13</v>
      </c>
      <c r="C6396" s="6">
        <f t="shared" si="497"/>
        <v>30</v>
      </c>
      <c r="D6396" s="8">
        <f ca="1">VLOOKUP(B6396,Residuals!$A$12:$AW$232,C6396,FALSE)</f>
        <v>7.6131113182191547E-3</v>
      </c>
      <c r="E6396" s="8">
        <f ca="1">VLOOKUP(B6396,Residuals!$A$12:$AW$232,C6396,FALSE)^2</f>
        <v>5.7959463943596592E-5</v>
      </c>
      <c r="F6396" s="8">
        <f t="shared" ca="1" si="495"/>
        <v>0.13654832185485044</v>
      </c>
      <c r="G6396" s="6">
        <f t="shared" si="498"/>
        <v>0</v>
      </c>
    </row>
    <row r="6397" spans="1:7" x14ac:dyDescent="0.25">
      <c r="A6397" s="6">
        <f t="shared" si="499"/>
        <v>6386</v>
      </c>
      <c r="B6397" s="6">
        <f t="shared" si="496"/>
        <v>-12</v>
      </c>
      <c r="C6397" s="6">
        <f t="shared" si="497"/>
        <v>30</v>
      </c>
      <c r="D6397" s="8">
        <f ca="1">VLOOKUP(B6397,Residuals!$A$12:$AW$232,C6397,FALSE)</f>
        <v>-1.7855058092249292E-2</v>
      </c>
      <c r="E6397" s="8">
        <f ca="1">VLOOKUP(B6397,Residuals!$A$12:$AW$232,C6397,FALSE)^2</f>
        <v>3.1880309947759689E-4</v>
      </c>
      <c r="F6397" s="8">
        <f t="shared" ca="1" si="495"/>
        <v>0.75107713691337996</v>
      </c>
      <c r="G6397" s="6">
        <f t="shared" si="498"/>
        <v>0</v>
      </c>
    </row>
    <row r="6398" spans="1:7" x14ac:dyDescent="0.25">
      <c r="A6398" s="6">
        <f t="shared" si="499"/>
        <v>6387</v>
      </c>
      <c r="B6398" s="6">
        <f t="shared" si="496"/>
        <v>-11</v>
      </c>
      <c r="C6398" s="6">
        <f t="shared" si="497"/>
        <v>30</v>
      </c>
      <c r="D6398" s="8">
        <f ca="1">VLOOKUP(B6398,Residuals!$A$12:$AW$232,C6398,FALSE)</f>
        <v>-2.1705486375425111E-2</v>
      </c>
      <c r="E6398" s="8">
        <f ca="1">VLOOKUP(B6398,Residuals!$A$12:$AW$232,C6398,FALSE)^2</f>
        <v>4.7112813879376513E-4</v>
      </c>
      <c r="F6398" s="8">
        <f t="shared" ca="1" si="495"/>
        <v>1.1099439565813154</v>
      </c>
      <c r="G6398" s="6">
        <f t="shared" si="498"/>
        <v>0</v>
      </c>
    </row>
    <row r="6399" spans="1:7" x14ac:dyDescent="0.25">
      <c r="A6399" s="6">
        <f t="shared" si="499"/>
        <v>6388</v>
      </c>
      <c r="B6399" s="6">
        <f t="shared" si="496"/>
        <v>-10</v>
      </c>
      <c r="C6399" s="6">
        <f t="shared" si="497"/>
        <v>30</v>
      </c>
      <c r="D6399" s="8">
        <f ca="1">VLOOKUP(B6399,Residuals!$A$12:$AW$232,C6399,FALSE)</f>
        <v>-1.3468180801407135E-2</v>
      </c>
      <c r="E6399" s="8">
        <f ca="1">VLOOKUP(B6399,Residuals!$A$12:$AW$232,C6399,FALSE)^2</f>
        <v>1.8139189409939173E-4</v>
      </c>
      <c r="F6399" s="8">
        <f t="shared" ca="1" si="495"/>
        <v>0.42734623566305713</v>
      </c>
      <c r="G6399" s="6">
        <f t="shared" si="498"/>
        <v>1</v>
      </c>
    </row>
    <row r="6400" spans="1:7" x14ac:dyDescent="0.25">
      <c r="A6400" s="6">
        <f t="shared" si="499"/>
        <v>6389</v>
      </c>
      <c r="B6400" s="6">
        <f t="shared" si="496"/>
        <v>-9</v>
      </c>
      <c r="C6400" s="6">
        <f t="shared" si="497"/>
        <v>30</v>
      </c>
      <c r="D6400" s="8">
        <f ca="1">VLOOKUP(B6400,Residuals!$A$12:$AW$232,C6400,FALSE)</f>
        <v>-3.4684588165236035E-2</v>
      </c>
      <c r="E6400" s="8">
        <f ca="1">VLOOKUP(B6400,Residuals!$A$12:$AW$232,C6400,FALSE)^2</f>
        <v>1.2030206561920317E-3</v>
      </c>
      <c r="F6400" s="8">
        <f t="shared" ca="1" si="495"/>
        <v>2.834230004604652</v>
      </c>
      <c r="G6400" s="6">
        <f t="shared" si="498"/>
        <v>1</v>
      </c>
    </row>
    <row r="6401" spans="1:7" x14ac:dyDescent="0.25">
      <c r="A6401" s="6">
        <f t="shared" si="499"/>
        <v>6390</v>
      </c>
      <c r="B6401" s="6">
        <f t="shared" si="496"/>
        <v>-8</v>
      </c>
      <c r="C6401" s="6">
        <f t="shared" si="497"/>
        <v>30</v>
      </c>
      <c r="D6401" s="8">
        <f ca="1">VLOOKUP(B6401,Residuals!$A$12:$AW$232,C6401,FALSE)</f>
        <v>1.7969862921606388E-2</v>
      </c>
      <c r="E6401" s="8">
        <f ca="1">VLOOKUP(B6401,Residuals!$A$12:$AW$232,C6401,FALSE)^2</f>
        <v>3.2291597342132408E-4</v>
      </c>
      <c r="F6401" s="8">
        <f t="shared" ca="1" si="495"/>
        <v>0.76076677164780426</v>
      </c>
      <c r="G6401" s="6">
        <f t="shared" si="498"/>
        <v>1</v>
      </c>
    </row>
    <row r="6402" spans="1:7" x14ac:dyDescent="0.25">
      <c r="A6402" s="6">
        <f t="shared" si="499"/>
        <v>6391</v>
      </c>
      <c r="B6402" s="6">
        <f t="shared" si="496"/>
        <v>-7</v>
      </c>
      <c r="C6402" s="6">
        <f t="shared" si="497"/>
        <v>30</v>
      </c>
      <c r="D6402" s="8">
        <f ca="1">VLOOKUP(B6402,Residuals!$A$12:$AW$232,C6402,FALSE)</f>
        <v>1.5993188509115172E-2</v>
      </c>
      <c r="E6402" s="8">
        <f ca="1">VLOOKUP(B6402,Residuals!$A$12:$AW$232,C6402,FALSE)^2</f>
        <v>2.5578207868809356E-4</v>
      </c>
      <c r="F6402" s="8">
        <f t="shared" ca="1" si="495"/>
        <v>0.60260415174635518</v>
      </c>
      <c r="G6402" s="6">
        <f t="shared" si="498"/>
        <v>1</v>
      </c>
    </row>
    <row r="6403" spans="1:7" x14ac:dyDescent="0.25">
      <c r="A6403" s="6">
        <f t="shared" si="499"/>
        <v>6392</v>
      </c>
      <c r="B6403" s="6">
        <f t="shared" si="496"/>
        <v>-6</v>
      </c>
      <c r="C6403" s="6">
        <f t="shared" si="497"/>
        <v>30</v>
      </c>
      <c r="D6403" s="8">
        <f ca="1">VLOOKUP(B6403,Residuals!$A$12:$AW$232,C6403,FALSE)</f>
        <v>-1.4547225232502408E-2</v>
      </c>
      <c r="E6403" s="8">
        <f ca="1">VLOOKUP(B6403,Residuals!$A$12:$AW$232,C6403,FALSE)^2</f>
        <v>2.1162176196515476E-4</v>
      </c>
      <c r="F6403" s="8">
        <f t="shared" ca="1" si="495"/>
        <v>0.4985656267012632</v>
      </c>
      <c r="G6403" s="6">
        <f t="shared" si="498"/>
        <v>1</v>
      </c>
    </row>
    <row r="6404" spans="1:7" x14ac:dyDescent="0.25">
      <c r="A6404" s="6">
        <f t="shared" si="499"/>
        <v>6393</v>
      </c>
      <c r="B6404" s="6">
        <f t="shared" si="496"/>
        <v>-5</v>
      </c>
      <c r="C6404" s="6">
        <f t="shared" si="497"/>
        <v>30</v>
      </c>
      <c r="D6404" s="8">
        <f ca="1">VLOOKUP(B6404,Residuals!$A$12:$AW$232,C6404,FALSE)</f>
        <v>-1.8900910978295302E-2</v>
      </c>
      <c r="E6404" s="8">
        <f ca="1">VLOOKUP(B6404,Residuals!$A$12:$AW$232,C6404,FALSE)^2</f>
        <v>3.5724443580944387E-4</v>
      </c>
      <c r="F6404" s="8">
        <f t="shared" ca="1" si="495"/>
        <v>0.84164215613232529</v>
      </c>
      <c r="G6404" s="6">
        <f t="shared" si="498"/>
        <v>1</v>
      </c>
    </row>
    <row r="6405" spans="1:7" x14ac:dyDescent="0.25">
      <c r="A6405" s="6">
        <f t="shared" si="499"/>
        <v>6394</v>
      </c>
      <c r="B6405" s="6">
        <f t="shared" si="496"/>
        <v>-4</v>
      </c>
      <c r="C6405" s="6">
        <f t="shared" si="497"/>
        <v>30</v>
      </c>
      <c r="D6405" s="8">
        <f ca="1">VLOOKUP(B6405,Residuals!$A$12:$AW$232,C6405,FALSE)</f>
        <v>-4.3423272683888233E-3</v>
      </c>
      <c r="E6405" s="8">
        <f ca="1">VLOOKUP(B6405,Residuals!$A$12:$AW$232,C6405,FALSE)^2</f>
        <v>1.8855806105793141E-5</v>
      </c>
      <c r="F6405" s="8">
        <f t="shared" ca="1" si="495"/>
        <v>4.4422920879187221E-2</v>
      </c>
      <c r="G6405" s="6">
        <f t="shared" si="498"/>
        <v>1</v>
      </c>
    </row>
    <row r="6406" spans="1:7" x14ac:dyDescent="0.25">
      <c r="A6406" s="6">
        <f t="shared" si="499"/>
        <v>6395</v>
      </c>
      <c r="B6406" s="6">
        <f t="shared" si="496"/>
        <v>-3</v>
      </c>
      <c r="C6406" s="6">
        <f t="shared" si="497"/>
        <v>30</v>
      </c>
      <c r="D6406" s="8">
        <f ca="1">VLOOKUP(B6406,Residuals!$A$12:$AW$232,C6406,FALSE)</f>
        <v>-2.5033710771752329E-2</v>
      </c>
      <c r="E6406" s="8">
        <f ca="1">VLOOKUP(B6406,Residuals!$A$12:$AW$232,C6406,FALSE)^2</f>
        <v>6.2668667500374864E-4</v>
      </c>
      <c r="F6406" s="8">
        <f t="shared" ca="1" si="495"/>
        <v>1.4764286620013176</v>
      </c>
      <c r="G6406" s="6">
        <f t="shared" si="498"/>
        <v>1</v>
      </c>
    </row>
    <row r="6407" spans="1:7" x14ac:dyDescent="0.25">
      <c r="A6407" s="6">
        <f t="shared" si="499"/>
        <v>6396</v>
      </c>
      <c r="B6407" s="6">
        <f t="shared" si="496"/>
        <v>-2</v>
      </c>
      <c r="C6407" s="6">
        <f t="shared" si="497"/>
        <v>30</v>
      </c>
      <c r="D6407" s="8">
        <f ca="1">VLOOKUP(B6407,Residuals!$A$12:$AW$232,C6407,FALSE)</f>
        <v>-1.8119895982752141E-3</v>
      </c>
      <c r="E6407" s="8">
        <f ca="1">VLOOKUP(B6407,Residuals!$A$12:$AW$232,C6407,FALSE)^2</f>
        <v>3.2833063042575717E-6</v>
      </c>
      <c r="F6407" s="8">
        <f t="shared" ca="1" si="495"/>
        <v>7.7352331349737112E-3</v>
      </c>
      <c r="G6407" s="6">
        <f t="shared" si="498"/>
        <v>1</v>
      </c>
    </row>
    <row r="6408" spans="1:7" x14ac:dyDescent="0.25">
      <c r="A6408" s="6">
        <f t="shared" si="499"/>
        <v>6397</v>
      </c>
      <c r="B6408" s="6">
        <f t="shared" si="496"/>
        <v>-1</v>
      </c>
      <c r="C6408" s="6">
        <f t="shared" si="497"/>
        <v>30</v>
      </c>
      <c r="D6408" s="8">
        <f ca="1">VLOOKUP(B6408,Residuals!$A$12:$AW$232,C6408,FALSE)</f>
        <v>-1.6300530484789785E-2</v>
      </c>
      <c r="E6408" s="8">
        <f ca="1">VLOOKUP(B6408,Residuals!$A$12:$AW$232,C6408,FALSE)^2</f>
        <v>2.6570729408556109E-4</v>
      </c>
      <c r="F6408" s="8">
        <f t="shared" ca="1" si="495"/>
        <v>0.62598724424512298</v>
      </c>
      <c r="G6408" s="6">
        <f t="shared" si="498"/>
        <v>1</v>
      </c>
    </row>
    <row r="6409" spans="1:7" x14ac:dyDescent="0.25">
      <c r="A6409" s="6">
        <f t="shared" si="499"/>
        <v>6398</v>
      </c>
      <c r="B6409" s="6">
        <f t="shared" si="496"/>
        <v>0</v>
      </c>
      <c r="C6409" s="6">
        <f t="shared" si="497"/>
        <v>30</v>
      </c>
      <c r="D6409" s="8">
        <f ca="1">VLOOKUP(B6409,Residuals!$A$12:$AW$232,C6409,FALSE)</f>
        <v>-2.4126636831023368E-2</v>
      </c>
      <c r="E6409" s="8">
        <f ca="1">VLOOKUP(B6409,Residuals!$A$12:$AW$232,C6409,FALSE)^2</f>
        <v>5.8209460477609326E-4</v>
      </c>
      <c r="F6409" s="8">
        <f t="shared" ca="1" si="495"/>
        <v>1.3713729568011199</v>
      </c>
      <c r="G6409" s="6">
        <f t="shared" si="498"/>
        <v>1</v>
      </c>
    </row>
    <row r="6410" spans="1:7" x14ac:dyDescent="0.25">
      <c r="A6410" s="6">
        <f t="shared" si="499"/>
        <v>6399</v>
      </c>
      <c r="B6410" s="6">
        <f t="shared" si="496"/>
        <v>1</v>
      </c>
      <c r="C6410" s="6">
        <f t="shared" si="497"/>
        <v>30</v>
      </c>
      <c r="D6410" s="8">
        <f ca="1">VLOOKUP(B6410,Residuals!$A$12:$AW$232,C6410,FALSE)</f>
        <v>3.8030636934059323E-4</v>
      </c>
      <c r="E6410" s="8">
        <f ca="1">VLOOKUP(B6410,Residuals!$A$12:$AW$232,C6410,FALSE)^2</f>
        <v>1.4463293456102372E-7</v>
      </c>
      <c r="F6410" s="8">
        <f t="shared" ca="1" si="495"/>
        <v>3.4074477497703147E-4</v>
      </c>
      <c r="G6410" s="6">
        <f t="shared" si="498"/>
        <v>1</v>
      </c>
    </row>
    <row r="6411" spans="1:7" x14ac:dyDescent="0.25">
      <c r="A6411" s="6">
        <f t="shared" si="499"/>
        <v>6400</v>
      </c>
      <c r="B6411" s="6">
        <f t="shared" si="496"/>
        <v>2</v>
      </c>
      <c r="C6411" s="6">
        <f t="shared" si="497"/>
        <v>30</v>
      </c>
      <c r="D6411" s="8">
        <f ca="1">VLOOKUP(B6411,Residuals!$A$12:$AW$232,C6411,FALSE)</f>
        <v>3.3711934404401121E-3</v>
      </c>
      <c r="E6411" s="8">
        <f ca="1">VLOOKUP(B6411,Residuals!$A$12:$AW$232,C6411,FALSE)^2</f>
        <v>1.1364945212866439E-5</v>
      </c>
      <c r="F6411" s="8">
        <f t="shared" ref="F6411:F6474" ca="1" si="500">E6411/$F$8</f>
        <v>2.6774992230767163E-2</v>
      </c>
      <c r="G6411" s="6">
        <f t="shared" si="498"/>
        <v>1</v>
      </c>
    </row>
    <row r="6412" spans="1:7" x14ac:dyDescent="0.25">
      <c r="A6412" s="6">
        <f t="shared" si="499"/>
        <v>6401</v>
      </c>
      <c r="B6412" s="6">
        <f t="shared" ref="B6412:B6475" si="501">MOD(A6412,221)-210</f>
        <v>3</v>
      </c>
      <c r="C6412" s="6">
        <f t="shared" ref="C6412:C6475" si="502">IF(B6412&lt;B6411,IF(ISNUMBER(C6411),C6411+1,2),C6411)</f>
        <v>30</v>
      </c>
      <c r="D6412" s="8">
        <f ca="1">VLOOKUP(B6412,Residuals!$A$12:$AW$232,C6412,FALSE)</f>
        <v>-2.3127447332518754E-2</v>
      </c>
      <c r="E6412" s="8">
        <f ca="1">VLOOKUP(B6412,Residuals!$A$12:$AW$232,C6412,FALSE)^2</f>
        <v>5.3487882011842881E-4</v>
      </c>
      <c r="F6412" s="8">
        <f t="shared" ca="1" si="500"/>
        <v>1.2601359694069951</v>
      </c>
      <c r="G6412" s="6">
        <f t="shared" ref="G6412:G6475" si="503">IF(OR(B6412&lt;-10,B6412&gt;10),0,1)</f>
        <v>1</v>
      </c>
    </row>
    <row r="6413" spans="1:7" x14ac:dyDescent="0.25">
      <c r="A6413" s="6">
        <f t="shared" ref="A6413:A6476" si="504">A6412+1</f>
        <v>6402</v>
      </c>
      <c r="B6413" s="6">
        <f t="shared" si="501"/>
        <v>4</v>
      </c>
      <c r="C6413" s="6">
        <f t="shared" si="502"/>
        <v>30</v>
      </c>
      <c r="D6413" s="8">
        <f ca="1">VLOOKUP(B6413,Residuals!$A$12:$AW$232,C6413,FALSE)</f>
        <v>2.3556241884271821E-2</v>
      </c>
      <c r="E6413" s="8">
        <f ca="1">VLOOKUP(B6413,Residuals!$A$12:$AW$232,C6413,FALSE)^2</f>
        <v>5.5489653171032207E-4</v>
      </c>
      <c r="F6413" s="8">
        <f t="shared" ca="1" si="500"/>
        <v>1.3072962559118431</v>
      </c>
      <c r="G6413" s="6">
        <f t="shared" si="503"/>
        <v>1</v>
      </c>
    </row>
    <row r="6414" spans="1:7" x14ac:dyDescent="0.25">
      <c r="A6414" s="6">
        <f t="shared" si="504"/>
        <v>6403</v>
      </c>
      <c r="B6414" s="6">
        <f t="shared" si="501"/>
        <v>5</v>
      </c>
      <c r="C6414" s="6">
        <f t="shared" si="502"/>
        <v>30</v>
      </c>
      <c r="D6414" s="8">
        <f ca="1">VLOOKUP(B6414,Residuals!$A$12:$AW$232,C6414,FALSE)</f>
        <v>3.2202186330139958E-2</v>
      </c>
      <c r="E6414" s="8">
        <f ca="1">VLOOKUP(B6414,Residuals!$A$12:$AW$232,C6414,FALSE)^2</f>
        <v>1.0369808044410527E-3</v>
      </c>
      <c r="F6414" s="8">
        <f t="shared" ca="1" si="500"/>
        <v>2.4430520748072317</v>
      </c>
      <c r="G6414" s="6">
        <f t="shared" si="503"/>
        <v>1</v>
      </c>
    </row>
    <row r="6415" spans="1:7" x14ac:dyDescent="0.25">
      <c r="A6415" s="6">
        <f t="shared" si="504"/>
        <v>6404</v>
      </c>
      <c r="B6415" s="6">
        <f t="shared" si="501"/>
        <v>6</v>
      </c>
      <c r="C6415" s="6">
        <f t="shared" si="502"/>
        <v>30</v>
      </c>
      <c r="D6415" s="8">
        <f ca="1">VLOOKUP(B6415,Residuals!$A$12:$AW$232,C6415,FALSE)</f>
        <v>2.1277924292686563E-2</v>
      </c>
      <c r="E6415" s="8">
        <f ca="1">VLOOKUP(B6415,Residuals!$A$12:$AW$232,C6415,FALSE)^2</f>
        <v>4.5275006220530094E-4</v>
      </c>
      <c r="F6415" s="8">
        <f t="shared" ca="1" si="500"/>
        <v>1.0666465320309984</v>
      </c>
      <c r="G6415" s="6">
        <f t="shared" si="503"/>
        <v>1</v>
      </c>
    </row>
    <row r="6416" spans="1:7" x14ac:dyDescent="0.25">
      <c r="A6416" s="6">
        <f t="shared" si="504"/>
        <v>6405</v>
      </c>
      <c r="B6416" s="6">
        <f t="shared" si="501"/>
        <v>7</v>
      </c>
      <c r="C6416" s="6">
        <f t="shared" si="502"/>
        <v>30</v>
      </c>
      <c r="D6416" s="8">
        <f ca="1">VLOOKUP(B6416,Residuals!$A$12:$AW$232,C6416,FALSE)</f>
        <v>-2.8207757282387762E-2</v>
      </c>
      <c r="E6416" s="8">
        <f ca="1">VLOOKUP(B6416,Residuals!$A$12:$AW$232,C6416,FALSE)^2</f>
        <v>7.9567757090209985E-4</v>
      </c>
      <c r="F6416" s="8">
        <f t="shared" ca="1" si="500"/>
        <v>1.8745590392270888</v>
      </c>
      <c r="G6416" s="6">
        <f t="shared" si="503"/>
        <v>1</v>
      </c>
    </row>
    <row r="6417" spans="1:7" x14ac:dyDescent="0.25">
      <c r="A6417" s="6">
        <f t="shared" si="504"/>
        <v>6406</v>
      </c>
      <c r="B6417" s="6">
        <f t="shared" si="501"/>
        <v>8</v>
      </c>
      <c r="C6417" s="6">
        <f t="shared" si="502"/>
        <v>30</v>
      </c>
      <c r="D6417" s="8">
        <f ca="1">VLOOKUP(B6417,Residuals!$A$12:$AW$232,C6417,FALSE)</f>
        <v>-3.8788155052663947E-2</v>
      </c>
      <c r="E6417" s="8">
        <f ca="1">VLOOKUP(B6417,Residuals!$A$12:$AW$232,C6417,FALSE)^2</f>
        <v>1.5045209723894997E-3</v>
      </c>
      <c r="F6417" s="8">
        <f t="shared" ca="1" si="500"/>
        <v>3.5445430305417989</v>
      </c>
      <c r="G6417" s="6">
        <f t="shared" si="503"/>
        <v>1</v>
      </c>
    </row>
    <row r="6418" spans="1:7" x14ac:dyDescent="0.25">
      <c r="A6418" s="6">
        <f t="shared" si="504"/>
        <v>6407</v>
      </c>
      <c r="B6418" s="6">
        <f t="shared" si="501"/>
        <v>9</v>
      </c>
      <c r="C6418" s="6">
        <f t="shared" si="502"/>
        <v>30</v>
      </c>
      <c r="D6418" s="8">
        <f ca="1">VLOOKUP(B6418,Residuals!$A$12:$AW$232,C6418,FALSE)</f>
        <v>3.63866075654403E-2</v>
      </c>
      <c r="E6418" s="8">
        <f ca="1">VLOOKUP(B6418,Residuals!$A$12:$AW$232,C6418,FALSE)^2</f>
        <v>1.3239852101213573E-3</v>
      </c>
      <c r="F6418" s="8">
        <f t="shared" ca="1" si="500"/>
        <v>3.1192137798004342</v>
      </c>
      <c r="G6418" s="6">
        <f t="shared" si="503"/>
        <v>1</v>
      </c>
    </row>
    <row r="6419" spans="1:7" x14ac:dyDescent="0.25">
      <c r="A6419" s="6">
        <f t="shared" si="504"/>
        <v>6408</v>
      </c>
      <c r="B6419" s="6">
        <f t="shared" si="501"/>
        <v>10</v>
      </c>
      <c r="C6419" s="6">
        <f t="shared" si="502"/>
        <v>30</v>
      </c>
      <c r="D6419" s="8">
        <f ca="1">VLOOKUP(B6419,Residuals!$A$12:$AW$232,C6419,FALSE)</f>
        <v>-2.9244633837255084E-3</v>
      </c>
      <c r="E6419" s="8">
        <f ca="1">VLOOKUP(B6419,Residuals!$A$12:$AW$232,C6419,FALSE)^2</f>
        <v>8.5524860827512496E-6</v>
      </c>
      <c r="F6419" s="8">
        <f t="shared" ca="1" si="500"/>
        <v>2.0149041119895818E-2</v>
      </c>
      <c r="G6419" s="6">
        <f t="shared" si="503"/>
        <v>1</v>
      </c>
    </row>
    <row r="6420" spans="1:7" x14ac:dyDescent="0.25">
      <c r="A6420" s="6">
        <f t="shared" si="504"/>
        <v>6409</v>
      </c>
      <c r="B6420" s="6">
        <f t="shared" si="501"/>
        <v>-210</v>
      </c>
      <c r="C6420" s="6">
        <f t="shared" si="502"/>
        <v>31</v>
      </c>
      <c r="D6420" s="8">
        <f ca="1">VLOOKUP(B6420,Residuals!$A$12:$AW$232,C6420,FALSE)</f>
        <v>-5.1971049785493953E-3</v>
      </c>
      <c r="E6420" s="8">
        <f ca="1">VLOOKUP(B6420,Residuals!$A$12:$AW$232,C6420,FALSE)^2</f>
        <v>2.7009900158062911E-5</v>
      </c>
      <c r="F6420" s="8">
        <f t="shared" ca="1" si="500"/>
        <v>6.3633379074031632E-2</v>
      </c>
      <c r="G6420" s="6">
        <f t="shared" si="503"/>
        <v>0</v>
      </c>
    </row>
    <row r="6421" spans="1:7" x14ac:dyDescent="0.25">
      <c r="A6421" s="6">
        <f t="shared" si="504"/>
        <v>6410</v>
      </c>
      <c r="B6421" s="6">
        <f t="shared" si="501"/>
        <v>-209</v>
      </c>
      <c r="C6421" s="6">
        <f t="shared" si="502"/>
        <v>31</v>
      </c>
      <c r="D6421" s="8">
        <f ca="1">VLOOKUP(B6421,Residuals!$A$12:$AW$232,C6421,FALSE)</f>
        <v>-2.0591350057407739E-3</v>
      </c>
      <c r="E6421" s="8">
        <f ca="1">VLOOKUP(B6421,Residuals!$A$12:$AW$232,C6421,FALSE)^2</f>
        <v>4.2400369718670573E-6</v>
      </c>
      <c r="F6421" s="8">
        <f t="shared" ca="1" si="500"/>
        <v>9.9892216683438364E-3</v>
      </c>
      <c r="G6421" s="6">
        <f t="shared" si="503"/>
        <v>0</v>
      </c>
    </row>
    <row r="6422" spans="1:7" x14ac:dyDescent="0.25">
      <c r="A6422" s="6">
        <f t="shared" si="504"/>
        <v>6411</v>
      </c>
      <c r="B6422" s="6">
        <f t="shared" si="501"/>
        <v>-208</v>
      </c>
      <c r="C6422" s="6">
        <f t="shared" si="502"/>
        <v>31</v>
      </c>
      <c r="D6422" s="8">
        <f ca="1">VLOOKUP(B6422,Residuals!$A$12:$AW$232,C6422,FALSE)</f>
        <v>2.1429336113744441E-2</v>
      </c>
      <c r="E6422" s="8">
        <f ca="1">VLOOKUP(B6422,Residuals!$A$12:$AW$232,C6422,FALSE)^2</f>
        <v>4.5921644627583169E-4</v>
      </c>
      <c r="F6422" s="8">
        <f t="shared" ca="1" si="500"/>
        <v>1.0818808670855664</v>
      </c>
      <c r="G6422" s="6">
        <f t="shared" si="503"/>
        <v>0</v>
      </c>
    </row>
    <row r="6423" spans="1:7" x14ac:dyDescent="0.25">
      <c r="A6423" s="6">
        <f t="shared" si="504"/>
        <v>6412</v>
      </c>
      <c r="B6423" s="6">
        <f t="shared" si="501"/>
        <v>-207</v>
      </c>
      <c r="C6423" s="6">
        <f t="shared" si="502"/>
        <v>31</v>
      </c>
      <c r="D6423" s="8">
        <f ca="1">VLOOKUP(B6423,Residuals!$A$12:$AW$232,C6423,FALSE)</f>
        <v>1.7371311410693178E-5</v>
      </c>
      <c r="E6423" s="8">
        <f ca="1">VLOOKUP(B6423,Residuals!$A$12:$AW$232,C6423,FALSE)^2</f>
        <v>3.01762460127279E-10</v>
      </c>
      <c r="F6423" s="8">
        <f t="shared" ca="1" si="500"/>
        <v>7.1093061815185315E-7</v>
      </c>
      <c r="G6423" s="6">
        <f t="shared" si="503"/>
        <v>0</v>
      </c>
    </row>
    <row r="6424" spans="1:7" x14ac:dyDescent="0.25">
      <c r="A6424" s="6">
        <f t="shared" si="504"/>
        <v>6413</v>
      </c>
      <c r="B6424" s="6">
        <f t="shared" si="501"/>
        <v>-206</v>
      </c>
      <c r="C6424" s="6">
        <f t="shared" si="502"/>
        <v>31</v>
      </c>
      <c r="D6424" s="8">
        <f ca="1">VLOOKUP(B6424,Residuals!$A$12:$AW$232,C6424,FALSE)</f>
        <v>-1.5994000012790176E-3</v>
      </c>
      <c r="E6424" s="8">
        <f ca="1">VLOOKUP(B6424,Residuals!$A$12:$AW$232,C6424,FALSE)^2</f>
        <v>2.5580803640913216E-6</v>
      </c>
      <c r="F6424" s="8">
        <f t="shared" ca="1" si="500"/>
        <v>6.0266530626721911E-3</v>
      </c>
      <c r="G6424" s="6">
        <f t="shared" si="503"/>
        <v>0</v>
      </c>
    </row>
    <row r="6425" spans="1:7" x14ac:dyDescent="0.25">
      <c r="A6425" s="6">
        <f t="shared" si="504"/>
        <v>6414</v>
      </c>
      <c r="B6425" s="6">
        <f t="shared" si="501"/>
        <v>-205</v>
      </c>
      <c r="C6425" s="6">
        <f t="shared" si="502"/>
        <v>31</v>
      </c>
      <c r="D6425" s="8">
        <f ca="1">VLOOKUP(B6425,Residuals!$A$12:$AW$232,C6425,FALSE)</f>
        <v>-1.0716803015535948E-2</v>
      </c>
      <c r="E6425" s="8">
        <f ca="1">VLOOKUP(B6425,Residuals!$A$12:$AW$232,C6425,FALSE)^2</f>
        <v>1.1484986687380039E-4</v>
      </c>
      <c r="F6425" s="8">
        <f t="shared" ca="1" si="500"/>
        <v>0.27057801297354894</v>
      </c>
      <c r="G6425" s="6">
        <f t="shared" si="503"/>
        <v>0</v>
      </c>
    </row>
    <row r="6426" spans="1:7" x14ac:dyDescent="0.25">
      <c r="A6426" s="6">
        <f t="shared" si="504"/>
        <v>6415</v>
      </c>
      <c r="B6426" s="6">
        <f t="shared" si="501"/>
        <v>-204</v>
      </c>
      <c r="C6426" s="6">
        <f t="shared" si="502"/>
        <v>31</v>
      </c>
      <c r="D6426" s="8">
        <f ca="1">VLOOKUP(B6426,Residuals!$A$12:$AW$232,C6426,FALSE)</f>
        <v>-2.0398953840610485E-2</v>
      </c>
      <c r="E6426" s="8">
        <f ca="1">VLOOKUP(B6426,Residuals!$A$12:$AW$232,C6426,FALSE)^2</f>
        <v>4.1611731779135728E-4</v>
      </c>
      <c r="F6426" s="8">
        <f t="shared" ca="1" si="500"/>
        <v>0.9803424250860221</v>
      </c>
      <c r="G6426" s="6">
        <f t="shared" si="503"/>
        <v>0</v>
      </c>
    </row>
    <row r="6427" spans="1:7" x14ac:dyDescent="0.25">
      <c r="A6427" s="6">
        <f t="shared" si="504"/>
        <v>6416</v>
      </c>
      <c r="B6427" s="6">
        <f t="shared" si="501"/>
        <v>-203</v>
      </c>
      <c r="C6427" s="6">
        <f t="shared" si="502"/>
        <v>31</v>
      </c>
      <c r="D6427" s="8">
        <f ca="1">VLOOKUP(B6427,Residuals!$A$12:$AW$232,C6427,FALSE)</f>
        <v>2.4487245388792492E-2</v>
      </c>
      <c r="E6427" s="8">
        <f ca="1">VLOOKUP(B6427,Residuals!$A$12:$AW$232,C6427,FALSE)^2</f>
        <v>5.996251867309392E-4</v>
      </c>
      <c r="F6427" s="8">
        <f t="shared" ca="1" si="500"/>
        <v>1.4126737450451698</v>
      </c>
      <c r="G6427" s="6">
        <f t="shared" si="503"/>
        <v>0</v>
      </c>
    </row>
    <row r="6428" spans="1:7" x14ac:dyDescent="0.25">
      <c r="A6428" s="6">
        <f t="shared" si="504"/>
        <v>6417</v>
      </c>
      <c r="B6428" s="6">
        <f t="shared" si="501"/>
        <v>-202</v>
      </c>
      <c r="C6428" s="6">
        <f t="shared" si="502"/>
        <v>31</v>
      </c>
      <c r="D6428" s="8">
        <f ca="1">VLOOKUP(B6428,Residuals!$A$12:$AW$232,C6428,FALSE)</f>
        <v>-2.0751647974411119E-2</v>
      </c>
      <c r="E6428" s="8">
        <f ca="1">VLOOKUP(B6428,Residuals!$A$12:$AW$232,C6428,FALSE)^2</f>
        <v>4.3063089365388114E-4</v>
      </c>
      <c r="F6428" s="8">
        <f t="shared" ca="1" si="500"/>
        <v>1.0145353643110864</v>
      </c>
      <c r="G6428" s="6">
        <f t="shared" si="503"/>
        <v>0</v>
      </c>
    </row>
    <row r="6429" spans="1:7" x14ac:dyDescent="0.25">
      <c r="A6429" s="6">
        <f t="shared" si="504"/>
        <v>6418</v>
      </c>
      <c r="B6429" s="6">
        <f t="shared" si="501"/>
        <v>-201</v>
      </c>
      <c r="C6429" s="6">
        <f t="shared" si="502"/>
        <v>31</v>
      </c>
      <c r="D6429" s="8">
        <f ca="1">VLOOKUP(B6429,Residuals!$A$12:$AW$232,C6429,FALSE)</f>
        <v>7.1102183091639069E-3</v>
      </c>
      <c r="E6429" s="8">
        <f ca="1">VLOOKUP(B6429,Residuals!$A$12:$AW$232,C6429,FALSE)^2</f>
        <v>5.0555204403969648E-5</v>
      </c>
      <c r="F6429" s="8">
        <f t="shared" ca="1" si="500"/>
        <v>0.11910441975634722</v>
      </c>
      <c r="G6429" s="6">
        <f t="shared" si="503"/>
        <v>0</v>
      </c>
    </row>
    <row r="6430" spans="1:7" x14ac:dyDescent="0.25">
      <c r="A6430" s="6">
        <f t="shared" si="504"/>
        <v>6419</v>
      </c>
      <c r="B6430" s="6">
        <f t="shared" si="501"/>
        <v>-200</v>
      </c>
      <c r="C6430" s="6">
        <f t="shared" si="502"/>
        <v>31</v>
      </c>
      <c r="D6430" s="8">
        <f ca="1">VLOOKUP(B6430,Residuals!$A$12:$AW$232,C6430,FALSE)</f>
        <v>1.397438597207554E-2</v>
      </c>
      <c r="E6430" s="8">
        <f ca="1">VLOOKUP(B6430,Residuals!$A$12:$AW$232,C6430,FALSE)^2</f>
        <v>1.9528346329654165E-4</v>
      </c>
      <c r="F6430" s="8">
        <f t="shared" ca="1" si="500"/>
        <v>0.46007377199167637</v>
      </c>
      <c r="G6430" s="6">
        <f t="shared" si="503"/>
        <v>0</v>
      </c>
    </row>
    <row r="6431" spans="1:7" x14ac:dyDescent="0.25">
      <c r="A6431" s="6">
        <f t="shared" si="504"/>
        <v>6420</v>
      </c>
      <c r="B6431" s="6">
        <f t="shared" si="501"/>
        <v>-199</v>
      </c>
      <c r="C6431" s="6">
        <f t="shared" si="502"/>
        <v>31</v>
      </c>
      <c r="D6431" s="8">
        <f ca="1">VLOOKUP(B6431,Residuals!$A$12:$AW$232,C6431,FALSE)</f>
        <v>1.8400440887575132E-3</v>
      </c>
      <c r="E6431" s="8">
        <f ca="1">VLOOKUP(B6431,Residuals!$A$12:$AW$232,C6431,FALSE)^2</f>
        <v>3.385762248571467E-6</v>
      </c>
      <c r="F6431" s="8">
        <f t="shared" ca="1" si="500"/>
        <v>7.9766119592107852E-3</v>
      </c>
      <c r="G6431" s="6">
        <f t="shared" si="503"/>
        <v>0</v>
      </c>
    </row>
    <row r="6432" spans="1:7" x14ac:dyDescent="0.25">
      <c r="A6432" s="6">
        <f t="shared" si="504"/>
        <v>6421</v>
      </c>
      <c r="B6432" s="6">
        <f t="shared" si="501"/>
        <v>-198</v>
      </c>
      <c r="C6432" s="6">
        <f t="shared" si="502"/>
        <v>31</v>
      </c>
      <c r="D6432" s="8">
        <f ca="1">VLOOKUP(B6432,Residuals!$A$12:$AW$232,C6432,FALSE)</f>
        <v>1.7704991459286966E-2</v>
      </c>
      <c r="E6432" s="8">
        <f ca="1">VLOOKUP(B6432,Residuals!$A$12:$AW$232,C6432,FALSE)^2</f>
        <v>3.1346672257342442E-4</v>
      </c>
      <c r="F6432" s="8">
        <f t="shared" ca="1" si="500"/>
        <v>0.7385050173410036</v>
      </c>
      <c r="G6432" s="6">
        <f t="shared" si="503"/>
        <v>0</v>
      </c>
    </row>
    <row r="6433" spans="1:7" x14ac:dyDescent="0.25">
      <c r="A6433" s="6">
        <f t="shared" si="504"/>
        <v>6422</v>
      </c>
      <c r="B6433" s="6">
        <f t="shared" si="501"/>
        <v>-197</v>
      </c>
      <c r="C6433" s="6">
        <f t="shared" si="502"/>
        <v>31</v>
      </c>
      <c r="D6433" s="8">
        <f ca="1">VLOOKUP(B6433,Residuals!$A$12:$AW$232,C6433,FALSE)</f>
        <v>1.0818853945118619E-2</v>
      </c>
      <c r="E6433" s="8">
        <f ca="1">VLOOKUP(B6433,Residuals!$A$12:$AW$232,C6433,FALSE)^2</f>
        <v>1.170476006858087E-4</v>
      </c>
      <c r="F6433" s="8">
        <f t="shared" ca="1" si="500"/>
        <v>0.27575571551761391</v>
      </c>
      <c r="G6433" s="6">
        <f t="shared" si="503"/>
        <v>0</v>
      </c>
    </row>
    <row r="6434" spans="1:7" x14ac:dyDescent="0.25">
      <c r="A6434" s="6">
        <f t="shared" si="504"/>
        <v>6423</v>
      </c>
      <c r="B6434" s="6">
        <f t="shared" si="501"/>
        <v>-196</v>
      </c>
      <c r="C6434" s="6">
        <f t="shared" si="502"/>
        <v>31</v>
      </c>
      <c r="D6434" s="8">
        <f ca="1">VLOOKUP(B6434,Residuals!$A$12:$AW$232,C6434,FALSE)</f>
        <v>-1.6646895168650972E-3</v>
      </c>
      <c r="E6434" s="8">
        <f ca="1">VLOOKUP(B6434,Residuals!$A$12:$AW$232,C6434,FALSE)^2</f>
        <v>2.7711911875605505E-6</v>
      </c>
      <c r="F6434" s="8">
        <f t="shared" ca="1" si="500"/>
        <v>6.5287268110102905E-3</v>
      </c>
      <c r="G6434" s="6">
        <f t="shared" si="503"/>
        <v>0</v>
      </c>
    </row>
    <row r="6435" spans="1:7" x14ac:dyDescent="0.25">
      <c r="A6435" s="6">
        <f t="shared" si="504"/>
        <v>6424</v>
      </c>
      <c r="B6435" s="6">
        <f t="shared" si="501"/>
        <v>-195</v>
      </c>
      <c r="C6435" s="6">
        <f t="shared" si="502"/>
        <v>31</v>
      </c>
      <c r="D6435" s="8">
        <f ca="1">VLOOKUP(B6435,Residuals!$A$12:$AW$232,C6435,FALSE)</f>
        <v>3.0749135322017777E-3</v>
      </c>
      <c r="E6435" s="8">
        <f ca="1">VLOOKUP(B6435,Residuals!$A$12:$AW$232,C6435,FALSE)^2</f>
        <v>9.4550932305176139E-6</v>
      </c>
      <c r="F6435" s="8">
        <f t="shared" ca="1" si="500"/>
        <v>2.2275518539383872E-2</v>
      </c>
      <c r="G6435" s="6">
        <f t="shared" si="503"/>
        <v>0</v>
      </c>
    </row>
    <row r="6436" spans="1:7" x14ac:dyDescent="0.25">
      <c r="A6436" s="6">
        <f t="shared" si="504"/>
        <v>6425</v>
      </c>
      <c r="B6436" s="6">
        <f t="shared" si="501"/>
        <v>-194</v>
      </c>
      <c r="C6436" s="6">
        <f t="shared" si="502"/>
        <v>31</v>
      </c>
      <c r="D6436" s="8">
        <f ca="1">VLOOKUP(B6436,Residuals!$A$12:$AW$232,C6436,FALSE)</f>
        <v>6.2977837514169688E-2</v>
      </c>
      <c r="E6436" s="8">
        <f ca="1">VLOOKUP(B6436,Residuals!$A$12:$AW$232,C6436,FALSE)^2</f>
        <v>3.9662080179611592E-3</v>
      </c>
      <c r="F6436" s="8">
        <f t="shared" ca="1" si="500"/>
        <v>9.3441003786178545</v>
      </c>
      <c r="G6436" s="6">
        <f t="shared" si="503"/>
        <v>0</v>
      </c>
    </row>
    <row r="6437" spans="1:7" x14ac:dyDescent="0.25">
      <c r="A6437" s="6">
        <f t="shared" si="504"/>
        <v>6426</v>
      </c>
      <c r="B6437" s="6">
        <f t="shared" si="501"/>
        <v>-193</v>
      </c>
      <c r="C6437" s="6">
        <f t="shared" si="502"/>
        <v>31</v>
      </c>
      <c r="D6437" s="8">
        <f ca="1">VLOOKUP(B6437,Residuals!$A$12:$AW$232,C6437,FALSE)</f>
        <v>-2.5619735386863424E-3</v>
      </c>
      <c r="E6437" s="8">
        <f ca="1">VLOOKUP(B6437,Residuals!$A$12:$AW$232,C6437,FALSE)^2</f>
        <v>6.5637084129290198E-6</v>
      </c>
      <c r="F6437" s="8">
        <f t="shared" ca="1" si="500"/>
        <v>1.5463624194354568E-2</v>
      </c>
      <c r="G6437" s="6">
        <f t="shared" si="503"/>
        <v>0</v>
      </c>
    </row>
    <row r="6438" spans="1:7" x14ac:dyDescent="0.25">
      <c r="A6438" s="6">
        <f t="shared" si="504"/>
        <v>6427</v>
      </c>
      <c r="B6438" s="6">
        <f t="shared" si="501"/>
        <v>-192</v>
      </c>
      <c r="C6438" s="6">
        <f t="shared" si="502"/>
        <v>31</v>
      </c>
      <c r="D6438" s="8">
        <f ca="1">VLOOKUP(B6438,Residuals!$A$12:$AW$232,C6438,FALSE)</f>
        <v>3.8627196958952096E-4</v>
      </c>
      <c r="E6438" s="8">
        <f ca="1">VLOOKUP(B6438,Residuals!$A$12:$AW$232,C6438,FALSE)^2</f>
        <v>1.492060344905678E-7</v>
      </c>
      <c r="F6438" s="8">
        <f t="shared" ca="1" si="500"/>
        <v>3.5151866898097645E-4</v>
      </c>
      <c r="G6438" s="6">
        <f t="shared" si="503"/>
        <v>0</v>
      </c>
    </row>
    <row r="6439" spans="1:7" x14ac:dyDescent="0.25">
      <c r="A6439" s="6">
        <f t="shared" si="504"/>
        <v>6428</v>
      </c>
      <c r="B6439" s="6">
        <f t="shared" si="501"/>
        <v>-191</v>
      </c>
      <c r="C6439" s="6">
        <f t="shared" si="502"/>
        <v>31</v>
      </c>
      <c r="D6439" s="8">
        <f ca="1">VLOOKUP(B6439,Residuals!$A$12:$AW$232,C6439,FALSE)</f>
        <v>-2.5085663544692872E-2</v>
      </c>
      <c r="E6439" s="8">
        <f ca="1">VLOOKUP(B6439,Residuals!$A$12:$AW$232,C6439,FALSE)^2</f>
        <v>6.2929051547753296E-4</v>
      </c>
      <c r="F6439" s="8">
        <f t="shared" ca="1" si="500"/>
        <v>1.482563122586029</v>
      </c>
      <c r="G6439" s="6">
        <f t="shared" si="503"/>
        <v>0</v>
      </c>
    </row>
    <row r="6440" spans="1:7" x14ac:dyDescent="0.25">
      <c r="A6440" s="6">
        <f t="shared" si="504"/>
        <v>6429</v>
      </c>
      <c r="B6440" s="6">
        <f t="shared" si="501"/>
        <v>-190</v>
      </c>
      <c r="C6440" s="6">
        <f t="shared" si="502"/>
        <v>31</v>
      </c>
      <c r="D6440" s="8">
        <f ca="1">VLOOKUP(B6440,Residuals!$A$12:$AW$232,C6440,FALSE)</f>
        <v>-7.7361311024566159E-4</v>
      </c>
      <c r="E6440" s="8">
        <f ca="1">VLOOKUP(B6440,Residuals!$A$12:$AW$232,C6440,FALSE)^2</f>
        <v>5.9847724434396611E-7</v>
      </c>
      <c r="F6440" s="8">
        <f t="shared" ca="1" si="500"/>
        <v>1.4099692754752E-3</v>
      </c>
      <c r="G6440" s="6">
        <f t="shared" si="503"/>
        <v>0</v>
      </c>
    </row>
    <row r="6441" spans="1:7" x14ac:dyDescent="0.25">
      <c r="A6441" s="6">
        <f t="shared" si="504"/>
        <v>6430</v>
      </c>
      <c r="B6441" s="6">
        <f t="shared" si="501"/>
        <v>-189</v>
      </c>
      <c r="C6441" s="6">
        <f t="shared" si="502"/>
        <v>31</v>
      </c>
      <c r="D6441" s="8">
        <f ca="1">VLOOKUP(B6441,Residuals!$A$12:$AW$232,C6441,FALSE)</f>
        <v>7.5021674409813718E-3</v>
      </c>
      <c r="E6441" s="8">
        <f ca="1">VLOOKUP(B6441,Residuals!$A$12:$AW$232,C6441,FALSE)^2</f>
        <v>5.6282516312520984E-5</v>
      </c>
      <c r="F6441" s="8">
        <f t="shared" ca="1" si="500"/>
        <v>0.13259755403745521</v>
      </c>
      <c r="G6441" s="6">
        <f t="shared" si="503"/>
        <v>0</v>
      </c>
    </row>
    <row r="6442" spans="1:7" x14ac:dyDescent="0.25">
      <c r="A6442" s="6">
        <f t="shared" si="504"/>
        <v>6431</v>
      </c>
      <c r="B6442" s="6">
        <f t="shared" si="501"/>
        <v>-188</v>
      </c>
      <c r="C6442" s="6">
        <f t="shared" si="502"/>
        <v>31</v>
      </c>
      <c r="D6442" s="8">
        <f ca="1">VLOOKUP(B6442,Residuals!$A$12:$AW$232,C6442,FALSE)</f>
        <v>1.4839584445230761E-2</v>
      </c>
      <c r="E6442" s="8">
        <f ca="1">VLOOKUP(B6442,Residuals!$A$12:$AW$232,C6442,FALSE)^2</f>
        <v>2.2021326650713477E-4</v>
      </c>
      <c r="F6442" s="8">
        <f t="shared" ca="1" si="500"/>
        <v>0.51880659250034922</v>
      </c>
      <c r="G6442" s="6">
        <f t="shared" si="503"/>
        <v>0</v>
      </c>
    </row>
    <row r="6443" spans="1:7" x14ac:dyDescent="0.25">
      <c r="A6443" s="6">
        <f t="shared" si="504"/>
        <v>6432</v>
      </c>
      <c r="B6443" s="6">
        <f t="shared" si="501"/>
        <v>-187</v>
      </c>
      <c r="C6443" s="6">
        <f t="shared" si="502"/>
        <v>31</v>
      </c>
      <c r="D6443" s="8">
        <f ca="1">VLOOKUP(B6443,Residuals!$A$12:$AW$232,C6443,FALSE)</f>
        <v>-1.6132747664642268E-2</v>
      </c>
      <c r="E6443" s="8">
        <f ca="1">VLOOKUP(B6443,Residuals!$A$12:$AW$232,C6443,FALSE)^2</f>
        <v>2.6026554721102056E-4</v>
      </c>
      <c r="F6443" s="8">
        <f t="shared" ca="1" si="500"/>
        <v>0.61316688061304214</v>
      </c>
      <c r="G6443" s="6">
        <f t="shared" si="503"/>
        <v>0</v>
      </c>
    </row>
    <row r="6444" spans="1:7" x14ac:dyDescent="0.25">
      <c r="A6444" s="6">
        <f t="shared" si="504"/>
        <v>6433</v>
      </c>
      <c r="B6444" s="6">
        <f t="shared" si="501"/>
        <v>-186</v>
      </c>
      <c r="C6444" s="6">
        <f t="shared" si="502"/>
        <v>31</v>
      </c>
      <c r="D6444" s="8">
        <f ca="1">VLOOKUP(B6444,Residuals!$A$12:$AW$232,C6444,FALSE)</f>
        <v>-1.6053409196444469E-2</v>
      </c>
      <c r="E6444" s="8">
        <f ca="1">VLOOKUP(B6444,Residuals!$A$12:$AW$232,C6444,FALSE)^2</f>
        <v>2.5771194682848789E-4</v>
      </c>
      <c r="F6444" s="8">
        <f t="shared" ca="1" si="500"/>
        <v>0.60715078206419992</v>
      </c>
      <c r="G6444" s="6">
        <f t="shared" si="503"/>
        <v>0</v>
      </c>
    </row>
    <row r="6445" spans="1:7" x14ac:dyDescent="0.25">
      <c r="A6445" s="6">
        <f t="shared" si="504"/>
        <v>6434</v>
      </c>
      <c r="B6445" s="6">
        <f t="shared" si="501"/>
        <v>-185</v>
      </c>
      <c r="C6445" s="6">
        <f t="shared" si="502"/>
        <v>31</v>
      </c>
      <c r="D6445" s="8">
        <f ca="1">VLOOKUP(B6445,Residuals!$A$12:$AW$232,C6445,FALSE)</f>
        <v>1.580167929475524E-2</v>
      </c>
      <c r="E6445" s="8">
        <f ca="1">VLOOKUP(B6445,Residuals!$A$12:$AW$232,C6445,FALSE)^2</f>
        <v>2.4969306853429645E-4</v>
      </c>
      <c r="F6445" s="8">
        <f t="shared" ca="1" si="500"/>
        <v>0.58825888245491964</v>
      </c>
      <c r="G6445" s="6">
        <f t="shared" si="503"/>
        <v>0</v>
      </c>
    </row>
    <row r="6446" spans="1:7" x14ac:dyDescent="0.25">
      <c r="A6446" s="6">
        <f t="shared" si="504"/>
        <v>6435</v>
      </c>
      <c r="B6446" s="6">
        <f t="shared" si="501"/>
        <v>-184</v>
      </c>
      <c r="C6446" s="6">
        <f t="shared" si="502"/>
        <v>31</v>
      </c>
      <c r="D6446" s="8">
        <f ca="1">VLOOKUP(B6446,Residuals!$A$12:$AW$232,C6446,FALSE)</f>
        <v>-3.720363641893519E-2</v>
      </c>
      <c r="E6446" s="8">
        <f ca="1">VLOOKUP(B6446,Residuals!$A$12:$AW$232,C6446,FALSE)^2</f>
        <v>1.3841105627923208E-3</v>
      </c>
      <c r="F6446" s="8">
        <f t="shared" ca="1" si="500"/>
        <v>3.2608647794739425</v>
      </c>
      <c r="G6446" s="6">
        <f t="shared" si="503"/>
        <v>0</v>
      </c>
    </row>
    <row r="6447" spans="1:7" x14ac:dyDescent="0.25">
      <c r="A6447" s="6">
        <f t="shared" si="504"/>
        <v>6436</v>
      </c>
      <c r="B6447" s="6">
        <f t="shared" si="501"/>
        <v>-183</v>
      </c>
      <c r="C6447" s="6">
        <f t="shared" si="502"/>
        <v>31</v>
      </c>
      <c r="D6447" s="8">
        <f ca="1">VLOOKUP(B6447,Residuals!$A$12:$AW$232,C6447,FALSE)</f>
        <v>-1.8825027617097204E-2</v>
      </c>
      <c r="E6447" s="8">
        <f ca="1">VLOOKUP(B6447,Residuals!$A$12:$AW$232,C6447,FALSE)^2</f>
        <v>3.5438166478447245E-4</v>
      </c>
      <c r="F6447" s="8">
        <f t="shared" ca="1" si="500"/>
        <v>0.83489767382146496</v>
      </c>
      <c r="G6447" s="6">
        <f t="shared" si="503"/>
        <v>0</v>
      </c>
    </row>
    <row r="6448" spans="1:7" x14ac:dyDescent="0.25">
      <c r="A6448" s="6">
        <f t="shared" si="504"/>
        <v>6437</v>
      </c>
      <c r="B6448" s="6">
        <f t="shared" si="501"/>
        <v>-182</v>
      </c>
      <c r="C6448" s="6">
        <f t="shared" si="502"/>
        <v>31</v>
      </c>
      <c r="D6448" s="8">
        <f ca="1">VLOOKUP(B6448,Residuals!$A$12:$AW$232,C6448,FALSE)</f>
        <v>-2.883608675949864E-5</v>
      </c>
      <c r="E6448" s="8">
        <f ca="1">VLOOKUP(B6448,Residuals!$A$12:$AW$232,C6448,FALSE)^2</f>
        <v>8.3151989960133276E-10</v>
      </c>
      <c r="F6448" s="8">
        <f t="shared" ca="1" si="500"/>
        <v>1.9590009836869789E-6</v>
      </c>
      <c r="G6448" s="6">
        <f t="shared" si="503"/>
        <v>0</v>
      </c>
    </row>
    <row r="6449" spans="1:7" x14ac:dyDescent="0.25">
      <c r="A6449" s="6">
        <f t="shared" si="504"/>
        <v>6438</v>
      </c>
      <c r="B6449" s="6">
        <f t="shared" si="501"/>
        <v>-181</v>
      </c>
      <c r="C6449" s="6">
        <f t="shared" si="502"/>
        <v>31</v>
      </c>
      <c r="D6449" s="8">
        <f ca="1">VLOOKUP(B6449,Residuals!$A$12:$AW$232,C6449,FALSE)</f>
        <v>6.2917719816585442E-3</v>
      </c>
      <c r="E6449" s="8">
        <f ca="1">VLOOKUP(B6449,Residuals!$A$12:$AW$232,C6449,FALSE)^2</f>
        <v>3.9586394669183487E-5</v>
      </c>
      <c r="F6449" s="8">
        <f t="shared" ca="1" si="500"/>
        <v>9.3262694175728342E-2</v>
      </c>
      <c r="G6449" s="6">
        <f t="shared" si="503"/>
        <v>0</v>
      </c>
    </row>
    <row r="6450" spans="1:7" x14ac:dyDescent="0.25">
      <c r="A6450" s="6">
        <f t="shared" si="504"/>
        <v>6439</v>
      </c>
      <c r="B6450" s="6">
        <f t="shared" si="501"/>
        <v>-180</v>
      </c>
      <c r="C6450" s="6">
        <f t="shared" si="502"/>
        <v>31</v>
      </c>
      <c r="D6450" s="8">
        <f ca="1">VLOOKUP(B6450,Residuals!$A$12:$AW$232,C6450,FALSE)</f>
        <v>1.8065139877172523E-2</v>
      </c>
      <c r="E6450" s="8">
        <f ca="1">VLOOKUP(B6450,Residuals!$A$12:$AW$232,C6450,FALSE)^2</f>
        <v>3.2634927878180887E-4</v>
      </c>
      <c r="F6450" s="8">
        <f t="shared" ca="1" si="500"/>
        <v>0.76885539175384399</v>
      </c>
      <c r="G6450" s="6">
        <f t="shared" si="503"/>
        <v>0</v>
      </c>
    </row>
    <row r="6451" spans="1:7" x14ac:dyDescent="0.25">
      <c r="A6451" s="6">
        <f t="shared" si="504"/>
        <v>6440</v>
      </c>
      <c r="B6451" s="6">
        <f t="shared" si="501"/>
        <v>-179</v>
      </c>
      <c r="C6451" s="6">
        <f t="shared" si="502"/>
        <v>31</v>
      </c>
      <c r="D6451" s="8">
        <f ca="1">VLOOKUP(B6451,Residuals!$A$12:$AW$232,C6451,FALSE)</f>
        <v>2.6242183892559844E-3</v>
      </c>
      <c r="E6451" s="8">
        <f ca="1">VLOOKUP(B6451,Residuals!$A$12:$AW$232,C6451,FALSE)^2</f>
        <v>6.8865221545092732E-6</v>
      </c>
      <c r="F6451" s="8">
        <f t="shared" ca="1" si="500"/>
        <v>1.6224150115149234E-2</v>
      </c>
      <c r="G6451" s="6">
        <f t="shared" si="503"/>
        <v>0</v>
      </c>
    </row>
    <row r="6452" spans="1:7" x14ac:dyDescent="0.25">
      <c r="A6452" s="6">
        <f t="shared" si="504"/>
        <v>6441</v>
      </c>
      <c r="B6452" s="6">
        <f t="shared" si="501"/>
        <v>-178</v>
      </c>
      <c r="C6452" s="6">
        <f t="shared" si="502"/>
        <v>31</v>
      </c>
      <c r="D6452" s="8">
        <f ca="1">VLOOKUP(B6452,Residuals!$A$12:$AW$232,C6452,FALSE)</f>
        <v>5.0263078660566524E-3</v>
      </c>
      <c r="E6452" s="8">
        <f ca="1">VLOOKUP(B6452,Residuals!$A$12:$AW$232,C6452,FALSE)^2</f>
        <v>2.5263770764382981E-5</v>
      </c>
      <c r="F6452" s="8">
        <f t="shared" ca="1" si="500"/>
        <v>5.9519624007551862E-2</v>
      </c>
      <c r="G6452" s="6">
        <f t="shared" si="503"/>
        <v>0</v>
      </c>
    </row>
    <row r="6453" spans="1:7" x14ac:dyDescent="0.25">
      <c r="A6453" s="6">
        <f t="shared" si="504"/>
        <v>6442</v>
      </c>
      <c r="B6453" s="6">
        <f t="shared" si="501"/>
        <v>-177</v>
      </c>
      <c r="C6453" s="6">
        <f t="shared" si="502"/>
        <v>31</v>
      </c>
      <c r="D6453" s="8">
        <f ca="1">VLOOKUP(B6453,Residuals!$A$12:$AW$232,C6453,FALSE)</f>
        <v>1.5052333512027012E-2</v>
      </c>
      <c r="E6453" s="8">
        <f ca="1">VLOOKUP(B6453,Residuals!$A$12:$AW$232,C6453,FALSE)^2</f>
        <v>2.2657274415729145E-4</v>
      </c>
      <c r="F6453" s="8">
        <f t="shared" ca="1" si="500"/>
        <v>0.53378906372967916</v>
      </c>
      <c r="G6453" s="6">
        <f t="shared" si="503"/>
        <v>0</v>
      </c>
    </row>
    <row r="6454" spans="1:7" x14ac:dyDescent="0.25">
      <c r="A6454" s="6">
        <f t="shared" si="504"/>
        <v>6443</v>
      </c>
      <c r="B6454" s="6">
        <f t="shared" si="501"/>
        <v>-176</v>
      </c>
      <c r="C6454" s="6">
        <f t="shared" si="502"/>
        <v>31</v>
      </c>
      <c r="D6454" s="8">
        <f ca="1">VLOOKUP(B6454,Residuals!$A$12:$AW$232,C6454,FALSE)</f>
        <v>-3.3347951571346735E-3</v>
      </c>
      <c r="E6454" s="8">
        <f ca="1">VLOOKUP(B6454,Residuals!$A$12:$AW$232,C6454,FALSE)^2</f>
        <v>1.1120858740048872E-5</v>
      </c>
      <c r="F6454" s="8">
        <f t="shared" ca="1" si="500"/>
        <v>2.6199942083941392E-2</v>
      </c>
      <c r="G6454" s="6">
        <f t="shared" si="503"/>
        <v>0</v>
      </c>
    </row>
    <row r="6455" spans="1:7" x14ac:dyDescent="0.25">
      <c r="A6455" s="6">
        <f t="shared" si="504"/>
        <v>6444</v>
      </c>
      <c r="B6455" s="6">
        <f t="shared" si="501"/>
        <v>-175</v>
      </c>
      <c r="C6455" s="6">
        <f t="shared" si="502"/>
        <v>31</v>
      </c>
      <c r="D6455" s="8">
        <f ca="1">VLOOKUP(B6455,Residuals!$A$12:$AW$232,C6455,FALSE)</f>
        <v>5.3487382669067411E-3</v>
      </c>
      <c r="E6455" s="8">
        <f ca="1">VLOOKUP(B6455,Residuals!$A$12:$AW$232,C6455,FALSE)^2</f>
        <v>2.860900104787253E-5</v>
      </c>
      <c r="F6455" s="8">
        <f t="shared" ca="1" si="500"/>
        <v>6.7400745576810098E-2</v>
      </c>
      <c r="G6455" s="6">
        <f t="shared" si="503"/>
        <v>0</v>
      </c>
    </row>
    <row r="6456" spans="1:7" x14ac:dyDescent="0.25">
      <c r="A6456" s="6">
        <f t="shared" si="504"/>
        <v>6445</v>
      </c>
      <c r="B6456" s="6">
        <f t="shared" si="501"/>
        <v>-174</v>
      </c>
      <c r="C6456" s="6">
        <f t="shared" si="502"/>
        <v>31</v>
      </c>
      <c r="D6456" s="8">
        <f ca="1">VLOOKUP(B6456,Residuals!$A$12:$AW$232,C6456,FALSE)</f>
        <v>2.1398029807941808E-3</v>
      </c>
      <c r="E6456" s="8">
        <f ca="1">VLOOKUP(B6456,Residuals!$A$12:$AW$232,C6456,FALSE)^2</f>
        <v>4.5787567966156613E-6</v>
      </c>
      <c r="F6456" s="8">
        <f t="shared" ca="1" si="500"/>
        <v>1.0787221175264757E-2</v>
      </c>
      <c r="G6456" s="6">
        <f t="shared" si="503"/>
        <v>0</v>
      </c>
    </row>
    <row r="6457" spans="1:7" x14ac:dyDescent="0.25">
      <c r="A6457" s="6">
        <f t="shared" si="504"/>
        <v>6446</v>
      </c>
      <c r="B6457" s="6">
        <f t="shared" si="501"/>
        <v>-173</v>
      </c>
      <c r="C6457" s="6">
        <f t="shared" si="502"/>
        <v>31</v>
      </c>
      <c r="D6457" s="8">
        <f ca="1">VLOOKUP(B6457,Residuals!$A$12:$AW$232,C6457,FALSE)</f>
        <v>1.6963944429161167E-2</v>
      </c>
      <c r="E6457" s="8">
        <f ca="1">VLOOKUP(B6457,Residuals!$A$12:$AW$232,C6457,FALSE)^2</f>
        <v>2.8777541059566819E-4</v>
      </c>
      <c r="F6457" s="8">
        <f t="shared" ca="1" si="500"/>
        <v>0.67797813703331211</v>
      </c>
      <c r="G6457" s="6">
        <f t="shared" si="503"/>
        <v>0</v>
      </c>
    </row>
    <row r="6458" spans="1:7" x14ac:dyDescent="0.25">
      <c r="A6458" s="6">
        <f t="shared" si="504"/>
        <v>6447</v>
      </c>
      <c r="B6458" s="6">
        <f t="shared" si="501"/>
        <v>-172</v>
      </c>
      <c r="C6458" s="6">
        <f t="shared" si="502"/>
        <v>31</v>
      </c>
      <c r="D6458" s="8">
        <f ca="1">VLOOKUP(B6458,Residuals!$A$12:$AW$232,C6458,FALSE)</f>
        <v>1.9545796119534897E-2</v>
      </c>
      <c r="E6458" s="8">
        <f ca="1">VLOOKUP(B6458,Residuals!$A$12:$AW$232,C6458,FALSE)^2</f>
        <v>3.8203814594642543E-4</v>
      </c>
      <c r="F6458" s="8">
        <f t="shared" ca="1" si="500"/>
        <v>0.90005435116323651</v>
      </c>
      <c r="G6458" s="6">
        <f t="shared" si="503"/>
        <v>0</v>
      </c>
    </row>
    <row r="6459" spans="1:7" x14ac:dyDescent="0.25">
      <c r="A6459" s="6">
        <f t="shared" si="504"/>
        <v>6448</v>
      </c>
      <c r="B6459" s="6">
        <f t="shared" si="501"/>
        <v>-171</v>
      </c>
      <c r="C6459" s="6">
        <f t="shared" si="502"/>
        <v>31</v>
      </c>
      <c r="D6459" s="8">
        <f ca="1">VLOOKUP(B6459,Residuals!$A$12:$AW$232,C6459,FALSE)</f>
        <v>1.4668165810641443E-2</v>
      </c>
      <c r="E6459" s="8">
        <f ca="1">VLOOKUP(B6459,Residuals!$A$12:$AW$232,C6459,FALSE)^2</f>
        <v>2.1515508824847054E-4</v>
      </c>
      <c r="F6459" s="8">
        <f t="shared" ca="1" si="500"/>
        <v>0.50688988889633668</v>
      </c>
      <c r="G6459" s="6">
        <f t="shared" si="503"/>
        <v>0</v>
      </c>
    </row>
    <row r="6460" spans="1:7" x14ac:dyDescent="0.25">
      <c r="A6460" s="6">
        <f t="shared" si="504"/>
        <v>6449</v>
      </c>
      <c r="B6460" s="6">
        <f t="shared" si="501"/>
        <v>-170</v>
      </c>
      <c r="C6460" s="6">
        <f t="shared" si="502"/>
        <v>31</v>
      </c>
      <c r="D6460" s="8">
        <f ca="1">VLOOKUP(B6460,Residuals!$A$12:$AW$232,C6460,FALSE)</f>
        <v>7.8236560670485941E-3</v>
      </c>
      <c r="E6460" s="8">
        <f ca="1">VLOOKUP(B6460,Residuals!$A$12:$AW$232,C6460,FALSE)^2</f>
        <v>6.1209594255466276E-5</v>
      </c>
      <c r="F6460" s="8">
        <f t="shared" ca="1" si="500"/>
        <v>0.14420539474164029</v>
      </c>
      <c r="G6460" s="6">
        <f t="shared" si="503"/>
        <v>0</v>
      </c>
    </row>
    <row r="6461" spans="1:7" x14ac:dyDescent="0.25">
      <c r="A6461" s="6">
        <f t="shared" si="504"/>
        <v>6450</v>
      </c>
      <c r="B6461" s="6">
        <f t="shared" si="501"/>
        <v>-169</v>
      </c>
      <c r="C6461" s="6">
        <f t="shared" si="502"/>
        <v>31</v>
      </c>
      <c r="D6461" s="8">
        <f ca="1">VLOOKUP(B6461,Residuals!$A$12:$AW$232,C6461,FALSE)</f>
        <v>2.2954313430344707E-3</v>
      </c>
      <c r="E6461" s="8">
        <f ca="1">VLOOKUP(B6461,Residuals!$A$12:$AW$232,C6461,FALSE)^2</f>
        <v>5.269005050585034E-6</v>
      </c>
      <c r="F6461" s="8">
        <f t="shared" ca="1" si="500"/>
        <v>1.2413396338556128E-2</v>
      </c>
      <c r="G6461" s="6">
        <f t="shared" si="503"/>
        <v>0</v>
      </c>
    </row>
    <row r="6462" spans="1:7" x14ac:dyDescent="0.25">
      <c r="A6462" s="6">
        <f t="shared" si="504"/>
        <v>6451</v>
      </c>
      <c r="B6462" s="6">
        <f t="shared" si="501"/>
        <v>-168</v>
      </c>
      <c r="C6462" s="6">
        <f t="shared" si="502"/>
        <v>31</v>
      </c>
      <c r="D6462" s="8">
        <f ca="1">VLOOKUP(B6462,Residuals!$A$12:$AW$232,C6462,FALSE)</f>
        <v>8.9860847984925291E-3</v>
      </c>
      <c r="E6462" s="8">
        <f ca="1">VLOOKUP(B6462,Residuals!$A$12:$AW$232,C6462,FALSE)^2</f>
        <v>8.0749720005698518E-5</v>
      </c>
      <c r="F6462" s="8">
        <f t="shared" ca="1" si="500"/>
        <v>0.19024052340714179</v>
      </c>
      <c r="G6462" s="6">
        <f t="shared" si="503"/>
        <v>0</v>
      </c>
    </row>
    <row r="6463" spans="1:7" x14ac:dyDescent="0.25">
      <c r="A6463" s="6">
        <f t="shared" si="504"/>
        <v>6452</v>
      </c>
      <c r="B6463" s="6">
        <f t="shared" si="501"/>
        <v>-167</v>
      </c>
      <c r="C6463" s="6">
        <f t="shared" si="502"/>
        <v>31</v>
      </c>
      <c r="D6463" s="8">
        <f ca="1">VLOOKUP(B6463,Residuals!$A$12:$AW$232,C6463,FALSE)</f>
        <v>3.9969057520623016E-3</v>
      </c>
      <c r="E6463" s="8">
        <f ca="1">VLOOKUP(B6463,Residuals!$A$12:$AW$232,C6463,FALSE)^2</f>
        <v>1.5975255590868713E-5</v>
      </c>
      <c r="F6463" s="8">
        <f t="shared" ca="1" si="500"/>
        <v>3.7636551370769579E-2</v>
      </c>
      <c r="G6463" s="6">
        <f t="shared" si="503"/>
        <v>0</v>
      </c>
    </row>
    <row r="6464" spans="1:7" x14ac:dyDescent="0.25">
      <c r="A6464" s="6">
        <f t="shared" si="504"/>
        <v>6453</v>
      </c>
      <c r="B6464" s="6">
        <f t="shared" si="501"/>
        <v>-166</v>
      </c>
      <c r="C6464" s="6">
        <f t="shared" si="502"/>
        <v>31</v>
      </c>
      <c r="D6464" s="8">
        <f ca="1">VLOOKUP(B6464,Residuals!$A$12:$AW$232,C6464,FALSE)</f>
        <v>8.4646414339380552E-4</v>
      </c>
      <c r="E6464" s="8">
        <f ca="1">VLOOKUP(B6464,Residuals!$A$12:$AW$232,C6464,FALSE)^2</f>
        <v>7.165015460514089E-7</v>
      </c>
      <c r="F6464" s="8">
        <f t="shared" ca="1" si="500"/>
        <v>1.6880260282416718E-3</v>
      </c>
      <c r="G6464" s="6">
        <f t="shared" si="503"/>
        <v>0</v>
      </c>
    </row>
    <row r="6465" spans="1:7" x14ac:dyDescent="0.25">
      <c r="A6465" s="6">
        <f t="shared" si="504"/>
        <v>6454</v>
      </c>
      <c r="B6465" s="6">
        <f t="shared" si="501"/>
        <v>-165</v>
      </c>
      <c r="C6465" s="6">
        <f t="shared" si="502"/>
        <v>31</v>
      </c>
      <c r="D6465" s="8">
        <f ca="1">VLOOKUP(B6465,Residuals!$A$12:$AW$232,C6465,FALSE)</f>
        <v>9.356040453155582E-3</v>
      </c>
      <c r="E6465" s="8">
        <f ca="1">VLOOKUP(B6465,Residuals!$A$12:$AW$232,C6465,FALSE)^2</f>
        <v>8.7535492961083705E-5</v>
      </c>
      <c r="F6465" s="8">
        <f t="shared" ca="1" si="500"/>
        <v>0.20622731566677321</v>
      </c>
      <c r="G6465" s="6">
        <f t="shared" si="503"/>
        <v>0</v>
      </c>
    </row>
    <row r="6466" spans="1:7" x14ac:dyDescent="0.25">
      <c r="A6466" s="6">
        <f t="shared" si="504"/>
        <v>6455</v>
      </c>
      <c r="B6466" s="6">
        <f t="shared" si="501"/>
        <v>-164</v>
      </c>
      <c r="C6466" s="6">
        <f t="shared" si="502"/>
        <v>31</v>
      </c>
      <c r="D6466" s="8">
        <f ca="1">VLOOKUP(B6466,Residuals!$A$12:$AW$232,C6466,FALSE)</f>
        <v>-1.8354800043912295E-2</v>
      </c>
      <c r="E6466" s="8">
        <f ca="1">VLOOKUP(B6466,Residuals!$A$12:$AW$232,C6466,FALSE)^2</f>
        <v>3.3689868465200276E-4</v>
      </c>
      <c r="F6466" s="8">
        <f t="shared" ca="1" si="500"/>
        <v>0.79370903204186516</v>
      </c>
      <c r="G6466" s="6">
        <f t="shared" si="503"/>
        <v>0</v>
      </c>
    </row>
    <row r="6467" spans="1:7" x14ac:dyDescent="0.25">
      <c r="A6467" s="6">
        <f t="shared" si="504"/>
        <v>6456</v>
      </c>
      <c r="B6467" s="6">
        <f t="shared" si="501"/>
        <v>-163</v>
      </c>
      <c r="C6467" s="6">
        <f t="shared" si="502"/>
        <v>31</v>
      </c>
      <c r="D6467" s="8">
        <f ca="1">VLOOKUP(B6467,Residuals!$A$12:$AW$232,C6467,FALSE)</f>
        <v>-1.9430167555698187E-2</v>
      </c>
      <c r="E6467" s="8">
        <f ca="1">VLOOKUP(B6467,Residuals!$A$12:$AW$232,C6467,FALSE)^2</f>
        <v>3.7753141124250648E-4</v>
      </c>
      <c r="F6467" s="8">
        <f t="shared" ca="1" si="500"/>
        <v>0.88943680885014653</v>
      </c>
      <c r="G6467" s="6">
        <f t="shared" si="503"/>
        <v>0</v>
      </c>
    </row>
    <row r="6468" spans="1:7" x14ac:dyDescent="0.25">
      <c r="A6468" s="6">
        <f t="shared" si="504"/>
        <v>6457</v>
      </c>
      <c r="B6468" s="6">
        <f t="shared" si="501"/>
        <v>-162</v>
      </c>
      <c r="C6468" s="6">
        <f t="shared" si="502"/>
        <v>31</v>
      </c>
      <c r="D6468" s="8">
        <f ca="1">VLOOKUP(B6468,Residuals!$A$12:$AW$232,C6468,FALSE)</f>
        <v>2.9817154577566228E-3</v>
      </c>
      <c r="E6468" s="8">
        <f ca="1">VLOOKUP(B6468,Residuals!$A$12:$AW$232,C6468,FALSE)^2</f>
        <v>8.8906270710247864E-6</v>
      </c>
      <c r="F6468" s="8">
        <f t="shared" ca="1" si="500"/>
        <v>2.0945676929778827E-2</v>
      </c>
      <c r="G6468" s="6">
        <f t="shared" si="503"/>
        <v>0</v>
      </c>
    </row>
    <row r="6469" spans="1:7" x14ac:dyDescent="0.25">
      <c r="A6469" s="6">
        <f t="shared" si="504"/>
        <v>6458</v>
      </c>
      <c r="B6469" s="6">
        <f t="shared" si="501"/>
        <v>-161</v>
      </c>
      <c r="C6469" s="6">
        <f t="shared" si="502"/>
        <v>31</v>
      </c>
      <c r="D6469" s="8">
        <f ca="1">VLOOKUP(B6469,Residuals!$A$12:$AW$232,C6469,FALSE)</f>
        <v>4.5311653973233194E-3</v>
      </c>
      <c r="E6469" s="8">
        <f ca="1">VLOOKUP(B6469,Residuals!$A$12:$AW$232,C6469,FALSE)^2</f>
        <v>2.0531459857900196E-5</v>
      </c>
      <c r="F6469" s="8">
        <f t="shared" ca="1" si="500"/>
        <v>4.8370640410939053E-2</v>
      </c>
      <c r="G6469" s="6">
        <f t="shared" si="503"/>
        <v>0</v>
      </c>
    </row>
    <row r="6470" spans="1:7" x14ac:dyDescent="0.25">
      <c r="A6470" s="6">
        <f t="shared" si="504"/>
        <v>6459</v>
      </c>
      <c r="B6470" s="6">
        <f t="shared" si="501"/>
        <v>-160</v>
      </c>
      <c r="C6470" s="6">
        <f t="shared" si="502"/>
        <v>31</v>
      </c>
      <c r="D6470" s="8">
        <f ca="1">VLOOKUP(B6470,Residuals!$A$12:$AW$232,C6470,FALSE)</f>
        <v>-5.1696011986358953E-3</v>
      </c>
      <c r="E6470" s="8">
        <f ca="1">VLOOKUP(B6470,Residuals!$A$12:$AW$232,C6470,FALSE)^2</f>
        <v>2.6724776552937687E-5</v>
      </c>
      <c r="F6470" s="8">
        <f t="shared" ca="1" si="500"/>
        <v>6.2961648399659939E-2</v>
      </c>
      <c r="G6470" s="6">
        <f t="shared" si="503"/>
        <v>0</v>
      </c>
    </row>
    <row r="6471" spans="1:7" x14ac:dyDescent="0.25">
      <c r="A6471" s="6">
        <f t="shared" si="504"/>
        <v>6460</v>
      </c>
      <c r="B6471" s="6">
        <f t="shared" si="501"/>
        <v>-159</v>
      </c>
      <c r="C6471" s="6">
        <f t="shared" si="502"/>
        <v>31</v>
      </c>
      <c r="D6471" s="8">
        <f ca="1">VLOOKUP(B6471,Residuals!$A$12:$AW$232,C6471,FALSE)</f>
        <v>-1.4869092918292479E-2</v>
      </c>
      <c r="E6471" s="8">
        <f ca="1">VLOOKUP(B6471,Residuals!$A$12:$AW$232,C6471,FALSE)^2</f>
        <v>2.2108992421281554E-4</v>
      </c>
      <c r="F6471" s="8">
        <f t="shared" ca="1" si="500"/>
        <v>0.52087193490359029</v>
      </c>
      <c r="G6471" s="6">
        <f t="shared" si="503"/>
        <v>0</v>
      </c>
    </row>
    <row r="6472" spans="1:7" x14ac:dyDescent="0.25">
      <c r="A6472" s="6">
        <f t="shared" si="504"/>
        <v>6461</v>
      </c>
      <c r="B6472" s="6">
        <f t="shared" si="501"/>
        <v>-158</v>
      </c>
      <c r="C6472" s="6">
        <f t="shared" si="502"/>
        <v>31</v>
      </c>
      <c r="D6472" s="8">
        <f ca="1">VLOOKUP(B6472,Residuals!$A$12:$AW$232,C6472,FALSE)</f>
        <v>1.5472956546649345E-2</v>
      </c>
      <c r="E6472" s="8">
        <f ca="1">VLOOKUP(B6472,Residuals!$A$12:$AW$232,C6472,FALSE)^2</f>
        <v>2.3941238429449883E-4</v>
      </c>
      <c r="F6472" s="8">
        <f t="shared" ca="1" si="500"/>
        <v>0.56403833097034939</v>
      </c>
      <c r="G6472" s="6">
        <f t="shared" si="503"/>
        <v>0</v>
      </c>
    </row>
    <row r="6473" spans="1:7" x14ac:dyDescent="0.25">
      <c r="A6473" s="6">
        <f t="shared" si="504"/>
        <v>6462</v>
      </c>
      <c r="B6473" s="6">
        <f t="shared" si="501"/>
        <v>-157</v>
      </c>
      <c r="C6473" s="6">
        <f t="shared" si="502"/>
        <v>31</v>
      </c>
      <c r="D6473" s="8">
        <f ca="1">VLOOKUP(B6473,Residuals!$A$12:$AW$232,C6473,FALSE)</f>
        <v>4.8710509261920467E-3</v>
      </c>
      <c r="E6473" s="8">
        <f ca="1">VLOOKUP(B6473,Residuals!$A$12:$AW$232,C6473,FALSE)^2</f>
        <v>2.3727137125556395E-5</v>
      </c>
      <c r="F6473" s="8">
        <f t="shared" ca="1" si="500"/>
        <v>5.5899425848168025E-2</v>
      </c>
      <c r="G6473" s="6">
        <f t="shared" si="503"/>
        <v>0</v>
      </c>
    </row>
    <row r="6474" spans="1:7" x14ac:dyDescent="0.25">
      <c r="A6474" s="6">
        <f t="shared" si="504"/>
        <v>6463</v>
      </c>
      <c r="B6474" s="6">
        <f t="shared" si="501"/>
        <v>-156</v>
      </c>
      <c r="C6474" s="6">
        <f t="shared" si="502"/>
        <v>31</v>
      </c>
      <c r="D6474" s="8">
        <f ca="1">VLOOKUP(B6474,Residuals!$A$12:$AW$232,C6474,FALSE)</f>
        <v>3.6364902597077406E-3</v>
      </c>
      <c r="E6474" s="8">
        <f ca="1">VLOOKUP(B6474,Residuals!$A$12:$AW$232,C6474,FALSE)^2</f>
        <v>1.3224061408949271E-5</v>
      </c>
      <c r="F6474" s="8">
        <f t="shared" ca="1" si="500"/>
        <v>3.115493606453567E-2</v>
      </c>
      <c r="G6474" s="6">
        <f t="shared" si="503"/>
        <v>0</v>
      </c>
    </row>
    <row r="6475" spans="1:7" x14ac:dyDescent="0.25">
      <c r="A6475" s="6">
        <f t="shared" si="504"/>
        <v>6464</v>
      </c>
      <c r="B6475" s="6">
        <f t="shared" si="501"/>
        <v>-155</v>
      </c>
      <c r="C6475" s="6">
        <f t="shared" si="502"/>
        <v>31</v>
      </c>
      <c r="D6475" s="8">
        <f ca="1">VLOOKUP(B6475,Residuals!$A$12:$AW$232,C6475,FALSE)</f>
        <v>1.2681917816172894E-2</v>
      </c>
      <c r="E6475" s="8">
        <f ca="1">VLOOKUP(B6475,Residuals!$A$12:$AW$232,C6475,FALSE)^2</f>
        <v>1.6083103949616345E-4</v>
      </c>
      <c r="F6475" s="8">
        <f t="shared" ref="F6475:F6538" ca="1" si="505">E6475/$F$8</f>
        <v>0.37890634334961931</v>
      </c>
      <c r="G6475" s="6">
        <f t="shared" si="503"/>
        <v>0</v>
      </c>
    </row>
    <row r="6476" spans="1:7" x14ac:dyDescent="0.25">
      <c r="A6476" s="6">
        <f t="shared" si="504"/>
        <v>6465</v>
      </c>
      <c r="B6476" s="6">
        <f t="shared" ref="B6476:B6539" si="506">MOD(A6476,221)-210</f>
        <v>-154</v>
      </c>
      <c r="C6476" s="6">
        <f t="shared" ref="C6476:C6539" si="507">IF(B6476&lt;B6475,IF(ISNUMBER(C6475),C6475+1,2),C6475)</f>
        <v>31</v>
      </c>
      <c r="D6476" s="8">
        <f ca="1">VLOOKUP(B6476,Residuals!$A$12:$AW$232,C6476,FALSE)</f>
        <v>-6.807155315061859E-3</v>
      </c>
      <c r="E6476" s="8">
        <f ca="1">VLOOKUP(B6476,Residuals!$A$12:$AW$232,C6476,FALSE)^2</f>
        <v>4.6337363483374916E-5</v>
      </c>
      <c r="F6476" s="8">
        <f t="shared" ca="1" si="505"/>
        <v>0.10916749038587539</v>
      </c>
      <c r="G6476" s="6">
        <f t="shared" ref="G6476:G6539" si="508">IF(OR(B6476&lt;-10,B6476&gt;10),0,1)</f>
        <v>0</v>
      </c>
    </row>
    <row r="6477" spans="1:7" x14ac:dyDescent="0.25">
      <c r="A6477" s="6">
        <f t="shared" ref="A6477:A6540" si="509">A6476+1</f>
        <v>6466</v>
      </c>
      <c r="B6477" s="6">
        <f t="shared" si="506"/>
        <v>-153</v>
      </c>
      <c r="C6477" s="6">
        <f t="shared" si="507"/>
        <v>31</v>
      </c>
      <c r="D6477" s="8">
        <f ca="1">VLOOKUP(B6477,Residuals!$A$12:$AW$232,C6477,FALSE)</f>
        <v>-1.3430485544935322E-2</v>
      </c>
      <c r="E6477" s="8">
        <f ca="1">VLOOKUP(B6477,Residuals!$A$12:$AW$232,C6477,FALSE)^2</f>
        <v>1.8037794197271661E-4</v>
      </c>
      <c r="F6477" s="8">
        <f t="shared" ca="1" si="505"/>
        <v>0.42495743749416132</v>
      </c>
      <c r="G6477" s="6">
        <f t="shared" si="508"/>
        <v>0</v>
      </c>
    </row>
    <row r="6478" spans="1:7" x14ac:dyDescent="0.25">
      <c r="A6478" s="6">
        <f t="shared" si="509"/>
        <v>6467</v>
      </c>
      <c r="B6478" s="6">
        <f t="shared" si="506"/>
        <v>-152</v>
      </c>
      <c r="C6478" s="6">
        <f t="shared" si="507"/>
        <v>31</v>
      </c>
      <c r="D6478" s="8">
        <f ca="1">VLOOKUP(B6478,Residuals!$A$12:$AW$232,C6478,FALSE)</f>
        <v>6.498631056857271E-3</v>
      </c>
      <c r="E6478" s="8">
        <f ca="1">VLOOKUP(B6478,Residuals!$A$12:$AW$232,C6478,FALSE)^2</f>
        <v>4.223220561314985E-5</v>
      </c>
      <c r="F6478" s="8">
        <f t="shared" ca="1" si="505"/>
        <v>9.9496034164783212E-2</v>
      </c>
      <c r="G6478" s="6">
        <f t="shared" si="508"/>
        <v>0</v>
      </c>
    </row>
    <row r="6479" spans="1:7" x14ac:dyDescent="0.25">
      <c r="A6479" s="6">
        <f t="shared" si="509"/>
        <v>6468</v>
      </c>
      <c r="B6479" s="6">
        <f t="shared" si="506"/>
        <v>-151</v>
      </c>
      <c r="C6479" s="6">
        <f t="shared" si="507"/>
        <v>31</v>
      </c>
      <c r="D6479" s="8">
        <f ca="1">VLOOKUP(B6479,Residuals!$A$12:$AW$232,C6479,FALSE)</f>
        <v>1.9154893775576286E-3</v>
      </c>
      <c r="E6479" s="8">
        <f ca="1">VLOOKUP(B6479,Residuals!$A$12:$AW$232,C6479,FALSE)^2</f>
        <v>3.6690995555361116E-6</v>
      </c>
      <c r="F6479" s="8">
        <f t="shared" ca="1" si="505"/>
        <v>8.6441342437948068E-3</v>
      </c>
      <c r="G6479" s="6">
        <f t="shared" si="508"/>
        <v>0</v>
      </c>
    </row>
    <row r="6480" spans="1:7" x14ac:dyDescent="0.25">
      <c r="A6480" s="6">
        <f t="shared" si="509"/>
        <v>6469</v>
      </c>
      <c r="B6480" s="6">
        <f t="shared" si="506"/>
        <v>-150</v>
      </c>
      <c r="C6480" s="6">
        <f t="shared" si="507"/>
        <v>31</v>
      </c>
      <c r="D6480" s="8">
        <f ca="1">VLOOKUP(B6480,Residuals!$A$12:$AW$232,C6480,FALSE)</f>
        <v>-1.2474680641859045E-2</v>
      </c>
      <c r="E6480" s="8">
        <f ca="1">VLOOKUP(B6480,Residuals!$A$12:$AW$232,C6480,FALSE)^2</f>
        <v>1.556176571163728E-4</v>
      </c>
      <c r="F6480" s="8">
        <f t="shared" ca="1" si="505"/>
        <v>0.3666239900165929</v>
      </c>
      <c r="G6480" s="6">
        <f t="shared" si="508"/>
        <v>0</v>
      </c>
    </row>
    <row r="6481" spans="1:7" x14ac:dyDescent="0.25">
      <c r="A6481" s="6">
        <f t="shared" si="509"/>
        <v>6470</v>
      </c>
      <c r="B6481" s="6">
        <f t="shared" si="506"/>
        <v>-149</v>
      </c>
      <c r="C6481" s="6">
        <f t="shared" si="507"/>
        <v>31</v>
      </c>
      <c r="D6481" s="8">
        <f ca="1">VLOOKUP(B6481,Residuals!$A$12:$AW$232,C6481,FALSE)</f>
        <v>7.9922693748350065E-3</v>
      </c>
      <c r="E6481" s="8">
        <f ca="1">VLOOKUP(B6481,Residuals!$A$12:$AW$232,C6481,FALSE)^2</f>
        <v>6.3876369759925542E-5</v>
      </c>
      <c r="F6481" s="8">
        <f t="shared" ca="1" si="505"/>
        <v>0.15048812572500311</v>
      </c>
      <c r="G6481" s="6">
        <f t="shared" si="508"/>
        <v>0</v>
      </c>
    </row>
    <row r="6482" spans="1:7" x14ac:dyDescent="0.25">
      <c r="A6482" s="6">
        <f t="shared" si="509"/>
        <v>6471</v>
      </c>
      <c r="B6482" s="6">
        <f t="shared" si="506"/>
        <v>-148</v>
      </c>
      <c r="C6482" s="6">
        <f t="shared" si="507"/>
        <v>31</v>
      </c>
      <c r="D6482" s="8">
        <f ca="1">VLOOKUP(B6482,Residuals!$A$12:$AW$232,C6482,FALSE)</f>
        <v>-3.9687923650684846E-3</v>
      </c>
      <c r="E6482" s="8">
        <f ca="1">VLOOKUP(B6482,Residuals!$A$12:$AW$232,C6482,FALSE)^2</f>
        <v>1.5751312837025896E-5</v>
      </c>
      <c r="F6482" s="8">
        <f t="shared" ca="1" si="505"/>
        <v>3.7108958374765529E-2</v>
      </c>
      <c r="G6482" s="6">
        <f t="shared" si="508"/>
        <v>0</v>
      </c>
    </row>
    <row r="6483" spans="1:7" x14ac:dyDescent="0.25">
      <c r="A6483" s="6">
        <f t="shared" si="509"/>
        <v>6472</v>
      </c>
      <c r="B6483" s="6">
        <f t="shared" si="506"/>
        <v>-147</v>
      </c>
      <c r="C6483" s="6">
        <f t="shared" si="507"/>
        <v>31</v>
      </c>
      <c r="D6483" s="8">
        <f ca="1">VLOOKUP(B6483,Residuals!$A$12:$AW$232,C6483,FALSE)</f>
        <v>1.4876070139837208E-2</v>
      </c>
      <c r="E6483" s="8">
        <f ca="1">VLOOKUP(B6483,Residuals!$A$12:$AW$232,C6483,FALSE)^2</f>
        <v>2.2129746280535621E-4</v>
      </c>
      <c r="F6483" s="8">
        <f t="shared" ca="1" si="505"/>
        <v>0.52136088087726462</v>
      </c>
      <c r="G6483" s="6">
        <f t="shared" si="508"/>
        <v>0</v>
      </c>
    </row>
    <row r="6484" spans="1:7" x14ac:dyDescent="0.25">
      <c r="A6484" s="6">
        <f t="shared" si="509"/>
        <v>6473</v>
      </c>
      <c r="B6484" s="6">
        <f t="shared" si="506"/>
        <v>-146</v>
      </c>
      <c r="C6484" s="6">
        <f t="shared" si="507"/>
        <v>31</v>
      </c>
      <c r="D6484" s="8">
        <f ca="1">VLOOKUP(B6484,Residuals!$A$12:$AW$232,C6484,FALSE)</f>
        <v>3.3515578115234871E-4</v>
      </c>
      <c r="E6484" s="8">
        <f ca="1">VLOOKUP(B6484,Residuals!$A$12:$AW$232,C6484,FALSE)^2</f>
        <v>1.1232939763984106E-7</v>
      </c>
      <c r="F6484" s="8">
        <f t="shared" ca="1" si="505"/>
        <v>2.6463996902409404E-4</v>
      </c>
      <c r="G6484" s="6">
        <f t="shared" si="508"/>
        <v>0</v>
      </c>
    </row>
    <row r="6485" spans="1:7" x14ac:dyDescent="0.25">
      <c r="A6485" s="6">
        <f t="shared" si="509"/>
        <v>6474</v>
      </c>
      <c r="B6485" s="6">
        <f t="shared" si="506"/>
        <v>-145</v>
      </c>
      <c r="C6485" s="6">
        <f t="shared" si="507"/>
        <v>31</v>
      </c>
      <c r="D6485" s="8">
        <f ca="1">VLOOKUP(B6485,Residuals!$A$12:$AW$232,C6485,FALSE)</f>
        <v>-7.1396361919673964E-3</v>
      </c>
      <c r="E6485" s="8">
        <f ca="1">VLOOKUP(B6485,Residuals!$A$12:$AW$232,C6485,FALSE)^2</f>
        <v>5.0974404953650708E-5</v>
      </c>
      <c r="F6485" s="8">
        <f t="shared" ca="1" si="505"/>
        <v>0.12009202605366019</v>
      </c>
      <c r="G6485" s="6">
        <f t="shared" si="508"/>
        <v>0</v>
      </c>
    </row>
    <row r="6486" spans="1:7" x14ac:dyDescent="0.25">
      <c r="A6486" s="6">
        <f t="shared" si="509"/>
        <v>6475</v>
      </c>
      <c r="B6486" s="6">
        <f t="shared" si="506"/>
        <v>-144</v>
      </c>
      <c r="C6486" s="6">
        <f t="shared" si="507"/>
        <v>31</v>
      </c>
      <c r="D6486" s="8">
        <f ca="1">VLOOKUP(B6486,Residuals!$A$12:$AW$232,C6486,FALSE)</f>
        <v>5.9403476024783098E-3</v>
      </c>
      <c r="E6486" s="8">
        <f ca="1">VLOOKUP(B6486,Residuals!$A$12:$AW$232,C6486,FALSE)^2</f>
        <v>3.5287729638269802E-5</v>
      </c>
      <c r="F6486" s="8">
        <f t="shared" ca="1" si="505"/>
        <v>8.3135349023630165E-2</v>
      </c>
      <c r="G6486" s="6">
        <f t="shared" si="508"/>
        <v>0</v>
      </c>
    </row>
    <row r="6487" spans="1:7" x14ac:dyDescent="0.25">
      <c r="A6487" s="6">
        <f t="shared" si="509"/>
        <v>6476</v>
      </c>
      <c r="B6487" s="6">
        <f t="shared" si="506"/>
        <v>-143</v>
      </c>
      <c r="C6487" s="6">
        <f t="shared" si="507"/>
        <v>31</v>
      </c>
      <c r="D6487" s="8">
        <f ca="1">VLOOKUP(B6487,Residuals!$A$12:$AW$232,C6487,FALSE)</f>
        <v>2.5872204981776677E-2</v>
      </c>
      <c r="E6487" s="8">
        <f ca="1">VLOOKUP(B6487,Residuals!$A$12:$AW$232,C6487,FALSE)^2</f>
        <v>6.6937099061906992E-4</v>
      </c>
      <c r="F6487" s="8">
        <f t="shared" ca="1" si="505"/>
        <v>1.5769898347627997</v>
      </c>
      <c r="G6487" s="6">
        <f t="shared" si="508"/>
        <v>0</v>
      </c>
    </row>
    <row r="6488" spans="1:7" x14ac:dyDescent="0.25">
      <c r="A6488" s="6">
        <f t="shared" si="509"/>
        <v>6477</v>
      </c>
      <c r="B6488" s="6">
        <f t="shared" si="506"/>
        <v>-142</v>
      </c>
      <c r="C6488" s="6">
        <f t="shared" si="507"/>
        <v>31</v>
      </c>
      <c r="D6488" s="8">
        <f ca="1">VLOOKUP(B6488,Residuals!$A$12:$AW$232,C6488,FALSE)</f>
        <v>-2.4646223695517729E-2</v>
      </c>
      <c r="E6488" s="8">
        <f ca="1">VLOOKUP(B6488,Residuals!$A$12:$AW$232,C6488,FALSE)^2</f>
        <v>6.0743634244949957E-4</v>
      </c>
      <c r="F6488" s="8">
        <f t="shared" ca="1" si="505"/>
        <v>1.4310762652298683</v>
      </c>
      <c r="G6488" s="6">
        <f t="shared" si="508"/>
        <v>0</v>
      </c>
    </row>
    <row r="6489" spans="1:7" x14ac:dyDescent="0.25">
      <c r="A6489" s="6">
        <f t="shared" si="509"/>
        <v>6478</v>
      </c>
      <c r="B6489" s="6">
        <f t="shared" si="506"/>
        <v>-141</v>
      </c>
      <c r="C6489" s="6">
        <f t="shared" si="507"/>
        <v>31</v>
      </c>
      <c r="D6489" s="8">
        <f ca="1">VLOOKUP(B6489,Residuals!$A$12:$AW$232,C6489,FALSE)</f>
        <v>-1.7805080448840657E-3</v>
      </c>
      <c r="E6489" s="8">
        <f ca="1">VLOOKUP(B6489,Residuals!$A$12:$AW$232,C6489,FALSE)^2</f>
        <v>3.1702088978968784E-6</v>
      </c>
      <c r="F6489" s="8">
        <f t="shared" ca="1" si="505"/>
        <v>7.4687837927279411E-3</v>
      </c>
      <c r="G6489" s="6">
        <f t="shared" si="508"/>
        <v>0</v>
      </c>
    </row>
    <row r="6490" spans="1:7" x14ac:dyDescent="0.25">
      <c r="A6490" s="6">
        <f t="shared" si="509"/>
        <v>6479</v>
      </c>
      <c r="B6490" s="6">
        <f t="shared" si="506"/>
        <v>-140</v>
      </c>
      <c r="C6490" s="6">
        <f t="shared" si="507"/>
        <v>31</v>
      </c>
      <c r="D6490" s="8">
        <f ca="1">VLOOKUP(B6490,Residuals!$A$12:$AW$232,C6490,FALSE)</f>
        <v>3.6018530816520058E-3</v>
      </c>
      <c r="E6490" s="8">
        <f ca="1">VLOOKUP(B6490,Residuals!$A$12:$AW$232,C6490,FALSE)^2</f>
        <v>1.2973345621806051E-5</v>
      </c>
      <c r="F6490" s="8">
        <f t="shared" ca="1" si="505"/>
        <v>3.0564267730711182E-2</v>
      </c>
      <c r="G6490" s="6">
        <f t="shared" si="508"/>
        <v>0</v>
      </c>
    </row>
    <row r="6491" spans="1:7" x14ac:dyDescent="0.25">
      <c r="A6491" s="6">
        <f t="shared" si="509"/>
        <v>6480</v>
      </c>
      <c r="B6491" s="6">
        <f t="shared" si="506"/>
        <v>-139</v>
      </c>
      <c r="C6491" s="6">
        <f t="shared" si="507"/>
        <v>31</v>
      </c>
      <c r="D6491" s="8">
        <f ca="1">VLOOKUP(B6491,Residuals!$A$12:$AW$232,C6491,FALSE)</f>
        <v>-2.809557997164305E-2</v>
      </c>
      <c r="E6491" s="8">
        <f ca="1">VLOOKUP(B6491,Residuals!$A$12:$AW$232,C6491,FALSE)^2</f>
        <v>7.8936161394299012E-4</v>
      </c>
      <c r="F6491" s="8">
        <f t="shared" ca="1" si="505"/>
        <v>1.8596790996107877</v>
      </c>
      <c r="G6491" s="6">
        <f t="shared" si="508"/>
        <v>0</v>
      </c>
    </row>
    <row r="6492" spans="1:7" x14ac:dyDescent="0.25">
      <c r="A6492" s="6">
        <f t="shared" si="509"/>
        <v>6481</v>
      </c>
      <c r="B6492" s="6">
        <f t="shared" si="506"/>
        <v>-138</v>
      </c>
      <c r="C6492" s="6">
        <f t="shared" si="507"/>
        <v>31</v>
      </c>
      <c r="D6492" s="8">
        <f ca="1">VLOOKUP(B6492,Residuals!$A$12:$AW$232,C6492,FALSE)</f>
        <v>1.0035761809955102E-3</v>
      </c>
      <c r="E6492" s="8">
        <f ca="1">VLOOKUP(B6492,Residuals!$A$12:$AW$232,C6492,FALSE)^2</f>
        <v>1.0071651510615331E-6</v>
      </c>
      <c r="F6492" s="8">
        <f t="shared" ca="1" si="505"/>
        <v>2.3728085432600582E-3</v>
      </c>
      <c r="G6492" s="6">
        <f t="shared" si="508"/>
        <v>0</v>
      </c>
    </row>
    <row r="6493" spans="1:7" x14ac:dyDescent="0.25">
      <c r="A6493" s="6">
        <f t="shared" si="509"/>
        <v>6482</v>
      </c>
      <c r="B6493" s="6">
        <f t="shared" si="506"/>
        <v>-137</v>
      </c>
      <c r="C6493" s="6">
        <f t="shared" si="507"/>
        <v>31</v>
      </c>
      <c r="D6493" s="8">
        <f ca="1">VLOOKUP(B6493,Residuals!$A$12:$AW$232,C6493,FALSE)</f>
        <v>-9.2883435261095302E-3</v>
      </c>
      <c r="E6493" s="8">
        <f ca="1">VLOOKUP(B6493,Residuals!$A$12:$AW$232,C6493,FALSE)^2</f>
        <v>8.6273325459020823E-5</v>
      </c>
      <c r="F6493" s="8">
        <f t="shared" ca="1" si="505"/>
        <v>0.2032537399540279</v>
      </c>
      <c r="G6493" s="6">
        <f t="shared" si="508"/>
        <v>0</v>
      </c>
    </row>
    <row r="6494" spans="1:7" x14ac:dyDescent="0.25">
      <c r="A6494" s="6">
        <f t="shared" si="509"/>
        <v>6483</v>
      </c>
      <c r="B6494" s="6">
        <f t="shared" si="506"/>
        <v>-136</v>
      </c>
      <c r="C6494" s="6">
        <f t="shared" si="507"/>
        <v>31</v>
      </c>
      <c r="D6494" s="8">
        <f ca="1">VLOOKUP(B6494,Residuals!$A$12:$AW$232,C6494,FALSE)</f>
        <v>-1.5930313915216515E-2</v>
      </c>
      <c r="E6494" s="8">
        <f ca="1">VLOOKUP(B6494,Residuals!$A$12:$AW$232,C6494,FALSE)^2</f>
        <v>2.5377490143734096E-4</v>
      </c>
      <c r="F6494" s="8">
        <f t="shared" ca="1" si="505"/>
        <v>0.5978753867335832</v>
      </c>
      <c r="G6494" s="6">
        <f t="shared" si="508"/>
        <v>0</v>
      </c>
    </row>
    <row r="6495" spans="1:7" x14ac:dyDescent="0.25">
      <c r="A6495" s="6">
        <f t="shared" si="509"/>
        <v>6484</v>
      </c>
      <c r="B6495" s="6">
        <f t="shared" si="506"/>
        <v>-135</v>
      </c>
      <c r="C6495" s="6">
        <f t="shared" si="507"/>
        <v>31</v>
      </c>
      <c r="D6495" s="8">
        <f ca="1">VLOOKUP(B6495,Residuals!$A$12:$AW$232,C6495,FALSE)</f>
        <v>-8.4355552317147663E-3</v>
      </c>
      <c r="E6495" s="8">
        <f ca="1">VLOOKUP(B6495,Residuals!$A$12:$AW$232,C6495,FALSE)^2</f>
        <v>7.1158592067310366E-5</v>
      </c>
      <c r="F6495" s="8">
        <f t="shared" ca="1" si="505"/>
        <v>0.1676445168954776</v>
      </c>
      <c r="G6495" s="6">
        <f t="shared" si="508"/>
        <v>0</v>
      </c>
    </row>
    <row r="6496" spans="1:7" x14ac:dyDescent="0.25">
      <c r="A6496" s="6">
        <f t="shared" si="509"/>
        <v>6485</v>
      </c>
      <c r="B6496" s="6">
        <f t="shared" si="506"/>
        <v>-134</v>
      </c>
      <c r="C6496" s="6">
        <f t="shared" si="507"/>
        <v>31</v>
      </c>
      <c r="D6496" s="8">
        <f ca="1">VLOOKUP(B6496,Residuals!$A$12:$AW$232,C6496,FALSE)</f>
        <v>-4.2626899795406761E-3</v>
      </c>
      <c r="E6496" s="8">
        <f ca="1">VLOOKUP(B6496,Residuals!$A$12:$AW$232,C6496,FALSE)^2</f>
        <v>1.817052586167649E-5</v>
      </c>
      <c r="F6496" s="8">
        <f t="shared" ca="1" si="505"/>
        <v>4.2808449989230883E-2</v>
      </c>
      <c r="G6496" s="6">
        <f t="shared" si="508"/>
        <v>0</v>
      </c>
    </row>
    <row r="6497" spans="1:7" x14ac:dyDescent="0.25">
      <c r="A6497" s="6">
        <f t="shared" si="509"/>
        <v>6486</v>
      </c>
      <c r="B6497" s="6">
        <f t="shared" si="506"/>
        <v>-133</v>
      </c>
      <c r="C6497" s="6">
        <f t="shared" si="507"/>
        <v>31</v>
      </c>
      <c r="D6497" s="8">
        <f ca="1">VLOOKUP(B6497,Residuals!$A$12:$AW$232,C6497,FALSE)</f>
        <v>-3.2667558772924575E-3</v>
      </c>
      <c r="E6497" s="8">
        <f ca="1">VLOOKUP(B6497,Residuals!$A$12:$AW$232,C6497,FALSE)^2</f>
        <v>1.0671693961824813E-5</v>
      </c>
      <c r="F6497" s="8">
        <f t="shared" ca="1" si="505"/>
        <v>2.514174222269893E-2</v>
      </c>
      <c r="G6497" s="6">
        <f t="shared" si="508"/>
        <v>0</v>
      </c>
    </row>
    <row r="6498" spans="1:7" x14ac:dyDescent="0.25">
      <c r="A6498" s="6">
        <f t="shared" si="509"/>
        <v>6487</v>
      </c>
      <c r="B6498" s="6">
        <f t="shared" si="506"/>
        <v>-132</v>
      </c>
      <c r="C6498" s="6">
        <f t="shared" si="507"/>
        <v>31</v>
      </c>
      <c r="D6498" s="8">
        <f ca="1">VLOOKUP(B6498,Residuals!$A$12:$AW$232,C6498,FALSE)</f>
        <v>1.1118501323599254E-2</v>
      </c>
      <c r="E6498" s="8">
        <f ca="1">VLOOKUP(B6498,Residuals!$A$12:$AW$232,C6498,FALSE)^2</f>
        <v>1.2362107168287838E-4</v>
      </c>
      <c r="F6498" s="8">
        <f t="shared" ca="1" si="505"/>
        <v>0.29124233965694157</v>
      </c>
      <c r="G6498" s="6">
        <f t="shared" si="508"/>
        <v>0</v>
      </c>
    </row>
    <row r="6499" spans="1:7" x14ac:dyDescent="0.25">
      <c r="A6499" s="6">
        <f t="shared" si="509"/>
        <v>6488</v>
      </c>
      <c r="B6499" s="6">
        <f t="shared" si="506"/>
        <v>-131</v>
      </c>
      <c r="C6499" s="6">
        <f t="shared" si="507"/>
        <v>31</v>
      </c>
      <c r="D6499" s="8">
        <f ca="1">VLOOKUP(B6499,Residuals!$A$12:$AW$232,C6499,FALSE)</f>
        <v>-1.3394030045625368E-2</v>
      </c>
      <c r="E6499" s="8">
        <f ca="1">VLOOKUP(B6499,Residuals!$A$12:$AW$232,C6499,FALSE)^2</f>
        <v>1.7940004086311508E-4</v>
      </c>
      <c r="F6499" s="8">
        <f t="shared" ca="1" si="505"/>
        <v>0.42265357292450223</v>
      </c>
      <c r="G6499" s="6">
        <f t="shared" si="508"/>
        <v>0</v>
      </c>
    </row>
    <row r="6500" spans="1:7" x14ac:dyDescent="0.25">
      <c r="A6500" s="6">
        <f t="shared" si="509"/>
        <v>6489</v>
      </c>
      <c r="B6500" s="6">
        <f t="shared" si="506"/>
        <v>-130</v>
      </c>
      <c r="C6500" s="6">
        <f t="shared" si="507"/>
        <v>31</v>
      </c>
      <c r="D6500" s="8">
        <f ca="1">VLOOKUP(B6500,Residuals!$A$12:$AW$232,C6500,FALSE)</f>
        <v>1.3940566771220677E-3</v>
      </c>
      <c r="E6500" s="8">
        <f ca="1">VLOOKUP(B6500,Residuals!$A$12:$AW$232,C6500,FALSE)^2</f>
        <v>1.9433940190286207E-6</v>
      </c>
      <c r="F6500" s="8">
        <f t="shared" ca="1" si="505"/>
        <v>4.5784963135503502E-3</v>
      </c>
      <c r="G6500" s="6">
        <f t="shared" si="508"/>
        <v>0</v>
      </c>
    </row>
    <row r="6501" spans="1:7" x14ac:dyDescent="0.25">
      <c r="A6501" s="6">
        <f t="shared" si="509"/>
        <v>6490</v>
      </c>
      <c r="B6501" s="6">
        <f t="shared" si="506"/>
        <v>-129</v>
      </c>
      <c r="C6501" s="6">
        <f t="shared" si="507"/>
        <v>31</v>
      </c>
      <c r="D6501" s="8">
        <f ca="1">VLOOKUP(B6501,Residuals!$A$12:$AW$232,C6501,FALSE)</f>
        <v>8.3261664696399548E-3</v>
      </c>
      <c r="E6501" s="8">
        <f ca="1">VLOOKUP(B6501,Residuals!$A$12:$AW$232,C6501,FALSE)^2</f>
        <v>6.9325048080156668E-5</v>
      </c>
      <c r="F6501" s="8">
        <f t="shared" ca="1" si="505"/>
        <v>0.16332481934381402</v>
      </c>
      <c r="G6501" s="6">
        <f t="shared" si="508"/>
        <v>0</v>
      </c>
    </row>
    <row r="6502" spans="1:7" x14ac:dyDescent="0.25">
      <c r="A6502" s="6">
        <f t="shared" si="509"/>
        <v>6491</v>
      </c>
      <c r="B6502" s="6">
        <f t="shared" si="506"/>
        <v>-128</v>
      </c>
      <c r="C6502" s="6">
        <f t="shared" si="507"/>
        <v>31</v>
      </c>
      <c r="D6502" s="8">
        <f ca="1">VLOOKUP(B6502,Residuals!$A$12:$AW$232,C6502,FALSE)</f>
        <v>-1.5027140589408971E-2</v>
      </c>
      <c r="E6502" s="8">
        <f ca="1">VLOOKUP(B6502,Residuals!$A$12:$AW$232,C6502,FALSE)^2</f>
        <v>2.2581495429386259E-4</v>
      </c>
      <c r="F6502" s="8">
        <f t="shared" ca="1" si="505"/>
        <v>0.53200376539996153</v>
      </c>
      <c r="G6502" s="6">
        <f t="shared" si="508"/>
        <v>0</v>
      </c>
    </row>
    <row r="6503" spans="1:7" x14ac:dyDescent="0.25">
      <c r="A6503" s="6">
        <f t="shared" si="509"/>
        <v>6492</v>
      </c>
      <c r="B6503" s="6">
        <f t="shared" si="506"/>
        <v>-127</v>
      </c>
      <c r="C6503" s="6">
        <f t="shared" si="507"/>
        <v>31</v>
      </c>
      <c r="D6503" s="8">
        <f ca="1">VLOOKUP(B6503,Residuals!$A$12:$AW$232,C6503,FALSE)</f>
        <v>-2.2690941513398909E-2</v>
      </c>
      <c r="E6503" s="8">
        <f ca="1">VLOOKUP(B6503,Residuals!$A$12:$AW$232,C6503,FALSE)^2</f>
        <v>5.1487882676448996E-4</v>
      </c>
      <c r="F6503" s="8">
        <f t="shared" ca="1" si="505"/>
        <v>1.2130174257944084</v>
      </c>
      <c r="G6503" s="6">
        <f t="shared" si="508"/>
        <v>0</v>
      </c>
    </row>
    <row r="6504" spans="1:7" x14ac:dyDescent="0.25">
      <c r="A6504" s="6">
        <f t="shared" si="509"/>
        <v>6493</v>
      </c>
      <c r="B6504" s="6">
        <f t="shared" si="506"/>
        <v>-126</v>
      </c>
      <c r="C6504" s="6">
        <f t="shared" si="507"/>
        <v>31</v>
      </c>
      <c r="D6504" s="8">
        <f ca="1">VLOOKUP(B6504,Residuals!$A$12:$AW$232,C6504,FALSE)</f>
        <v>-8.0242387159492785E-3</v>
      </c>
      <c r="E6504" s="8">
        <f ca="1">VLOOKUP(B6504,Residuals!$A$12:$AW$232,C6504,FALSE)^2</f>
        <v>6.4388406970539321E-5</v>
      </c>
      <c r="F6504" s="8">
        <f t="shared" ca="1" si="505"/>
        <v>0.1516944485078465</v>
      </c>
      <c r="G6504" s="6">
        <f t="shared" si="508"/>
        <v>0</v>
      </c>
    </row>
    <row r="6505" spans="1:7" x14ac:dyDescent="0.25">
      <c r="A6505" s="6">
        <f t="shared" si="509"/>
        <v>6494</v>
      </c>
      <c r="B6505" s="6">
        <f t="shared" si="506"/>
        <v>-125</v>
      </c>
      <c r="C6505" s="6">
        <f t="shared" si="507"/>
        <v>31</v>
      </c>
      <c r="D6505" s="8">
        <f ca="1">VLOOKUP(B6505,Residuals!$A$12:$AW$232,C6505,FALSE)</f>
        <v>4.3560863229785331E-3</v>
      </c>
      <c r="E6505" s="8">
        <f ca="1">VLOOKUP(B6505,Residuals!$A$12:$AW$232,C6505,FALSE)^2</f>
        <v>1.8975488053240637E-5</v>
      </c>
      <c r="F6505" s="8">
        <f t="shared" ca="1" si="505"/>
        <v>4.4704882925906284E-2</v>
      </c>
      <c r="G6505" s="6">
        <f t="shared" si="508"/>
        <v>0</v>
      </c>
    </row>
    <row r="6506" spans="1:7" x14ac:dyDescent="0.25">
      <c r="A6506" s="6">
        <f t="shared" si="509"/>
        <v>6495</v>
      </c>
      <c r="B6506" s="6">
        <f t="shared" si="506"/>
        <v>-124</v>
      </c>
      <c r="C6506" s="6">
        <f t="shared" si="507"/>
        <v>31</v>
      </c>
      <c r="D6506" s="8">
        <f ca="1">VLOOKUP(B6506,Residuals!$A$12:$AW$232,C6506,FALSE)</f>
        <v>5.8105405967963731E-3</v>
      </c>
      <c r="E6506" s="8">
        <f ca="1">VLOOKUP(B6506,Residuals!$A$12:$AW$232,C6506,FALSE)^2</f>
        <v>3.376238202701875E-5</v>
      </c>
      <c r="F6506" s="8">
        <f t="shared" ca="1" si="505"/>
        <v>7.9541739932208477E-2</v>
      </c>
      <c r="G6506" s="6">
        <f t="shared" si="508"/>
        <v>0</v>
      </c>
    </row>
    <row r="6507" spans="1:7" x14ac:dyDescent="0.25">
      <c r="A6507" s="6">
        <f t="shared" si="509"/>
        <v>6496</v>
      </c>
      <c r="B6507" s="6">
        <f t="shared" si="506"/>
        <v>-123</v>
      </c>
      <c r="C6507" s="6">
        <f t="shared" si="507"/>
        <v>31</v>
      </c>
      <c r="D6507" s="8">
        <f ca="1">VLOOKUP(B6507,Residuals!$A$12:$AW$232,C6507,FALSE)</f>
        <v>-7.4226718061539711E-4</v>
      </c>
      <c r="E6507" s="8">
        <f ca="1">VLOOKUP(B6507,Residuals!$A$12:$AW$232,C6507,FALSE)^2</f>
        <v>5.5096056741873052E-7</v>
      </c>
      <c r="F6507" s="8">
        <f t="shared" ca="1" si="505"/>
        <v>1.2980234075739001E-3</v>
      </c>
      <c r="G6507" s="6">
        <f t="shared" si="508"/>
        <v>0</v>
      </c>
    </row>
    <row r="6508" spans="1:7" x14ac:dyDescent="0.25">
      <c r="A6508" s="6">
        <f t="shared" si="509"/>
        <v>6497</v>
      </c>
      <c r="B6508" s="6">
        <f t="shared" si="506"/>
        <v>-122</v>
      </c>
      <c r="C6508" s="6">
        <f t="shared" si="507"/>
        <v>31</v>
      </c>
      <c r="D6508" s="8">
        <f ca="1">VLOOKUP(B6508,Residuals!$A$12:$AW$232,C6508,FALSE)</f>
        <v>4.6371521540794604E-3</v>
      </c>
      <c r="E6508" s="8">
        <f ca="1">VLOOKUP(B6508,Residuals!$A$12:$AW$232,C6508,FALSE)^2</f>
        <v>2.150318010008378E-5</v>
      </c>
      <c r="F6508" s="8">
        <f t="shared" ca="1" si="505"/>
        <v>5.065994330220943E-2</v>
      </c>
      <c r="G6508" s="6">
        <f t="shared" si="508"/>
        <v>0</v>
      </c>
    </row>
    <row r="6509" spans="1:7" x14ac:dyDescent="0.25">
      <c r="A6509" s="6">
        <f t="shared" si="509"/>
        <v>6498</v>
      </c>
      <c r="B6509" s="6">
        <f t="shared" si="506"/>
        <v>-121</v>
      </c>
      <c r="C6509" s="6">
        <f t="shared" si="507"/>
        <v>31</v>
      </c>
      <c r="D6509" s="8">
        <f ca="1">VLOOKUP(B6509,Residuals!$A$12:$AW$232,C6509,FALSE)</f>
        <v>1.8630502875712839E-2</v>
      </c>
      <c r="E6509" s="8">
        <f ca="1">VLOOKUP(B6509,Residuals!$A$12:$AW$232,C6509,FALSE)^2</f>
        <v>3.4709563740194439E-4</v>
      </c>
      <c r="F6509" s="8">
        <f t="shared" ca="1" si="505"/>
        <v>0.81773231816805725</v>
      </c>
      <c r="G6509" s="6">
        <f t="shared" si="508"/>
        <v>0</v>
      </c>
    </row>
    <row r="6510" spans="1:7" x14ac:dyDescent="0.25">
      <c r="A6510" s="6">
        <f t="shared" si="509"/>
        <v>6499</v>
      </c>
      <c r="B6510" s="6">
        <f t="shared" si="506"/>
        <v>-120</v>
      </c>
      <c r="C6510" s="6">
        <f t="shared" si="507"/>
        <v>31</v>
      </c>
      <c r="D6510" s="8">
        <f ca="1">VLOOKUP(B6510,Residuals!$A$12:$AW$232,C6510,FALSE)</f>
        <v>2.8183445222643819E-3</v>
      </c>
      <c r="E6510" s="8">
        <f ca="1">VLOOKUP(B6510,Residuals!$A$12:$AW$232,C6510,FALSE)^2</f>
        <v>7.9430658461776467E-6</v>
      </c>
      <c r="F6510" s="8">
        <f t="shared" ca="1" si="505"/>
        <v>1.8713290943022331E-2</v>
      </c>
      <c r="G6510" s="6">
        <f t="shared" si="508"/>
        <v>0</v>
      </c>
    </row>
    <row r="6511" spans="1:7" x14ac:dyDescent="0.25">
      <c r="A6511" s="6">
        <f t="shared" si="509"/>
        <v>6500</v>
      </c>
      <c r="B6511" s="6">
        <f t="shared" si="506"/>
        <v>-119</v>
      </c>
      <c r="C6511" s="6">
        <f t="shared" si="507"/>
        <v>31</v>
      </c>
      <c r="D6511" s="8">
        <f ca="1">VLOOKUP(B6511,Residuals!$A$12:$AW$232,C6511,FALSE)</f>
        <v>1.0119162921643225E-2</v>
      </c>
      <c r="E6511" s="8">
        <f ca="1">VLOOKUP(B6511,Residuals!$A$12:$AW$232,C6511,FALSE)^2</f>
        <v>1.0239745823475905E-4</v>
      </c>
      <c r="F6511" s="8">
        <f t="shared" ca="1" si="505"/>
        <v>0.24124103524776042</v>
      </c>
      <c r="G6511" s="6">
        <f t="shared" si="508"/>
        <v>0</v>
      </c>
    </row>
    <row r="6512" spans="1:7" x14ac:dyDescent="0.25">
      <c r="A6512" s="6">
        <f t="shared" si="509"/>
        <v>6501</v>
      </c>
      <c r="B6512" s="6">
        <f t="shared" si="506"/>
        <v>-118</v>
      </c>
      <c r="C6512" s="6">
        <f t="shared" si="507"/>
        <v>31</v>
      </c>
      <c r="D6512" s="8">
        <f ca="1">VLOOKUP(B6512,Residuals!$A$12:$AW$232,C6512,FALSE)</f>
        <v>1.5219747400171344E-2</v>
      </c>
      <c r="E6512" s="8">
        <f ca="1">VLOOKUP(B6512,Residuals!$A$12:$AW$232,C6512,FALSE)^2</f>
        <v>2.3164071092502241E-4</v>
      </c>
      <c r="F6512" s="8">
        <f t="shared" ca="1" si="505"/>
        <v>0.54572882835592296</v>
      </c>
      <c r="G6512" s="6">
        <f t="shared" si="508"/>
        <v>0</v>
      </c>
    </row>
    <row r="6513" spans="1:7" x14ac:dyDescent="0.25">
      <c r="A6513" s="6">
        <f t="shared" si="509"/>
        <v>6502</v>
      </c>
      <c r="B6513" s="6">
        <f t="shared" si="506"/>
        <v>-117</v>
      </c>
      <c r="C6513" s="6">
        <f t="shared" si="507"/>
        <v>31</v>
      </c>
      <c r="D6513" s="8">
        <f ca="1">VLOOKUP(B6513,Residuals!$A$12:$AW$232,C6513,FALSE)</f>
        <v>-1.2458444272227561E-2</v>
      </c>
      <c r="E6513" s="8">
        <f ca="1">VLOOKUP(B6513,Residuals!$A$12:$AW$232,C6513,FALSE)^2</f>
        <v>1.5521283368419972E-4</v>
      </c>
      <c r="F6513" s="8">
        <f t="shared" ca="1" si="505"/>
        <v>0.36567025517245166</v>
      </c>
      <c r="G6513" s="6">
        <f t="shared" si="508"/>
        <v>0</v>
      </c>
    </row>
    <row r="6514" spans="1:7" x14ac:dyDescent="0.25">
      <c r="A6514" s="6">
        <f t="shared" si="509"/>
        <v>6503</v>
      </c>
      <c r="B6514" s="6">
        <f t="shared" si="506"/>
        <v>-116</v>
      </c>
      <c r="C6514" s="6">
        <f t="shared" si="507"/>
        <v>31</v>
      </c>
      <c r="D6514" s="8">
        <f ca="1">VLOOKUP(B6514,Residuals!$A$12:$AW$232,C6514,FALSE)</f>
        <v>5.7153967693020693E-3</v>
      </c>
      <c r="E6514" s="8">
        <f ca="1">VLOOKUP(B6514,Residuals!$A$12:$AW$232,C6514,FALSE)^2</f>
        <v>3.266576023054853E-5</v>
      </c>
      <c r="F6514" s="8">
        <f t="shared" ca="1" si="505"/>
        <v>7.6958177976508169E-2</v>
      </c>
      <c r="G6514" s="6">
        <f t="shared" si="508"/>
        <v>0</v>
      </c>
    </row>
    <row r="6515" spans="1:7" x14ac:dyDescent="0.25">
      <c r="A6515" s="6">
        <f t="shared" si="509"/>
        <v>6504</v>
      </c>
      <c r="B6515" s="6">
        <f t="shared" si="506"/>
        <v>-115</v>
      </c>
      <c r="C6515" s="6">
        <f t="shared" si="507"/>
        <v>31</v>
      </c>
      <c r="D6515" s="8">
        <f ca="1">VLOOKUP(B6515,Residuals!$A$12:$AW$232,C6515,FALSE)</f>
        <v>1.5275348491776917E-2</v>
      </c>
      <c r="E6515" s="8">
        <f ca="1">VLOOKUP(B6515,Residuals!$A$12:$AW$232,C6515,FALSE)^2</f>
        <v>2.3333627154523135E-4</v>
      </c>
      <c r="F6515" s="8">
        <f t="shared" ca="1" si="505"/>
        <v>0.54972344703490195</v>
      </c>
      <c r="G6515" s="6">
        <f t="shared" si="508"/>
        <v>0</v>
      </c>
    </row>
    <row r="6516" spans="1:7" x14ac:dyDescent="0.25">
      <c r="A6516" s="6">
        <f t="shared" si="509"/>
        <v>6505</v>
      </c>
      <c r="B6516" s="6">
        <f t="shared" si="506"/>
        <v>-114</v>
      </c>
      <c r="C6516" s="6">
        <f t="shared" si="507"/>
        <v>31</v>
      </c>
      <c r="D6516" s="8">
        <f ca="1">VLOOKUP(B6516,Residuals!$A$12:$AW$232,C6516,FALSE)</f>
        <v>-9.9960800349685568E-3</v>
      </c>
      <c r="E6516" s="8">
        <f ca="1">VLOOKUP(B6516,Residuals!$A$12:$AW$232,C6516,FALSE)^2</f>
        <v>9.9921616065496978E-5</v>
      </c>
      <c r="F6516" s="8">
        <f t="shared" ca="1" si="505"/>
        <v>0.23540812944795517</v>
      </c>
      <c r="G6516" s="6">
        <f t="shared" si="508"/>
        <v>0</v>
      </c>
    </row>
    <row r="6517" spans="1:7" x14ac:dyDescent="0.25">
      <c r="A6517" s="6">
        <f t="shared" si="509"/>
        <v>6506</v>
      </c>
      <c r="B6517" s="6">
        <f t="shared" si="506"/>
        <v>-113</v>
      </c>
      <c r="C6517" s="6">
        <f t="shared" si="507"/>
        <v>31</v>
      </c>
      <c r="D6517" s="8">
        <f ca="1">VLOOKUP(B6517,Residuals!$A$12:$AW$232,C6517,FALSE)</f>
        <v>1.5851280487570694E-2</v>
      </c>
      <c r="E6517" s="8">
        <f ca="1">VLOOKUP(B6517,Residuals!$A$12:$AW$232,C6517,FALSE)^2</f>
        <v>2.5126309309563943E-4</v>
      </c>
      <c r="F6517" s="8">
        <f t="shared" ca="1" si="505"/>
        <v>0.59195774722238736</v>
      </c>
      <c r="G6517" s="6">
        <f t="shared" si="508"/>
        <v>0</v>
      </c>
    </row>
    <row r="6518" spans="1:7" x14ac:dyDescent="0.25">
      <c r="A6518" s="6">
        <f t="shared" si="509"/>
        <v>6507</v>
      </c>
      <c r="B6518" s="6">
        <f t="shared" si="506"/>
        <v>-112</v>
      </c>
      <c r="C6518" s="6">
        <f t="shared" si="507"/>
        <v>31</v>
      </c>
      <c r="D6518" s="8">
        <f ca="1">VLOOKUP(B6518,Residuals!$A$12:$AW$232,C6518,FALSE)</f>
        <v>-4.4638001985598877E-3</v>
      </c>
      <c r="E6518" s="8">
        <f ca="1">VLOOKUP(B6518,Residuals!$A$12:$AW$232,C6518,FALSE)^2</f>
        <v>1.9925512212663292E-5</v>
      </c>
      <c r="F6518" s="8">
        <f t="shared" ca="1" si="505"/>
        <v>4.6943071409101533E-2</v>
      </c>
      <c r="G6518" s="6">
        <f t="shared" si="508"/>
        <v>0</v>
      </c>
    </row>
    <row r="6519" spans="1:7" x14ac:dyDescent="0.25">
      <c r="A6519" s="6">
        <f t="shared" si="509"/>
        <v>6508</v>
      </c>
      <c r="B6519" s="6">
        <f t="shared" si="506"/>
        <v>-111</v>
      </c>
      <c r="C6519" s="6">
        <f t="shared" si="507"/>
        <v>31</v>
      </c>
      <c r="D6519" s="8">
        <f ca="1">VLOOKUP(B6519,Residuals!$A$12:$AW$232,C6519,FALSE)</f>
        <v>-5.0666803436184718E-3</v>
      </c>
      <c r="E6519" s="8">
        <f ca="1">VLOOKUP(B6519,Residuals!$A$12:$AW$232,C6519,FALSE)^2</f>
        <v>2.5671249704409797E-5</v>
      </c>
      <c r="F6519" s="8">
        <f t="shared" ca="1" si="505"/>
        <v>6.047961503690303E-2</v>
      </c>
      <c r="G6519" s="6">
        <f t="shared" si="508"/>
        <v>0</v>
      </c>
    </row>
    <row r="6520" spans="1:7" x14ac:dyDescent="0.25">
      <c r="A6520" s="6">
        <f t="shared" si="509"/>
        <v>6509</v>
      </c>
      <c r="B6520" s="6">
        <f t="shared" si="506"/>
        <v>-110</v>
      </c>
      <c r="C6520" s="6">
        <f t="shared" si="507"/>
        <v>31</v>
      </c>
      <c r="D6520" s="8">
        <f ca="1">VLOOKUP(B6520,Residuals!$A$12:$AW$232,C6520,FALSE)</f>
        <v>-6.8093438671442382E-3</v>
      </c>
      <c r="E6520" s="8">
        <f ca="1">VLOOKUP(B6520,Residuals!$A$12:$AW$232,C6520,FALSE)^2</f>
        <v>4.6367163901014849E-5</v>
      </c>
      <c r="F6520" s="8">
        <f t="shared" ca="1" si="505"/>
        <v>0.10923769802311763</v>
      </c>
      <c r="G6520" s="6">
        <f t="shared" si="508"/>
        <v>0</v>
      </c>
    </row>
    <row r="6521" spans="1:7" x14ac:dyDescent="0.25">
      <c r="A6521" s="6">
        <f t="shared" si="509"/>
        <v>6510</v>
      </c>
      <c r="B6521" s="6">
        <f t="shared" si="506"/>
        <v>-109</v>
      </c>
      <c r="C6521" s="6">
        <f t="shared" si="507"/>
        <v>31</v>
      </c>
      <c r="D6521" s="8">
        <f ca="1">VLOOKUP(B6521,Residuals!$A$12:$AW$232,C6521,FALSE)</f>
        <v>-8.0769984791508181E-3</v>
      </c>
      <c r="E6521" s="8">
        <f ca="1">VLOOKUP(B6521,Residuals!$A$12:$AW$232,C6521,FALSE)^2</f>
        <v>6.5237904432204625E-5</v>
      </c>
      <c r="F6521" s="8">
        <f t="shared" ca="1" si="505"/>
        <v>0.15369580333271576</v>
      </c>
      <c r="G6521" s="6">
        <f t="shared" si="508"/>
        <v>0</v>
      </c>
    </row>
    <row r="6522" spans="1:7" x14ac:dyDescent="0.25">
      <c r="A6522" s="6">
        <f t="shared" si="509"/>
        <v>6511</v>
      </c>
      <c r="B6522" s="6">
        <f t="shared" si="506"/>
        <v>-108</v>
      </c>
      <c r="C6522" s="6">
        <f t="shared" si="507"/>
        <v>31</v>
      </c>
      <c r="D6522" s="8">
        <f ca="1">VLOOKUP(B6522,Residuals!$A$12:$AW$232,C6522,FALSE)</f>
        <v>-1.7664683938286643E-3</v>
      </c>
      <c r="E6522" s="8">
        <f ca="1">VLOOKUP(B6522,Residuals!$A$12:$AW$232,C6522,FALSE)^2</f>
        <v>3.120410586395621E-6</v>
      </c>
      <c r="F6522" s="8">
        <f t="shared" ca="1" si="505"/>
        <v>7.3514625581264769E-3</v>
      </c>
      <c r="G6522" s="6">
        <f t="shared" si="508"/>
        <v>0</v>
      </c>
    </row>
    <row r="6523" spans="1:7" x14ac:dyDescent="0.25">
      <c r="A6523" s="6">
        <f t="shared" si="509"/>
        <v>6512</v>
      </c>
      <c r="B6523" s="6">
        <f t="shared" si="506"/>
        <v>-107</v>
      </c>
      <c r="C6523" s="6">
        <f t="shared" si="507"/>
        <v>31</v>
      </c>
      <c r="D6523" s="8">
        <f ca="1">VLOOKUP(B6523,Residuals!$A$12:$AW$232,C6523,FALSE)</f>
        <v>-2.473105853865069E-2</v>
      </c>
      <c r="E6523" s="8">
        <f ca="1">VLOOKUP(B6523,Residuals!$A$12:$AW$232,C6523,FALSE)^2</f>
        <v>6.1162525644216717E-4</v>
      </c>
      <c r="F6523" s="8">
        <f t="shared" ca="1" si="505"/>
        <v>1.4409450448419381</v>
      </c>
      <c r="G6523" s="6">
        <f t="shared" si="508"/>
        <v>0</v>
      </c>
    </row>
    <row r="6524" spans="1:7" x14ac:dyDescent="0.25">
      <c r="A6524" s="6">
        <f t="shared" si="509"/>
        <v>6513</v>
      </c>
      <c r="B6524" s="6">
        <f t="shared" si="506"/>
        <v>-106</v>
      </c>
      <c r="C6524" s="6">
        <f t="shared" si="507"/>
        <v>31</v>
      </c>
      <c r="D6524" s="8">
        <f ca="1">VLOOKUP(B6524,Residuals!$A$12:$AW$232,C6524,FALSE)</f>
        <v>9.3677594410452262E-3</v>
      </c>
      <c r="E6524" s="8">
        <f ca="1">VLOOKUP(B6524,Residuals!$A$12:$AW$232,C6524,FALSE)^2</f>
        <v>8.7754916945291967E-5</v>
      </c>
      <c r="F6524" s="8">
        <f t="shared" ca="1" si="505"/>
        <v>0.20674426276703453</v>
      </c>
      <c r="G6524" s="6">
        <f t="shared" si="508"/>
        <v>0</v>
      </c>
    </row>
    <row r="6525" spans="1:7" x14ac:dyDescent="0.25">
      <c r="A6525" s="6">
        <f t="shared" si="509"/>
        <v>6514</v>
      </c>
      <c r="B6525" s="6">
        <f t="shared" si="506"/>
        <v>-105</v>
      </c>
      <c r="C6525" s="6">
        <f t="shared" si="507"/>
        <v>31</v>
      </c>
      <c r="D6525" s="8">
        <f ca="1">VLOOKUP(B6525,Residuals!$A$12:$AW$232,C6525,FALSE)</f>
        <v>-1.3452273009747585E-2</v>
      </c>
      <c r="E6525" s="8">
        <f ca="1">VLOOKUP(B6525,Residuals!$A$12:$AW$232,C6525,FALSE)^2</f>
        <v>1.8096364912878335E-4</v>
      </c>
      <c r="F6525" s="8">
        <f t="shared" ca="1" si="505"/>
        <v>0.42633732136156771</v>
      </c>
      <c r="G6525" s="6">
        <f t="shared" si="508"/>
        <v>0</v>
      </c>
    </row>
    <row r="6526" spans="1:7" x14ac:dyDescent="0.25">
      <c r="A6526" s="6">
        <f t="shared" si="509"/>
        <v>6515</v>
      </c>
      <c r="B6526" s="6">
        <f t="shared" si="506"/>
        <v>-104</v>
      </c>
      <c r="C6526" s="6">
        <f t="shared" si="507"/>
        <v>31</v>
      </c>
      <c r="D6526" s="8">
        <f ca="1">VLOOKUP(B6526,Residuals!$A$12:$AW$232,C6526,FALSE)</f>
        <v>-7.6115109002415481E-3</v>
      </c>
      <c r="E6526" s="8">
        <f ca="1">VLOOKUP(B6526,Residuals!$A$12:$AW$232,C6526,FALSE)^2</f>
        <v>5.79350981844959E-5</v>
      </c>
      <c r="F6526" s="8">
        <f t="shared" ca="1" si="505"/>
        <v>0.13649091788163295</v>
      </c>
      <c r="G6526" s="6">
        <f t="shared" si="508"/>
        <v>0</v>
      </c>
    </row>
    <row r="6527" spans="1:7" x14ac:dyDescent="0.25">
      <c r="A6527" s="6">
        <f t="shared" si="509"/>
        <v>6516</v>
      </c>
      <c r="B6527" s="6">
        <f t="shared" si="506"/>
        <v>-103</v>
      </c>
      <c r="C6527" s="6">
        <f t="shared" si="507"/>
        <v>31</v>
      </c>
      <c r="D6527" s="8">
        <f ca="1">VLOOKUP(B6527,Residuals!$A$12:$AW$232,C6527,FALSE)</f>
        <v>-2.3810697629150657E-2</v>
      </c>
      <c r="E6527" s="8">
        <f ca="1">VLOOKUP(B6527,Residuals!$A$12:$AW$232,C6527,FALSE)^2</f>
        <v>5.6694932158684078E-4</v>
      </c>
      <c r="F6527" s="8">
        <f t="shared" ca="1" si="505"/>
        <v>1.3356917606202607</v>
      </c>
      <c r="G6527" s="6">
        <f t="shared" si="508"/>
        <v>0</v>
      </c>
    </row>
    <row r="6528" spans="1:7" x14ac:dyDescent="0.25">
      <c r="A6528" s="6">
        <f t="shared" si="509"/>
        <v>6517</v>
      </c>
      <c r="B6528" s="6">
        <f t="shared" si="506"/>
        <v>-102</v>
      </c>
      <c r="C6528" s="6">
        <f t="shared" si="507"/>
        <v>31</v>
      </c>
      <c r="D6528" s="8">
        <f ca="1">VLOOKUP(B6528,Residuals!$A$12:$AW$232,C6528,FALSE)</f>
        <v>-1.3585830723590916E-2</v>
      </c>
      <c r="E6528" s="8">
        <f ca="1">VLOOKUP(B6528,Residuals!$A$12:$AW$232,C6528,FALSE)^2</f>
        <v>1.8457479645006688E-4</v>
      </c>
      <c r="F6528" s="8">
        <f t="shared" ca="1" si="505"/>
        <v>0.43484492431613891</v>
      </c>
      <c r="G6528" s="6">
        <f t="shared" si="508"/>
        <v>0</v>
      </c>
    </row>
    <row r="6529" spans="1:7" x14ac:dyDescent="0.25">
      <c r="A6529" s="6">
        <f t="shared" si="509"/>
        <v>6518</v>
      </c>
      <c r="B6529" s="6">
        <f t="shared" si="506"/>
        <v>-101</v>
      </c>
      <c r="C6529" s="6">
        <f t="shared" si="507"/>
        <v>31</v>
      </c>
      <c r="D6529" s="8">
        <f ca="1">VLOOKUP(B6529,Residuals!$A$12:$AW$232,C6529,FALSE)</f>
        <v>7.7268675130254885E-3</v>
      </c>
      <c r="E6529" s="8">
        <f ca="1">VLOOKUP(B6529,Residuals!$A$12:$AW$232,C6529,FALSE)^2</f>
        <v>5.9704481563848697E-5</v>
      </c>
      <c r="F6529" s="8">
        <f t="shared" ca="1" si="505"/>
        <v>0.14065945766322252</v>
      </c>
      <c r="G6529" s="6">
        <f t="shared" si="508"/>
        <v>0</v>
      </c>
    </row>
    <row r="6530" spans="1:7" x14ac:dyDescent="0.25">
      <c r="A6530" s="6">
        <f t="shared" si="509"/>
        <v>6519</v>
      </c>
      <c r="B6530" s="6">
        <f t="shared" si="506"/>
        <v>-100</v>
      </c>
      <c r="C6530" s="6">
        <f t="shared" si="507"/>
        <v>31</v>
      </c>
      <c r="D6530" s="8">
        <f ca="1">VLOOKUP(B6530,Residuals!$A$12:$AW$232,C6530,FALSE)</f>
        <v>1.3502459762027602E-2</v>
      </c>
      <c r="E6530" s="8">
        <f ca="1">VLOOKUP(B6530,Residuals!$A$12:$AW$232,C6530,FALSE)^2</f>
        <v>1.823164196251745E-4</v>
      </c>
      <c r="F6530" s="8">
        <f t="shared" ca="1" si="505"/>
        <v>0.42952435120222882</v>
      </c>
      <c r="G6530" s="6">
        <f t="shared" si="508"/>
        <v>0</v>
      </c>
    </row>
    <row r="6531" spans="1:7" x14ac:dyDescent="0.25">
      <c r="A6531" s="6">
        <f t="shared" si="509"/>
        <v>6520</v>
      </c>
      <c r="B6531" s="6">
        <f t="shared" si="506"/>
        <v>-99</v>
      </c>
      <c r="C6531" s="6">
        <f t="shared" si="507"/>
        <v>31</v>
      </c>
      <c r="D6531" s="8">
        <f ca="1">VLOOKUP(B6531,Residuals!$A$12:$AW$232,C6531,FALSE)</f>
        <v>1.7251394472829033E-2</v>
      </c>
      <c r="E6531" s="8">
        <f ca="1">VLOOKUP(B6531,Residuals!$A$12:$AW$232,C6531,FALSE)^2</f>
        <v>2.9761061125715608E-4</v>
      </c>
      <c r="F6531" s="8">
        <f t="shared" ca="1" si="505"/>
        <v>0.70114916129845728</v>
      </c>
      <c r="G6531" s="6">
        <f t="shared" si="508"/>
        <v>0</v>
      </c>
    </row>
    <row r="6532" spans="1:7" x14ac:dyDescent="0.25">
      <c r="A6532" s="6">
        <f t="shared" si="509"/>
        <v>6521</v>
      </c>
      <c r="B6532" s="6">
        <f t="shared" si="506"/>
        <v>-98</v>
      </c>
      <c r="C6532" s="6">
        <f t="shared" si="507"/>
        <v>31</v>
      </c>
      <c r="D6532" s="8">
        <f ca="1">VLOOKUP(B6532,Residuals!$A$12:$AW$232,C6532,FALSE)</f>
        <v>1.7758540171107725E-2</v>
      </c>
      <c r="E6532" s="8">
        <f ca="1">VLOOKUP(B6532,Residuals!$A$12:$AW$232,C6532,FALSE)^2</f>
        <v>3.1536574900884677E-4</v>
      </c>
      <c r="F6532" s="8">
        <f t="shared" ca="1" si="505"/>
        <v>0.74297898682366248</v>
      </c>
      <c r="G6532" s="6">
        <f t="shared" si="508"/>
        <v>0</v>
      </c>
    </row>
    <row r="6533" spans="1:7" x14ac:dyDescent="0.25">
      <c r="A6533" s="6">
        <f t="shared" si="509"/>
        <v>6522</v>
      </c>
      <c r="B6533" s="6">
        <f t="shared" si="506"/>
        <v>-97</v>
      </c>
      <c r="C6533" s="6">
        <f t="shared" si="507"/>
        <v>31</v>
      </c>
      <c r="D6533" s="8">
        <f ca="1">VLOOKUP(B6533,Residuals!$A$12:$AW$232,C6533,FALSE)</f>
        <v>-1.1931456170934154E-2</v>
      </c>
      <c r="E6533" s="8">
        <f ca="1">VLOOKUP(B6533,Residuals!$A$12:$AW$232,C6533,FALSE)^2</f>
        <v>1.4235964635892271E-4</v>
      </c>
      <c r="F6533" s="8">
        <f t="shared" ca="1" si="505"/>
        <v>0.33538907173258115</v>
      </c>
      <c r="G6533" s="6">
        <f t="shared" si="508"/>
        <v>0</v>
      </c>
    </row>
    <row r="6534" spans="1:7" x14ac:dyDescent="0.25">
      <c r="A6534" s="6">
        <f t="shared" si="509"/>
        <v>6523</v>
      </c>
      <c r="B6534" s="6">
        <f t="shared" si="506"/>
        <v>-96</v>
      </c>
      <c r="C6534" s="6">
        <f t="shared" si="507"/>
        <v>31</v>
      </c>
      <c r="D6534" s="8">
        <f ca="1">VLOOKUP(B6534,Residuals!$A$12:$AW$232,C6534,FALSE)</f>
        <v>-7.318528701718412E-3</v>
      </c>
      <c r="E6534" s="8">
        <f ca="1">VLOOKUP(B6534,Residuals!$A$12:$AW$232,C6534,FALSE)^2</f>
        <v>5.3560862357876184E-5</v>
      </c>
      <c r="F6534" s="8">
        <f t="shared" ca="1" si="505"/>
        <v>0.12618553337870611</v>
      </c>
      <c r="G6534" s="6">
        <f t="shared" si="508"/>
        <v>0</v>
      </c>
    </row>
    <row r="6535" spans="1:7" x14ac:dyDescent="0.25">
      <c r="A6535" s="6">
        <f t="shared" si="509"/>
        <v>6524</v>
      </c>
      <c r="B6535" s="6">
        <f t="shared" si="506"/>
        <v>-95</v>
      </c>
      <c r="C6535" s="6">
        <f t="shared" si="507"/>
        <v>31</v>
      </c>
      <c r="D6535" s="8">
        <f ca="1">VLOOKUP(B6535,Residuals!$A$12:$AW$232,C6535,FALSE)</f>
        <v>3.702368142801496E-3</v>
      </c>
      <c r="E6535" s="8">
        <f ca="1">VLOOKUP(B6535,Residuals!$A$12:$AW$232,C6535,FALSE)^2</f>
        <v>1.37075298648314E-5</v>
      </c>
      <c r="F6535" s="8">
        <f t="shared" ca="1" si="505"/>
        <v>3.2293952919224059E-2</v>
      </c>
      <c r="G6535" s="6">
        <f t="shared" si="508"/>
        <v>0</v>
      </c>
    </row>
    <row r="6536" spans="1:7" x14ac:dyDescent="0.25">
      <c r="A6536" s="6">
        <f t="shared" si="509"/>
        <v>6525</v>
      </c>
      <c r="B6536" s="6">
        <f t="shared" si="506"/>
        <v>-94</v>
      </c>
      <c r="C6536" s="6">
        <f t="shared" si="507"/>
        <v>31</v>
      </c>
      <c r="D6536" s="8">
        <f ca="1">VLOOKUP(B6536,Residuals!$A$12:$AW$232,C6536,FALSE)</f>
        <v>9.2500343429399601E-3</v>
      </c>
      <c r="E6536" s="8">
        <f ca="1">VLOOKUP(B6536,Residuals!$A$12:$AW$232,C6536,FALSE)^2</f>
        <v>8.5563135345568704E-5</v>
      </c>
      <c r="F6536" s="8">
        <f t="shared" ca="1" si="505"/>
        <v>0.20158058320633673</v>
      </c>
      <c r="G6536" s="6">
        <f t="shared" si="508"/>
        <v>0</v>
      </c>
    </row>
    <row r="6537" spans="1:7" x14ac:dyDescent="0.25">
      <c r="A6537" s="6">
        <f t="shared" si="509"/>
        <v>6526</v>
      </c>
      <c r="B6537" s="6">
        <f t="shared" si="506"/>
        <v>-93</v>
      </c>
      <c r="C6537" s="6">
        <f t="shared" si="507"/>
        <v>31</v>
      </c>
      <c r="D6537" s="8">
        <f ca="1">VLOOKUP(B6537,Residuals!$A$12:$AW$232,C6537,FALSE)</f>
        <v>-1.8254377318520736E-3</v>
      </c>
      <c r="E6537" s="8">
        <f ca="1">VLOOKUP(B6537,Residuals!$A$12:$AW$232,C6537,FALSE)^2</f>
        <v>3.3322229128692427E-6</v>
      </c>
      <c r="F6537" s="8">
        <f t="shared" ca="1" si="505"/>
        <v>7.8504771410820903E-3</v>
      </c>
      <c r="G6537" s="6">
        <f t="shared" si="508"/>
        <v>0</v>
      </c>
    </row>
    <row r="6538" spans="1:7" x14ac:dyDescent="0.25">
      <c r="A6538" s="6">
        <f t="shared" si="509"/>
        <v>6527</v>
      </c>
      <c r="B6538" s="6">
        <f t="shared" si="506"/>
        <v>-92</v>
      </c>
      <c r="C6538" s="6">
        <f t="shared" si="507"/>
        <v>31</v>
      </c>
      <c r="D6538" s="8">
        <f ca="1">VLOOKUP(B6538,Residuals!$A$12:$AW$232,C6538,FALSE)</f>
        <v>1.278689716070466E-2</v>
      </c>
      <c r="E6538" s="8">
        <f ca="1">VLOOKUP(B6538,Residuals!$A$12:$AW$232,C6538,FALSE)^2</f>
        <v>1.6350473899843688E-4</v>
      </c>
      <c r="F6538" s="8">
        <f t="shared" ca="1" si="505"/>
        <v>0.38520538677305183</v>
      </c>
      <c r="G6538" s="6">
        <f t="shared" si="508"/>
        <v>0</v>
      </c>
    </row>
    <row r="6539" spans="1:7" x14ac:dyDescent="0.25">
      <c r="A6539" s="6">
        <f t="shared" si="509"/>
        <v>6528</v>
      </c>
      <c r="B6539" s="6">
        <f t="shared" si="506"/>
        <v>-91</v>
      </c>
      <c r="C6539" s="6">
        <f t="shared" si="507"/>
        <v>31</v>
      </c>
      <c r="D6539" s="8">
        <f ca="1">VLOOKUP(B6539,Residuals!$A$12:$AW$232,C6539,FALSE)</f>
        <v>-1.2186920243565869E-2</v>
      </c>
      <c r="E6539" s="8">
        <f ca="1">VLOOKUP(B6539,Residuals!$A$12:$AW$232,C6539,FALSE)^2</f>
        <v>1.4852102502303557E-4</v>
      </c>
      <c r="F6539" s="8">
        <f t="shared" ref="F6539:F6602" ca="1" si="510">E6539/$F$8</f>
        <v>0.34990483602114719</v>
      </c>
      <c r="G6539" s="6">
        <f t="shared" si="508"/>
        <v>0</v>
      </c>
    </row>
    <row r="6540" spans="1:7" x14ac:dyDescent="0.25">
      <c r="A6540" s="6">
        <f t="shared" si="509"/>
        <v>6529</v>
      </c>
      <c r="B6540" s="6">
        <f t="shared" ref="B6540:B6603" si="511">MOD(A6540,221)-210</f>
        <v>-90</v>
      </c>
      <c r="C6540" s="6">
        <f t="shared" ref="C6540:C6603" si="512">IF(B6540&lt;B6539,IF(ISNUMBER(C6539),C6539+1,2),C6539)</f>
        <v>31</v>
      </c>
      <c r="D6540" s="8">
        <f ca="1">VLOOKUP(B6540,Residuals!$A$12:$AW$232,C6540,FALSE)</f>
        <v>-5.1667104321236612E-3</v>
      </c>
      <c r="E6540" s="8">
        <f ca="1">VLOOKUP(B6540,Residuals!$A$12:$AW$232,C6540,FALSE)^2</f>
        <v>2.6694896689415471E-5</v>
      </c>
      <c r="F6540" s="8">
        <f t="shared" ca="1" si="510"/>
        <v>6.2891253593642046E-2</v>
      </c>
      <c r="G6540" s="6">
        <f t="shared" ref="G6540:G6603" si="513">IF(OR(B6540&lt;-10,B6540&gt;10),0,1)</f>
        <v>0</v>
      </c>
    </row>
    <row r="6541" spans="1:7" x14ac:dyDescent="0.25">
      <c r="A6541" s="6">
        <f t="shared" ref="A6541:A6604" si="514">A6540+1</f>
        <v>6530</v>
      </c>
      <c r="B6541" s="6">
        <f t="shared" si="511"/>
        <v>-89</v>
      </c>
      <c r="C6541" s="6">
        <f t="shared" si="512"/>
        <v>31</v>
      </c>
      <c r="D6541" s="8">
        <f ca="1">VLOOKUP(B6541,Residuals!$A$12:$AW$232,C6541,FALSE)</f>
        <v>-1.7418004800542661E-2</v>
      </c>
      <c r="E6541" s="8">
        <f ca="1">VLOOKUP(B6541,Residuals!$A$12:$AW$232,C6541,FALSE)^2</f>
        <v>3.033868912317272E-4</v>
      </c>
      <c r="F6541" s="8">
        <f t="shared" ca="1" si="510"/>
        <v>0.71475766081562042</v>
      </c>
      <c r="G6541" s="6">
        <f t="shared" si="513"/>
        <v>0</v>
      </c>
    </row>
    <row r="6542" spans="1:7" x14ac:dyDescent="0.25">
      <c r="A6542" s="6">
        <f t="shared" si="514"/>
        <v>6531</v>
      </c>
      <c r="B6542" s="6">
        <f t="shared" si="511"/>
        <v>-88</v>
      </c>
      <c r="C6542" s="6">
        <f t="shared" si="512"/>
        <v>31</v>
      </c>
      <c r="D6542" s="8">
        <f ca="1">VLOOKUP(B6542,Residuals!$A$12:$AW$232,C6542,FALSE)</f>
        <v>1.7394314459920197E-2</v>
      </c>
      <c r="E6542" s="8">
        <f ca="1">VLOOKUP(B6542,Residuals!$A$12:$AW$232,C6542,FALSE)^2</f>
        <v>3.0256217553058885E-4</v>
      </c>
      <c r="F6542" s="8">
        <f t="shared" ca="1" si="510"/>
        <v>0.71281469003336162</v>
      </c>
      <c r="G6542" s="6">
        <f t="shared" si="513"/>
        <v>0</v>
      </c>
    </row>
    <row r="6543" spans="1:7" x14ac:dyDescent="0.25">
      <c r="A6543" s="6">
        <f t="shared" si="514"/>
        <v>6532</v>
      </c>
      <c r="B6543" s="6">
        <f t="shared" si="511"/>
        <v>-87</v>
      </c>
      <c r="C6543" s="6">
        <f t="shared" si="512"/>
        <v>31</v>
      </c>
      <c r="D6543" s="8">
        <f ca="1">VLOOKUP(B6543,Residuals!$A$12:$AW$232,C6543,FALSE)</f>
        <v>-9.2607534997871874E-3</v>
      </c>
      <c r="E6543" s="8">
        <f ca="1">VLOOKUP(B6543,Residuals!$A$12:$AW$232,C6543,FALSE)^2</f>
        <v>8.5761555383820633E-5</v>
      </c>
      <c r="F6543" s="8">
        <f t="shared" ca="1" si="510"/>
        <v>0.20204804652297545</v>
      </c>
      <c r="G6543" s="6">
        <f t="shared" si="513"/>
        <v>0</v>
      </c>
    </row>
    <row r="6544" spans="1:7" x14ac:dyDescent="0.25">
      <c r="A6544" s="6">
        <f t="shared" si="514"/>
        <v>6533</v>
      </c>
      <c r="B6544" s="6">
        <f t="shared" si="511"/>
        <v>-86</v>
      </c>
      <c r="C6544" s="6">
        <f t="shared" si="512"/>
        <v>31</v>
      </c>
      <c r="D6544" s="8">
        <f ca="1">VLOOKUP(B6544,Residuals!$A$12:$AW$232,C6544,FALSE)</f>
        <v>1.3537387500268524E-2</v>
      </c>
      <c r="E6544" s="8">
        <f ca="1">VLOOKUP(B6544,Residuals!$A$12:$AW$232,C6544,FALSE)^2</f>
        <v>1.8326086033242648E-4</v>
      </c>
      <c r="F6544" s="8">
        <f t="shared" ca="1" si="510"/>
        <v>0.43174938547432223</v>
      </c>
      <c r="G6544" s="6">
        <f t="shared" si="513"/>
        <v>0</v>
      </c>
    </row>
    <row r="6545" spans="1:7" x14ac:dyDescent="0.25">
      <c r="A6545" s="6">
        <f t="shared" si="514"/>
        <v>6534</v>
      </c>
      <c r="B6545" s="6">
        <f t="shared" si="511"/>
        <v>-85</v>
      </c>
      <c r="C6545" s="6">
        <f t="shared" si="512"/>
        <v>31</v>
      </c>
      <c r="D6545" s="8">
        <f ca="1">VLOOKUP(B6545,Residuals!$A$12:$AW$232,C6545,FALSE)</f>
        <v>-5.2161972748640609E-3</v>
      </c>
      <c r="E6545" s="8">
        <f ca="1">VLOOKUP(B6545,Residuals!$A$12:$AW$232,C6545,FALSE)^2</f>
        <v>2.7208714010299254E-5</v>
      </c>
      <c r="F6545" s="8">
        <f t="shared" ca="1" si="510"/>
        <v>6.4101770188048662E-2</v>
      </c>
      <c r="G6545" s="6">
        <f t="shared" si="513"/>
        <v>0</v>
      </c>
    </row>
    <row r="6546" spans="1:7" x14ac:dyDescent="0.25">
      <c r="A6546" s="6">
        <f t="shared" si="514"/>
        <v>6535</v>
      </c>
      <c r="B6546" s="6">
        <f t="shared" si="511"/>
        <v>-84</v>
      </c>
      <c r="C6546" s="6">
        <f t="shared" si="512"/>
        <v>31</v>
      </c>
      <c r="D6546" s="8">
        <f ca="1">VLOOKUP(B6546,Residuals!$A$12:$AW$232,C6546,FALSE)</f>
        <v>1.4947021828900637E-2</v>
      </c>
      <c r="E6546" s="8">
        <f ca="1">VLOOKUP(B6546,Residuals!$A$12:$AW$232,C6546,FALSE)^2</f>
        <v>2.2341346155363214E-4</v>
      </c>
      <c r="F6546" s="8">
        <f t="shared" ca="1" si="510"/>
        <v>0.52634602149908305</v>
      </c>
      <c r="G6546" s="6">
        <f t="shared" si="513"/>
        <v>0</v>
      </c>
    </row>
    <row r="6547" spans="1:7" x14ac:dyDescent="0.25">
      <c r="A6547" s="6">
        <f t="shared" si="514"/>
        <v>6536</v>
      </c>
      <c r="B6547" s="6">
        <f t="shared" si="511"/>
        <v>-83</v>
      </c>
      <c r="C6547" s="6">
        <f t="shared" si="512"/>
        <v>31</v>
      </c>
      <c r="D6547" s="8">
        <f ca="1">VLOOKUP(B6547,Residuals!$A$12:$AW$232,C6547,FALSE)</f>
        <v>-1.1182883645472166E-2</v>
      </c>
      <c r="E6547" s="8">
        <f ca="1">VLOOKUP(B6547,Residuals!$A$12:$AW$232,C6547,FALSE)^2</f>
        <v>1.2505688662816885E-4</v>
      </c>
      <c r="F6547" s="8">
        <f t="shared" ca="1" si="510"/>
        <v>0.29462501623697901</v>
      </c>
      <c r="G6547" s="6">
        <f t="shared" si="513"/>
        <v>0</v>
      </c>
    </row>
    <row r="6548" spans="1:7" x14ac:dyDescent="0.25">
      <c r="A6548" s="6">
        <f t="shared" si="514"/>
        <v>6537</v>
      </c>
      <c r="B6548" s="6">
        <f t="shared" si="511"/>
        <v>-82</v>
      </c>
      <c r="C6548" s="6">
        <f t="shared" si="512"/>
        <v>31</v>
      </c>
      <c r="D6548" s="8">
        <f ca="1">VLOOKUP(B6548,Residuals!$A$12:$AW$232,C6548,FALSE)</f>
        <v>2.9394848352466078E-4</v>
      </c>
      <c r="E6548" s="8">
        <f ca="1">VLOOKUP(B6548,Residuals!$A$12:$AW$232,C6548,FALSE)^2</f>
        <v>8.6405710966447764E-8</v>
      </c>
      <c r="F6548" s="8">
        <f t="shared" ca="1" si="510"/>
        <v>2.0356563067293868E-4</v>
      </c>
      <c r="G6548" s="6">
        <f t="shared" si="513"/>
        <v>0</v>
      </c>
    </row>
    <row r="6549" spans="1:7" x14ac:dyDescent="0.25">
      <c r="A6549" s="6">
        <f t="shared" si="514"/>
        <v>6538</v>
      </c>
      <c r="B6549" s="6">
        <f t="shared" si="511"/>
        <v>-81</v>
      </c>
      <c r="C6549" s="6">
        <f t="shared" si="512"/>
        <v>31</v>
      </c>
      <c r="D6549" s="8">
        <f ca="1">VLOOKUP(B6549,Residuals!$A$12:$AW$232,C6549,FALSE)</f>
        <v>1.0038001076043775E-2</v>
      </c>
      <c r="E6549" s="8">
        <f ca="1">VLOOKUP(B6549,Residuals!$A$12:$AW$232,C6549,FALSE)^2</f>
        <v>1.0076146560265598E-4</v>
      </c>
      <c r="F6549" s="8">
        <f t="shared" ca="1" si="510"/>
        <v>0.23738675445769017</v>
      </c>
      <c r="G6549" s="6">
        <f t="shared" si="513"/>
        <v>0</v>
      </c>
    </row>
    <row r="6550" spans="1:7" x14ac:dyDescent="0.25">
      <c r="A6550" s="6">
        <f t="shared" si="514"/>
        <v>6539</v>
      </c>
      <c r="B6550" s="6">
        <f t="shared" si="511"/>
        <v>-80</v>
      </c>
      <c r="C6550" s="6">
        <f t="shared" si="512"/>
        <v>31</v>
      </c>
      <c r="D6550" s="8">
        <f ca="1">VLOOKUP(B6550,Residuals!$A$12:$AW$232,C6550,FALSE)</f>
        <v>-4.9132738044905793E-3</v>
      </c>
      <c r="E6550" s="8">
        <f ca="1">VLOOKUP(B6550,Residuals!$A$12:$AW$232,C6550,FALSE)^2</f>
        <v>2.414025947789333E-5</v>
      </c>
      <c r="F6550" s="8">
        <f t="shared" ca="1" si="510"/>
        <v>5.6872712350390223E-2</v>
      </c>
      <c r="G6550" s="6">
        <f t="shared" si="513"/>
        <v>0</v>
      </c>
    </row>
    <row r="6551" spans="1:7" x14ac:dyDescent="0.25">
      <c r="A6551" s="6">
        <f t="shared" si="514"/>
        <v>6540</v>
      </c>
      <c r="B6551" s="6">
        <f t="shared" si="511"/>
        <v>-79</v>
      </c>
      <c r="C6551" s="6">
        <f t="shared" si="512"/>
        <v>31</v>
      </c>
      <c r="D6551" s="8">
        <f ca="1">VLOOKUP(B6551,Residuals!$A$12:$AW$232,C6551,FALSE)</f>
        <v>-1.0311143305585665E-3</v>
      </c>
      <c r="E6551" s="8">
        <f ca="1">VLOOKUP(B6551,Residuals!$A$12:$AW$232,C6551,FALSE)^2</f>
        <v>1.0631967626832406E-6</v>
      </c>
      <c r="F6551" s="8">
        <f t="shared" ca="1" si="510"/>
        <v>2.5048149839202497E-3</v>
      </c>
      <c r="G6551" s="6">
        <f t="shared" si="513"/>
        <v>0</v>
      </c>
    </row>
    <row r="6552" spans="1:7" x14ac:dyDescent="0.25">
      <c r="A6552" s="6">
        <f t="shared" si="514"/>
        <v>6541</v>
      </c>
      <c r="B6552" s="6">
        <f t="shared" si="511"/>
        <v>-78</v>
      </c>
      <c r="C6552" s="6">
        <f t="shared" si="512"/>
        <v>31</v>
      </c>
      <c r="D6552" s="8">
        <f ca="1">VLOOKUP(B6552,Residuals!$A$12:$AW$232,C6552,FALSE)</f>
        <v>9.6904245808162922E-3</v>
      </c>
      <c r="E6552" s="8">
        <f ca="1">VLOOKUP(B6552,Residuals!$A$12:$AW$232,C6552,FALSE)^2</f>
        <v>9.3904328556488616E-5</v>
      </c>
      <c r="F6552" s="8">
        <f t="shared" ca="1" si="510"/>
        <v>0.22123183354099446</v>
      </c>
      <c r="G6552" s="6">
        <f t="shared" si="513"/>
        <v>0</v>
      </c>
    </row>
    <row r="6553" spans="1:7" x14ac:dyDescent="0.25">
      <c r="A6553" s="6">
        <f t="shared" si="514"/>
        <v>6542</v>
      </c>
      <c r="B6553" s="6">
        <f t="shared" si="511"/>
        <v>-77</v>
      </c>
      <c r="C6553" s="6">
        <f t="shared" si="512"/>
        <v>31</v>
      </c>
      <c r="D6553" s="8">
        <f ca="1">VLOOKUP(B6553,Residuals!$A$12:$AW$232,C6553,FALSE)</f>
        <v>6.4090315481903689E-3</v>
      </c>
      <c r="E6553" s="8">
        <f ca="1">VLOOKUP(B6553,Residuals!$A$12:$AW$232,C6553,FALSE)^2</f>
        <v>4.1075685385699437E-5</v>
      </c>
      <c r="F6553" s="8">
        <f t="shared" ca="1" si="510"/>
        <v>9.6771355820566216E-2</v>
      </c>
      <c r="G6553" s="6">
        <f t="shared" si="513"/>
        <v>0</v>
      </c>
    </row>
    <row r="6554" spans="1:7" x14ac:dyDescent="0.25">
      <c r="A6554" s="6">
        <f t="shared" si="514"/>
        <v>6543</v>
      </c>
      <c r="B6554" s="6">
        <f t="shared" si="511"/>
        <v>-76</v>
      </c>
      <c r="C6554" s="6">
        <f t="shared" si="512"/>
        <v>31</v>
      </c>
      <c r="D6554" s="8">
        <f ca="1">VLOOKUP(B6554,Residuals!$A$12:$AW$232,C6554,FALSE)</f>
        <v>-2.6067912423085528E-3</v>
      </c>
      <c r="E6554" s="8">
        <f ca="1">VLOOKUP(B6554,Residuals!$A$12:$AW$232,C6554,FALSE)^2</f>
        <v>6.7953605809765679E-6</v>
      </c>
      <c r="F6554" s="8">
        <f t="shared" ca="1" si="510"/>
        <v>1.6009380014865831E-2</v>
      </c>
      <c r="G6554" s="6">
        <f t="shared" si="513"/>
        <v>0</v>
      </c>
    </row>
    <row r="6555" spans="1:7" x14ac:dyDescent="0.25">
      <c r="A6555" s="6">
        <f t="shared" si="514"/>
        <v>6544</v>
      </c>
      <c r="B6555" s="6">
        <f t="shared" si="511"/>
        <v>-75</v>
      </c>
      <c r="C6555" s="6">
        <f t="shared" si="512"/>
        <v>31</v>
      </c>
      <c r="D6555" s="8">
        <f ca="1">VLOOKUP(B6555,Residuals!$A$12:$AW$232,C6555,FALSE)</f>
        <v>1.6526494058661659E-3</v>
      </c>
      <c r="E6555" s="8">
        <f ca="1">VLOOKUP(B6555,Residuals!$A$12:$AW$232,C6555,FALSE)^2</f>
        <v>2.7312500587097911E-6</v>
      </c>
      <c r="F6555" s="8">
        <f t="shared" ca="1" si="510"/>
        <v>6.4346283886565743E-3</v>
      </c>
      <c r="G6555" s="6">
        <f t="shared" si="513"/>
        <v>0</v>
      </c>
    </row>
    <row r="6556" spans="1:7" x14ac:dyDescent="0.25">
      <c r="A6556" s="6">
        <f t="shared" si="514"/>
        <v>6545</v>
      </c>
      <c r="B6556" s="6">
        <f t="shared" si="511"/>
        <v>-74</v>
      </c>
      <c r="C6556" s="6">
        <f t="shared" si="512"/>
        <v>31</v>
      </c>
      <c r="D6556" s="8">
        <f ca="1">VLOOKUP(B6556,Residuals!$A$12:$AW$232,C6556,FALSE)</f>
        <v>-1.4197120122994358E-2</v>
      </c>
      <c r="E6556" s="8">
        <f ca="1">VLOOKUP(B6556,Residuals!$A$12:$AW$232,C6556,FALSE)^2</f>
        <v>2.0155821978673133E-4</v>
      </c>
      <c r="F6556" s="8">
        <f t="shared" ca="1" si="510"/>
        <v>0.47485664627113894</v>
      </c>
      <c r="G6556" s="6">
        <f t="shared" si="513"/>
        <v>0</v>
      </c>
    </row>
    <row r="6557" spans="1:7" x14ac:dyDescent="0.25">
      <c r="A6557" s="6">
        <f t="shared" si="514"/>
        <v>6546</v>
      </c>
      <c r="B6557" s="6">
        <f t="shared" si="511"/>
        <v>-73</v>
      </c>
      <c r="C6557" s="6">
        <f t="shared" si="512"/>
        <v>31</v>
      </c>
      <c r="D6557" s="8">
        <f ca="1">VLOOKUP(B6557,Residuals!$A$12:$AW$232,C6557,FALSE)</f>
        <v>-1.5464367823881914E-2</v>
      </c>
      <c r="E6557" s="8">
        <f ca="1">VLOOKUP(B6557,Residuals!$A$12:$AW$232,C6557,FALSE)^2</f>
        <v>2.3914667219231424E-4</v>
      </c>
      <c r="F6557" s="8">
        <f t="shared" ca="1" si="510"/>
        <v>0.56341233239856936</v>
      </c>
      <c r="G6557" s="6">
        <f t="shared" si="513"/>
        <v>0</v>
      </c>
    </row>
    <row r="6558" spans="1:7" x14ac:dyDescent="0.25">
      <c r="A6558" s="6">
        <f t="shared" si="514"/>
        <v>6547</v>
      </c>
      <c r="B6558" s="6">
        <f t="shared" si="511"/>
        <v>-72</v>
      </c>
      <c r="C6558" s="6">
        <f t="shared" si="512"/>
        <v>31</v>
      </c>
      <c r="D6558" s="8">
        <f ca="1">VLOOKUP(B6558,Residuals!$A$12:$AW$232,C6558,FALSE)</f>
        <v>-1.3936371822207761E-2</v>
      </c>
      <c r="E6558" s="8">
        <f ca="1">VLOOKUP(B6558,Residuals!$A$12:$AW$232,C6558,FALSE)^2</f>
        <v>1.9422245956682649E-4</v>
      </c>
      <c r="F6558" s="8">
        <f t="shared" ca="1" si="510"/>
        <v>0.45757412363545047</v>
      </c>
      <c r="G6558" s="6">
        <f t="shared" si="513"/>
        <v>0</v>
      </c>
    </row>
    <row r="6559" spans="1:7" x14ac:dyDescent="0.25">
      <c r="A6559" s="6">
        <f t="shared" si="514"/>
        <v>6548</v>
      </c>
      <c r="B6559" s="6">
        <f t="shared" si="511"/>
        <v>-71</v>
      </c>
      <c r="C6559" s="6">
        <f t="shared" si="512"/>
        <v>31</v>
      </c>
      <c r="D6559" s="8">
        <f ca="1">VLOOKUP(B6559,Residuals!$A$12:$AW$232,C6559,FALSE)</f>
        <v>8.8451444023059916E-3</v>
      </c>
      <c r="E6559" s="8">
        <f ca="1">VLOOKUP(B6559,Residuals!$A$12:$AW$232,C6559,FALSE)^2</f>
        <v>7.8236579497645021E-5</v>
      </c>
      <c r="F6559" s="8">
        <f t="shared" ca="1" si="510"/>
        <v>0.18431974540798529</v>
      </c>
      <c r="G6559" s="6">
        <f t="shared" si="513"/>
        <v>0</v>
      </c>
    </row>
    <row r="6560" spans="1:7" x14ac:dyDescent="0.25">
      <c r="A6560" s="6">
        <f t="shared" si="514"/>
        <v>6549</v>
      </c>
      <c r="B6560" s="6">
        <f t="shared" si="511"/>
        <v>-70</v>
      </c>
      <c r="C6560" s="6">
        <f t="shared" si="512"/>
        <v>31</v>
      </c>
      <c r="D6560" s="8">
        <f ca="1">VLOOKUP(B6560,Residuals!$A$12:$AW$232,C6560,FALSE)</f>
        <v>9.2851954244060706E-3</v>
      </c>
      <c r="E6560" s="8">
        <f ca="1">VLOOKUP(B6560,Residuals!$A$12:$AW$232,C6560,FALSE)^2</f>
        <v>8.6214854069411424E-5</v>
      </c>
      <c r="F6560" s="8">
        <f t="shared" ca="1" si="510"/>
        <v>0.20311598557218177</v>
      </c>
      <c r="G6560" s="6">
        <f t="shared" si="513"/>
        <v>0</v>
      </c>
    </row>
    <row r="6561" spans="1:7" x14ac:dyDescent="0.25">
      <c r="A6561" s="6">
        <f t="shared" si="514"/>
        <v>6550</v>
      </c>
      <c r="B6561" s="6">
        <f t="shared" si="511"/>
        <v>-69</v>
      </c>
      <c r="C6561" s="6">
        <f t="shared" si="512"/>
        <v>31</v>
      </c>
      <c r="D6561" s="8">
        <f ca="1">VLOOKUP(B6561,Residuals!$A$12:$AW$232,C6561,FALSE)</f>
        <v>1.2837554269618664E-3</v>
      </c>
      <c r="E6561" s="8">
        <f ca="1">VLOOKUP(B6561,Residuals!$A$12:$AW$232,C6561,FALSE)^2</f>
        <v>1.6480279962540439E-6</v>
      </c>
      <c r="F6561" s="8">
        <f t="shared" ca="1" si="510"/>
        <v>3.8826352410245772E-3</v>
      </c>
      <c r="G6561" s="6">
        <f t="shared" si="513"/>
        <v>0</v>
      </c>
    </row>
    <row r="6562" spans="1:7" x14ac:dyDescent="0.25">
      <c r="A6562" s="6">
        <f t="shared" si="514"/>
        <v>6551</v>
      </c>
      <c r="B6562" s="6">
        <f t="shared" si="511"/>
        <v>-68</v>
      </c>
      <c r="C6562" s="6">
        <f t="shared" si="512"/>
        <v>31</v>
      </c>
      <c r="D6562" s="8">
        <f ca="1">VLOOKUP(B6562,Residuals!$A$12:$AW$232,C6562,FALSE)</f>
        <v>1.182754803459413E-2</v>
      </c>
      <c r="E6562" s="8">
        <f ca="1">VLOOKUP(B6562,Residuals!$A$12:$AW$232,C6562,FALSE)^2</f>
        <v>1.3989089251063147E-4</v>
      </c>
      <c r="F6562" s="8">
        <f t="shared" ca="1" si="510"/>
        <v>0.32957286550636539</v>
      </c>
      <c r="G6562" s="6">
        <f t="shared" si="513"/>
        <v>0</v>
      </c>
    </row>
    <row r="6563" spans="1:7" x14ac:dyDescent="0.25">
      <c r="A6563" s="6">
        <f t="shared" si="514"/>
        <v>6552</v>
      </c>
      <c r="B6563" s="6">
        <f t="shared" si="511"/>
        <v>-67</v>
      </c>
      <c r="C6563" s="6">
        <f t="shared" si="512"/>
        <v>31</v>
      </c>
      <c r="D6563" s="8">
        <f ca="1">VLOOKUP(B6563,Residuals!$A$12:$AW$232,C6563,FALSE)</f>
        <v>-1.5605884148218346E-2</v>
      </c>
      <c r="E6563" s="8">
        <f ca="1">VLOOKUP(B6563,Residuals!$A$12:$AW$232,C6563,FALSE)^2</f>
        <v>2.4354362004761266E-4</v>
      </c>
      <c r="F6563" s="8">
        <f t="shared" ca="1" si="510"/>
        <v>0.57377122480496845</v>
      </c>
      <c r="G6563" s="6">
        <f t="shared" si="513"/>
        <v>0</v>
      </c>
    </row>
    <row r="6564" spans="1:7" x14ac:dyDescent="0.25">
      <c r="A6564" s="6">
        <f t="shared" si="514"/>
        <v>6553</v>
      </c>
      <c r="B6564" s="6">
        <f t="shared" si="511"/>
        <v>-66</v>
      </c>
      <c r="C6564" s="6">
        <f t="shared" si="512"/>
        <v>31</v>
      </c>
      <c r="D6564" s="8">
        <f ca="1">VLOOKUP(B6564,Residuals!$A$12:$AW$232,C6564,FALSE)</f>
        <v>1.0219880246295198E-2</v>
      </c>
      <c r="E6564" s="8">
        <f ca="1">VLOOKUP(B6564,Residuals!$A$12:$AW$232,C6564,FALSE)^2</f>
        <v>1.0444595224861481E-4</v>
      </c>
      <c r="F6564" s="8">
        <f t="shared" ca="1" si="510"/>
        <v>0.24606713957808893</v>
      </c>
      <c r="G6564" s="6">
        <f t="shared" si="513"/>
        <v>0</v>
      </c>
    </row>
    <row r="6565" spans="1:7" x14ac:dyDescent="0.25">
      <c r="A6565" s="6">
        <f t="shared" si="514"/>
        <v>6554</v>
      </c>
      <c r="B6565" s="6">
        <f t="shared" si="511"/>
        <v>-65</v>
      </c>
      <c r="C6565" s="6">
        <f t="shared" si="512"/>
        <v>31</v>
      </c>
      <c r="D6565" s="8">
        <f ca="1">VLOOKUP(B6565,Residuals!$A$12:$AW$232,C6565,FALSE)</f>
        <v>-2.336763856601394E-2</v>
      </c>
      <c r="E6565" s="8">
        <f ca="1">VLOOKUP(B6565,Residuals!$A$12:$AW$232,C6565,FALSE)^2</f>
        <v>5.4604653215186208E-4</v>
      </c>
      <c r="F6565" s="8">
        <f t="shared" ca="1" si="510"/>
        <v>1.2864462944750035</v>
      </c>
      <c r="G6565" s="6">
        <f t="shared" si="513"/>
        <v>0</v>
      </c>
    </row>
    <row r="6566" spans="1:7" x14ac:dyDescent="0.25">
      <c r="A6566" s="6">
        <f t="shared" si="514"/>
        <v>6555</v>
      </c>
      <c r="B6566" s="6">
        <f t="shared" si="511"/>
        <v>-64</v>
      </c>
      <c r="C6566" s="6">
        <f t="shared" si="512"/>
        <v>31</v>
      </c>
      <c r="D6566" s="8">
        <f ca="1">VLOOKUP(B6566,Residuals!$A$12:$AW$232,C6566,FALSE)</f>
        <v>3.6391735548393395E-2</v>
      </c>
      <c r="E6566" s="8">
        <f ca="1">VLOOKUP(B6566,Residuals!$A$12:$AW$232,C6566,FALSE)^2</f>
        <v>1.3243584162241995E-3</v>
      </c>
      <c r="F6566" s="8">
        <f t="shared" ca="1" si="510"/>
        <v>3.1200930264942732</v>
      </c>
      <c r="G6566" s="6">
        <f t="shared" si="513"/>
        <v>0</v>
      </c>
    </row>
    <row r="6567" spans="1:7" x14ac:dyDescent="0.25">
      <c r="A6567" s="6">
        <f t="shared" si="514"/>
        <v>6556</v>
      </c>
      <c r="B6567" s="6">
        <f t="shared" si="511"/>
        <v>-63</v>
      </c>
      <c r="C6567" s="6">
        <f t="shared" si="512"/>
        <v>31</v>
      </c>
      <c r="D6567" s="8">
        <f ca="1">VLOOKUP(B6567,Residuals!$A$12:$AW$232,C6567,FALSE)</f>
        <v>-1.7451062281850477E-2</v>
      </c>
      <c r="E6567" s="8">
        <f ca="1">VLOOKUP(B6567,Residuals!$A$12:$AW$232,C6567,FALSE)^2</f>
        <v>3.0453957476502436E-4</v>
      </c>
      <c r="F6567" s="8">
        <f t="shared" ca="1" si="510"/>
        <v>0.71747330018479427</v>
      </c>
      <c r="G6567" s="6">
        <f t="shared" si="513"/>
        <v>0</v>
      </c>
    </row>
    <row r="6568" spans="1:7" x14ac:dyDescent="0.25">
      <c r="A6568" s="6">
        <f t="shared" si="514"/>
        <v>6557</v>
      </c>
      <c r="B6568" s="6">
        <f t="shared" si="511"/>
        <v>-62</v>
      </c>
      <c r="C6568" s="6">
        <f t="shared" si="512"/>
        <v>31</v>
      </c>
      <c r="D6568" s="8">
        <f ca="1">VLOOKUP(B6568,Residuals!$A$12:$AW$232,C6568,FALSE)</f>
        <v>-1.4238317507650382E-3</v>
      </c>
      <c r="E6568" s="8">
        <f ca="1">VLOOKUP(B6568,Residuals!$A$12:$AW$232,C6568,FALSE)^2</f>
        <v>2.0272968544866338E-6</v>
      </c>
      <c r="F6568" s="8">
        <f t="shared" ca="1" si="510"/>
        <v>4.7761653498237799E-3</v>
      </c>
      <c r="G6568" s="6">
        <f t="shared" si="513"/>
        <v>0</v>
      </c>
    </row>
    <row r="6569" spans="1:7" x14ac:dyDescent="0.25">
      <c r="A6569" s="6">
        <f t="shared" si="514"/>
        <v>6558</v>
      </c>
      <c r="B6569" s="6">
        <f t="shared" si="511"/>
        <v>-61</v>
      </c>
      <c r="C6569" s="6">
        <f t="shared" si="512"/>
        <v>31</v>
      </c>
      <c r="D6569" s="8">
        <f ca="1">VLOOKUP(B6569,Residuals!$A$12:$AW$232,C6569,FALSE)</f>
        <v>-2.7378112880453331E-2</v>
      </c>
      <c r="E6569" s="8">
        <f ca="1">VLOOKUP(B6569,Residuals!$A$12:$AW$232,C6569,FALSE)^2</f>
        <v>7.4956106489484464E-4</v>
      </c>
      <c r="F6569" s="8">
        <f t="shared" ca="1" si="510"/>
        <v>1.7659118731451544</v>
      </c>
      <c r="G6569" s="6">
        <f t="shared" si="513"/>
        <v>0</v>
      </c>
    </row>
    <row r="6570" spans="1:7" x14ac:dyDescent="0.25">
      <c r="A6570" s="6">
        <f t="shared" si="514"/>
        <v>6559</v>
      </c>
      <c r="B6570" s="6">
        <f t="shared" si="511"/>
        <v>-60</v>
      </c>
      <c r="C6570" s="6">
        <f t="shared" si="512"/>
        <v>31</v>
      </c>
      <c r="D6570" s="8">
        <f ca="1">VLOOKUP(B6570,Residuals!$A$12:$AW$232,C6570,FALSE)</f>
        <v>9.6737286606810181E-3</v>
      </c>
      <c r="E6570" s="8">
        <f ca="1">VLOOKUP(B6570,Residuals!$A$12:$AW$232,C6570,FALSE)^2</f>
        <v>9.3581026200481357E-5</v>
      </c>
      <c r="F6570" s="8">
        <f t="shared" ca="1" si="510"/>
        <v>0.22047015647980783</v>
      </c>
      <c r="G6570" s="6">
        <f t="shared" si="513"/>
        <v>0</v>
      </c>
    </row>
    <row r="6571" spans="1:7" x14ac:dyDescent="0.25">
      <c r="A6571" s="6">
        <f t="shared" si="514"/>
        <v>6560</v>
      </c>
      <c r="B6571" s="6">
        <f t="shared" si="511"/>
        <v>-59</v>
      </c>
      <c r="C6571" s="6">
        <f t="shared" si="512"/>
        <v>31</v>
      </c>
      <c r="D6571" s="8">
        <f ca="1">VLOOKUP(B6571,Residuals!$A$12:$AW$232,C6571,FALSE)</f>
        <v>-4.0629527356975947E-3</v>
      </c>
      <c r="E6571" s="8">
        <f ca="1">VLOOKUP(B6571,Residuals!$A$12:$AW$232,C6571,FALSE)^2</f>
        <v>1.6507584932512569E-5</v>
      </c>
      <c r="F6571" s="8">
        <f t="shared" ca="1" si="510"/>
        <v>3.8890680952545956E-2</v>
      </c>
      <c r="G6571" s="6">
        <f t="shared" si="513"/>
        <v>0</v>
      </c>
    </row>
    <row r="6572" spans="1:7" x14ac:dyDescent="0.25">
      <c r="A6572" s="6">
        <f t="shared" si="514"/>
        <v>6561</v>
      </c>
      <c r="B6572" s="6">
        <f t="shared" si="511"/>
        <v>-58</v>
      </c>
      <c r="C6572" s="6">
        <f t="shared" si="512"/>
        <v>31</v>
      </c>
      <c r="D6572" s="8">
        <f ca="1">VLOOKUP(B6572,Residuals!$A$12:$AW$232,C6572,FALSE)</f>
        <v>1.9450869192803574E-2</v>
      </c>
      <c r="E6572" s="8">
        <f ca="1">VLOOKUP(B6572,Residuals!$A$12:$AW$232,C6572,FALSE)^2</f>
        <v>3.7833631235555516E-4</v>
      </c>
      <c r="F6572" s="8">
        <f t="shared" ca="1" si="510"/>
        <v>0.8913330978902394</v>
      </c>
      <c r="G6572" s="6">
        <f t="shared" si="513"/>
        <v>0</v>
      </c>
    </row>
    <row r="6573" spans="1:7" x14ac:dyDescent="0.25">
      <c r="A6573" s="6">
        <f t="shared" si="514"/>
        <v>6562</v>
      </c>
      <c r="B6573" s="6">
        <f t="shared" si="511"/>
        <v>-57</v>
      </c>
      <c r="C6573" s="6">
        <f t="shared" si="512"/>
        <v>31</v>
      </c>
      <c r="D6573" s="8">
        <f ca="1">VLOOKUP(B6573,Residuals!$A$12:$AW$232,C6573,FALSE)</f>
        <v>1.7558390093203226E-2</v>
      </c>
      <c r="E6573" s="8">
        <f ca="1">VLOOKUP(B6573,Residuals!$A$12:$AW$232,C6573,FALSE)^2</f>
        <v>3.082970626650972E-4</v>
      </c>
      <c r="F6573" s="8">
        <f t="shared" ca="1" si="510"/>
        <v>0.72632567100113166</v>
      </c>
      <c r="G6573" s="6">
        <f t="shared" si="513"/>
        <v>0</v>
      </c>
    </row>
    <row r="6574" spans="1:7" x14ac:dyDescent="0.25">
      <c r="A6574" s="6">
        <f t="shared" si="514"/>
        <v>6563</v>
      </c>
      <c r="B6574" s="6">
        <f t="shared" si="511"/>
        <v>-56</v>
      </c>
      <c r="C6574" s="6">
        <f t="shared" si="512"/>
        <v>31</v>
      </c>
      <c r="D6574" s="8">
        <f ca="1">VLOOKUP(B6574,Residuals!$A$12:$AW$232,C6574,FALSE)</f>
        <v>2.6775284110624149E-2</v>
      </c>
      <c r="E6574" s="8">
        <f ca="1">VLOOKUP(B6574,Residuals!$A$12:$AW$232,C6574,FALSE)^2</f>
        <v>7.1691583920464202E-4</v>
      </c>
      <c r="F6574" s="8">
        <f t="shared" ca="1" si="510"/>
        <v>1.689002073066465</v>
      </c>
      <c r="G6574" s="6">
        <f t="shared" si="513"/>
        <v>0</v>
      </c>
    </row>
    <row r="6575" spans="1:7" x14ac:dyDescent="0.25">
      <c r="A6575" s="6">
        <f t="shared" si="514"/>
        <v>6564</v>
      </c>
      <c r="B6575" s="6">
        <f t="shared" si="511"/>
        <v>-55</v>
      </c>
      <c r="C6575" s="6">
        <f t="shared" si="512"/>
        <v>31</v>
      </c>
      <c r="D6575" s="8">
        <f ca="1">VLOOKUP(B6575,Residuals!$A$12:$AW$232,C6575,FALSE)</f>
        <v>-5.7016209131696676E-3</v>
      </c>
      <c r="E6575" s="8">
        <f ca="1">VLOOKUP(B6575,Residuals!$A$12:$AW$232,C6575,FALSE)^2</f>
        <v>3.2508481037493714E-5</v>
      </c>
      <c r="F6575" s="8">
        <f t="shared" ca="1" si="510"/>
        <v>7.6587639527511825E-2</v>
      </c>
      <c r="G6575" s="6">
        <f t="shared" si="513"/>
        <v>0</v>
      </c>
    </row>
    <row r="6576" spans="1:7" x14ac:dyDescent="0.25">
      <c r="A6576" s="6">
        <f t="shared" si="514"/>
        <v>6565</v>
      </c>
      <c r="B6576" s="6">
        <f t="shared" si="511"/>
        <v>-54</v>
      </c>
      <c r="C6576" s="6">
        <f t="shared" si="512"/>
        <v>31</v>
      </c>
      <c r="D6576" s="8">
        <f ca="1">VLOOKUP(B6576,Residuals!$A$12:$AW$232,C6576,FALSE)</f>
        <v>-4.8804331184275286E-4</v>
      </c>
      <c r="E6576" s="8">
        <f ca="1">VLOOKUP(B6576,Residuals!$A$12:$AW$232,C6576,FALSE)^2</f>
        <v>2.3818627423444252E-7</v>
      </c>
      <c r="F6576" s="8">
        <f t="shared" ca="1" si="510"/>
        <v>5.611497039935201E-4</v>
      </c>
      <c r="G6576" s="6">
        <f t="shared" si="513"/>
        <v>0</v>
      </c>
    </row>
    <row r="6577" spans="1:7" x14ac:dyDescent="0.25">
      <c r="A6577" s="6">
        <f t="shared" si="514"/>
        <v>6566</v>
      </c>
      <c r="B6577" s="6">
        <f t="shared" si="511"/>
        <v>-53</v>
      </c>
      <c r="C6577" s="6">
        <f t="shared" si="512"/>
        <v>31</v>
      </c>
      <c r="D6577" s="8">
        <f ca="1">VLOOKUP(B6577,Residuals!$A$12:$AW$232,C6577,FALSE)</f>
        <v>-1.1659920226116229E-2</v>
      </c>
      <c r="E6577" s="8">
        <f ca="1">VLOOKUP(B6577,Residuals!$A$12:$AW$232,C6577,FALSE)^2</f>
        <v>1.3595373967939433E-4</v>
      </c>
      <c r="F6577" s="8">
        <f t="shared" ca="1" si="510"/>
        <v>0.32029721705463571</v>
      </c>
      <c r="G6577" s="6">
        <f t="shared" si="513"/>
        <v>0</v>
      </c>
    </row>
    <row r="6578" spans="1:7" x14ac:dyDescent="0.25">
      <c r="A6578" s="6">
        <f t="shared" si="514"/>
        <v>6567</v>
      </c>
      <c r="B6578" s="6">
        <f t="shared" si="511"/>
        <v>-52</v>
      </c>
      <c r="C6578" s="6">
        <f t="shared" si="512"/>
        <v>31</v>
      </c>
      <c r="D6578" s="8">
        <f ca="1">VLOOKUP(B6578,Residuals!$A$12:$AW$232,C6578,FALSE)</f>
        <v>-6.1263123509336858E-3</v>
      </c>
      <c r="E6578" s="8">
        <f ca="1">VLOOKUP(B6578,Residuals!$A$12:$AW$232,C6578,FALSE)^2</f>
        <v>3.7531703021202624E-5</v>
      </c>
      <c r="F6578" s="8">
        <f t="shared" ca="1" si="510"/>
        <v>8.842198866585689E-2</v>
      </c>
      <c r="G6578" s="6">
        <f t="shared" si="513"/>
        <v>0</v>
      </c>
    </row>
    <row r="6579" spans="1:7" x14ac:dyDescent="0.25">
      <c r="A6579" s="6">
        <f t="shared" si="514"/>
        <v>6568</v>
      </c>
      <c r="B6579" s="6">
        <f t="shared" si="511"/>
        <v>-51</v>
      </c>
      <c r="C6579" s="6">
        <f t="shared" si="512"/>
        <v>31</v>
      </c>
      <c r="D6579" s="8">
        <f ca="1">VLOOKUP(B6579,Residuals!$A$12:$AW$232,C6579,FALSE)</f>
        <v>-1.4626025890596343E-3</v>
      </c>
      <c r="E6579" s="8">
        <f ca="1">VLOOKUP(B6579,Residuals!$A$12:$AW$232,C6579,FALSE)^2</f>
        <v>2.1392063335239456E-6</v>
      </c>
      <c r="F6579" s="8">
        <f t="shared" ca="1" si="510"/>
        <v>5.0398160208697772E-3</v>
      </c>
      <c r="G6579" s="6">
        <f t="shared" si="513"/>
        <v>0</v>
      </c>
    </row>
    <row r="6580" spans="1:7" x14ac:dyDescent="0.25">
      <c r="A6580" s="6">
        <f t="shared" si="514"/>
        <v>6569</v>
      </c>
      <c r="B6580" s="6">
        <f t="shared" si="511"/>
        <v>-50</v>
      </c>
      <c r="C6580" s="6">
        <f t="shared" si="512"/>
        <v>31</v>
      </c>
      <c r="D6580" s="8">
        <f ca="1">VLOOKUP(B6580,Residuals!$A$12:$AW$232,C6580,FALSE)</f>
        <v>4.4590194252558642E-3</v>
      </c>
      <c r="E6580" s="8">
        <f ca="1">VLOOKUP(B6580,Residuals!$A$12:$AW$232,C6580,FALSE)^2</f>
        <v>1.9882854234809137E-5</v>
      </c>
      <c r="F6580" s="8">
        <f t="shared" ca="1" si="510"/>
        <v>4.6842572286208084E-2</v>
      </c>
      <c r="G6580" s="6">
        <f t="shared" si="513"/>
        <v>0</v>
      </c>
    </row>
    <row r="6581" spans="1:7" x14ac:dyDescent="0.25">
      <c r="A6581" s="6">
        <f t="shared" si="514"/>
        <v>6570</v>
      </c>
      <c r="B6581" s="6">
        <f t="shared" si="511"/>
        <v>-49</v>
      </c>
      <c r="C6581" s="6">
        <f t="shared" si="512"/>
        <v>31</v>
      </c>
      <c r="D6581" s="8">
        <f ca="1">VLOOKUP(B6581,Residuals!$A$12:$AW$232,C6581,FALSE)</f>
        <v>-1.0863617675303874E-3</v>
      </c>
      <c r="E6581" s="8">
        <f ca="1">VLOOKUP(B6581,Residuals!$A$12:$AW$232,C6581,FALSE)^2</f>
        <v>1.1801818899517476E-6</v>
      </c>
      <c r="F6581" s="8">
        <f t="shared" ca="1" si="510"/>
        <v>2.7804235165670662E-3</v>
      </c>
      <c r="G6581" s="6">
        <f t="shared" si="513"/>
        <v>0</v>
      </c>
    </row>
    <row r="6582" spans="1:7" x14ac:dyDescent="0.25">
      <c r="A6582" s="6">
        <f t="shared" si="514"/>
        <v>6571</v>
      </c>
      <c r="B6582" s="6">
        <f t="shared" si="511"/>
        <v>-48</v>
      </c>
      <c r="C6582" s="6">
        <f t="shared" si="512"/>
        <v>31</v>
      </c>
      <c r="D6582" s="8">
        <f ca="1">VLOOKUP(B6582,Residuals!$A$12:$AW$232,C6582,FALSE)</f>
        <v>6.1050329340975361E-3</v>
      </c>
      <c r="E6582" s="8">
        <f ca="1">VLOOKUP(B6582,Residuals!$A$12:$AW$232,C6582,FALSE)^2</f>
        <v>3.7271427126415572E-5</v>
      </c>
      <c r="F6582" s="8">
        <f t="shared" ca="1" si="510"/>
        <v>8.7808797407100125E-2</v>
      </c>
      <c r="G6582" s="6">
        <f t="shared" si="513"/>
        <v>0</v>
      </c>
    </row>
    <row r="6583" spans="1:7" x14ac:dyDescent="0.25">
      <c r="A6583" s="6">
        <f t="shared" si="514"/>
        <v>6572</v>
      </c>
      <c r="B6583" s="6">
        <f t="shared" si="511"/>
        <v>-47</v>
      </c>
      <c r="C6583" s="6">
        <f t="shared" si="512"/>
        <v>31</v>
      </c>
      <c r="D6583" s="8">
        <f ca="1">VLOOKUP(B6583,Residuals!$A$12:$AW$232,C6583,FALSE)</f>
        <v>5.7282792666432216E-3</v>
      </c>
      <c r="E6583" s="8">
        <f ca="1">VLOOKUP(B6583,Residuals!$A$12:$AW$232,C6583,FALSE)^2</f>
        <v>3.2813183356654606E-5</v>
      </c>
      <c r="F6583" s="8">
        <f t="shared" ca="1" si="510"/>
        <v>7.7305496241769744E-2</v>
      </c>
      <c r="G6583" s="6">
        <f t="shared" si="513"/>
        <v>0</v>
      </c>
    </row>
    <row r="6584" spans="1:7" x14ac:dyDescent="0.25">
      <c r="A6584" s="6">
        <f t="shared" si="514"/>
        <v>6573</v>
      </c>
      <c r="B6584" s="6">
        <f t="shared" si="511"/>
        <v>-46</v>
      </c>
      <c r="C6584" s="6">
        <f t="shared" si="512"/>
        <v>31</v>
      </c>
      <c r="D6584" s="8">
        <f ca="1">VLOOKUP(B6584,Residuals!$A$12:$AW$232,C6584,FALSE)</f>
        <v>6.7356896205850204E-3</v>
      </c>
      <c r="E6584" s="8">
        <f ca="1">VLOOKUP(B6584,Residuals!$A$12:$AW$232,C6584,FALSE)^2</f>
        <v>4.5369514664856779E-5</v>
      </c>
      <c r="F6584" s="8">
        <f t="shared" ca="1" si="510"/>
        <v>0.10688730828987703</v>
      </c>
      <c r="G6584" s="6">
        <f t="shared" si="513"/>
        <v>0</v>
      </c>
    </row>
    <row r="6585" spans="1:7" x14ac:dyDescent="0.25">
      <c r="A6585" s="6">
        <f t="shared" si="514"/>
        <v>6574</v>
      </c>
      <c r="B6585" s="6">
        <f t="shared" si="511"/>
        <v>-45</v>
      </c>
      <c r="C6585" s="6">
        <f t="shared" si="512"/>
        <v>31</v>
      </c>
      <c r="D6585" s="8">
        <f ca="1">VLOOKUP(B6585,Residuals!$A$12:$AW$232,C6585,FALSE)</f>
        <v>1.0602041062872124E-2</v>
      </c>
      <c r="E6585" s="8">
        <f ca="1">VLOOKUP(B6585,Residuals!$A$12:$AW$232,C6585,FALSE)^2</f>
        <v>1.1240327469882667E-4</v>
      </c>
      <c r="F6585" s="8">
        <f t="shared" ca="1" si="510"/>
        <v>0.26481401805322019</v>
      </c>
      <c r="G6585" s="6">
        <f t="shared" si="513"/>
        <v>0</v>
      </c>
    </row>
    <row r="6586" spans="1:7" x14ac:dyDescent="0.25">
      <c r="A6586" s="6">
        <f t="shared" si="514"/>
        <v>6575</v>
      </c>
      <c r="B6586" s="6">
        <f t="shared" si="511"/>
        <v>-44</v>
      </c>
      <c r="C6586" s="6">
        <f t="shared" si="512"/>
        <v>31</v>
      </c>
      <c r="D6586" s="8">
        <f ca="1">VLOOKUP(B6586,Residuals!$A$12:$AW$232,C6586,FALSE)</f>
        <v>-1.7285749957326572E-2</v>
      </c>
      <c r="E6586" s="8">
        <f ca="1">VLOOKUP(B6586,Residuals!$A$12:$AW$232,C6586,FALSE)^2</f>
        <v>2.9879715158721555E-4</v>
      </c>
      <c r="F6586" s="8">
        <f t="shared" ca="1" si="510"/>
        <v>0.70394456484187851</v>
      </c>
      <c r="G6586" s="6">
        <f t="shared" si="513"/>
        <v>0</v>
      </c>
    </row>
    <row r="6587" spans="1:7" x14ac:dyDescent="0.25">
      <c r="A6587" s="6">
        <f t="shared" si="514"/>
        <v>6576</v>
      </c>
      <c r="B6587" s="6">
        <f t="shared" si="511"/>
        <v>-43</v>
      </c>
      <c r="C6587" s="6">
        <f t="shared" si="512"/>
        <v>31</v>
      </c>
      <c r="D6587" s="8">
        <f ca="1">VLOOKUP(B6587,Residuals!$A$12:$AW$232,C6587,FALSE)</f>
        <v>-6.3121620622587967E-3</v>
      </c>
      <c r="E6587" s="8">
        <f ca="1">VLOOKUP(B6587,Residuals!$A$12:$AW$232,C6587,FALSE)^2</f>
        <v>3.9843389900219225E-5</v>
      </c>
      <c r="F6587" s="8">
        <f t="shared" ca="1" si="510"/>
        <v>9.3868156427014515E-2</v>
      </c>
      <c r="G6587" s="6">
        <f t="shared" si="513"/>
        <v>0</v>
      </c>
    </row>
    <row r="6588" spans="1:7" x14ac:dyDescent="0.25">
      <c r="A6588" s="6">
        <f t="shared" si="514"/>
        <v>6577</v>
      </c>
      <c r="B6588" s="6">
        <f t="shared" si="511"/>
        <v>-42</v>
      </c>
      <c r="C6588" s="6">
        <f t="shared" si="512"/>
        <v>31</v>
      </c>
      <c r="D6588" s="8">
        <f ca="1">VLOOKUP(B6588,Residuals!$A$12:$AW$232,C6588,FALSE)</f>
        <v>3.4492329021940733E-3</v>
      </c>
      <c r="E6588" s="8">
        <f ca="1">VLOOKUP(B6588,Residuals!$A$12:$AW$232,C6588,FALSE)^2</f>
        <v>1.1897207613578151E-5</v>
      </c>
      <c r="F6588" s="8">
        <f t="shared" ca="1" si="510"/>
        <v>2.80289641045296E-2</v>
      </c>
      <c r="G6588" s="6">
        <f t="shared" si="513"/>
        <v>0</v>
      </c>
    </row>
    <row r="6589" spans="1:7" x14ac:dyDescent="0.25">
      <c r="A6589" s="6">
        <f t="shared" si="514"/>
        <v>6578</v>
      </c>
      <c r="B6589" s="6">
        <f t="shared" si="511"/>
        <v>-41</v>
      </c>
      <c r="C6589" s="6">
        <f t="shared" si="512"/>
        <v>31</v>
      </c>
      <c r="D6589" s="8">
        <f ca="1">VLOOKUP(B6589,Residuals!$A$12:$AW$232,C6589,FALSE)</f>
        <v>1.1000484803849587E-2</v>
      </c>
      <c r="E6589" s="8">
        <f ca="1">VLOOKUP(B6589,Residuals!$A$12:$AW$232,C6589,FALSE)^2</f>
        <v>1.2101066591972569E-4</v>
      </c>
      <c r="F6589" s="8">
        <f t="shared" ca="1" si="510"/>
        <v>0.28509241172341881</v>
      </c>
      <c r="G6589" s="6">
        <f t="shared" si="513"/>
        <v>0</v>
      </c>
    </row>
    <row r="6590" spans="1:7" x14ac:dyDescent="0.25">
      <c r="A6590" s="6">
        <f t="shared" si="514"/>
        <v>6579</v>
      </c>
      <c r="B6590" s="6">
        <f t="shared" si="511"/>
        <v>-40</v>
      </c>
      <c r="C6590" s="6">
        <f t="shared" si="512"/>
        <v>31</v>
      </c>
      <c r="D6590" s="8">
        <f ca="1">VLOOKUP(B6590,Residuals!$A$12:$AW$232,C6590,FALSE)</f>
        <v>-1.96035370628562E-2</v>
      </c>
      <c r="E6590" s="8">
        <f ca="1">VLOOKUP(B6590,Residuals!$A$12:$AW$232,C6590,FALSE)^2</f>
        <v>3.8429866537477669E-4</v>
      </c>
      <c r="F6590" s="8">
        <f t="shared" ca="1" si="510"/>
        <v>0.90537997209655008</v>
      </c>
      <c r="G6590" s="6">
        <f t="shared" si="513"/>
        <v>0</v>
      </c>
    </row>
    <row r="6591" spans="1:7" x14ac:dyDescent="0.25">
      <c r="A6591" s="6">
        <f t="shared" si="514"/>
        <v>6580</v>
      </c>
      <c r="B6591" s="6">
        <f t="shared" si="511"/>
        <v>-39</v>
      </c>
      <c r="C6591" s="6">
        <f t="shared" si="512"/>
        <v>31</v>
      </c>
      <c r="D6591" s="8">
        <f ca="1">VLOOKUP(B6591,Residuals!$A$12:$AW$232,C6591,FALSE)</f>
        <v>-1.7386041415754963E-3</v>
      </c>
      <c r="E6591" s="8">
        <f ca="1">VLOOKUP(B6591,Residuals!$A$12:$AW$232,C6591,FALSE)^2</f>
        <v>3.0227443611034682E-6</v>
      </c>
      <c r="F6591" s="8">
        <f t="shared" ca="1" si="510"/>
        <v>7.1213679668700883E-3</v>
      </c>
      <c r="G6591" s="6">
        <f t="shared" si="513"/>
        <v>0</v>
      </c>
    </row>
    <row r="6592" spans="1:7" x14ac:dyDescent="0.25">
      <c r="A6592" s="6">
        <f t="shared" si="514"/>
        <v>6581</v>
      </c>
      <c r="B6592" s="6">
        <f t="shared" si="511"/>
        <v>-38</v>
      </c>
      <c r="C6592" s="6">
        <f t="shared" si="512"/>
        <v>31</v>
      </c>
      <c r="D6592" s="8">
        <f ca="1">VLOOKUP(B6592,Residuals!$A$12:$AW$232,C6592,FALSE)</f>
        <v>-2.0780369540426219E-3</v>
      </c>
      <c r="E6592" s="8">
        <f ca="1">VLOOKUP(B6592,Residuals!$A$12:$AW$232,C6592,FALSE)^2</f>
        <v>4.3182375823667379E-6</v>
      </c>
      <c r="F6592" s="8">
        <f t="shared" ca="1" si="510"/>
        <v>1.0173456673383699E-2</v>
      </c>
      <c r="G6592" s="6">
        <f t="shared" si="513"/>
        <v>0</v>
      </c>
    </row>
    <row r="6593" spans="1:7" x14ac:dyDescent="0.25">
      <c r="A6593" s="6">
        <f t="shared" si="514"/>
        <v>6582</v>
      </c>
      <c r="B6593" s="6">
        <f t="shared" si="511"/>
        <v>-37</v>
      </c>
      <c r="C6593" s="6">
        <f t="shared" si="512"/>
        <v>31</v>
      </c>
      <c r="D6593" s="8">
        <f ca="1">VLOOKUP(B6593,Residuals!$A$12:$AW$232,C6593,FALSE)</f>
        <v>-6.8554151331211089E-3</v>
      </c>
      <c r="E6593" s="8">
        <f ca="1">VLOOKUP(B6593,Residuals!$A$12:$AW$232,C6593,FALSE)^2</f>
        <v>4.6996716647425914E-5</v>
      </c>
      <c r="F6593" s="8">
        <f t="shared" ca="1" si="510"/>
        <v>0.11072087894289286</v>
      </c>
      <c r="G6593" s="6">
        <f t="shared" si="513"/>
        <v>0</v>
      </c>
    </row>
    <row r="6594" spans="1:7" x14ac:dyDescent="0.25">
      <c r="A6594" s="6">
        <f t="shared" si="514"/>
        <v>6583</v>
      </c>
      <c r="B6594" s="6">
        <f t="shared" si="511"/>
        <v>-36</v>
      </c>
      <c r="C6594" s="6">
        <f t="shared" si="512"/>
        <v>31</v>
      </c>
      <c r="D6594" s="8">
        <f ca="1">VLOOKUP(B6594,Residuals!$A$12:$AW$232,C6594,FALSE)</f>
        <v>1.5985863823161969E-2</v>
      </c>
      <c r="E6594" s="8">
        <f ca="1">VLOOKUP(B6594,Residuals!$A$12:$AW$232,C6594,FALSE)^2</f>
        <v>2.5554784217267861E-4</v>
      </c>
      <c r="F6594" s="8">
        <f t="shared" ca="1" si="510"/>
        <v>0.60205230738961368</v>
      </c>
      <c r="G6594" s="6">
        <f t="shared" si="513"/>
        <v>0</v>
      </c>
    </row>
    <row r="6595" spans="1:7" x14ac:dyDescent="0.25">
      <c r="A6595" s="6">
        <f t="shared" si="514"/>
        <v>6584</v>
      </c>
      <c r="B6595" s="6">
        <f t="shared" si="511"/>
        <v>-35</v>
      </c>
      <c r="C6595" s="6">
        <f t="shared" si="512"/>
        <v>31</v>
      </c>
      <c r="D6595" s="8">
        <f ca="1">VLOOKUP(B6595,Residuals!$A$12:$AW$232,C6595,FALSE)</f>
        <v>-4.8851593068919355E-3</v>
      </c>
      <c r="E6595" s="8">
        <f ca="1">VLOOKUP(B6595,Residuals!$A$12:$AW$232,C6595,FALSE)^2</f>
        <v>2.3864781453712897E-5</v>
      </c>
      <c r="F6595" s="8">
        <f t="shared" ca="1" si="510"/>
        <v>5.6223705969890667E-2</v>
      </c>
      <c r="G6595" s="6">
        <f t="shared" si="513"/>
        <v>0</v>
      </c>
    </row>
    <row r="6596" spans="1:7" x14ac:dyDescent="0.25">
      <c r="A6596" s="6">
        <f t="shared" si="514"/>
        <v>6585</v>
      </c>
      <c r="B6596" s="6">
        <f t="shared" si="511"/>
        <v>-34</v>
      </c>
      <c r="C6596" s="6">
        <f t="shared" si="512"/>
        <v>31</v>
      </c>
      <c r="D6596" s="8">
        <f ca="1">VLOOKUP(B6596,Residuals!$A$12:$AW$232,C6596,FALSE)</f>
        <v>-1.0692885315096079E-2</v>
      </c>
      <c r="E6596" s="8">
        <f ca="1">VLOOKUP(B6596,Residuals!$A$12:$AW$232,C6596,FALSE)^2</f>
        <v>1.1433779636179736E-4</v>
      </c>
      <c r="F6596" s="8">
        <f t="shared" ca="1" si="510"/>
        <v>0.26937161173503144</v>
      </c>
      <c r="G6596" s="6">
        <f t="shared" si="513"/>
        <v>0</v>
      </c>
    </row>
    <row r="6597" spans="1:7" x14ac:dyDescent="0.25">
      <c r="A6597" s="6">
        <f t="shared" si="514"/>
        <v>6586</v>
      </c>
      <c r="B6597" s="6">
        <f t="shared" si="511"/>
        <v>-33</v>
      </c>
      <c r="C6597" s="6">
        <f t="shared" si="512"/>
        <v>31</v>
      </c>
      <c r="D6597" s="8">
        <f ca="1">VLOOKUP(B6597,Residuals!$A$12:$AW$232,C6597,FALSE)</f>
        <v>-1.4032687632552356E-2</v>
      </c>
      <c r="E6597" s="8">
        <f ca="1">VLOOKUP(B6597,Residuals!$A$12:$AW$232,C6597,FALSE)^2</f>
        <v>1.9691632219278785E-4</v>
      </c>
      <c r="F6597" s="8">
        <f t="shared" ca="1" si="510"/>
        <v>0.46392066992581116</v>
      </c>
      <c r="G6597" s="6">
        <f t="shared" si="513"/>
        <v>0</v>
      </c>
    </row>
    <row r="6598" spans="1:7" x14ac:dyDescent="0.25">
      <c r="A6598" s="6">
        <f t="shared" si="514"/>
        <v>6587</v>
      </c>
      <c r="B6598" s="6">
        <f t="shared" si="511"/>
        <v>-32</v>
      </c>
      <c r="C6598" s="6">
        <f t="shared" si="512"/>
        <v>31</v>
      </c>
      <c r="D6598" s="8">
        <f ca="1">VLOOKUP(B6598,Residuals!$A$12:$AW$232,C6598,FALSE)</f>
        <v>-1.0476737204157078E-3</v>
      </c>
      <c r="E6598" s="8">
        <f ca="1">VLOOKUP(B6598,Residuals!$A$12:$AW$232,C6598,FALSE)^2</f>
        <v>1.0976202244496908E-6</v>
      </c>
      <c r="F6598" s="8">
        <f t="shared" ca="1" si="510"/>
        <v>2.5859141800966957E-3</v>
      </c>
      <c r="G6598" s="6">
        <f t="shared" si="513"/>
        <v>0</v>
      </c>
    </row>
    <row r="6599" spans="1:7" x14ac:dyDescent="0.25">
      <c r="A6599" s="6">
        <f t="shared" si="514"/>
        <v>6588</v>
      </c>
      <c r="B6599" s="6">
        <f t="shared" si="511"/>
        <v>-31</v>
      </c>
      <c r="C6599" s="6">
        <f t="shared" si="512"/>
        <v>31</v>
      </c>
      <c r="D6599" s="8">
        <f ca="1">VLOOKUP(B6599,Residuals!$A$12:$AW$232,C6599,FALSE)</f>
        <v>-9.0876853252729612E-3</v>
      </c>
      <c r="E6599" s="8">
        <f ca="1">VLOOKUP(B6599,Residuals!$A$12:$AW$232,C6599,FALSE)^2</f>
        <v>8.2586024571181527E-5</v>
      </c>
      <c r="F6599" s="8">
        <f t="shared" ca="1" si="510"/>
        <v>0.19456672468248687</v>
      </c>
      <c r="G6599" s="6">
        <f t="shared" si="513"/>
        <v>0</v>
      </c>
    </row>
    <row r="6600" spans="1:7" x14ac:dyDescent="0.25">
      <c r="A6600" s="6">
        <f t="shared" si="514"/>
        <v>6589</v>
      </c>
      <c r="B6600" s="6">
        <f t="shared" si="511"/>
        <v>-30</v>
      </c>
      <c r="C6600" s="6">
        <f t="shared" si="512"/>
        <v>31</v>
      </c>
      <c r="D6600" s="8">
        <f ca="1">VLOOKUP(B6600,Residuals!$A$12:$AW$232,C6600,FALSE)</f>
        <v>1.666231996151896E-2</v>
      </c>
      <c r="E6600" s="8">
        <f ca="1">VLOOKUP(B6600,Residuals!$A$12:$AW$232,C6600,FALSE)^2</f>
        <v>2.7763290650003317E-4</v>
      </c>
      <c r="F6600" s="8">
        <f t="shared" ca="1" si="510"/>
        <v>0.65408312801437651</v>
      </c>
      <c r="G6600" s="6">
        <f t="shared" si="513"/>
        <v>0</v>
      </c>
    </row>
    <row r="6601" spans="1:7" x14ac:dyDescent="0.25">
      <c r="A6601" s="6">
        <f t="shared" si="514"/>
        <v>6590</v>
      </c>
      <c r="B6601" s="6">
        <f t="shared" si="511"/>
        <v>-29</v>
      </c>
      <c r="C6601" s="6">
        <f t="shared" si="512"/>
        <v>31</v>
      </c>
      <c r="D6601" s="8">
        <f ca="1">VLOOKUP(B6601,Residuals!$A$12:$AW$232,C6601,FALSE)</f>
        <v>-3.6616486903740059E-2</v>
      </c>
      <c r="E6601" s="8">
        <f ca="1">VLOOKUP(B6601,Residuals!$A$12:$AW$232,C6601,FALSE)^2</f>
        <v>1.3407671131717672E-3</v>
      </c>
      <c r="F6601" s="8">
        <f t="shared" ca="1" si="510"/>
        <v>3.1587507344778323</v>
      </c>
      <c r="G6601" s="6">
        <f t="shared" si="513"/>
        <v>0</v>
      </c>
    </row>
    <row r="6602" spans="1:7" x14ac:dyDescent="0.25">
      <c r="A6602" s="6">
        <f t="shared" si="514"/>
        <v>6591</v>
      </c>
      <c r="B6602" s="6">
        <f t="shared" si="511"/>
        <v>-28</v>
      </c>
      <c r="C6602" s="6">
        <f t="shared" si="512"/>
        <v>31</v>
      </c>
      <c r="D6602" s="8">
        <f ca="1">VLOOKUP(B6602,Residuals!$A$12:$AW$232,C6602,FALSE)</f>
        <v>-1.5358013813458943E-2</v>
      </c>
      <c r="E6602" s="8">
        <f ca="1">VLOOKUP(B6602,Residuals!$A$12:$AW$232,C6602,FALSE)^2</f>
        <v>2.358685882943957E-4</v>
      </c>
      <c r="F6602" s="8">
        <f t="shared" ca="1" si="510"/>
        <v>0.55568940287672663</v>
      </c>
      <c r="G6602" s="6">
        <f t="shared" si="513"/>
        <v>0</v>
      </c>
    </row>
    <row r="6603" spans="1:7" x14ac:dyDescent="0.25">
      <c r="A6603" s="6">
        <f t="shared" si="514"/>
        <v>6592</v>
      </c>
      <c r="B6603" s="6">
        <f t="shared" si="511"/>
        <v>-27</v>
      </c>
      <c r="C6603" s="6">
        <f t="shared" si="512"/>
        <v>31</v>
      </c>
      <c r="D6603" s="8">
        <f ca="1">VLOOKUP(B6603,Residuals!$A$12:$AW$232,C6603,FALSE)</f>
        <v>1.2288291917858889E-2</v>
      </c>
      <c r="E6603" s="8">
        <f ca="1">VLOOKUP(B6603,Residuals!$A$12:$AW$232,C6603,FALSE)^2</f>
        <v>1.5100211825851611E-4</v>
      </c>
      <c r="F6603" s="8">
        <f t="shared" ref="F6603:F6666" ca="1" si="515">E6603/$F$8</f>
        <v>0.35575011295469477</v>
      </c>
      <c r="G6603" s="6">
        <f t="shared" si="513"/>
        <v>0</v>
      </c>
    </row>
    <row r="6604" spans="1:7" x14ac:dyDescent="0.25">
      <c r="A6604" s="6">
        <f t="shared" si="514"/>
        <v>6593</v>
      </c>
      <c r="B6604" s="6">
        <f t="shared" ref="B6604:B6667" si="516">MOD(A6604,221)-210</f>
        <v>-26</v>
      </c>
      <c r="C6604" s="6">
        <f t="shared" ref="C6604:C6667" si="517">IF(B6604&lt;B6603,IF(ISNUMBER(C6603),C6603+1,2),C6603)</f>
        <v>31</v>
      </c>
      <c r="D6604" s="8">
        <f ca="1">VLOOKUP(B6604,Residuals!$A$12:$AW$232,C6604,FALSE)</f>
        <v>4.030961528002727E-3</v>
      </c>
      <c r="E6604" s="8">
        <f ca="1">VLOOKUP(B6604,Residuals!$A$12:$AW$232,C6604,FALSE)^2</f>
        <v>1.6248650840238078E-5</v>
      </c>
      <c r="F6604" s="8">
        <f t="shared" ca="1" si="515"/>
        <v>3.8280650883850041E-2</v>
      </c>
      <c r="G6604" s="6">
        <f t="shared" ref="G6604:G6667" si="518">IF(OR(B6604&lt;-10,B6604&gt;10),0,1)</f>
        <v>0</v>
      </c>
    </row>
    <row r="6605" spans="1:7" x14ac:dyDescent="0.25">
      <c r="A6605" s="6">
        <f t="shared" ref="A6605:A6668" si="519">A6604+1</f>
        <v>6594</v>
      </c>
      <c r="B6605" s="6">
        <f t="shared" si="516"/>
        <v>-25</v>
      </c>
      <c r="C6605" s="6">
        <f t="shared" si="517"/>
        <v>31</v>
      </c>
      <c r="D6605" s="8">
        <f ca="1">VLOOKUP(B6605,Residuals!$A$12:$AW$232,C6605,FALSE)</f>
        <v>1.2317829768161028E-2</v>
      </c>
      <c r="E6605" s="8">
        <f ca="1">VLOOKUP(B6605,Residuals!$A$12:$AW$232,C6605,FALSE)^2</f>
        <v>1.5172893019739397E-4</v>
      </c>
      <c r="F6605" s="8">
        <f t="shared" ca="1" si="515"/>
        <v>0.35746242952571111</v>
      </c>
      <c r="G6605" s="6">
        <f t="shared" si="518"/>
        <v>0</v>
      </c>
    </row>
    <row r="6606" spans="1:7" x14ac:dyDescent="0.25">
      <c r="A6606" s="6">
        <f t="shared" si="519"/>
        <v>6595</v>
      </c>
      <c r="B6606" s="6">
        <f t="shared" si="516"/>
        <v>-24</v>
      </c>
      <c r="C6606" s="6">
        <f t="shared" si="517"/>
        <v>31</v>
      </c>
      <c r="D6606" s="8">
        <f ca="1">VLOOKUP(B6606,Residuals!$A$12:$AW$232,C6606,FALSE)</f>
        <v>-1.2421203798438415E-2</v>
      </c>
      <c r="E6606" s="8">
        <f ca="1">VLOOKUP(B6606,Residuals!$A$12:$AW$232,C6606,FALSE)^2</f>
        <v>1.542863038023409E-4</v>
      </c>
      <c r="F6606" s="8">
        <f t="shared" ca="1" si="515"/>
        <v>0.36348741751475155</v>
      </c>
      <c r="G6606" s="6">
        <f t="shared" si="518"/>
        <v>0</v>
      </c>
    </row>
    <row r="6607" spans="1:7" x14ac:dyDescent="0.25">
      <c r="A6607" s="6">
        <f t="shared" si="519"/>
        <v>6596</v>
      </c>
      <c r="B6607" s="6">
        <f t="shared" si="516"/>
        <v>-23</v>
      </c>
      <c r="C6607" s="6">
        <f t="shared" si="517"/>
        <v>31</v>
      </c>
      <c r="D6607" s="8">
        <f ca="1">VLOOKUP(B6607,Residuals!$A$12:$AW$232,C6607,FALSE)</f>
        <v>-1.517459495803759E-2</v>
      </c>
      <c r="E6607" s="8">
        <f ca="1">VLOOKUP(B6607,Residuals!$A$12:$AW$232,C6607,FALSE)^2</f>
        <v>2.3026833214049983E-4</v>
      </c>
      <c r="F6607" s="8">
        <f t="shared" ca="1" si="515"/>
        <v>0.54249560280093645</v>
      </c>
      <c r="G6607" s="6">
        <f t="shared" si="518"/>
        <v>0</v>
      </c>
    </row>
    <row r="6608" spans="1:7" x14ac:dyDescent="0.25">
      <c r="A6608" s="6">
        <f t="shared" si="519"/>
        <v>6597</v>
      </c>
      <c r="B6608" s="6">
        <f t="shared" si="516"/>
        <v>-22</v>
      </c>
      <c r="C6608" s="6">
        <f t="shared" si="517"/>
        <v>31</v>
      </c>
      <c r="D6608" s="8">
        <f ca="1">VLOOKUP(B6608,Residuals!$A$12:$AW$232,C6608,FALSE)</f>
        <v>-2.4535140299082554E-2</v>
      </c>
      <c r="E6608" s="8">
        <f ca="1">VLOOKUP(B6608,Residuals!$A$12:$AW$232,C6608,FALSE)^2</f>
        <v>6.0197310949566482E-4</v>
      </c>
      <c r="F6608" s="8">
        <f t="shared" ca="1" si="515"/>
        <v>1.418205281942752</v>
      </c>
      <c r="G6608" s="6">
        <f t="shared" si="518"/>
        <v>0</v>
      </c>
    </row>
    <row r="6609" spans="1:7" x14ac:dyDescent="0.25">
      <c r="A6609" s="6">
        <f t="shared" si="519"/>
        <v>6598</v>
      </c>
      <c r="B6609" s="6">
        <f t="shared" si="516"/>
        <v>-21</v>
      </c>
      <c r="C6609" s="6">
        <f t="shared" si="517"/>
        <v>31</v>
      </c>
      <c r="D6609" s="8">
        <f ca="1">VLOOKUP(B6609,Residuals!$A$12:$AW$232,C6609,FALSE)</f>
        <v>1.0595714675005252E-2</v>
      </c>
      <c r="E6609" s="8">
        <f ca="1">VLOOKUP(B6609,Residuals!$A$12:$AW$232,C6609,FALSE)^2</f>
        <v>1.1226916947412166E-4</v>
      </c>
      <c r="F6609" s="8">
        <f t="shared" ca="1" si="515"/>
        <v>0.26449807580428469</v>
      </c>
      <c r="G6609" s="6">
        <f t="shared" si="518"/>
        <v>0</v>
      </c>
    </row>
    <row r="6610" spans="1:7" x14ac:dyDescent="0.25">
      <c r="A6610" s="6">
        <f t="shared" si="519"/>
        <v>6599</v>
      </c>
      <c r="B6610" s="6">
        <f t="shared" si="516"/>
        <v>-20</v>
      </c>
      <c r="C6610" s="6">
        <f t="shared" si="517"/>
        <v>31</v>
      </c>
      <c r="D6610" s="8">
        <f ca="1">VLOOKUP(B6610,Residuals!$A$12:$AW$232,C6610,FALSE)</f>
        <v>6.2220706664416741E-3</v>
      </c>
      <c r="E6610" s="8">
        <f ca="1">VLOOKUP(B6610,Residuals!$A$12:$AW$232,C6610,FALSE)^2</f>
        <v>3.8714163378193938E-5</v>
      </c>
      <c r="F6610" s="8">
        <f t="shared" ca="1" si="515"/>
        <v>9.1207780086636409E-2</v>
      </c>
      <c r="G6610" s="6">
        <f t="shared" si="518"/>
        <v>0</v>
      </c>
    </row>
    <row r="6611" spans="1:7" x14ac:dyDescent="0.25">
      <c r="A6611" s="6">
        <f t="shared" si="519"/>
        <v>6600</v>
      </c>
      <c r="B6611" s="6">
        <f t="shared" si="516"/>
        <v>-19</v>
      </c>
      <c r="C6611" s="6">
        <f t="shared" si="517"/>
        <v>31</v>
      </c>
      <c r="D6611" s="8">
        <f ca="1">VLOOKUP(B6611,Residuals!$A$12:$AW$232,C6611,FALSE)</f>
        <v>-5.5717137180851077E-3</v>
      </c>
      <c r="E6611" s="8">
        <f ca="1">VLOOKUP(B6611,Residuals!$A$12:$AW$232,C6611,FALSE)^2</f>
        <v>3.1043993756297772E-5</v>
      </c>
      <c r="F6611" s="8">
        <f t="shared" ca="1" si="515"/>
        <v>7.3137412989535508E-2</v>
      </c>
      <c r="G6611" s="6">
        <f t="shared" si="518"/>
        <v>0</v>
      </c>
    </row>
    <row r="6612" spans="1:7" x14ac:dyDescent="0.25">
      <c r="A6612" s="6">
        <f t="shared" si="519"/>
        <v>6601</v>
      </c>
      <c r="B6612" s="6">
        <f t="shared" si="516"/>
        <v>-18</v>
      </c>
      <c r="C6612" s="6">
        <f t="shared" si="517"/>
        <v>31</v>
      </c>
      <c r="D6612" s="8">
        <f ca="1">VLOOKUP(B6612,Residuals!$A$12:$AW$232,C6612,FALSE)</f>
        <v>-2.6600759606895646E-2</v>
      </c>
      <c r="E6612" s="8">
        <f ca="1">VLOOKUP(B6612,Residuals!$A$12:$AW$232,C6612,FALSE)^2</f>
        <v>7.0760041166385108E-4</v>
      </c>
      <c r="F6612" s="8">
        <f t="shared" ca="1" si="515"/>
        <v>1.6670555968310512</v>
      </c>
      <c r="G6612" s="6">
        <f t="shared" si="518"/>
        <v>0</v>
      </c>
    </row>
    <row r="6613" spans="1:7" x14ac:dyDescent="0.25">
      <c r="A6613" s="6">
        <f t="shared" si="519"/>
        <v>6602</v>
      </c>
      <c r="B6613" s="6">
        <f t="shared" si="516"/>
        <v>-17</v>
      </c>
      <c r="C6613" s="6">
        <f t="shared" si="517"/>
        <v>31</v>
      </c>
      <c r="D6613" s="8">
        <f ca="1">VLOOKUP(B6613,Residuals!$A$12:$AW$232,C6613,FALSE)</f>
        <v>-1.4245700407336583E-2</v>
      </c>
      <c r="E6613" s="8">
        <f ca="1">VLOOKUP(B6613,Residuals!$A$12:$AW$232,C6613,FALSE)^2</f>
        <v>2.0293998009558969E-4</v>
      </c>
      <c r="F6613" s="8">
        <f t="shared" ca="1" si="515"/>
        <v>0.47811197402164846</v>
      </c>
      <c r="G6613" s="6">
        <f t="shared" si="518"/>
        <v>0</v>
      </c>
    </row>
    <row r="6614" spans="1:7" x14ac:dyDescent="0.25">
      <c r="A6614" s="6">
        <f t="shared" si="519"/>
        <v>6603</v>
      </c>
      <c r="B6614" s="6">
        <f t="shared" si="516"/>
        <v>-16</v>
      </c>
      <c r="C6614" s="6">
        <f t="shared" si="517"/>
        <v>31</v>
      </c>
      <c r="D6614" s="8">
        <f ca="1">VLOOKUP(B6614,Residuals!$A$12:$AW$232,C6614,FALSE)</f>
        <v>9.8019242500057314E-3</v>
      </c>
      <c r="E6614" s="8">
        <f ca="1">VLOOKUP(B6614,Residuals!$A$12:$AW$232,C6614,FALSE)^2</f>
        <v>9.6077719002850417E-5</v>
      </c>
      <c r="F6614" s="8">
        <f t="shared" ca="1" si="515"/>
        <v>0.22635218486920677</v>
      </c>
      <c r="G6614" s="6">
        <f t="shared" si="518"/>
        <v>0</v>
      </c>
    </row>
    <row r="6615" spans="1:7" x14ac:dyDescent="0.25">
      <c r="A6615" s="6">
        <f t="shared" si="519"/>
        <v>6604</v>
      </c>
      <c r="B6615" s="6">
        <f t="shared" si="516"/>
        <v>-15</v>
      </c>
      <c r="C6615" s="6">
        <f t="shared" si="517"/>
        <v>31</v>
      </c>
      <c r="D6615" s="8">
        <f ca="1">VLOOKUP(B6615,Residuals!$A$12:$AW$232,C6615,FALSE)</f>
        <v>1.4554126104957823E-2</v>
      </c>
      <c r="E6615" s="8">
        <f ca="1">VLOOKUP(B6615,Residuals!$A$12:$AW$232,C6615,FALSE)^2</f>
        <v>2.1182258667901477E-4</v>
      </c>
      <c r="F6615" s="8">
        <f t="shared" ca="1" si="515"/>
        <v>0.49903875526041014</v>
      </c>
      <c r="G6615" s="6">
        <f t="shared" si="518"/>
        <v>0</v>
      </c>
    </row>
    <row r="6616" spans="1:7" x14ac:dyDescent="0.25">
      <c r="A6616" s="6">
        <f t="shared" si="519"/>
        <v>6605</v>
      </c>
      <c r="B6616" s="6">
        <f t="shared" si="516"/>
        <v>-14</v>
      </c>
      <c r="C6616" s="6">
        <f t="shared" si="517"/>
        <v>31</v>
      </c>
      <c r="D6616" s="8">
        <f ca="1">VLOOKUP(B6616,Residuals!$A$12:$AW$232,C6616,FALSE)</f>
        <v>1.5258987470028334E-2</v>
      </c>
      <c r="E6616" s="8">
        <f ca="1">VLOOKUP(B6616,Residuals!$A$12:$AW$232,C6616,FALSE)^2</f>
        <v>2.3283669861048168E-4</v>
      </c>
      <c r="F6616" s="8">
        <f t="shared" ca="1" si="515"/>
        <v>0.54854648918811177</v>
      </c>
      <c r="G6616" s="6">
        <f t="shared" si="518"/>
        <v>0</v>
      </c>
    </row>
    <row r="6617" spans="1:7" x14ac:dyDescent="0.25">
      <c r="A6617" s="6">
        <f t="shared" si="519"/>
        <v>6606</v>
      </c>
      <c r="B6617" s="6">
        <f t="shared" si="516"/>
        <v>-13</v>
      </c>
      <c r="C6617" s="6">
        <f t="shared" si="517"/>
        <v>31</v>
      </c>
      <c r="D6617" s="8">
        <f ca="1">VLOOKUP(B6617,Residuals!$A$12:$AW$232,C6617,FALSE)</f>
        <v>-5.9649952299694409E-3</v>
      </c>
      <c r="E6617" s="8">
        <f ca="1">VLOOKUP(B6617,Residuals!$A$12:$AW$232,C6617,FALSE)^2</f>
        <v>3.558116809355818E-5</v>
      </c>
      <c r="F6617" s="8">
        <f t="shared" ca="1" si="515"/>
        <v>8.3826668886013644E-2</v>
      </c>
      <c r="G6617" s="6">
        <f t="shared" si="518"/>
        <v>0</v>
      </c>
    </row>
    <row r="6618" spans="1:7" x14ac:dyDescent="0.25">
      <c r="A6618" s="6">
        <f t="shared" si="519"/>
        <v>6607</v>
      </c>
      <c r="B6618" s="6">
        <f t="shared" si="516"/>
        <v>-12</v>
      </c>
      <c r="C6618" s="6">
        <f t="shared" si="517"/>
        <v>31</v>
      </c>
      <c r="D6618" s="8">
        <f ca="1">VLOOKUP(B6618,Residuals!$A$12:$AW$232,C6618,FALSE)</f>
        <v>1.2861352650215357E-2</v>
      </c>
      <c r="E6618" s="8">
        <f ca="1">VLOOKUP(B6618,Residuals!$A$12:$AW$232,C6618,FALSE)^2</f>
        <v>1.6541439199320158E-4</v>
      </c>
      <c r="F6618" s="8">
        <f t="shared" ca="1" si="515"/>
        <v>0.38970439166402132</v>
      </c>
      <c r="G6618" s="6">
        <f t="shared" si="518"/>
        <v>0</v>
      </c>
    </row>
    <row r="6619" spans="1:7" x14ac:dyDescent="0.25">
      <c r="A6619" s="6">
        <f t="shared" si="519"/>
        <v>6608</v>
      </c>
      <c r="B6619" s="6">
        <f t="shared" si="516"/>
        <v>-11</v>
      </c>
      <c r="C6619" s="6">
        <f t="shared" si="517"/>
        <v>31</v>
      </c>
      <c r="D6619" s="8">
        <f ca="1">VLOOKUP(B6619,Residuals!$A$12:$AW$232,C6619,FALSE)</f>
        <v>-4.7269774855601351E-4</v>
      </c>
      <c r="E6619" s="8">
        <f ca="1">VLOOKUP(B6619,Residuals!$A$12:$AW$232,C6619,FALSE)^2</f>
        <v>2.2344316148992417E-7</v>
      </c>
      <c r="F6619" s="8">
        <f t="shared" ca="1" si="515"/>
        <v>5.2641599240950789E-4</v>
      </c>
      <c r="G6619" s="6">
        <f t="shared" si="518"/>
        <v>0</v>
      </c>
    </row>
    <row r="6620" spans="1:7" x14ac:dyDescent="0.25">
      <c r="A6620" s="6">
        <f t="shared" si="519"/>
        <v>6609</v>
      </c>
      <c r="B6620" s="6">
        <f t="shared" si="516"/>
        <v>-10</v>
      </c>
      <c r="C6620" s="6">
        <f t="shared" si="517"/>
        <v>31</v>
      </c>
      <c r="D6620" s="8">
        <f ca="1">VLOOKUP(B6620,Residuals!$A$12:$AW$232,C6620,FALSE)</f>
        <v>-7.1486680201089409E-4</v>
      </c>
      <c r="E6620" s="8">
        <f ca="1">VLOOKUP(B6620,Residuals!$A$12:$AW$232,C6620,FALSE)^2</f>
        <v>5.1103454461728289E-7</v>
      </c>
      <c r="F6620" s="8">
        <f t="shared" ca="1" si="515"/>
        <v>1.2039605739841755E-3</v>
      </c>
      <c r="G6620" s="6">
        <f t="shared" si="518"/>
        <v>1</v>
      </c>
    </row>
    <row r="6621" spans="1:7" x14ac:dyDescent="0.25">
      <c r="A6621" s="6">
        <f t="shared" si="519"/>
        <v>6610</v>
      </c>
      <c r="B6621" s="6">
        <f t="shared" si="516"/>
        <v>-9</v>
      </c>
      <c r="C6621" s="6">
        <f t="shared" si="517"/>
        <v>31</v>
      </c>
      <c r="D6621" s="8">
        <f ca="1">VLOOKUP(B6621,Residuals!$A$12:$AW$232,C6621,FALSE)</f>
        <v>-1.7481553578078037E-2</v>
      </c>
      <c r="E6621" s="8">
        <f ca="1">VLOOKUP(B6621,Residuals!$A$12:$AW$232,C6621,FALSE)^2</f>
        <v>3.05604715503213E-4</v>
      </c>
      <c r="F6621" s="8">
        <f t="shared" ca="1" si="515"/>
        <v>0.71998269503496815</v>
      </c>
      <c r="G6621" s="6">
        <f t="shared" si="518"/>
        <v>1</v>
      </c>
    </row>
    <row r="6622" spans="1:7" x14ac:dyDescent="0.25">
      <c r="A6622" s="6">
        <f t="shared" si="519"/>
        <v>6611</v>
      </c>
      <c r="B6622" s="6">
        <f t="shared" si="516"/>
        <v>-8</v>
      </c>
      <c r="C6622" s="6">
        <f t="shared" si="517"/>
        <v>31</v>
      </c>
      <c r="D6622" s="8">
        <f ca="1">VLOOKUP(B6622,Residuals!$A$12:$AW$232,C6622,FALSE)</f>
        <v>2.840017346884148E-2</v>
      </c>
      <c r="E6622" s="8">
        <f ca="1">VLOOKUP(B6622,Residuals!$A$12:$AW$232,C6622,FALSE)^2</f>
        <v>8.0656985306028748E-4</v>
      </c>
      <c r="F6622" s="8">
        <f t="shared" ca="1" si="515"/>
        <v>1.9002204713500195</v>
      </c>
      <c r="G6622" s="6">
        <f t="shared" si="518"/>
        <v>1</v>
      </c>
    </row>
    <row r="6623" spans="1:7" x14ac:dyDescent="0.25">
      <c r="A6623" s="6">
        <f t="shared" si="519"/>
        <v>6612</v>
      </c>
      <c r="B6623" s="6">
        <f t="shared" si="516"/>
        <v>-7</v>
      </c>
      <c r="C6623" s="6">
        <f t="shared" si="517"/>
        <v>31</v>
      </c>
      <c r="D6623" s="8">
        <f ca="1">VLOOKUP(B6623,Residuals!$A$12:$AW$232,C6623,FALSE)</f>
        <v>7.7722459165859015E-3</v>
      </c>
      <c r="E6623" s="8">
        <f ca="1">VLOOKUP(B6623,Residuals!$A$12:$AW$232,C6623,FALSE)^2</f>
        <v>6.0407806587886217E-5</v>
      </c>
      <c r="F6623" s="8">
        <f t="shared" ca="1" si="515"/>
        <v>0.14231644075478986</v>
      </c>
      <c r="G6623" s="6">
        <f t="shared" si="518"/>
        <v>1</v>
      </c>
    </row>
    <row r="6624" spans="1:7" x14ac:dyDescent="0.25">
      <c r="A6624" s="6">
        <f t="shared" si="519"/>
        <v>6613</v>
      </c>
      <c r="B6624" s="6">
        <f t="shared" si="516"/>
        <v>-6</v>
      </c>
      <c r="C6624" s="6">
        <f t="shared" si="517"/>
        <v>31</v>
      </c>
      <c r="D6624" s="8">
        <f ca="1">VLOOKUP(B6624,Residuals!$A$12:$AW$232,C6624,FALSE)</f>
        <v>1.3535271611682978E-2</v>
      </c>
      <c r="E6624" s="8">
        <f ca="1">VLOOKUP(B6624,Residuals!$A$12:$AW$232,C6624,FALSE)^2</f>
        <v>1.8320357760203112E-4</v>
      </c>
      <c r="F6624" s="8">
        <f t="shared" ca="1" si="515"/>
        <v>0.43161443148795753</v>
      </c>
      <c r="G6624" s="6">
        <f t="shared" si="518"/>
        <v>1</v>
      </c>
    </row>
    <row r="6625" spans="1:7" x14ac:dyDescent="0.25">
      <c r="A6625" s="6">
        <f t="shared" si="519"/>
        <v>6614</v>
      </c>
      <c r="B6625" s="6">
        <f t="shared" si="516"/>
        <v>-5</v>
      </c>
      <c r="C6625" s="6">
        <f t="shared" si="517"/>
        <v>31</v>
      </c>
      <c r="D6625" s="8">
        <f ca="1">VLOOKUP(B6625,Residuals!$A$12:$AW$232,C6625,FALSE)</f>
        <v>1.2432776576001302E-2</v>
      </c>
      <c r="E6625" s="8">
        <f ca="1">VLOOKUP(B6625,Residuals!$A$12:$AW$232,C6625,FALSE)^2</f>
        <v>1.5457393338876664E-4</v>
      </c>
      <c r="F6625" s="8">
        <f t="shared" ca="1" si="515"/>
        <v>0.36416505210054517</v>
      </c>
      <c r="G6625" s="6">
        <f t="shared" si="518"/>
        <v>1</v>
      </c>
    </row>
    <row r="6626" spans="1:7" x14ac:dyDescent="0.25">
      <c r="A6626" s="6">
        <f t="shared" si="519"/>
        <v>6615</v>
      </c>
      <c r="B6626" s="6">
        <f t="shared" si="516"/>
        <v>-4</v>
      </c>
      <c r="C6626" s="6">
        <f t="shared" si="517"/>
        <v>31</v>
      </c>
      <c r="D6626" s="8">
        <f ca="1">VLOOKUP(B6626,Residuals!$A$12:$AW$232,C6626,FALSE)</f>
        <v>-4.8031736744307579E-2</v>
      </c>
      <c r="E6626" s="8">
        <f ca="1">VLOOKUP(B6626,Residuals!$A$12:$AW$232,C6626,FALSE)^2</f>
        <v>2.3070477346744667E-3</v>
      </c>
      <c r="F6626" s="8">
        <f t="shared" ca="1" si="515"/>
        <v>5.4352382712752254</v>
      </c>
      <c r="G6626" s="6">
        <f t="shared" si="518"/>
        <v>1</v>
      </c>
    </row>
    <row r="6627" spans="1:7" x14ac:dyDescent="0.25">
      <c r="A6627" s="6">
        <f t="shared" si="519"/>
        <v>6616</v>
      </c>
      <c r="B6627" s="6">
        <f t="shared" si="516"/>
        <v>-3</v>
      </c>
      <c r="C6627" s="6">
        <f t="shared" si="517"/>
        <v>31</v>
      </c>
      <c r="D6627" s="8">
        <f ca="1">VLOOKUP(B6627,Residuals!$A$12:$AW$232,C6627,FALSE)</f>
        <v>3.6388868601352944E-2</v>
      </c>
      <c r="E6627" s="8">
        <f ca="1">VLOOKUP(B6627,Residuals!$A$12:$AW$232,C6627,FALSE)^2</f>
        <v>1.3241497580865301E-3</v>
      </c>
      <c r="F6627" s="8">
        <f t="shared" ca="1" si="515"/>
        <v>3.1196014429529235</v>
      </c>
      <c r="G6627" s="6">
        <f t="shared" si="518"/>
        <v>1</v>
      </c>
    </row>
    <row r="6628" spans="1:7" x14ac:dyDescent="0.25">
      <c r="A6628" s="6">
        <f t="shared" si="519"/>
        <v>6617</v>
      </c>
      <c r="B6628" s="6">
        <f t="shared" si="516"/>
        <v>-2</v>
      </c>
      <c r="C6628" s="6">
        <f t="shared" si="517"/>
        <v>31</v>
      </c>
      <c r="D6628" s="8">
        <f ca="1">VLOOKUP(B6628,Residuals!$A$12:$AW$232,C6628,FALSE)</f>
        <v>-2.6301062579474524E-2</v>
      </c>
      <c r="E6628" s="8">
        <f ca="1">VLOOKUP(B6628,Residuals!$A$12:$AW$232,C6628,FALSE)^2</f>
        <v>6.9174589280943512E-4</v>
      </c>
      <c r="F6628" s="8">
        <f t="shared" ca="1" si="515"/>
        <v>1.6297034925139138</v>
      </c>
      <c r="G6628" s="6">
        <f t="shared" si="518"/>
        <v>1</v>
      </c>
    </row>
    <row r="6629" spans="1:7" x14ac:dyDescent="0.25">
      <c r="A6629" s="6">
        <f t="shared" si="519"/>
        <v>6618</v>
      </c>
      <c r="B6629" s="6">
        <f t="shared" si="516"/>
        <v>-1</v>
      </c>
      <c r="C6629" s="6">
        <f t="shared" si="517"/>
        <v>31</v>
      </c>
      <c r="D6629" s="8">
        <f ca="1">VLOOKUP(B6629,Residuals!$A$12:$AW$232,C6629,FALSE)</f>
        <v>-2.2620525161846667E-3</v>
      </c>
      <c r="E6629" s="8">
        <f ca="1">VLOOKUP(B6629,Residuals!$A$12:$AW$232,C6629,FALSE)^2</f>
        <v>5.1168815859773817E-6</v>
      </c>
      <c r="F6629" s="8">
        <f t="shared" ca="1" si="515"/>
        <v>1.2055004414380722E-2</v>
      </c>
      <c r="G6629" s="6">
        <f t="shared" si="518"/>
        <v>1</v>
      </c>
    </row>
    <row r="6630" spans="1:7" x14ac:dyDescent="0.25">
      <c r="A6630" s="6">
        <f t="shared" si="519"/>
        <v>6619</v>
      </c>
      <c r="B6630" s="6">
        <f t="shared" si="516"/>
        <v>0</v>
      </c>
      <c r="C6630" s="6">
        <f t="shared" si="517"/>
        <v>31</v>
      </c>
      <c r="D6630" s="8">
        <f ca="1">VLOOKUP(B6630,Residuals!$A$12:$AW$232,C6630,FALSE)</f>
        <v>1.6605534969106148E-2</v>
      </c>
      <c r="E6630" s="8">
        <f ca="1">VLOOKUP(B6630,Residuals!$A$12:$AW$232,C6630,FALSE)^2</f>
        <v>2.7574379161020713E-4</v>
      </c>
      <c r="F6630" s="8">
        <f t="shared" ca="1" si="515"/>
        <v>0.64963250941914963</v>
      </c>
      <c r="G6630" s="6">
        <f t="shared" si="518"/>
        <v>1</v>
      </c>
    </row>
    <row r="6631" spans="1:7" x14ac:dyDescent="0.25">
      <c r="A6631" s="6">
        <f t="shared" si="519"/>
        <v>6620</v>
      </c>
      <c r="B6631" s="6">
        <f t="shared" si="516"/>
        <v>1</v>
      </c>
      <c r="C6631" s="6">
        <f t="shared" si="517"/>
        <v>31</v>
      </c>
      <c r="D6631" s="8">
        <f ca="1">VLOOKUP(B6631,Residuals!$A$12:$AW$232,C6631,FALSE)</f>
        <v>-0.11197709718967713</v>
      </c>
      <c r="E6631" s="8">
        <f ca="1">VLOOKUP(B6631,Residuals!$A$12:$AW$232,C6631,FALSE)^2</f>
        <v>1.2538870295026398E-2</v>
      </c>
      <c r="F6631" s="8">
        <f t="shared" ca="1" si="515"/>
        <v>29.54067515889524</v>
      </c>
      <c r="G6631" s="6">
        <f t="shared" si="518"/>
        <v>1</v>
      </c>
    </row>
    <row r="6632" spans="1:7" x14ac:dyDescent="0.25">
      <c r="A6632" s="6">
        <f t="shared" si="519"/>
        <v>6621</v>
      </c>
      <c r="B6632" s="6">
        <f t="shared" si="516"/>
        <v>2</v>
      </c>
      <c r="C6632" s="6">
        <f t="shared" si="517"/>
        <v>31</v>
      </c>
      <c r="D6632" s="8">
        <f ca="1">VLOOKUP(B6632,Residuals!$A$12:$AW$232,C6632,FALSE)</f>
        <v>5.0614136323001872E-2</v>
      </c>
      <c r="E6632" s="8">
        <f ca="1">VLOOKUP(B6632,Residuals!$A$12:$AW$232,C6632,FALSE)^2</f>
        <v>2.5617907957234177E-3</v>
      </c>
      <c r="F6632" s="8">
        <f t="shared" ca="1" si="515"/>
        <v>6.0353945723109428</v>
      </c>
      <c r="G6632" s="6">
        <f t="shared" si="518"/>
        <v>1</v>
      </c>
    </row>
    <row r="6633" spans="1:7" x14ac:dyDescent="0.25">
      <c r="A6633" s="6">
        <f t="shared" si="519"/>
        <v>6622</v>
      </c>
      <c r="B6633" s="6">
        <f t="shared" si="516"/>
        <v>3</v>
      </c>
      <c r="C6633" s="6">
        <f t="shared" si="517"/>
        <v>31</v>
      </c>
      <c r="D6633" s="8">
        <f ca="1">VLOOKUP(B6633,Residuals!$A$12:$AW$232,C6633,FALSE)</f>
        <v>9.0323307624527553E-3</v>
      </c>
      <c r="E6633" s="8">
        <f ca="1">VLOOKUP(B6633,Residuals!$A$12:$AW$232,C6633,FALSE)^2</f>
        <v>8.1582999002350373E-5</v>
      </c>
      <c r="F6633" s="8">
        <f t="shared" ca="1" si="515"/>
        <v>0.19220366869676062</v>
      </c>
      <c r="G6633" s="6">
        <f t="shared" si="518"/>
        <v>1</v>
      </c>
    </row>
    <row r="6634" spans="1:7" x14ac:dyDescent="0.25">
      <c r="A6634" s="6">
        <f t="shared" si="519"/>
        <v>6623</v>
      </c>
      <c r="B6634" s="6">
        <f t="shared" si="516"/>
        <v>4</v>
      </c>
      <c r="C6634" s="6">
        <f t="shared" si="517"/>
        <v>31</v>
      </c>
      <c r="D6634" s="8">
        <f ca="1">VLOOKUP(B6634,Residuals!$A$12:$AW$232,C6634,FALSE)</f>
        <v>1.4407407439557006E-2</v>
      </c>
      <c r="E6634" s="8">
        <f ca="1">VLOOKUP(B6634,Residuals!$A$12:$AW$232,C6634,FALSE)^2</f>
        <v>2.0757338912940257E-4</v>
      </c>
      <c r="F6634" s="8">
        <f t="shared" ca="1" si="515"/>
        <v>0.48902795193079462</v>
      </c>
      <c r="G6634" s="6">
        <f t="shared" si="518"/>
        <v>1</v>
      </c>
    </row>
    <row r="6635" spans="1:7" x14ac:dyDescent="0.25">
      <c r="A6635" s="6">
        <f t="shared" si="519"/>
        <v>6624</v>
      </c>
      <c r="B6635" s="6">
        <f t="shared" si="516"/>
        <v>5</v>
      </c>
      <c r="C6635" s="6">
        <f t="shared" si="517"/>
        <v>31</v>
      </c>
      <c r="D6635" s="8">
        <f ca="1">VLOOKUP(B6635,Residuals!$A$12:$AW$232,C6635,FALSE)</f>
        <v>-1.3968810824628784E-2</v>
      </c>
      <c r="E6635" s="8">
        <f ca="1">VLOOKUP(B6635,Residuals!$A$12:$AW$232,C6635,FALSE)^2</f>
        <v>1.9512767585426629E-4</v>
      </c>
      <c r="F6635" s="8">
        <f t="shared" ca="1" si="515"/>
        <v>0.4597067480000559</v>
      </c>
      <c r="G6635" s="6">
        <f t="shared" si="518"/>
        <v>1</v>
      </c>
    </row>
    <row r="6636" spans="1:7" x14ac:dyDescent="0.25">
      <c r="A6636" s="6">
        <f t="shared" si="519"/>
        <v>6625</v>
      </c>
      <c r="B6636" s="6">
        <f t="shared" si="516"/>
        <v>6</v>
      </c>
      <c r="C6636" s="6">
        <f t="shared" si="517"/>
        <v>31</v>
      </c>
      <c r="D6636" s="8">
        <f ca="1">VLOOKUP(B6636,Residuals!$A$12:$AW$232,C6636,FALSE)</f>
        <v>-1.7212398399983286E-2</v>
      </c>
      <c r="E6636" s="8">
        <f ca="1">VLOOKUP(B6636,Residuals!$A$12:$AW$232,C6636,FALSE)^2</f>
        <v>2.9626665867974719E-4</v>
      </c>
      <c r="F6636" s="8">
        <f t="shared" ca="1" si="515"/>
        <v>0.69798290583970646</v>
      </c>
      <c r="G6636" s="6">
        <f t="shared" si="518"/>
        <v>1</v>
      </c>
    </row>
    <row r="6637" spans="1:7" x14ac:dyDescent="0.25">
      <c r="A6637" s="6">
        <f t="shared" si="519"/>
        <v>6626</v>
      </c>
      <c r="B6637" s="6">
        <f t="shared" si="516"/>
        <v>7</v>
      </c>
      <c r="C6637" s="6">
        <f t="shared" si="517"/>
        <v>31</v>
      </c>
      <c r="D6637" s="8">
        <f ca="1">VLOOKUP(B6637,Residuals!$A$12:$AW$232,C6637,FALSE)</f>
        <v>2.5221867240185356E-2</v>
      </c>
      <c r="E6637" s="8">
        <f ca="1">VLOOKUP(B6637,Residuals!$A$12:$AW$232,C6637,FALSE)^2</f>
        <v>6.3614258708153532E-4</v>
      </c>
      <c r="F6637" s="8">
        <f t="shared" ca="1" si="515"/>
        <v>1.4987061096858807</v>
      </c>
      <c r="G6637" s="6">
        <f t="shared" si="518"/>
        <v>1</v>
      </c>
    </row>
    <row r="6638" spans="1:7" x14ac:dyDescent="0.25">
      <c r="A6638" s="6">
        <f t="shared" si="519"/>
        <v>6627</v>
      </c>
      <c r="B6638" s="6">
        <f t="shared" si="516"/>
        <v>8</v>
      </c>
      <c r="C6638" s="6">
        <f t="shared" si="517"/>
        <v>31</v>
      </c>
      <c r="D6638" s="8">
        <f ca="1">VLOOKUP(B6638,Residuals!$A$12:$AW$232,C6638,FALSE)</f>
        <v>3.3459544074588253E-2</v>
      </c>
      <c r="E6638" s="8">
        <f ca="1">VLOOKUP(B6638,Residuals!$A$12:$AW$232,C6638,FALSE)^2</f>
        <v>1.1195410896793138E-3</v>
      </c>
      <c r="F6638" s="8">
        <f t="shared" ca="1" si="515"/>
        <v>2.6375581594755295</v>
      </c>
      <c r="G6638" s="6">
        <f t="shared" si="518"/>
        <v>1</v>
      </c>
    </row>
    <row r="6639" spans="1:7" x14ac:dyDescent="0.25">
      <c r="A6639" s="6">
        <f t="shared" si="519"/>
        <v>6628</v>
      </c>
      <c r="B6639" s="6">
        <f t="shared" si="516"/>
        <v>9</v>
      </c>
      <c r="C6639" s="6">
        <f t="shared" si="517"/>
        <v>31</v>
      </c>
      <c r="D6639" s="8">
        <f ca="1">VLOOKUP(B6639,Residuals!$A$12:$AW$232,C6639,FALSE)</f>
        <v>-4.4419549847105107E-3</v>
      </c>
      <c r="E6639" s="8">
        <f ca="1">VLOOKUP(B6639,Residuals!$A$12:$AW$232,C6639,FALSE)^2</f>
        <v>1.9730964086194553E-5</v>
      </c>
      <c r="F6639" s="8">
        <f t="shared" ca="1" si="515"/>
        <v>4.6484730037705084E-2</v>
      </c>
      <c r="G6639" s="6">
        <f t="shared" si="518"/>
        <v>1</v>
      </c>
    </row>
    <row r="6640" spans="1:7" x14ac:dyDescent="0.25">
      <c r="A6640" s="6">
        <f t="shared" si="519"/>
        <v>6629</v>
      </c>
      <c r="B6640" s="6">
        <f t="shared" si="516"/>
        <v>10</v>
      </c>
      <c r="C6640" s="6">
        <f t="shared" si="517"/>
        <v>31</v>
      </c>
      <c r="D6640" s="8">
        <f ca="1">VLOOKUP(B6640,Residuals!$A$12:$AW$232,C6640,FALSE)</f>
        <v>-1.7405594098916614E-3</v>
      </c>
      <c r="E6640" s="8">
        <f ca="1">VLOOKUP(B6640,Residuals!$A$12:$AW$232,C6640,FALSE)^2</f>
        <v>3.0295470593624087E-6</v>
      </c>
      <c r="F6640" s="8">
        <f t="shared" ca="1" si="515"/>
        <v>7.1373946339256568E-3</v>
      </c>
      <c r="G6640" s="6">
        <f t="shared" si="518"/>
        <v>1</v>
      </c>
    </row>
    <row r="6641" spans="1:7" x14ac:dyDescent="0.25">
      <c r="A6641" s="6">
        <f t="shared" si="519"/>
        <v>6630</v>
      </c>
      <c r="B6641" s="6">
        <f t="shared" si="516"/>
        <v>-210</v>
      </c>
      <c r="C6641" s="6">
        <f t="shared" si="517"/>
        <v>32</v>
      </c>
      <c r="D6641" s="8">
        <f ca="1">VLOOKUP(B6641,Residuals!$A$12:$AW$232,C6641,FALSE)</f>
        <v>7.8208583478128514E-3</v>
      </c>
      <c r="E6641" s="8">
        <f ca="1">VLOOKUP(B6641,Residuals!$A$12:$AW$232,C6641,FALSE)^2</f>
        <v>6.1165825296553958E-5</v>
      </c>
      <c r="F6641" s="8">
        <f t="shared" ca="1" si="515"/>
        <v>0.14410227822740498</v>
      </c>
      <c r="G6641" s="6">
        <f t="shared" si="518"/>
        <v>0</v>
      </c>
    </row>
    <row r="6642" spans="1:7" x14ac:dyDescent="0.25">
      <c r="A6642" s="6">
        <f t="shared" si="519"/>
        <v>6631</v>
      </c>
      <c r="B6642" s="6">
        <f t="shared" si="516"/>
        <v>-209</v>
      </c>
      <c r="C6642" s="6">
        <f t="shared" si="517"/>
        <v>32</v>
      </c>
      <c r="D6642" s="8">
        <f ca="1">VLOOKUP(B6642,Residuals!$A$12:$AW$232,C6642,FALSE)</f>
        <v>-1.2199827422487647E-3</v>
      </c>
      <c r="E6642" s="8">
        <f ca="1">VLOOKUP(B6642,Residuals!$A$12:$AW$232,C6642,FALSE)^2</f>
        <v>1.4883578913848158E-6</v>
      </c>
      <c r="F6642" s="8">
        <f t="shared" ca="1" si="515"/>
        <v>3.5064639760263639E-3</v>
      </c>
      <c r="G6642" s="6">
        <f t="shared" si="518"/>
        <v>0</v>
      </c>
    </row>
    <row r="6643" spans="1:7" x14ac:dyDescent="0.25">
      <c r="A6643" s="6">
        <f t="shared" si="519"/>
        <v>6632</v>
      </c>
      <c r="B6643" s="6">
        <f t="shared" si="516"/>
        <v>-208</v>
      </c>
      <c r="C6643" s="6">
        <f t="shared" si="517"/>
        <v>32</v>
      </c>
      <c r="D6643" s="8">
        <f ca="1">VLOOKUP(B6643,Residuals!$A$12:$AW$232,C6643,FALSE)</f>
        <v>2.1666163644726791E-3</v>
      </c>
      <c r="E6643" s="8">
        <f ca="1">VLOOKUP(B6643,Residuals!$A$12:$AW$232,C6643,FALSE)^2</f>
        <v>4.6942264708008091E-6</v>
      </c>
      <c r="F6643" s="8">
        <f t="shared" ca="1" si="515"/>
        <v>1.1059259409615099E-2</v>
      </c>
      <c r="G6643" s="6">
        <f t="shared" si="518"/>
        <v>0</v>
      </c>
    </row>
    <row r="6644" spans="1:7" x14ac:dyDescent="0.25">
      <c r="A6644" s="6">
        <f t="shared" si="519"/>
        <v>6633</v>
      </c>
      <c r="B6644" s="6">
        <f t="shared" si="516"/>
        <v>-207</v>
      </c>
      <c r="C6644" s="6">
        <f t="shared" si="517"/>
        <v>32</v>
      </c>
      <c r="D6644" s="8">
        <f ca="1">VLOOKUP(B6644,Residuals!$A$12:$AW$232,C6644,FALSE)</f>
        <v>1.9009621747792783E-2</v>
      </c>
      <c r="E6644" s="8">
        <f ca="1">VLOOKUP(B6644,Residuals!$A$12:$AW$232,C6644,FALSE)^2</f>
        <v>3.6136571899415636E-4</v>
      </c>
      <c r="F6644" s="8">
        <f t="shared" ca="1" si="515"/>
        <v>0.85135160243273889</v>
      </c>
      <c r="G6644" s="6">
        <f t="shared" si="518"/>
        <v>0</v>
      </c>
    </row>
    <row r="6645" spans="1:7" x14ac:dyDescent="0.25">
      <c r="A6645" s="6">
        <f t="shared" si="519"/>
        <v>6634</v>
      </c>
      <c r="B6645" s="6">
        <f t="shared" si="516"/>
        <v>-206</v>
      </c>
      <c r="C6645" s="6">
        <f t="shared" si="517"/>
        <v>32</v>
      </c>
      <c r="D6645" s="8">
        <f ca="1">VLOOKUP(B6645,Residuals!$A$12:$AW$232,C6645,FALSE)</f>
        <v>1.9005177769244371E-2</v>
      </c>
      <c r="E6645" s="8">
        <f ca="1">VLOOKUP(B6645,Residuals!$A$12:$AW$232,C6645,FALSE)^2</f>
        <v>3.6119678204058045E-4</v>
      </c>
      <c r="F6645" s="8">
        <f t="shared" ca="1" si="515"/>
        <v>0.85095359913973889</v>
      </c>
      <c r="G6645" s="6">
        <f t="shared" si="518"/>
        <v>0</v>
      </c>
    </row>
    <row r="6646" spans="1:7" x14ac:dyDescent="0.25">
      <c r="A6646" s="6">
        <f t="shared" si="519"/>
        <v>6635</v>
      </c>
      <c r="B6646" s="6">
        <f t="shared" si="516"/>
        <v>-205</v>
      </c>
      <c r="C6646" s="6">
        <f t="shared" si="517"/>
        <v>32</v>
      </c>
      <c r="D6646" s="8">
        <f ca="1">VLOOKUP(B6646,Residuals!$A$12:$AW$232,C6646,FALSE)</f>
        <v>-7.8206403689228439E-3</v>
      </c>
      <c r="E6646" s="8">
        <f ca="1">VLOOKUP(B6646,Residuals!$A$12:$AW$232,C6646,FALSE)^2</f>
        <v>6.1162415780025638E-5</v>
      </c>
      <c r="F6646" s="8">
        <f t="shared" ca="1" si="515"/>
        <v>0.14409424565207385</v>
      </c>
      <c r="G6646" s="6">
        <f t="shared" si="518"/>
        <v>0</v>
      </c>
    </row>
    <row r="6647" spans="1:7" x14ac:dyDescent="0.25">
      <c r="A6647" s="6">
        <f t="shared" si="519"/>
        <v>6636</v>
      </c>
      <c r="B6647" s="6">
        <f t="shared" si="516"/>
        <v>-204</v>
      </c>
      <c r="C6647" s="6">
        <f t="shared" si="517"/>
        <v>32</v>
      </c>
      <c r="D6647" s="8">
        <f ca="1">VLOOKUP(B6647,Residuals!$A$12:$AW$232,C6647,FALSE)</f>
        <v>-8.5496673131257427E-3</v>
      </c>
      <c r="E6647" s="8">
        <f ca="1">VLOOKUP(B6647,Residuals!$A$12:$AW$232,C6647,FALSE)^2</f>
        <v>7.3096811165130758E-5</v>
      </c>
      <c r="F6647" s="8">
        <f t="shared" ca="1" si="515"/>
        <v>0.17221082146744451</v>
      </c>
      <c r="G6647" s="6">
        <f t="shared" si="518"/>
        <v>0</v>
      </c>
    </row>
    <row r="6648" spans="1:7" x14ac:dyDescent="0.25">
      <c r="A6648" s="6">
        <f t="shared" si="519"/>
        <v>6637</v>
      </c>
      <c r="B6648" s="6">
        <f t="shared" si="516"/>
        <v>-203</v>
      </c>
      <c r="C6648" s="6">
        <f t="shared" si="517"/>
        <v>32</v>
      </c>
      <c r="D6648" s="8">
        <f ca="1">VLOOKUP(B6648,Residuals!$A$12:$AW$232,C6648,FALSE)</f>
        <v>-8.2112969937660121E-3</v>
      </c>
      <c r="E6648" s="8">
        <f ca="1">VLOOKUP(B6648,Residuals!$A$12:$AW$232,C6648,FALSE)^2</f>
        <v>6.7425398319830745E-5</v>
      </c>
      <c r="F6648" s="8">
        <f t="shared" ca="1" si="515"/>
        <v>0.15884938135258442</v>
      </c>
      <c r="G6648" s="6">
        <f t="shared" si="518"/>
        <v>0</v>
      </c>
    </row>
    <row r="6649" spans="1:7" x14ac:dyDescent="0.25">
      <c r="A6649" s="6">
        <f t="shared" si="519"/>
        <v>6638</v>
      </c>
      <c r="B6649" s="6">
        <f t="shared" si="516"/>
        <v>-202</v>
      </c>
      <c r="C6649" s="6">
        <f t="shared" si="517"/>
        <v>32</v>
      </c>
      <c r="D6649" s="8">
        <f ca="1">VLOOKUP(B6649,Residuals!$A$12:$AW$232,C6649,FALSE)</f>
        <v>-1.9199702870636819E-2</v>
      </c>
      <c r="E6649" s="8">
        <f ca="1">VLOOKUP(B6649,Residuals!$A$12:$AW$232,C6649,FALSE)^2</f>
        <v>3.6862859032073969E-4</v>
      </c>
      <c r="F6649" s="8">
        <f t="shared" ca="1" si="515"/>
        <v>0.86846240408642172</v>
      </c>
      <c r="G6649" s="6">
        <f t="shared" si="518"/>
        <v>0</v>
      </c>
    </row>
    <row r="6650" spans="1:7" x14ac:dyDescent="0.25">
      <c r="A6650" s="6">
        <f t="shared" si="519"/>
        <v>6639</v>
      </c>
      <c r="B6650" s="6">
        <f t="shared" si="516"/>
        <v>-201</v>
      </c>
      <c r="C6650" s="6">
        <f t="shared" si="517"/>
        <v>32</v>
      </c>
      <c r="D6650" s="8">
        <f ca="1">VLOOKUP(B6650,Residuals!$A$12:$AW$232,C6650,FALSE)</f>
        <v>8.5548706551954699E-3</v>
      </c>
      <c r="E6650" s="8">
        <f ca="1">VLOOKUP(B6650,Residuals!$A$12:$AW$232,C6650,FALSE)^2</f>
        <v>7.3185811927124571E-5</v>
      </c>
      <c r="F6650" s="8">
        <f t="shared" ca="1" si="515"/>
        <v>0.17242050085139957</v>
      </c>
      <c r="G6650" s="6">
        <f t="shared" si="518"/>
        <v>0</v>
      </c>
    </row>
    <row r="6651" spans="1:7" x14ac:dyDescent="0.25">
      <c r="A6651" s="6">
        <f t="shared" si="519"/>
        <v>6640</v>
      </c>
      <c r="B6651" s="6">
        <f t="shared" si="516"/>
        <v>-200</v>
      </c>
      <c r="C6651" s="6">
        <f t="shared" si="517"/>
        <v>32</v>
      </c>
      <c r="D6651" s="8">
        <f ca="1">VLOOKUP(B6651,Residuals!$A$12:$AW$232,C6651,FALSE)</f>
        <v>1.9138567448817733E-3</v>
      </c>
      <c r="E6651" s="8">
        <f ca="1">VLOOKUP(B6651,Residuals!$A$12:$AW$232,C6651,FALSE)^2</f>
        <v>3.6628476399294569E-6</v>
      </c>
      <c r="F6651" s="8">
        <f t="shared" ca="1" si="515"/>
        <v>8.6294051809915756E-3</v>
      </c>
      <c r="G6651" s="6">
        <f t="shared" si="518"/>
        <v>0</v>
      </c>
    </row>
    <row r="6652" spans="1:7" x14ac:dyDescent="0.25">
      <c r="A6652" s="6">
        <f t="shared" si="519"/>
        <v>6641</v>
      </c>
      <c r="B6652" s="6">
        <f t="shared" si="516"/>
        <v>-199</v>
      </c>
      <c r="C6652" s="6">
        <f t="shared" si="517"/>
        <v>32</v>
      </c>
      <c r="D6652" s="8">
        <f ca="1">VLOOKUP(B6652,Residuals!$A$12:$AW$232,C6652,FALSE)</f>
        <v>-6.8235550955598094E-3</v>
      </c>
      <c r="E6652" s="8">
        <f ca="1">VLOOKUP(B6652,Residuals!$A$12:$AW$232,C6652,FALSE)^2</f>
        <v>4.6560904142140241E-5</v>
      </c>
      <c r="F6652" s="8">
        <f t="shared" ca="1" si="515"/>
        <v>0.10969413607484238</v>
      </c>
      <c r="G6652" s="6">
        <f t="shared" si="518"/>
        <v>0</v>
      </c>
    </row>
    <row r="6653" spans="1:7" x14ac:dyDescent="0.25">
      <c r="A6653" s="6">
        <f t="shared" si="519"/>
        <v>6642</v>
      </c>
      <c r="B6653" s="6">
        <f t="shared" si="516"/>
        <v>-198</v>
      </c>
      <c r="C6653" s="6">
        <f t="shared" si="517"/>
        <v>32</v>
      </c>
      <c r="D6653" s="8">
        <f ca="1">VLOOKUP(B6653,Residuals!$A$12:$AW$232,C6653,FALSE)</f>
        <v>-1.0661009181346694E-2</v>
      </c>
      <c r="E6653" s="8">
        <f ca="1">VLOOKUP(B6653,Residuals!$A$12:$AW$232,C6653,FALSE)^2</f>
        <v>1.1365711676475851E-4</v>
      </c>
      <c r="F6653" s="8">
        <f t="shared" ca="1" si="515"/>
        <v>0.26776797963817595</v>
      </c>
      <c r="G6653" s="6">
        <f t="shared" si="518"/>
        <v>0</v>
      </c>
    </row>
    <row r="6654" spans="1:7" x14ac:dyDescent="0.25">
      <c r="A6654" s="6">
        <f t="shared" si="519"/>
        <v>6643</v>
      </c>
      <c r="B6654" s="6">
        <f t="shared" si="516"/>
        <v>-197</v>
      </c>
      <c r="C6654" s="6">
        <f t="shared" si="517"/>
        <v>32</v>
      </c>
      <c r="D6654" s="8">
        <f ca="1">VLOOKUP(B6654,Residuals!$A$12:$AW$232,C6654,FALSE)</f>
        <v>-6.5120511764240755E-3</v>
      </c>
      <c r="E6654" s="8">
        <f ca="1">VLOOKUP(B6654,Residuals!$A$12:$AW$232,C6654,FALSE)^2</f>
        <v>4.2406810524366184E-5</v>
      </c>
      <c r="F6654" s="8">
        <f t="shared" ca="1" si="515"/>
        <v>9.9907390757684206E-2</v>
      </c>
      <c r="G6654" s="6">
        <f t="shared" si="518"/>
        <v>0</v>
      </c>
    </row>
    <row r="6655" spans="1:7" x14ac:dyDescent="0.25">
      <c r="A6655" s="6">
        <f t="shared" si="519"/>
        <v>6644</v>
      </c>
      <c r="B6655" s="6">
        <f t="shared" si="516"/>
        <v>-196</v>
      </c>
      <c r="C6655" s="6">
        <f t="shared" si="517"/>
        <v>32</v>
      </c>
      <c r="D6655" s="8">
        <f ca="1">VLOOKUP(B6655,Residuals!$A$12:$AW$232,C6655,FALSE)</f>
        <v>-1.8182378837847138E-2</v>
      </c>
      <c r="E6655" s="8">
        <f ca="1">VLOOKUP(B6655,Residuals!$A$12:$AW$232,C6655,FALSE)^2</f>
        <v>3.3059890020299145E-4</v>
      </c>
      <c r="F6655" s="8">
        <f t="shared" ca="1" si="515"/>
        <v>0.77886719369434521</v>
      </c>
      <c r="G6655" s="6">
        <f t="shared" si="518"/>
        <v>0</v>
      </c>
    </row>
    <row r="6656" spans="1:7" x14ac:dyDescent="0.25">
      <c r="A6656" s="6">
        <f t="shared" si="519"/>
        <v>6645</v>
      </c>
      <c r="B6656" s="6">
        <f t="shared" si="516"/>
        <v>-195</v>
      </c>
      <c r="C6656" s="6">
        <f t="shared" si="517"/>
        <v>32</v>
      </c>
      <c r="D6656" s="8">
        <f ca="1">VLOOKUP(B6656,Residuals!$A$12:$AW$232,C6656,FALSE)</f>
        <v>3.8698540677053984E-3</v>
      </c>
      <c r="E6656" s="8">
        <f ca="1">VLOOKUP(B6656,Residuals!$A$12:$AW$232,C6656,FALSE)^2</f>
        <v>1.4975770505336019E-5</v>
      </c>
      <c r="F6656" s="8">
        <f t="shared" ca="1" si="515"/>
        <v>3.5281836508650508E-2</v>
      </c>
      <c r="G6656" s="6">
        <f t="shared" si="518"/>
        <v>0</v>
      </c>
    </row>
    <row r="6657" spans="1:7" x14ac:dyDescent="0.25">
      <c r="A6657" s="6">
        <f t="shared" si="519"/>
        <v>6646</v>
      </c>
      <c r="B6657" s="6">
        <f t="shared" si="516"/>
        <v>-194</v>
      </c>
      <c r="C6657" s="6">
        <f t="shared" si="517"/>
        <v>32</v>
      </c>
      <c r="D6657" s="8">
        <f ca="1">VLOOKUP(B6657,Residuals!$A$12:$AW$232,C6657,FALSE)</f>
        <v>-5.4975207510360221E-3</v>
      </c>
      <c r="E6657" s="8">
        <f ca="1">VLOOKUP(B6657,Residuals!$A$12:$AW$232,C6657,FALSE)^2</f>
        <v>3.0222734408071669E-5</v>
      </c>
      <c r="F6657" s="8">
        <f t="shared" ca="1" si="515"/>
        <v>7.1202585125754475E-2</v>
      </c>
      <c r="G6657" s="6">
        <f t="shared" si="518"/>
        <v>0</v>
      </c>
    </row>
    <row r="6658" spans="1:7" x14ac:dyDescent="0.25">
      <c r="A6658" s="6">
        <f t="shared" si="519"/>
        <v>6647</v>
      </c>
      <c r="B6658" s="6">
        <f t="shared" si="516"/>
        <v>-193</v>
      </c>
      <c r="C6658" s="6">
        <f t="shared" si="517"/>
        <v>32</v>
      </c>
      <c r="D6658" s="8">
        <f ca="1">VLOOKUP(B6658,Residuals!$A$12:$AW$232,C6658,FALSE)</f>
        <v>8.1931901342331345E-4</v>
      </c>
      <c r="E6658" s="8">
        <f ca="1">VLOOKUP(B6658,Residuals!$A$12:$AW$232,C6658,FALSE)^2</f>
        <v>6.7128364575695173E-7</v>
      </c>
      <c r="F6658" s="8">
        <f t="shared" ca="1" si="515"/>
        <v>1.5814959124866893E-3</v>
      </c>
      <c r="G6658" s="6">
        <f t="shared" si="518"/>
        <v>0</v>
      </c>
    </row>
    <row r="6659" spans="1:7" x14ac:dyDescent="0.25">
      <c r="A6659" s="6">
        <f t="shared" si="519"/>
        <v>6648</v>
      </c>
      <c r="B6659" s="6">
        <f t="shared" si="516"/>
        <v>-192</v>
      </c>
      <c r="C6659" s="6">
        <f t="shared" si="517"/>
        <v>32</v>
      </c>
      <c r="D6659" s="8">
        <f ca="1">VLOOKUP(B6659,Residuals!$A$12:$AW$232,C6659,FALSE)</f>
        <v>-7.0984658230831398E-3</v>
      </c>
      <c r="E6659" s="8">
        <f ca="1">VLOOKUP(B6659,Residuals!$A$12:$AW$232,C6659,FALSE)^2</f>
        <v>5.03882170414794E-5</v>
      </c>
      <c r="F6659" s="8">
        <f t="shared" ca="1" si="515"/>
        <v>0.11871100955950344</v>
      </c>
      <c r="G6659" s="6">
        <f t="shared" si="518"/>
        <v>0</v>
      </c>
    </row>
    <row r="6660" spans="1:7" x14ac:dyDescent="0.25">
      <c r="A6660" s="6">
        <f t="shared" si="519"/>
        <v>6649</v>
      </c>
      <c r="B6660" s="6">
        <f t="shared" si="516"/>
        <v>-191</v>
      </c>
      <c r="C6660" s="6">
        <f t="shared" si="517"/>
        <v>32</v>
      </c>
      <c r="D6660" s="8">
        <f ca="1">VLOOKUP(B6660,Residuals!$A$12:$AW$232,C6660,FALSE)</f>
        <v>-1.0512391325468983E-2</v>
      </c>
      <c r="E6660" s="8">
        <f ca="1">VLOOKUP(B6660,Residuals!$A$12:$AW$232,C6660,FALSE)^2</f>
        <v>1.1051037137979551E-4</v>
      </c>
      <c r="F6660" s="8">
        <f t="shared" ca="1" si="515"/>
        <v>0.26035447419169111</v>
      </c>
      <c r="G6660" s="6">
        <f t="shared" si="518"/>
        <v>0</v>
      </c>
    </row>
    <row r="6661" spans="1:7" x14ac:dyDescent="0.25">
      <c r="A6661" s="6">
        <f t="shared" si="519"/>
        <v>6650</v>
      </c>
      <c r="B6661" s="6">
        <f t="shared" si="516"/>
        <v>-190</v>
      </c>
      <c r="C6661" s="6">
        <f t="shared" si="517"/>
        <v>32</v>
      </c>
      <c r="D6661" s="8">
        <f ca="1">VLOOKUP(B6661,Residuals!$A$12:$AW$232,C6661,FALSE)</f>
        <v>-1.0030478620894821E-2</v>
      </c>
      <c r="E6661" s="8">
        <f ca="1">VLOOKUP(B6661,Residuals!$A$12:$AW$232,C6661,FALSE)^2</f>
        <v>1.0061050136422806E-4</v>
      </c>
      <c r="F6661" s="8">
        <f t="shared" ca="1" si="515"/>
        <v>0.23703109358688765</v>
      </c>
      <c r="G6661" s="6">
        <f t="shared" si="518"/>
        <v>0</v>
      </c>
    </row>
    <row r="6662" spans="1:7" x14ac:dyDescent="0.25">
      <c r="A6662" s="6">
        <f t="shared" si="519"/>
        <v>6651</v>
      </c>
      <c r="B6662" s="6">
        <f t="shared" si="516"/>
        <v>-189</v>
      </c>
      <c r="C6662" s="6">
        <f t="shared" si="517"/>
        <v>32</v>
      </c>
      <c r="D6662" s="8">
        <f ca="1">VLOOKUP(B6662,Residuals!$A$12:$AW$232,C6662,FALSE)</f>
        <v>-2.0190887273302113E-3</v>
      </c>
      <c r="E6662" s="8">
        <f ca="1">VLOOKUP(B6662,Residuals!$A$12:$AW$232,C6662,FALSE)^2</f>
        <v>4.076719288831932E-6</v>
      </c>
      <c r="F6662" s="8">
        <f t="shared" ca="1" si="515"/>
        <v>9.6044569719454919E-3</v>
      </c>
      <c r="G6662" s="6">
        <f t="shared" si="518"/>
        <v>0</v>
      </c>
    </row>
    <row r="6663" spans="1:7" x14ac:dyDescent="0.25">
      <c r="A6663" s="6">
        <f t="shared" si="519"/>
        <v>6652</v>
      </c>
      <c r="B6663" s="6">
        <f t="shared" si="516"/>
        <v>-188</v>
      </c>
      <c r="C6663" s="6">
        <f t="shared" si="517"/>
        <v>32</v>
      </c>
      <c r="D6663" s="8">
        <f ca="1">VLOOKUP(B6663,Residuals!$A$12:$AW$232,C6663,FALSE)</f>
        <v>-3.6051444797854215E-2</v>
      </c>
      <c r="E6663" s="8">
        <f ca="1">VLOOKUP(B6663,Residuals!$A$12:$AW$232,C6663,FALSE)^2</f>
        <v>1.2997066720127298E-3</v>
      </c>
      <c r="F6663" s="8">
        <f t="shared" ca="1" si="515"/>
        <v>3.0620152929571414</v>
      </c>
      <c r="G6663" s="6">
        <f t="shared" si="518"/>
        <v>0</v>
      </c>
    </row>
    <row r="6664" spans="1:7" x14ac:dyDescent="0.25">
      <c r="A6664" s="6">
        <f t="shared" si="519"/>
        <v>6653</v>
      </c>
      <c r="B6664" s="6">
        <f t="shared" si="516"/>
        <v>-187</v>
      </c>
      <c r="C6664" s="6">
        <f t="shared" si="517"/>
        <v>32</v>
      </c>
      <c r="D6664" s="8">
        <f ca="1">VLOOKUP(B6664,Residuals!$A$12:$AW$232,C6664,FALSE)</f>
        <v>-6.6233525702169855E-3</v>
      </c>
      <c r="E6664" s="8">
        <f ca="1">VLOOKUP(B6664,Residuals!$A$12:$AW$232,C6664,FALSE)^2</f>
        <v>4.3868799269399947E-5</v>
      </c>
      <c r="F6664" s="8">
        <f t="shared" ca="1" si="515"/>
        <v>0.1033517309244482</v>
      </c>
      <c r="G6664" s="6">
        <f t="shared" si="518"/>
        <v>0</v>
      </c>
    </row>
    <row r="6665" spans="1:7" x14ac:dyDescent="0.25">
      <c r="A6665" s="6">
        <f t="shared" si="519"/>
        <v>6654</v>
      </c>
      <c r="B6665" s="6">
        <f t="shared" si="516"/>
        <v>-186</v>
      </c>
      <c r="C6665" s="6">
        <f t="shared" si="517"/>
        <v>32</v>
      </c>
      <c r="D6665" s="8">
        <f ca="1">VLOOKUP(B6665,Residuals!$A$12:$AW$232,C6665,FALSE)</f>
        <v>-1.3489534573631799E-2</v>
      </c>
      <c r="E6665" s="8">
        <f ca="1">VLOOKUP(B6665,Residuals!$A$12:$AW$232,C6665,FALSE)^2</f>
        <v>1.8196754301320764E-4</v>
      </c>
      <c r="F6665" s="8">
        <f t="shared" ca="1" si="515"/>
        <v>0.42870242303628098</v>
      </c>
      <c r="G6665" s="6">
        <f t="shared" si="518"/>
        <v>0</v>
      </c>
    </row>
    <row r="6666" spans="1:7" x14ac:dyDescent="0.25">
      <c r="A6666" s="6">
        <f t="shared" si="519"/>
        <v>6655</v>
      </c>
      <c r="B6666" s="6">
        <f t="shared" si="516"/>
        <v>-185</v>
      </c>
      <c r="C6666" s="6">
        <f t="shared" si="517"/>
        <v>32</v>
      </c>
      <c r="D6666" s="8">
        <f ca="1">VLOOKUP(B6666,Residuals!$A$12:$AW$232,C6666,FALSE)</f>
        <v>3.9183760108797887E-3</v>
      </c>
      <c r="E6666" s="8">
        <f ca="1">VLOOKUP(B6666,Residuals!$A$12:$AW$232,C6666,FALSE)^2</f>
        <v>1.5353670562638206E-5</v>
      </c>
      <c r="F6666" s="8">
        <f t="shared" ca="1" si="515"/>
        <v>3.6172141821061293E-2</v>
      </c>
      <c r="G6666" s="6">
        <f t="shared" si="518"/>
        <v>0</v>
      </c>
    </row>
    <row r="6667" spans="1:7" x14ac:dyDescent="0.25">
      <c r="A6667" s="6">
        <f t="shared" si="519"/>
        <v>6656</v>
      </c>
      <c r="B6667" s="6">
        <f t="shared" si="516"/>
        <v>-184</v>
      </c>
      <c r="C6667" s="6">
        <f t="shared" si="517"/>
        <v>32</v>
      </c>
      <c r="D6667" s="8">
        <f ca="1">VLOOKUP(B6667,Residuals!$A$12:$AW$232,C6667,FALSE)</f>
        <v>-9.344338195026447E-3</v>
      </c>
      <c r="E6667" s="8">
        <f ca="1">VLOOKUP(B6667,Residuals!$A$12:$AW$232,C6667,FALSE)^2</f>
        <v>8.7316656303030113E-5</v>
      </c>
      <c r="F6667" s="8">
        <f t="shared" ref="F6667:F6730" ca="1" si="520">E6667/$F$8</f>
        <v>0.20571175226462335</v>
      </c>
      <c r="G6667" s="6">
        <f t="shared" si="518"/>
        <v>0</v>
      </c>
    </row>
    <row r="6668" spans="1:7" x14ac:dyDescent="0.25">
      <c r="A6668" s="6">
        <f t="shared" si="519"/>
        <v>6657</v>
      </c>
      <c r="B6668" s="6">
        <f t="shared" ref="B6668:B6731" si="521">MOD(A6668,221)-210</f>
        <v>-183</v>
      </c>
      <c r="C6668" s="6">
        <f t="shared" ref="C6668:C6731" si="522">IF(B6668&lt;B6667,IF(ISNUMBER(C6667),C6667+1,2),C6667)</f>
        <v>32</v>
      </c>
      <c r="D6668" s="8">
        <f ca="1">VLOOKUP(B6668,Residuals!$A$12:$AW$232,C6668,FALSE)</f>
        <v>-6.181499490382842E-3</v>
      </c>
      <c r="E6668" s="8">
        <f ca="1">VLOOKUP(B6668,Residuals!$A$12:$AW$232,C6668,FALSE)^2</f>
        <v>3.8210935949603338E-5</v>
      </c>
      <c r="F6668" s="8">
        <f t="shared" ca="1" si="520"/>
        <v>9.0022212515613875E-2</v>
      </c>
      <c r="G6668" s="6">
        <f t="shared" ref="G6668:G6731" si="523">IF(OR(B6668&lt;-10,B6668&gt;10),0,1)</f>
        <v>0</v>
      </c>
    </row>
    <row r="6669" spans="1:7" x14ac:dyDescent="0.25">
      <c r="A6669" s="6">
        <f t="shared" ref="A6669:A6732" si="524">A6668+1</f>
        <v>6658</v>
      </c>
      <c r="B6669" s="6">
        <f t="shared" si="521"/>
        <v>-182</v>
      </c>
      <c r="C6669" s="6">
        <f t="shared" si="522"/>
        <v>32</v>
      </c>
      <c r="D6669" s="8">
        <f ca="1">VLOOKUP(B6669,Residuals!$A$12:$AW$232,C6669,FALSE)</f>
        <v>-2.0032406513593854E-2</v>
      </c>
      <c r="E6669" s="8">
        <f ca="1">VLOOKUP(B6669,Residuals!$A$12:$AW$232,C6669,FALSE)^2</f>
        <v>4.0129731072587749E-4</v>
      </c>
      <c r="F6669" s="8">
        <f t="shared" ca="1" si="520"/>
        <v>0.94542755602102158</v>
      </c>
      <c r="G6669" s="6">
        <f t="shared" si="523"/>
        <v>0</v>
      </c>
    </row>
    <row r="6670" spans="1:7" x14ac:dyDescent="0.25">
      <c r="A6670" s="6">
        <f t="shared" si="524"/>
        <v>6659</v>
      </c>
      <c r="B6670" s="6">
        <f t="shared" si="521"/>
        <v>-181</v>
      </c>
      <c r="C6670" s="6">
        <f t="shared" si="522"/>
        <v>32</v>
      </c>
      <c r="D6670" s="8">
        <f ca="1">VLOOKUP(B6670,Residuals!$A$12:$AW$232,C6670,FALSE)</f>
        <v>-1.0988429309377466E-3</v>
      </c>
      <c r="E6670" s="8">
        <f ca="1">VLOOKUP(B6670,Residuals!$A$12:$AW$232,C6670,FALSE)^2</f>
        <v>1.2074557868718574E-6</v>
      </c>
      <c r="F6670" s="8">
        <f t="shared" ca="1" si="520"/>
        <v>2.8446788529950806E-3</v>
      </c>
      <c r="G6670" s="6">
        <f t="shared" si="523"/>
        <v>0</v>
      </c>
    </row>
    <row r="6671" spans="1:7" x14ac:dyDescent="0.25">
      <c r="A6671" s="6">
        <f t="shared" si="524"/>
        <v>6660</v>
      </c>
      <c r="B6671" s="6">
        <f t="shared" si="521"/>
        <v>-180</v>
      </c>
      <c r="C6671" s="6">
        <f t="shared" si="522"/>
        <v>32</v>
      </c>
      <c r="D6671" s="8">
        <f ca="1">VLOOKUP(B6671,Residuals!$A$12:$AW$232,C6671,FALSE)</f>
        <v>-1.1384681837754755E-2</v>
      </c>
      <c r="E6671" s="8">
        <f ca="1">VLOOKUP(B6671,Residuals!$A$12:$AW$232,C6671,FALSE)^2</f>
        <v>1.2961098054690298E-4</v>
      </c>
      <c r="F6671" s="8">
        <f t="shared" ca="1" si="520"/>
        <v>0.30535413344858198</v>
      </c>
      <c r="G6671" s="6">
        <f t="shared" si="523"/>
        <v>0</v>
      </c>
    </row>
    <row r="6672" spans="1:7" x14ac:dyDescent="0.25">
      <c r="A6672" s="6">
        <f t="shared" si="524"/>
        <v>6661</v>
      </c>
      <c r="B6672" s="6">
        <f t="shared" si="521"/>
        <v>-179</v>
      </c>
      <c r="C6672" s="6">
        <f t="shared" si="522"/>
        <v>32</v>
      </c>
      <c r="D6672" s="8">
        <f ca="1">VLOOKUP(B6672,Residuals!$A$12:$AW$232,C6672,FALSE)</f>
        <v>6.675736008799984E-4</v>
      </c>
      <c r="E6672" s="8">
        <f ca="1">VLOOKUP(B6672,Residuals!$A$12:$AW$232,C6672,FALSE)^2</f>
        <v>4.4565451259188739E-7</v>
      </c>
      <c r="F6672" s="8">
        <f t="shared" ca="1" si="520"/>
        <v>1.0499299282802747E-3</v>
      </c>
      <c r="G6672" s="6">
        <f t="shared" si="523"/>
        <v>0</v>
      </c>
    </row>
    <row r="6673" spans="1:7" x14ac:dyDescent="0.25">
      <c r="A6673" s="6">
        <f t="shared" si="524"/>
        <v>6662</v>
      </c>
      <c r="B6673" s="6">
        <f t="shared" si="521"/>
        <v>-178</v>
      </c>
      <c r="C6673" s="6">
        <f t="shared" si="522"/>
        <v>32</v>
      </c>
      <c r="D6673" s="8">
        <f ca="1">VLOOKUP(B6673,Residuals!$A$12:$AW$232,C6673,FALSE)</f>
        <v>-2.7922749428318169E-3</v>
      </c>
      <c r="E6673" s="8">
        <f ca="1">VLOOKUP(B6673,Residuals!$A$12:$AW$232,C6673,FALSE)^2</f>
        <v>7.7967993563664259E-6</v>
      </c>
      <c r="F6673" s="8">
        <f t="shared" ca="1" si="520"/>
        <v>1.8368697629551418E-2</v>
      </c>
      <c r="G6673" s="6">
        <f t="shared" si="523"/>
        <v>0</v>
      </c>
    </row>
    <row r="6674" spans="1:7" x14ac:dyDescent="0.25">
      <c r="A6674" s="6">
        <f t="shared" si="524"/>
        <v>6663</v>
      </c>
      <c r="B6674" s="6">
        <f t="shared" si="521"/>
        <v>-177</v>
      </c>
      <c r="C6674" s="6">
        <f t="shared" si="522"/>
        <v>32</v>
      </c>
      <c r="D6674" s="8">
        <f ca="1">VLOOKUP(B6674,Residuals!$A$12:$AW$232,C6674,FALSE)</f>
        <v>2.2850198471146704E-2</v>
      </c>
      <c r="E6674" s="8">
        <f ca="1">VLOOKUP(B6674,Residuals!$A$12:$AW$232,C6674,FALSE)^2</f>
        <v>5.2213157017079513E-4</v>
      </c>
      <c r="F6674" s="8">
        <f t="shared" ca="1" si="520"/>
        <v>1.2301043667974956</v>
      </c>
      <c r="G6674" s="6">
        <f t="shared" si="523"/>
        <v>0</v>
      </c>
    </row>
    <row r="6675" spans="1:7" x14ac:dyDescent="0.25">
      <c r="A6675" s="6">
        <f t="shared" si="524"/>
        <v>6664</v>
      </c>
      <c r="B6675" s="6">
        <f t="shared" si="521"/>
        <v>-176</v>
      </c>
      <c r="C6675" s="6">
        <f t="shared" si="522"/>
        <v>32</v>
      </c>
      <c r="D6675" s="8">
        <f ca="1">VLOOKUP(B6675,Residuals!$A$12:$AW$232,C6675,FALSE)</f>
        <v>2.2833514026149068E-2</v>
      </c>
      <c r="E6675" s="8">
        <f ca="1">VLOOKUP(B6675,Residuals!$A$12:$AW$232,C6675,FALSE)^2</f>
        <v>5.213693627823462E-4</v>
      </c>
      <c r="F6675" s="8">
        <f t="shared" ca="1" si="520"/>
        <v>1.2283086610970537</v>
      </c>
      <c r="G6675" s="6">
        <f t="shared" si="523"/>
        <v>0</v>
      </c>
    </row>
    <row r="6676" spans="1:7" x14ac:dyDescent="0.25">
      <c r="A6676" s="6">
        <f t="shared" si="524"/>
        <v>6665</v>
      </c>
      <c r="B6676" s="6">
        <f t="shared" si="521"/>
        <v>-175</v>
      </c>
      <c r="C6676" s="6">
        <f t="shared" si="522"/>
        <v>32</v>
      </c>
      <c r="D6676" s="8">
        <f ca="1">VLOOKUP(B6676,Residuals!$A$12:$AW$232,C6676,FALSE)</f>
        <v>-2.3906728456032384E-2</v>
      </c>
      <c r="E6676" s="8">
        <f ca="1">VLOOKUP(B6676,Residuals!$A$12:$AW$232,C6676,FALSE)^2</f>
        <v>5.7153166547046857E-4</v>
      </c>
      <c r="F6676" s="8">
        <f t="shared" ca="1" si="520"/>
        <v>1.3464874327141247</v>
      </c>
      <c r="G6676" s="6">
        <f t="shared" si="523"/>
        <v>0</v>
      </c>
    </row>
    <row r="6677" spans="1:7" x14ac:dyDescent="0.25">
      <c r="A6677" s="6">
        <f t="shared" si="524"/>
        <v>6666</v>
      </c>
      <c r="B6677" s="6">
        <f t="shared" si="521"/>
        <v>-174</v>
      </c>
      <c r="C6677" s="6">
        <f t="shared" si="522"/>
        <v>32</v>
      </c>
      <c r="D6677" s="8">
        <f ca="1">VLOOKUP(B6677,Residuals!$A$12:$AW$232,C6677,FALSE)</f>
        <v>-1.4352481477983648E-2</v>
      </c>
      <c r="E6677" s="8">
        <f ca="1">VLOOKUP(B6677,Residuals!$A$12:$AW$232,C6677,FALSE)^2</f>
        <v>2.0599372457586368E-4</v>
      </c>
      <c r="F6677" s="8">
        <f t="shared" ca="1" si="520"/>
        <v>0.48530637603614457</v>
      </c>
      <c r="G6677" s="6">
        <f t="shared" si="523"/>
        <v>0</v>
      </c>
    </row>
    <row r="6678" spans="1:7" x14ac:dyDescent="0.25">
      <c r="A6678" s="6">
        <f t="shared" si="524"/>
        <v>6667</v>
      </c>
      <c r="B6678" s="6">
        <f t="shared" si="521"/>
        <v>-173</v>
      </c>
      <c r="C6678" s="6">
        <f t="shared" si="522"/>
        <v>32</v>
      </c>
      <c r="D6678" s="8">
        <f ca="1">VLOOKUP(B6678,Residuals!$A$12:$AW$232,C6678,FALSE)</f>
        <v>2.689216981334566E-3</v>
      </c>
      <c r="E6678" s="8">
        <f ca="1">VLOOKUP(B6678,Residuals!$A$12:$AW$232,C6678,FALSE)^2</f>
        <v>7.2318879726981959E-6</v>
      </c>
      <c r="F6678" s="8">
        <f t="shared" ca="1" si="520"/>
        <v>1.7037807103861512E-2</v>
      </c>
      <c r="G6678" s="6">
        <f t="shared" si="523"/>
        <v>0</v>
      </c>
    </row>
    <row r="6679" spans="1:7" x14ac:dyDescent="0.25">
      <c r="A6679" s="6">
        <f t="shared" si="524"/>
        <v>6668</v>
      </c>
      <c r="B6679" s="6">
        <f t="shared" si="521"/>
        <v>-172</v>
      </c>
      <c r="C6679" s="6">
        <f t="shared" si="522"/>
        <v>32</v>
      </c>
      <c r="D6679" s="8">
        <f ca="1">VLOOKUP(B6679,Residuals!$A$12:$AW$232,C6679,FALSE)</f>
        <v>4.2197004477599193E-3</v>
      </c>
      <c r="E6679" s="8">
        <f ca="1">VLOOKUP(B6679,Residuals!$A$12:$AW$232,C6679,FALSE)^2</f>
        <v>1.7805871868825264E-5</v>
      </c>
      <c r="F6679" s="8">
        <f t="shared" ca="1" si="520"/>
        <v>4.194935145046659E-2</v>
      </c>
      <c r="G6679" s="6">
        <f t="shared" si="523"/>
        <v>0</v>
      </c>
    </row>
    <row r="6680" spans="1:7" x14ac:dyDescent="0.25">
      <c r="A6680" s="6">
        <f t="shared" si="524"/>
        <v>6669</v>
      </c>
      <c r="B6680" s="6">
        <f t="shared" si="521"/>
        <v>-171</v>
      </c>
      <c r="C6680" s="6">
        <f t="shared" si="522"/>
        <v>32</v>
      </c>
      <c r="D6680" s="8">
        <f ca="1">VLOOKUP(B6680,Residuals!$A$12:$AW$232,C6680,FALSE)</f>
        <v>1.7890209022980441E-3</v>
      </c>
      <c r="E6680" s="8">
        <f ca="1">VLOOKUP(B6680,Residuals!$A$12:$AW$232,C6680,FALSE)^2</f>
        <v>3.200595788859308E-6</v>
      </c>
      <c r="F6680" s="8">
        <f t="shared" ca="1" si="520"/>
        <v>7.5403731188705006E-3</v>
      </c>
      <c r="G6680" s="6">
        <f t="shared" si="523"/>
        <v>0</v>
      </c>
    </row>
    <row r="6681" spans="1:7" x14ac:dyDescent="0.25">
      <c r="A6681" s="6">
        <f t="shared" si="524"/>
        <v>6670</v>
      </c>
      <c r="B6681" s="6">
        <f t="shared" si="521"/>
        <v>-170</v>
      </c>
      <c r="C6681" s="6">
        <f t="shared" si="522"/>
        <v>32</v>
      </c>
      <c r="D6681" s="8">
        <f ca="1">VLOOKUP(B6681,Residuals!$A$12:$AW$232,C6681,FALSE)</f>
        <v>8.1974865454235886E-3</v>
      </c>
      <c r="E6681" s="8">
        <f ca="1">VLOOKUP(B6681,Residuals!$A$12:$AW$232,C6681,FALSE)^2</f>
        <v>6.7198785662400754E-5</v>
      </c>
      <c r="F6681" s="8">
        <f t="shared" ca="1" si="520"/>
        <v>0.15831549825605948</v>
      </c>
      <c r="G6681" s="6">
        <f t="shared" si="523"/>
        <v>0</v>
      </c>
    </row>
    <row r="6682" spans="1:7" x14ac:dyDescent="0.25">
      <c r="A6682" s="6">
        <f t="shared" si="524"/>
        <v>6671</v>
      </c>
      <c r="B6682" s="6">
        <f t="shared" si="521"/>
        <v>-169</v>
      </c>
      <c r="C6682" s="6">
        <f t="shared" si="522"/>
        <v>32</v>
      </c>
      <c r="D6682" s="8">
        <f ca="1">VLOOKUP(B6682,Residuals!$A$12:$AW$232,C6682,FALSE)</f>
        <v>-5.6422377558242977E-3</v>
      </c>
      <c r="E6682" s="8">
        <f ca="1">VLOOKUP(B6682,Residuals!$A$12:$AW$232,C6682,FALSE)^2</f>
        <v>3.1834846893249208E-5</v>
      </c>
      <c r="F6682" s="8">
        <f t="shared" ca="1" si="520"/>
        <v>7.5000606009910112E-2</v>
      </c>
      <c r="G6682" s="6">
        <f t="shared" si="523"/>
        <v>0</v>
      </c>
    </row>
    <row r="6683" spans="1:7" x14ac:dyDescent="0.25">
      <c r="A6683" s="6">
        <f t="shared" si="524"/>
        <v>6672</v>
      </c>
      <c r="B6683" s="6">
        <f t="shared" si="521"/>
        <v>-168</v>
      </c>
      <c r="C6683" s="6">
        <f t="shared" si="522"/>
        <v>32</v>
      </c>
      <c r="D6683" s="8">
        <f ca="1">VLOOKUP(B6683,Residuals!$A$12:$AW$232,C6683,FALSE)</f>
        <v>1.7778811471522833E-2</v>
      </c>
      <c r="E6683" s="8">
        <f ca="1">VLOOKUP(B6683,Residuals!$A$12:$AW$232,C6683,FALSE)^2</f>
        <v>3.1608613733995189E-4</v>
      </c>
      <c r="F6683" s="8">
        <f t="shared" ca="1" si="520"/>
        <v>0.7446761698375004</v>
      </c>
      <c r="G6683" s="6">
        <f t="shared" si="523"/>
        <v>0</v>
      </c>
    </row>
    <row r="6684" spans="1:7" x14ac:dyDescent="0.25">
      <c r="A6684" s="6">
        <f t="shared" si="524"/>
        <v>6673</v>
      </c>
      <c r="B6684" s="6">
        <f t="shared" si="521"/>
        <v>-167</v>
      </c>
      <c r="C6684" s="6">
        <f t="shared" si="522"/>
        <v>32</v>
      </c>
      <c r="D6684" s="8">
        <f ca="1">VLOOKUP(B6684,Residuals!$A$12:$AW$232,C6684,FALSE)</f>
        <v>1.6821177672917527E-2</v>
      </c>
      <c r="E6684" s="8">
        <f ca="1">VLOOKUP(B6684,Residuals!$A$12:$AW$232,C6684,FALSE)^2</f>
        <v>2.8295201830385913E-4</v>
      </c>
      <c r="F6684" s="8">
        <f t="shared" ca="1" si="520"/>
        <v>0.66661457225405374</v>
      </c>
      <c r="G6684" s="6">
        <f t="shared" si="523"/>
        <v>0</v>
      </c>
    </row>
    <row r="6685" spans="1:7" x14ac:dyDescent="0.25">
      <c r="A6685" s="6">
        <f t="shared" si="524"/>
        <v>6674</v>
      </c>
      <c r="B6685" s="6">
        <f t="shared" si="521"/>
        <v>-166</v>
      </c>
      <c r="C6685" s="6">
        <f t="shared" si="522"/>
        <v>32</v>
      </c>
      <c r="D6685" s="8">
        <f ca="1">VLOOKUP(B6685,Residuals!$A$12:$AW$232,C6685,FALSE)</f>
        <v>7.4108477195672711E-3</v>
      </c>
      <c r="E6685" s="8">
        <f ca="1">VLOOKUP(B6685,Residuals!$A$12:$AW$232,C6685,FALSE)^2</f>
        <v>5.4920663922615421E-5</v>
      </c>
      <c r="F6685" s="8">
        <f t="shared" ca="1" si="520"/>
        <v>0.12938912790990187</v>
      </c>
      <c r="G6685" s="6">
        <f t="shared" si="523"/>
        <v>0</v>
      </c>
    </row>
    <row r="6686" spans="1:7" x14ac:dyDescent="0.25">
      <c r="A6686" s="6">
        <f t="shared" si="524"/>
        <v>6675</v>
      </c>
      <c r="B6686" s="6">
        <f t="shared" si="521"/>
        <v>-165</v>
      </c>
      <c r="C6686" s="6">
        <f t="shared" si="522"/>
        <v>32</v>
      </c>
      <c r="D6686" s="8">
        <f ca="1">VLOOKUP(B6686,Residuals!$A$12:$AW$232,C6686,FALSE)</f>
        <v>2.1181168829309566E-2</v>
      </c>
      <c r="E6686" s="8">
        <f ca="1">VLOOKUP(B6686,Residuals!$A$12:$AW$232,C6686,FALSE)^2</f>
        <v>4.4864191297571516E-4</v>
      </c>
      <c r="F6686" s="8">
        <f t="shared" ca="1" si="520"/>
        <v>1.0569680283827394</v>
      </c>
      <c r="G6686" s="6">
        <f t="shared" si="523"/>
        <v>0</v>
      </c>
    </row>
    <row r="6687" spans="1:7" x14ac:dyDescent="0.25">
      <c r="A6687" s="6">
        <f t="shared" si="524"/>
        <v>6676</v>
      </c>
      <c r="B6687" s="6">
        <f t="shared" si="521"/>
        <v>-164</v>
      </c>
      <c r="C6687" s="6">
        <f t="shared" si="522"/>
        <v>32</v>
      </c>
      <c r="D6687" s="8">
        <f ca="1">VLOOKUP(B6687,Residuals!$A$12:$AW$232,C6687,FALSE)</f>
        <v>1.3840487668321881E-2</v>
      </c>
      <c r="E6687" s="8">
        <f ca="1">VLOOKUP(B6687,Residuals!$A$12:$AW$232,C6687,FALSE)^2</f>
        <v>1.9155909889697004E-4</v>
      </c>
      <c r="F6687" s="8">
        <f t="shared" ca="1" si="520"/>
        <v>0.45129943775641918</v>
      </c>
      <c r="G6687" s="6">
        <f t="shared" si="523"/>
        <v>0</v>
      </c>
    </row>
    <row r="6688" spans="1:7" x14ac:dyDescent="0.25">
      <c r="A6688" s="6">
        <f t="shared" si="524"/>
        <v>6677</v>
      </c>
      <c r="B6688" s="6">
        <f t="shared" si="521"/>
        <v>-163</v>
      </c>
      <c r="C6688" s="6">
        <f t="shared" si="522"/>
        <v>32</v>
      </c>
      <c r="D6688" s="8">
        <f ca="1">VLOOKUP(B6688,Residuals!$A$12:$AW$232,C6688,FALSE)</f>
        <v>-1.1686597026029691E-2</v>
      </c>
      <c r="E6688" s="8">
        <f ca="1">VLOOKUP(B6688,Residuals!$A$12:$AW$232,C6688,FALSE)^2</f>
        <v>1.36576550048806E-4</v>
      </c>
      <c r="F6688" s="8">
        <f t="shared" ca="1" si="520"/>
        <v>0.32176451341989754</v>
      </c>
      <c r="G6688" s="6">
        <f t="shared" si="523"/>
        <v>0</v>
      </c>
    </row>
    <row r="6689" spans="1:7" x14ac:dyDescent="0.25">
      <c r="A6689" s="6">
        <f t="shared" si="524"/>
        <v>6678</v>
      </c>
      <c r="B6689" s="6">
        <f t="shared" si="521"/>
        <v>-162</v>
      </c>
      <c r="C6689" s="6">
        <f t="shared" si="522"/>
        <v>32</v>
      </c>
      <c r="D6689" s="8">
        <f ca="1">VLOOKUP(B6689,Residuals!$A$12:$AW$232,C6689,FALSE)</f>
        <v>-2.5053701875849647E-2</v>
      </c>
      <c r="E6689" s="8">
        <f ca="1">VLOOKUP(B6689,Residuals!$A$12:$AW$232,C6689,FALSE)^2</f>
        <v>6.2768797768395217E-4</v>
      </c>
      <c r="F6689" s="8">
        <f t="shared" ca="1" si="520"/>
        <v>1.4787876589855482</v>
      </c>
      <c r="G6689" s="6">
        <f t="shared" si="523"/>
        <v>0</v>
      </c>
    </row>
    <row r="6690" spans="1:7" x14ac:dyDescent="0.25">
      <c r="A6690" s="6">
        <f t="shared" si="524"/>
        <v>6679</v>
      </c>
      <c r="B6690" s="6">
        <f t="shared" si="521"/>
        <v>-161</v>
      </c>
      <c r="C6690" s="6">
        <f t="shared" si="522"/>
        <v>32</v>
      </c>
      <c r="D6690" s="8">
        <f ca="1">VLOOKUP(B6690,Residuals!$A$12:$AW$232,C6690,FALSE)</f>
        <v>1.5492608188209845E-3</v>
      </c>
      <c r="E6690" s="8">
        <f ca="1">VLOOKUP(B6690,Residuals!$A$12:$AW$232,C6690,FALSE)^2</f>
        <v>2.4002090847338675E-6</v>
      </c>
      <c r="F6690" s="8">
        <f t="shared" ca="1" si="520"/>
        <v>5.6547197009986427E-3</v>
      </c>
      <c r="G6690" s="6">
        <f t="shared" si="523"/>
        <v>0</v>
      </c>
    </row>
    <row r="6691" spans="1:7" x14ac:dyDescent="0.25">
      <c r="A6691" s="6">
        <f t="shared" si="524"/>
        <v>6680</v>
      </c>
      <c r="B6691" s="6">
        <f t="shared" si="521"/>
        <v>-160</v>
      </c>
      <c r="C6691" s="6">
        <f t="shared" si="522"/>
        <v>32</v>
      </c>
      <c r="D6691" s="8">
        <f ca="1">VLOOKUP(B6691,Residuals!$A$12:$AW$232,C6691,FALSE)</f>
        <v>1.8913822519492885E-3</v>
      </c>
      <c r="E6691" s="8">
        <f ca="1">VLOOKUP(B6691,Residuals!$A$12:$AW$232,C6691,FALSE)^2</f>
        <v>3.577326822988762E-6</v>
      </c>
      <c r="F6691" s="8">
        <f t="shared" ca="1" si="520"/>
        <v>8.4279242968986531E-3</v>
      </c>
      <c r="G6691" s="6">
        <f t="shared" si="523"/>
        <v>0</v>
      </c>
    </row>
    <row r="6692" spans="1:7" x14ac:dyDescent="0.25">
      <c r="A6692" s="6">
        <f t="shared" si="524"/>
        <v>6681</v>
      </c>
      <c r="B6692" s="6">
        <f t="shared" si="521"/>
        <v>-159</v>
      </c>
      <c r="C6692" s="6">
        <f t="shared" si="522"/>
        <v>32</v>
      </c>
      <c r="D6692" s="8">
        <f ca="1">VLOOKUP(B6692,Residuals!$A$12:$AW$232,C6692,FALSE)</f>
        <v>-1.8638893221251375E-2</v>
      </c>
      <c r="E6692" s="8">
        <f ca="1">VLOOKUP(B6692,Residuals!$A$12:$AW$232,C6692,FALSE)^2</f>
        <v>3.4740834051321046E-4</v>
      </c>
      <c r="F6692" s="8">
        <f t="shared" ca="1" si="520"/>
        <v>0.81846902417216605</v>
      </c>
      <c r="G6692" s="6">
        <f t="shared" si="523"/>
        <v>0</v>
      </c>
    </row>
    <row r="6693" spans="1:7" x14ac:dyDescent="0.25">
      <c r="A6693" s="6">
        <f t="shared" si="524"/>
        <v>6682</v>
      </c>
      <c r="B6693" s="6">
        <f t="shared" si="521"/>
        <v>-158</v>
      </c>
      <c r="C6693" s="6">
        <f t="shared" si="522"/>
        <v>32</v>
      </c>
      <c r="D6693" s="8">
        <f ca="1">VLOOKUP(B6693,Residuals!$A$12:$AW$232,C6693,FALSE)</f>
        <v>8.2753675584889882E-3</v>
      </c>
      <c r="E6693" s="8">
        <f ca="1">VLOOKUP(B6693,Residuals!$A$12:$AW$232,C6693,FALSE)^2</f>
        <v>6.8481708228092001E-5</v>
      </c>
      <c r="F6693" s="8">
        <f t="shared" ca="1" si="520"/>
        <v>0.16133797140359127</v>
      </c>
      <c r="G6693" s="6">
        <f t="shared" si="523"/>
        <v>0</v>
      </c>
    </row>
    <row r="6694" spans="1:7" x14ac:dyDescent="0.25">
      <c r="A6694" s="6">
        <f t="shared" si="524"/>
        <v>6683</v>
      </c>
      <c r="B6694" s="6">
        <f t="shared" si="521"/>
        <v>-157</v>
      </c>
      <c r="C6694" s="6">
        <f t="shared" si="522"/>
        <v>32</v>
      </c>
      <c r="D6694" s="8">
        <f ca="1">VLOOKUP(B6694,Residuals!$A$12:$AW$232,C6694,FALSE)</f>
        <v>3.0856228709651993E-2</v>
      </c>
      <c r="E6694" s="8">
        <f ca="1">VLOOKUP(B6694,Residuals!$A$12:$AW$232,C6694,FALSE)^2</f>
        <v>9.5210685018235191E-4</v>
      </c>
      <c r="F6694" s="8">
        <f t="shared" ca="1" si="520"/>
        <v>2.2430951525953704</v>
      </c>
      <c r="G6694" s="6">
        <f t="shared" si="523"/>
        <v>0</v>
      </c>
    </row>
    <row r="6695" spans="1:7" x14ac:dyDescent="0.25">
      <c r="A6695" s="6">
        <f t="shared" si="524"/>
        <v>6684</v>
      </c>
      <c r="B6695" s="6">
        <f t="shared" si="521"/>
        <v>-156</v>
      </c>
      <c r="C6695" s="6">
        <f t="shared" si="522"/>
        <v>32</v>
      </c>
      <c r="D6695" s="8">
        <f ca="1">VLOOKUP(B6695,Residuals!$A$12:$AW$232,C6695,FALSE)</f>
        <v>-1.6669997001710259E-2</v>
      </c>
      <c r="E6695" s="8">
        <f ca="1">VLOOKUP(B6695,Residuals!$A$12:$AW$232,C6695,FALSE)^2</f>
        <v>2.7788880003702904E-4</v>
      </c>
      <c r="F6695" s="8">
        <f t="shared" ca="1" si="520"/>
        <v>0.65468599475386691</v>
      </c>
      <c r="G6695" s="6">
        <f t="shared" si="523"/>
        <v>0</v>
      </c>
    </row>
    <row r="6696" spans="1:7" x14ac:dyDescent="0.25">
      <c r="A6696" s="6">
        <f t="shared" si="524"/>
        <v>6685</v>
      </c>
      <c r="B6696" s="6">
        <f t="shared" si="521"/>
        <v>-155</v>
      </c>
      <c r="C6696" s="6">
        <f t="shared" si="522"/>
        <v>32</v>
      </c>
      <c r="D6696" s="8">
        <f ca="1">VLOOKUP(B6696,Residuals!$A$12:$AW$232,C6696,FALSE)</f>
        <v>-9.4080403775766465E-3</v>
      </c>
      <c r="E6696" s="8">
        <f ca="1">VLOOKUP(B6696,Residuals!$A$12:$AW$232,C6696,FALSE)^2</f>
        <v>8.8511223746112533E-5</v>
      </c>
      <c r="F6696" s="8">
        <f t="shared" ca="1" si="520"/>
        <v>0.20852606710808155</v>
      </c>
      <c r="G6696" s="6">
        <f t="shared" si="523"/>
        <v>0</v>
      </c>
    </row>
    <row r="6697" spans="1:7" x14ac:dyDescent="0.25">
      <c r="A6697" s="6">
        <f t="shared" si="524"/>
        <v>6686</v>
      </c>
      <c r="B6697" s="6">
        <f t="shared" si="521"/>
        <v>-154</v>
      </c>
      <c r="C6697" s="6">
        <f t="shared" si="522"/>
        <v>32</v>
      </c>
      <c r="D6697" s="8">
        <f ca="1">VLOOKUP(B6697,Residuals!$A$12:$AW$232,C6697,FALSE)</f>
        <v>6.6948244539688177E-3</v>
      </c>
      <c r="E6697" s="8">
        <f ca="1">VLOOKUP(B6697,Residuals!$A$12:$AW$232,C6697,FALSE)^2</f>
        <v>4.4820674469458875E-5</v>
      </c>
      <c r="F6697" s="8">
        <f t="shared" ca="1" si="520"/>
        <v>0.10559428032604004</v>
      </c>
      <c r="G6697" s="6">
        <f t="shared" si="523"/>
        <v>0</v>
      </c>
    </row>
    <row r="6698" spans="1:7" x14ac:dyDescent="0.25">
      <c r="A6698" s="6">
        <f t="shared" si="524"/>
        <v>6687</v>
      </c>
      <c r="B6698" s="6">
        <f t="shared" si="521"/>
        <v>-153</v>
      </c>
      <c r="C6698" s="6">
        <f t="shared" si="522"/>
        <v>32</v>
      </c>
      <c r="D6698" s="8">
        <f ca="1">VLOOKUP(B6698,Residuals!$A$12:$AW$232,C6698,FALSE)</f>
        <v>2.9632244182248987E-3</v>
      </c>
      <c r="E6698" s="8">
        <f ca="1">VLOOKUP(B6698,Residuals!$A$12:$AW$232,C6698,FALSE)^2</f>
        <v>8.7806989527642889E-6</v>
      </c>
      <c r="F6698" s="8">
        <f t="shared" ca="1" si="520"/>
        <v>2.0686694201992734E-2</v>
      </c>
      <c r="G6698" s="6">
        <f t="shared" si="523"/>
        <v>0</v>
      </c>
    </row>
    <row r="6699" spans="1:7" x14ac:dyDescent="0.25">
      <c r="A6699" s="6">
        <f t="shared" si="524"/>
        <v>6688</v>
      </c>
      <c r="B6699" s="6">
        <f t="shared" si="521"/>
        <v>-152</v>
      </c>
      <c r="C6699" s="6">
        <f t="shared" si="522"/>
        <v>32</v>
      </c>
      <c r="D6699" s="8">
        <f ca="1">VLOOKUP(B6699,Residuals!$A$12:$AW$232,C6699,FALSE)</f>
        <v>3.9636915993022936E-3</v>
      </c>
      <c r="E6699" s="8">
        <f ca="1">VLOOKUP(B6699,Residuals!$A$12:$AW$232,C6699,FALSE)^2</f>
        <v>1.5710851094379574E-5</v>
      </c>
      <c r="F6699" s="8">
        <f t="shared" ca="1" si="520"/>
        <v>3.7013633423812656E-2</v>
      </c>
      <c r="G6699" s="6">
        <f t="shared" si="523"/>
        <v>0</v>
      </c>
    </row>
    <row r="6700" spans="1:7" x14ac:dyDescent="0.25">
      <c r="A6700" s="6">
        <f t="shared" si="524"/>
        <v>6689</v>
      </c>
      <c r="B6700" s="6">
        <f t="shared" si="521"/>
        <v>-151</v>
      </c>
      <c r="C6700" s="6">
        <f t="shared" si="522"/>
        <v>32</v>
      </c>
      <c r="D6700" s="8">
        <f ca="1">VLOOKUP(B6700,Residuals!$A$12:$AW$232,C6700,FALSE)</f>
        <v>1.7106315302570795E-2</v>
      </c>
      <c r="E6700" s="8">
        <f ca="1">VLOOKUP(B6700,Residuals!$A$12:$AW$232,C6700,FALSE)^2</f>
        <v>2.9262602323096775E-4</v>
      </c>
      <c r="F6700" s="8">
        <f t="shared" ca="1" si="520"/>
        <v>0.68940583098097608</v>
      </c>
      <c r="G6700" s="6">
        <f t="shared" si="523"/>
        <v>0</v>
      </c>
    </row>
    <row r="6701" spans="1:7" x14ac:dyDescent="0.25">
      <c r="A6701" s="6">
        <f t="shared" si="524"/>
        <v>6690</v>
      </c>
      <c r="B6701" s="6">
        <f t="shared" si="521"/>
        <v>-150</v>
      </c>
      <c r="C6701" s="6">
        <f t="shared" si="522"/>
        <v>32</v>
      </c>
      <c r="D6701" s="8">
        <f ca="1">VLOOKUP(B6701,Residuals!$A$12:$AW$232,C6701,FALSE)</f>
        <v>3.5407581804553251E-2</v>
      </c>
      <c r="E6701" s="8">
        <f ca="1">VLOOKUP(B6701,Residuals!$A$12:$AW$232,C6701,FALSE)^2</f>
        <v>1.2536968492461303E-3</v>
      </c>
      <c r="F6701" s="8">
        <f t="shared" ca="1" si="520"/>
        <v>2.9536194649051057</v>
      </c>
      <c r="G6701" s="6">
        <f t="shared" si="523"/>
        <v>0</v>
      </c>
    </row>
    <row r="6702" spans="1:7" x14ac:dyDescent="0.25">
      <c r="A6702" s="6">
        <f t="shared" si="524"/>
        <v>6691</v>
      </c>
      <c r="B6702" s="6">
        <f t="shared" si="521"/>
        <v>-149</v>
      </c>
      <c r="C6702" s="6">
        <f t="shared" si="522"/>
        <v>32</v>
      </c>
      <c r="D6702" s="8">
        <f ca="1">VLOOKUP(B6702,Residuals!$A$12:$AW$232,C6702,FALSE)</f>
        <v>-1.0409775031923255E-2</v>
      </c>
      <c r="E6702" s="8">
        <f ca="1">VLOOKUP(B6702,Residuals!$A$12:$AW$232,C6702,FALSE)^2</f>
        <v>1.0836341621525281E-4</v>
      </c>
      <c r="F6702" s="8">
        <f t="shared" ca="1" si="520"/>
        <v>0.25529640248313973</v>
      </c>
      <c r="G6702" s="6">
        <f t="shared" si="523"/>
        <v>0</v>
      </c>
    </row>
    <row r="6703" spans="1:7" x14ac:dyDescent="0.25">
      <c r="A6703" s="6">
        <f t="shared" si="524"/>
        <v>6692</v>
      </c>
      <c r="B6703" s="6">
        <f t="shared" si="521"/>
        <v>-148</v>
      </c>
      <c r="C6703" s="6">
        <f t="shared" si="522"/>
        <v>32</v>
      </c>
      <c r="D6703" s="8">
        <f ca="1">VLOOKUP(B6703,Residuals!$A$12:$AW$232,C6703,FALSE)</f>
        <v>1.3068534890027139E-3</v>
      </c>
      <c r="E6703" s="8">
        <f ca="1">VLOOKUP(B6703,Residuals!$A$12:$AW$232,C6703,FALSE)^2</f>
        <v>1.7078660417185666E-6</v>
      </c>
      <c r="F6703" s="8">
        <f t="shared" ca="1" si="520"/>
        <v>4.0236093656163133E-3</v>
      </c>
      <c r="G6703" s="6">
        <f t="shared" si="523"/>
        <v>0</v>
      </c>
    </row>
    <row r="6704" spans="1:7" x14ac:dyDescent="0.25">
      <c r="A6704" s="6">
        <f t="shared" si="524"/>
        <v>6693</v>
      </c>
      <c r="B6704" s="6">
        <f t="shared" si="521"/>
        <v>-147</v>
      </c>
      <c r="C6704" s="6">
        <f t="shared" si="522"/>
        <v>32</v>
      </c>
      <c r="D6704" s="8">
        <f ca="1">VLOOKUP(B6704,Residuals!$A$12:$AW$232,C6704,FALSE)</f>
        <v>3.1871617521260671E-3</v>
      </c>
      <c r="E6704" s="8">
        <f ca="1">VLOOKUP(B6704,Residuals!$A$12:$AW$232,C6704,FALSE)^2</f>
        <v>1.0158000034215303E-5</v>
      </c>
      <c r="F6704" s="8">
        <f t="shared" ca="1" si="520"/>
        <v>2.3931516333957681E-2</v>
      </c>
      <c r="G6704" s="6">
        <f t="shared" si="523"/>
        <v>0</v>
      </c>
    </row>
    <row r="6705" spans="1:7" x14ac:dyDescent="0.25">
      <c r="A6705" s="6">
        <f t="shared" si="524"/>
        <v>6694</v>
      </c>
      <c r="B6705" s="6">
        <f t="shared" si="521"/>
        <v>-146</v>
      </c>
      <c r="C6705" s="6">
        <f t="shared" si="522"/>
        <v>32</v>
      </c>
      <c r="D6705" s="8">
        <f ca="1">VLOOKUP(B6705,Residuals!$A$12:$AW$232,C6705,FALSE)</f>
        <v>6.4541011310617798E-3</v>
      </c>
      <c r="E6705" s="8">
        <f ca="1">VLOOKUP(B6705,Residuals!$A$12:$AW$232,C6705,FALSE)^2</f>
        <v>4.1655421409972944E-5</v>
      </c>
      <c r="F6705" s="8">
        <f t="shared" ca="1" si="520"/>
        <v>9.8137172131607095E-2</v>
      </c>
      <c r="G6705" s="6">
        <f t="shared" si="523"/>
        <v>0</v>
      </c>
    </row>
    <row r="6706" spans="1:7" x14ac:dyDescent="0.25">
      <c r="A6706" s="6">
        <f t="shared" si="524"/>
        <v>6695</v>
      </c>
      <c r="B6706" s="6">
        <f t="shared" si="521"/>
        <v>-145</v>
      </c>
      <c r="C6706" s="6">
        <f t="shared" si="522"/>
        <v>32</v>
      </c>
      <c r="D6706" s="8">
        <f ca="1">VLOOKUP(B6706,Residuals!$A$12:$AW$232,C6706,FALSE)</f>
        <v>1.2665451347762957E-2</v>
      </c>
      <c r="E6706" s="8">
        <f ca="1">VLOOKUP(B6706,Residuals!$A$12:$AW$232,C6706,FALSE)^2</f>
        <v>1.6041365784255049E-4</v>
      </c>
      <c r="F6706" s="8">
        <f t="shared" ca="1" si="520"/>
        <v>0.37792302224041591</v>
      </c>
      <c r="G6706" s="6">
        <f t="shared" si="523"/>
        <v>0</v>
      </c>
    </row>
    <row r="6707" spans="1:7" x14ac:dyDescent="0.25">
      <c r="A6707" s="6">
        <f t="shared" si="524"/>
        <v>6696</v>
      </c>
      <c r="B6707" s="6">
        <f t="shared" si="521"/>
        <v>-144</v>
      </c>
      <c r="C6707" s="6">
        <f t="shared" si="522"/>
        <v>32</v>
      </c>
      <c r="D6707" s="8">
        <f ca="1">VLOOKUP(B6707,Residuals!$A$12:$AW$232,C6707,FALSE)</f>
        <v>-1.4483978752859757E-2</v>
      </c>
      <c r="E6707" s="8">
        <f ca="1">VLOOKUP(B6707,Residuals!$A$12:$AW$232,C6707,FALSE)^2</f>
        <v>2.0978564051329289E-4</v>
      </c>
      <c r="F6707" s="8">
        <f t="shared" ca="1" si="520"/>
        <v>0.49423985682841864</v>
      </c>
      <c r="G6707" s="6">
        <f t="shared" si="523"/>
        <v>0</v>
      </c>
    </row>
    <row r="6708" spans="1:7" x14ac:dyDescent="0.25">
      <c r="A6708" s="6">
        <f t="shared" si="524"/>
        <v>6697</v>
      </c>
      <c r="B6708" s="6">
        <f t="shared" si="521"/>
        <v>-143</v>
      </c>
      <c r="C6708" s="6">
        <f t="shared" si="522"/>
        <v>32</v>
      </c>
      <c r="D6708" s="8">
        <f ca="1">VLOOKUP(B6708,Residuals!$A$12:$AW$232,C6708,FALSE)</f>
        <v>1.1539716649730601E-3</v>
      </c>
      <c r="E6708" s="8">
        <f ca="1">VLOOKUP(B6708,Residuals!$A$12:$AW$232,C6708,FALSE)^2</f>
        <v>1.3316506035606964E-6</v>
      </c>
      <c r="F6708" s="8">
        <f t="shared" ca="1" si="520"/>
        <v>3.13727289455549E-3</v>
      </c>
      <c r="G6708" s="6">
        <f t="shared" si="523"/>
        <v>0</v>
      </c>
    </row>
    <row r="6709" spans="1:7" x14ac:dyDescent="0.25">
      <c r="A6709" s="6">
        <f t="shared" si="524"/>
        <v>6698</v>
      </c>
      <c r="B6709" s="6">
        <f t="shared" si="521"/>
        <v>-142</v>
      </c>
      <c r="C6709" s="6">
        <f t="shared" si="522"/>
        <v>32</v>
      </c>
      <c r="D6709" s="8">
        <f ca="1">VLOOKUP(B6709,Residuals!$A$12:$AW$232,C6709,FALSE)</f>
        <v>4.0298126656122674E-3</v>
      </c>
      <c r="E6709" s="8">
        <f ca="1">VLOOKUP(B6709,Residuals!$A$12:$AW$232,C6709,FALSE)^2</f>
        <v>1.6239390119929049E-5</v>
      </c>
      <c r="F6709" s="8">
        <f t="shared" ca="1" si="520"/>
        <v>3.8258833293911741E-2</v>
      </c>
      <c r="G6709" s="6">
        <f t="shared" si="523"/>
        <v>0</v>
      </c>
    </row>
    <row r="6710" spans="1:7" x14ac:dyDescent="0.25">
      <c r="A6710" s="6">
        <f t="shared" si="524"/>
        <v>6699</v>
      </c>
      <c r="B6710" s="6">
        <f t="shared" si="521"/>
        <v>-141</v>
      </c>
      <c r="C6710" s="6">
        <f t="shared" si="522"/>
        <v>32</v>
      </c>
      <c r="D6710" s="8">
        <f ca="1">VLOOKUP(B6710,Residuals!$A$12:$AW$232,C6710,FALSE)</f>
        <v>1.1382928886445588E-2</v>
      </c>
      <c r="E6710" s="8">
        <f ca="1">VLOOKUP(B6710,Residuals!$A$12:$AW$232,C6710,FALSE)^2</f>
        <v>1.2957107003387739E-4</v>
      </c>
      <c r="F6710" s="8">
        <f t="shared" ca="1" si="520"/>
        <v>0.30526010715490692</v>
      </c>
      <c r="G6710" s="6">
        <f t="shared" si="523"/>
        <v>0</v>
      </c>
    </row>
    <row r="6711" spans="1:7" x14ac:dyDescent="0.25">
      <c r="A6711" s="6">
        <f t="shared" si="524"/>
        <v>6700</v>
      </c>
      <c r="B6711" s="6">
        <f t="shared" si="521"/>
        <v>-140</v>
      </c>
      <c r="C6711" s="6">
        <f t="shared" si="522"/>
        <v>32</v>
      </c>
      <c r="D6711" s="8">
        <f ca="1">VLOOKUP(B6711,Residuals!$A$12:$AW$232,C6711,FALSE)</f>
        <v>3.350345257373482E-2</v>
      </c>
      <c r="E6711" s="8">
        <f ca="1">VLOOKUP(B6711,Residuals!$A$12:$AW$232,C6711,FALSE)^2</f>
        <v>1.1224813343604983E-3</v>
      </c>
      <c r="F6711" s="8">
        <f t="shared" ca="1" si="520"/>
        <v>2.6444851641394975</v>
      </c>
      <c r="G6711" s="6">
        <f t="shared" si="523"/>
        <v>0</v>
      </c>
    </row>
    <row r="6712" spans="1:7" x14ac:dyDescent="0.25">
      <c r="A6712" s="6">
        <f t="shared" si="524"/>
        <v>6701</v>
      </c>
      <c r="B6712" s="6">
        <f t="shared" si="521"/>
        <v>-139</v>
      </c>
      <c r="C6712" s="6">
        <f t="shared" si="522"/>
        <v>32</v>
      </c>
      <c r="D6712" s="8">
        <f ca="1">VLOOKUP(B6712,Residuals!$A$12:$AW$232,C6712,FALSE)</f>
        <v>4.9048677903278061E-3</v>
      </c>
      <c r="E6712" s="8">
        <f ca="1">VLOOKUP(B6712,Residuals!$A$12:$AW$232,C6712,FALSE)^2</f>
        <v>2.4057728040595174E-5</v>
      </c>
      <c r="F6712" s="8">
        <f t="shared" ca="1" si="520"/>
        <v>5.6678274229390709E-2</v>
      </c>
      <c r="G6712" s="6">
        <f t="shared" si="523"/>
        <v>0</v>
      </c>
    </row>
    <row r="6713" spans="1:7" x14ac:dyDescent="0.25">
      <c r="A6713" s="6">
        <f t="shared" si="524"/>
        <v>6702</v>
      </c>
      <c r="B6713" s="6">
        <f t="shared" si="521"/>
        <v>-138</v>
      </c>
      <c r="C6713" s="6">
        <f t="shared" si="522"/>
        <v>32</v>
      </c>
      <c r="D6713" s="8">
        <f ca="1">VLOOKUP(B6713,Residuals!$A$12:$AW$232,C6713,FALSE)</f>
        <v>1.3368593892470096E-2</v>
      </c>
      <c r="E6713" s="8">
        <f ca="1">VLOOKUP(B6713,Residuals!$A$12:$AW$232,C6713,FALSE)^2</f>
        <v>1.7871930266178876E-4</v>
      </c>
      <c r="F6713" s="8">
        <f t="shared" ca="1" si="520"/>
        <v>0.42104980276016712</v>
      </c>
      <c r="G6713" s="6">
        <f t="shared" si="523"/>
        <v>0</v>
      </c>
    </row>
    <row r="6714" spans="1:7" x14ac:dyDescent="0.25">
      <c r="A6714" s="6">
        <f t="shared" si="524"/>
        <v>6703</v>
      </c>
      <c r="B6714" s="6">
        <f t="shared" si="521"/>
        <v>-137</v>
      </c>
      <c r="C6714" s="6">
        <f t="shared" si="522"/>
        <v>32</v>
      </c>
      <c r="D6714" s="8">
        <f ca="1">VLOOKUP(B6714,Residuals!$A$12:$AW$232,C6714,FALSE)</f>
        <v>3.4389537863184876E-3</v>
      </c>
      <c r="E6714" s="8">
        <f ca="1">VLOOKUP(B6714,Residuals!$A$12:$AW$232,C6714,FALSE)^2</f>
        <v>1.1826403144434261E-5</v>
      </c>
      <c r="F6714" s="8">
        <f t="shared" ca="1" si="520"/>
        <v>2.7862153875731932E-2</v>
      </c>
      <c r="G6714" s="6">
        <f t="shared" si="523"/>
        <v>0</v>
      </c>
    </row>
    <row r="6715" spans="1:7" x14ac:dyDescent="0.25">
      <c r="A6715" s="6">
        <f t="shared" si="524"/>
        <v>6704</v>
      </c>
      <c r="B6715" s="6">
        <f t="shared" si="521"/>
        <v>-136</v>
      </c>
      <c r="C6715" s="6">
        <f t="shared" si="522"/>
        <v>32</v>
      </c>
      <c r="D6715" s="8">
        <f ca="1">VLOOKUP(B6715,Residuals!$A$12:$AW$232,C6715,FALSE)</f>
        <v>-3.7611811572965267E-2</v>
      </c>
      <c r="E6715" s="8">
        <f ca="1">VLOOKUP(B6715,Residuals!$A$12:$AW$232,C6715,FALSE)^2</f>
        <v>1.4146483698002439E-3</v>
      </c>
      <c r="F6715" s="8">
        <f t="shared" ca="1" si="520"/>
        <v>3.3328096529482232</v>
      </c>
      <c r="G6715" s="6">
        <f t="shared" si="523"/>
        <v>0</v>
      </c>
    </row>
    <row r="6716" spans="1:7" x14ac:dyDescent="0.25">
      <c r="A6716" s="6">
        <f t="shared" si="524"/>
        <v>6705</v>
      </c>
      <c r="B6716" s="6">
        <f t="shared" si="521"/>
        <v>-135</v>
      </c>
      <c r="C6716" s="6">
        <f t="shared" si="522"/>
        <v>32</v>
      </c>
      <c r="D6716" s="8">
        <f ca="1">VLOOKUP(B6716,Residuals!$A$12:$AW$232,C6716,FALSE)</f>
        <v>-1.6303392611631759E-2</v>
      </c>
      <c r="E6716" s="8">
        <f ca="1">VLOOKUP(B6716,Residuals!$A$12:$AW$232,C6716,FALSE)^2</f>
        <v>2.6580061064900902E-4</v>
      </c>
      <c r="F6716" s="8">
        <f t="shared" ca="1" si="520"/>
        <v>0.62620709134640873</v>
      </c>
      <c r="G6716" s="6">
        <f t="shared" si="523"/>
        <v>0</v>
      </c>
    </row>
    <row r="6717" spans="1:7" x14ac:dyDescent="0.25">
      <c r="A6717" s="6">
        <f t="shared" si="524"/>
        <v>6706</v>
      </c>
      <c r="B6717" s="6">
        <f t="shared" si="521"/>
        <v>-134</v>
      </c>
      <c r="C6717" s="6">
        <f t="shared" si="522"/>
        <v>32</v>
      </c>
      <c r="D6717" s="8">
        <f ca="1">VLOOKUP(B6717,Residuals!$A$12:$AW$232,C6717,FALSE)</f>
        <v>-5.0364894143566531E-3</v>
      </c>
      <c r="E6717" s="8">
        <f ca="1">VLOOKUP(B6717,Residuals!$A$12:$AW$232,C6717,FALSE)^2</f>
        <v>2.5366225620926622E-5</v>
      </c>
      <c r="F6717" s="8">
        <f t="shared" ca="1" si="520"/>
        <v>5.9761000269080579E-2</v>
      </c>
      <c r="G6717" s="6">
        <f t="shared" si="523"/>
        <v>0</v>
      </c>
    </row>
    <row r="6718" spans="1:7" x14ac:dyDescent="0.25">
      <c r="A6718" s="6">
        <f t="shared" si="524"/>
        <v>6707</v>
      </c>
      <c r="B6718" s="6">
        <f t="shared" si="521"/>
        <v>-133</v>
      </c>
      <c r="C6718" s="6">
        <f t="shared" si="522"/>
        <v>32</v>
      </c>
      <c r="D6718" s="8">
        <f ca="1">VLOOKUP(B6718,Residuals!$A$12:$AW$232,C6718,FALSE)</f>
        <v>-8.9950644273896155E-3</v>
      </c>
      <c r="E6718" s="8">
        <f ca="1">VLOOKUP(B6718,Residuals!$A$12:$AW$232,C6718,FALSE)^2</f>
        <v>8.0911184052890074E-5</v>
      </c>
      <c r="F6718" s="8">
        <f t="shared" ca="1" si="520"/>
        <v>0.1906209210710221</v>
      </c>
      <c r="G6718" s="6">
        <f t="shared" si="523"/>
        <v>0</v>
      </c>
    </row>
    <row r="6719" spans="1:7" x14ac:dyDescent="0.25">
      <c r="A6719" s="6">
        <f t="shared" si="524"/>
        <v>6708</v>
      </c>
      <c r="B6719" s="6">
        <f t="shared" si="521"/>
        <v>-132</v>
      </c>
      <c r="C6719" s="6">
        <f t="shared" si="522"/>
        <v>32</v>
      </c>
      <c r="D6719" s="8">
        <f ca="1">VLOOKUP(B6719,Residuals!$A$12:$AW$232,C6719,FALSE)</f>
        <v>-1.1520471121024157E-2</v>
      </c>
      <c r="E6719" s="8">
        <f ca="1">VLOOKUP(B6719,Residuals!$A$12:$AW$232,C6719,FALSE)^2</f>
        <v>1.327212548503516E-4</v>
      </c>
      <c r="F6719" s="8">
        <f t="shared" ca="1" si="520"/>
        <v>0.31268171565426756</v>
      </c>
      <c r="G6719" s="6">
        <f t="shared" si="523"/>
        <v>0</v>
      </c>
    </row>
    <row r="6720" spans="1:7" x14ac:dyDescent="0.25">
      <c r="A6720" s="6">
        <f t="shared" si="524"/>
        <v>6709</v>
      </c>
      <c r="B6720" s="6">
        <f t="shared" si="521"/>
        <v>-131</v>
      </c>
      <c r="C6720" s="6">
        <f t="shared" si="522"/>
        <v>32</v>
      </c>
      <c r="D6720" s="8">
        <f ca="1">VLOOKUP(B6720,Residuals!$A$12:$AW$232,C6720,FALSE)</f>
        <v>1.8961808646325216E-2</v>
      </c>
      <c r="E6720" s="8">
        <f ca="1">VLOOKUP(B6720,Residuals!$A$12:$AW$232,C6720,FALSE)^2</f>
        <v>3.5955018713985373E-4</v>
      </c>
      <c r="F6720" s="8">
        <f t="shared" ca="1" si="520"/>
        <v>0.84707434016854155</v>
      </c>
      <c r="G6720" s="6">
        <f t="shared" si="523"/>
        <v>0</v>
      </c>
    </row>
    <row r="6721" spans="1:7" x14ac:dyDescent="0.25">
      <c r="A6721" s="6">
        <f t="shared" si="524"/>
        <v>6710</v>
      </c>
      <c r="B6721" s="6">
        <f t="shared" si="521"/>
        <v>-130</v>
      </c>
      <c r="C6721" s="6">
        <f t="shared" si="522"/>
        <v>32</v>
      </c>
      <c r="D6721" s="8">
        <f ca="1">VLOOKUP(B6721,Residuals!$A$12:$AW$232,C6721,FALSE)</f>
        <v>7.9309635947621554E-3</v>
      </c>
      <c r="E6721" s="8">
        <f ca="1">VLOOKUP(B6721,Residuals!$A$12:$AW$232,C6721,FALSE)^2</f>
        <v>6.2900183541442648E-5</v>
      </c>
      <c r="F6721" s="8">
        <f t="shared" ca="1" si="520"/>
        <v>0.14818830131528482</v>
      </c>
      <c r="G6721" s="6">
        <f t="shared" si="523"/>
        <v>0</v>
      </c>
    </row>
    <row r="6722" spans="1:7" x14ac:dyDescent="0.25">
      <c r="A6722" s="6">
        <f t="shared" si="524"/>
        <v>6711</v>
      </c>
      <c r="B6722" s="6">
        <f t="shared" si="521"/>
        <v>-129</v>
      </c>
      <c r="C6722" s="6">
        <f t="shared" si="522"/>
        <v>32</v>
      </c>
      <c r="D6722" s="8">
        <f ca="1">VLOOKUP(B6722,Residuals!$A$12:$AW$232,C6722,FALSE)</f>
        <v>-2.6507585083658101E-2</v>
      </c>
      <c r="E6722" s="8">
        <f ca="1">VLOOKUP(B6722,Residuals!$A$12:$AW$232,C6722,FALSE)^2</f>
        <v>7.0265206696737349E-4</v>
      </c>
      <c r="F6722" s="8">
        <f t="shared" ca="1" si="520"/>
        <v>1.6553976531875263</v>
      </c>
      <c r="G6722" s="6">
        <f t="shared" si="523"/>
        <v>0</v>
      </c>
    </row>
    <row r="6723" spans="1:7" x14ac:dyDescent="0.25">
      <c r="A6723" s="6">
        <f t="shared" si="524"/>
        <v>6712</v>
      </c>
      <c r="B6723" s="6">
        <f t="shared" si="521"/>
        <v>-128</v>
      </c>
      <c r="C6723" s="6">
        <f t="shared" si="522"/>
        <v>32</v>
      </c>
      <c r="D6723" s="8">
        <f ca="1">VLOOKUP(B6723,Residuals!$A$12:$AW$232,C6723,FALSE)</f>
        <v>-3.0982328343397854E-3</v>
      </c>
      <c r="E6723" s="8">
        <f ca="1">VLOOKUP(B6723,Residuals!$A$12:$AW$232,C6723,FALSE)^2</f>
        <v>9.5990466957811401E-6</v>
      </c>
      <c r="F6723" s="8">
        <f t="shared" ca="1" si="520"/>
        <v>2.2614662533642579E-2</v>
      </c>
      <c r="G6723" s="6">
        <f t="shared" si="523"/>
        <v>0</v>
      </c>
    </row>
    <row r="6724" spans="1:7" x14ac:dyDescent="0.25">
      <c r="A6724" s="6">
        <f t="shared" si="524"/>
        <v>6713</v>
      </c>
      <c r="B6724" s="6">
        <f t="shared" si="521"/>
        <v>-127</v>
      </c>
      <c r="C6724" s="6">
        <f t="shared" si="522"/>
        <v>32</v>
      </c>
      <c r="D6724" s="8">
        <f ca="1">VLOOKUP(B6724,Residuals!$A$12:$AW$232,C6724,FALSE)</f>
        <v>9.2326152348833328E-3</v>
      </c>
      <c r="E6724" s="8">
        <f ca="1">VLOOKUP(B6724,Residuals!$A$12:$AW$232,C6724,FALSE)^2</f>
        <v>8.5241184075399813E-5</v>
      </c>
      <c r="F6724" s="8">
        <f t="shared" ca="1" si="520"/>
        <v>0.20082208920605782</v>
      </c>
      <c r="G6724" s="6">
        <f t="shared" si="523"/>
        <v>0</v>
      </c>
    </row>
    <row r="6725" spans="1:7" x14ac:dyDescent="0.25">
      <c r="A6725" s="6">
        <f t="shared" si="524"/>
        <v>6714</v>
      </c>
      <c r="B6725" s="6">
        <f t="shared" si="521"/>
        <v>-126</v>
      </c>
      <c r="C6725" s="6">
        <f t="shared" si="522"/>
        <v>32</v>
      </c>
      <c r="D6725" s="8">
        <f ca="1">VLOOKUP(B6725,Residuals!$A$12:$AW$232,C6725,FALSE)</f>
        <v>3.2413799183247443E-3</v>
      </c>
      <c r="E6725" s="8">
        <f ca="1">VLOOKUP(B6725,Residuals!$A$12:$AW$232,C6725,FALSE)^2</f>
        <v>1.0506543774918926E-5</v>
      </c>
      <c r="F6725" s="8">
        <f t="shared" ca="1" si="520"/>
        <v>2.4752660279188217E-2</v>
      </c>
      <c r="G6725" s="6">
        <f t="shared" si="523"/>
        <v>0</v>
      </c>
    </row>
    <row r="6726" spans="1:7" x14ac:dyDescent="0.25">
      <c r="A6726" s="6">
        <f t="shared" si="524"/>
        <v>6715</v>
      </c>
      <c r="B6726" s="6">
        <f t="shared" si="521"/>
        <v>-125</v>
      </c>
      <c r="C6726" s="6">
        <f t="shared" si="522"/>
        <v>32</v>
      </c>
      <c r="D6726" s="8">
        <f ca="1">VLOOKUP(B6726,Residuals!$A$12:$AW$232,C6726,FALSE)</f>
        <v>-7.4860559343601172E-3</v>
      </c>
      <c r="E6726" s="8">
        <f ca="1">VLOOKUP(B6726,Residuals!$A$12:$AW$232,C6726,FALSE)^2</f>
        <v>5.6041033452368325E-5</v>
      </c>
      <c r="F6726" s="8">
        <f t="shared" ca="1" si="520"/>
        <v>0.13202863781451285</v>
      </c>
      <c r="G6726" s="6">
        <f t="shared" si="523"/>
        <v>0</v>
      </c>
    </row>
    <row r="6727" spans="1:7" x14ac:dyDescent="0.25">
      <c r="A6727" s="6">
        <f t="shared" si="524"/>
        <v>6716</v>
      </c>
      <c r="B6727" s="6">
        <f t="shared" si="521"/>
        <v>-124</v>
      </c>
      <c r="C6727" s="6">
        <f t="shared" si="522"/>
        <v>32</v>
      </c>
      <c r="D6727" s="8">
        <f ca="1">VLOOKUP(B6727,Residuals!$A$12:$AW$232,C6727,FALSE)</f>
        <v>7.4771045278457585E-5</v>
      </c>
      <c r="E6727" s="8">
        <f ca="1">VLOOKUP(B6727,Residuals!$A$12:$AW$232,C6727,FALSE)^2</f>
        <v>5.5907092120331545E-9</v>
      </c>
      <c r="F6727" s="8">
        <f t="shared" ca="1" si="520"/>
        <v>1.3171308168489743E-5</v>
      </c>
      <c r="G6727" s="6">
        <f t="shared" si="523"/>
        <v>0</v>
      </c>
    </row>
    <row r="6728" spans="1:7" x14ac:dyDescent="0.25">
      <c r="A6728" s="6">
        <f t="shared" si="524"/>
        <v>6717</v>
      </c>
      <c r="B6728" s="6">
        <f t="shared" si="521"/>
        <v>-123</v>
      </c>
      <c r="C6728" s="6">
        <f t="shared" si="522"/>
        <v>32</v>
      </c>
      <c r="D6728" s="8">
        <f ca="1">VLOOKUP(B6728,Residuals!$A$12:$AW$232,C6728,FALSE)</f>
        <v>-4.5021762520904506E-4</v>
      </c>
      <c r="E6728" s="8">
        <f ca="1">VLOOKUP(B6728,Residuals!$A$12:$AW$232,C6728,FALSE)^2</f>
        <v>2.0269591004887216E-7</v>
      </c>
      <c r="F6728" s="8">
        <f t="shared" ca="1" si="520"/>
        <v>4.7753696257353111E-4</v>
      </c>
      <c r="G6728" s="6">
        <f t="shared" si="523"/>
        <v>0</v>
      </c>
    </row>
    <row r="6729" spans="1:7" x14ac:dyDescent="0.25">
      <c r="A6729" s="6">
        <f t="shared" si="524"/>
        <v>6718</v>
      </c>
      <c r="B6729" s="6">
        <f t="shared" si="521"/>
        <v>-122</v>
      </c>
      <c r="C6729" s="6">
        <f t="shared" si="522"/>
        <v>32</v>
      </c>
      <c r="D6729" s="8">
        <f ca="1">VLOOKUP(B6729,Residuals!$A$12:$AW$232,C6729,FALSE)</f>
        <v>-3.169145483151164E-3</v>
      </c>
      <c r="E6729" s="8">
        <f ca="1">VLOOKUP(B6729,Residuals!$A$12:$AW$232,C6729,FALSE)^2</f>
        <v>1.0043483093377425E-5</v>
      </c>
      <c r="F6729" s="8">
        <f t="shared" ca="1" si="520"/>
        <v>2.3661722670741944E-2</v>
      </c>
      <c r="G6729" s="6">
        <f t="shared" si="523"/>
        <v>0</v>
      </c>
    </row>
    <row r="6730" spans="1:7" x14ac:dyDescent="0.25">
      <c r="A6730" s="6">
        <f t="shared" si="524"/>
        <v>6719</v>
      </c>
      <c r="B6730" s="6">
        <f t="shared" si="521"/>
        <v>-121</v>
      </c>
      <c r="C6730" s="6">
        <f t="shared" si="522"/>
        <v>32</v>
      </c>
      <c r="D6730" s="8">
        <f ca="1">VLOOKUP(B6730,Residuals!$A$12:$AW$232,C6730,FALSE)</f>
        <v>7.6889165614231151E-3</v>
      </c>
      <c r="E6730" s="8">
        <f ca="1">VLOOKUP(B6730,Residuals!$A$12:$AW$232,C6730,FALSE)^2</f>
        <v>5.9119437888526662E-5</v>
      </c>
      <c r="F6730" s="8">
        <f t="shared" ca="1" si="520"/>
        <v>0.13928113690865584</v>
      </c>
      <c r="G6730" s="6">
        <f t="shared" si="523"/>
        <v>0</v>
      </c>
    </row>
    <row r="6731" spans="1:7" x14ac:dyDescent="0.25">
      <c r="A6731" s="6">
        <f t="shared" si="524"/>
        <v>6720</v>
      </c>
      <c r="B6731" s="6">
        <f t="shared" si="521"/>
        <v>-120</v>
      </c>
      <c r="C6731" s="6">
        <f t="shared" si="522"/>
        <v>32</v>
      </c>
      <c r="D6731" s="8">
        <f ca="1">VLOOKUP(B6731,Residuals!$A$12:$AW$232,C6731,FALSE)</f>
        <v>2.783363787056012E-3</v>
      </c>
      <c r="E6731" s="8">
        <f ca="1">VLOOKUP(B6731,Residuals!$A$12:$AW$232,C6731,FALSE)^2</f>
        <v>7.7471139710947846E-6</v>
      </c>
      <c r="F6731" s="8">
        <f t="shared" ref="F6731:F6794" ca="1" si="525">E6731/$F$8</f>
        <v>1.8251642441012121E-2</v>
      </c>
      <c r="G6731" s="6">
        <f t="shared" si="523"/>
        <v>0</v>
      </c>
    </row>
    <row r="6732" spans="1:7" x14ac:dyDescent="0.25">
      <c r="A6732" s="6">
        <f t="shared" si="524"/>
        <v>6721</v>
      </c>
      <c r="B6732" s="6">
        <f t="shared" ref="B6732:B6795" si="526">MOD(A6732,221)-210</f>
        <v>-119</v>
      </c>
      <c r="C6732" s="6">
        <f t="shared" ref="C6732:C6795" si="527">IF(B6732&lt;B6731,IF(ISNUMBER(C6731),C6731+1,2),C6731)</f>
        <v>32</v>
      </c>
      <c r="D6732" s="8">
        <f ca="1">VLOOKUP(B6732,Residuals!$A$12:$AW$232,C6732,FALSE)</f>
        <v>-2.6747247429746452E-4</v>
      </c>
      <c r="E6732" s="8">
        <f ca="1">VLOOKUP(B6732,Residuals!$A$12:$AW$232,C6732,FALSE)^2</f>
        <v>7.1541524506807817E-8</v>
      </c>
      <c r="F6732" s="8">
        <f t="shared" ca="1" si="525"/>
        <v>1.6854667813782529E-4</v>
      </c>
      <c r="G6732" s="6">
        <f t="shared" ref="G6732:G6795" si="528">IF(OR(B6732&lt;-10,B6732&gt;10),0,1)</f>
        <v>0</v>
      </c>
    </row>
    <row r="6733" spans="1:7" x14ac:dyDescent="0.25">
      <c r="A6733" s="6">
        <f t="shared" ref="A6733:A6796" si="529">A6732+1</f>
        <v>6722</v>
      </c>
      <c r="B6733" s="6">
        <f t="shared" si="526"/>
        <v>-118</v>
      </c>
      <c r="C6733" s="6">
        <f t="shared" si="527"/>
        <v>32</v>
      </c>
      <c r="D6733" s="8">
        <f ca="1">VLOOKUP(B6733,Residuals!$A$12:$AW$232,C6733,FALSE)</f>
        <v>-1.41593968860446E-2</v>
      </c>
      <c r="E6733" s="8">
        <f ca="1">VLOOKUP(B6733,Residuals!$A$12:$AW$232,C6733,FALSE)^2</f>
        <v>2.004885201765295E-4</v>
      </c>
      <c r="F6733" s="8">
        <f t="shared" ca="1" si="525"/>
        <v>0.47233651104690716</v>
      </c>
      <c r="G6733" s="6">
        <f t="shared" si="528"/>
        <v>0</v>
      </c>
    </row>
    <row r="6734" spans="1:7" x14ac:dyDescent="0.25">
      <c r="A6734" s="6">
        <f t="shared" si="529"/>
        <v>6723</v>
      </c>
      <c r="B6734" s="6">
        <f t="shared" si="526"/>
        <v>-117</v>
      </c>
      <c r="C6734" s="6">
        <f t="shared" si="527"/>
        <v>32</v>
      </c>
      <c r="D6734" s="8">
        <f ca="1">VLOOKUP(B6734,Residuals!$A$12:$AW$232,C6734,FALSE)</f>
        <v>7.5078540966593251E-3</v>
      </c>
      <c r="E6734" s="8">
        <f ca="1">VLOOKUP(B6734,Residuals!$A$12:$AW$232,C6734,FALSE)^2</f>
        <v>5.6367873136724208E-5</v>
      </c>
      <c r="F6734" s="8">
        <f t="shared" ca="1" si="525"/>
        <v>0.13279864856647211</v>
      </c>
      <c r="G6734" s="6">
        <f t="shared" si="528"/>
        <v>0</v>
      </c>
    </row>
    <row r="6735" spans="1:7" x14ac:dyDescent="0.25">
      <c r="A6735" s="6">
        <f t="shared" si="529"/>
        <v>6724</v>
      </c>
      <c r="B6735" s="6">
        <f t="shared" si="526"/>
        <v>-116</v>
      </c>
      <c r="C6735" s="6">
        <f t="shared" si="527"/>
        <v>32</v>
      </c>
      <c r="D6735" s="8">
        <f ca="1">VLOOKUP(B6735,Residuals!$A$12:$AW$232,C6735,FALSE)</f>
        <v>2.5107712009676732E-2</v>
      </c>
      <c r="E6735" s="8">
        <f ca="1">VLOOKUP(B6735,Residuals!$A$12:$AW$232,C6735,FALSE)^2</f>
        <v>6.3039720236086525E-4</v>
      </c>
      <c r="F6735" s="8">
        <f t="shared" ca="1" si="525"/>
        <v>1.4851703971613228</v>
      </c>
      <c r="G6735" s="6">
        <f t="shared" si="528"/>
        <v>0</v>
      </c>
    </row>
    <row r="6736" spans="1:7" x14ac:dyDescent="0.25">
      <c r="A6736" s="6">
        <f t="shared" si="529"/>
        <v>6725</v>
      </c>
      <c r="B6736" s="6">
        <f t="shared" si="526"/>
        <v>-115</v>
      </c>
      <c r="C6736" s="6">
        <f t="shared" si="527"/>
        <v>32</v>
      </c>
      <c r="D6736" s="8">
        <f ca="1">VLOOKUP(B6736,Residuals!$A$12:$AW$232,C6736,FALSE)</f>
        <v>8.6282646652220598E-3</v>
      </c>
      <c r="E6736" s="8">
        <f ca="1">VLOOKUP(B6736,Residuals!$A$12:$AW$232,C6736,FALSE)^2</f>
        <v>7.4446951133119542E-5</v>
      </c>
      <c r="F6736" s="8">
        <f t="shared" ca="1" si="525"/>
        <v>0.17539165397268369</v>
      </c>
      <c r="G6736" s="6">
        <f t="shared" si="528"/>
        <v>0</v>
      </c>
    </row>
    <row r="6737" spans="1:7" x14ac:dyDescent="0.25">
      <c r="A6737" s="6">
        <f t="shared" si="529"/>
        <v>6726</v>
      </c>
      <c r="B6737" s="6">
        <f t="shared" si="526"/>
        <v>-114</v>
      </c>
      <c r="C6737" s="6">
        <f t="shared" si="527"/>
        <v>32</v>
      </c>
      <c r="D6737" s="8">
        <f ca="1">VLOOKUP(B6737,Residuals!$A$12:$AW$232,C6737,FALSE)</f>
        <v>-4.7751514732084707E-3</v>
      </c>
      <c r="E6737" s="8">
        <f ca="1">VLOOKUP(B6737,Residuals!$A$12:$AW$232,C6737,FALSE)^2</f>
        <v>2.2802071592085029E-5</v>
      </c>
      <c r="F6737" s="8">
        <f t="shared" ca="1" si="525"/>
        <v>5.3720038089782235E-2</v>
      </c>
      <c r="G6737" s="6">
        <f t="shared" si="528"/>
        <v>0</v>
      </c>
    </row>
    <row r="6738" spans="1:7" x14ac:dyDescent="0.25">
      <c r="A6738" s="6">
        <f t="shared" si="529"/>
        <v>6727</v>
      </c>
      <c r="B6738" s="6">
        <f t="shared" si="526"/>
        <v>-113</v>
      </c>
      <c r="C6738" s="6">
        <f t="shared" si="527"/>
        <v>32</v>
      </c>
      <c r="D6738" s="8">
        <f ca="1">VLOOKUP(B6738,Residuals!$A$12:$AW$232,C6738,FALSE)</f>
        <v>-1.8810234515384754E-2</v>
      </c>
      <c r="E6738" s="8">
        <f ca="1">VLOOKUP(B6738,Residuals!$A$12:$AW$232,C6738,FALSE)^2</f>
        <v>3.5382492252377192E-4</v>
      </c>
      <c r="F6738" s="8">
        <f t="shared" ca="1" si="525"/>
        <v>0.83358602916101199</v>
      </c>
      <c r="G6738" s="6">
        <f t="shared" si="528"/>
        <v>0</v>
      </c>
    </row>
    <row r="6739" spans="1:7" x14ac:dyDescent="0.25">
      <c r="A6739" s="6">
        <f t="shared" si="529"/>
        <v>6728</v>
      </c>
      <c r="B6739" s="6">
        <f t="shared" si="526"/>
        <v>-112</v>
      </c>
      <c r="C6739" s="6">
        <f t="shared" si="527"/>
        <v>32</v>
      </c>
      <c r="D6739" s="8">
        <f ca="1">VLOOKUP(B6739,Residuals!$A$12:$AW$232,C6739,FALSE)</f>
        <v>3.0897215343985624E-3</v>
      </c>
      <c r="E6739" s="8">
        <f ca="1">VLOOKUP(B6739,Residuals!$A$12:$AW$232,C6739,FALSE)^2</f>
        <v>9.5463791601262066E-6</v>
      </c>
      <c r="F6739" s="8">
        <f t="shared" ca="1" si="525"/>
        <v>2.2490581613623887E-2</v>
      </c>
      <c r="G6739" s="6">
        <f t="shared" si="528"/>
        <v>0</v>
      </c>
    </row>
    <row r="6740" spans="1:7" x14ac:dyDescent="0.25">
      <c r="A6740" s="6">
        <f t="shared" si="529"/>
        <v>6729</v>
      </c>
      <c r="B6740" s="6">
        <f t="shared" si="526"/>
        <v>-111</v>
      </c>
      <c r="C6740" s="6">
        <f t="shared" si="527"/>
        <v>32</v>
      </c>
      <c r="D6740" s="8">
        <f ca="1">VLOOKUP(B6740,Residuals!$A$12:$AW$232,C6740,FALSE)</f>
        <v>6.933374398276927E-3</v>
      </c>
      <c r="E6740" s="8">
        <f ca="1">VLOOKUP(B6740,Residuals!$A$12:$AW$232,C6740,FALSE)^2</f>
        <v>4.8071680546681943E-5</v>
      </c>
      <c r="F6740" s="8">
        <f t="shared" ca="1" si="525"/>
        <v>0.11325341645291541</v>
      </c>
      <c r="G6740" s="6">
        <f t="shared" si="528"/>
        <v>0</v>
      </c>
    </row>
    <row r="6741" spans="1:7" x14ac:dyDescent="0.25">
      <c r="A6741" s="6">
        <f t="shared" si="529"/>
        <v>6730</v>
      </c>
      <c r="B6741" s="6">
        <f t="shared" si="526"/>
        <v>-110</v>
      </c>
      <c r="C6741" s="6">
        <f t="shared" si="527"/>
        <v>32</v>
      </c>
      <c r="D6741" s="8">
        <f ca="1">VLOOKUP(B6741,Residuals!$A$12:$AW$232,C6741,FALSE)</f>
        <v>5.6760525599140839E-3</v>
      </c>
      <c r="E6741" s="8">
        <f ca="1">VLOOKUP(B6741,Residuals!$A$12:$AW$232,C6741,FALSE)^2</f>
        <v>3.2217572662907227E-5</v>
      </c>
      <c r="F6741" s="8">
        <f t="shared" ca="1" si="525"/>
        <v>7.5902280353003865E-2</v>
      </c>
      <c r="G6741" s="6">
        <f t="shared" si="528"/>
        <v>0</v>
      </c>
    </row>
    <row r="6742" spans="1:7" x14ac:dyDescent="0.25">
      <c r="A6742" s="6">
        <f t="shared" si="529"/>
        <v>6731</v>
      </c>
      <c r="B6742" s="6">
        <f t="shared" si="526"/>
        <v>-109</v>
      </c>
      <c r="C6742" s="6">
        <f t="shared" si="527"/>
        <v>32</v>
      </c>
      <c r="D6742" s="8">
        <f ca="1">VLOOKUP(B6742,Residuals!$A$12:$AW$232,C6742,FALSE)</f>
        <v>-4.6073760484092894E-3</v>
      </c>
      <c r="E6742" s="8">
        <f ca="1">VLOOKUP(B6742,Residuals!$A$12:$AW$232,C6742,FALSE)^2</f>
        <v>2.12279140514556E-5</v>
      </c>
      <c r="F6742" s="8">
        <f t="shared" ca="1" si="525"/>
        <v>5.0011436320841013E-2</v>
      </c>
      <c r="G6742" s="6">
        <f t="shared" si="528"/>
        <v>0</v>
      </c>
    </row>
    <row r="6743" spans="1:7" x14ac:dyDescent="0.25">
      <c r="A6743" s="6">
        <f t="shared" si="529"/>
        <v>6732</v>
      </c>
      <c r="B6743" s="6">
        <f t="shared" si="526"/>
        <v>-108</v>
      </c>
      <c r="C6743" s="6">
        <f t="shared" si="527"/>
        <v>32</v>
      </c>
      <c r="D6743" s="8">
        <f ca="1">VLOOKUP(B6743,Residuals!$A$12:$AW$232,C6743,FALSE)</f>
        <v>-1.8033739008619185E-2</v>
      </c>
      <c r="E6743" s="8">
        <f ca="1">VLOOKUP(B6743,Residuals!$A$12:$AW$232,C6743,FALSE)^2</f>
        <v>3.2521574263099328E-4</v>
      </c>
      <c r="F6743" s="8">
        <f t="shared" ca="1" si="525"/>
        <v>0.76618486223848647</v>
      </c>
      <c r="G6743" s="6">
        <f t="shared" si="528"/>
        <v>0</v>
      </c>
    </row>
    <row r="6744" spans="1:7" x14ac:dyDescent="0.25">
      <c r="A6744" s="6">
        <f t="shared" si="529"/>
        <v>6733</v>
      </c>
      <c r="B6744" s="6">
        <f t="shared" si="526"/>
        <v>-107</v>
      </c>
      <c r="C6744" s="6">
        <f t="shared" si="527"/>
        <v>32</v>
      </c>
      <c r="D6744" s="8">
        <f ca="1">VLOOKUP(B6744,Residuals!$A$12:$AW$232,C6744,FALSE)</f>
        <v>4.6223558340730215E-3</v>
      </c>
      <c r="E6744" s="8">
        <f ca="1">VLOOKUP(B6744,Residuals!$A$12:$AW$232,C6744,FALSE)^2</f>
        <v>2.1366173456788898E-5</v>
      </c>
      <c r="F6744" s="8">
        <f t="shared" ca="1" si="525"/>
        <v>5.0337165520084187E-2</v>
      </c>
      <c r="G6744" s="6">
        <f t="shared" si="528"/>
        <v>0</v>
      </c>
    </row>
    <row r="6745" spans="1:7" x14ac:dyDescent="0.25">
      <c r="A6745" s="6">
        <f t="shared" si="529"/>
        <v>6734</v>
      </c>
      <c r="B6745" s="6">
        <f t="shared" si="526"/>
        <v>-106</v>
      </c>
      <c r="C6745" s="6">
        <f t="shared" si="527"/>
        <v>32</v>
      </c>
      <c r="D6745" s="8">
        <f ca="1">VLOOKUP(B6745,Residuals!$A$12:$AW$232,C6745,FALSE)</f>
        <v>3.6836794461179091E-3</v>
      </c>
      <c r="E6745" s="8">
        <f ca="1">VLOOKUP(B6745,Residuals!$A$12:$AW$232,C6745,FALSE)^2</f>
        <v>1.3569494261751546E-5</v>
      </c>
      <c r="F6745" s="8">
        <f t="shared" ca="1" si="525"/>
        <v>3.1968750981968067E-2</v>
      </c>
      <c r="G6745" s="6">
        <f t="shared" si="528"/>
        <v>0</v>
      </c>
    </row>
    <row r="6746" spans="1:7" x14ac:dyDescent="0.25">
      <c r="A6746" s="6">
        <f t="shared" si="529"/>
        <v>6735</v>
      </c>
      <c r="B6746" s="6">
        <f t="shared" si="526"/>
        <v>-105</v>
      </c>
      <c r="C6746" s="6">
        <f t="shared" si="527"/>
        <v>32</v>
      </c>
      <c r="D6746" s="8">
        <f ca="1">VLOOKUP(B6746,Residuals!$A$12:$AW$232,C6746,FALSE)</f>
        <v>5.9523367313449689E-3</v>
      </c>
      <c r="E6746" s="8">
        <f ca="1">VLOOKUP(B6746,Residuals!$A$12:$AW$232,C6746,FALSE)^2</f>
        <v>3.5430312563318507E-5</v>
      </c>
      <c r="F6746" s="8">
        <f t="shared" ca="1" si="525"/>
        <v>8.3471264123871652E-2</v>
      </c>
      <c r="G6746" s="6">
        <f t="shared" si="528"/>
        <v>0</v>
      </c>
    </row>
    <row r="6747" spans="1:7" x14ac:dyDescent="0.25">
      <c r="A6747" s="6">
        <f t="shared" si="529"/>
        <v>6736</v>
      </c>
      <c r="B6747" s="6">
        <f t="shared" si="526"/>
        <v>-104</v>
      </c>
      <c r="C6747" s="6">
        <f t="shared" si="527"/>
        <v>32</v>
      </c>
      <c r="D6747" s="8">
        <f ca="1">VLOOKUP(B6747,Residuals!$A$12:$AW$232,C6747,FALSE)</f>
        <v>1.7952786448187191E-2</v>
      </c>
      <c r="E6747" s="8">
        <f ca="1">VLOOKUP(B6747,Residuals!$A$12:$AW$232,C6747,FALSE)^2</f>
        <v>3.2230254125421365E-4</v>
      </c>
      <c r="F6747" s="8">
        <f t="shared" ca="1" si="525"/>
        <v>0.75932156965159148</v>
      </c>
      <c r="G6747" s="6">
        <f t="shared" si="528"/>
        <v>0</v>
      </c>
    </row>
    <row r="6748" spans="1:7" x14ac:dyDescent="0.25">
      <c r="A6748" s="6">
        <f t="shared" si="529"/>
        <v>6737</v>
      </c>
      <c r="B6748" s="6">
        <f t="shared" si="526"/>
        <v>-103</v>
      </c>
      <c r="C6748" s="6">
        <f t="shared" si="527"/>
        <v>32</v>
      </c>
      <c r="D6748" s="8">
        <f ca="1">VLOOKUP(B6748,Residuals!$A$12:$AW$232,C6748,FALSE)</f>
        <v>7.9804820654736167E-4</v>
      </c>
      <c r="E6748" s="8">
        <f ca="1">VLOOKUP(B6748,Residuals!$A$12:$AW$232,C6748,FALSE)^2</f>
        <v>6.3688093997346044E-7</v>
      </c>
      <c r="F6748" s="8">
        <f t="shared" ca="1" si="525"/>
        <v>1.5004456159109065E-3</v>
      </c>
      <c r="G6748" s="6">
        <f t="shared" si="528"/>
        <v>0</v>
      </c>
    </row>
    <row r="6749" spans="1:7" x14ac:dyDescent="0.25">
      <c r="A6749" s="6">
        <f t="shared" si="529"/>
        <v>6738</v>
      </c>
      <c r="B6749" s="6">
        <f t="shared" si="526"/>
        <v>-102</v>
      </c>
      <c r="C6749" s="6">
        <f t="shared" si="527"/>
        <v>32</v>
      </c>
      <c r="D6749" s="8">
        <f ca="1">VLOOKUP(B6749,Residuals!$A$12:$AW$232,C6749,FALSE)</f>
        <v>1.2350054925008425E-2</v>
      </c>
      <c r="E6749" s="8">
        <f ca="1">VLOOKUP(B6749,Residuals!$A$12:$AW$232,C6749,FALSE)^2</f>
        <v>1.5252385665072486E-4</v>
      </c>
      <c r="F6749" s="8">
        <f t="shared" ca="1" si="525"/>
        <v>0.35933521898604825</v>
      </c>
      <c r="G6749" s="6">
        <f t="shared" si="528"/>
        <v>0</v>
      </c>
    </row>
    <row r="6750" spans="1:7" x14ac:dyDescent="0.25">
      <c r="A6750" s="6">
        <f t="shared" si="529"/>
        <v>6739</v>
      </c>
      <c r="B6750" s="6">
        <f t="shared" si="526"/>
        <v>-101</v>
      </c>
      <c r="C6750" s="6">
        <f t="shared" si="527"/>
        <v>32</v>
      </c>
      <c r="D6750" s="8">
        <f ca="1">VLOOKUP(B6750,Residuals!$A$12:$AW$232,C6750,FALSE)</f>
        <v>-2.0513486975477311E-2</v>
      </c>
      <c r="E6750" s="8">
        <f ca="1">VLOOKUP(B6750,Residuals!$A$12:$AW$232,C6750,FALSE)^2</f>
        <v>4.2080314789307726E-4</v>
      </c>
      <c r="F6750" s="8">
        <f t="shared" ca="1" si="525"/>
        <v>0.9913819032549277</v>
      </c>
      <c r="G6750" s="6">
        <f t="shared" si="528"/>
        <v>0</v>
      </c>
    </row>
    <row r="6751" spans="1:7" x14ac:dyDescent="0.25">
      <c r="A6751" s="6">
        <f t="shared" si="529"/>
        <v>6740</v>
      </c>
      <c r="B6751" s="6">
        <f t="shared" si="526"/>
        <v>-100</v>
      </c>
      <c r="C6751" s="6">
        <f t="shared" si="527"/>
        <v>32</v>
      </c>
      <c r="D6751" s="8">
        <f ca="1">VLOOKUP(B6751,Residuals!$A$12:$AW$232,C6751,FALSE)</f>
        <v>-6.8117955076342973E-3</v>
      </c>
      <c r="E6751" s="8">
        <f ca="1">VLOOKUP(B6751,Residuals!$A$12:$AW$232,C6751,FALSE)^2</f>
        <v>4.6400558037826793E-5</v>
      </c>
      <c r="F6751" s="8">
        <f t="shared" ca="1" si="525"/>
        <v>0.10931637220385021</v>
      </c>
      <c r="G6751" s="6">
        <f t="shared" si="528"/>
        <v>0</v>
      </c>
    </row>
    <row r="6752" spans="1:7" x14ac:dyDescent="0.25">
      <c r="A6752" s="6">
        <f t="shared" si="529"/>
        <v>6741</v>
      </c>
      <c r="B6752" s="6">
        <f t="shared" si="526"/>
        <v>-99</v>
      </c>
      <c r="C6752" s="6">
        <f t="shared" si="527"/>
        <v>32</v>
      </c>
      <c r="D6752" s="8">
        <f ca="1">VLOOKUP(B6752,Residuals!$A$12:$AW$232,C6752,FALSE)</f>
        <v>4.6159799420784535E-3</v>
      </c>
      <c r="E6752" s="8">
        <f ca="1">VLOOKUP(B6752,Residuals!$A$12:$AW$232,C6752,FALSE)^2</f>
        <v>2.1307270825670603E-5</v>
      </c>
      <c r="F6752" s="8">
        <f t="shared" ca="1" si="525"/>
        <v>5.0198395164308199E-2</v>
      </c>
      <c r="G6752" s="6">
        <f t="shared" si="528"/>
        <v>0</v>
      </c>
    </row>
    <row r="6753" spans="1:7" x14ac:dyDescent="0.25">
      <c r="A6753" s="6">
        <f t="shared" si="529"/>
        <v>6742</v>
      </c>
      <c r="B6753" s="6">
        <f t="shared" si="526"/>
        <v>-98</v>
      </c>
      <c r="C6753" s="6">
        <f t="shared" si="527"/>
        <v>32</v>
      </c>
      <c r="D6753" s="8">
        <f ca="1">VLOOKUP(B6753,Residuals!$A$12:$AW$232,C6753,FALSE)</f>
        <v>4.6210819687754609E-5</v>
      </c>
      <c r="E6753" s="8">
        <f ca="1">VLOOKUP(B6753,Residuals!$A$12:$AW$232,C6753,FALSE)^2</f>
        <v>2.1354398562141689E-9</v>
      </c>
      <c r="F6753" s="8">
        <f t="shared" ca="1" si="525"/>
        <v>5.0309424716517427E-6</v>
      </c>
      <c r="G6753" s="6">
        <f t="shared" si="528"/>
        <v>0</v>
      </c>
    </row>
    <row r="6754" spans="1:7" x14ac:dyDescent="0.25">
      <c r="A6754" s="6">
        <f t="shared" si="529"/>
        <v>6743</v>
      </c>
      <c r="B6754" s="6">
        <f t="shared" si="526"/>
        <v>-97</v>
      </c>
      <c r="C6754" s="6">
        <f t="shared" si="527"/>
        <v>32</v>
      </c>
      <c r="D6754" s="8">
        <f ca="1">VLOOKUP(B6754,Residuals!$A$12:$AW$232,C6754,FALSE)</f>
        <v>-1.2061103009320394E-2</v>
      </c>
      <c r="E6754" s="8">
        <f ca="1">VLOOKUP(B6754,Residuals!$A$12:$AW$232,C6754,FALSE)^2</f>
        <v>1.4547020580143744E-4</v>
      </c>
      <c r="F6754" s="8">
        <f t="shared" ca="1" si="525"/>
        <v>0.34271732570536606</v>
      </c>
      <c r="G6754" s="6">
        <f t="shared" si="528"/>
        <v>0</v>
      </c>
    </row>
    <row r="6755" spans="1:7" x14ac:dyDescent="0.25">
      <c r="A6755" s="6">
        <f t="shared" si="529"/>
        <v>6744</v>
      </c>
      <c r="B6755" s="6">
        <f t="shared" si="526"/>
        <v>-96</v>
      </c>
      <c r="C6755" s="6">
        <f t="shared" si="527"/>
        <v>32</v>
      </c>
      <c r="D6755" s="8">
        <f ca="1">VLOOKUP(B6755,Residuals!$A$12:$AW$232,C6755,FALSE)</f>
        <v>1.7876441729609348E-2</v>
      </c>
      <c r="E6755" s="8">
        <f ca="1">VLOOKUP(B6755,Residuals!$A$12:$AW$232,C6755,FALSE)^2</f>
        <v>3.1956716891211849E-4</v>
      </c>
      <c r="F6755" s="8">
        <f t="shared" ca="1" si="525"/>
        <v>0.75287722946023372</v>
      </c>
      <c r="G6755" s="6">
        <f t="shared" si="528"/>
        <v>0</v>
      </c>
    </row>
    <row r="6756" spans="1:7" x14ac:dyDescent="0.25">
      <c r="A6756" s="6">
        <f t="shared" si="529"/>
        <v>6745</v>
      </c>
      <c r="B6756" s="6">
        <f t="shared" si="526"/>
        <v>-95</v>
      </c>
      <c r="C6756" s="6">
        <f t="shared" si="527"/>
        <v>32</v>
      </c>
      <c r="D6756" s="8">
        <f ca="1">VLOOKUP(B6756,Residuals!$A$12:$AW$232,C6756,FALSE)</f>
        <v>1.6518484866898463E-2</v>
      </c>
      <c r="E6756" s="8">
        <f ca="1">VLOOKUP(B6756,Residuals!$A$12:$AW$232,C6756,FALSE)^2</f>
        <v>2.7286034229795353E-4</v>
      </c>
      <c r="F6756" s="8">
        <f t="shared" ca="1" si="525"/>
        <v>0.64283931055304366</v>
      </c>
      <c r="G6756" s="6">
        <f t="shared" si="528"/>
        <v>0</v>
      </c>
    </row>
    <row r="6757" spans="1:7" x14ac:dyDescent="0.25">
      <c r="A6757" s="6">
        <f t="shared" si="529"/>
        <v>6746</v>
      </c>
      <c r="B6757" s="6">
        <f t="shared" si="526"/>
        <v>-94</v>
      </c>
      <c r="C6757" s="6">
        <f t="shared" si="527"/>
        <v>32</v>
      </c>
      <c r="D6757" s="8">
        <f ca="1">VLOOKUP(B6757,Residuals!$A$12:$AW$232,C6757,FALSE)</f>
        <v>-1.6719641602996266E-3</v>
      </c>
      <c r="E6757" s="8">
        <f ca="1">VLOOKUP(B6757,Residuals!$A$12:$AW$232,C6757,FALSE)^2</f>
        <v>2.7954641533264355E-6</v>
      </c>
      <c r="F6757" s="8">
        <f t="shared" ca="1" si="525"/>
        <v>6.5859121698154943E-3</v>
      </c>
      <c r="G6757" s="6">
        <f t="shared" si="528"/>
        <v>0</v>
      </c>
    </row>
    <row r="6758" spans="1:7" x14ac:dyDescent="0.25">
      <c r="A6758" s="6">
        <f t="shared" si="529"/>
        <v>6747</v>
      </c>
      <c r="B6758" s="6">
        <f t="shared" si="526"/>
        <v>-93</v>
      </c>
      <c r="C6758" s="6">
        <f t="shared" si="527"/>
        <v>32</v>
      </c>
      <c r="D6758" s="8">
        <f ca="1">VLOOKUP(B6758,Residuals!$A$12:$AW$232,C6758,FALSE)</f>
        <v>-9.8001228958472467E-3</v>
      </c>
      <c r="E6758" s="8">
        <f ca="1">VLOOKUP(B6758,Residuals!$A$12:$AW$232,C6758,FALSE)^2</f>
        <v>9.6042408773709421E-5</v>
      </c>
      <c r="F6758" s="8">
        <f t="shared" ca="1" si="525"/>
        <v>0.2262689965129755</v>
      </c>
      <c r="G6758" s="6">
        <f t="shared" si="528"/>
        <v>0</v>
      </c>
    </row>
    <row r="6759" spans="1:7" x14ac:dyDescent="0.25">
      <c r="A6759" s="6">
        <f t="shared" si="529"/>
        <v>6748</v>
      </c>
      <c r="B6759" s="6">
        <f t="shared" si="526"/>
        <v>-92</v>
      </c>
      <c r="C6759" s="6">
        <f t="shared" si="527"/>
        <v>32</v>
      </c>
      <c r="D6759" s="8">
        <f ca="1">VLOOKUP(B6759,Residuals!$A$12:$AW$232,C6759,FALSE)</f>
        <v>-9.4355492156913932E-3</v>
      </c>
      <c r="E6759" s="8">
        <f ca="1">VLOOKUP(B6759,Residuals!$A$12:$AW$232,C6759,FALSE)^2</f>
        <v>8.9029589001734461E-5</v>
      </c>
      <c r="F6759" s="8">
        <f t="shared" ca="1" si="525"/>
        <v>0.20974729830911401</v>
      </c>
      <c r="G6759" s="6">
        <f t="shared" si="528"/>
        <v>0</v>
      </c>
    </row>
    <row r="6760" spans="1:7" x14ac:dyDescent="0.25">
      <c r="A6760" s="6">
        <f t="shared" si="529"/>
        <v>6749</v>
      </c>
      <c r="B6760" s="6">
        <f t="shared" si="526"/>
        <v>-91</v>
      </c>
      <c r="C6760" s="6">
        <f t="shared" si="527"/>
        <v>32</v>
      </c>
      <c r="D6760" s="8">
        <f ca="1">VLOOKUP(B6760,Residuals!$A$12:$AW$232,C6760,FALSE)</f>
        <v>8.1519352701880134E-3</v>
      </c>
      <c r="E6760" s="8">
        <f ca="1">VLOOKUP(B6760,Residuals!$A$12:$AW$232,C6760,FALSE)^2</f>
        <v>6.6454048649335317E-5</v>
      </c>
      <c r="F6760" s="8">
        <f t="shared" ca="1" si="525"/>
        <v>0.15656095150151664</v>
      </c>
      <c r="G6760" s="6">
        <f t="shared" si="528"/>
        <v>0</v>
      </c>
    </row>
    <row r="6761" spans="1:7" x14ac:dyDescent="0.25">
      <c r="A6761" s="6">
        <f t="shared" si="529"/>
        <v>6750</v>
      </c>
      <c r="B6761" s="6">
        <f t="shared" si="526"/>
        <v>-90</v>
      </c>
      <c r="C6761" s="6">
        <f t="shared" si="527"/>
        <v>32</v>
      </c>
      <c r="D6761" s="8">
        <f ca="1">VLOOKUP(B6761,Residuals!$A$12:$AW$232,C6761,FALSE)</f>
        <v>-1.7561483182430788E-2</v>
      </c>
      <c r="E6761" s="8">
        <f ca="1">VLOOKUP(B6761,Residuals!$A$12:$AW$232,C6761,FALSE)^2</f>
        <v>3.0840569156679942E-4</v>
      </c>
      <c r="F6761" s="8">
        <f t="shared" ca="1" si="525"/>
        <v>0.72658159286829749</v>
      </c>
      <c r="G6761" s="6">
        <f t="shared" si="528"/>
        <v>0</v>
      </c>
    </row>
    <row r="6762" spans="1:7" x14ac:dyDescent="0.25">
      <c r="A6762" s="6">
        <f t="shared" si="529"/>
        <v>6751</v>
      </c>
      <c r="B6762" s="6">
        <f t="shared" si="526"/>
        <v>-89</v>
      </c>
      <c r="C6762" s="6">
        <f t="shared" si="527"/>
        <v>32</v>
      </c>
      <c r="D6762" s="8">
        <f ca="1">VLOOKUP(B6762,Residuals!$A$12:$AW$232,C6762,FALSE)</f>
        <v>-1.2655165076856946E-2</v>
      </c>
      <c r="E6762" s="8">
        <f ca="1">VLOOKUP(B6762,Residuals!$A$12:$AW$232,C6762,FALSE)^2</f>
        <v>1.6015320312249965E-4</v>
      </c>
      <c r="F6762" s="8">
        <f t="shared" ca="1" si="525"/>
        <v>0.3773094096822196</v>
      </c>
      <c r="G6762" s="6">
        <f t="shared" si="528"/>
        <v>0</v>
      </c>
    </row>
    <row r="6763" spans="1:7" x14ac:dyDescent="0.25">
      <c r="A6763" s="6">
        <f t="shared" si="529"/>
        <v>6752</v>
      </c>
      <c r="B6763" s="6">
        <f t="shared" si="526"/>
        <v>-88</v>
      </c>
      <c r="C6763" s="6">
        <f t="shared" si="527"/>
        <v>32</v>
      </c>
      <c r="D6763" s="8">
        <f ca="1">VLOOKUP(B6763,Residuals!$A$12:$AW$232,C6763,FALSE)</f>
        <v>1.7676448963023842E-2</v>
      </c>
      <c r="E6763" s="8">
        <f ca="1">VLOOKUP(B6763,Residuals!$A$12:$AW$232,C6763,FALSE)^2</f>
        <v>3.1245684794238668E-4</v>
      </c>
      <c r="F6763" s="8">
        <f t="shared" ca="1" si="525"/>
        <v>0.73612582545810101</v>
      </c>
      <c r="G6763" s="6">
        <f t="shared" si="528"/>
        <v>0</v>
      </c>
    </row>
    <row r="6764" spans="1:7" x14ac:dyDescent="0.25">
      <c r="A6764" s="6">
        <f t="shared" si="529"/>
        <v>6753</v>
      </c>
      <c r="B6764" s="6">
        <f t="shared" si="526"/>
        <v>-87</v>
      </c>
      <c r="C6764" s="6">
        <f t="shared" si="527"/>
        <v>32</v>
      </c>
      <c r="D6764" s="8">
        <f ca="1">VLOOKUP(B6764,Residuals!$A$12:$AW$232,C6764,FALSE)</f>
        <v>5.4388639723195352E-3</v>
      </c>
      <c r="E6764" s="8">
        <f ca="1">VLOOKUP(B6764,Residuals!$A$12:$AW$232,C6764,FALSE)^2</f>
        <v>2.9581241309395433E-5</v>
      </c>
      <c r="F6764" s="8">
        <f t="shared" ca="1" si="525"/>
        <v>6.9691273596183545E-2</v>
      </c>
      <c r="G6764" s="6">
        <f t="shared" si="528"/>
        <v>0</v>
      </c>
    </row>
    <row r="6765" spans="1:7" x14ac:dyDescent="0.25">
      <c r="A6765" s="6">
        <f t="shared" si="529"/>
        <v>6754</v>
      </c>
      <c r="B6765" s="6">
        <f t="shared" si="526"/>
        <v>-86</v>
      </c>
      <c r="C6765" s="6">
        <f t="shared" si="527"/>
        <v>32</v>
      </c>
      <c r="D6765" s="8">
        <f ca="1">VLOOKUP(B6765,Residuals!$A$12:$AW$232,C6765,FALSE)</f>
        <v>-2.9686719108607336E-3</v>
      </c>
      <c r="E6765" s="8">
        <f ca="1">VLOOKUP(B6765,Residuals!$A$12:$AW$232,C6765,FALSE)^2</f>
        <v>8.8130129143335194E-6</v>
      </c>
      <c r="F6765" s="8">
        <f t="shared" ca="1" si="525"/>
        <v>2.0762823567665515E-2</v>
      </c>
      <c r="G6765" s="6">
        <f t="shared" si="528"/>
        <v>0</v>
      </c>
    </row>
    <row r="6766" spans="1:7" x14ac:dyDescent="0.25">
      <c r="A6766" s="6">
        <f t="shared" si="529"/>
        <v>6755</v>
      </c>
      <c r="B6766" s="6">
        <f t="shared" si="526"/>
        <v>-85</v>
      </c>
      <c r="C6766" s="6">
        <f t="shared" si="527"/>
        <v>32</v>
      </c>
      <c r="D6766" s="8">
        <f ca="1">VLOOKUP(B6766,Residuals!$A$12:$AW$232,C6766,FALSE)</f>
        <v>-1.3667353248199418E-2</v>
      </c>
      <c r="E6766" s="8">
        <f ca="1">VLOOKUP(B6766,Residuals!$A$12:$AW$232,C6766,FALSE)^2</f>
        <v>1.8679654481106717E-4</v>
      </c>
      <c r="F6766" s="8">
        <f t="shared" ca="1" si="525"/>
        <v>0.44007920340770512</v>
      </c>
      <c r="G6766" s="6">
        <f t="shared" si="528"/>
        <v>0</v>
      </c>
    </row>
    <row r="6767" spans="1:7" x14ac:dyDescent="0.25">
      <c r="A6767" s="6">
        <f t="shared" si="529"/>
        <v>6756</v>
      </c>
      <c r="B6767" s="6">
        <f t="shared" si="526"/>
        <v>-84</v>
      </c>
      <c r="C6767" s="6">
        <f t="shared" si="527"/>
        <v>32</v>
      </c>
      <c r="D6767" s="8">
        <f ca="1">VLOOKUP(B6767,Residuals!$A$12:$AW$232,C6767,FALSE)</f>
        <v>-1.6599551328993337E-3</v>
      </c>
      <c r="E6767" s="8">
        <f ca="1">VLOOKUP(B6767,Residuals!$A$12:$AW$232,C6767,FALSE)^2</f>
        <v>2.7554510432388448E-6</v>
      </c>
      <c r="F6767" s="8">
        <f t="shared" ca="1" si="525"/>
        <v>6.4916441648530786E-3</v>
      </c>
      <c r="G6767" s="6">
        <f t="shared" si="528"/>
        <v>0</v>
      </c>
    </row>
    <row r="6768" spans="1:7" x14ac:dyDescent="0.25">
      <c r="A6768" s="6">
        <f t="shared" si="529"/>
        <v>6757</v>
      </c>
      <c r="B6768" s="6">
        <f t="shared" si="526"/>
        <v>-83</v>
      </c>
      <c r="C6768" s="6">
        <f t="shared" si="527"/>
        <v>32</v>
      </c>
      <c r="D6768" s="8">
        <f ca="1">VLOOKUP(B6768,Residuals!$A$12:$AW$232,C6768,FALSE)</f>
        <v>-2.7963634054585223E-3</v>
      </c>
      <c r="E6768" s="8">
        <f ca="1">VLOOKUP(B6768,Residuals!$A$12:$AW$232,C6768,FALSE)^2</f>
        <v>7.8196482953875837E-6</v>
      </c>
      <c r="F6768" s="8">
        <f t="shared" ca="1" si="525"/>
        <v>1.8422528083927931E-2</v>
      </c>
      <c r="G6768" s="6">
        <f t="shared" si="528"/>
        <v>0</v>
      </c>
    </row>
    <row r="6769" spans="1:7" x14ac:dyDescent="0.25">
      <c r="A6769" s="6">
        <f t="shared" si="529"/>
        <v>6758</v>
      </c>
      <c r="B6769" s="6">
        <f t="shared" si="526"/>
        <v>-82</v>
      </c>
      <c r="C6769" s="6">
        <f t="shared" si="527"/>
        <v>32</v>
      </c>
      <c r="D6769" s="8">
        <f ca="1">VLOOKUP(B6769,Residuals!$A$12:$AW$232,C6769,FALSE)</f>
        <v>-6.9716198978553856E-3</v>
      </c>
      <c r="E6769" s="8">
        <f ca="1">VLOOKUP(B6769,Residuals!$A$12:$AW$232,C6769,FALSE)^2</f>
        <v>4.860348400017314E-5</v>
      </c>
      <c r="F6769" s="8">
        <f t="shared" ca="1" si="525"/>
        <v>0.11450630708008724</v>
      </c>
      <c r="G6769" s="6">
        <f t="shared" si="528"/>
        <v>0</v>
      </c>
    </row>
    <row r="6770" spans="1:7" x14ac:dyDescent="0.25">
      <c r="A6770" s="6">
        <f t="shared" si="529"/>
        <v>6759</v>
      </c>
      <c r="B6770" s="6">
        <f t="shared" si="526"/>
        <v>-81</v>
      </c>
      <c r="C6770" s="6">
        <f t="shared" si="527"/>
        <v>32</v>
      </c>
      <c r="D6770" s="8">
        <f ca="1">VLOOKUP(B6770,Residuals!$A$12:$AW$232,C6770,FALSE)</f>
        <v>1.4796076326827013E-2</v>
      </c>
      <c r="E6770" s="8">
        <f ca="1">VLOOKUP(B6770,Residuals!$A$12:$AW$232,C6770,FALSE)^2</f>
        <v>2.1892387466929076E-4</v>
      </c>
      <c r="F6770" s="8">
        <f t="shared" ca="1" si="525"/>
        <v>0.51576887821364914</v>
      </c>
      <c r="G6770" s="6">
        <f t="shared" si="528"/>
        <v>0</v>
      </c>
    </row>
    <row r="6771" spans="1:7" x14ac:dyDescent="0.25">
      <c r="A6771" s="6">
        <f t="shared" si="529"/>
        <v>6760</v>
      </c>
      <c r="B6771" s="6">
        <f t="shared" si="526"/>
        <v>-80</v>
      </c>
      <c r="C6771" s="6">
        <f t="shared" si="527"/>
        <v>32</v>
      </c>
      <c r="D6771" s="8">
        <f ca="1">VLOOKUP(B6771,Residuals!$A$12:$AW$232,C6771,FALSE)</f>
        <v>2.1934654635659846E-3</v>
      </c>
      <c r="E6771" s="8">
        <f ca="1">VLOOKUP(B6771,Residuals!$A$12:$AW$232,C6771,FALSE)^2</f>
        <v>4.8112907398567395E-6</v>
      </c>
      <c r="F6771" s="8">
        <f t="shared" ca="1" si="525"/>
        <v>1.1335054394611988E-2</v>
      </c>
      <c r="G6771" s="6">
        <f t="shared" si="528"/>
        <v>0</v>
      </c>
    </row>
    <row r="6772" spans="1:7" x14ac:dyDescent="0.25">
      <c r="A6772" s="6">
        <f t="shared" si="529"/>
        <v>6761</v>
      </c>
      <c r="B6772" s="6">
        <f t="shared" si="526"/>
        <v>-79</v>
      </c>
      <c r="C6772" s="6">
        <f t="shared" si="527"/>
        <v>32</v>
      </c>
      <c r="D6772" s="8">
        <f ca="1">VLOOKUP(B6772,Residuals!$A$12:$AW$232,C6772,FALSE)</f>
        <v>1.6357066031196998E-3</v>
      </c>
      <c r="E6772" s="8">
        <f ca="1">VLOOKUP(B6772,Residuals!$A$12:$AW$232,C6772,FALSE)^2</f>
        <v>2.675536091489387E-6</v>
      </c>
      <c r="F6772" s="8">
        <f t="shared" ca="1" si="525"/>
        <v>6.303370295323866E-3</v>
      </c>
      <c r="G6772" s="6">
        <f t="shared" si="528"/>
        <v>0</v>
      </c>
    </row>
    <row r="6773" spans="1:7" x14ac:dyDescent="0.25">
      <c r="A6773" s="6">
        <f t="shared" si="529"/>
        <v>6762</v>
      </c>
      <c r="B6773" s="6">
        <f t="shared" si="526"/>
        <v>-78</v>
      </c>
      <c r="C6773" s="6">
        <f t="shared" si="527"/>
        <v>32</v>
      </c>
      <c r="D6773" s="8">
        <f ca="1">VLOOKUP(B6773,Residuals!$A$12:$AW$232,C6773,FALSE)</f>
        <v>-5.2520714405267163E-3</v>
      </c>
      <c r="E6773" s="8">
        <f ca="1">VLOOKUP(B6773,Residuals!$A$12:$AW$232,C6773,FALSE)^2</f>
        <v>2.7584254416396376E-5</v>
      </c>
      <c r="F6773" s="8">
        <f t="shared" ca="1" si="525"/>
        <v>6.4986516332201302E-2</v>
      </c>
      <c r="G6773" s="6">
        <f t="shared" si="528"/>
        <v>0</v>
      </c>
    </row>
    <row r="6774" spans="1:7" x14ac:dyDescent="0.25">
      <c r="A6774" s="6">
        <f t="shared" si="529"/>
        <v>6763</v>
      </c>
      <c r="B6774" s="6">
        <f t="shared" si="526"/>
        <v>-77</v>
      </c>
      <c r="C6774" s="6">
        <f t="shared" si="527"/>
        <v>32</v>
      </c>
      <c r="D6774" s="8">
        <f ca="1">VLOOKUP(B6774,Residuals!$A$12:$AW$232,C6774,FALSE)</f>
        <v>-1.0366574307980081E-2</v>
      </c>
      <c r="E6774" s="8">
        <f ca="1">VLOOKUP(B6774,Residuals!$A$12:$AW$232,C6774,FALSE)^2</f>
        <v>1.0746586288287269E-4</v>
      </c>
      <c r="F6774" s="8">
        <f t="shared" ca="1" si="525"/>
        <v>0.25318183148864254</v>
      </c>
      <c r="G6774" s="6">
        <f t="shared" si="528"/>
        <v>0</v>
      </c>
    </row>
    <row r="6775" spans="1:7" x14ac:dyDescent="0.25">
      <c r="A6775" s="6">
        <f t="shared" si="529"/>
        <v>6764</v>
      </c>
      <c r="B6775" s="6">
        <f t="shared" si="526"/>
        <v>-76</v>
      </c>
      <c r="C6775" s="6">
        <f t="shared" si="527"/>
        <v>32</v>
      </c>
      <c r="D6775" s="8">
        <f ca="1">VLOOKUP(B6775,Residuals!$A$12:$AW$232,C6775,FALSE)</f>
        <v>-2.3422049726654674E-2</v>
      </c>
      <c r="E6775" s="8">
        <f ca="1">VLOOKUP(B6775,Residuals!$A$12:$AW$232,C6775,FALSE)^2</f>
        <v>5.4859241339788427E-4</v>
      </c>
      <c r="F6775" s="8">
        <f t="shared" ca="1" si="525"/>
        <v>1.2924442072942863</v>
      </c>
      <c r="G6775" s="6">
        <f t="shared" si="528"/>
        <v>0</v>
      </c>
    </row>
    <row r="6776" spans="1:7" x14ac:dyDescent="0.25">
      <c r="A6776" s="6">
        <f t="shared" si="529"/>
        <v>6765</v>
      </c>
      <c r="B6776" s="6">
        <f t="shared" si="526"/>
        <v>-75</v>
      </c>
      <c r="C6776" s="6">
        <f t="shared" si="527"/>
        <v>32</v>
      </c>
      <c r="D6776" s="8">
        <f ca="1">VLOOKUP(B6776,Residuals!$A$12:$AW$232,C6776,FALSE)</f>
        <v>-6.9763247722763183E-3</v>
      </c>
      <c r="E6776" s="8">
        <f ca="1">VLOOKUP(B6776,Residuals!$A$12:$AW$232,C6776,FALSE)^2</f>
        <v>4.8669107328276222E-5</v>
      </c>
      <c r="F6776" s="8">
        <f t="shared" ca="1" si="525"/>
        <v>0.11466091091382398</v>
      </c>
      <c r="G6776" s="6">
        <f t="shared" si="528"/>
        <v>0</v>
      </c>
    </row>
    <row r="6777" spans="1:7" x14ac:dyDescent="0.25">
      <c r="A6777" s="6">
        <f t="shared" si="529"/>
        <v>6766</v>
      </c>
      <c r="B6777" s="6">
        <f t="shared" si="526"/>
        <v>-74</v>
      </c>
      <c r="C6777" s="6">
        <f t="shared" si="527"/>
        <v>32</v>
      </c>
      <c r="D6777" s="8">
        <f ca="1">VLOOKUP(B6777,Residuals!$A$12:$AW$232,C6777,FALSE)</f>
        <v>2.6010875836875107E-2</v>
      </c>
      <c r="E6777" s="8">
        <f ca="1">VLOOKUP(B6777,Residuals!$A$12:$AW$232,C6777,FALSE)^2</f>
        <v>6.7656566180133331E-4</v>
      </c>
      <c r="F6777" s="8">
        <f t="shared" ca="1" si="525"/>
        <v>1.5939399617893637</v>
      </c>
      <c r="G6777" s="6">
        <f t="shared" si="528"/>
        <v>0</v>
      </c>
    </row>
    <row r="6778" spans="1:7" x14ac:dyDescent="0.25">
      <c r="A6778" s="6">
        <f t="shared" si="529"/>
        <v>6767</v>
      </c>
      <c r="B6778" s="6">
        <f t="shared" si="526"/>
        <v>-73</v>
      </c>
      <c r="C6778" s="6">
        <f t="shared" si="527"/>
        <v>32</v>
      </c>
      <c r="D6778" s="8">
        <f ca="1">VLOOKUP(B6778,Residuals!$A$12:$AW$232,C6778,FALSE)</f>
        <v>-1.4041075268408285E-2</v>
      </c>
      <c r="E6778" s="8">
        <f ca="1">VLOOKUP(B6778,Residuals!$A$12:$AW$232,C6778,FALSE)^2</f>
        <v>1.971517946931068E-4</v>
      </c>
      <c r="F6778" s="8">
        <f t="shared" ca="1" si="525"/>
        <v>0.46447542617395049</v>
      </c>
      <c r="G6778" s="6">
        <f t="shared" si="528"/>
        <v>0</v>
      </c>
    </row>
    <row r="6779" spans="1:7" x14ac:dyDescent="0.25">
      <c r="A6779" s="6">
        <f t="shared" si="529"/>
        <v>6768</v>
      </c>
      <c r="B6779" s="6">
        <f t="shared" si="526"/>
        <v>-72</v>
      </c>
      <c r="C6779" s="6">
        <f t="shared" si="527"/>
        <v>32</v>
      </c>
      <c r="D6779" s="8">
        <f ca="1">VLOOKUP(B6779,Residuals!$A$12:$AW$232,C6779,FALSE)</f>
        <v>-2.501197781895825E-2</v>
      </c>
      <c r="E6779" s="8">
        <f ca="1">VLOOKUP(B6779,Residuals!$A$12:$AW$232,C6779,FALSE)^2</f>
        <v>6.2559903441605953E-4</v>
      </c>
      <c r="F6779" s="8">
        <f t="shared" ca="1" si="525"/>
        <v>1.473866259126531</v>
      </c>
      <c r="G6779" s="6">
        <f t="shared" si="528"/>
        <v>0</v>
      </c>
    </row>
    <row r="6780" spans="1:7" x14ac:dyDescent="0.25">
      <c r="A6780" s="6">
        <f t="shared" si="529"/>
        <v>6769</v>
      </c>
      <c r="B6780" s="6">
        <f t="shared" si="526"/>
        <v>-71</v>
      </c>
      <c r="C6780" s="6">
        <f t="shared" si="527"/>
        <v>32</v>
      </c>
      <c r="D6780" s="8">
        <f ca="1">VLOOKUP(B6780,Residuals!$A$12:$AW$232,C6780,FALSE)</f>
        <v>-4.7701022967248149E-5</v>
      </c>
      <c r="E6780" s="8">
        <f ca="1">VLOOKUP(B6780,Residuals!$A$12:$AW$232,C6780,FALSE)^2</f>
        <v>2.2753875921219356E-9</v>
      </c>
      <c r="F6780" s="8">
        <f t="shared" ca="1" si="525"/>
        <v>5.3606492561069599E-6</v>
      </c>
      <c r="G6780" s="6">
        <f t="shared" si="528"/>
        <v>0</v>
      </c>
    </row>
    <row r="6781" spans="1:7" x14ac:dyDescent="0.25">
      <c r="A6781" s="6">
        <f t="shared" si="529"/>
        <v>6770</v>
      </c>
      <c r="B6781" s="6">
        <f t="shared" si="526"/>
        <v>-70</v>
      </c>
      <c r="C6781" s="6">
        <f t="shared" si="527"/>
        <v>32</v>
      </c>
      <c r="D6781" s="8">
        <f ca="1">VLOOKUP(B6781,Residuals!$A$12:$AW$232,C6781,FALSE)</f>
        <v>1.8537863682852887E-2</v>
      </c>
      <c r="E6781" s="8">
        <f ca="1">VLOOKUP(B6781,Residuals!$A$12:$AW$232,C6781,FALSE)^2</f>
        <v>3.4365238992403599E-4</v>
      </c>
      <c r="F6781" s="8">
        <f t="shared" ca="1" si="525"/>
        <v>0.8096202751495627</v>
      </c>
      <c r="G6781" s="6">
        <f t="shared" si="528"/>
        <v>0</v>
      </c>
    </row>
    <row r="6782" spans="1:7" x14ac:dyDescent="0.25">
      <c r="A6782" s="6">
        <f t="shared" si="529"/>
        <v>6771</v>
      </c>
      <c r="B6782" s="6">
        <f t="shared" si="526"/>
        <v>-69</v>
      </c>
      <c r="C6782" s="6">
        <f t="shared" si="527"/>
        <v>32</v>
      </c>
      <c r="D6782" s="8">
        <f ca="1">VLOOKUP(B6782,Residuals!$A$12:$AW$232,C6782,FALSE)</f>
        <v>-1.0675321293750497E-3</v>
      </c>
      <c r="E6782" s="8">
        <f ca="1">VLOOKUP(B6782,Residuals!$A$12:$AW$232,C6782,FALSE)^2</f>
        <v>1.1396248472480279E-6</v>
      </c>
      <c r="F6782" s="8">
        <f t="shared" ca="1" si="525"/>
        <v>2.6848740455440467E-3</v>
      </c>
      <c r="G6782" s="6">
        <f t="shared" si="528"/>
        <v>0</v>
      </c>
    </row>
    <row r="6783" spans="1:7" x14ac:dyDescent="0.25">
      <c r="A6783" s="6">
        <f t="shared" si="529"/>
        <v>6772</v>
      </c>
      <c r="B6783" s="6">
        <f t="shared" si="526"/>
        <v>-68</v>
      </c>
      <c r="C6783" s="6">
        <f t="shared" si="527"/>
        <v>32</v>
      </c>
      <c r="D6783" s="8">
        <f ca="1">VLOOKUP(B6783,Residuals!$A$12:$AW$232,C6783,FALSE)</f>
        <v>-6.72659544806525E-3</v>
      </c>
      <c r="E6783" s="8">
        <f ca="1">VLOOKUP(B6783,Residuals!$A$12:$AW$232,C6783,FALSE)^2</f>
        <v>4.5247086321932142E-5</v>
      </c>
      <c r="F6783" s="8">
        <f t="shared" ca="1" si="525"/>
        <v>0.10659887593325451</v>
      </c>
      <c r="G6783" s="6">
        <f t="shared" si="528"/>
        <v>0</v>
      </c>
    </row>
    <row r="6784" spans="1:7" x14ac:dyDescent="0.25">
      <c r="A6784" s="6">
        <f t="shared" si="529"/>
        <v>6773</v>
      </c>
      <c r="B6784" s="6">
        <f t="shared" si="526"/>
        <v>-67</v>
      </c>
      <c r="C6784" s="6">
        <f t="shared" si="527"/>
        <v>32</v>
      </c>
      <c r="D6784" s="8">
        <f ca="1">VLOOKUP(B6784,Residuals!$A$12:$AW$232,C6784,FALSE)</f>
        <v>-1.7273422458434547E-2</v>
      </c>
      <c r="E6784" s="8">
        <f ca="1">VLOOKUP(B6784,Residuals!$A$12:$AW$232,C6784,FALSE)^2</f>
        <v>2.9837112342755102E-4</v>
      </c>
      <c r="F6784" s="8">
        <f t="shared" ca="1" si="525"/>
        <v>0.70294087318728149</v>
      </c>
      <c r="G6784" s="6">
        <f t="shared" si="528"/>
        <v>0</v>
      </c>
    </row>
    <row r="6785" spans="1:7" x14ac:dyDescent="0.25">
      <c r="A6785" s="6">
        <f t="shared" si="529"/>
        <v>6774</v>
      </c>
      <c r="B6785" s="6">
        <f t="shared" si="526"/>
        <v>-66</v>
      </c>
      <c r="C6785" s="6">
        <f t="shared" si="527"/>
        <v>32</v>
      </c>
      <c r="D6785" s="8">
        <f ca="1">VLOOKUP(B6785,Residuals!$A$12:$AW$232,C6785,FALSE)</f>
        <v>-1.9012270727752051E-2</v>
      </c>
      <c r="E6785" s="8">
        <f ca="1">VLOOKUP(B6785,Residuals!$A$12:$AW$232,C6785,FALSE)^2</f>
        <v>3.6146643822533749E-4</v>
      </c>
      <c r="F6785" s="8">
        <f t="shared" ca="1" si="525"/>
        <v>0.85158888968594182</v>
      </c>
      <c r="G6785" s="6">
        <f t="shared" si="528"/>
        <v>0</v>
      </c>
    </row>
    <row r="6786" spans="1:7" x14ac:dyDescent="0.25">
      <c r="A6786" s="6">
        <f t="shared" si="529"/>
        <v>6775</v>
      </c>
      <c r="B6786" s="6">
        <f t="shared" si="526"/>
        <v>-65</v>
      </c>
      <c r="C6786" s="6">
        <f t="shared" si="527"/>
        <v>32</v>
      </c>
      <c r="D6786" s="8">
        <f ca="1">VLOOKUP(B6786,Residuals!$A$12:$AW$232,C6786,FALSE)</f>
        <v>5.0277195800540611E-3</v>
      </c>
      <c r="E6786" s="8">
        <f ca="1">VLOOKUP(B6786,Residuals!$A$12:$AW$232,C6786,FALSE)^2</f>
        <v>2.5277964175658986E-5</v>
      </c>
      <c r="F6786" s="8">
        <f t="shared" ca="1" si="525"/>
        <v>5.9553062662074628E-2</v>
      </c>
      <c r="G6786" s="6">
        <f t="shared" si="528"/>
        <v>0</v>
      </c>
    </row>
    <row r="6787" spans="1:7" x14ac:dyDescent="0.25">
      <c r="A6787" s="6">
        <f t="shared" si="529"/>
        <v>6776</v>
      </c>
      <c r="B6787" s="6">
        <f t="shared" si="526"/>
        <v>-64</v>
      </c>
      <c r="C6787" s="6">
        <f t="shared" si="527"/>
        <v>32</v>
      </c>
      <c r="D6787" s="8">
        <f ca="1">VLOOKUP(B6787,Residuals!$A$12:$AW$232,C6787,FALSE)</f>
        <v>-7.696564108810343E-3</v>
      </c>
      <c r="E6787" s="8">
        <f ca="1">VLOOKUP(B6787,Residuals!$A$12:$AW$232,C6787,FALSE)^2</f>
        <v>5.9237099081027551E-5</v>
      </c>
      <c r="F6787" s="8">
        <f t="shared" ca="1" si="525"/>
        <v>0.1395583382022888</v>
      </c>
      <c r="G6787" s="6">
        <f t="shared" si="528"/>
        <v>0</v>
      </c>
    </row>
    <row r="6788" spans="1:7" x14ac:dyDescent="0.25">
      <c r="A6788" s="6">
        <f t="shared" si="529"/>
        <v>6777</v>
      </c>
      <c r="B6788" s="6">
        <f t="shared" si="526"/>
        <v>-63</v>
      </c>
      <c r="C6788" s="6">
        <f t="shared" si="527"/>
        <v>32</v>
      </c>
      <c r="D6788" s="8">
        <f ca="1">VLOOKUP(B6788,Residuals!$A$12:$AW$232,C6788,FALSE)</f>
        <v>1.3232890382803224E-2</v>
      </c>
      <c r="E6788" s="8">
        <f ca="1">VLOOKUP(B6788,Residuals!$A$12:$AW$232,C6788,FALSE)^2</f>
        <v>1.7510938788328604E-4</v>
      </c>
      <c r="F6788" s="8">
        <f t="shared" ca="1" si="525"/>
        <v>0.41254510358759949</v>
      </c>
      <c r="G6788" s="6">
        <f t="shared" si="528"/>
        <v>0</v>
      </c>
    </row>
    <row r="6789" spans="1:7" x14ac:dyDescent="0.25">
      <c r="A6789" s="6">
        <f t="shared" si="529"/>
        <v>6778</v>
      </c>
      <c r="B6789" s="6">
        <f t="shared" si="526"/>
        <v>-62</v>
      </c>
      <c r="C6789" s="6">
        <f t="shared" si="527"/>
        <v>32</v>
      </c>
      <c r="D6789" s="8">
        <f ca="1">VLOOKUP(B6789,Residuals!$A$12:$AW$232,C6789,FALSE)</f>
        <v>-3.967529486332836E-3</v>
      </c>
      <c r="E6789" s="8">
        <f ca="1">VLOOKUP(B6789,Residuals!$A$12:$AW$232,C6789,FALSE)^2</f>
        <v>1.5741290224920499E-5</v>
      </c>
      <c r="F6789" s="8">
        <f t="shared" ca="1" si="525"/>
        <v>3.7085345822638997E-2</v>
      </c>
      <c r="G6789" s="6">
        <f t="shared" si="528"/>
        <v>0</v>
      </c>
    </row>
    <row r="6790" spans="1:7" x14ac:dyDescent="0.25">
      <c r="A6790" s="6">
        <f t="shared" si="529"/>
        <v>6779</v>
      </c>
      <c r="B6790" s="6">
        <f t="shared" si="526"/>
        <v>-61</v>
      </c>
      <c r="C6790" s="6">
        <f t="shared" si="527"/>
        <v>32</v>
      </c>
      <c r="D6790" s="8">
        <f ca="1">VLOOKUP(B6790,Residuals!$A$12:$AW$232,C6790,FALSE)</f>
        <v>-1.1222890845783528E-2</v>
      </c>
      <c r="E6790" s="8">
        <f ca="1">VLOOKUP(B6790,Residuals!$A$12:$AW$232,C6790,FALSE)^2</f>
        <v>1.2595327893637171E-4</v>
      </c>
      <c r="F6790" s="8">
        <f t="shared" ca="1" si="525"/>
        <v>0.29673685194215066</v>
      </c>
      <c r="G6790" s="6">
        <f t="shared" si="528"/>
        <v>0</v>
      </c>
    </row>
    <row r="6791" spans="1:7" x14ac:dyDescent="0.25">
      <c r="A6791" s="6">
        <f t="shared" si="529"/>
        <v>6780</v>
      </c>
      <c r="B6791" s="6">
        <f t="shared" si="526"/>
        <v>-60</v>
      </c>
      <c r="C6791" s="6">
        <f t="shared" si="527"/>
        <v>32</v>
      </c>
      <c r="D6791" s="8">
        <f ca="1">VLOOKUP(B6791,Residuals!$A$12:$AW$232,C6791,FALSE)</f>
        <v>2.19333761627287E-2</v>
      </c>
      <c r="E6791" s="8">
        <f ca="1">VLOOKUP(B6791,Residuals!$A$12:$AW$232,C6791,FALSE)^2</f>
        <v>4.8107298989575551E-4</v>
      </c>
      <c r="F6791" s="8">
        <f t="shared" ca="1" si="525"/>
        <v>1.1333733093854519</v>
      </c>
      <c r="G6791" s="6">
        <f t="shared" si="528"/>
        <v>0</v>
      </c>
    </row>
    <row r="6792" spans="1:7" x14ac:dyDescent="0.25">
      <c r="A6792" s="6">
        <f t="shared" si="529"/>
        <v>6781</v>
      </c>
      <c r="B6792" s="6">
        <f t="shared" si="526"/>
        <v>-59</v>
      </c>
      <c r="C6792" s="6">
        <f t="shared" si="527"/>
        <v>32</v>
      </c>
      <c r="D6792" s="8">
        <f ca="1">VLOOKUP(B6792,Residuals!$A$12:$AW$232,C6792,FALSE)</f>
        <v>1.654894065095306E-2</v>
      </c>
      <c r="E6792" s="8">
        <f ca="1">VLOOKUP(B6792,Residuals!$A$12:$AW$232,C6792,FALSE)^2</f>
        <v>2.738674366687667E-4</v>
      </c>
      <c r="F6792" s="8">
        <f t="shared" ca="1" si="525"/>
        <v>0.64521195234313722</v>
      </c>
      <c r="G6792" s="6">
        <f t="shared" si="528"/>
        <v>0</v>
      </c>
    </row>
    <row r="6793" spans="1:7" x14ac:dyDescent="0.25">
      <c r="A6793" s="6">
        <f t="shared" si="529"/>
        <v>6782</v>
      </c>
      <c r="B6793" s="6">
        <f t="shared" si="526"/>
        <v>-58</v>
      </c>
      <c r="C6793" s="6">
        <f t="shared" si="527"/>
        <v>32</v>
      </c>
      <c r="D6793" s="8">
        <f ca="1">VLOOKUP(B6793,Residuals!$A$12:$AW$232,C6793,FALSE)</f>
        <v>5.1085751686840404E-3</v>
      </c>
      <c r="E6793" s="8">
        <f ca="1">VLOOKUP(B6793,Residuals!$A$12:$AW$232,C6793,FALSE)^2</f>
        <v>2.6097540254095171E-5</v>
      </c>
      <c r="F6793" s="8">
        <f t="shared" ca="1" si="525"/>
        <v>6.1483924863487451E-2</v>
      </c>
      <c r="G6793" s="6">
        <f t="shared" si="528"/>
        <v>0</v>
      </c>
    </row>
    <row r="6794" spans="1:7" x14ac:dyDescent="0.25">
      <c r="A6794" s="6">
        <f t="shared" si="529"/>
        <v>6783</v>
      </c>
      <c r="B6794" s="6">
        <f t="shared" si="526"/>
        <v>-57</v>
      </c>
      <c r="C6794" s="6">
        <f t="shared" si="527"/>
        <v>32</v>
      </c>
      <c r="D6794" s="8">
        <f ca="1">VLOOKUP(B6794,Residuals!$A$12:$AW$232,C6794,FALSE)</f>
        <v>1.058994985765406E-2</v>
      </c>
      <c r="E6794" s="8">
        <f ca="1">VLOOKUP(B6794,Residuals!$A$12:$AW$232,C6794,FALSE)^2</f>
        <v>1.1214703798762725E-4</v>
      </c>
      <c r="F6794" s="8">
        <f t="shared" ca="1" si="525"/>
        <v>0.26421034282002731</v>
      </c>
      <c r="G6794" s="6">
        <f t="shared" si="528"/>
        <v>0</v>
      </c>
    </row>
    <row r="6795" spans="1:7" x14ac:dyDescent="0.25">
      <c r="A6795" s="6">
        <f t="shared" si="529"/>
        <v>6784</v>
      </c>
      <c r="B6795" s="6">
        <f t="shared" si="526"/>
        <v>-56</v>
      </c>
      <c r="C6795" s="6">
        <f t="shared" si="527"/>
        <v>32</v>
      </c>
      <c r="D6795" s="8">
        <f ca="1">VLOOKUP(B6795,Residuals!$A$12:$AW$232,C6795,FALSE)</f>
        <v>2.5079773679836052E-3</v>
      </c>
      <c r="E6795" s="8">
        <f ca="1">VLOOKUP(B6795,Residuals!$A$12:$AW$232,C6795,FALSE)^2</f>
        <v>6.289950478317972E-6</v>
      </c>
      <c r="F6795" s="8">
        <f t="shared" ref="F6795:F6858" ca="1" si="530">E6795/$F$8</f>
        <v>1.4818670220971272E-2</v>
      </c>
      <c r="G6795" s="6">
        <f t="shared" si="528"/>
        <v>0</v>
      </c>
    </row>
    <row r="6796" spans="1:7" x14ac:dyDescent="0.25">
      <c r="A6796" s="6">
        <f t="shared" si="529"/>
        <v>6785</v>
      </c>
      <c r="B6796" s="6">
        <f t="shared" ref="B6796:B6859" si="531">MOD(A6796,221)-210</f>
        <v>-55</v>
      </c>
      <c r="C6796" s="6">
        <f t="shared" ref="C6796:C6859" si="532">IF(B6796&lt;B6795,IF(ISNUMBER(C6795),C6795+1,2),C6795)</f>
        <v>32</v>
      </c>
      <c r="D6796" s="8">
        <f ca="1">VLOOKUP(B6796,Residuals!$A$12:$AW$232,C6796,FALSE)</f>
        <v>1.4401857302378009E-3</v>
      </c>
      <c r="E6796" s="8">
        <f ca="1">VLOOKUP(B6796,Residuals!$A$12:$AW$232,C6796,FALSE)^2</f>
        <v>2.0741349375805879E-6</v>
      </c>
      <c r="F6796" s="8">
        <f t="shared" ca="1" si="530"/>
        <v>4.8865124995420978E-3</v>
      </c>
      <c r="G6796" s="6">
        <f t="shared" ref="G6796:G6859" si="533">IF(OR(B6796&lt;-10,B6796&gt;10),0,1)</f>
        <v>0</v>
      </c>
    </row>
    <row r="6797" spans="1:7" x14ac:dyDescent="0.25">
      <c r="A6797" s="6">
        <f t="shared" ref="A6797:A6860" si="534">A6796+1</f>
        <v>6786</v>
      </c>
      <c r="B6797" s="6">
        <f t="shared" si="531"/>
        <v>-54</v>
      </c>
      <c r="C6797" s="6">
        <f t="shared" si="532"/>
        <v>32</v>
      </c>
      <c r="D6797" s="8">
        <f ca="1">VLOOKUP(B6797,Residuals!$A$12:$AW$232,C6797,FALSE)</f>
        <v>5.3625037386343553E-3</v>
      </c>
      <c r="E6797" s="8">
        <f ca="1">VLOOKUP(B6797,Residuals!$A$12:$AW$232,C6797,FALSE)^2</f>
        <v>2.875644634686744E-5</v>
      </c>
      <c r="F6797" s="8">
        <f t="shared" ca="1" si="530"/>
        <v>6.7748116079800497E-2</v>
      </c>
      <c r="G6797" s="6">
        <f t="shared" si="533"/>
        <v>0</v>
      </c>
    </row>
    <row r="6798" spans="1:7" x14ac:dyDescent="0.25">
      <c r="A6798" s="6">
        <f t="shared" si="534"/>
        <v>6787</v>
      </c>
      <c r="B6798" s="6">
        <f t="shared" si="531"/>
        <v>-53</v>
      </c>
      <c r="C6798" s="6">
        <f t="shared" si="532"/>
        <v>32</v>
      </c>
      <c r="D6798" s="8">
        <f ca="1">VLOOKUP(B6798,Residuals!$A$12:$AW$232,C6798,FALSE)</f>
        <v>1.0777770868313396E-2</v>
      </c>
      <c r="E6798" s="8">
        <f ca="1">VLOOKUP(B6798,Residuals!$A$12:$AW$232,C6798,FALSE)^2</f>
        <v>1.1616034488986489E-4</v>
      </c>
      <c r="F6798" s="8">
        <f t="shared" ca="1" si="530"/>
        <v>0.27366540477716228</v>
      </c>
      <c r="G6798" s="6">
        <f t="shared" si="533"/>
        <v>0</v>
      </c>
    </row>
    <row r="6799" spans="1:7" x14ac:dyDescent="0.25">
      <c r="A6799" s="6">
        <f t="shared" si="534"/>
        <v>6788</v>
      </c>
      <c r="B6799" s="6">
        <f t="shared" si="531"/>
        <v>-52</v>
      </c>
      <c r="C6799" s="6">
        <f t="shared" si="532"/>
        <v>32</v>
      </c>
      <c r="D6799" s="8">
        <f ca="1">VLOOKUP(B6799,Residuals!$A$12:$AW$232,C6799,FALSE)</f>
        <v>9.6934003856243931E-3</v>
      </c>
      <c r="E6799" s="8">
        <f ca="1">VLOOKUP(B6799,Residuals!$A$12:$AW$232,C6799,FALSE)^2</f>
        <v>9.3962011036023135E-5</v>
      </c>
      <c r="F6799" s="8">
        <f t="shared" ca="1" si="530"/>
        <v>0.22136772930753451</v>
      </c>
      <c r="G6799" s="6">
        <f t="shared" si="533"/>
        <v>0</v>
      </c>
    </row>
    <row r="6800" spans="1:7" x14ac:dyDescent="0.25">
      <c r="A6800" s="6">
        <f t="shared" si="534"/>
        <v>6789</v>
      </c>
      <c r="B6800" s="6">
        <f t="shared" si="531"/>
        <v>-51</v>
      </c>
      <c r="C6800" s="6">
        <f t="shared" si="532"/>
        <v>32</v>
      </c>
      <c r="D6800" s="8">
        <f ca="1">VLOOKUP(B6800,Residuals!$A$12:$AW$232,C6800,FALSE)</f>
        <v>2.9976496698448513E-3</v>
      </c>
      <c r="E6800" s="8">
        <f ca="1">VLOOKUP(B6800,Residuals!$A$12:$AW$232,C6800,FALSE)^2</f>
        <v>8.9859035431209458E-6</v>
      </c>
      <c r="F6800" s="8">
        <f t="shared" ca="1" si="530"/>
        <v>2.1170141434654885E-2</v>
      </c>
      <c r="G6800" s="6">
        <f t="shared" si="533"/>
        <v>0</v>
      </c>
    </row>
    <row r="6801" spans="1:7" x14ac:dyDescent="0.25">
      <c r="A6801" s="6">
        <f t="shared" si="534"/>
        <v>6790</v>
      </c>
      <c r="B6801" s="6">
        <f t="shared" si="531"/>
        <v>-50</v>
      </c>
      <c r="C6801" s="6">
        <f t="shared" si="532"/>
        <v>32</v>
      </c>
      <c r="D6801" s="8">
        <f ca="1">VLOOKUP(B6801,Residuals!$A$12:$AW$232,C6801,FALSE)</f>
        <v>-4.3845397528778172E-3</v>
      </c>
      <c r="E6801" s="8">
        <f ca="1">VLOOKUP(B6801,Residuals!$A$12:$AW$232,C6801,FALSE)^2</f>
        <v>1.9224188844565871E-5</v>
      </c>
      <c r="F6801" s="8">
        <f t="shared" ca="1" si="530"/>
        <v>4.5290804074736818E-2</v>
      </c>
      <c r="G6801" s="6">
        <f t="shared" si="533"/>
        <v>0</v>
      </c>
    </row>
    <row r="6802" spans="1:7" x14ac:dyDescent="0.25">
      <c r="A6802" s="6">
        <f t="shared" si="534"/>
        <v>6791</v>
      </c>
      <c r="B6802" s="6">
        <f t="shared" si="531"/>
        <v>-49</v>
      </c>
      <c r="C6802" s="6">
        <f t="shared" si="532"/>
        <v>32</v>
      </c>
      <c r="D6802" s="8">
        <f ca="1">VLOOKUP(B6802,Residuals!$A$12:$AW$232,C6802,FALSE)</f>
        <v>1.8268532752192495E-3</v>
      </c>
      <c r="E6802" s="8">
        <f ca="1">VLOOKUP(B6802,Residuals!$A$12:$AW$232,C6802,FALSE)^2</f>
        <v>3.337392889179299E-6</v>
      </c>
      <c r="F6802" s="8">
        <f t="shared" ca="1" si="530"/>
        <v>7.8626572328416439E-3</v>
      </c>
      <c r="G6802" s="6">
        <f t="shared" si="533"/>
        <v>0</v>
      </c>
    </row>
    <row r="6803" spans="1:7" x14ac:dyDescent="0.25">
      <c r="A6803" s="6">
        <f t="shared" si="534"/>
        <v>6792</v>
      </c>
      <c r="B6803" s="6">
        <f t="shared" si="531"/>
        <v>-48</v>
      </c>
      <c r="C6803" s="6">
        <f t="shared" si="532"/>
        <v>32</v>
      </c>
      <c r="D6803" s="8">
        <f ca="1">VLOOKUP(B6803,Residuals!$A$12:$AW$232,C6803,FALSE)</f>
        <v>-5.9584129032248766E-3</v>
      </c>
      <c r="E6803" s="8">
        <f ca="1">VLOOKUP(B6803,Residuals!$A$12:$AW$232,C6803,FALSE)^2</f>
        <v>3.5502684325316703E-5</v>
      </c>
      <c r="F6803" s="8">
        <f t="shared" ca="1" si="530"/>
        <v>8.3641766781731797E-2</v>
      </c>
      <c r="G6803" s="6">
        <f t="shared" si="533"/>
        <v>0</v>
      </c>
    </row>
    <row r="6804" spans="1:7" x14ac:dyDescent="0.25">
      <c r="A6804" s="6">
        <f t="shared" si="534"/>
        <v>6793</v>
      </c>
      <c r="B6804" s="6">
        <f t="shared" si="531"/>
        <v>-47</v>
      </c>
      <c r="C6804" s="6">
        <f t="shared" si="532"/>
        <v>32</v>
      </c>
      <c r="D6804" s="8">
        <f ca="1">VLOOKUP(B6804,Residuals!$A$12:$AW$232,C6804,FALSE)</f>
        <v>-5.5041068769820581E-3</v>
      </c>
      <c r="E6804" s="8">
        <f ca="1">VLOOKUP(B6804,Residuals!$A$12:$AW$232,C6804,FALSE)^2</f>
        <v>3.0295192513241185E-5</v>
      </c>
      <c r="F6804" s="8">
        <f t="shared" ca="1" si="530"/>
        <v>7.1373291201906386E-2</v>
      </c>
      <c r="G6804" s="6">
        <f t="shared" si="533"/>
        <v>0</v>
      </c>
    </row>
    <row r="6805" spans="1:7" x14ac:dyDescent="0.25">
      <c r="A6805" s="6">
        <f t="shared" si="534"/>
        <v>6794</v>
      </c>
      <c r="B6805" s="6">
        <f t="shared" si="531"/>
        <v>-46</v>
      </c>
      <c r="C6805" s="6">
        <f t="shared" si="532"/>
        <v>32</v>
      </c>
      <c r="D6805" s="8">
        <f ca="1">VLOOKUP(B6805,Residuals!$A$12:$AW$232,C6805,FALSE)</f>
        <v>-6.1315848390919277E-3</v>
      </c>
      <c r="E6805" s="8">
        <f ca="1">VLOOKUP(B6805,Residuals!$A$12:$AW$232,C6805,FALSE)^2</f>
        <v>3.7596332638981983E-5</v>
      </c>
      <c r="F6805" s="8">
        <f t="shared" ca="1" si="530"/>
        <v>8.8574251389654329E-2</v>
      </c>
      <c r="G6805" s="6">
        <f t="shared" si="533"/>
        <v>0</v>
      </c>
    </row>
    <row r="6806" spans="1:7" x14ac:dyDescent="0.25">
      <c r="A6806" s="6">
        <f t="shared" si="534"/>
        <v>6795</v>
      </c>
      <c r="B6806" s="6">
        <f t="shared" si="531"/>
        <v>-45</v>
      </c>
      <c r="C6806" s="6">
        <f t="shared" si="532"/>
        <v>32</v>
      </c>
      <c r="D6806" s="8">
        <f ca="1">VLOOKUP(B6806,Residuals!$A$12:$AW$232,C6806,FALSE)</f>
        <v>-9.016299314842921E-3</v>
      </c>
      <c r="E6806" s="8">
        <f ca="1">VLOOKUP(B6806,Residuals!$A$12:$AW$232,C6806,FALSE)^2</f>
        <v>8.1293653334836924E-5</v>
      </c>
      <c r="F6806" s="8">
        <f t="shared" ca="1" si="530"/>
        <v>0.19152199114754481</v>
      </c>
      <c r="G6806" s="6">
        <f t="shared" si="533"/>
        <v>0</v>
      </c>
    </row>
    <row r="6807" spans="1:7" x14ac:dyDescent="0.25">
      <c r="A6807" s="6">
        <f t="shared" si="534"/>
        <v>6796</v>
      </c>
      <c r="B6807" s="6">
        <f t="shared" si="531"/>
        <v>-44</v>
      </c>
      <c r="C6807" s="6">
        <f t="shared" si="532"/>
        <v>32</v>
      </c>
      <c r="D6807" s="8">
        <f ca="1">VLOOKUP(B6807,Residuals!$A$12:$AW$232,C6807,FALSE)</f>
        <v>1.2171793361784483E-2</v>
      </c>
      <c r="E6807" s="8">
        <f ca="1">VLOOKUP(B6807,Residuals!$A$12:$AW$232,C6807,FALSE)^2</f>
        <v>1.4815255364198081E-4</v>
      </c>
      <c r="F6807" s="8">
        <f t="shared" ca="1" si="530"/>
        <v>0.34903674399076662</v>
      </c>
      <c r="G6807" s="6">
        <f t="shared" si="533"/>
        <v>0</v>
      </c>
    </row>
    <row r="6808" spans="1:7" x14ac:dyDescent="0.25">
      <c r="A6808" s="6">
        <f t="shared" si="534"/>
        <v>6797</v>
      </c>
      <c r="B6808" s="6">
        <f t="shared" si="531"/>
        <v>-43</v>
      </c>
      <c r="C6808" s="6">
        <f t="shared" si="532"/>
        <v>32</v>
      </c>
      <c r="D6808" s="8">
        <f ca="1">VLOOKUP(B6808,Residuals!$A$12:$AW$232,C6808,FALSE)</f>
        <v>8.4046788159957732E-4</v>
      </c>
      <c r="E6808" s="8">
        <f ca="1">VLOOKUP(B6808,Residuals!$A$12:$AW$232,C6808,FALSE)^2</f>
        <v>7.0638626000048117E-7</v>
      </c>
      <c r="F6808" s="8">
        <f t="shared" ca="1" si="530"/>
        <v>1.6641951429753742E-3</v>
      </c>
      <c r="G6808" s="6">
        <f t="shared" si="533"/>
        <v>0</v>
      </c>
    </row>
    <row r="6809" spans="1:7" x14ac:dyDescent="0.25">
      <c r="A6809" s="6">
        <f t="shared" si="534"/>
        <v>6798</v>
      </c>
      <c r="B6809" s="6">
        <f t="shared" si="531"/>
        <v>-42</v>
      </c>
      <c r="C6809" s="6">
        <f t="shared" si="532"/>
        <v>32</v>
      </c>
      <c r="D6809" s="8">
        <f ca="1">VLOOKUP(B6809,Residuals!$A$12:$AW$232,C6809,FALSE)</f>
        <v>6.5010590780704997E-3</v>
      </c>
      <c r="E6809" s="8">
        <f ca="1">VLOOKUP(B6809,Residuals!$A$12:$AW$232,C6809,FALSE)^2</f>
        <v>4.2263769136562855E-5</v>
      </c>
      <c r="F6809" s="8">
        <f t="shared" ca="1" si="530"/>
        <v>9.957039555221886E-2</v>
      </c>
      <c r="G6809" s="6">
        <f t="shared" si="533"/>
        <v>0</v>
      </c>
    </row>
    <row r="6810" spans="1:7" x14ac:dyDescent="0.25">
      <c r="A6810" s="6">
        <f t="shared" si="534"/>
        <v>6799</v>
      </c>
      <c r="B6810" s="6">
        <f t="shared" si="531"/>
        <v>-41</v>
      </c>
      <c r="C6810" s="6">
        <f t="shared" si="532"/>
        <v>32</v>
      </c>
      <c r="D6810" s="8">
        <f ca="1">VLOOKUP(B6810,Residuals!$A$12:$AW$232,C6810,FALSE)</f>
        <v>1.9080608978714136E-3</v>
      </c>
      <c r="E6810" s="8">
        <f ca="1">VLOOKUP(B6810,Residuals!$A$12:$AW$232,C6810,FALSE)^2</f>
        <v>3.6406963899858647E-6</v>
      </c>
      <c r="F6810" s="8">
        <f t="shared" ca="1" si="530"/>
        <v>8.5772184318227366E-3</v>
      </c>
      <c r="G6810" s="6">
        <f t="shared" si="533"/>
        <v>0</v>
      </c>
    </row>
    <row r="6811" spans="1:7" x14ac:dyDescent="0.25">
      <c r="A6811" s="6">
        <f t="shared" si="534"/>
        <v>6800</v>
      </c>
      <c r="B6811" s="6">
        <f t="shared" si="531"/>
        <v>-40</v>
      </c>
      <c r="C6811" s="6">
        <f t="shared" si="532"/>
        <v>32</v>
      </c>
      <c r="D6811" s="8">
        <f ca="1">VLOOKUP(B6811,Residuals!$A$12:$AW$232,C6811,FALSE)</f>
        <v>2.0177547170800382E-3</v>
      </c>
      <c r="E6811" s="8">
        <f ca="1">VLOOKUP(B6811,Residuals!$A$12:$AW$232,C6811,FALSE)^2</f>
        <v>4.0713340982987452E-6</v>
      </c>
      <c r="F6811" s="8">
        <f t="shared" ca="1" si="530"/>
        <v>9.5917698509795212E-3</v>
      </c>
      <c r="G6811" s="6">
        <f t="shared" si="533"/>
        <v>0</v>
      </c>
    </row>
    <row r="6812" spans="1:7" x14ac:dyDescent="0.25">
      <c r="A6812" s="6">
        <f t="shared" si="534"/>
        <v>6801</v>
      </c>
      <c r="B6812" s="6">
        <f t="shared" si="531"/>
        <v>-39</v>
      </c>
      <c r="C6812" s="6">
        <f t="shared" si="532"/>
        <v>32</v>
      </c>
      <c r="D6812" s="8">
        <f ca="1">VLOOKUP(B6812,Residuals!$A$12:$AW$232,C6812,FALSE)</f>
        <v>1.9632602879995544E-3</v>
      </c>
      <c r="E6812" s="8">
        <f ca="1">VLOOKUP(B6812,Residuals!$A$12:$AW$232,C6812,FALSE)^2</f>
        <v>3.8543909584360936E-6</v>
      </c>
      <c r="F6812" s="8">
        <f t="shared" ca="1" si="530"/>
        <v>9.080667441285134E-3</v>
      </c>
      <c r="G6812" s="6">
        <f t="shared" si="533"/>
        <v>0</v>
      </c>
    </row>
    <row r="6813" spans="1:7" x14ac:dyDescent="0.25">
      <c r="A6813" s="6">
        <f t="shared" si="534"/>
        <v>6802</v>
      </c>
      <c r="B6813" s="6">
        <f t="shared" si="531"/>
        <v>-38</v>
      </c>
      <c r="C6813" s="6">
        <f t="shared" si="532"/>
        <v>32</v>
      </c>
      <c r="D6813" s="8">
        <f ca="1">VLOOKUP(B6813,Residuals!$A$12:$AW$232,C6813,FALSE)</f>
        <v>1.6955234847365139E-3</v>
      </c>
      <c r="E6813" s="8">
        <f ca="1">VLOOKUP(B6813,Residuals!$A$12:$AW$232,C6813,FALSE)^2</f>
        <v>2.8747998872930515E-6</v>
      </c>
      <c r="F6813" s="8">
        <f t="shared" ca="1" si="530"/>
        <v>6.7728214439731465E-3</v>
      </c>
      <c r="G6813" s="6">
        <f t="shared" si="533"/>
        <v>0</v>
      </c>
    </row>
    <row r="6814" spans="1:7" x14ac:dyDescent="0.25">
      <c r="A6814" s="6">
        <f t="shared" si="534"/>
        <v>6803</v>
      </c>
      <c r="B6814" s="6">
        <f t="shared" si="531"/>
        <v>-37</v>
      </c>
      <c r="C6814" s="6">
        <f t="shared" si="532"/>
        <v>32</v>
      </c>
      <c r="D6814" s="8">
        <f ca="1">VLOOKUP(B6814,Residuals!$A$12:$AW$232,C6814,FALSE)</f>
        <v>1.6578901506223542E-2</v>
      </c>
      <c r="E6814" s="8">
        <f ca="1">VLOOKUP(B6814,Residuals!$A$12:$AW$232,C6814,FALSE)^2</f>
        <v>2.7485997515306124E-4</v>
      </c>
      <c r="F6814" s="8">
        <f t="shared" ca="1" si="530"/>
        <v>0.64755030151314796</v>
      </c>
      <c r="G6814" s="6">
        <f t="shared" si="533"/>
        <v>0</v>
      </c>
    </row>
    <row r="6815" spans="1:7" x14ac:dyDescent="0.25">
      <c r="A6815" s="6">
        <f t="shared" si="534"/>
        <v>6804</v>
      </c>
      <c r="B6815" s="6">
        <f t="shared" si="531"/>
        <v>-36</v>
      </c>
      <c r="C6815" s="6">
        <f t="shared" si="532"/>
        <v>32</v>
      </c>
      <c r="D6815" s="8">
        <f ca="1">VLOOKUP(B6815,Residuals!$A$12:$AW$232,C6815,FALSE)</f>
        <v>-1.5511235727967405E-2</v>
      </c>
      <c r="E6815" s="8">
        <f ca="1">VLOOKUP(B6815,Residuals!$A$12:$AW$232,C6815,FALSE)^2</f>
        <v>2.4059843380857252E-4</v>
      </c>
      <c r="F6815" s="8">
        <f t="shared" ca="1" si="530"/>
        <v>0.56683257818666477</v>
      </c>
      <c r="G6815" s="6">
        <f t="shared" si="533"/>
        <v>0</v>
      </c>
    </row>
    <row r="6816" spans="1:7" x14ac:dyDescent="0.25">
      <c r="A6816" s="6">
        <f t="shared" si="534"/>
        <v>6805</v>
      </c>
      <c r="B6816" s="6">
        <f t="shared" si="531"/>
        <v>-35</v>
      </c>
      <c r="C6816" s="6">
        <f t="shared" si="532"/>
        <v>32</v>
      </c>
      <c r="D6816" s="8">
        <f ca="1">VLOOKUP(B6816,Residuals!$A$12:$AW$232,C6816,FALSE)</f>
        <v>1.4782482895364542E-2</v>
      </c>
      <c r="E6816" s="8">
        <f ca="1">VLOOKUP(B6816,Residuals!$A$12:$AW$232,C6816,FALSE)^2</f>
        <v>2.1852180055174526E-4</v>
      </c>
      <c r="F6816" s="8">
        <f t="shared" ca="1" si="530"/>
        <v>0.51482162055671943</v>
      </c>
      <c r="G6816" s="6">
        <f t="shared" si="533"/>
        <v>0</v>
      </c>
    </row>
    <row r="6817" spans="1:7" x14ac:dyDescent="0.25">
      <c r="A6817" s="6">
        <f t="shared" si="534"/>
        <v>6806</v>
      </c>
      <c r="B6817" s="6">
        <f t="shared" si="531"/>
        <v>-34</v>
      </c>
      <c r="C6817" s="6">
        <f t="shared" si="532"/>
        <v>32</v>
      </c>
      <c r="D6817" s="8">
        <f ca="1">VLOOKUP(B6817,Residuals!$A$12:$AW$232,C6817,FALSE)</f>
        <v>1.8580227588693896E-3</v>
      </c>
      <c r="E6817" s="8">
        <f ca="1">VLOOKUP(B6817,Residuals!$A$12:$AW$232,C6817,FALSE)^2</f>
        <v>3.452248572476618E-6</v>
      </c>
      <c r="F6817" s="8">
        <f t="shared" ca="1" si="530"/>
        <v>8.1332489488900074E-3</v>
      </c>
      <c r="G6817" s="6">
        <f t="shared" si="533"/>
        <v>0</v>
      </c>
    </row>
    <row r="6818" spans="1:7" x14ac:dyDescent="0.25">
      <c r="A6818" s="6">
        <f t="shared" si="534"/>
        <v>6807</v>
      </c>
      <c r="B6818" s="6">
        <f t="shared" si="531"/>
        <v>-33</v>
      </c>
      <c r="C6818" s="6">
        <f t="shared" si="532"/>
        <v>32</v>
      </c>
      <c r="D6818" s="8">
        <f ca="1">VLOOKUP(B6818,Residuals!$A$12:$AW$232,C6818,FALSE)</f>
        <v>-2.6925311218465916E-2</v>
      </c>
      <c r="E6818" s="8">
        <f ca="1">VLOOKUP(B6818,Residuals!$A$12:$AW$232,C6818,FALSE)^2</f>
        <v>7.2497238421124653E-4</v>
      </c>
      <c r="F6818" s="8">
        <f t="shared" ca="1" si="530"/>
        <v>1.7079827127368128</v>
      </c>
      <c r="G6818" s="6">
        <f t="shared" si="533"/>
        <v>0</v>
      </c>
    </row>
    <row r="6819" spans="1:7" x14ac:dyDescent="0.25">
      <c r="A6819" s="6">
        <f t="shared" si="534"/>
        <v>6808</v>
      </c>
      <c r="B6819" s="6">
        <f t="shared" si="531"/>
        <v>-32</v>
      </c>
      <c r="C6819" s="6">
        <f t="shared" si="532"/>
        <v>32</v>
      </c>
      <c r="D6819" s="8">
        <f ca="1">VLOOKUP(B6819,Residuals!$A$12:$AW$232,C6819,FALSE)</f>
        <v>5.0010341363031152E-3</v>
      </c>
      <c r="E6819" s="8">
        <f ca="1">VLOOKUP(B6819,Residuals!$A$12:$AW$232,C6819,FALSE)^2</f>
        <v>2.5010342432469044E-5</v>
      </c>
      <c r="F6819" s="8">
        <f t="shared" ca="1" si="530"/>
        <v>5.8922565113649773E-2</v>
      </c>
      <c r="G6819" s="6">
        <f t="shared" si="533"/>
        <v>0</v>
      </c>
    </row>
    <row r="6820" spans="1:7" x14ac:dyDescent="0.25">
      <c r="A6820" s="6">
        <f t="shared" si="534"/>
        <v>6809</v>
      </c>
      <c r="B6820" s="6">
        <f t="shared" si="531"/>
        <v>-31</v>
      </c>
      <c r="C6820" s="6">
        <f t="shared" si="532"/>
        <v>32</v>
      </c>
      <c r="D6820" s="8">
        <f ca="1">VLOOKUP(B6820,Residuals!$A$12:$AW$232,C6820,FALSE)</f>
        <v>-1.4618097180445905E-3</v>
      </c>
      <c r="E6820" s="8">
        <f ca="1">VLOOKUP(B6820,Residuals!$A$12:$AW$232,C6820,FALSE)^2</f>
        <v>2.1368876517696053E-6</v>
      </c>
      <c r="F6820" s="8">
        <f t="shared" ca="1" si="530"/>
        <v>5.0343533736862426E-3</v>
      </c>
      <c r="G6820" s="6">
        <f t="shared" si="533"/>
        <v>0</v>
      </c>
    </row>
    <row r="6821" spans="1:7" x14ac:dyDescent="0.25">
      <c r="A6821" s="6">
        <f t="shared" si="534"/>
        <v>6810</v>
      </c>
      <c r="B6821" s="6">
        <f t="shared" si="531"/>
        <v>-30</v>
      </c>
      <c r="C6821" s="6">
        <f t="shared" si="532"/>
        <v>32</v>
      </c>
      <c r="D6821" s="8">
        <f ca="1">VLOOKUP(B6821,Residuals!$A$12:$AW$232,C6821,FALSE)</f>
        <v>1.2052695492137087E-2</v>
      </c>
      <c r="E6821" s="8">
        <f ca="1">VLOOKUP(B6821,Residuals!$A$12:$AW$232,C6821,FALSE)^2</f>
        <v>1.4526746862618165E-4</v>
      </c>
      <c r="F6821" s="8">
        <f t="shared" ca="1" si="530"/>
        <v>0.34223969152493761</v>
      </c>
      <c r="G6821" s="6">
        <f t="shared" si="533"/>
        <v>0</v>
      </c>
    </row>
    <row r="6822" spans="1:7" x14ac:dyDescent="0.25">
      <c r="A6822" s="6">
        <f t="shared" si="534"/>
        <v>6811</v>
      </c>
      <c r="B6822" s="6">
        <f t="shared" si="531"/>
        <v>-29</v>
      </c>
      <c r="C6822" s="6">
        <f t="shared" si="532"/>
        <v>32</v>
      </c>
      <c r="D6822" s="8">
        <f ca="1">VLOOKUP(B6822,Residuals!$A$12:$AW$232,C6822,FALSE)</f>
        <v>-1.1303910909006233E-2</v>
      </c>
      <c r="E6822" s="8">
        <f ca="1">VLOOKUP(B6822,Residuals!$A$12:$AW$232,C6822,FALSE)^2</f>
        <v>1.2777840183875012E-4</v>
      </c>
      <c r="F6822" s="8">
        <f t="shared" ca="1" si="530"/>
        <v>0.30103671002470905</v>
      </c>
      <c r="G6822" s="6">
        <f t="shared" si="533"/>
        <v>0</v>
      </c>
    </row>
    <row r="6823" spans="1:7" x14ac:dyDescent="0.25">
      <c r="A6823" s="6">
        <f t="shared" si="534"/>
        <v>6812</v>
      </c>
      <c r="B6823" s="6">
        <f t="shared" si="531"/>
        <v>-28</v>
      </c>
      <c r="C6823" s="6">
        <f t="shared" si="532"/>
        <v>32</v>
      </c>
      <c r="D6823" s="8">
        <f ca="1">VLOOKUP(B6823,Residuals!$A$12:$AW$232,C6823,FALSE)</f>
        <v>1.4135535342868849E-2</v>
      </c>
      <c r="E6823" s="8">
        <f ca="1">VLOOKUP(B6823,Residuals!$A$12:$AW$232,C6823,FALSE)^2</f>
        <v>1.9981335942949435E-4</v>
      </c>
      <c r="F6823" s="8">
        <f t="shared" ca="1" si="530"/>
        <v>0.47074588096310183</v>
      </c>
      <c r="G6823" s="6">
        <f t="shared" si="533"/>
        <v>0</v>
      </c>
    </row>
    <row r="6824" spans="1:7" x14ac:dyDescent="0.25">
      <c r="A6824" s="6">
        <f t="shared" si="534"/>
        <v>6813</v>
      </c>
      <c r="B6824" s="6">
        <f t="shared" si="531"/>
        <v>-27</v>
      </c>
      <c r="C6824" s="6">
        <f t="shared" si="532"/>
        <v>32</v>
      </c>
      <c r="D6824" s="8">
        <f ca="1">VLOOKUP(B6824,Residuals!$A$12:$AW$232,C6824,FALSE)</f>
        <v>5.7965462996266443E-3</v>
      </c>
      <c r="E6824" s="8">
        <f ca="1">VLOOKUP(B6824,Residuals!$A$12:$AW$232,C6824,FALSE)^2</f>
        <v>3.3599949003715341E-5</v>
      </c>
      <c r="F6824" s="8">
        <f t="shared" ca="1" si="530"/>
        <v>7.9159059430410281E-2</v>
      </c>
      <c r="G6824" s="6">
        <f t="shared" si="533"/>
        <v>0</v>
      </c>
    </row>
    <row r="6825" spans="1:7" x14ac:dyDescent="0.25">
      <c r="A6825" s="6">
        <f t="shared" si="534"/>
        <v>6814</v>
      </c>
      <c r="B6825" s="6">
        <f t="shared" si="531"/>
        <v>-26</v>
      </c>
      <c r="C6825" s="6">
        <f t="shared" si="532"/>
        <v>32</v>
      </c>
      <c r="D6825" s="8">
        <f ca="1">VLOOKUP(B6825,Residuals!$A$12:$AW$232,C6825,FALSE)</f>
        <v>1.2131787348289244E-2</v>
      </c>
      <c r="E6825" s="8">
        <f ca="1">VLOOKUP(B6825,Residuals!$A$12:$AW$232,C6825,FALSE)^2</f>
        <v>1.4718026426411098E-4</v>
      </c>
      <c r="F6825" s="8">
        <f t="shared" ca="1" si="530"/>
        <v>0.34674610025681796</v>
      </c>
      <c r="G6825" s="6">
        <f t="shared" si="533"/>
        <v>0</v>
      </c>
    </row>
    <row r="6826" spans="1:7" x14ac:dyDescent="0.25">
      <c r="A6826" s="6">
        <f t="shared" si="534"/>
        <v>6815</v>
      </c>
      <c r="B6826" s="6">
        <f t="shared" si="531"/>
        <v>-25</v>
      </c>
      <c r="C6826" s="6">
        <f t="shared" si="532"/>
        <v>32</v>
      </c>
      <c r="D6826" s="8">
        <f ca="1">VLOOKUP(B6826,Residuals!$A$12:$AW$232,C6826,FALSE)</f>
        <v>6.2869262911677366E-3</v>
      </c>
      <c r="E6826" s="8">
        <f ca="1">VLOOKUP(B6826,Residuals!$A$12:$AW$232,C6826,FALSE)^2</f>
        <v>3.9525442190576112E-5</v>
      </c>
      <c r="F6826" s="8">
        <f t="shared" ca="1" si="530"/>
        <v>9.31190945269319E-2</v>
      </c>
      <c r="G6826" s="6">
        <f t="shared" si="533"/>
        <v>0</v>
      </c>
    </row>
    <row r="6827" spans="1:7" x14ac:dyDescent="0.25">
      <c r="A6827" s="6">
        <f t="shared" si="534"/>
        <v>6816</v>
      </c>
      <c r="B6827" s="6">
        <f t="shared" si="531"/>
        <v>-24</v>
      </c>
      <c r="C6827" s="6">
        <f t="shared" si="532"/>
        <v>32</v>
      </c>
      <c r="D6827" s="8">
        <f ca="1">VLOOKUP(B6827,Residuals!$A$12:$AW$232,C6827,FALSE)</f>
        <v>-3.6345124435592851E-3</v>
      </c>
      <c r="E6827" s="8">
        <f ca="1">VLOOKUP(B6827,Residuals!$A$12:$AW$232,C6827,FALSE)^2</f>
        <v>1.3209680702387286E-5</v>
      </c>
      <c r="F6827" s="8">
        <f t="shared" ca="1" si="530"/>
        <v>3.1121056155811237E-2</v>
      </c>
      <c r="G6827" s="6">
        <f t="shared" si="533"/>
        <v>0</v>
      </c>
    </row>
    <row r="6828" spans="1:7" x14ac:dyDescent="0.25">
      <c r="A6828" s="6">
        <f t="shared" si="534"/>
        <v>6817</v>
      </c>
      <c r="B6828" s="6">
        <f t="shared" si="531"/>
        <v>-23</v>
      </c>
      <c r="C6828" s="6">
        <f t="shared" si="532"/>
        <v>32</v>
      </c>
      <c r="D6828" s="8">
        <f ca="1">VLOOKUP(B6828,Residuals!$A$12:$AW$232,C6828,FALSE)</f>
        <v>1.1899765141627751E-2</v>
      </c>
      <c r="E6828" s="8">
        <f ca="1">VLOOKUP(B6828,Residuals!$A$12:$AW$232,C6828,FALSE)^2</f>
        <v>1.4160441042589892E-4</v>
      </c>
      <c r="F6828" s="8">
        <f t="shared" ca="1" si="530"/>
        <v>0.33360979027892179</v>
      </c>
      <c r="G6828" s="6">
        <f t="shared" si="533"/>
        <v>0</v>
      </c>
    </row>
    <row r="6829" spans="1:7" x14ac:dyDescent="0.25">
      <c r="A6829" s="6">
        <f t="shared" si="534"/>
        <v>6818</v>
      </c>
      <c r="B6829" s="6">
        <f t="shared" si="531"/>
        <v>-22</v>
      </c>
      <c r="C6829" s="6">
        <f t="shared" si="532"/>
        <v>32</v>
      </c>
      <c r="D6829" s="8">
        <f ca="1">VLOOKUP(B6829,Residuals!$A$12:$AW$232,C6829,FALSE)</f>
        <v>-2.7249394255736597E-3</v>
      </c>
      <c r="E6829" s="8">
        <f ca="1">VLOOKUP(B6829,Residuals!$A$12:$AW$232,C6829,FALSE)^2</f>
        <v>7.4252948730457061E-6</v>
      </c>
      <c r="F6829" s="8">
        <f t="shared" ca="1" si="530"/>
        <v>1.7493459828726275E-2</v>
      </c>
      <c r="G6829" s="6">
        <f t="shared" si="533"/>
        <v>0</v>
      </c>
    </row>
    <row r="6830" spans="1:7" x14ac:dyDescent="0.25">
      <c r="A6830" s="6">
        <f t="shared" si="534"/>
        <v>6819</v>
      </c>
      <c r="B6830" s="6">
        <f t="shared" si="531"/>
        <v>-21</v>
      </c>
      <c r="C6830" s="6">
        <f t="shared" si="532"/>
        <v>32</v>
      </c>
      <c r="D6830" s="8">
        <f ca="1">VLOOKUP(B6830,Residuals!$A$12:$AW$232,C6830,FALSE)</f>
        <v>1.2321551990505494E-2</v>
      </c>
      <c r="E6830" s="8">
        <f ca="1">VLOOKUP(B6830,Residuals!$A$12:$AW$232,C6830,FALSE)^2</f>
        <v>1.5182064345472989E-4</v>
      </c>
      <c r="F6830" s="8">
        <f t="shared" ca="1" si="530"/>
        <v>0.35767849935329349</v>
      </c>
      <c r="G6830" s="6">
        <f t="shared" si="533"/>
        <v>0</v>
      </c>
    </row>
    <row r="6831" spans="1:7" x14ac:dyDescent="0.25">
      <c r="A6831" s="6">
        <f t="shared" si="534"/>
        <v>6820</v>
      </c>
      <c r="B6831" s="6">
        <f t="shared" si="531"/>
        <v>-20</v>
      </c>
      <c r="C6831" s="6">
        <f t="shared" si="532"/>
        <v>32</v>
      </c>
      <c r="D6831" s="8">
        <f ca="1">VLOOKUP(B6831,Residuals!$A$12:$AW$232,C6831,FALSE)</f>
        <v>6.9194620321423057E-3</v>
      </c>
      <c r="E6831" s="8">
        <f ca="1">VLOOKUP(B6831,Residuals!$A$12:$AW$232,C6831,FALSE)^2</f>
        <v>4.7878954814258926E-5</v>
      </c>
      <c r="F6831" s="8">
        <f t="shared" ca="1" si="530"/>
        <v>0.1127993685106118</v>
      </c>
      <c r="G6831" s="6">
        <f t="shared" si="533"/>
        <v>0</v>
      </c>
    </row>
    <row r="6832" spans="1:7" x14ac:dyDescent="0.25">
      <c r="A6832" s="6">
        <f t="shared" si="534"/>
        <v>6821</v>
      </c>
      <c r="B6832" s="6">
        <f t="shared" si="531"/>
        <v>-19</v>
      </c>
      <c r="C6832" s="6">
        <f t="shared" si="532"/>
        <v>32</v>
      </c>
      <c r="D6832" s="8">
        <f ca="1">VLOOKUP(B6832,Residuals!$A$12:$AW$232,C6832,FALSE)</f>
        <v>2.1239662364785139E-2</v>
      </c>
      <c r="E6832" s="8">
        <f ca="1">VLOOKUP(B6832,Residuals!$A$12:$AW$232,C6832,FALSE)^2</f>
        <v>4.5112325737007024E-4</v>
      </c>
      <c r="F6832" s="8">
        <f t="shared" ca="1" si="530"/>
        <v>1.0628138970285028</v>
      </c>
      <c r="G6832" s="6">
        <f t="shared" si="533"/>
        <v>0</v>
      </c>
    </row>
    <row r="6833" spans="1:7" x14ac:dyDescent="0.25">
      <c r="A6833" s="6">
        <f t="shared" si="534"/>
        <v>6822</v>
      </c>
      <c r="B6833" s="6">
        <f t="shared" si="531"/>
        <v>-18</v>
      </c>
      <c r="C6833" s="6">
        <f t="shared" si="532"/>
        <v>32</v>
      </c>
      <c r="D6833" s="8">
        <f ca="1">VLOOKUP(B6833,Residuals!$A$12:$AW$232,C6833,FALSE)</f>
        <v>1.7155330103999798E-2</v>
      </c>
      <c r="E6833" s="8">
        <f ca="1">VLOOKUP(B6833,Residuals!$A$12:$AW$232,C6833,FALSE)^2</f>
        <v>2.9430535097720175E-4</v>
      </c>
      <c r="F6833" s="8">
        <f t="shared" ca="1" si="530"/>
        <v>0.69336220617822941</v>
      </c>
      <c r="G6833" s="6">
        <f t="shared" si="533"/>
        <v>0</v>
      </c>
    </row>
    <row r="6834" spans="1:7" x14ac:dyDescent="0.25">
      <c r="A6834" s="6">
        <f t="shared" si="534"/>
        <v>6823</v>
      </c>
      <c r="B6834" s="6">
        <f t="shared" si="531"/>
        <v>-17</v>
      </c>
      <c r="C6834" s="6">
        <f t="shared" si="532"/>
        <v>32</v>
      </c>
      <c r="D6834" s="8">
        <f ca="1">VLOOKUP(B6834,Residuals!$A$12:$AW$232,C6834,FALSE)</f>
        <v>2.7297529825254657E-2</v>
      </c>
      <c r="E6834" s="8">
        <f ca="1">VLOOKUP(B6834,Residuals!$A$12:$AW$232,C6834,FALSE)^2</f>
        <v>7.4515513456066757E-4</v>
      </c>
      <c r="F6834" s="8">
        <f t="shared" ca="1" si="530"/>
        <v>1.7555318186655835</v>
      </c>
      <c r="G6834" s="6">
        <f t="shared" si="533"/>
        <v>0</v>
      </c>
    </row>
    <row r="6835" spans="1:7" x14ac:dyDescent="0.25">
      <c r="A6835" s="6">
        <f t="shared" si="534"/>
        <v>6824</v>
      </c>
      <c r="B6835" s="6">
        <f t="shared" si="531"/>
        <v>-16</v>
      </c>
      <c r="C6835" s="6">
        <f t="shared" si="532"/>
        <v>32</v>
      </c>
      <c r="D6835" s="8">
        <f ca="1">VLOOKUP(B6835,Residuals!$A$12:$AW$232,C6835,FALSE)</f>
        <v>-3.893111312522091E-3</v>
      </c>
      <c r="E6835" s="8">
        <f ca="1">VLOOKUP(B6835,Residuals!$A$12:$AW$232,C6835,FALSE)^2</f>
        <v>1.5156315691687478E-5</v>
      </c>
      <c r="F6835" s="8">
        <f t="shared" ca="1" si="530"/>
        <v>3.5707187961853293E-2</v>
      </c>
      <c r="G6835" s="6">
        <f t="shared" si="533"/>
        <v>0</v>
      </c>
    </row>
    <row r="6836" spans="1:7" x14ac:dyDescent="0.25">
      <c r="A6836" s="6">
        <f t="shared" si="534"/>
        <v>6825</v>
      </c>
      <c r="B6836" s="6">
        <f t="shared" si="531"/>
        <v>-15</v>
      </c>
      <c r="C6836" s="6">
        <f t="shared" si="532"/>
        <v>32</v>
      </c>
      <c r="D6836" s="8">
        <f ca="1">VLOOKUP(B6836,Residuals!$A$12:$AW$232,C6836,FALSE)</f>
        <v>-1.1980428498481577E-2</v>
      </c>
      <c r="E6836" s="8">
        <f ca="1">VLOOKUP(B6836,Residuals!$A$12:$AW$232,C6836,FALSE)^2</f>
        <v>1.4353066700722954E-4</v>
      </c>
      <c r="F6836" s="8">
        <f t="shared" ca="1" si="530"/>
        <v>0.33814791202377642</v>
      </c>
      <c r="G6836" s="6">
        <f t="shared" si="533"/>
        <v>0</v>
      </c>
    </row>
    <row r="6837" spans="1:7" x14ac:dyDescent="0.25">
      <c r="A6837" s="6">
        <f t="shared" si="534"/>
        <v>6826</v>
      </c>
      <c r="B6837" s="6">
        <f t="shared" si="531"/>
        <v>-14</v>
      </c>
      <c r="C6837" s="6">
        <f t="shared" si="532"/>
        <v>32</v>
      </c>
      <c r="D6837" s="8">
        <f ca="1">VLOOKUP(B6837,Residuals!$A$12:$AW$232,C6837,FALSE)</f>
        <v>2.5509128871324602E-2</v>
      </c>
      <c r="E6837" s="8">
        <f ca="1">VLOOKUP(B6837,Residuals!$A$12:$AW$232,C6837,FALSE)^2</f>
        <v>6.5071565577384631E-4</v>
      </c>
      <c r="F6837" s="8">
        <f t="shared" ca="1" si="530"/>
        <v>1.5330392097322687</v>
      </c>
      <c r="G6837" s="6">
        <f t="shared" si="533"/>
        <v>0</v>
      </c>
    </row>
    <row r="6838" spans="1:7" x14ac:dyDescent="0.25">
      <c r="A6838" s="6">
        <f t="shared" si="534"/>
        <v>6827</v>
      </c>
      <c r="B6838" s="6">
        <f t="shared" si="531"/>
        <v>-13</v>
      </c>
      <c r="C6838" s="6">
        <f t="shared" si="532"/>
        <v>32</v>
      </c>
      <c r="D6838" s="8">
        <f ca="1">VLOOKUP(B6838,Residuals!$A$12:$AW$232,C6838,FALSE)</f>
        <v>-1.1858097639718594E-2</v>
      </c>
      <c r="E6838" s="8">
        <f ca="1">VLOOKUP(B6838,Residuals!$A$12:$AW$232,C6838,FALSE)^2</f>
        <v>1.4061447963309968E-4</v>
      </c>
      <c r="F6838" s="8">
        <f t="shared" ca="1" si="530"/>
        <v>0.33127758464222501</v>
      </c>
      <c r="G6838" s="6">
        <f t="shared" si="533"/>
        <v>0</v>
      </c>
    </row>
    <row r="6839" spans="1:7" x14ac:dyDescent="0.25">
      <c r="A6839" s="6">
        <f t="shared" si="534"/>
        <v>6828</v>
      </c>
      <c r="B6839" s="6">
        <f t="shared" si="531"/>
        <v>-12</v>
      </c>
      <c r="C6839" s="6">
        <f t="shared" si="532"/>
        <v>32</v>
      </c>
      <c r="D6839" s="8">
        <f ca="1">VLOOKUP(B6839,Residuals!$A$12:$AW$232,C6839,FALSE)</f>
        <v>-1.3489150879685366E-2</v>
      </c>
      <c r="E6839" s="8">
        <f ca="1">VLOOKUP(B6839,Residuals!$A$12:$AW$232,C6839,FALSE)^2</f>
        <v>1.8195719145491649E-4</v>
      </c>
      <c r="F6839" s="8">
        <f t="shared" ca="1" si="530"/>
        <v>0.42867803551063693</v>
      </c>
      <c r="G6839" s="6">
        <f t="shared" si="533"/>
        <v>0</v>
      </c>
    </row>
    <row r="6840" spans="1:7" x14ac:dyDescent="0.25">
      <c r="A6840" s="6">
        <f t="shared" si="534"/>
        <v>6829</v>
      </c>
      <c r="B6840" s="6">
        <f t="shared" si="531"/>
        <v>-11</v>
      </c>
      <c r="C6840" s="6">
        <f t="shared" si="532"/>
        <v>32</v>
      </c>
      <c r="D6840" s="8">
        <f ca="1">VLOOKUP(B6840,Residuals!$A$12:$AW$232,C6840,FALSE)</f>
        <v>-6.2380461339293203E-2</v>
      </c>
      <c r="E6840" s="8">
        <f ca="1">VLOOKUP(B6840,Residuals!$A$12:$AW$232,C6840,FALSE)^2</f>
        <v>3.8913219569030539E-3</v>
      </c>
      <c r="F6840" s="8">
        <f t="shared" ca="1" si="530"/>
        <v>9.1676742132938429</v>
      </c>
      <c r="G6840" s="6">
        <f t="shared" si="533"/>
        <v>0</v>
      </c>
    </row>
    <row r="6841" spans="1:7" x14ac:dyDescent="0.25">
      <c r="A6841" s="6">
        <f t="shared" si="534"/>
        <v>6830</v>
      </c>
      <c r="B6841" s="6">
        <f t="shared" si="531"/>
        <v>-10</v>
      </c>
      <c r="C6841" s="6">
        <f t="shared" si="532"/>
        <v>32</v>
      </c>
      <c r="D6841" s="8">
        <f ca="1">VLOOKUP(B6841,Residuals!$A$12:$AW$232,C6841,FALSE)</f>
        <v>3.6029500747755071E-3</v>
      </c>
      <c r="E6841" s="8">
        <f ca="1">VLOOKUP(B6841,Residuals!$A$12:$AW$232,C6841,FALSE)^2</f>
        <v>1.2981249241324833E-5</v>
      </c>
      <c r="F6841" s="8">
        <f t="shared" ca="1" si="530"/>
        <v>3.0582888088948434E-2</v>
      </c>
      <c r="G6841" s="6">
        <f t="shared" si="533"/>
        <v>1</v>
      </c>
    </row>
    <row r="6842" spans="1:7" x14ac:dyDescent="0.25">
      <c r="A6842" s="6">
        <f t="shared" si="534"/>
        <v>6831</v>
      </c>
      <c r="B6842" s="6">
        <f t="shared" si="531"/>
        <v>-9</v>
      </c>
      <c r="C6842" s="6">
        <f t="shared" si="532"/>
        <v>32</v>
      </c>
      <c r="D6842" s="8">
        <f ca="1">VLOOKUP(B6842,Residuals!$A$12:$AW$232,C6842,FALSE)</f>
        <v>3.5884318427152791E-4</v>
      </c>
      <c r="E6842" s="8">
        <f ca="1">VLOOKUP(B6842,Residuals!$A$12:$AW$232,C6842,FALSE)^2</f>
        <v>1.2876843089812974E-7</v>
      </c>
      <c r="F6842" s="8">
        <f t="shared" ca="1" si="530"/>
        <v>3.0336914717039035E-4</v>
      </c>
      <c r="G6842" s="6">
        <f t="shared" si="533"/>
        <v>1</v>
      </c>
    </row>
    <row r="6843" spans="1:7" x14ac:dyDescent="0.25">
      <c r="A6843" s="6">
        <f t="shared" si="534"/>
        <v>6832</v>
      </c>
      <c r="B6843" s="6">
        <f t="shared" si="531"/>
        <v>-8</v>
      </c>
      <c r="C6843" s="6">
        <f t="shared" si="532"/>
        <v>32</v>
      </c>
      <c r="D6843" s="8">
        <f ca="1">VLOOKUP(B6843,Residuals!$A$12:$AW$232,C6843,FALSE)</f>
        <v>-6.4311400501249052E-3</v>
      </c>
      <c r="E6843" s="8">
        <f ca="1">VLOOKUP(B6843,Residuals!$A$12:$AW$232,C6843,FALSE)^2</f>
        <v>4.1359562344320566E-5</v>
      </c>
      <c r="F6843" s="8">
        <f t="shared" ca="1" si="530"/>
        <v>9.7440149485578303E-2</v>
      </c>
      <c r="G6843" s="6">
        <f t="shared" si="533"/>
        <v>1</v>
      </c>
    </row>
    <row r="6844" spans="1:7" x14ac:dyDescent="0.25">
      <c r="A6844" s="6">
        <f t="shared" si="534"/>
        <v>6833</v>
      </c>
      <c r="B6844" s="6">
        <f t="shared" si="531"/>
        <v>-7</v>
      </c>
      <c r="C6844" s="6">
        <f t="shared" si="532"/>
        <v>32</v>
      </c>
      <c r="D6844" s="8">
        <f ca="1">VLOOKUP(B6844,Residuals!$A$12:$AW$232,C6844,FALSE)</f>
        <v>-1.3994140587033403E-2</v>
      </c>
      <c r="E6844" s="8">
        <f ca="1">VLOOKUP(B6844,Residuals!$A$12:$AW$232,C6844,FALSE)^2</f>
        <v>1.958359707696556E-4</v>
      </c>
      <c r="F6844" s="8">
        <f t="shared" ca="1" si="530"/>
        <v>0.46137543979763451</v>
      </c>
      <c r="G6844" s="6">
        <f t="shared" si="533"/>
        <v>1</v>
      </c>
    </row>
    <row r="6845" spans="1:7" x14ac:dyDescent="0.25">
      <c r="A6845" s="6">
        <f t="shared" si="534"/>
        <v>6834</v>
      </c>
      <c r="B6845" s="6">
        <f t="shared" si="531"/>
        <v>-6</v>
      </c>
      <c r="C6845" s="6">
        <f t="shared" si="532"/>
        <v>32</v>
      </c>
      <c r="D6845" s="8">
        <f ca="1">VLOOKUP(B6845,Residuals!$A$12:$AW$232,C6845,FALSE)</f>
        <v>1.6083511131151869E-2</v>
      </c>
      <c r="E6845" s="8">
        <f ca="1">VLOOKUP(B6845,Residuals!$A$12:$AW$232,C6845,FALSE)^2</f>
        <v>2.5867933030588604E-4</v>
      </c>
      <c r="F6845" s="8">
        <f t="shared" ca="1" si="530"/>
        <v>0.60942986785004116</v>
      </c>
      <c r="G6845" s="6">
        <f t="shared" si="533"/>
        <v>1</v>
      </c>
    </row>
    <row r="6846" spans="1:7" x14ac:dyDescent="0.25">
      <c r="A6846" s="6">
        <f t="shared" si="534"/>
        <v>6835</v>
      </c>
      <c r="B6846" s="6">
        <f t="shared" si="531"/>
        <v>-5</v>
      </c>
      <c r="C6846" s="6">
        <f t="shared" si="532"/>
        <v>32</v>
      </c>
      <c r="D6846" s="8">
        <f ca="1">VLOOKUP(B6846,Residuals!$A$12:$AW$232,C6846,FALSE)</f>
        <v>-4.2605244646857256E-3</v>
      </c>
      <c r="E6846" s="8">
        <f ca="1">VLOOKUP(B6846,Residuals!$A$12:$AW$232,C6846,FALSE)^2</f>
        <v>1.8152068714185588E-5</v>
      </c>
      <c r="F6846" s="8">
        <f t="shared" ca="1" si="530"/>
        <v>4.2764966279330414E-2</v>
      </c>
      <c r="G6846" s="6">
        <f t="shared" si="533"/>
        <v>1</v>
      </c>
    </row>
    <row r="6847" spans="1:7" x14ac:dyDescent="0.25">
      <c r="A6847" s="6">
        <f t="shared" si="534"/>
        <v>6836</v>
      </c>
      <c r="B6847" s="6">
        <f t="shared" si="531"/>
        <v>-4</v>
      </c>
      <c r="C6847" s="6">
        <f t="shared" si="532"/>
        <v>32</v>
      </c>
      <c r="D6847" s="8">
        <f ca="1">VLOOKUP(B6847,Residuals!$A$12:$AW$232,C6847,FALSE)</f>
        <v>7.2507448198680649E-3</v>
      </c>
      <c r="E6847" s="8">
        <f ca="1">VLOOKUP(B6847,Residuals!$A$12:$AW$232,C6847,FALSE)^2</f>
        <v>5.2573300442843577E-5</v>
      </c>
      <c r="F6847" s="8">
        <f t="shared" ca="1" si="530"/>
        <v>0.12385890864738192</v>
      </c>
      <c r="G6847" s="6">
        <f t="shared" si="533"/>
        <v>1</v>
      </c>
    </row>
    <row r="6848" spans="1:7" x14ac:dyDescent="0.25">
      <c r="A6848" s="6">
        <f t="shared" si="534"/>
        <v>6837</v>
      </c>
      <c r="B6848" s="6">
        <f t="shared" si="531"/>
        <v>-3</v>
      </c>
      <c r="C6848" s="6">
        <f t="shared" si="532"/>
        <v>32</v>
      </c>
      <c r="D6848" s="8">
        <f ca="1">VLOOKUP(B6848,Residuals!$A$12:$AW$232,C6848,FALSE)</f>
        <v>-3.9980716664828539E-3</v>
      </c>
      <c r="E6848" s="8">
        <f ca="1">VLOOKUP(B6848,Residuals!$A$12:$AW$232,C6848,FALSE)^2</f>
        <v>1.5984577050332985E-5</v>
      </c>
      <c r="F6848" s="8">
        <f t="shared" ca="1" si="530"/>
        <v>3.7658512057782194E-2</v>
      </c>
      <c r="G6848" s="6">
        <f t="shared" si="533"/>
        <v>1</v>
      </c>
    </row>
    <row r="6849" spans="1:7" x14ac:dyDescent="0.25">
      <c r="A6849" s="6">
        <f t="shared" si="534"/>
        <v>6838</v>
      </c>
      <c r="B6849" s="6">
        <f t="shared" si="531"/>
        <v>-2</v>
      </c>
      <c r="C6849" s="6">
        <f t="shared" si="532"/>
        <v>32</v>
      </c>
      <c r="D6849" s="8">
        <f ca="1">VLOOKUP(B6849,Residuals!$A$12:$AW$232,C6849,FALSE)</f>
        <v>5.191124728390349E-3</v>
      </c>
      <c r="E6849" s="8">
        <f ca="1">VLOOKUP(B6849,Residuals!$A$12:$AW$232,C6849,FALSE)^2</f>
        <v>2.6947775945705775E-5</v>
      </c>
      <c r="F6849" s="8">
        <f t="shared" ca="1" si="530"/>
        <v>6.3487018904928333E-2</v>
      </c>
      <c r="G6849" s="6">
        <f t="shared" si="533"/>
        <v>1</v>
      </c>
    </row>
    <row r="6850" spans="1:7" x14ac:dyDescent="0.25">
      <c r="A6850" s="6">
        <f t="shared" si="534"/>
        <v>6839</v>
      </c>
      <c r="B6850" s="6">
        <f t="shared" si="531"/>
        <v>-1</v>
      </c>
      <c r="C6850" s="6">
        <f t="shared" si="532"/>
        <v>32</v>
      </c>
      <c r="D6850" s="8">
        <f ca="1">VLOOKUP(B6850,Residuals!$A$12:$AW$232,C6850,FALSE)</f>
        <v>-1.8853567042923181E-2</v>
      </c>
      <c r="E6850" s="8">
        <f ca="1">VLOOKUP(B6850,Residuals!$A$12:$AW$232,C6850,FALSE)^2</f>
        <v>3.5545699024199911E-4</v>
      </c>
      <c r="F6850" s="8">
        <f t="shared" ca="1" si="530"/>
        <v>0.83743106313672766</v>
      </c>
      <c r="G6850" s="6">
        <f t="shared" si="533"/>
        <v>1</v>
      </c>
    </row>
    <row r="6851" spans="1:7" x14ac:dyDescent="0.25">
      <c r="A6851" s="6">
        <f t="shared" si="534"/>
        <v>6840</v>
      </c>
      <c r="B6851" s="6">
        <f t="shared" si="531"/>
        <v>0</v>
      </c>
      <c r="C6851" s="6">
        <f t="shared" si="532"/>
        <v>32</v>
      </c>
      <c r="D6851" s="8">
        <f ca="1">VLOOKUP(B6851,Residuals!$A$12:$AW$232,C6851,FALSE)</f>
        <v>-1.4245907273650828E-2</v>
      </c>
      <c r="E6851" s="8">
        <f ca="1">VLOOKUP(B6851,Residuals!$A$12:$AW$232,C6851,FALSE)^2</f>
        <v>2.0294587404945757E-4</v>
      </c>
      <c r="F6851" s="8">
        <f t="shared" ca="1" si="530"/>
        <v>0.47812585975238148</v>
      </c>
      <c r="G6851" s="6">
        <f t="shared" si="533"/>
        <v>1</v>
      </c>
    </row>
    <row r="6852" spans="1:7" x14ac:dyDescent="0.25">
      <c r="A6852" s="6">
        <f t="shared" si="534"/>
        <v>6841</v>
      </c>
      <c r="B6852" s="6">
        <f t="shared" si="531"/>
        <v>1</v>
      </c>
      <c r="C6852" s="6">
        <f t="shared" si="532"/>
        <v>32</v>
      </c>
      <c r="D6852" s="8">
        <f ca="1">VLOOKUP(B6852,Residuals!$A$12:$AW$232,C6852,FALSE)</f>
        <v>5.0746674616588498E-4</v>
      </c>
      <c r="E6852" s="8">
        <f ca="1">VLOOKUP(B6852,Residuals!$A$12:$AW$232,C6852,FALSE)^2</f>
        <v>2.5752249846419073E-7</v>
      </c>
      <c r="F6852" s="8">
        <f t="shared" ca="1" si="530"/>
        <v>6.0670445536511076E-4</v>
      </c>
      <c r="G6852" s="6">
        <f t="shared" si="533"/>
        <v>1</v>
      </c>
    </row>
    <row r="6853" spans="1:7" x14ac:dyDescent="0.25">
      <c r="A6853" s="6">
        <f t="shared" si="534"/>
        <v>6842</v>
      </c>
      <c r="B6853" s="6">
        <f t="shared" si="531"/>
        <v>2</v>
      </c>
      <c r="C6853" s="6">
        <f t="shared" si="532"/>
        <v>32</v>
      </c>
      <c r="D6853" s="8">
        <f ca="1">VLOOKUP(B6853,Residuals!$A$12:$AW$232,C6853,FALSE)</f>
        <v>-1.5577980107077389E-2</v>
      </c>
      <c r="E6853" s="8">
        <f ca="1">VLOOKUP(B6853,Residuals!$A$12:$AW$232,C6853,FALSE)^2</f>
        <v>2.4267346421649884E-4</v>
      </c>
      <c r="F6853" s="8">
        <f t="shared" ca="1" si="530"/>
        <v>0.57172120034983487</v>
      </c>
      <c r="G6853" s="6">
        <f t="shared" si="533"/>
        <v>1</v>
      </c>
    </row>
    <row r="6854" spans="1:7" x14ac:dyDescent="0.25">
      <c r="A6854" s="6">
        <f t="shared" si="534"/>
        <v>6843</v>
      </c>
      <c r="B6854" s="6">
        <f t="shared" si="531"/>
        <v>3</v>
      </c>
      <c r="C6854" s="6">
        <f t="shared" si="532"/>
        <v>32</v>
      </c>
      <c r="D6854" s="8">
        <f ca="1">VLOOKUP(B6854,Residuals!$A$12:$AW$232,C6854,FALSE)</f>
        <v>6.9246778050038446E-3</v>
      </c>
      <c r="E6854" s="8">
        <f ca="1">VLOOKUP(B6854,Residuals!$A$12:$AW$232,C6854,FALSE)^2</f>
        <v>4.7951162703112866E-5</v>
      </c>
      <c r="F6854" s="8">
        <f t="shared" ca="1" si="530"/>
        <v>0.11296948509514892</v>
      </c>
      <c r="G6854" s="6">
        <f t="shared" si="533"/>
        <v>1</v>
      </c>
    </row>
    <row r="6855" spans="1:7" x14ac:dyDescent="0.25">
      <c r="A6855" s="6">
        <f t="shared" si="534"/>
        <v>6844</v>
      </c>
      <c r="B6855" s="6">
        <f t="shared" si="531"/>
        <v>4</v>
      </c>
      <c r="C6855" s="6">
        <f t="shared" si="532"/>
        <v>32</v>
      </c>
      <c r="D6855" s="8">
        <f ca="1">VLOOKUP(B6855,Residuals!$A$12:$AW$232,C6855,FALSE)</f>
        <v>-3.1412913131209719E-3</v>
      </c>
      <c r="E6855" s="8">
        <f ca="1">VLOOKUP(B6855,Residuals!$A$12:$AW$232,C6855,FALSE)^2</f>
        <v>9.8677111138892808E-6</v>
      </c>
      <c r="F6855" s="8">
        <f t="shared" ca="1" si="530"/>
        <v>2.3247616549064071E-2</v>
      </c>
      <c r="G6855" s="6">
        <f t="shared" si="533"/>
        <v>1</v>
      </c>
    </row>
    <row r="6856" spans="1:7" x14ac:dyDescent="0.25">
      <c r="A6856" s="6">
        <f t="shared" si="534"/>
        <v>6845</v>
      </c>
      <c r="B6856" s="6">
        <f t="shared" si="531"/>
        <v>5</v>
      </c>
      <c r="C6856" s="6">
        <f t="shared" si="532"/>
        <v>32</v>
      </c>
      <c r="D6856" s="8">
        <f ca="1">VLOOKUP(B6856,Residuals!$A$12:$AW$232,C6856,FALSE)</f>
        <v>6.9812658259005627E-3</v>
      </c>
      <c r="E6856" s="8">
        <f ca="1">VLOOKUP(B6856,Residuals!$A$12:$AW$232,C6856,FALSE)^2</f>
        <v>4.8738072531887065E-5</v>
      </c>
      <c r="F6856" s="8">
        <f t="shared" ca="1" si="530"/>
        <v>0.11482338796552002</v>
      </c>
      <c r="G6856" s="6">
        <f t="shared" si="533"/>
        <v>1</v>
      </c>
    </row>
    <row r="6857" spans="1:7" x14ac:dyDescent="0.25">
      <c r="A6857" s="6">
        <f t="shared" si="534"/>
        <v>6846</v>
      </c>
      <c r="B6857" s="6">
        <f t="shared" si="531"/>
        <v>6</v>
      </c>
      <c r="C6857" s="6">
        <f t="shared" si="532"/>
        <v>32</v>
      </c>
      <c r="D6857" s="8">
        <f ca="1">VLOOKUP(B6857,Residuals!$A$12:$AW$232,C6857,FALSE)</f>
        <v>-8.4481468204519322E-3</v>
      </c>
      <c r="E6857" s="8">
        <f ca="1">VLOOKUP(B6857,Residuals!$A$12:$AW$232,C6857,FALSE)^2</f>
        <v>7.1371184699912094E-5</v>
      </c>
      <c r="F6857" s="8">
        <f t="shared" ca="1" si="530"/>
        <v>0.16814536982346054</v>
      </c>
      <c r="G6857" s="6">
        <f t="shared" si="533"/>
        <v>1</v>
      </c>
    </row>
    <row r="6858" spans="1:7" x14ac:dyDescent="0.25">
      <c r="A6858" s="6">
        <f t="shared" si="534"/>
        <v>6847</v>
      </c>
      <c r="B6858" s="6">
        <f t="shared" si="531"/>
        <v>7</v>
      </c>
      <c r="C6858" s="6">
        <f t="shared" si="532"/>
        <v>32</v>
      </c>
      <c r="D6858" s="8">
        <f ca="1">VLOOKUP(B6858,Residuals!$A$12:$AW$232,C6858,FALSE)</f>
        <v>4.4092346074645567E-3</v>
      </c>
      <c r="E6858" s="8">
        <f ca="1">VLOOKUP(B6858,Residuals!$A$12:$AW$232,C6858,FALSE)^2</f>
        <v>1.9441349823663122E-5</v>
      </c>
      <c r="F6858" s="8">
        <f t="shared" ca="1" si="530"/>
        <v>4.5802419697975549E-2</v>
      </c>
      <c r="G6858" s="6">
        <f t="shared" si="533"/>
        <v>1</v>
      </c>
    </row>
    <row r="6859" spans="1:7" x14ac:dyDescent="0.25">
      <c r="A6859" s="6">
        <f t="shared" si="534"/>
        <v>6848</v>
      </c>
      <c r="B6859" s="6">
        <f t="shared" si="531"/>
        <v>8</v>
      </c>
      <c r="C6859" s="6">
        <f t="shared" si="532"/>
        <v>32</v>
      </c>
      <c r="D6859" s="8">
        <f ca="1">VLOOKUP(B6859,Residuals!$A$12:$AW$232,C6859,FALSE)</f>
        <v>1.7859107474962034E-2</v>
      </c>
      <c r="E6859" s="8">
        <f ca="1">VLOOKUP(B6859,Residuals!$A$12:$AW$232,C6859,FALSE)^2</f>
        <v>3.1894771980224481E-4</v>
      </c>
      <c r="F6859" s="8">
        <f t="shared" ref="F6859:F6922" ca="1" si="535">E6859/$F$8</f>
        <v>0.75141785198031008</v>
      </c>
      <c r="G6859" s="6">
        <f t="shared" si="533"/>
        <v>1</v>
      </c>
    </row>
    <row r="6860" spans="1:7" x14ac:dyDescent="0.25">
      <c r="A6860" s="6">
        <f t="shared" si="534"/>
        <v>6849</v>
      </c>
      <c r="B6860" s="6">
        <f t="shared" ref="B6860:B6923" si="536">MOD(A6860,221)-210</f>
        <v>9</v>
      </c>
      <c r="C6860" s="6">
        <f t="shared" ref="C6860:C6923" si="537">IF(B6860&lt;B6859,IF(ISNUMBER(C6859),C6859+1,2),C6859)</f>
        <v>32</v>
      </c>
      <c r="D6860" s="8">
        <f ca="1">VLOOKUP(B6860,Residuals!$A$12:$AW$232,C6860,FALSE)</f>
        <v>1.3715001555251488E-2</v>
      </c>
      <c r="E6860" s="8">
        <f ca="1">VLOOKUP(B6860,Residuals!$A$12:$AW$232,C6860,FALSE)^2</f>
        <v>1.8810126766055074E-4</v>
      </c>
      <c r="F6860" s="8">
        <f t="shared" ca="1" si="535"/>
        <v>0.44315303645343573</v>
      </c>
      <c r="G6860" s="6">
        <f t="shared" ref="G6860:G6923" si="538">IF(OR(B6860&lt;-10,B6860&gt;10),0,1)</f>
        <v>1</v>
      </c>
    </row>
    <row r="6861" spans="1:7" x14ac:dyDescent="0.25">
      <c r="A6861" s="6">
        <f t="shared" ref="A6861:A6924" si="539">A6860+1</f>
        <v>6850</v>
      </c>
      <c r="B6861" s="6">
        <f t="shared" si="536"/>
        <v>10</v>
      </c>
      <c r="C6861" s="6">
        <f t="shared" si="537"/>
        <v>32</v>
      </c>
      <c r="D6861" s="8">
        <f ca="1">VLOOKUP(B6861,Residuals!$A$12:$AW$232,C6861,FALSE)</f>
        <v>-8.9834285004472617E-3</v>
      </c>
      <c r="E6861" s="8">
        <f ca="1">VLOOKUP(B6861,Residuals!$A$12:$AW$232,C6861,FALSE)^2</f>
        <v>8.0701987622648131E-5</v>
      </c>
      <c r="F6861" s="8">
        <f t="shared" ca="1" si="535"/>
        <v>0.19012806935114834</v>
      </c>
      <c r="G6861" s="6">
        <f t="shared" si="538"/>
        <v>1</v>
      </c>
    </row>
    <row r="6862" spans="1:7" x14ac:dyDescent="0.25">
      <c r="A6862" s="6">
        <f t="shared" si="539"/>
        <v>6851</v>
      </c>
      <c r="B6862" s="6">
        <f t="shared" si="536"/>
        <v>-210</v>
      </c>
      <c r="C6862" s="6">
        <f t="shared" si="537"/>
        <v>33</v>
      </c>
      <c r="D6862" s="8">
        <f ca="1">VLOOKUP(B6862,Residuals!$A$12:$AW$232,C6862,FALSE)</f>
        <v>-9.6881605356912792E-4</v>
      </c>
      <c r="E6862" s="8">
        <f ca="1">VLOOKUP(B6862,Residuals!$A$12:$AW$232,C6862,FALSE)^2</f>
        <v>9.3860454565325931E-7</v>
      </c>
      <c r="F6862" s="8">
        <f t="shared" ca="1" si="535"/>
        <v>2.2112846957834343E-3</v>
      </c>
      <c r="G6862" s="6">
        <f t="shared" si="538"/>
        <v>0</v>
      </c>
    </row>
    <row r="6863" spans="1:7" x14ac:dyDescent="0.25">
      <c r="A6863" s="6">
        <f t="shared" si="539"/>
        <v>6852</v>
      </c>
      <c r="B6863" s="6">
        <f t="shared" si="536"/>
        <v>-209</v>
      </c>
      <c r="C6863" s="6">
        <f t="shared" si="537"/>
        <v>33</v>
      </c>
      <c r="D6863" s="8">
        <f ca="1">VLOOKUP(B6863,Residuals!$A$12:$AW$232,C6863,FALSE)</f>
        <v>-1.7700159658490366E-3</v>
      </c>
      <c r="E6863" s="8">
        <f ca="1">VLOOKUP(B6863,Residuals!$A$12:$AW$232,C6863,FALSE)^2</f>
        <v>3.1329565193604979E-6</v>
      </c>
      <c r="F6863" s="8">
        <f t="shared" ca="1" si="535"/>
        <v>7.3810198724267697E-3</v>
      </c>
      <c r="G6863" s="6">
        <f t="shared" si="538"/>
        <v>0</v>
      </c>
    </row>
    <row r="6864" spans="1:7" x14ac:dyDescent="0.25">
      <c r="A6864" s="6">
        <f t="shared" si="539"/>
        <v>6853</v>
      </c>
      <c r="B6864" s="6">
        <f t="shared" si="536"/>
        <v>-208</v>
      </c>
      <c r="C6864" s="6">
        <f t="shared" si="537"/>
        <v>33</v>
      </c>
      <c r="D6864" s="8">
        <f ca="1">VLOOKUP(B6864,Residuals!$A$12:$AW$232,C6864,FALSE)</f>
        <v>-4.0512662208803903E-2</v>
      </c>
      <c r="E6864" s="8">
        <f ca="1">VLOOKUP(B6864,Residuals!$A$12:$AW$232,C6864,FALSE)^2</f>
        <v>1.6412757992446479E-3</v>
      </c>
      <c r="F6864" s="8">
        <f t="shared" ca="1" si="535"/>
        <v>3.8667275512750034</v>
      </c>
      <c r="G6864" s="6">
        <f t="shared" si="538"/>
        <v>0</v>
      </c>
    </row>
    <row r="6865" spans="1:7" x14ac:dyDescent="0.25">
      <c r="A6865" s="6">
        <f t="shared" si="539"/>
        <v>6854</v>
      </c>
      <c r="B6865" s="6">
        <f t="shared" si="536"/>
        <v>-207</v>
      </c>
      <c r="C6865" s="6">
        <f t="shared" si="537"/>
        <v>33</v>
      </c>
      <c r="D6865" s="8">
        <f ca="1">VLOOKUP(B6865,Residuals!$A$12:$AW$232,C6865,FALSE)</f>
        <v>1.4485787677605381E-3</v>
      </c>
      <c r="E6865" s="8">
        <f ca="1">VLOOKUP(B6865,Residuals!$A$12:$AW$232,C6865,FALSE)^2</f>
        <v>2.098380446406639E-6</v>
      </c>
      <c r="F6865" s="8">
        <f t="shared" ca="1" si="535"/>
        <v>4.9436331717749539E-3</v>
      </c>
      <c r="G6865" s="6">
        <f t="shared" si="538"/>
        <v>0</v>
      </c>
    </row>
    <row r="6866" spans="1:7" x14ac:dyDescent="0.25">
      <c r="A6866" s="6">
        <f t="shared" si="539"/>
        <v>6855</v>
      </c>
      <c r="B6866" s="6">
        <f t="shared" si="536"/>
        <v>-206</v>
      </c>
      <c r="C6866" s="6">
        <f t="shared" si="537"/>
        <v>33</v>
      </c>
      <c r="D6866" s="8">
        <f ca="1">VLOOKUP(B6866,Residuals!$A$12:$AW$232,C6866,FALSE)</f>
        <v>1.7650067861751362E-3</v>
      </c>
      <c r="E6866" s="8">
        <f ca="1">VLOOKUP(B6866,Residuals!$A$12:$AW$232,C6866,FALSE)^2</f>
        <v>3.1152489552442831E-6</v>
      </c>
      <c r="F6866" s="8">
        <f t="shared" ca="1" si="535"/>
        <v>7.3393021269597082E-3</v>
      </c>
      <c r="G6866" s="6">
        <f t="shared" si="538"/>
        <v>0</v>
      </c>
    </row>
    <row r="6867" spans="1:7" x14ac:dyDescent="0.25">
      <c r="A6867" s="6">
        <f t="shared" si="539"/>
        <v>6856</v>
      </c>
      <c r="B6867" s="6">
        <f t="shared" si="536"/>
        <v>-205</v>
      </c>
      <c r="C6867" s="6">
        <f t="shared" si="537"/>
        <v>33</v>
      </c>
      <c r="D6867" s="8">
        <f ca="1">VLOOKUP(B6867,Residuals!$A$12:$AW$232,C6867,FALSE)</f>
        <v>-1.4050834642921128E-2</v>
      </c>
      <c r="E6867" s="8">
        <f ca="1">VLOOKUP(B6867,Residuals!$A$12:$AW$232,C6867,FALSE)^2</f>
        <v>1.9742595416271251E-4</v>
      </c>
      <c r="F6867" s="8">
        <f t="shared" ca="1" si="535"/>
        <v>0.46512132613485602</v>
      </c>
      <c r="G6867" s="6">
        <f t="shared" si="538"/>
        <v>0</v>
      </c>
    </row>
    <row r="6868" spans="1:7" x14ac:dyDescent="0.25">
      <c r="A6868" s="6">
        <f t="shared" si="539"/>
        <v>6857</v>
      </c>
      <c r="B6868" s="6">
        <f t="shared" si="536"/>
        <v>-204</v>
      </c>
      <c r="C6868" s="6">
        <f t="shared" si="537"/>
        <v>33</v>
      </c>
      <c r="D6868" s="8">
        <f ca="1">VLOOKUP(B6868,Residuals!$A$12:$AW$232,C6868,FALSE)</f>
        <v>-2.6597991087507983E-3</v>
      </c>
      <c r="E6868" s="8">
        <f ca="1">VLOOKUP(B6868,Residuals!$A$12:$AW$232,C6868,FALSE)^2</f>
        <v>7.0745312989115409E-6</v>
      </c>
      <c r="F6868" s="8">
        <f t="shared" ca="1" si="535"/>
        <v>1.6667086115842389E-2</v>
      </c>
      <c r="G6868" s="6">
        <f t="shared" si="538"/>
        <v>0</v>
      </c>
    </row>
    <row r="6869" spans="1:7" x14ac:dyDescent="0.25">
      <c r="A6869" s="6">
        <f t="shared" si="539"/>
        <v>6858</v>
      </c>
      <c r="B6869" s="6">
        <f t="shared" si="536"/>
        <v>-203</v>
      </c>
      <c r="C6869" s="6">
        <f t="shared" si="537"/>
        <v>33</v>
      </c>
      <c r="D6869" s="8">
        <f ca="1">VLOOKUP(B6869,Residuals!$A$12:$AW$232,C6869,FALSE)</f>
        <v>1.6664890679660208E-2</v>
      </c>
      <c r="E6869" s="8">
        <f ca="1">VLOOKUP(B6869,Residuals!$A$12:$AW$232,C6869,FALSE)^2</f>
        <v>2.7771858136502566E-4</v>
      </c>
      <c r="F6869" s="8">
        <f t="shared" ca="1" si="535"/>
        <v>0.65428497182458245</v>
      </c>
      <c r="G6869" s="6">
        <f t="shared" si="538"/>
        <v>0</v>
      </c>
    </row>
    <row r="6870" spans="1:7" x14ac:dyDescent="0.25">
      <c r="A6870" s="6">
        <f t="shared" si="539"/>
        <v>6859</v>
      </c>
      <c r="B6870" s="6">
        <f t="shared" si="536"/>
        <v>-202</v>
      </c>
      <c r="C6870" s="6">
        <f t="shared" si="537"/>
        <v>33</v>
      </c>
      <c r="D6870" s="8">
        <f ca="1">VLOOKUP(B6870,Residuals!$A$12:$AW$232,C6870,FALSE)</f>
        <v>-5.3644585106485381E-3</v>
      </c>
      <c r="E6870" s="8">
        <f ca="1">VLOOKUP(B6870,Residuals!$A$12:$AW$232,C6870,FALSE)^2</f>
        <v>2.877741511246953E-5</v>
      </c>
      <c r="F6870" s="8">
        <f t="shared" ca="1" si="535"/>
        <v>6.7797516981042777E-2</v>
      </c>
      <c r="G6870" s="6">
        <f t="shared" si="538"/>
        <v>0</v>
      </c>
    </row>
    <row r="6871" spans="1:7" x14ac:dyDescent="0.25">
      <c r="A6871" s="6">
        <f t="shared" si="539"/>
        <v>6860</v>
      </c>
      <c r="B6871" s="6">
        <f t="shared" si="536"/>
        <v>-201</v>
      </c>
      <c r="C6871" s="6">
        <f t="shared" si="537"/>
        <v>33</v>
      </c>
      <c r="D6871" s="8">
        <f ca="1">VLOOKUP(B6871,Residuals!$A$12:$AW$232,C6871,FALSE)</f>
        <v>-7.0678339122605587E-3</v>
      </c>
      <c r="E6871" s="8">
        <f ca="1">VLOOKUP(B6871,Residuals!$A$12:$AW$232,C6871,FALSE)^2</f>
        <v>4.9954276211300397E-5</v>
      </c>
      <c r="F6871" s="8">
        <f t="shared" ca="1" si="535"/>
        <v>0.11768867622317536</v>
      </c>
      <c r="G6871" s="6">
        <f t="shared" si="538"/>
        <v>0</v>
      </c>
    </row>
    <row r="6872" spans="1:7" x14ac:dyDescent="0.25">
      <c r="A6872" s="6">
        <f t="shared" si="539"/>
        <v>6861</v>
      </c>
      <c r="B6872" s="6">
        <f t="shared" si="536"/>
        <v>-200</v>
      </c>
      <c r="C6872" s="6">
        <f t="shared" si="537"/>
        <v>33</v>
      </c>
      <c r="D6872" s="8">
        <f ca="1">VLOOKUP(B6872,Residuals!$A$12:$AW$232,C6872,FALSE)</f>
        <v>-1.1177946642893496E-2</v>
      </c>
      <c r="E6872" s="8">
        <f ca="1">VLOOKUP(B6872,Residuals!$A$12:$AW$232,C6872,FALSE)^2</f>
        <v>1.2494649115137399E-4</v>
      </c>
      <c r="F6872" s="8">
        <f t="shared" ca="1" si="535"/>
        <v>0.2943649324461528</v>
      </c>
      <c r="G6872" s="6">
        <f t="shared" si="538"/>
        <v>0</v>
      </c>
    </row>
    <row r="6873" spans="1:7" x14ac:dyDescent="0.25">
      <c r="A6873" s="6">
        <f t="shared" si="539"/>
        <v>6862</v>
      </c>
      <c r="B6873" s="6">
        <f t="shared" si="536"/>
        <v>-199</v>
      </c>
      <c r="C6873" s="6">
        <f t="shared" si="537"/>
        <v>33</v>
      </c>
      <c r="D6873" s="8">
        <f ca="1">VLOOKUP(B6873,Residuals!$A$12:$AW$232,C6873,FALSE)</f>
        <v>8.4206638055341065E-3</v>
      </c>
      <c r="E6873" s="8">
        <f ca="1">VLOOKUP(B6873,Residuals!$A$12:$AW$232,C6873,FALSE)^2</f>
        <v>7.0907578925832136E-5</v>
      </c>
      <c r="F6873" s="8">
        <f t="shared" ca="1" si="535"/>
        <v>0.1670531480162602</v>
      </c>
      <c r="G6873" s="6">
        <f t="shared" si="538"/>
        <v>0</v>
      </c>
    </row>
    <row r="6874" spans="1:7" x14ac:dyDescent="0.25">
      <c r="A6874" s="6">
        <f t="shared" si="539"/>
        <v>6863</v>
      </c>
      <c r="B6874" s="6">
        <f t="shared" si="536"/>
        <v>-198</v>
      </c>
      <c r="C6874" s="6">
        <f t="shared" si="537"/>
        <v>33</v>
      </c>
      <c r="D6874" s="8">
        <f ca="1">VLOOKUP(B6874,Residuals!$A$12:$AW$232,C6874,FALSE)</f>
        <v>8.7541544462890943E-3</v>
      </c>
      <c r="E6874" s="8">
        <f ca="1">VLOOKUP(B6874,Residuals!$A$12:$AW$232,C6874,FALSE)^2</f>
        <v>7.6635220069483118E-5</v>
      </c>
      <c r="F6874" s="8">
        <f t="shared" ca="1" si="535"/>
        <v>0.18054705795154602</v>
      </c>
      <c r="G6874" s="6">
        <f t="shared" si="538"/>
        <v>0</v>
      </c>
    </row>
    <row r="6875" spans="1:7" x14ac:dyDescent="0.25">
      <c r="A6875" s="6">
        <f t="shared" si="539"/>
        <v>6864</v>
      </c>
      <c r="B6875" s="6">
        <f t="shared" si="536"/>
        <v>-197</v>
      </c>
      <c r="C6875" s="6">
        <f t="shared" si="537"/>
        <v>33</v>
      </c>
      <c r="D6875" s="8">
        <f ca="1">VLOOKUP(B6875,Residuals!$A$12:$AW$232,C6875,FALSE)</f>
        <v>3.7528515453376303E-3</v>
      </c>
      <c r="E6875" s="8">
        <f ca="1">VLOOKUP(B6875,Residuals!$A$12:$AW$232,C6875,FALSE)^2</f>
        <v>1.408389472134304E-5</v>
      </c>
      <c r="F6875" s="8">
        <f t="shared" ca="1" si="535"/>
        <v>3.3180641409162791E-2</v>
      </c>
      <c r="G6875" s="6">
        <f t="shared" si="538"/>
        <v>0</v>
      </c>
    </row>
    <row r="6876" spans="1:7" x14ac:dyDescent="0.25">
      <c r="A6876" s="6">
        <f t="shared" si="539"/>
        <v>6865</v>
      </c>
      <c r="B6876" s="6">
        <f t="shared" si="536"/>
        <v>-196</v>
      </c>
      <c r="C6876" s="6">
        <f t="shared" si="537"/>
        <v>33</v>
      </c>
      <c r="D6876" s="8">
        <f ca="1">VLOOKUP(B6876,Residuals!$A$12:$AW$232,C6876,FALSE)</f>
        <v>-5.1291042254779928E-3</v>
      </c>
      <c r="E6876" s="8">
        <f ca="1">VLOOKUP(B6876,Residuals!$A$12:$AW$232,C6876,FALSE)^2</f>
        <v>2.6307710155816199E-5</v>
      </c>
      <c r="F6876" s="8">
        <f t="shared" ca="1" si="535"/>
        <v>6.197907001204047E-2</v>
      </c>
      <c r="G6876" s="6">
        <f t="shared" si="538"/>
        <v>0</v>
      </c>
    </row>
    <row r="6877" spans="1:7" x14ac:dyDescent="0.25">
      <c r="A6877" s="6">
        <f t="shared" si="539"/>
        <v>6866</v>
      </c>
      <c r="B6877" s="6">
        <f t="shared" si="536"/>
        <v>-195</v>
      </c>
      <c r="C6877" s="6">
        <f t="shared" si="537"/>
        <v>33</v>
      </c>
      <c r="D6877" s="8">
        <f ca="1">VLOOKUP(B6877,Residuals!$A$12:$AW$232,C6877,FALSE)</f>
        <v>3.9877965591786496E-2</v>
      </c>
      <c r="E6877" s="8">
        <f ca="1">VLOOKUP(B6877,Residuals!$A$12:$AW$232,C6877,FALSE)^2</f>
        <v>1.5902521397397078E-3</v>
      </c>
      <c r="F6877" s="8">
        <f t="shared" ca="1" si="535"/>
        <v>3.7465194850466301</v>
      </c>
      <c r="G6877" s="6">
        <f t="shared" si="538"/>
        <v>0</v>
      </c>
    </row>
    <row r="6878" spans="1:7" x14ac:dyDescent="0.25">
      <c r="A6878" s="6">
        <f t="shared" si="539"/>
        <v>6867</v>
      </c>
      <c r="B6878" s="6">
        <f t="shared" si="536"/>
        <v>-194</v>
      </c>
      <c r="C6878" s="6">
        <f t="shared" si="537"/>
        <v>33</v>
      </c>
      <c r="D6878" s="8">
        <f ca="1">VLOOKUP(B6878,Residuals!$A$12:$AW$232,C6878,FALSE)</f>
        <v>4.0718582428558462E-4</v>
      </c>
      <c r="E6878" s="8">
        <f ca="1">VLOOKUP(B6878,Residuals!$A$12:$AW$232,C6878,FALSE)^2</f>
        <v>1.65800295499131E-7</v>
      </c>
      <c r="F6878" s="8">
        <f t="shared" ca="1" si="535"/>
        <v>3.9061355252485751E-4</v>
      </c>
      <c r="G6878" s="6">
        <f t="shared" si="538"/>
        <v>0</v>
      </c>
    </row>
    <row r="6879" spans="1:7" x14ac:dyDescent="0.25">
      <c r="A6879" s="6">
        <f t="shared" si="539"/>
        <v>6868</v>
      </c>
      <c r="B6879" s="6">
        <f t="shared" si="536"/>
        <v>-193</v>
      </c>
      <c r="C6879" s="6">
        <f t="shared" si="537"/>
        <v>33</v>
      </c>
      <c r="D6879" s="8">
        <f ca="1">VLOOKUP(B6879,Residuals!$A$12:$AW$232,C6879,FALSE)</f>
        <v>6.1527946070556025E-3</v>
      </c>
      <c r="E6879" s="8">
        <f ca="1">VLOOKUP(B6879,Residuals!$A$12:$AW$232,C6879,FALSE)^2</f>
        <v>3.7856881476612505E-5</v>
      </c>
      <c r="F6879" s="8">
        <f t="shared" ca="1" si="535"/>
        <v>8.9188085682088483E-2</v>
      </c>
      <c r="G6879" s="6">
        <f t="shared" si="538"/>
        <v>0</v>
      </c>
    </row>
    <row r="6880" spans="1:7" x14ac:dyDescent="0.25">
      <c r="A6880" s="6">
        <f t="shared" si="539"/>
        <v>6869</v>
      </c>
      <c r="B6880" s="6">
        <f t="shared" si="536"/>
        <v>-192</v>
      </c>
      <c r="C6880" s="6">
        <f t="shared" si="537"/>
        <v>33</v>
      </c>
      <c r="D6880" s="8">
        <f ca="1">VLOOKUP(B6880,Residuals!$A$12:$AW$232,C6880,FALSE)</f>
        <v>-1.7158999283448592E-3</v>
      </c>
      <c r="E6880" s="8">
        <f ca="1">VLOOKUP(B6880,Residuals!$A$12:$AW$232,C6880,FALSE)^2</f>
        <v>2.9443125640938929E-6</v>
      </c>
      <c r="F6880" s="8">
        <f t="shared" ca="1" si="535"/>
        <v>6.9365883030667796E-3</v>
      </c>
      <c r="G6880" s="6">
        <f t="shared" si="538"/>
        <v>0</v>
      </c>
    </row>
    <row r="6881" spans="1:7" x14ac:dyDescent="0.25">
      <c r="A6881" s="6">
        <f t="shared" si="539"/>
        <v>6870</v>
      </c>
      <c r="B6881" s="6">
        <f t="shared" si="536"/>
        <v>-191</v>
      </c>
      <c r="C6881" s="6">
        <f t="shared" si="537"/>
        <v>33</v>
      </c>
      <c r="D6881" s="8">
        <f ca="1">VLOOKUP(B6881,Residuals!$A$12:$AW$232,C6881,FALSE)</f>
        <v>6.8701448809695229E-3</v>
      </c>
      <c r="E6881" s="8">
        <f ca="1">VLOOKUP(B6881,Residuals!$A$12:$AW$232,C6881,FALSE)^2</f>
        <v>4.7198890685511739E-5</v>
      </c>
      <c r="F6881" s="8">
        <f t="shared" ca="1" si="535"/>
        <v>0.11119718641271528</v>
      </c>
      <c r="G6881" s="6">
        <f t="shared" si="538"/>
        <v>0</v>
      </c>
    </row>
    <row r="6882" spans="1:7" x14ac:dyDescent="0.25">
      <c r="A6882" s="6">
        <f t="shared" si="539"/>
        <v>6871</v>
      </c>
      <c r="B6882" s="6">
        <f t="shared" si="536"/>
        <v>-190</v>
      </c>
      <c r="C6882" s="6">
        <f t="shared" si="537"/>
        <v>33</v>
      </c>
      <c r="D6882" s="8">
        <f ca="1">VLOOKUP(B6882,Residuals!$A$12:$AW$232,C6882,FALSE)</f>
        <v>-3.4806949687574908E-3</v>
      </c>
      <c r="E6882" s="8">
        <f ca="1">VLOOKUP(B6882,Residuals!$A$12:$AW$232,C6882,FALSE)^2</f>
        <v>1.2115237465533709E-5</v>
      </c>
      <c r="F6882" s="8">
        <f t="shared" ca="1" si="535"/>
        <v>2.8542626729631954E-2</v>
      </c>
      <c r="G6882" s="6">
        <f t="shared" si="538"/>
        <v>0</v>
      </c>
    </row>
    <row r="6883" spans="1:7" x14ac:dyDescent="0.25">
      <c r="A6883" s="6">
        <f t="shared" si="539"/>
        <v>6872</v>
      </c>
      <c r="B6883" s="6">
        <f t="shared" si="536"/>
        <v>-189</v>
      </c>
      <c r="C6883" s="6">
        <f t="shared" si="537"/>
        <v>33</v>
      </c>
      <c r="D6883" s="8">
        <f ca="1">VLOOKUP(B6883,Residuals!$A$12:$AW$232,C6883,FALSE)</f>
        <v>9.7678931655710722E-3</v>
      </c>
      <c r="E6883" s="8">
        <f ca="1">VLOOKUP(B6883,Residuals!$A$12:$AW$232,C6883,FALSE)^2</f>
        <v>9.5411736894010057E-5</v>
      </c>
      <c r="F6883" s="8">
        <f t="shared" ca="1" si="535"/>
        <v>0.22478317899579148</v>
      </c>
      <c r="G6883" s="6">
        <f t="shared" si="538"/>
        <v>0</v>
      </c>
    </row>
    <row r="6884" spans="1:7" x14ac:dyDescent="0.25">
      <c r="A6884" s="6">
        <f t="shared" si="539"/>
        <v>6873</v>
      </c>
      <c r="B6884" s="6">
        <f t="shared" si="536"/>
        <v>-188</v>
      </c>
      <c r="C6884" s="6">
        <f t="shared" si="537"/>
        <v>33</v>
      </c>
      <c r="D6884" s="8">
        <f ca="1">VLOOKUP(B6884,Residuals!$A$12:$AW$232,C6884,FALSE)</f>
        <v>1.9337030358164923E-2</v>
      </c>
      <c r="E6884" s="8">
        <f ca="1">VLOOKUP(B6884,Residuals!$A$12:$AW$232,C6884,FALSE)^2</f>
        <v>3.7392074307259187E-4</v>
      </c>
      <c r="F6884" s="8">
        <f t="shared" ca="1" si="535"/>
        <v>0.88093033474168414</v>
      </c>
      <c r="G6884" s="6">
        <f t="shared" si="538"/>
        <v>0</v>
      </c>
    </row>
    <row r="6885" spans="1:7" x14ac:dyDescent="0.25">
      <c r="A6885" s="6">
        <f t="shared" si="539"/>
        <v>6874</v>
      </c>
      <c r="B6885" s="6">
        <f t="shared" si="536"/>
        <v>-187</v>
      </c>
      <c r="C6885" s="6">
        <f t="shared" si="537"/>
        <v>33</v>
      </c>
      <c r="D6885" s="8">
        <f ca="1">VLOOKUP(B6885,Residuals!$A$12:$AW$232,C6885,FALSE)</f>
        <v>2.5164970342888868E-2</v>
      </c>
      <c r="E6885" s="8">
        <f ca="1">VLOOKUP(B6885,Residuals!$A$12:$AW$232,C6885,FALSE)^2</f>
        <v>6.3327573235847626E-4</v>
      </c>
      <c r="F6885" s="8">
        <f t="shared" ca="1" si="535"/>
        <v>1.4919520064765011</v>
      </c>
      <c r="G6885" s="6">
        <f t="shared" si="538"/>
        <v>0</v>
      </c>
    </row>
    <row r="6886" spans="1:7" x14ac:dyDescent="0.25">
      <c r="A6886" s="6">
        <f t="shared" si="539"/>
        <v>6875</v>
      </c>
      <c r="B6886" s="6">
        <f t="shared" si="536"/>
        <v>-186</v>
      </c>
      <c r="C6886" s="6">
        <f t="shared" si="537"/>
        <v>33</v>
      </c>
      <c r="D6886" s="8">
        <f ca="1">VLOOKUP(B6886,Residuals!$A$12:$AW$232,C6886,FALSE)</f>
        <v>-5.718664323432052E-3</v>
      </c>
      <c r="E6886" s="8">
        <f ca="1">VLOOKUP(B6886,Residuals!$A$12:$AW$232,C6886,FALSE)^2</f>
        <v>3.2703121644094566E-5</v>
      </c>
      <c r="F6886" s="8">
        <f t="shared" ca="1" si="535"/>
        <v>7.7046198775437585E-2</v>
      </c>
      <c r="G6886" s="6">
        <f t="shared" si="538"/>
        <v>0</v>
      </c>
    </row>
    <row r="6887" spans="1:7" x14ac:dyDescent="0.25">
      <c r="A6887" s="6">
        <f t="shared" si="539"/>
        <v>6876</v>
      </c>
      <c r="B6887" s="6">
        <f t="shared" si="536"/>
        <v>-185</v>
      </c>
      <c r="C6887" s="6">
        <f t="shared" si="537"/>
        <v>33</v>
      </c>
      <c r="D6887" s="8">
        <f ca="1">VLOOKUP(B6887,Residuals!$A$12:$AW$232,C6887,FALSE)</f>
        <v>-9.0729146572173514E-3</v>
      </c>
      <c r="E6887" s="8">
        <f ca="1">VLOOKUP(B6887,Residuals!$A$12:$AW$232,C6887,FALSE)^2</f>
        <v>8.2317780377149448E-5</v>
      </c>
      <c r="F6887" s="8">
        <f t="shared" ca="1" si="535"/>
        <v>0.19393476068471713</v>
      </c>
      <c r="G6887" s="6">
        <f t="shared" si="538"/>
        <v>0</v>
      </c>
    </row>
    <row r="6888" spans="1:7" x14ac:dyDescent="0.25">
      <c r="A6888" s="6">
        <f t="shared" si="539"/>
        <v>6877</v>
      </c>
      <c r="B6888" s="6">
        <f t="shared" si="536"/>
        <v>-184</v>
      </c>
      <c r="C6888" s="6">
        <f t="shared" si="537"/>
        <v>33</v>
      </c>
      <c r="D6888" s="8">
        <f ca="1">VLOOKUP(B6888,Residuals!$A$12:$AW$232,C6888,FALSE)</f>
        <v>3.2237488842008725E-3</v>
      </c>
      <c r="E6888" s="8">
        <f ca="1">VLOOKUP(B6888,Residuals!$A$12:$AW$232,C6888,FALSE)^2</f>
        <v>1.0392556868386371E-5</v>
      </c>
      <c r="F6888" s="8">
        <f t="shared" ca="1" si="535"/>
        <v>2.4484115338614009E-2</v>
      </c>
      <c r="G6888" s="6">
        <f t="shared" si="538"/>
        <v>0</v>
      </c>
    </row>
    <row r="6889" spans="1:7" x14ac:dyDescent="0.25">
      <c r="A6889" s="6">
        <f t="shared" si="539"/>
        <v>6878</v>
      </c>
      <c r="B6889" s="6">
        <f t="shared" si="536"/>
        <v>-183</v>
      </c>
      <c r="C6889" s="6">
        <f t="shared" si="537"/>
        <v>33</v>
      </c>
      <c r="D6889" s="8">
        <f ca="1">VLOOKUP(B6889,Residuals!$A$12:$AW$232,C6889,FALSE)</f>
        <v>1.3465216475335239E-2</v>
      </c>
      <c r="E6889" s="8">
        <f ca="1">VLOOKUP(B6889,Residuals!$A$12:$AW$232,C6889,FALSE)^2</f>
        <v>1.8131205472763954E-4</v>
      </c>
      <c r="F6889" s="8">
        <f t="shared" ca="1" si="535"/>
        <v>0.42715813985455692</v>
      </c>
      <c r="G6889" s="6">
        <f t="shared" si="538"/>
        <v>0</v>
      </c>
    </row>
    <row r="6890" spans="1:7" x14ac:dyDescent="0.25">
      <c r="A6890" s="6">
        <f t="shared" si="539"/>
        <v>6879</v>
      </c>
      <c r="B6890" s="6">
        <f t="shared" si="536"/>
        <v>-182</v>
      </c>
      <c r="C6890" s="6">
        <f t="shared" si="537"/>
        <v>33</v>
      </c>
      <c r="D6890" s="8">
        <f ca="1">VLOOKUP(B6890,Residuals!$A$12:$AW$232,C6890,FALSE)</f>
        <v>1.513557484937895E-3</v>
      </c>
      <c r="E6890" s="8">
        <f ca="1">VLOOKUP(B6890,Residuals!$A$12:$AW$232,C6890,FALSE)^2</f>
        <v>2.2908562602115263E-6</v>
      </c>
      <c r="F6890" s="8">
        <f t="shared" ca="1" si="535"/>
        <v>5.3970923238175032E-3</v>
      </c>
      <c r="G6890" s="6">
        <f t="shared" si="538"/>
        <v>0</v>
      </c>
    </row>
    <row r="6891" spans="1:7" x14ac:dyDescent="0.25">
      <c r="A6891" s="6">
        <f t="shared" si="539"/>
        <v>6880</v>
      </c>
      <c r="B6891" s="6">
        <f t="shared" si="536"/>
        <v>-181</v>
      </c>
      <c r="C6891" s="6">
        <f t="shared" si="537"/>
        <v>33</v>
      </c>
      <c r="D6891" s="8">
        <f ca="1">VLOOKUP(B6891,Residuals!$A$12:$AW$232,C6891,FALSE)</f>
        <v>-1.2720242271478876E-3</v>
      </c>
      <c r="E6891" s="8">
        <f ca="1">VLOOKUP(B6891,Residuals!$A$12:$AW$232,C6891,FALSE)^2</f>
        <v>1.6180456344511807E-6</v>
      </c>
      <c r="F6891" s="8">
        <f t="shared" ca="1" si="535"/>
        <v>3.8119989564410956E-3</v>
      </c>
      <c r="G6891" s="6">
        <f t="shared" si="538"/>
        <v>0</v>
      </c>
    </row>
    <row r="6892" spans="1:7" x14ac:dyDescent="0.25">
      <c r="A6892" s="6">
        <f t="shared" si="539"/>
        <v>6881</v>
      </c>
      <c r="B6892" s="6">
        <f t="shared" si="536"/>
        <v>-180</v>
      </c>
      <c r="C6892" s="6">
        <f t="shared" si="537"/>
        <v>33</v>
      </c>
      <c r="D6892" s="8">
        <f ca="1">VLOOKUP(B6892,Residuals!$A$12:$AW$232,C6892,FALSE)</f>
        <v>-1.7672778551672545E-2</v>
      </c>
      <c r="E6892" s="8">
        <f ca="1">VLOOKUP(B6892,Residuals!$A$12:$AW$232,C6892,FALSE)^2</f>
        <v>3.1232710173645714E-4</v>
      </c>
      <c r="F6892" s="8">
        <f t="shared" ca="1" si="535"/>
        <v>0.73582015274339208</v>
      </c>
      <c r="G6892" s="6">
        <f t="shared" si="538"/>
        <v>0</v>
      </c>
    </row>
    <row r="6893" spans="1:7" x14ac:dyDescent="0.25">
      <c r="A6893" s="6">
        <f t="shared" si="539"/>
        <v>6882</v>
      </c>
      <c r="B6893" s="6">
        <f t="shared" si="536"/>
        <v>-179</v>
      </c>
      <c r="C6893" s="6">
        <f t="shared" si="537"/>
        <v>33</v>
      </c>
      <c r="D6893" s="8">
        <f ca="1">VLOOKUP(B6893,Residuals!$A$12:$AW$232,C6893,FALSE)</f>
        <v>9.0951240343308624E-3</v>
      </c>
      <c r="E6893" s="8">
        <f ca="1">VLOOKUP(B6893,Residuals!$A$12:$AW$232,C6893,FALSE)^2</f>
        <v>8.2721281199862897E-5</v>
      </c>
      <c r="F6893" s="8">
        <f t="shared" ca="1" si="535"/>
        <v>0.1948853795562476</v>
      </c>
      <c r="G6893" s="6">
        <f t="shared" si="538"/>
        <v>0</v>
      </c>
    </row>
    <row r="6894" spans="1:7" x14ac:dyDescent="0.25">
      <c r="A6894" s="6">
        <f t="shared" si="539"/>
        <v>6883</v>
      </c>
      <c r="B6894" s="6">
        <f t="shared" si="536"/>
        <v>-178</v>
      </c>
      <c r="C6894" s="6">
        <f t="shared" si="537"/>
        <v>33</v>
      </c>
      <c r="D6894" s="8">
        <f ca="1">VLOOKUP(B6894,Residuals!$A$12:$AW$232,C6894,FALSE)</f>
        <v>-1.0008767738052751E-2</v>
      </c>
      <c r="E6894" s="8">
        <f ca="1">VLOOKUP(B6894,Residuals!$A$12:$AW$232,C6894,FALSE)^2</f>
        <v>1.0017543163428557E-4</v>
      </c>
      <c r="F6894" s="8">
        <f t="shared" ca="1" si="535"/>
        <v>0.23600610064403879</v>
      </c>
      <c r="G6894" s="6">
        <f t="shared" si="538"/>
        <v>0</v>
      </c>
    </row>
    <row r="6895" spans="1:7" x14ac:dyDescent="0.25">
      <c r="A6895" s="6">
        <f t="shared" si="539"/>
        <v>6884</v>
      </c>
      <c r="B6895" s="6">
        <f t="shared" si="536"/>
        <v>-177</v>
      </c>
      <c r="C6895" s="6">
        <f t="shared" si="537"/>
        <v>33</v>
      </c>
      <c r="D6895" s="8">
        <f ca="1">VLOOKUP(B6895,Residuals!$A$12:$AW$232,C6895,FALSE)</f>
        <v>9.2235185112349953E-3</v>
      </c>
      <c r="E6895" s="8">
        <f ca="1">VLOOKUP(B6895,Residuals!$A$12:$AW$232,C6895,FALSE)^2</f>
        <v>8.5073293727094625E-5</v>
      </c>
      <c r="F6895" s="8">
        <f t="shared" ca="1" si="535"/>
        <v>0.20042655163968195</v>
      </c>
      <c r="G6895" s="6">
        <f t="shared" si="538"/>
        <v>0</v>
      </c>
    </row>
    <row r="6896" spans="1:7" x14ac:dyDescent="0.25">
      <c r="A6896" s="6">
        <f t="shared" si="539"/>
        <v>6885</v>
      </c>
      <c r="B6896" s="6">
        <f t="shared" si="536"/>
        <v>-176</v>
      </c>
      <c r="C6896" s="6">
        <f t="shared" si="537"/>
        <v>33</v>
      </c>
      <c r="D6896" s="8">
        <f ca="1">VLOOKUP(B6896,Residuals!$A$12:$AW$232,C6896,FALSE)</f>
        <v>1.1817613171238733E-3</v>
      </c>
      <c r="E6896" s="8">
        <f ca="1">VLOOKUP(B6896,Residuals!$A$12:$AW$232,C6896,FALSE)^2</f>
        <v>1.3965598106503519E-6</v>
      </c>
      <c r="F6896" s="8">
        <f t="shared" ca="1" si="535"/>
        <v>3.2901943106273626E-3</v>
      </c>
      <c r="G6896" s="6">
        <f t="shared" si="538"/>
        <v>0</v>
      </c>
    </row>
    <row r="6897" spans="1:7" x14ac:dyDescent="0.25">
      <c r="A6897" s="6">
        <f t="shared" si="539"/>
        <v>6886</v>
      </c>
      <c r="B6897" s="6">
        <f t="shared" si="536"/>
        <v>-175</v>
      </c>
      <c r="C6897" s="6">
        <f t="shared" si="537"/>
        <v>33</v>
      </c>
      <c r="D6897" s="8">
        <f ca="1">VLOOKUP(B6897,Residuals!$A$12:$AW$232,C6897,FALSE)</f>
        <v>-5.9222093393547018E-3</v>
      </c>
      <c r="E6897" s="8">
        <f ca="1">VLOOKUP(B6897,Residuals!$A$12:$AW$232,C6897,FALSE)^2</f>
        <v>3.5072563459140056E-5</v>
      </c>
      <c r="F6897" s="8">
        <f t="shared" ca="1" si="535"/>
        <v>8.2628433005416488E-2</v>
      </c>
      <c r="G6897" s="6">
        <f t="shared" si="538"/>
        <v>0</v>
      </c>
    </row>
    <row r="6898" spans="1:7" x14ac:dyDescent="0.25">
      <c r="A6898" s="6">
        <f t="shared" si="539"/>
        <v>6887</v>
      </c>
      <c r="B6898" s="6">
        <f t="shared" si="536"/>
        <v>-174</v>
      </c>
      <c r="C6898" s="6">
        <f t="shared" si="537"/>
        <v>33</v>
      </c>
      <c r="D6898" s="8">
        <f ca="1">VLOOKUP(B6898,Residuals!$A$12:$AW$232,C6898,FALSE)</f>
        <v>-5.8678049149447596E-3</v>
      </c>
      <c r="E6898" s="8">
        <f ca="1">VLOOKUP(B6898,Residuals!$A$12:$AW$232,C6898,FALSE)^2</f>
        <v>3.4431134519849879E-5</v>
      </c>
      <c r="F6898" s="8">
        <f t="shared" ca="1" si="535"/>
        <v>8.11172726307373E-2</v>
      </c>
      <c r="G6898" s="6">
        <f t="shared" si="538"/>
        <v>0</v>
      </c>
    </row>
    <row r="6899" spans="1:7" x14ac:dyDescent="0.25">
      <c r="A6899" s="6">
        <f t="shared" si="539"/>
        <v>6888</v>
      </c>
      <c r="B6899" s="6">
        <f t="shared" si="536"/>
        <v>-173</v>
      </c>
      <c r="C6899" s="6">
        <f t="shared" si="537"/>
        <v>33</v>
      </c>
      <c r="D6899" s="8">
        <f ca="1">VLOOKUP(B6899,Residuals!$A$12:$AW$232,C6899,FALSE)</f>
        <v>-1.1852233667479315E-2</v>
      </c>
      <c r="E6899" s="8">
        <f ca="1">VLOOKUP(B6899,Residuals!$A$12:$AW$232,C6899,FALSE)^2</f>
        <v>1.4047544290853018E-4</v>
      </c>
      <c r="F6899" s="8">
        <f t="shared" ca="1" si="535"/>
        <v>0.33095002413485669</v>
      </c>
      <c r="G6899" s="6">
        <f t="shared" si="538"/>
        <v>0</v>
      </c>
    </row>
    <row r="6900" spans="1:7" x14ac:dyDescent="0.25">
      <c r="A6900" s="6">
        <f t="shared" si="539"/>
        <v>6889</v>
      </c>
      <c r="B6900" s="6">
        <f t="shared" si="536"/>
        <v>-172</v>
      </c>
      <c r="C6900" s="6">
        <f t="shared" si="537"/>
        <v>33</v>
      </c>
      <c r="D6900" s="8">
        <f ca="1">VLOOKUP(B6900,Residuals!$A$12:$AW$232,C6900,FALSE)</f>
        <v>-1.4929964301021819E-3</v>
      </c>
      <c r="E6900" s="8">
        <f ca="1">VLOOKUP(B6900,Residuals!$A$12:$AW$232,C6900,FALSE)^2</f>
        <v>2.2290383402978591E-6</v>
      </c>
      <c r="F6900" s="8">
        <f t="shared" ca="1" si="535"/>
        <v>5.2514537576467861E-3</v>
      </c>
      <c r="G6900" s="6">
        <f t="shared" si="538"/>
        <v>0</v>
      </c>
    </row>
    <row r="6901" spans="1:7" x14ac:dyDescent="0.25">
      <c r="A6901" s="6">
        <f t="shared" si="539"/>
        <v>6890</v>
      </c>
      <c r="B6901" s="6">
        <f t="shared" si="536"/>
        <v>-171</v>
      </c>
      <c r="C6901" s="6">
        <f t="shared" si="537"/>
        <v>33</v>
      </c>
      <c r="D6901" s="8">
        <f ca="1">VLOOKUP(B6901,Residuals!$A$12:$AW$232,C6901,FALSE)</f>
        <v>2.9411196086344747E-3</v>
      </c>
      <c r="E6901" s="8">
        <f ca="1">VLOOKUP(B6901,Residuals!$A$12:$AW$232,C6901,FALSE)^2</f>
        <v>8.6501845522942064E-6</v>
      </c>
      <c r="F6901" s="8">
        <f t="shared" ca="1" si="535"/>
        <v>2.0379211676284339E-2</v>
      </c>
      <c r="G6901" s="6">
        <f t="shared" si="538"/>
        <v>0</v>
      </c>
    </row>
    <row r="6902" spans="1:7" x14ac:dyDescent="0.25">
      <c r="A6902" s="6">
        <f t="shared" si="539"/>
        <v>6891</v>
      </c>
      <c r="B6902" s="6">
        <f t="shared" si="536"/>
        <v>-170</v>
      </c>
      <c r="C6902" s="6">
        <f t="shared" si="537"/>
        <v>33</v>
      </c>
      <c r="D6902" s="8">
        <f ca="1">VLOOKUP(B6902,Residuals!$A$12:$AW$232,C6902,FALSE)</f>
        <v>-1.3049172724714463E-2</v>
      </c>
      <c r="E6902" s="8">
        <f ca="1">VLOOKUP(B6902,Residuals!$A$12:$AW$232,C6902,FALSE)^2</f>
        <v>1.702809087994319E-4</v>
      </c>
      <c r="F6902" s="8">
        <f t="shared" ca="1" si="535"/>
        <v>0.40116955469271753</v>
      </c>
      <c r="G6902" s="6">
        <f t="shared" si="538"/>
        <v>0</v>
      </c>
    </row>
    <row r="6903" spans="1:7" x14ac:dyDescent="0.25">
      <c r="A6903" s="6">
        <f t="shared" si="539"/>
        <v>6892</v>
      </c>
      <c r="B6903" s="6">
        <f t="shared" si="536"/>
        <v>-169</v>
      </c>
      <c r="C6903" s="6">
        <f t="shared" si="537"/>
        <v>33</v>
      </c>
      <c r="D6903" s="8">
        <f ca="1">VLOOKUP(B6903,Residuals!$A$12:$AW$232,C6903,FALSE)</f>
        <v>1.0300805717809764E-2</v>
      </c>
      <c r="E6903" s="8">
        <f ca="1">VLOOKUP(B6903,Residuals!$A$12:$AW$232,C6903,FALSE)^2</f>
        <v>1.0610659843606233E-4</v>
      </c>
      <c r="F6903" s="8">
        <f t="shared" ca="1" si="535"/>
        <v>0.24997950236859517</v>
      </c>
      <c r="G6903" s="6">
        <f t="shared" si="538"/>
        <v>0</v>
      </c>
    </row>
    <row r="6904" spans="1:7" x14ac:dyDescent="0.25">
      <c r="A6904" s="6">
        <f t="shared" si="539"/>
        <v>6893</v>
      </c>
      <c r="B6904" s="6">
        <f t="shared" si="536"/>
        <v>-168</v>
      </c>
      <c r="C6904" s="6">
        <f t="shared" si="537"/>
        <v>33</v>
      </c>
      <c r="D6904" s="8">
        <f ca="1">VLOOKUP(B6904,Residuals!$A$12:$AW$232,C6904,FALSE)</f>
        <v>-1.2354329370870321E-2</v>
      </c>
      <c r="E6904" s="8">
        <f ca="1">VLOOKUP(B6904,Residuals!$A$12:$AW$232,C6904,FALSE)^2</f>
        <v>1.5262945420394907E-4</v>
      </c>
      <c r="F6904" s="8">
        <f t="shared" ca="1" si="535"/>
        <v>0.35958399921456757</v>
      </c>
      <c r="G6904" s="6">
        <f t="shared" si="538"/>
        <v>0</v>
      </c>
    </row>
    <row r="6905" spans="1:7" x14ac:dyDescent="0.25">
      <c r="A6905" s="6">
        <f t="shared" si="539"/>
        <v>6894</v>
      </c>
      <c r="B6905" s="6">
        <f t="shared" si="536"/>
        <v>-167</v>
      </c>
      <c r="C6905" s="6">
        <f t="shared" si="537"/>
        <v>33</v>
      </c>
      <c r="D6905" s="8">
        <f ca="1">VLOOKUP(B6905,Residuals!$A$12:$AW$232,C6905,FALSE)</f>
        <v>-2.2149896516425349E-2</v>
      </c>
      <c r="E6905" s="8">
        <f ca="1">VLOOKUP(B6905,Residuals!$A$12:$AW$232,C6905,FALSE)^2</f>
        <v>4.906179156883518E-4</v>
      </c>
      <c r="F6905" s="8">
        <f t="shared" ca="1" si="535"/>
        <v>1.1558604669698707</v>
      </c>
      <c r="G6905" s="6">
        <f t="shared" si="538"/>
        <v>0</v>
      </c>
    </row>
    <row r="6906" spans="1:7" x14ac:dyDescent="0.25">
      <c r="A6906" s="6">
        <f t="shared" si="539"/>
        <v>6895</v>
      </c>
      <c r="B6906" s="6">
        <f t="shared" si="536"/>
        <v>-166</v>
      </c>
      <c r="C6906" s="6">
        <f t="shared" si="537"/>
        <v>33</v>
      </c>
      <c r="D6906" s="8">
        <f ca="1">VLOOKUP(B6906,Residuals!$A$12:$AW$232,C6906,FALSE)</f>
        <v>3.7844145613613197E-3</v>
      </c>
      <c r="E6906" s="8">
        <f ca="1">VLOOKUP(B6906,Residuals!$A$12:$AW$232,C6906,FALSE)^2</f>
        <v>1.432179357224359E-5</v>
      </c>
      <c r="F6906" s="8">
        <f t="shared" ca="1" si="535"/>
        <v>3.3741113964486626E-2</v>
      </c>
      <c r="G6906" s="6">
        <f t="shared" si="538"/>
        <v>0</v>
      </c>
    </row>
    <row r="6907" spans="1:7" x14ac:dyDescent="0.25">
      <c r="A6907" s="6">
        <f t="shared" si="539"/>
        <v>6896</v>
      </c>
      <c r="B6907" s="6">
        <f t="shared" si="536"/>
        <v>-165</v>
      </c>
      <c r="C6907" s="6">
        <f t="shared" si="537"/>
        <v>33</v>
      </c>
      <c r="D6907" s="8">
        <f ca="1">VLOOKUP(B6907,Residuals!$A$12:$AW$232,C6907,FALSE)</f>
        <v>6.8476581179974048E-3</v>
      </c>
      <c r="E6907" s="8">
        <f ca="1">VLOOKUP(B6907,Residuals!$A$12:$AW$232,C6907,FALSE)^2</f>
        <v>4.6890421700975761E-5</v>
      </c>
      <c r="F6907" s="8">
        <f t="shared" ca="1" si="535"/>
        <v>0.11047045570617101</v>
      </c>
      <c r="G6907" s="6">
        <f t="shared" si="538"/>
        <v>0</v>
      </c>
    </row>
    <row r="6908" spans="1:7" x14ac:dyDescent="0.25">
      <c r="A6908" s="6">
        <f t="shared" si="539"/>
        <v>6897</v>
      </c>
      <c r="B6908" s="6">
        <f t="shared" si="536"/>
        <v>-164</v>
      </c>
      <c r="C6908" s="6">
        <f t="shared" si="537"/>
        <v>33</v>
      </c>
      <c r="D6908" s="8">
        <f ca="1">VLOOKUP(B6908,Residuals!$A$12:$AW$232,C6908,FALSE)</f>
        <v>1.2386646092128565E-2</v>
      </c>
      <c r="E6908" s="8">
        <f ca="1">VLOOKUP(B6908,Residuals!$A$12:$AW$232,C6908,FALSE)^2</f>
        <v>1.5342900141164384E-4</v>
      </c>
      <c r="F6908" s="8">
        <f t="shared" ca="1" si="535"/>
        <v>0.36146767483932318</v>
      </c>
      <c r="G6908" s="6">
        <f t="shared" si="538"/>
        <v>0</v>
      </c>
    </row>
    <row r="6909" spans="1:7" x14ac:dyDescent="0.25">
      <c r="A6909" s="6">
        <f t="shared" si="539"/>
        <v>6898</v>
      </c>
      <c r="B6909" s="6">
        <f t="shared" si="536"/>
        <v>-163</v>
      </c>
      <c r="C6909" s="6">
        <f t="shared" si="537"/>
        <v>33</v>
      </c>
      <c r="D6909" s="8">
        <f ca="1">VLOOKUP(B6909,Residuals!$A$12:$AW$232,C6909,FALSE)</f>
        <v>1.4168711697986855E-2</v>
      </c>
      <c r="E6909" s="8">
        <f ca="1">VLOOKUP(B6909,Residuals!$A$12:$AW$232,C6909,FALSE)^2</f>
        <v>2.0075239118066954E-4</v>
      </c>
      <c r="F6909" s="8">
        <f t="shared" ca="1" si="535"/>
        <v>0.47295817212432051</v>
      </c>
      <c r="G6909" s="6">
        <f t="shared" si="538"/>
        <v>0</v>
      </c>
    </row>
    <row r="6910" spans="1:7" x14ac:dyDescent="0.25">
      <c r="A6910" s="6">
        <f t="shared" si="539"/>
        <v>6899</v>
      </c>
      <c r="B6910" s="6">
        <f t="shared" si="536"/>
        <v>-162</v>
      </c>
      <c r="C6910" s="6">
        <f t="shared" si="537"/>
        <v>33</v>
      </c>
      <c r="D6910" s="8">
        <f ca="1">VLOOKUP(B6910,Residuals!$A$12:$AW$232,C6910,FALSE)</f>
        <v>8.7038285944668961E-3</v>
      </c>
      <c r="E6910" s="8">
        <f ca="1">VLOOKUP(B6910,Residuals!$A$12:$AW$232,C6910,FALSE)^2</f>
        <v>7.5756632201859586E-5</v>
      </c>
      <c r="F6910" s="8">
        <f t="shared" ca="1" si="535"/>
        <v>0.17847716822580986</v>
      </c>
      <c r="G6910" s="6">
        <f t="shared" si="538"/>
        <v>0</v>
      </c>
    </row>
    <row r="6911" spans="1:7" x14ac:dyDescent="0.25">
      <c r="A6911" s="6">
        <f t="shared" si="539"/>
        <v>6900</v>
      </c>
      <c r="B6911" s="6">
        <f t="shared" si="536"/>
        <v>-161</v>
      </c>
      <c r="C6911" s="6">
        <f t="shared" si="537"/>
        <v>33</v>
      </c>
      <c r="D6911" s="8">
        <f ca="1">VLOOKUP(B6911,Residuals!$A$12:$AW$232,C6911,FALSE)</f>
        <v>3.6424512908877558E-3</v>
      </c>
      <c r="E6911" s="8">
        <f ca="1">VLOOKUP(B6911,Residuals!$A$12:$AW$232,C6911,FALSE)^2</f>
        <v>1.3267451406489879E-5</v>
      </c>
      <c r="F6911" s="8">
        <f t="shared" ca="1" si="535"/>
        <v>3.1257159773078275E-2</v>
      </c>
      <c r="G6911" s="6">
        <f t="shared" si="538"/>
        <v>0</v>
      </c>
    </row>
    <row r="6912" spans="1:7" x14ac:dyDescent="0.25">
      <c r="A6912" s="6">
        <f t="shared" si="539"/>
        <v>6901</v>
      </c>
      <c r="B6912" s="6">
        <f t="shared" si="536"/>
        <v>-160</v>
      </c>
      <c r="C6912" s="6">
        <f t="shared" si="537"/>
        <v>33</v>
      </c>
      <c r="D6912" s="8">
        <f ca="1">VLOOKUP(B6912,Residuals!$A$12:$AW$232,C6912,FALSE)</f>
        <v>7.7368479732788471E-3</v>
      </c>
      <c r="E6912" s="8">
        <f ca="1">VLOOKUP(B6912,Residuals!$A$12:$AW$232,C6912,FALSE)^2</f>
        <v>5.9858816561629005E-5</v>
      </c>
      <c r="F6912" s="8">
        <f t="shared" ca="1" si="535"/>
        <v>0.14102305980024163</v>
      </c>
      <c r="G6912" s="6">
        <f t="shared" si="538"/>
        <v>0</v>
      </c>
    </row>
    <row r="6913" spans="1:7" x14ac:dyDescent="0.25">
      <c r="A6913" s="6">
        <f t="shared" si="539"/>
        <v>6902</v>
      </c>
      <c r="B6913" s="6">
        <f t="shared" si="536"/>
        <v>-159</v>
      </c>
      <c r="C6913" s="6">
        <f t="shared" si="537"/>
        <v>33</v>
      </c>
      <c r="D6913" s="8">
        <f ca="1">VLOOKUP(B6913,Residuals!$A$12:$AW$232,C6913,FALSE)</f>
        <v>1.8387460998367257E-3</v>
      </c>
      <c r="E6913" s="8">
        <f ca="1">VLOOKUP(B6913,Residuals!$A$12:$AW$232,C6913,FALSE)^2</f>
        <v>3.3809872196647703E-6</v>
      </c>
      <c r="F6913" s="8">
        <f t="shared" ca="1" si="535"/>
        <v>7.9653623350829234E-3</v>
      </c>
      <c r="G6913" s="6">
        <f t="shared" si="538"/>
        <v>0</v>
      </c>
    </row>
    <row r="6914" spans="1:7" x14ac:dyDescent="0.25">
      <c r="A6914" s="6">
        <f t="shared" si="539"/>
        <v>6903</v>
      </c>
      <c r="B6914" s="6">
        <f t="shared" si="536"/>
        <v>-158</v>
      </c>
      <c r="C6914" s="6">
        <f t="shared" si="537"/>
        <v>33</v>
      </c>
      <c r="D6914" s="8">
        <f ca="1">VLOOKUP(B6914,Residuals!$A$12:$AW$232,C6914,FALSE)</f>
        <v>-4.5008752586351529E-3</v>
      </c>
      <c r="E6914" s="8">
        <f ca="1">VLOOKUP(B6914,Residuals!$A$12:$AW$232,C6914,FALSE)^2</f>
        <v>2.0257878093794053E-5</v>
      </c>
      <c r="F6914" s="8">
        <f t="shared" ca="1" si="535"/>
        <v>4.7726101482574605E-2</v>
      </c>
      <c r="G6914" s="6">
        <f t="shared" si="538"/>
        <v>0</v>
      </c>
    </row>
    <row r="6915" spans="1:7" x14ac:dyDescent="0.25">
      <c r="A6915" s="6">
        <f t="shared" si="539"/>
        <v>6904</v>
      </c>
      <c r="B6915" s="6">
        <f t="shared" si="536"/>
        <v>-157</v>
      </c>
      <c r="C6915" s="6">
        <f t="shared" si="537"/>
        <v>33</v>
      </c>
      <c r="D6915" s="8">
        <f ca="1">VLOOKUP(B6915,Residuals!$A$12:$AW$232,C6915,FALSE)</f>
        <v>-6.7241519237453383E-3</v>
      </c>
      <c r="E6915" s="8">
        <f ca="1">VLOOKUP(B6915,Residuals!$A$12:$AW$232,C6915,FALSE)^2</f>
        <v>4.5214219093608135E-5</v>
      </c>
      <c r="F6915" s="8">
        <f t="shared" ca="1" si="535"/>
        <v>0.10652144311096287</v>
      </c>
      <c r="G6915" s="6">
        <f t="shared" si="538"/>
        <v>0</v>
      </c>
    </row>
    <row r="6916" spans="1:7" x14ac:dyDescent="0.25">
      <c r="A6916" s="6">
        <f t="shared" si="539"/>
        <v>6905</v>
      </c>
      <c r="B6916" s="6">
        <f t="shared" si="536"/>
        <v>-156</v>
      </c>
      <c r="C6916" s="6">
        <f t="shared" si="537"/>
        <v>33</v>
      </c>
      <c r="D6916" s="8">
        <f ca="1">VLOOKUP(B6916,Residuals!$A$12:$AW$232,C6916,FALSE)</f>
        <v>2.025222723668554E-2</v>
      </c>
      <c r="E6916" s="8">
        <f ca="1">VLOOKUP(B6916,Residuals!$A$12:$AW$232,C6916,FALSE)^2</f>
        <v>4.1015270804634763E-4</v>
      </c>
      <c r="F6916" s="8">
        <f t="shared" ca="1" si="535"/>
        <v>0.96629023419632121</v>
      </c>
      <c r="G6916" s="6">
        <f t="shared" si="538"/>
        <v>0</v>
      </c>
    </row>
    <row r="6917" spans="1:7" x14ac:dyDescent="0.25">
      <c r="A6917" s="6">
        <f t="shared" si="539"/>
        <v>6906</v>
      </c>
      <c r="B6917" s="6">
        <f t="shared" si="536"/>
        <v>-155</v>
      </c>
      <c r="C6917" s="6">
        <f t="shared" si="537"/>
        <v>33</v>
      </c>
      <c r="D6917" s="8">
        <f ca="1">VLOOKUP(B6917,Residuals!$A$12:$AW$232,C6917,FALSE)</f>
        <v>1.0151444250946289E-3</v>
      </c>
      <c r="E6917" s="8">
        <f ca="1">VLOOKUP(B6917,Residuals!$A$12:$AW$232,C6917,FALSE)^2</f>
        <v>1.0305182038007047E-6</v>
      </c>
      <c r="F6917" s="8">
        <f t="shared" ca="1" si="535"/>
        <v>2.4278266532416293E-3</v>
      </c>
      <c r="G6917" s="6">
        <f t="shared" si="538"/>
        <v>0</v>
      </c>
    </row>
    <row r="6918" spans="1:7" x14ac:dyDescent="0.25">
      <c r="A6918" s="6">
        <f t="shared" si="539"/>
        <v>6907</v>
      </c>
      <c r="B6918" s="6">
        <f t="shared" si="536"/>
        <v>-154</v>
      </c>
      <c r="C6918" s="6">
        <f t="shared" si="537"/>
        <v>33</v>
      </c>
      <c r="D6918" s="8">
        <f ca="1">VLOOKUP(B6918,Residuals!$A$12:$AW$232,C6918,FALSE)</f>
        <v>-2.0109217909661508E-3</v>
      </c>
      <c r="E6918" s="8">
        <f ca="1">VLOOKUP(B6918,Residuals!$A$12:$AW$232,C6918,FALSE)^2</f>
        <v>4.0438064493825117E-6</v>
      </c>
      <c r="F6918" s="8">
        <f t="shared" ca="1" si="535"/>
        <v>9.5269166931280427E-3</v>
      </c>
      <c r="G6918" s="6">
        <f t="shared" si="538"/>
        <v>0</v>
      </c>
    </row>
    <row r="6919" spans="1:7" x14ac:dyDescent="0.25">
      <c r="A6919" s="6">
        <f t="shared" si="539"/>
        <v>6908</v>
      </c>
      <c r="B6919" s="6">
        <f t="shared" si="536"/>
        <v>-153</v>
      </c>
      <c r="C6919" s="6">
        <f t="shared" si="537"/>
        <v>33</v>
      </c>
      <c r="D6919" s="8">
        <f ca="1">VLOOKUP(B6919,Residuals!$A$12:$AW$232,C6919,FALSE)</f>
        <v>1.5553575031788629E-2</v>
      </c>
      <c r="E6919" s="8">
        <f ca="1">VLOOKUP(B6919,Residuals!$A$12:$AW$232,C6919,FALSE)^2</f>
        <v>2.4191369626947866E-4</v>
      </c>
      <c r="F6919" s="8">
        <f t="shared" ca="1" si="535"/>
        <v>0.56993124179767041</v>
      </c>
      <c r="G6919" s="6">
        <f t="shared" si="538"/>
        <v>0</v>
      </c>
    </row>
    <row r="6920" spans="1:7" x14ac:dyDescent="0.25">
      <c r="A6920" s="6">
        <f t="shared" si="539"/>
        <v>6909</v>
      </c>
      <c r="B6920" s="6">
        <f t="shared" si="536"/>
        <v>-152</v>
      </c>
      <c r="C6920" s="6">
        <f t="shared" si="537"/>
        <v>33</v>
      </c>
      <c r="D6920" s="8">
        <f ca="1">VLOOKUP(B6920,Residuals!$A$12:$AW$232,C6920,FALSE)</f>
        <v>1.728946351274309E-3</v>
      </c>
      <c r="E6920" s="8">
        <f ca="1">VLOOKUP(B6920,Residuals!$A$12:$AW$232,C6920,FALSE)^2</f>
        <v>2.9892554855847463E-6</v>
      </c>
      <c r="F6920" s="8">
        <f t="shared" ca="1" si="535"/>
        <v>7.0424705885689795E-3</v>
      </c>
      <c r="G6920" s="6">
        <f t="shared" si="538"/>
        <v>0</v>
      </c>
    </row>
    <row r="6921" spans="1:7" x14ac:dyDescent="0.25">
      <c r="A6921" s="6">
        <f t="shared" si="539"/>
        <v>6910</v>
      </c>
      <c r="B6921" s="6">
        <f t="shared" si="536"/>
        <v>-151</v>
      </c>
      <c r="C6921" s="6">
        <f t="shared" si="537"/>
        <v>33</v>
      </c>
      <c r="D6921" s="8">
        <f ca="1">VLOOKUP(B6921,Residuals!$A$12:$AW$232,C6921,FALSE)</f>
        <v>-7.8573264887682199E-3</v>
      </c>
      <c r="E6921" s="8">
        <f ca="1">VLOOKUP(B6921,Residuals!$A$12:$AW$232,C6921,FALSE)^2</f>
        <v>6.1737579551098717E-5</v>
      </c>
      <c r="F6921" s="8">
        <f t="shared" ca="1" si="535"/>
        <v>0.14544929006394361</v>
      </c>
      <c r="G6921" s="6">
        <f t="shared" si="538"/>
        <v>0</v>
      </c>
    </row>
    <row r="6922" spans="1:7" x14ac:dyDescent="0.25">
      <c r="A6922" s="6">
        <f t="shared" si="539"/>
        <v>6911</v>
      </c>
      <c r="B6922" s="6">
        <f t="shared" si="536"/>
        <v>-150</v>
      </c>
      <c r="C6922" s="6">
        <f t="shared" si="537"/>
        <v>33</v>
      </c>
      <c r="D6922" s="8">
        <f ca="1">VLOOKUP(B6922,Residuals!$A$12:$AW$232,C6922,FALSE)</f>
        <v>8.8782895940377818E-3</v>
      </c>
      <c r="E6922" s="8">
        <f ca="1">VLOOKUP(B6922,Residuals!$A$12:$AW$232,C6922,FALSE)^2</f>
        <v>7.8824026115599554E-5</v>
      </c>
      <c r="F6922" s="8">
        <f t="shared" ca="1" si="535"/>
        <v>0.18570372732229457</v>
      </c>
      <c r="G6922" s="6">
        <f t="shared" si="538"/>
        <v>0</v>
      </c>
    </row>
    <row r="6923" spans="1:7" x14ac:dyDescent="0.25">
      <c r="A6923" s="6">
        <f t="shared" si="539"/>
        <v>6912</v>
      </c>
      <c r="B6923" s="6">
        <f t="shared" si="536"/>
        <v>-149</v>
      </c>
      <c r="C6923" s="6">
        <f t="shared" si="537"/>
        <v>33</v>
      </c>
      <c r="D6923" s="8">
        <f ca="1">VLOOKUP(B6923,Residuals!$A$12:$AW$232,C6923,FALSE)</f>
        <v>-4.859655636047862E-3</v>
      </c>
      <c r="E6923" s="8">
        <f ca="1">VLOOKUP(B6923,Residuals!$A$12:$AW$232,C6923,FALSE)^2</f>
        <v>2.3616252900971749E-5</v>
      </c>
      <c r="F6923" s="8">
        <f t="shared" ref="F6923:F6986" ca="1" si="540">E6923/$F$8</f>
        <v>5.5638190602756779E-2</v>
      </c>
      <c r="G6923" s="6">
        <f t="shared" si="538"/>
        <v>0</v>
      </c>
    </row>
    <row r="6924" spans="1:7" x14ac:dyDescent="0.25">
      <c r="A6924" s="6">
        <f t="shared" si="539"/>
        <v>6913</v>
      </c>
      <c r="B6924" s="6">
        <f t="shared" ref="B6924:B6987" si="541">MOD(A6924,221)-210</f>
        <v>-148</v>
      </c>
      <c r="C6924" s="6">
        <f t="shared" ref="C6924:C6987" si="542">IF(B6924&lt;B6923,IF(ISNUMBER(C6923),C6923+1,2),C6923)</f>
        <v>33</v>
      </c>
      <c r="D6924" s="8">
        <f ca="1">VLOOKUP(B6924,Residuals!$A$12:$AW$232,C6924,FALSE)</f>
        <v>-4.0366162484920372E-2</v>
      </c>
      <c r="E6924" s="8">
        <f ca="1">VLOOKUP(B6924,Residuals!$A$12:$AW$232,C6924,FALSE)^2</f>
        <v>1.6294270737589928E-3</v>
      </c>
      <c r="F6924" s="8">
        <f t="shared" ca="1" si="540"/>
        <v>3.8388128075713781</v>
      </c>
      <c r="G6924" s="6">
        <f t="shared" ref="G6924:G6987" si="543">IF(OR(B6924&lt;-10,B6924&gt;10),0,1)</f>
        <v>0</v>
      </c>
    </row>
    <row r="6925" spans="1:7" x14ac:dyDescent="0.25">
      <c r="A6925" s="6">
        <f t="shared" ref="A6925:A6988" si="544">A6924+1</f>
        <v>6914</v>
      </c>
      <c r="B6925" s="6">
        <f t="shared" si="541"/>
        <v>-147</v>
      </c>
      <c r="C6925" s="6">
        <f t="shared" si="542"/>
        <v>33</v>
      </c>
      <c r="D6925" s="8">
        <f ca="1">VLOOKUP(B6925,Residuals!$A$12:$AW$232,C6925,FALSE)</f>
        <v>1.1259331833603321E-2</v>
      </c>
      <c r="E6925" s="8">
        <f ca="1">VLOOKUP(B6925,Residuals!$A$12:$AW$232,C6925,FALSE)^2</f>
        <v>1.2677255333919311E-4</v>
      </c>
      <c r="F6925" s="8">
        <f t="shared" ca="1" si="540"/>
        <v>0.29866700341754671</v>
      </c>
      <c r="G6925" s="6">
        <f t="shared" si="543"/>
        <v>0</v>
      </c>
    </row>
    <row r="6926" spans="1:7" x14ac:dyDescent="0.25">
      <c r="A6926" s="6">
        <f t="shared" si="544"/>
        <v>6915</v>
      </c>
      <c r="B6926" s="6">
        <f t="shared" si="541"/>
        <v>-146</v>
      </c>
      <c r="C6926" s="6">
        <f t="shared" si="542"/>
        <v>33</v>
      </c>
      <c r="D6926" s="8">
        <f ca="1">VLOOKUP(B6926,Residuals!$A$12:$AW$232,C6926,FALSE)</f>
        <v>-9.2757167942738982E-3</v>
      </c>
      <c r="E6926" s="8">
        <f ca="1">VLOOKUP(B6926,Residuals!$A$12:$AW$232,C6926,FALSE)^2</f>
        <v>8.6038922047574839E-5</v>
      </c>
      <c r="F6926" s="8">
        <f t="shared" ca="1" si="540"/>
        <v>0.20270150240225984</v>
      </c>
      <c r="G6926" s="6">
        <f t="shared" si="543"/>
        <v>0</v>
      </c>
    </row>
    <row r="6927" spans="1:7" x14ac:dyDescent="0.25">
      <c r="A6927" s="6">
        <f t="shared" si="544"/>
        <v>6916</v>
      </c>
      <c r="B6927" s="6">
        <f t="shared" si="541"/>
        <v>-145</v>
      </c>
      <c r="C6927" s="6">
        <f t="shared" si="542"/>
        <v>33</v>
      </c>
      <c r="D6927" s="8">
        <f ca="1">VLOOKUP(B6927,Residuals!$A$12:$AW$232,C6927,FALSE)</f>
        <v>-2.5082181378661425E-3</v>
      </c>
      <c r="E6927" s="8">
        <f ca="1">VLOOKUP(B6927,Residuals!$A$12:$AW$232,C6927,FALSE)^2</f>
        <v>6.2911582271206999E-6</v>
      </c>
      <c r="F6927" s="8">
        <f t="shared" ca="1" si="540"/>
        <v>1.4821515590148516E-2</v>
      </c>
      <c r="G6927" s="6">
        <f t="shared" si="543"/>
        <v>0</v>
      </c>
    </row>
    <row r="6928" spans="1:7" x14ac:dyDescent="0.25">
      <c r="A6928" s="6">
        <f t="shared" si="544"/>
        <v>6917</v>
      </c>
      <c r="B6928" s="6">
        <f t="shared" si="541"/>
        <v>-144</v>
      </c>
      <c r="C6928" s="6">
        <f t="shared" si="542"/>
        <v>33</v>
      </c>
      <c r="D6928" s="8">
        <f ca="1">VLOOKUP(B6928,Residuals!$A$12:$AW$232,C6928,FALSE)</f>
        <v>-5.8543107634756774E-3</v>
      </c>
      <c r="E6928" s="8">
        <f ca="1">VLOOKUP(B6928,Residuals!$A$12:$AW$232,C6928,FALSE)^2</f>
        <v>3.4272954515347167E-5</v>
      </c>
      <c r="F6928" s="8">
        <f t="shared" ca="1" si="540"/>
        <v>8.0744611934861002E-2</v>
      </c>
      <c r="G6928" s="6">
        <f t="shared" si="543"/>
        <v>0</v>
      </c>
    </row>
    <row r="6929" spans="1:7" x14ac:dyDescent="0.25">
      <c r="A6929" s="6">
        <f t="shared" si="544"/>
        <v>6918</v>
      </c>
      <c r="B6929" s="6">
        <f t="shared" si="541"/>
        <v>-143</v>
      </c>
      <c r="C6929" s="6">
        <f t="shared" si="542"/>
        <v>33</v>
      </c>
      <c r="D6929" s="8">
        <f ca="1">VLOOKUP(B6929,Residuals!$A$12:$AW$232,C6929,FALSE)</f>
        <v>-1.400369153429927E-2</v>
      </c>
      <c r="E6929" s="8">
        <f ca="1">VLOOKUP(B6929,Residuals!$A$12:$AW$232,C6929,FALSE)^2</f>
        <v>1.9610337658780504E-4</v>
      </c>
      <c r="F6929" s="8">
        <f t="shared" ca="1" si="540"/>
        <v>0.46200542864221844</v>
      </c>
      <c r="G6929" s="6">
        <f t="shared" si="543"/>
        <v>0</v>
      </c>
    </row>
    <row r="6930" spans="1:7" x14ac:dyDescent="0.25">
      <c r="A6930" s="6">
        <f t="shared" si="544"/>
        <v>6919</v>
      </c>
      <c r="B6930" s="6">
        <f t="shared" si="541"/>
        <v>-142</v>
      </c>
      <c r="C6930" s="6">
        <f t="shared" si="542"/>
        <v>33</v>
      </c>
      <c r="D6930" s="8">
        <f ca="1">VLOOKUP(B6930,Residuals!$A$12:$AW$232,C6930,FALSE)</f>
        <v>-1.7138046392130867E-2</v>
      </c>
      <c r="E6930" s="8">
        <f ca="1">VLOOKUP(B6930,Residuals!$A$12:$AW$232,C6930,FALSE)^2</f>
        <v>2.9371263413882984E-4</v>
      </c>
      <c r="F6930" s="8">
        <f t="shared" ca="1" si="540"/>
        <v>0.69196580800426488</v>
      </c>
      <c r="G6930" s="6">
        <f t="shared" si="543"/>
        <v>0</v>
      </c>
    </row>
    <row r="6931" spans="1:7" x14ac:dyDescent="0.25">
      <c r="A6931" s="6">
        <f t="shared" si="544"/>
        <v>6920</v>
      </c>
      <c r="B6931" s="6">
        <f t="shared" si="541"/>
        <v>-141</v>
      </c>
      <c r="C6931" s="6">
        <f t="shared" si="542"/>
        <v>33</v>
      </c>
      <c r="D6931" s="8">
        <f ca="1">VLOOKUP(B6931,Residuals!$A$12:$AW$232,C6931,FALSE)</f>
        <v>-7.5829764936660932E-3</v>
      </c>
      <c r="E6931" s="8">
        <f ca="1">VLOOKUP(B6931,Residuals!$A$12:$AW$232,C6931,FALSE)^2</f>
        <v>5.7501532503492517E-5</v>
      </c>
      <c r="F6931" s="8">
        <f t="shared" ca="1" si="540"/>
        <v>0.13546946836973822</v>
      </c>
      <c r="G6931" s="6">
        <f t="shared" si="543"/>
        <v>0</v>
      </c>
    </row>
    <row r="6932" spans="1:7" x14ac:dyDescent="0.25">
      <c r="A6932" s="6">
        <f t="shared" si="544"/>
        <v>6921</v>
      </c>
      <c r="B6932" s="6">
        <f t="shared" si="541"/>
        <v>-140</v>
      </c>
      <c r="C6932" s="6">
        <f t="shared" si="542"/>
        <v>33</v>
      </c>
      <c r="D6932" s="8">
        <f ca="1">VLOOKUP(B6932,Residuals!$A$12:$AW$232,C6932,FALSE)</f>
        <v>-7.0839318671567508E-3</v>
      </c>
      <c r="E6932" s="8">
        <f ca="1">VLOOKUP(B6932,Residuals!$A$12:$AW$232,C6932,FALSE)^2</f>
        <v>5.0182090698518928E-5</v>
      </c>
      <c r="F6932" s="8">
        <f t="shared" ca="1" si="540"/>
        <v>0.11822539074410651</v>
      </c>
      <c r="G6932" s="6">
        <f t="shared" si="543"/>
        <v>0</v>
      </c>
    </row>
    <row r="6933" spans="1:7" x14ac:dyDescent="0.25">
      <c r="A6933" s="6">
        <f t="shared" si="544"/>
        <v>6922</v>
      </c>
      <c r="B6933" s="6">
        <f t="shared" si="541"/>
        <v>-139</v>
      </c>
      <c r="C6933" s="6">
        <f t="shared" si="542"/>
        <v>33</v>
      </c>
      <c r="D6933" s="8">
        <f ca="1">VLOOKUP(B6933,Residuals!$A$12:$AW$232,C6933,FALSE)</f>
        <v>-1.1661677302159393E-2</v>
      </c>
      <c r="E6933" s="8">
        <f ca="1">VLOOKUP(B6933,Residuals!$A$12:$AW$232,C6933,FALSE)^2</f>
        <v>1.3599471749969959E-4</v>
      </c>
      <c r="F6933" s="8">
        <f t="shared" ca="1" si="540"/>
        <v>0.32039375784737661</v>
      </c>
      <c r="G6933" s="6">
        <f t="shared" si="543"/>
        <v>0</v>
      </c>
    </row>
    <row r="6934" spans="1:7" x14ac:dyDescent="0.25">
      <c r="A6934" s="6">
        <f t="shared" si="544"/>
        <v>6923</v>
      </c>
      <c r="B6934" s="6">
        <f t="shared" si="541"/>
        <v>-138</v>
      </c>
      <c r="C6934" s="6">
        <f t="shared" si="542"/>
        <v>33</v>
      </c>
      <c r="D6934" s="8">
        <f ca="1">VLOOKUP(B6934,Residuals!$A$12:$AW$232,C6934,FALSE)</f>
        <v>-2.0641343456024006E-2</v>
      </c>
      <c r="E6934" s="8">
        <f ca="1">VLOOKUP(B6934,Residuals!$A$12:$AW$232,C6934,FALSE)^2</f>
        <v>4.2606505966954507E-4</v>
      </c>
      <c r="F6934" s="8">
        <f t="shared" ca="1" si="540"/>
        <v>1.0037785883506383</v>
      </c>
      <c r="G6934" s="6">
        <f t="shared" si="543"/>
        <v>0</v>
      </c>
    </row>
    <row r="6935" spans="1:7" x14ac:dyDescent="0.25">
      <c r="A6935" s="6">
        <f t="shared" si="544"/>
        <v>6924</v>
      </c>
      <c r="B6935" s="6">
        <f t="shared" si="541"/>
        <v>-137</v>
      </c>
      <c r="C6935" s="6">
        <f t="shared" si="542"/>
        <v>33</v>
      </c>
      <c r="D6935" s="8">
        <f ca="1">VLOOKUP(B6935,Residuals!$A$12:$AW$232,C6935,FALSE)</f>
        <v>6.8205416339121323E-3</v>
      </c>
      <c r="E6935" s="8">
        <f ca="1">VLOOKUP(B6935,Residuals!$A$12:$AW$232,C6935,FALSE)^2</f>
        <v>4.651978817992878E-5</v>
      </c>
      <c r="F6935" s="8">
        <f t="shared" ca="1" si="540"/>
        <v>0.10959726982972172</v>
      </c>
      <c r="G6935" s="6">
        <f t="shared" si="543"/>
        <v>0</v>
      </c>
    </row>
    <row r="6936" spans="1:7" x14ac:dyDescent="0.25">
      <c r="A6936" s="6">
        <f t="shared" si="544"/>
        <v>6925</v>
      </c>
      <c r="B6936" s="6">
        <f t="shared" si="541"/>
        <v>-136</v>
      </c>
      <c r="C6936" s="6">
        <f t="shared" si="542"/>
        <v>33</v>
      </c>
      <c r="D6936" s="8">
        <f ca="1">VLOOKUP(B6936,Residuals!$A$12:$AW$232,C6936,FALSE)</f>
        <v>-3.1880407649341456E-3</v>
      </c>
      <c r="E6936" s="8">
        <f ca="1">VLOOKUP(B6936,Residuals!$A$12:$AW$232,C6936,FALSE)^2</f>
        <v>1.0163603918881892E-5</v>
      </c>
      <c r="F6936" s="8">
        <f t="shared" ca="1" si="540"/>
        <v>2.3944718682547991E-2</v>
      </c>
      <c r="G6936" s="6">
        <f t="shared" si="543"/>
        <v>0</v>
      </c>
    </row>
    <row r="6937" spans="1:7" x14ac:dyDescent="0.25">
      <c r="A6937" s="6">
        <f t="shared" si="544"/>
        <v>6926</v>
      </c>
      <c r="B6937" s="6">
        <f t="shared" si="541"/>
        <v>-135</v>
      </c>
      <c r="C6937" s="6">
        <f t="shared" si="542"/>
        <v>33</v>
      </c>
      <c r="D6937" s="8">
        <f ca="1">VLOOKUP(B6937,Residuals!$A$12:$AW$232,C6937,FALSE)</f>
        <v>1.3128166462720183E-2</v>
      </c>
      <c r="E6937" s="8">
        <f ca="1">VLOOKUP(B6937,Residuals!$A$12:$AW$232,C6937,FALSE)^2</f>
        <v>1.7234875467289098E-4</v>
      </c>
      <c r="F6937" s="8">
        <f t="shared" ca="1" si="540"/>
        <v>0.40604125061023144</v>
      </c>
      <c r="G6937" s="6">
        <f t="shared" si="543"/>
        <v>0</v>
      </c>
    </row>
    <row r="6938" spans="1:7" x14ac:dyDescent="0.25">
      <c r="A6938" s="6">
        <f t="shared" si="544"/>
        <v>6927</v>
      </c>
      <c r="B6938" s="6">
        <f t="shared" si="541"/>
        <v>-134</v>
      </c>
      <c r="C6938" s="6">
        <f t="shared" si="542"/>
        <v>33</v>
      </c>
      <c r="D6938" s="8">
        <f ca="1">VLOOKUP(B6938,Residuals!$A$12:$AW$232,C6938,FALSE)</f>
        <v>7.5138152973769972E-3</v>
      </c>
      <c r="E6938" s="8">
        <f ca="1">VLOOKUP(B6938,Residuals!$A$12:$AW$232,C6938,FALSE)^2</f>
        <v>5.6457420323096571E-5</v>
      </c>
      <c r="F6938" s="8">
        <f t="shared" ca="1" si="540"/>
        <v>0.13300961528690053</v>
      </c>
      <c r="G6938" s="6">
        <f t="shared" si="543"/>
        <v>0</v>
      </c>
    </row>
    <row r="6939" spans="1:7" x14ac:dyDescent="0.25">
      <c r="A6939" s="6">
        <f t="shared" si="544"/>
        <v>6928</v>
      </c>
      <c r="B6939" s="6">
        <f t="shared" si="541"/>
        <v>-133</v>
      </c>
      <c r="C6939" s="6">
        <f t="shared" si="542"/>
        <v>33</v>
      </c>
      <c r="D6939" s="8">
        <f ca="1">VLOOKUP(B6939,Residuals!$A$12:$AW$232,C6939,FALSE)</f>
        <v>-3.3266711637480973E-3</v>
      </c>
      <c r="E6939" s="8">
        <f ca="1">VLOOKUP(B6939,Residuals!$A$12:$AW$232,C6939,FALSE)^2</f>
        <v>1.1066741031713121E-5</v>
      </c>
      <c r="F6939" s="8">
        <f t="shared" ca="1" si="540"/>
        <v>2.6072444661552042E-2</v>
      </c>
      <c r="G6939" s="6">
        <f t="shared" si="543"/>
        <v>0</v>
      </c>
    </row>
    <row r="6940" spans="1:7" x14ac:dyDescent="0.25">
      <c r="A6940" s="6">
        <f t="shared" si="544"/>
        <v>6929</v>
      </c>
      <c r="B6940" s="6">
        <f t="shared" si="541"/>
        <v>-132</v>
      </c>
      <c r="C6940" s="6">
        <f t="shared" si="542"/>
        <v>33</v>
      </c>
      <c r="D6940" s="8">
        <f ca="1">VLOOKUP(B6940,Residuals!$A$12:$AW$232,C6940,FALSE)</f>
        <v>7.7256211129866816E-4</v>
      </c>
      <c r="E6940" s="8">
        <f ca="1">VLOOKUP(B6940,Residuals!$A$12:$AW$232,C6940,FALSE)^2</f>
        <v>5.9685221581425578E-7</v>
      </c>
      <c r="F6940" s="8">
        <f t="shared" ca="1" si="540"/>
        <v>1.4061408253205514E-3</v>
      </c>
      <c r="G6940" s="6">
        <f t="shared" si="543"/>
        <v>0</v>
      </c>
    </row>
    <row r="6941" spans="1:7" x14ac:dyDescent="0.25">
      <c r="A6941" s="6">
        <f t="shared" si="544"/>
        <v>6930</v>
      </c>
      <c r="B6941" s="6">
        <f t="shared" si="541"/>
        <v>-131</v>
      </c>
      <c r="C6941" s="6">
        <f t="shared" si="542"/>
        <v>33</v>
      </c>
      <c r="D6941" s="8">
        <f ca="1">VLOOKUP(B6941,Residuals!$A$12:$AW$232,C6941,FALSE)</f>
        <v>-1.2206163098320742E-3</v>
      </c>
      <c r="E6941" s="8">
        <f ca="1">VLOOKUP(B6941,Residuals!$A$12:$AW$232,C6941,FALSE)^2</f>
        <v>1.4899041758280701E-6</v>
      </c>
      <c r="F6941" s="8">
        <f t="shared" ca="1" si="540"/>
        <v>3.5101069107857695E-3</v>
      </c>
      <c r="G6941" s="6">
        <f t="shared" si="543"/>
        <v>0</v>
      </c>
    </row>
    <row r="6942" spans="1:7" x14ac:dyDescent="0.25">
      <c r="A6942" s="6">
        <f t="shared" si="544"/>
        <v>6931</v>
      </c>
      <c r="B6942" s="6">
        <f t="shared" si="541"/>
        <v>-130</v>
      </c>
      <c r="C6942" s="6">
        <f t="shared" si="542"/>
        <v>33</v>
      </c>
      <c r="D6942" s="8">
        <f ca="1">VLOOKUP(B6942,Residuals!$A$12:$AW$232,C6942,FALSE)</f>
        <v>-1.3015024305720308E-2</v>
      </c>
      <c r="E6942" s="8">
        <f ca="1">VLOOKUP(B6942,Residuals!$A$12:$AW$232,C6942,FALSE)^2</f>
        <v>1.6939085767849041E-4</v>
      </c>
      <c r="F6942" s="8">
        <f t="shared" ca="1" si="540"/>
        <v>0.39907265836793682</v>
      </c>
      <c r="G6942" s="6">
        <f t="shared" si="543"/>
        <v>0</v>
      </c>
    </row>
    <row r="6943" spans="1:7" x14ac:dyDescent="0.25">
      <c r="A6943" s="6">
        <f t="shared" si="544"/>
        <v>6932</v>
      </c>
      <c r="B6943" s="6">
        <f t="shared" si="541"/>
        <v>-129</v>
      </c>
      <c r="C6943" s="6">
        <f t="shared" si="542"/>
        <v>33</v>
      </c>
      <c r="D6943" s="8">
        <f ca="1">VLOOKUP(B6943,Residuals!$A$12:$AW$232,C6943,FALSE)</f>
        <v>-3.6753468789657481E-4</v>
      </c>
      <c r="E6943" s="8">
        <f ca="1">VLOOKUP(B6943,Residuals!$A$12:$AW$232,C6943,FALSE)^2</f>
        <v>1.3508174680723264E-7</v>
      </c>
      <c r="F6943" s="8">
        <f t="shared" ca="1" si="540"/>
        <v>3.1824286466312733E-4</v>
      </c>
      <c r="G6943" s="6">
        <f t="shared" si="543"/>
        <v>0</v>
      </c>
    </row>
    <row r="6944" spans="1:7" x14ac:dyDescent="0.25">
      <c r="A6944" s="6">
        <f t="shared" si="544"/>
        <v>6933</v>
      </c>
      <c r="B6944" s="6">
        <f t="shared" si="541"/>
        <v>-128</v>
      </c>
      <c r="C6944" s="6">
        <f t="shared" si="542"/>
        <v>33</v>
      </c>
      <c r="D6944" s="8">
        <f ca="1">VLOOKUP(B6944,Residuals!$A$12:$AW$232,C6944,FALSE)</f>
        <v>1.8607423135370477E-2</v>
      </c>
      <c r="E6944" s="8">
        <f ca="1">VLOOKUP(B6944,Residuals!$A$12:$AW$232,C6944,FALSE)^2</f>
        <v>3.4623619573872046E-4</v>
      </c>
      <c r="F6944" s="8">
        <f t="shared" ca="1" si="540"/>
        <v>0.81570753552066122</v>
      </c>
      <c r="G6944" s="6">
        <f t="shared" si="543"/>
        <v>0</v>
      </c>
    </row>
    <row r="6945" spans="1:7" x14ac:dyDescent="0.25">
      <c r="A6945" s="6">
        <f t="shared" si="544"/>
        <v>6934</v>
      </c>
      <c r="B6945" s="6">
        <f t="shared" si="541"/>
        <v>-127</v>
      </c>
      <c r="C6945" s="6">
        <f t="shared" si="542"/>
        <v>33</v>
      </c>
      <c r="D6945" s="8">
        <f ca="1">VLOOKUP(B6945,Residuals!$A$12:$AW$232,C6945,FALSE)</f>
        <v>-6.5706771563717927E-3</v>
      </c>
      <c r="E6945" s="8">
        <f ca="1">VLOOKUP(B6945,Residuals!$A$12:$AW$232,C6945,FALSE)^2</f>
        <v>4.3173798293266108E-5</v>
      </c>
      <c r="F6945" s="8">
        <f t="shared" ca="1" si="540"/>
        <v>0.10171435869010677</v>
      </c>
      <c r="G6945" s="6">
        <f t="shared" si="543"/>
        <v>0</v>
      </c>
    </row>
    <row r="6946" spans="1:7" x14ac:dyDescent="0.25">
      <c r="A6946" s="6">
        <f t="shared" si="544"/>
        <v>6935</v>
      </c>
      <c r="B6946" s="6">
        <f t="shared" si="541"/>
        <v>-126</v>
      </c>
      <c r="C6946" s="6">
        <f t="shared" si="542"/>
        <v>33</v>
      </c>
      <c r="D6946" s="8">
        <f ca="1">VLOOKUP(B6946,Residuals!$A$12:$AW$232,C6946,FALSE)</f>
        <v>-5.1468351535466856E-3</v>
      </c>
      <c r="E6946" s="8">
        <f ca="1">VLOOKUP(B6946,Residuals!$A$12:$AW$232,C6946,FALSE)^2</f>
        <v>2.6489912097783934E-5</v>
      </c>
      <c r="F6946" s="8">
        <f t="shared" ca="1" si="540"/>
        <v>6.2408324662128339E-2</v>
      </c>
      <c r="G6946" s="6">
        <f t="shared" si="543"/>
        <v>0</v>
      </c>
    </row>
    <row r="6947" spans="1:7" x14ac:dyDescent="0.25">
      <c r="A6947" s="6">
        <f t="shared" si="544"/>
        <v>6936</v>
      </c>
      <c r="B6947" s="6">
        <f t="shared" si="541"/>
        <v>-125</v>
      </c>
      <c r="C6947" s="6">
        <f t="shared" si="542"/>
        <v>33</v>
      </c>
      <c r="D6947" s="8">
        <f ca="1">VLOOKUP(B6947,Residuals!$A$12:$AW$232,C6947,FALSE)</f>
        <v>-5.5836593225777314E-3</v>
      </c>
      <c r="E6947" s="8">
        <f ca="1">VLOOKUP(B6947,Residuals!$A$12:$AW$232,C6947,FALSE)^2</f>
        <v>3.1177251430609212E-5</v>
      </c>
      <c r="F6947" s="8">
        <f t="shared" ca="1" si="540"/>
        <v>7.3451358470798325E-2</v>
      </c>
      <c r="G6947" s="6">
        <f t="shared" si="543"/>
        <v>0</v>
      </c>
    </row>
    <row r="6948" spans="1:7" x14ac:dyDescent="0.25">
      <c r="A6948" s="6">
        <f t="shared" si="544"/>
        <v>6937</v>
      </c>
      <c r="B6948" s="6">
        <f t="shared" si="541"/>
        <v>-124</v>
      </c>
      <c r="C6948" s="6">
        <f t="shared" si="542"/>
        <v>33</v>
      </c>
      <c r="D6948" s="8">
        <f ca="1">VLOOKUP(B6948,Residuals!$A$12:$AW$232,C6948,FALSE)</f>
        <v>2.9134929324939861E-4</v>
      </c>
      <c r="E6948" s="8">
        <f ca="1">VLOOKUP(B6948,Residuals!$A$12:$AW$232,C6948,FALSE)^2</f>
        <v>8.4884410676924061E-8</v>
      </c>
      <c r="F6948" s="8">
        <f t="shared" ca="1" si="540"/>
        <v>1.999815567799518E-4</v>
      </c>
      <c r="G6948" s="6">
        <f t="shared" si="543"/>
        <v>0</v>
      </c>
    </row>
    <row r="6949" spans="1:7" x14ac:dyDescent="0.25">
      <c r="A6949" s="6">
        <f t="shared" si="544"/>
        <v>6938</v>
      </c>
      <c r="B6949" s="6">
        <f t="shared" si="541"/>
        <v>-123</v>
      </c>
      <c r="C6949" s="6">
        <f t="shared" si="542"/>
        <v>33</v>
      </c>
      <c r="D6949" s="8">
        <f ca="1">VLOOKUP(B6949,Residuals!$A$12:$AW$232,C6949,FALSE)</f>
        <v>4.1150060368428084E-3</v>
      </c>
      <c r="E6949" s="8">
        <f ca="1">VLOOKUP(B6949,Residuals!$A$12:$AW$232,C6949,FALSE)^2</f>
        <v>1.6933274683252755E-5</v>
      </c>
      <c r="F6949" s="8">
        <f t="shared" ca="1" si="540"/>
        <v>3.989357534009496E-2</v>
      </c>
      <c r="G6949" s="6">
        <f t="shared" si="543"/>
        <v>0</v>
      </c>
    </row>
    <row r="6950" spans="1:7" x14ac:dyDescent="0.25">
      <c r="A6950" s="6">
        <f t="shared" si="544"/>
        <v>6939</v>
      </c>
      <c r="B6950" s="6">
        <f t="shared" si="541"/>
        <v>-122</v>
      </c>
      <c r="C6950" s="6">
        <f t="shared" si="542"/>
        <v>33</v>
      </c>
      <c r="D6950" s="8">
        <f ca="1">VLOOKUP(B6950,Residuals!$A$12:$AW$232,C6950,FALSE)</f>
        <v>-1.1362970993220083E-2</v>
      </c>
      <c r="E6950" s="8">
        <f ca="1">VLOOKUP(B6950,Residuals!$A$12:$AW$232,C6950,FALSE)^2</f>
        <v>1.29117109792761E-4</v>
      </c>
      <c r="F6950" s="8">
        <f t="shared" ca="1" si="540"/>
        <v>0.30419060952853844</v>
      </c>
      <c r="G6950" s="6">
        <f t="shared" si="543"/>
        <v>0</v>
      </c>
    </row>
    <row r="6951" spans="1:7" x14ac:dyDescent="0.25">
      <c r="A6951" s="6">
        <f t="shared" si="544"/>
        <v>6940</v>
      </c>
      <c r="B6951" s="6">
        <f t="shared" si="541"/>
        <v>-121</v>
      </c>
      <c r="C6951" s="6">
        <f t="shared" si="542"/>
        <v>33</v>
      </c>
      <c r="D6951" s="8">
        <f ca="1">VLOOKUP(B6951,Residuals!$A$12:$AW$232,C6951,FALSE)</f>
        <v>-3.3036242010199175E-2</v>
      </c>
      <c r="E6951" s="8">
        <f ca="1">VLOOKUP(B6951,Residuals!$A$12:$AW$232,C6951,FALSE)^2</f>
        <v>1.0913932861564488E-3</v>
      </c>
      <c r="F6951" s="8">
        <f t="shared" ca="1" si="540"/>
        <v>2.5712439620445866</v>
      </c>
      <c r="G6951" s="6">
        <f t="shared" si="543"/>
        <v>0</v>
      </c>
    </row>
    <row r="6952" spans="1:7" x14ac:dyDescent="0.25">
      <c r="A6952" s="6">
        <f t="shared" si="544"/>
        <v>6941</v>
      </c>
      <c r="B6952" s="6">
        <f t="shared" si="541"/>
        <v>-120</v>
      </c>
      <c r="C6952" s="6">
        <f t="shared" si="542"/>
        <v>33</v>
      </c>
      <c r="D6952" s="8">
        <f ca="1">VLOOKUP(B6952,Residuals!$A$12:$AW$232,C6952,FALSE)</f>
        <v>-9.4795572090528041E-3</v>
      </c>
      <c r="E6952" s="8">
        <f ca="1">VLOOKUP(B6952,Residuals!$A$12:$AW$232,C6952,FALSE)^2</f>
        <v>8.9862004879704985E-5</v>
      </c>
      <c r="F6952" s="8">
        <f t="shared" ca="1" si="540"/>
        <v>0.21170841015329567</v>
      </c>
      <c r="G6952" s="6">
        <f t="shared" si="543"/>
        <v>0</v>
      </c>
    </row>
    <row r="6953" spans="1:7" x14ac:dyDescent="0.25">
      <c r="A6953" s="6">
        <f t="shared" si="544"/>
        <v>6942</v>
      </c>
      <c r="B6953" s="6">
        <f t="shared" si="541"/>
        <v>-119</v>
      </c>
      <c r="C6953" s="6">
        <f t="shared" si="542"/>
        <v>33</v>
      </c>
      <c r="D6953" s="8">
        <f ca="1">VLOOKUP(B6953,Residuals!$A$12:$AW$232,C6953,FALSE)</f>
        <v>-4.959184440299547E-3</v>
      </c>
      <c r="E6953" s="8">
        <f ca="1">VLOOKUP(B6953,Residuals!$A$12:$AW$232,C6953,FALSE)^2</f>
        <v>2.4593510312909131E-5</v>
      </c>
      <c r="F6953" s="8">
        <f t="shared" ca="1" si="540"/>
        <v>5.7940538667088842E-2</v>
      </c>
      <c r="G6953" s="6">
        <f t="shared" si="543"/>
        <v>0</v>
      </c>
    </row>
    <row r="6954" spans="1:7" x14ac:dyDescent="0.25">
      <c r="A6954" s="6">
        <f t="shared" si="544"/>
        <v>6943</v>
      </c>
      <c r="B6954" s="6">
        <f t="shared" si="541"/>
        <v>-118</v>
      </c>
      <c r="C6954" s="6">
        <f t="shared" si="542"/>
        <v>33</v>
      </c>
      <c r="D6954" s="8">
        <f ca="1">VLOOKUP(B6954,Residuals!$A$12:$AW$232,C6954,FALSE)</f>
        <v>1.2334237720551497E-2</v>
      </c>
      <c r="E6954" s="8">
        <f ca="1">VLOOKUP(B6954,Residuals!$A$12:$AW$232,C6954,FALSE)^2</f>
        <v>1.5213342014707538E-4</v>
      </c>
      <c r="F6954" s="8">
        <f t="shared" ca="1" si="540"/>
        <v>0.35841537870912482</v>
      </c>
      <c r="G6954" s="6">
        <f t="shared" si="543"/>
        <v>0</v>
      </c>
    </row>
    <row r="6955" spans="1:7" x14ac:dyDescent="0.25">
      <c r="A6955" s="6">
        <f t="shared" si="544"/>
        <v>6944</v>
      </c>
      <c r="B6955" s="6">
        <f t="shared" si="541"/>
        <v>-117</v>
      </c>
      <c r="C6955" s="6">
        <f t="shared" si="542"/>
        <v>33</v>
      </c>
      <c r="D6955" s="8">
        <f ca="1">VLOOKUP(B6955,Residuals!$A$12:$AW$232,C6955,FALSE)</f>
        <v>3.239982102622481E-3</v>
      </c>
      <c r="E6955" s="8">
        <f ca="1">VLOOKUP(B6955,Residuals!$A$12:$AW$232,C6955,FALSE)^2</f>
        <v>1.0497484025313993E-5</v>
      </c>
      <c r="F6955" s="8">
        <f t="shared" ca="1" si="540"/>
        <v>2.4731316161751542E-2</v>
      </c>
      <c r="G6955" s="6">
        <f t="shared" si="543"/>
        <v>0</v>
      </c>
    </row>
    <row r="6956" spans="1:7" x14ac:dyDescent="0.25">
      <c r="A6956" s="6">
        <f t="shared" si="544"/>
        <v>6945</v>
      </c>
      <c r="B6956" s="6">
        <f t="shared" si="541"/>
        <v>-116</v>
      </c>
      <c r="C6956" s="6">
        <f t="shared" si="542"/>
        <v>33</v>
      </c>
      <c r="D6956" s="8">
        <f ca="1">VLOOKUP(B6956,Residuals!$A$12:$AW$232,C6956,FALSE)</f>
        <v>-1.0915015953328729E-2</v>
      </c>
      <c r="E6956" s="8">
        <f ca="1">VLOOKUP(B6956,Residuals!$A$12:$AW$232,C6956,FALSE)^2</f>
        <v>1.1913757326142065E-4</v>
      </c>
      <c r="F6956" s="8">
        <f t="shared" ca="1" si="540"/>
        <v>0.28067954035147002</v>
      </c>
      <c r="G6956" s="6">
        <f t="shared" si="543"/>
        <v>0</v>
      </c>
    </row>
    <row r="6957" spans="1:7" x14ac:dyDescent="0.25">
      <c r="A6957" s="6">
        <f t="shared" si="544"/>
        <v>6946</v>
      </c>
      <c r="B6957" s="6">
        <f t="shared" si="541"/>
        <v>-115</v>
      </c>
      <c r="C6957" s="6">
        <f t="shared" si="542"/>
        <v>33</v>
      </c>
      <c r="D6957" s="8">
        <f ca="1">VLOOKUP(B6957,Residuals!$A$12:$AW$232,C6957,FALSE)</f>
        <v>1.2318199671286032E-2</v>
      </c>
      <c r="E6957" s="8">
        <f ca="1">VLOOKUP(B6957,Residuals!$A$12:$AW$232,C6957,FALSE)^2</f>
        <v>1.5173804314167131E-4</v>
      </c>
      <c r="F6957" s="8">
        <f t="shared" ca="1" si="540"/>
        <v>0.357483898965964</v>
      </c>
      <c r="G6957" s="6">
        <f t="shared" si="543"/>
        <v>0</v>
      </c>
    </row>
    <row r="6958" spans="1:7" x14ac:dyDescent="0.25">
      <c r="A6958" s="6">
        <f t="shared" si="544"/>
        <v>6947</v>
      </c>
      <c r="B6958" s="6">
        <f t="shared" si="541"/>
        <v>-114</v>
      </c>
      <c r="C6958" s="6">
        <f t="shared" si="542"/>
        <v>33</v>
      </c>
      <c r="D6958" s="8">
        <f ca="1">VLOOKUP(B6958,Residuals!$A$12:$AW$232,C6958,FALSE)</f>
        <v>-7.3847462503793685E-3</v>
      </c>
      <c r="E6958" s="8">
        <f ca="1">VLOOKUP(B6958,Residuals!$A$12:$AW$232,C6958,FALSE)^2</f>
        <v>5.4534477182492145E-5</v>
      </c>
      <c r="F6958" s="8">
        <f t="shared" ca="1" si="540"/>
        <v>0.12847929976970812</v>
      </c>
      <c r="G6958" s="6">
        <f t="shared" si="543"/>
        <v>0</v>
      </c>
    </row>
    <row r="6959" spans="1:7" x14ac:dyDescent="0.25">
      <c r="A6959" s="6">
        <f t="shared" si="544"/>
        <v>6948</v>
      </c>
      <c r="B6959" s="6">
        <f t="shared" si="541"/>
        <v>-113</v>
      </c>
      <c r="C6959" s="6">
        <f t="shared" si="542"/>
        <v>33</v>
      </c>
      <c r="D6959" s="8">
        <f ca="1">VLOOKUP(B6959,Residuals!$A$12:$AW$232,C6959,FALSE)</f>
        <v>2.3974373323514729E-2</v>
      </c>
      <c r="E6959" s="8">
        <f ca="1">VLOOKUP(B6959,Residuals!$A$12:$AW$232,C6959,FALSE)^2</f>
        <v>5.7477057625525472E-4</v>
      </c>
      <c r="F6959" s="8">
        <f t="shared" ca="1" si="540"/>
        <v>1.3541180732033211</v>
      </c>
      <c r="G6959" s="6">
        <f t="shared" si="543"/>
        <v>0</v>
      </c>
    </row>
    <row r="6960" spans="1:7" x14ac:dyDescent="0.25">
      <c r="A6960" s="6">
        <f t="shared" si="544"/>
        <v>6949</v>
      </c>
      <c r="B6960" s="6">
        <f t="shared" si="541"/>
        <v>-112</v>
      </c>
      <c r="C6960" s="6">
        <f t="shared" si="542"/>
        <v>33</v>
      </c>
      <c r="D6960" s="8">
        <f ca="1">VLOOKUP(B6960,Residuals!$A$12:$AW$232,C6960,FALSE)</f>
        <v>9.975779981891272E-4</v>
      </c>
      <c r="E6960" s="8">
        <f ca="1">VLOOKUP(B6960,Residuals!$A$12:$AW$232,C6960,FALSE)^2</f>
        <v>9.9516186247102629E-7</v>
      </c>
      <c r="F6960" s="8">
        <f t="shared" ca="1" si="540"/>
        <v>2.3445296600155857E-3</v>
      </c>
      <c r="G6960" s="6">
        <f t="shared" si="543"/>
        <v>0</v>
      </c>
    </row>
    <row r="6961" spans="1:7" x14ac:dyDescent="0.25">
      <c r="A6961" s="6">
        <f t="shared" si="544"/>
        <v>6950</v>
      </c>
      <c r="B6961" s="6">
        <f t="shared" si="541"/>
        <v>-111</v>
      </c>
      <c r="C6961" s="6">
        <f t="shared" si="542"/>
        <v>33</v>
      </c>
      <c r="D6961" s="8">
        <f ca="1">VLOOKUP(B6961,Residuals!$A$12:$AW$232,C6961,FALSE)</f>
        <v>-9.8754485295955048E-3</v>
      </c>
      <c r="E6961" s="8">
        <f ca="1">VLOOKUP(B6961,Residuals!$A$12:$AW$232,C6961,FALSE)^2</f>
        <v>9.7524483660690013E-5</v>
      </c>
      <c r="F6961" s="8">
        <f t="shared" ca="1" si="540"/>
        <v>0.2297606581832311</v>
      </c>
      <c r="G6961" s="6">
        <f t="shared" si="543"/>
        <v>0</v>
      </c>
    </row>
    <row r="6962" spans="1:7" x14ac:dyDescent="0.25">
      <c r="A6962" s="6">
        <f t="shared" si="544"/>
        <v>6951</v>
      </c>
      <c r="B6962" s="6">
        <f t="shared" si="541"/>
        <v>-110</v>
      </c>
      <c r="C6962" s="6">
        <f t="shared" si="542"/>
        <v>33</v>
      </c>
      <c r="D6962" s="8">
        <f ca="1">VLOOKUP(B6962,Residuals!$A$12:$AW$232,C6962,FALSE)</f>
        <v>9.2916458682612748E-3</v>
      </c>
      <c r="E6962" s="8">
        <f ca="1">VLOOKUP(B6962,Residuals!$A$12:$AW$232,C6962,FALSE)^2</f>
        <v>8.6334682941176813E-5</v>
      </c>
      <c r="F6962" s="8">
        <f t="shared" ca="1" si="540"/>
        <v>0.20339829376200985</v>
      </c>
      <c r="G6962" s="6">
        <f t="shared" si="543"/>
        <v>0</v>
      </c>
    </row>
    <row r="6963" spans="1:7" x14ac:dyDescent="0.25">
      <c r="A6963" s="6">
        <f t="shared" si="544"/>
        <v>6952</v>
      </c>
      <c r="B6963" s="6">
        <f t="shared" si="541"/>
        <v>-109</v>
      </c>
      <c r="C6963" s="6">
        <f t="shared" si="542"/>
        <v>33</v>
      </c>
      <c r="D6963" s="8">
        <f ca="1">VLOOKUP(B6963,Residuals!$A$12:$AW$232,C6963,FALSE)</f>
        <v>8.5475752496114183E-3</v>
      </c>
      <c r="E6963" s="8">
        <f ca="1">VLOOKUP(B6963,Residuals!$A$12:$AW$232,C6963,FALSE)^2</f>
        <v>7.3061042647769699E-5</v>
      </c>
      <c r="F6963" s="8">
        <f t="shared" ca="1" si="540"/>
        <v>0.17212655341718025</v>
      </c>
      <c r="G6963" s="6">
        <f t="shared" si="543"/>
        <v>0</v>
      </c>
    </row>
    <row r="6964" spans="1:7" x14ac:dyDescent="0.25">
      <c r="A6964" s="6">
        <f t="shared" si="544"/>
        <v>6953</v>
      </c>
      <c r="B6964" s="6">
        <f t="shared" si="541"/>
        <v>-108</v>
      </c>
      <c r="C6964" s="6">
        <f t="shared" si="542"/>
        <v>33</v>
      </c>
      <c r="D6964" s="8">
        <f ca="1">VLOOKUP(B6964,Residuals!$A$12:$AW$232,C6964,FALSE)</f>
        <v>1.1653055420097482E-2</v>
      </c>
      <c r="E6964" s="8">
        <f ca="1">VLOOKUP(B6964,Residuals!$A$12:$AW$232,C6964,FALSE)^2</f>
        <v>1.3579370062386331E-4</v>
      </c>
      <c r="F6964" s="8">
        <f t="shared" ca="1" si="540"/>
        <v>0.31992017656845623</v>
      </c>
      <c r="G6964" s="6">
        <f t="shared" si="543"/>
        <v>0</v>
      </c>
    </row>
    <row r="6965" spans="1:7" x14ac:dyDescent="0.25">
      <c r="A6965" s="6">
        <f t="shared" si="544"/>
        <v>6954</v>
      </c>
      <c r="B6965" s="6">
        <f t="shared" si="541"/>
        <v>-107</v>
      </c>
      <c r="C6965" s="6">
        <f t="shared" si="542"/>
        <v>33</v>
      </c>
      <c r="D6965" s="8">
        <f ca="1">VLOOKUP(B6965,Residuals!$A$12:$AW$232,C6965,FALSE)</f>
        <v>2.9262801669112182E-3</v>
      </c>
      <c r="E6965" s="8">
        <f ca="1">VLOOKUP(B6965,Residuals!$A$12:$AW$232,C6965,FALSE)^2</f>
        <v>8.5631156152579467E-6</v>
      </c>
      <c r="F6965" s="8">
        <f t="shared" ca="1" si="540"/>
        <v>2.0174083532767399E-2</v>
      </c>
      <c r="G6965" s="6">
        <f t="shared" si="543"/>
        <v>0</v>
      </c>
    </row>
    <row r="6966" spans="1:7" x14ac:dyDescent="0.25">
      <c r="A6966" s="6">
        <f t="shared" si="544"/>
        <v>6955</v>
      </c>
      <c r="B6966" s="6">
        <f t="shared" si="541"/>
        <v>-106</v>
      </c>
      <c r="C6966" s="6">
        <f t="shared" si="542"/>
        <v>33</v>
      </c>
      <c r="D6966" s="8">
        <f ca="1">VLOOKUP(B6966,Residuals!$A$12:$AW$232,C6966,FALSE)</f>
        <v>-1.1445264194927899E-2</v>
      </c>
      <c r="E6966" s="8">
        <f ca="1">VLOOKUP(B6966,Residuals!$A$12:$AW$232,C6966,FALSE)^2</f>
        <v>1.3099407249169857E-4</v>
      </c>
      <c r="F6966" s="8">
        <f t="shared" ca="1" si="540"/>
        <v>0.30861259843743327</v>
      </c>
      <c r="G6966" s="6">
        <f t="shared" si="543"/>
        <v>0</v>
      </c>
    </row>
    <row r="6967" spans="1:7" x14ac:dyDescent="0.25">
      <c r="A6967" s="6">
        <f t="shared" si="544"/>
        <v>6956</v>
      </c>
      <c r="B6967" s="6">
        <f t="shared" si="541"/>
        <v>-105</v>
      </c>
      <c r="C6967" s="6">
        <f t="shared" si="542"/>
        <v>33</v>
      </c>
      <c r="D6967" s="8">
        <f ca="1">VLOOKUP(B6967,Residuals!$A$12:$AW$232,C6967,FALSE)</f>
        <v>-4.3697295047860239E-3</v>
      </c>
      <c r="E6967" s="8">
        <f ca="1">VLOOKUP(B6967,Residuals!$A$12:$AW$232,C6967,FALSE)^2</f>
        <v>1.9094535944997509E-5</v>
      </c>
      <c r="F6967" s="8">
        <f t="shared" ca="1" si="540"/>
        <v>4.4985351183093381E-2</v>
      </c>
      <c r="G6967" s="6">
        <f t="shared" si="543"/>
        <v>0</v>
      </c>
    </row>
    <row r="6968" spans="1:7" x14ac:dyDescent="0.25">
      <c r="A6968" s="6">
        <f t="shared" si="544"/>
        <v>6957</v>
      </c>
      <c r="B6968" s="6">
        <f t="shared" si="541"/>
        <v>-104</v>
      </c>
      <c r="C6968" s="6">
        <f t="shared" si="542"/>
        <v>33</v>
      </c>
      <c r="D6968" s="8">
        <f ca="1">VLOOKUP(B6968,Residuals!$A$12:$AW$232,C6968,FALSE)</f>
        <v>-2.2393137963186236E-3</v>
      </c>
      <c r="E6968" s="8">
        <f ca="1">VLOOKUP(B6968,Residuals!$A$12:$AW$232,C6968,FALSE)^2</f>
        <v>5.0145262783829265E-6</v>
      </c>
      <c r="F6968" s="8">
        <f t="shared" ca="1" si="540"/>
        <v>1.1813862683005133E-2</v>
      </c>
      <c r="G6968" s="6">
        <f t="shared" si="543"/>
        <v>0</v>
      </c>
    </row>
    <row r="6969" spans="1:7" x14ac:dyDescent="0.25">
      <c r="A6969" s="6">
        <f t="shared" si="544"/>
        <v>6958</v>
      </c>
      <c r="B6969" s="6">
        <f t="shared" si="541"/>
        <v>-103</v>
      </c>
      <c r="C6969" s="6">
        <f t="shared" si="542"/>
        <v>33</v>
      </c>
      <c r="D6969" s="8">
        <f ca="1">VLOOKUP(B6969,Residuals!$A$12:$AW$232,C6969,FALSE)</f>
        <v>4.1760115337166615E-3</v>
      </c>
      <c r="E6969" s="8">
        <f ca="1">VLOOKUP(B6969,Residuals!$A$12:$AW$232,C6969,FALSE)^2</f>
        <v>1.7439072329734582E-5</v>
      </c>
      <c r="F6969" s="8">
        <f t="shared" ca="1" si="540"/>
        <v>4.1085198159319755E-2</v>
      </c>
      <c r="G6969" s="6">
        <f t="shared" si="543"/>
        <v>0</v>
      </c>
    </row>
    <row r="6970" spans="1:7" x14ac:dyDescent="0.25">
      <c r="A6970" s="6">
        <f t="shared" si="544"/>
        <v>6959</v>
      </c>
      <c r="B6970" s="6">
        <f t="shared" si="541"/>
        <v>-102</v>
      </c>
      <c r="C6970" s="6">
        <f t="shared" si="542"/>
        <v>33</v>
      </c>
      <c r="D6970" s="8">
        <f ca="1">VLOOKUP(B6970,Residuals!$A$12:$AW$232,C6970,FALSE)</f>
        <v>-1.4894249184158355E-2</v>
      </c>
      <c r="E6970" s="8">
        <f ca="1">VLOOKUP(B6970,Residuals!$A$12:$AW$232,C6970,FALSE)^2</f>
        <v>2.2183865875980183E-4</v>
      </c>
      <c r="F6970" s="8">
        <f t="shared" ca="1" si="540"/>
        <v>0.52263589956008227</v>
      </c>
      <c r="G6970" s="6">
        <f t="shared" si="543"/>
        <v>0</v>
      </c>
    </row>
    <row r="6971" spans="1:7" x14ac:dyDescent="0.25">
      <c r="A6971" s="6">
        <f t="shared" si="544"/>
        <v>6960</v>
      </c>
      <c r="B6971" s="6">
        <f t="shared" si="541"/>
        <v>-101</v>
      </c>
      <c r="C6971" s="6">
        <f t="shared" si="542"/>
        <v>33</v>
      </c>
      <c r="D6971" s="8">
        <f ca="1">VLOOKUP(B6971,Residuals!$A$12:$AW$232,C6971,FALSE)</f>
        <v>-1.3902373273342867E-2</v>
      </c>
      <c r="E6971" s="8">
        <f ca="1">VLOOKUP(B6971,Residuals!$A$12:$AW$232,C6971,FALSE)^2</f>
        <v>1.9327598263135806E-4</v>
      </c>
      <c r="F6971" s="8">
        <f t="shared" ca="1" si="540"/>
        <v>0.45534429215636185</v>
      </c>
      <c r="G6971" s="6">
        <f t="shared" si="543"/>
        <v>0</v>
      </c>
    </row>
    <row r="6972" spans="1:7" x14ac:dyDescent="0.25">
      <c r="A6972" s="6">
        <f t="shared" si="544"/>
        <v>6961</v>
      </c>
      <c r="B6972" s="6">
        <f t="shared" si="541"/>
        <v>-100</v>
      </c>
      <c r="C6972" s="6">
        <f t="shared" si="542"/>
        <v>33</v>
      </c>
      <c r="D6972" s="8">
        <f ca="1">VLOOKUP(B6972,Residuals!$A$12:$AW$232,C6972,FALSE)</f>
        <v>-2.1196373095439002E-3</v>
      </c>
      <c r="E6972" s="8">
        <f ca="1">VLOOKUP(B6972,Residuals!$A$12:$AW$232,C6972,FALSE)^2</f>
        <v>4.492862324010504E-6</v>
      </c>
      <c r="F6972" s="8">
        <f t="shared" ca="1" si="540"/>
        <v>1.0584859985343203E-2</v>
      </c>
      <c r="G6972" s="6">
        <f t="shared" si="543"/>
        <v>0</v>
      </c>
    </row>
    <row r="6973" spans="1:7" x14ac:dyDescent="0.25">
      <c r="A6973" s="6">
        <f t="shared" si="544"/>
        <v>6962</v>
      </c>
      <c r="B6973" s="6">
        <f t="shared" si="541"/>
        <v>-99</v>
      </c>
      <c r="C6973" s="6">
        <f t="shared" si="542"/>
        <v>33</v>
      </c>
      <c r="D6973" s="8">
        <f ca="1">VLOOKUP(B6973,Residuals!$A$12:$AW$232,C6973,FALSE)</f>
        <v>2.2610558480932873E-2</v>
      </c>
      <c r="E6973" s="8">
        <f ca="1">VLOOKUP(B6973,Residuals!$A$12:$AW$232,C6973,FALSE)^2</f>
        <v>5.1123735481968546E-4</v>
      </c>
      <c r="F6973" s="8">
        <f t="shared" ca="1" si="540"/>
        <v>1.2044383802113012</v>
      </c>
      <c r="G6973" s="6">
        <f t="shared" si="543"/>
        <v>0</v>
      </c>
    </row>
    <row r="6974" spans="1:7" x14ac:dyDescent="0.25">
      <c r="A6974" s="6">
        <f t="shared" si="544"/>
        <v>6963</v>
      </c>
      <c r="B6974" s="6">
        <f t="shared" si="541"/>
        <v>-98</v>
      </c>
      <c r="C6974" s="6">
        <f t="shared" si="542"/>
        <v>33</v>
      </c>
      <c r="D6974" s="8">
        <f ca="1">VLOOKUP(B6974,Residuals!$A$12:$AW$232,C6974,FALSE)</f>
        <v>-1.9174989431505335E-2</v>
      </c>
      <c r="E6974" s="8">
        <f ca="1">VLOOKUP(B6974,Residuals!$A$12:$AW$232,C6974,FALSE)^2</f>
        <v>3.6768021969834128E-4</v>
      </c>
      <c r="F6974" s="8">
        <f t="shared" ca="1" si="540"/>
        <v>0.86622811121734056</v>
      </c>
      <c r="G6974" s="6">
        <f t="shared" si="543"/>
        <v>0</v>
      </c>
    </row>
    <row r="6975" spans="1:7" x14ac:dyDescent="0.25">
      <c r="A6975" s="6">
        <f t="shared" si="544"/>
        <v>6964</v>
      </c>
      <c r="B6975" s="6">
        <f t="shared" si="541"/>
        <v>-97</v>
      </c>
      <c r="C6975" s="6">
        <f t="shared" si="542"/>
        <v>33</v>
      </c>
      <c r="D6975" s="8">
        <f ca="1">VLOOKUP(B6975,Residuals!$A$12:$AW$232,C6975,FALSE)</f>
        <v>3.8230281219836918E-3</v>
      </c>
      <c r="E6975" s="8">
        <f ca="1">VLOOKUP(B6975,Residuals!$A$12:$AW$232,C6975,FALSE)^2</f>
        <v>1.4615544021478153E-5</v>
      </c>
      <c r="F6975" s="8">
        <f t="shared" ca="1" si="540"/>
        <v>3.4433168862132373E-2</v>
      </c>
      <c r="G6975" s="6">
        <f t="shared" si="543"/>
        <v>0</v>
      </c>
    </row>
    <row r="6976" spans="1:7" x14ac:dyDescent="0.25">
      <c r="A6976" s="6">
        <f t="shared" si="544"/>
        <v>6965</v>
      </c>
      <c r="B6976" s="6">
        <f t="shared" si="541"/>
        <v>-96</v>
      </c>
      <c r="C6976" s="6">
        <f t="shared" si="542"/>
        <v>33</v>
      </c>
      <c r="D6976" s="8">
        <f ca="1">VLOOKUP(B6976,Residuals!$A$12:$AW$232,C6976,FALSE)</f>
        <v>-2.1617644858789595E-3</v>
      </c>
      <c r="E6976" s="8">
        <f ca="1">VLOOKUP(B6976,Residuals!$A$12:$AW$232,C6976,FALSE)^2</f>
        <v>4.673225692407522E-6</v>
      </c>
      <c r="F6976" s="8">
        <f t="shared" ca="1" si="540"/>
        <v>1.1009783088542847E-2</v>
      </c>
      <c r="G6976" s="6">
        <f t="shared" si="543"/>
        <v>0</v>
      </c>
    </row>
    <row r="6977" spans="1:7" x14ac:dyDescent="0.25">
      <c r="A6977" s="6">
        <f t="shared" si="544"/>
        <v>6966</v>
      </c>
      <c r="B6977" s="6">
        <f t="shared" si="541"/>
        <v>-95</v>
      </c>
      <c r="C6977" s="6">
        <f t="shared" si="542"/>
        <v>33</v>
      </c>
      <c r="D6977" s="8">
        <f ca="1">VLOOKUP(B6977,Residuals!$A$12:$AW$232,C6977,FALSE)</f>
        <v>5.8441866720574682E-3</v>
      </c>
      <c r="E6977" s="8">
        <f ca="1">VLOOKUP(B6977,Residuals!$A$12:$AW$232,C6977,FALSE)^2</f>
        <v>3.4154517857854145E-5</v>
      </c>
      <c r="F6977" s="8">
        <f t="shared" ca="1" si="540"/>
        <v>8.0465583701568366E-2</v>
      </c>
      <c r="G6977" s="6">
        <f t="shared" si="543"/>
        <v>0</v>
      </c>
    </row>
    <row r="6978" spans="1:7" x14ac:dyDescent="0.25">
      <c r="A6978" s="6">
        <f t="shared" si="544"/>
        <v>6967</v>
      </c>
      <c r="B6978" s="6">
        <f t="shared" si="541"/>
        <v>-94</v>
      </c>
      <c r="C6978" s="6">
        <f t="shared" si="542"/>
        <v>33</v>
      </c>
      <c r="D6978" s="8">
        <f ca="1">VLOOKUP(B6978,Residuals!$A$12:$AW$232,C6978,FALSE)</f>
        <v>-1.5459230442736799E-2</v>
      </c>
      <c r="E6978" s="8">
        <f ca="1">VLOOKUP(B6978,Residuals!$A$12:$AW$232,C6978,FALSE)^2</f>
        <v>2.3898780588164022E-4</v>
      </c>
      <c r="F6978" s="8">
        <f t="shared" ca="1" si="540"/>
        <v>0.56303805481479252</v>
      </c>
      <c r="G6978" s="6">
        <f t="shared" si="543"/>
        <v>0</v>
      </c>
    </row>
    <row r="6979" spans="1:7" x14ac:dyDescent="0.25">
      <c r="A6979" s="6">
        <f t="shared" si="544"/>
        <v>6968</v>
      </c>
      <c r="B6979" s="6">
        <f t="shared" si="541"/>
        <v>-93</v>
      </c>
      <c r="C6979" s="6">
        <f t="shared" si="542"/>
        <v>33</v>
      </c>
      <c r="D6979" s="8">
        <f ca="1">VLOOKUP(B6979,Residuals!$A$12:$AW$232,C6979,FALSE)</f>
        <v>6.5318094325231852E-3</v>
      </c>
      <c r="E6979" s="8">
        <f ca="1">VLOOKUP(B6979,Residuals!$A$12:$AW$232,C6979,FALSE)^2</f>
        <v>4.2664534462798857E-5</v>
      </c>
      <c r="F6979" s="8">
        <f t="shared" ca="1" si="540"/>
        <v>0.10051456979110403</v>
      </c>
      <c r="G6979" s="6">
        <f t="shared" si="543"/>
        <v>0</v>
      </c>
    </row>
    <row r="6980" spans="1:7" x14ac:dyDescent="0.25">
      <c r="A6980" s="6">
        <f t="shared" si="544"/>
        <v>6969</v>
      </c>
      <c r="B6980" s="6">
        <f t="shared" si="541"/>
        <v>-92</v>
      </c>
      <c r="C6980" s="6">
        <f t="shared" si="542"/>
        <v>33</v>
      </c>
      <c r="D6980" s="8">
        <f ca="1">VLOOKUP(B6980,Residuals!$A$12:$AW$232,C6980,FALSE)</f>
        <v>4.77848915123915E-3</v>
      </c>
      <c r="E6980" s="8">
        <f ca="1">VLOOKUP(B6980,Residuals!$A$12:$AW$232,C6980,FALSE)^2</f>
        <v>2.2833958568510253E-5</v>
      </c>
      <c r="F6980" s="8">
        <f t="shared" ca="1" si="540"/>
        <v>5.3795161509214248E-2</v>
      </c>
      <c r="G6980" s="6">
        <f t="shared" si="543"/>
        <v>0</v>
      </c>
    </row>
    <row r="6981" spans="1:7" x14ac:dyDescent="0.25">
      <c r="A6981" s="6">
        <f t="shared" si="544"/>
        <v>6970</v>
      </c>
      <c r="B6981" s="6">
        <f t="shared" si="541"/>
        <v>-91</v>
      </c>
      <c r="C6981" s="6">
        <f t="shared" si="542"/>
        <v>33</v>
      </c>
      <c r="D6981" s="8">
        <f ca="1">VLOOKUP(B6981,Residuals!$A$12:$AW$232,C6981,FALSE)</f>
        <v>-3.0331496379790916E-3</v>
      </c>
      <c r="E6981" s="8">
        <f ca="1">VLOOKUP(B6981,Residuals!$A$12:$AW$232,C6981,FALSE)^2</f>
        <v>9.1999967263726947E-6</v>
      </c>
      <c r="F6981" s="8">
        <f t="shared" ca="1" si="540"/>
        <v>2.1674529551874853E-2</v>
      </c>
      <c r="G6981" s="6">
        <f t="shared" si="543"/>
        <v>0</v>
      </c>
    </row>
    <row r="6982" spans="1:7" x14ac:dyDescent="0.25">
      <c r="A6982" s="6">
        <f t="shared" si="544"/>
        <v>6971</v>
      </c>
      <c r="B6982" s="6">
        <f t="shared" si="541"/>
        <v>-90</v>
      </c>
      <c r="C6982" s="6">
        <f t="shared" si="542"/>
        <v>33</v>
      </c>
      <c r="D6982" s="8">
        <f ca="1">VLOOKUP(B6982,Residuals!$A$12:$AW$232,C6982,FALSE)</f>
        <v>-1.5358185327383075E-2</v>
      </c>
      <c r="E6982" s="8">
        <f ca="1">VLOOKUP(B6982,Residuals!$A$12:$AW$232,C6982,FALSE)^2</f>
        <v>2.3587385655024479E-4</v>
      </c>
      <c r="F6982" s="8">
        <f t="shared" ca="1" si="540"/>
        <v>0.55570181450800038</v>
      </c>
      <c r="G6982" s="6">
        <f t="shared" si="543"/>
        <v>0</v>
      </c>
    </row>
    <row r="6983" spans="1:7" x14ac:dyDescent="0.25">
      <c r="A6983" s="6">
        <f t="shared" si="544"/>
        <v>6972</v>
      </c>
      <c r="B6983" s="6">
        <f t="shared" si="541"/>
        <v>-89</v>
      </c>
      <c r="C6983" s="6">
        <f t="shared" si="542"/>
        <v>33</v>
      </c>
      <c r="D6983" s="8">
        <f ca="1">VLOOKUP(B6983,Residuals!$A$12:$AW$232,C6983,FALSE)</f>
        <v>-1.649581863765236E-2</v>
      </c>
      <c r="E6983" s="8">
        <f ca="1">VLOOKUP(B6983,Residuals!$A$12:$AW$232,C6983,FALSE)^2</f>
        <v>2.7211203252631896E-4</v>
      </c>
      <c r="F6983" s="8">
        <f t="shared" ca="1" si="540"/>
        <v>0.64107634663668089</v>
      </c>
      <c r="G6983" s="6">
        <f t="shared" si="543"/>
        <v>0</v>
      </c>
    </row>
    <row r="6984" spans="1:7" x14ac:dyDescent="0.25">
      <c r="A6984" s="6">
        <f t="shared" si="544"/>
        <v>6973</v>
      </c>
      <c r="B6984" s="6">
        <f t="shared" si="541"/>
        <v>-88</v>
      </c>
      <c r="C6984" s="6">
        <f t="shared" si="542"/>
        <v>33</v>
      </c>
      <c r="D6984" s="8">
        <f ca="1">VLOOKUP(B6984,Residuals!$A$12:$AW$232,C6984,FALSE)</f>
        <v>-2.0697880541857016E-2</v>
      </c>
      <c r="E6984" s="8">
        <f ca="1">VLOOKUP(B6984,Residuals!$A$12:$AW$232,C6984,FALSE)^2</f>
        <v>4.2840225892498327E-4</v>
      </c>
      <c r="F6984" s="8">
        <f t="shared" ca="1" si="540"/>
        <v>1.0092848614328231</v>
      </c>
      <c r="G6984" s="6">
        <f t="shared" si="543"/>
        <v>0</v>
      </c>
    </row>
    <row r="6985" spans="1:7" x14ac:dyDescent="0.25">
      <c r="A6985" s="6">
        <f t="shared" si="544"/>
        <v>6974</v>
      </c>
      <c r="B6985" s="6">
        <f t="shared" si="541"/>
        <v>-87</v>
      </c>
      <c r="C6985" s="6">
        <f t="shared" si="542"/>
        <v>33</v>
      </c>
      <c r="D6985" s="8">
        <f ca="1">VLOOKUP(B6985,Residuals!$A$12:$AW$232,C6985,FALSE)</f>
        <v>4.8440535828924765E-3</v>
      </c>
      <c r="E6985" s="8">
        <f ca="1">VLOOKUP(B6985,Residuals!$A$12:$AW$232,C6985,FALSE)^2</f>
        <v>2.3464855113933439E-5</v>
      </c>
      <c r="F6985" s="8">
        <f t="shared" ca="1" si="540"/>
        <v>5.5281508322659476E-2</v>
      </c>
      <c r="G6985" s="6">
        <f t="shared" si="543"/>
        <v>0</v>
      </c>
    </row>
    <row r="6986" spans="1:7" x14ac:dyDescent="0.25">
      <c r="A6986" s="6">
        <f t="shared" si="544"/>
        <v>6975</v>
      </c>
      <c r="B6986" s="6">
        <f t="shared" si="541"/>
        <v>-86</v>
      </c>
      <c r="C6986" s="6">
        <f t="shared" si="542"/>
        <v>33</v>
      </c>
      <c r="D6986" s="8">
        <f ca="1">VLOOKUP(B6986,Residuals!$A$12:$AW$232,C6986,FALSE)</f>
        <v>-8.9279359952109793E-4</v>
      </c>
      <c r="E6986" s="8">
        <f ca="1">VLOOKUP(B6986,Residuals!$A$12:$AW$232,C6986,FALSE)^2</f>
        <v>7.9708041134583863E-7</v>
      </c>
      <c r="F6986" s="8">
        <f t="shared" ca="1" si="540"/>
        <v>1.8778640302568378E-3</v>
      </c>
      <c r="G6986" s="6">
        <f t="shared" si="543"/>
        <v>0</v>
      </c>
    </row>
    <row r="6987" spans="1:7" x14ac:dyDescent="0.25">
      <c r="A6987" s="6">
        <f t="shared" si="544"/>
        <v>6976</v>
      </c>
      <c r="B6987" s="6">
        <f t="shared" si="541"/>
        <v>-85</v>
      </c>
      <c r="C6987" s="6">
        <f t="shared" si="542"/>
        <v>33</v>
      </c>
      <c r="D6987" s="8">
        <f ca="1">VLOOKUP(B6987,Residuals!$A$12:$AW$232,C6987,FALSE)</f>
        <v>2.4870232711257925E-3</v>
      </c>
      <c r="E6987" s="8">
        <f ca="1">VLOOKUP(B6987,Residuals!$A$12:$AW$232,C6987,FALSE)^2</f>
        <v>6.1852847511212368E-6</v>
      </c>
      <c r="F6987" s="8">
        <f t="shared" ref="F6987:F7050" ca="1" si="545">E6987/$F$8</f>
        <v>1.4572085307447228E-2</v>
      </c>
      <c r="G6987" s="6">
        <f t="shared" si="543"/>
        <v>0</v>
      </c>
    </row>
    <row r="6988" spans="1:7" x14ac:dyDescent="0.25">
      <c r="A6988" s="6">
        <f t="shared" si="544"/>
        <v>6977</v>
      </c>
      <c r="B6988" s="6">
        <f t="shared" ref="B6988:B7051" si="546">MOD(A6988,221)-210</f>
        <v>-84</v>
      </c>
      <c r="C6988" s="6">
        <f t="shared" ref="C6988:C7051" si="547">IF(B6988&lt;B6987,IF(ISNUMBER(C6987),C6987+1,2),C6987)</f>
        <v>33</v>
      </c>
      <c r="D6988" s="8">
        <f ca="1">VLOOKUP(B6988,Residuals!$A$12:$AW$232,C6988,FALSE)</f>
        <v>-4.0562560161851949E-3</v>
      </c>
      <c r="E6988" s="8">
        <f ca="1">VLOOKUP(B6988,Residuals!$A$12:$AW$232,C6988,FALSE)^2</f>
        <v>1.6453212868838587E-5</v>
      </c>
      <c r="F6988" s="8">
        <f t="shared" ca="1" si="545"/>
        <v>3.8762584287302601E-2</v>
      </c>
      <c r="G6988" s="6">
        <f t="shared" ref="G6988:G7051" si="548">IF(OR(B6988&lt;-10,B6988&gt;10),0,1)</f>
        <v>0</v>
      </c>
    </row>
    <row r="6989" spans="1:7" x14ac:dyDescent="0.25">
      <c r="A6989" s="6">
        <f t="shared" ref="A6989:A7052" si="549">A6988+1</f>
        <v>6978</v>
      </c>
      <c r="B6989" s="6">
        <f t="shared" si="546"/>
        <v>-83</v>
      </c>
      <c r="C6989" s="6">
        <f t="shared" si="547"/>
        <v>33</v>
      </c>
      <c r="D6989" s="8">
        <f ca="1">VLOOKUP(B6989,Residuals!$A$12:$AW$232,C6989,FALSE)</f>
        <v>4.4372829558051189E-3</v>
      </c>
      <c r="E6989" s="8">
        <f ca="1">VLOOKUP(B6989,Residuals!$A$12:$AW$232,C6989,FALSE)^2</f>
        <v>1.9689480029878613E-5</v>
      </c>
      <c r="F6989" s="8">
        <f t="shared" ca="1" si="545"/>
        <v>4.6386996589390474E-2</v>
      </c>
      <c r="G6989" s="6">
        <f t="shared" si="548"/>
        <v>0</v>
      </c>
    </row>
    <row r="6990" spans="1:7" x14ac:dyDescent="0.25">
      <c r="A6990" s="6">
        <f t="shared" si="549"/>
        <v>6979</v>
      </c>
      <c r="B6990" s="6">
        <f t="shared" si="546"/>
        <v>-82</v>
      </c>
      <c r="C6990" s="6">
        <f t="shared" si="547"/>
        <v>33</v>
      </c>
      <c r="D6990" s="8">
        <f ca="1">VLOOKUP(B6990,Residuals!$A$12:$AW$232,C6990,FALSE)</f>
        <v>5.863751485616151E-3</v>
      </c>
      <c r="E6990" s="8">
        <f ca="1">VLOOKUP(B6990,Residuals!$A$12:$AW$232,C6990,FALSE)^2</f>
        <v>3.4383581485065617E-5</v>
      </c>
      <c r="F6990" s="8">
        <f t="shared" ca="1" si="545"/>
        <v>8.1005241106339221E-2</v>
      </c>
      <c r="G6990" s="6">
        <f t="shared" si="548"/>
        <v>0</v>
      </c>
    </row>
    <row r="6991" spans="1:7" x14ac:dyDescent="0.25">
      <c r="A6991" s="6">
        <f t="shared" si="549"/>
        <v>6980</v>
      </c>
      <c r="B6991" s="6">
        <f t="shared" si="546"/>
        <v>-81</v>
      </c>
      <c r="C6991" s="6">
        <f t="shared" si="547"/>
        <v>33</v>
      </c>
      <c r="D6991" s="8">
        <f ca="1">VLOOKUP(B6991,Residuals!$A$12:$AW$232,C6991,FALSE)</f>
        <v>-4.1428265041090918E-3</v>
      </c>
      <c r="E6991" s="8">
        <f ca="1">VLOOKUP(B6991,Residuals!$A$12:$AW$232,C6991,FALSE)^2</f>
        <v>1.7163011443148758E-5</v>
      </c>
      <c r="F6991" s="8">
        <f t="shared" ca="1" si="545"/>
        <v>4.0434818596980462E-2</v>
      </c>
      <c r="G6991" s="6">
        <f t="shared" si="548"/>
        <v>0</v>
      </c>
    </row>
    <row r="6992" spans="1:7" x14ac:dyDescent="0.25">
      <c r="A6992" s="6">
        <f t="shared" si="549"/>
        <v>6981</v>
      </c>
      <c r="B6992" s="6">
        <f t="shared" si="546"/>
        <v>-80</v>
      </c>
      <c r="C6992" s="6">
        <f t="shared" si="547"/>
        <v>33</v>
      </c>
      <c r="D6992" s="8">
        <f ca="1">VLOOKUP(B6992,Residuals!$A$12:$AW$232,C6992,FALSE)</f>
        <v>1.3028667190109293E-3</v>
      </c>
      <c r="E6992" s="8">
        <f ca="1">VLOOKUP(B6992,Residuals!$A$12:$AW$232,C6992,FALSE)^2</f>
        <v>1.6974616875063039E-6</v>
      </c>
      <c r="F6992" s="8">
        <f t="shared" ca="1" si="545"/>
        <v>3.9990974565853659E-3</v>
      </c>
      <c r="G6992" s="6">
        <f t="shared" si="548"/>
        <v>0</v>
      </c>
    </row>
    <row r="6993" spans="1:7" x14ac:dyDescent="0.25">
      <c r="A6993" s="6">
        <f t="shared" si="549"/>
        <v>6982</v>
      </c>
      <c r="B6993" s="6">
        <f t="shared" si="546"/>
        <v>-79</v>
      </c>
      <c r="C6993" s="6">
        <f t="shared" si="547"/>
        <v>33</v>
      </c>
      <c r="D6993" s="8">
        <f ca="1">VLOOKUP(B6993,Residuals!$A$12:$AW$232,C6993,FALSE)</f>
        <v>7.4691026002427644E-3</v>
      </c>
      <c r="E6993" s="8">
        <f ca="1">VLOOKUP(B6993,Residuals!$A$12:$AW$232,C6993,FALSE)^2</f>
        <v>5.5787493652953225E-5</v>
      </c>
      <c r="F6993" s="8">
        <f t="shared" ca="1" si="545"/>
        <v>0.13143131631120775</v>
      </c>
      <c r="G6993" s="6">
        <f t="shared" si="548"/>
        <v>0</v>
      </c>
    </row>
    <row r="6994" spans="1:7" x14ac:dyDescent="0.25">
      <c r="A6994" s="6">
        <f t="shared" si="549"/>
        <v>6983</v>
      </c>
      <c r="B6994" s="6">
        <f t="shared" si="546"/>
        <v>-78</v>
      </c>
      <c r="C6994" s="6">
        <f t="shared" si="547"/>
        <v>33</v>
      </c>
      <c r="D6994" s="8">
        <f ca="1">VLOOKUP(B6994,Residuals!$A$12:$AW$232,C6994,FALSE)</f>
        <v>4.4783581445529712E-5</v>
      </c>
      <c r="E6994" s="8">
        <f ca="1">VLOOKUP(B6994,Residuals!$A$12:$AW$232,C6994,FALSE)^2</f>
        <v>2.0055691670883933E-9</v>
      </c>
      <c r="F6994" s="8">
        <f t="shared" ca="1" si="545"/>
        <v>4.7249764834998308E-6</v>
      </c>
      <c r="G6994" s="6">
        <f t="shared" si="548"/>
        <v>0</v>
      </c>
    </row>
    <row r="6995" spans="1:7" x14ac:dyDescent="0.25">
      <c r="A6995" s="6">
        <f t="shared" si="549"/>
        <v>6984</v>
      </c>
      <c r="B6995" s="6">
        <f t="shared" si="546"/>
        <v>-77</v>
      </c>
      <c r="C6995" s="6">
        <f t="shared" si="547"/>
        <v>33</v>
      </c>
      <c r="D6995" s="8">
        <f ca="1">VLOOKUP(B6995,Residuals!$A$12:$AW$232,C6995,FALSE)</f>
        <v>1.3463865766091227E-2</v>
      </c>
      <c r="E6995" s="8">
        <f ca="1">VLOOKUP(B6995,Residuals!$A$12:$AW$232,C6995,FALSE)^2</f>
        <v>1.812756813673233E-4</v>
      </c>
      <c r="F6995" s="8">
        <f t="shared" ca="1" si="545"/>
        <v>0.427072446837861</v>
      </c>
      <c r="G6995" s="6">
        <f t="shared" si="548"/>
        <v>0</v>
      </c>
    </row>
    <row r="6996" spans="1:7" x14ac:dyDescent="0.25">
      <c r="A6996" s="6">
        <f t="shared" si="549"/>
        <v>6985</v>
      </c>
      <c r="B6996" s="6">
        <f t="shared" si="546"/>
        <v>-76</v>
      </c>
      <c r="C6996" s="6">
        <f t="shared" si="547"/>
        <v>33</v>
      </c>
      <c r="D6996" s="8">
        <f ca="1">VLOOKUP(B6996,Residuals!$A$12:$AW$232,C6996,FALSE)</f>
        <v>2.7329881796678338E-2</v>
      </c>
      <c r="E6996" s="8">
        <f ca="1">VLOOKUP(B6996,Residuals!$A$12:$AW$232,C6996,FALSE)^2</f>
        <v>7.4692243902040999E-4</v>
      </c>
      <c r="F6996" s="8">
        <f t="shared" ca="1" si="545"/>
        <v>1.759695460662329</v>
      </c>
      <c r="G6996" s="6">
        <f t="shared" si="548"/>
        <v>0</v>
      </c>
    </row>
    <row r="6997" spans="1:7" x14ac:dyDescent="0.25">
      <c r="A6997" s="6">
        <f t="shared" si="549"/>
        <v>6986</v>
      </c>
      <c r="B6997" s="6">
        <f t="shared" si="546"/>
        <v>-75</v>
      </c>
      <c r="C6997" s="6">
        <f t="shared" si="547"/>
        <v>33</v>
      </c>
      <c r="D6997" s="8">
        <f ca="1">VLOOKUP(B6997,Residuals!$A$12:$AW$232,C6997,FALSE)</f>
        <v>-1.3803268633746547E-2</v>
      </c>
      <c r="E6997" s="8">
        <f ca="1">VLOOKUP(B6997,Residuals!$A$12:$AW$232,C6997,FALSE)^2</f>
        <v>1.9053022497537127E-4</v>
      </c>
      <c r="F6997" s="8">
        <f t="shared" ca="1" si="545"/>
        <v>0.44887548491359702</v>
      </c>
      <c r="G6997" s="6">
        <f t="shared" si="548"/>
        <v>0</v>
      </c>
    </row>
    <row r="6998" spans="1:7" x14ac:dyDescent="0.25">
      <c r="A6998" s="6">
        <f t="shared" si="549"/>
        <v>6987</v>
      </c>
      <c r="B6998" s="6">
        <f t="shared" si="546"/>
        <v>-74</v>
      </c>
      <c r="C6998" s="6">
        <f t="shared" si="547"/>
        <v>33</v>
      </c>
      <c r="D6998" s="8">
        <f ca="1">VLOOKUP(B6998,Residuals!$A$12:$AW$232,C6998,FALSE)</f>
        <v>2.5559243385933632E-3</v>
      </c>
      <c r="E6998" s="8">
        <f ca="1">VLOOKUP(B6998,Residuals!$A$12:$AW$232,C6998,FALSE)^2</f>
        <v>6.532749224613921E-6</v>
      </c>
      <c r="F6998" s="8">
        <f t="shared" ca="1" si="545"/>
        <v>1.5390686576875411E-2</v>
      </c>
      <c r="G6998" s="6">
        <f t="shared" si="548"/>
        <v>0</v>
      </c>
    </row>
    <row r="6999" spans="1:7" x14ac:dyDescent="0.25">
      <c r="A6999" s="6">
        <f t="shared" si="549"/>
        <v>6988</v>
      </c>
      <c r="B6999" s="6">
        <f t="shared" si="546"/>
        <v>-73</v>
      </c>
      <c r="C6999" s="6">
        <f t="shared" si="547"/>
        <v>33</v>
      </c>
      <c r="D6999" s="8">
        <f ca="1">VLOOKUP(B6999,Residuals!$A$12:$AW$232,C6999,FALSE)</f>
        <v>1.518127891860226E-2</v>
      </c>
      <c r="E6999" s="8">
        <f ca="1">VLOOKUP(B6999,Residuals!$A$12:$AW$232,C6999,FALSE)^2</f>
        <v>2.3047122960439739E-4</v>
      </c>
      <c r="F6999" s="8">
        <f t="shared" ca="1" si="545"/>
        <v>0.54297361460985827</v>
      </c>
      <c r="G6999" s="6">
        <f t="shared" si="548"/>
        <v>0</v>
      </c>
    </row>
    <row r="7000" spans="1:7" x14ac:dyDescent="0.25">
      <c r="A7000" s="6">
        <f t="shared" si="549"/>
        <v>6989</v>
      </c>
      <c r="B7000" s="6">
        <f t="shared" si="546"/>
        <v>-72</v>
      </c>
      <c r="C7000" s="6">
        <f t="shared" si="547"/>
        <v>33</v>
      </c>
      <c r="D7000" s="8">
        <f ca="1">VLOOKUP(B7000,Residuals!$A$12:$AW$232,C7000,FALSE)</f>
        <v>-4.7515969977808748E-4</v>
      </c>
      <c r="E7000" s="8">
        <f ca="1">VLOOKUP(B7000,Residuals!$A$12:$AW$232,C7000,FALSE)^2</f>
        <v>2.2577674029320224E-7</v>
      </c>
      <c r="F7000" s="8">
        <f t="shared" ca="1" si="545"/>
        <v>5.3191373596720825E-4</v>
      </c>
      <c r="G7000" s="6">
        <f t="shared" si="548"/>
        <v>0</v>
      </c>
    </row>
    <row r="7001" spans="1:7" x14ac:dyDescent="0.25">
      <c r="A7001" s="6">
        <f t="shared" si="549"/>
        <v>6990</v>
      </c>
      <c r="B7001" s="6">
        <f t="shared" si="546"/>
        <v>-71</v>
      </c>
      <c r="C7001" s="6">
        <f t="shared" si="547"/>
        <v>33</v>
      </c>
      <c r="D7001" s="8">
        <f ca="1">VLOOKUP(B7001,Residuals!$A$12:$AW$232,C7001,FALSE)</f>
        <v>-1.2895606210754638E-2</v>
      </c>
      <c r="E7001" s="8">
        <f ca="1">VLOOKUP(B7001,Residuals!$A$12:$AW$232,C7001,FALSE)^2</f>
        <v>1.6629665954285359E-4</v>
      </c>
      <c r="F7001" s="8">
        <f t="shared" ca="1" si="545"/>
        <v>0.39178295045554518</v>
      </c>
      <c r="G7001" s="6">
        <f t="shared" si="548"/>
        <v>0</v>
      </c>
    </row>
    <row r="7002" spans="1:7" x14ac:dyDescent="0.25">
      <c r="A7002" s="6">
        <f t="shared" si="549"/>
        <v>6991</v>
      </c>
      <c r="B7002" s="6">
        <f t="shared" si="546"/>
        <v>-70</v>
      </c>
      <c r="C7002" s="6">
        <f t="shared" si="547"/>
        <v>33</v>
      </c>
      <c r="D7002" s="8">
        <f ca="1">VLOOKUP(B7002,Residuals!$A$12:$AW$232,C7002,FALSE)</f>
        <v>-1.9207198449296553E-2</v>
      </c>
      <c r="E7002" s="8">
        <f ca="1">VLOOKUP(B7002,Residuals!$A$12:$AW$232,C7002,FALSE)^2</f>
        <v>3.6891647227065992E-4</v>
      </c>
      <c r="F7002" s="8">
        <f t="shared" ca="1" si="545"/>
        <v>0.86914063322242896</v>
      </c>
      <c r="G7002" s="6">
        <f t="shared" si="548"/>
        <v>0</v>
      </c>
    </row>
    <row r="7003" spans="1:7" x14ac:dyDescent="0.25">
      <c r="A7003" s="6">
        <f t="shared" si="549"/>
        <v>6992</v>
      </c>
      <c r="B7003" s="6">
        <f t="shared" si="546"/>
        <v>-69</v>
      </c>
      <c r="C7003" s="6">
        <f t="shared" si="547"/>
        <v>33</v>
      </c>
      <c r="D7003" s="8">
        <f ca="1">VLOOKUP(B7003,Residuals!$A$12:$AW$232,C7003,FALSE)</f>
        <v>-2.3186321666162145E-3</v>
      </c>
      <c r="E7003" s="8">
        <f ca="1">VLOOKUP(B7003,Residuals!$A$12:$AW$232,C7003,FALSE)^2</f>
        <v>5.3760551240674013E-6</v>
      </c>
      <c r="F7003" s="8">
        <f t="shared" ca="1" si="545"/>
        <v>1.2665598600169187E-2</v>
      </c>
      <c r="G7003" s="6">
        <f t="shared" si="548"/>
        <v>0</v>
      </c>
    </row>
    <row r="7004" spans="1:7" x14ac:dyDescent="0.25">
      <c r="A7004" s="6">
        <f t="shared" si="549"/>
        <v>6993</v>
      </c>
      <c r="B7004" s="6">
        <f t="shared" si="546"/>
        <v>-68</v>
      </c>
      <c r="C7004" s="6">
        <f t="shared" si="547"/>
        <v>33</v>
      </c>
      <c r="D7004" s="8">
        <f ca="1">VLOOKUP(B7004,Residuals!$A$12:$AW$232,C7004,FALSE)</f>
        <v>-5.6408871528902099E-3</v>
      </c>
      <c r="E7004" s="8">
        <f ca="1">VLOOKUP(B7004,Residuals!$A$12:$AW$232,C7004,FALSE)^2</f>
        <v>3.1819607871641818E-5</v>
      </c>
      <c r="F7004" s="8">
        <f t="shared" ca="1" si="545"/>
        <v>7.4964703972768706E-2</v>
      </c>
      <c r="G7004" s="6">
        <f t="shared" si="548"/>
        <v>0</v>
      </c>
    </row>
    <row r="7005" spans="1:7" x14ac:dyDescent="0.25">
      <c r="A7005" s="6">
        <f t="shared" si="549"/>
        <v>6994</v>
      </c>
      <c r="B7005" s="6">
        <f t="shared" si="546"/>
        <v>-67</v>
      </c>
      <c r="C7005" s="6">
        <f t="shared" si="547"/>
        <v>33</v>
      </c>
      <c r="D7005" s="8">
        <f ca="1">VLOOKUP(B7005,Residuals!$A$12:$AW$232,C7005,FALSE)</f>
        <v>-8.623718456966285E-3</v>
      </c>
      <c r="E7005" s="8">
        <f ca="1">VLOOKUP(B7005,Residuals!$A$12:$AW$232,C7005,FALSE)^2</f>
        <v>7.436852002502096E-5</v>
      </c>
      <c r="F7005" s="8">
        <f t="shared" ca="1" si="545"/>
        <v>0.17520687593190507</v>
      </c>
      <c r="G7005" s="6">
        <f t="shared" si="548"/>
        <v>0</v>
      </c>
    </row>
    <row r="7006" spans="1:7" x14ac:dyDescent="0.25">
      <c r="A7006" s="6">
        <f t="shared" si="549"/>
        <v>6995</v>
      </c>
      <c r="B7006" s="6">
        <f t="shared" si="546"/>
        <v>-66</v>
      </c>
      <c r="C7006" s="6">
        <f t="shared" si="547"/>
        <v>33</v>
      </c>
      <c r="D7006" s="8">
        <f ca="1">VLOOKUP(B7006,Residuals!$A$12:$AW$232,C7006,FALSE)</f>
        <v>-7.2419815359725265E-3</v>
      </c>
      <c r="E7006" s="8">
        <f ca="1">VLOOKUP(B7006,Residuals!$A$12:$AW$232,C7006,FALSE)^2</f>
        <v>5.2446296567366997E-5</v>
      </c>
      <c r="F7006" s="8">
        <f t="shared" ca="1" si="545"/>
        <v>0.12355969666567232</v>
      </c>
      <c r="G7006" s="6">
        <f t="shared" si="548"/>
        <v>0</v>
      </c>
    </row>
    <row r="7007" spans="1:7" x14ac:dyDescent="0.25">
      <c r="A7007" s="6">
        <f t="shared" si="549"/>
        <v>6996</v>
      </c>
      <c r="B7007" s="6">
        <f t="shared" si="546"/>
        <v>-65</v>
      </c>
      <c r="C7007" s="6">
        <f t="shared" si="547"/>
        <v>33</v>
      </c>
      <c r="D7007" s="8">
        <f ca="1">VLOOKUP(B7007,Residuals!$A$12:$AW$232,C7007,FALSE)</f>
        <v>-1.0315338950567361E-2</v>
      </c>
      <c r="E7007" s="8">
        <f ca="1">VLOOKUP(B7007,Residuals!$A$12:$AW$232,C7007,FALSE)^2</f>
        <v>1.0640621766509215E-4</v>
      </c>
      <c r="F7007" s="8">
        <f t="shared" ca="1" si="545"/>
        <v>0.25068538368867227</v>
      </c>
      <c r="G7007" s="6">
        <f t="shared" si="548"/>
        <v>0</v>
      </c>
    </row>
    <row r="7008" spans="1:7" x14ac:dyDescent="0.25">
      <c r="A7008" s="6">
        <f t="shared" si="549"/>
        <v>6997</v>
      </c>
      <c r="B7008" s="6">
        <f t="shared" si="546"/>
        <v>-64</v>
      </c>
      <c r="C7008" s="6">
        <f t="shared" si="547"/>
        <v>33</v>
      </c>
      <c r="D7008" s="8">
        <f ca="1">VLOOKUP(B7008,Residuals!$A$12:$AW$232,C7008,FALSE)</f>
        <v>-8.2280751570443997E-3</v>
      </c>
      <c r="E7008" s="8">
        <f ca="1">VLOOKUP(B7008,Residuals!$A$12:$AW$232,C7008,FALSE)^2</f>
        <v>6.770122078997122E-5</v>
      </c>
      <c r="F7008" s="8">
        <f t="shared" ca="1" si="545"/>
        <v>0.15949919922295316</v>
      </c>
      <c r="G7008" s="6">
        <f t="shared" si="548"/>
        <v>0</v>
      </c>
    </row>
    <row r="7009" spans="1:7" x14ac:dyDescent="0.25">
      <c r="A7009" s="6">
        <f t="shared" si="549"/>
        <v>6998</v>
      </c>
      <c r="B7009" s="6">
        <f t="shared" si="546"/>
        <v>-63</v>
      </c>
      <c r="C7009" s="6">
        <f t="shared" si="547"/>
        <v>33</v>
      </c>
      <c r="D7009" s="8">
        <f ca="1">VLOOKUP(B7009,Residuals!$A$12:$AW$232,C7009,FALSE)</f>
        <v>7.8663673946635371E-3</v>
      </c>
      <c r="E7009" s="8">
        <f ca="1">VLOOKUP(B7009,Residuals!$A$12:$AW$232,C7009,FALSE)^2</f>
        <v>6.1879735987825611E-5</v>
      </c>
      <c r="F7009" s="8">
        <f t="shared" ca="1" si="545"/>
        <v>0.14578420038842163</v>
      </c>
      <c r="G7009" s="6">
        <f t="shared" si="548"/>
        <v>0</v>
      </c>
    </row>
    <row r="7010" spans="1:7" x14ac:dyDescent="0.25">
      <c r="A7010" s="6">
        <f t="shared" si="549"/>
        <v>6999</v>
      </c>
      <c r="B7010" s="6">
        <f t="shared" si="546"/>
        <v>-62</v>
      </c>
      <c r="C7010" s="6">
        <f t="shared" si="547"/>
        <v>33</v>
      </c>
      <c r="D7010" s="8">
        <f ca="1">VLOOKUP(B7010,Residuals!$A$12:$AW$232,C7010,FALSE)</f>
        <v>-9.6457399200554177E-3</v>
      </c>
      <c r="E7010" s="8">
        <f ca="1">VLOOKUP(B7010,Residuals!$A$12:$AW$232,C7010,FALSE)^2</f>
        <v>9.3040298605350695E-5</v>
      </c>
      <c r="F7010" s="8">
        <f t="shared" ca="1" si="545"/>
        <v>0.21919624121779724</v>
      </c>
      <c r="G7010" s="6">
        <f t="shared" si="548"/>
        <v>0</v>
      </c>
    </row>
    <row r="7011" spans="1:7" x14ac:dyDescent="0.25">
      <c r="A7011" s="6">
        <f t="shared" si="549"/>
        <v>7000</v>
      </c>
      <c r="B7011" s="6">
        <f t="shared" si="546"/>
        <v>-61</v>
      </c>
      <c r="C7011" s="6">
        <f t="shared" si="547"/>
        <v>33</v>
      </c>
      <c r="D7011" s="8">
        <f ca="1">VLOOKUP(B7011,Residuals!$A$12:$AW$232,C7011,FALSE)</f>
        <v>-7.2422231813602826E-3</v>
      </c>
      <c r="E7011" s="8">
        <f ca="1">VLOOKUP(B7011,Residuals!$A$12:$AW$232,C7011,FALSE)^2</f>
        <v>5.2449796608632254E-5</v>
      </c>
      <c r="F7011" s="8">
        <f t="shared" ca="1" si="545"/>
        <v>0.12356794251076259</v>
      </c>
      <c r="G7011" s="6">
        <f t="shared" si="548"/>
        <v>0</v>
      </c>
    </row>
    <row r="7012" spans="1:7" x14ac:dyDescent="0.25">
      <c r="A7012" s="6">
        <f t="shared" si="549"/>
        <v>7001</v>
      </c>
      <c r="B7012" s="6">
        <f t="shared" si="546"/>
        <v>-60</v>
      </c>
      <c r="C7012" s="6">
        <f t="shared" si="547"/>
        <v>33</v>
      </c>
      <c r="D7012" s="8">
        <f ca="1">VLOOKUP(B7012,Residuals!$A$12:$AW$232,C7012,FALSE)</f>
        <v>7.3428642286022699E-4</v>
      </c>
      <c r="E7012" s="8">
        <f ca="1">VLOOKUP(B7012,Residuals!$A$12:$AW$232,C7012,FALSE)^2</f>
        <v>5.3917655079686808E-7</v>
      </c>
      <c r="F7012" s="8">
        <f t="shared" ca="1" si="545"/>
        <v>1.270261113291971E-3</v>
      </c>
      <c r="G7012" s="6">
        <f t="shared" si="548"/>
        <v>0</v>
      </c>
    </row>
    <row r="7013" spans="1:7" x14ac:dyDescent="0.25">
      <c r="A7013" s="6">
        <f t="shared" si="549"/>
        <v>7002</v>
      </c>
      <c r="B7013" s="6">
        <f t="shared" si="546"/>
        <v>-59</v>
      </c>
      <c r="C7013" s="6">
        <f t="shared" si="547"/>
        <v>33</v>
      </c>
      <c r="D7013" s="8">
        <f ca="1">VLOOKUP(B7013,Residuals!$A$12:$AW$232,C7013,FALSE)</f>
        <v>2.3264171441017513E-3</v>
      </c>
      <c r="E7013" s="8">
        <f ca="1">VLOOKUP(B7013,Residuals!$A$12:$AW$232,C7013,FALSE)^2</f>
        <v>5.4122167283705483E-6</v>
      </c>
      <c r="F7013" s="8">
        <f t="shared" ca="1" si="545"/>
        <v>1.2750792734952407E-2</v>
      </c>
      <c r="G7013" s="6">
        <f t="shared" si="548"/>
        <v>0</v>
      </c>
    </row>
    <row r="7014" spans="1:7" x14ac:dyDescent="0.25">
      <c r="A7014" s="6">
        <f t="shared" si="549"/>
        <v>7003</v>
      </c>
      <c r="B7014" s="6">
        <f t="shared" si="546"/>
        <v>-58</v>
      </c>
      <c r="C7014" s="6">
        <f t="shared" si="547"/>
        <v>33</v>
      </c>
      <c r="D7014" s="8">
        <f ca="1">VLOOKUP(B7014,Residuals!$A$12:$AW$232,C7014,FALSE)</f>
        <v>-1.4664053032431873E-2</v>
      </c>
      <c r="E7014" s="8">
        <f ca="1">VLOOKUP(B7014,Residuals!$A$12:$AW$232,C7014,FALSE)^2</f>
        <v>2.1503445133797441E-4</v>
      </c>
      <c r="F7014" s="8">
        <f t="shared" ca="1" si="545"/>
        <v>0.50660567702546722</v>
      </c>
      <c r="G7014" s="6">
        <f t="shared" si="548"/>
        <v>0</v>
      </c>
    </row>
    <row r="7015" spans="1:7" x14ac:dyDescent="0.25">
      <c r="A7015" s="6">
        <f t="shared" si="549"/>
        <v>7004</v>
      </c>
      <c r="B7015" s="6">
        <f t="shared" si="546"/>
        <v>-57</v>
      </c>
      <c r="C7015" s="6">
        <f t="shared" si="547"/>
        <v>33</v>
      </c>
      <c r="D7015" s="8">
        <f ca="1">VLOOKUP(B7015,Residuals!$A$12:$AW$232,C7015,FALSE)</f>
        <v>3.9665973298343791E-3</v>
      </c>
      <c r="E7015" s="8">
        <f ca="1">VLOOKUP(B7015,Residuals!$A$12:$AW$232,C7015,FALSE)^2</f>
        <v>1.5733894377049228E-5</v>
      </c>
      <c r="F7015" s="8">
        <f t="shared" ca="1" si="545"/>
        <v>3.7067921737825194E-2</v>
      </c>
      <c r="G7015" s="6">
        <f t="shared" si="548"/>
        <v>0</v>
      </c>
    </row>
    <row r="7016" spans="1:7" x14ac:dyDescent="0.25">
      <c r="A7016" s="6">
        <f t="shared" si="549"/>
        <v>7005</v>
      </c>
      <c r="B7016" s="6">
        <f t="shared" si="546"/>
        <v>-56</v>
      </c>
      <c r="C7016" s="6">
        <f t="shared" si="547"/>
        <v>33</v>
      </c>
      <c r="D7016" s="8">
        <f ca="1">VLOOKUP(B7016,Residuals!$A$12:$AW$232,C7016,FALSE)</f>
        <v>7.5072591523891209E-3</v>
      </c>
      <c r="E7016" s="8">
        <f ca="1">VLOOKUP(B7016,Residuals!$A$12:$AW$232,C7016,FALSE)^2</f>
        <v>5.6358939981130223E-5</v>
      </c>
      <c r="F7016" s="8">
        <f t="shared" ca="1" si="545"/>
        <v>0.13277760269540584</v>
      </c>
      <c r="G7016" s="6">
        <f t="shared" si="548"/>
        <v>0</v>
      </c>
    </row>
    <row r="7017" spans="1:7" x14ac:dyDescent="0.25">
      <c r="A7017" s="6">
        <f t="shared" si="549"/>
        <v>7006</v>
      </c>
      <c r="B7017" s="6">
        <f t="shared" si="546"/>
        <v>-55</v>
      </c>
      <c r="C7017" s="6">
        <f t="shared" si="547"/>
        <v>33</v>
      </c>
      <c r="D7017" s="8">
        <f ca="1">VLOOKUP(B7017,Residuals!$A$12:$AW$232,C7017,FALSE)</f>
        <v>-5.4395304450435581E-3</v>
      </c>
      <c r="E7017" s="8">
        <f ca="1">VLOOKUP(B7017,Residuals!$A$12:$AW$232,C7017,FALSE)^2</f>
        <v>2.958849146255577E-5</v>
      </c>
      <c r="F7017" s="8">
        <f t="shared" ca="1" si="545"/>
        <v>6.9708354434753719E-2</v>
      </c>
      <c r="G7017" s="6">
        <f t="shared" si="548"/>
        <v>0</v>
      </c>
    </row>
    <row r="7018" spans="1:7" x14ac:dyDescent="0.25">
      <c r="A7018" s="6">
        <f t="shared" si="549"/>
        <v>7007</v>
      </c>
      <c r="B7018" s="6">
        <f t="shared" si="546"/>
        <v>-54</v>
      </c>
      <c r="C7018" s="6">
        <f t="shared" si="547"/>
        <v>33</v>
      </c>
      <c r="D7018" s="8">
        <f ca="1">VLOOKUP(B7018,Residuals!$A$12:$AW$232,C7018,FALSE)</f>
        <v>-4.2186762433259733E-3</v>
      </c>
      <c r="E7018" s="8">
        <f ca="1">VLOOKUP(B7018,Residuals!$A$12:$AW$232,C7018,FALSE)^2</f>
        <v>1.7797229246002948E-5</v>
      </c>
      <c r="F7018" s="8">
        <f t="shared" ca="1" si="545"/>
        <v>4.1928990053681413E-2</v>
      </c>
      <c r="G7018" s="6">
        <f t="shared" si="548"/>
        <v>0</v>
      </c>
    </row>
    <row r="7019" spans="1:7" x14ac:dyDescent="0.25">
      <c r="A7019" s="6">
        <f t="shared" si="549"/>
        <v>7008</v>
      </c>
      <c r="B7019" s="6">
        <f t="shared" si="546"/>
        <v>-53</v>
      </c>
      <c r="C7019" s="6">
        <f t="shared" si="547"/>
        <v>33</v>
      </c>
      <c r="D7019" s="8">
        <f ca="1">VLOOKUP(B7019,Residuals!$A$12:$AW$232,C7019,FALSE)</f>
        <v>4.1750348527854102E-3</v>
      </c>
      <c r="E7019" s="8">
        <f ca="1">VLOOKUP(B7019,Residuals!$A$12:$AW$232,C7019,FALSE)^2</f>
        <v>1.7430916021972892E-5</v>
      </c>
      <c r="F7019" s="8">
        <f t="shared" ca="1" si="545"/>
        <v>4.1065982485784983E-2</v>
      </c>
      <c r="G7019" s="6">
        <f t="shared" si="548"/>
        <v>0</v>
      </c>
    </row>
    <row r="7020" spans="1:7" x14ac:dyDescent="0.25">
      <c r="A7020" s="6">
        <f t="shared" si="549"/>
        <v>7009</v>
      </c>
      <c r="B7020" s="6">
        <f t="shared" si="546"/>
        <v>-52</v>
      </c>
      <c r="C7020" s="6">
        <f t="shared" si="547"/>
        <v>33</v>
      </c>
      <c r="D7020" s="8">
        <f ca="1">VLOOKUP(B7020,Residuals!$A$12:$AW$232,C7020,FALSE)</f>
        <v>1.0540300867783306E-2</v>
      </c>
      <c r="E7020" s="8">
        <f ca="1">VLOOKUP(B7020,Residuals!$A$12:$AW$232,C7020,FALSE)^2</f>
        <v>1.1109794238339351E-4</v>
      </c>
      <c r="F7020" s="8">
        <f t="shared" ca="1" si="545"/>
        <v>0.26173874914961615</v>
      </c>
      <c r="G7020" s="6">
        <f t="shared" si="548"/>
        <v>0</v>
      </c>
    </row>
    <row r="7021" spans="1:7" x14ac:dyDescent="0.25">
      <c r="A7021" s="6">
        <f t="shared" si="549"/>
        <v>7010</v>
      </c>
      <c r="B7021" s="6">
        <f t="shared" si="546"/>
        <v>-51</v>
      </c>
      <c r="C7021" s="6">
        <f t="shared" si="547"/>
        <v>33</v>
      </c>
      <c r="D7021" s="8">
        <f ca="1">VLOOKUP(B7021,Residuals!$A$12:$AW$232,C7021,FALSE)</f>
        <v>1.3633005455873275E-6</v>
      </c>
      <c r="E7021" s="8">
        <f ca="1">VLOOKUP(B7021,Residuals!$A$12:$AW$232,C7021,FALSE)^2</f>
        <v>1.8585883775987046E-12</v>
      </c>
      <c r="F7021" s="8">
        <f t="shared" ca="1" si="545"/>
        <v>4.3787003314420891E-9</v>
      </c>
      <c r="G7021" s="6">
        <f t="shared" si="548"/>
        <v>0</v>
      </c>
    </row>
    <row r="7022" spans="1:7" x14ac:dyDescent="0.25">
      <c r="A7022" s="6">
        <f t="shared" si="549"/>
        <v>7011</v>
      </c>
      <c r="B7022" s="6">
        <f t="shared" si="546"/>
        <v>-50</v>
      </c>
      <c r="C7022" s="6">
        <f t="shared" si="547"/>
        <v>33</v>
      </c>
      <c r="D7022" s="8">
        <f ca="1">VLOOKUP(B7022,Residuals!$A$12:$AW$232,C7022,FALSE)</f>
        <v>-7.9009932258063617E-3</v>
      </c>
      <c r="E7022" s="8">
        <f ca="1">VLOOKUP(B7022,Residuals!$A$12:$AW$232,C7022,FALSE)^2</f>
        <v>6.2425693954238013E-5</v>
      </c>
      <c r="F7022" s="8">
        <f t="shared" ca="1" si="545"/>
        <v>0.14707043802839442</v>
      </c>
      <c r="G7022" s="6">
        <f t="shared" si="548"/>
        <v>0</v>
      </c>
    </row>
    <row r="7023" spans="1:7" x14ac:dyDescent="0.25">
      <c r="A7023" s="6">
        <f t="shared" si="549"/>
        <v>7012</v>
      </c>
      <c r="B7023" s="6">
        <f t="shared" si="546"/>
        <v>-49</v>
      </c>
      <c r="C7023" s="6">
        <f t="shared" si="547"/>
        <v>33</v>
      </c>
      <c r="D7023" s="8">
        <f ca="1">VLOOKUP(B7023,Residuals!$A$12:$AW$232,C7023,FALSE)</f>
        <v>1.0514960063005421E-2</v>
      </c>
      <c r="E7023" s="8">
        <f ca="1">VLOOKUP(B7023,Residuals!$A$12:$AW$232,C7023,FALSE)^2</f>
        <v>1.1056438512659895E-4</v>
      </c>
      <c r="F7023" s="8">
        <f t="shared" ca="1" si="545"/>
        <v>0.26048172668819936</v>
      </c>
      <c r="G7023" s="6">
        <f t="shared" si="548"/>
        <v>0</v>
      </c>
    </row>
    <row r="7024" spans="1:7" x14ac:dyDescent="0.25">
      <c r="A7024" s="6">
        <f t="shared" si="549"/>
        <v>7013</v>
      </c>
      <c r="B7024" s="6">
        <f t="shared" si="546"/>
        <v>-48</v>
      </c>
      <c r="C7024" s="6">
        <f t="shared" si="547"/>
        <v>33</v>
      </c>
      <c r="D7024" s="8">
        <f ca="1">VLOOKUP(B7024,Residuals!$A$12:$AW$232,C7024,FALSE)</f>
        <v>5.9041653443805313E-3</v>
      </c>
      <c r="E7024" s="8">
        <f ca="1">VLOOKUP(B7024,Residuals!$A$12:$AW$232,C7024,FALSE)^2</f>
        <v>3.4859168413784078E-5</v>
      </c>
      <c r="F7024" s="8">
        <f t="shared" ca="1" si="545"/>
        <v>8.2125689650787551E-2</v>
      </c>
      <c r="G7024" s="6">
        <f t="shared" si="548"/>
        <v>0</v>
      </c>
    </row>
    <row r="7025" spans="1:7" x14ac:dyDescent="0.25">
      <c r="A7025" s="6">
        <f t="shared" si="549"/>
        <v>7014</v>
      </c>
      <c r="B7025" s="6">
        <f t="shared" si="546"/>
        <v>-47</v>
      </c>
      <c r="C7025" s="6">
        <f t="shared" si="547"/>
        <v>33</v>
      </c>
      <c r="D7025" s="8">
        <f ca="1">VLOOKUP(B7025,Residuals!$A$12:$AW$232,C7025,FALSE)</f>
        <v>1.9052017007405105E-2</v>
      </c>
      <c r="E7025" s="8">
        <f ca="1">VLOOKUP(B7025,Residuals!$A$12:$AW$232,C7025,FALSE)^2</f>
        <v>3.6297935205045339E-4</v>
      </c>
      <c r="F7025" s="8">
        <f t="shared" ca="1" si="545"/>
        <v>0.85515320567291542</v>
      </c>
      <c r="G7025" s="6">
        <f t="shared" si="548"/>
        <v>0</v>
      </c>
    </row>
    <row r="7026" spans="1:7" x14ac:dyDescent="0.25">
      <c r="A7026" s="6">
        <f t="shared" si="549"/>
        <v>7015</v>
      </c>
      <c r="B7026" s="6">
        <f t="shared" si="546"/>
        <v>-46</v>
      </c>
      <c r="C7026" s="6">
        <f t="shared" si="547"/>
        <v>33</v>
      </c>
      <c r="D7026" s="8">
        <f ca="1">VLOOKUP(B7026,Residuals!$A$12:$AW$232,C7026,FALSE)</f>
        <v>1.2116142942622813E-2</v>
      </c>
      <c r="E7026" s="8">
        <f ca="1">VLOOKUP(B7026,Residuals!$A$12:$AW$232,C7026,FALSE)^2</f>
        <v>1.468009198060686E-4</v>
      </c>
      <c r="F7026" s="8">
        <f t="shared" ca="1" si="545"/>
        <v>0.34585239204031282</v>
      </c>
      <c r="G7026" s="6">
        <f t="shared" si="548"/>
        <v>0</v>
      </c>
    </row>
    <row r="7027" spans="1:7" x14ac:dyDescent="0.25">
      <c r="A7027" s="6">
        <f t="shared" si="549"/>
        <v>7016</v>
      </c>
      <c r="B7027" s="6">
        <f t="shared" si="546"/>
        <v>-45</v>
      </c>
      <c r="C7027" s="6">
        <f t="shared" si="547"/>
        <v>33</v>
      </c>
      <c r="D7027" s="8">
        <f ca="1">VLOOKUP(B7027,Residuals!$A$12:$AW$232,C7027,FALSE)</f>
        <v>-5.0448146450305636E-3</v>
      </c>
      <c r="E7027" s="8">
        <f ca="1">VLOOKUP(B7027,Residuals!$A$12:$AW$232,C7027,FALSE)^2</f>
        <v>2.5450154802714852E-5</v>
      </c>
      <c r="F7027" s="8">
        <f t="shared" ca="1" si="545"/>
        <v>5.99587313754101E-2</v>
      </c>
      <c r="G7027" s="6">
        <f t="shared" si="548"/>
        <v>0</v>
      </c>
    </row>
    <row r="7028" spans="1:7" x14ac:dyDescent="0.25">
      <c r="A7028" s="6">
        <f t="shared" si="549"/>
        <v>7017</v>
      </c>
      <c r="B7028" s="6">
        <f t="shared" si="546"/>
        <v>-44</v>
      </c>
      <c r="C7028" s="6">
        <f t="shared" si="547"/>
        <v>33</v>
      </c>
      <c r="D7028" s="8">
        <f ca="1">VLOOKUP(B7028,Residuals!$A$12:$AW$232,C7028,FALSE)</f>
        <v>8.3544711711924149E-3</v>
      </c>
      <c r="E7028" s="8">
        <f ca="1">VLOOKUP(B7028,Residuals!$A$12:$AW$232,C7028,FALSE)^2</f>
        <v>6.9797188550285163E-5</v>
      </c>
      <c r="F7028" s="8">
        <f t="shared" ca="1" si="545"/>
        <v>0.16443714828009515</v>
      </c>
      <c r="G7028" s="6">
        <f t="shared" si="548"/>
        <v>0</v>
      </c>
    </row>
    <row r="7029" spans="1:7" x14ac:dyDescent="0.25">
      <c r="A7029" s="6">
        <f t="shared" si="549"/>
        <v>7018</v>
      </c>
      <c r="B7029" s="6">
        <f t="shared" si="546"/>
        <v>-43</v>
      </c>
      <c r="C7029" s="6">
        <f t="shared" si="547"/>
        <v>33</v>
      </c>
      <c r="D7029" s="8">
        <f ca="1">VLOOKUP(B7029,Residuals!$A$12:$AW$232,C7029,FALSE)</f>
        <v>-1.1308420935822667E-2</v>
      </c>
      <c r="E7029" s="8">
        <f ca="1">VLOOKUP(B7029,Residuals!$A$12:$AW$232,C7029,FALSE)^2</f>
        <v>1.278803840617524E-4</v>
      </c>
      <c r="F7029" s="8">
        <f t="shared" ca="1" si="545"/>
        <v>0.30127697279566118</v>
      </c>
      <c r="G7029" s="6">
        <f t="shared" si="548"/>
        <v>0</v>
      </c>
    </row>
    <row r="7030" spans="1:7" x14ac:dyDescent="0.25">
      <c r="A7030" s="6">
        <f t="shared" si="549"/>
        <v>7019</v>
      </c>
      <c r="B7030" s="6">
        <f t="shared" si="546"/>
        <v>-42</v>
      </c>
      <c r="C7030" s="6">
        <f t="shared" si="547"/>
        <v>33</v>
      </c>
      <c r="D7030" s="8">
        <f ca="1">VLOOKUP(B7030,Residuals!$A$12:$AW$232,C7030,FALSE)</f>
        <v>-1.3139806001837544E-3</v>
      </c>
      <c r="E7030" s="8">
        <f ca="1">VLOOKUP(B7030,Residuals!$A$12:$AW$232,C7030,FALSE)^2</f>
        <v>1.7265450176592595E-6</v>
      </c>
      <c r="F7030" s="8">
        <f t="shared" ca="1" si="545"/>
        <v>4.0676156873647486E-3</v>
      </c>
      <c r="G7030" s="6">
        <f t="shared" si="548"/>
        <v>0</v>
      </c>
    </row>
    <row r="7031" spans="1:7" x14ac:dyDescent="0.25">
      <c r="A7031" s="6">
        <f t="shared" si="549"/>
        <v>7020</v>
      </c>
      <c r="B7031" s="6">
        <f t="shared" si="546"/>
        <v>-41</v>
      </c>
      <c r="C7031" s="6">
        <f t="shared" si="547"/>
        <v>33</v>
      </c>
      <c r="D7031" s="8">
        <f ca="1">VLOOKUP(B7031,Residuals!$A$12:$AW$232,C7031,FALSE)</f>
        <v>4.8560783415758238E-3</v>
      </c>
      <c r="E7031" s="8">
        <f ca="1">VLOOKUP(B7031,Residuals!$A$12:$AW$232,C7031,FALSE)^2</f>
        <v>2.3581496859521805E-5</v>
      </c>
      <c r="F7031" s="8">
        <f t="shared" ca="1" si="545"/>
        <v>5.5556307872803891E-2</v>
      </c>
      <c r="G7031" s="6">
        <f t="shared" si="548"/>
        <v>0</v>
      </c>
    </row>
    <row r="7032" spans="1:7" x14ac:dyDescent="0.25">
      <c r="A7032" s="6">
        <f t="shared" si="549"/>
        <v>7021</v>
      </c>
      <c r="B7032" s="6">
        <f t="shared" si="546"/>
        <v>-40</v>
      </c>
      <c r="C7032" s="6">
        <f t="shared" si="547"/>
        <v>33</v>
      </c>
      <c r="D7032" s="8">
        <f ca="1">VLOOKUP(B7032,Residuals!$A$12:$AW$232,C7032,FALSE)</f>
        <v>-1.5381623258957628E-2</v>
      </c>
      <c r="E7032" s="8">
        <f ca="1">VLOOKUP(B7032,Residuals!$A$12:$AW$232,C7032,FALSE)^2</f>
        <v>2.3659433408050631E-4</v>
      </c>
      <c r="F7032" s="8">
        <f t="shared" ca="1" si="545"/>
        <v>0.55739920766862516</v>
      </c>
      <c r="G7032" s="6">
        <f t="shared" si="548"/>
        <v>0</v>
      </c>
    </row>
    <row r="7033" spans="1:7" x14ac:dyDescent="0.25">
      <c r="A7033" s="6">
        <f t="shared" si="549"/>
        <v>7022</v>
      </c>
      <c r="B7033" s="6">
        <f t="shared" si="546"/>
        <v>-39</v>
      </c>
      <c r="C7033" s="6">
        <f t="shared" si="547"/>
        <v>33</v>
      </c>
      <c r="D7033" s="8">
        <f ca="1">VLOOKUP(B7033,Residuals!$A$12:$AW$232,C7033,FALSE)</f>
        <v>1.0053993086339037E-2</v>
      </c>
      <c r="E7033" s="8">
        <f ca="1">VLOOKUP(B7033,Residuals!$A$12:$AW$232,C7033,FALSE)^2</f>
        <v>1.0108277698015316E-4</v>
      </c>
      <c r="F7033" s="8">
        <f t="shared" ca="1" si="545"/>
        <v>0.23814374091693014</v>
      </c>
      <c r="G7033" s="6">
        <f t="shared" si="548"/>
        <v>0</v>
      </c>
    </row>
    <row r="7034" spans="1:7" x14ac:dyDescent="0.25">
      <c r="A7034" s="6">
        <f t="shared" si="549"/>
        <v>7023</v>
      </c>
      <c r="B7034" s="6">
        <f t="shared" si="546"/>
        <v>-38</v>
      </c>
      <c r="C7034" s="6">
        <f t="shared" si="547"/>
        <v>33</v>
      </c>
      <c r="D7034" s="8">
        <f ca="1">VLOOKUP(B7034,Residuals!$A$12:$AW$232,C7034,FALSE)</f>
        <v>-9.5720274527112403E-3</v>
      </c>
      <c r="E7034" s="8">
        <f ca="1">VLOOKUP(B7034,Residuals!$A$12:$AW$232,C7034,FALSE)^2</f>
        <v>9.162370955545763E-5</v>
      </c>
      <c r="F7034" s="8">
        <f t="shared" ca="1" si="545"/>
        <v>0.21585885946235012</v>
      </c>
      <c r="G7034" s="6">
        <f t="shared" si="548"/>
        <v>0</v>
      </c>
    </row>
    <row r="7035" spans="1:7" x14ac:dyDescent="0.25">
      <c r="A7035" s="6">
        <f t="shared" si="549"/>
        <v>7024</v>
      </c>
      <c r="B7035" s="6">
        <f t="shared" si="546"/>
        <v>-37</v>
      </c>
      <c r="C7035" s="6">
        <f t="shared" si="547"/>
        <v>33</v>
      </c>
      <c r="D7035" s="8">
        <f ca="1">VLOOKUP(B7035,Residuals!$A$12:$AW$232,C7035,FALSE)</f>
        <v>1.2700859401080941E-2</v>
      </c>
      <c r="E7035" s="8">
        <f ca="1">VLOOKUP(B7035,Residuals!$A$12:$AW$232,C7035,FALSE)^2</f>
        <v>1.6131182952602613E-4</v>
      </c>
      <c r="F7035" s="8">
        <f t="shared" ca="1" si="545"/>
        <v>0.38003905002555033</v>
      </c>
      <c r="G7035" s="6">
        <f t="shared" si="548"/>
        <v>0</v>
      </c>
    </row>
    <row r="7036" spans="1:7" x14ac:dyDescent="0.25">
      <c r="A7036" s="6">
        <f t="shared" si="549"/>
        <v>7025</v>
      </c>
      <c r="B7036" s="6">
        <f t="shared" si="546"/>
        <v>-36</v>
      </c>
      <c r="C7036" s="6">
        <f t="shared" si="547"/>
        <v>33</v>
      </c>
      <c r="D7036" s="8">
        <f ca="1">VLOOKUP(B7036,Residuals!$A$12:$AW$232,C7036,FALSE)</f>
        <v>-2.0122076979270441E-3</v>
      </c>
      <c r="E7036" s="8">
        <f ca="1">VLOOKUP(B7036,Residuals!$A$12:$AW$232,C7036,FALSE)^2</f>
        <v>4.0489798195968544E-6</v>
      </c>
      <c r="F7036" s="8">
        <f t="shared" ca="1" si="545"/>
        <v>9.5391047806816093E-3</v>
      </c>
      <c r="G7036" s="6">
        <f t="shared" si="548"/>
        <v>0</v>
      </c>
    </row>
    <row r="7037" spans="1:7" x14ac:dyDescent="0.25">
      <c r="A7037" s="6">
        <f t="shared" si="549"/>
        <v>7026</v>
      </c>
      <c r="B7037" s="6">
        <f t="shared" si="546"/>
        <v>-35</v>
      </c>
      <c r="C7037" s="6">
        <f t="shared" si="547"/>
        <v>33</v>
      </c>
      <c r="D7037" s="8">
        <f ca="1">VLOOKUP(B7037,Residuals!$A$12:$AW$232,C7037,FALSE)</f>
        <v>1.2969081519873388E-2</v>
      </c>
      <c r="E7037" s="8">
        <f ca="1">VLOOKUP(B7037,Residuals!$A$12:$AW$232,C7037,FALSE)^2</f>
        <v>1.6819707546912143E-4</v>
      </c>
      <c r="F7037" s="8">
        <f t="shared" ca="1" si="545"/>
        <v>0.39626019347854202</v>
      </c>
      <c r="G7037" s="6">
        <f t="shared" si="548"/>
        <v>0</v>
      </c>
    </row>
    <row r="7038" spans="1:7" x14ac:dyDescent="0.25">
      <c r="A7038" s="6">
        <f t="shared" si="549"/>
        <v>7027</v>
      </c>
      <c r="B7038" s="6">
        <f t="shared" si="546"/>
        <v>-34</v>
      </c>
      <c r="C7038" s="6">
        <f t="shared" si="547"/>
        <v>33</v>
      </c>
      <c r="D7038" s="8">
        <f ca="1">VLOOKUP(B7038,Residuals!$A$12:$AW$232,C7038,FALSE)</f>
        <v>7.4069062370394718E-3</v>
      </c>
      <c r="E7038" s="8">
        <f ca="1">VLOOKUP(B7038,Residuals!$A$12:$AW$232,C7038,FALSE)^2</f>
        <v>5.4862260004294229E-5</v>
      </c>
      <c r="F7038" s="8">
        <f t="shared" ca="1" si="545"/>
        <v>0.12925153248555032</v>
      </c>
      <c r="G7038" s="6">
        <f t="shared" si="548"/>
        <v>0</v>
      </c>
    </row>
    <row r="7039" spans="1:7" x14ac:dyDescent="0.25">
      <c r="A7039" s="6">
        <f t="shared" si="549"/>
        <v>7028</v>
      </c>
      <c r="B7039" s="6">
        <f t="shared" si="546"/>
        <v>-33</v>
      </c>
      <c r="C7039" s="6">
        <f t="shared" si="547"/>
        <v>33</v>
      </c>
      <c r="D7039" s="8">
        <f ca="1">VLOOKUP(B7039,Residuals!$A$12:$AW$232,C7039,FALSE)</f>
        <v>1.3758623773679632E-2</v>
      </c>
      <c r="E7039" s="8">
        <f ca="1">VLOOKUP(B7039,Residuals!$A$12:$AW$232,C7039,FALSE)^2</f>
        <v>1.8929972814566234E-4</v>
      </c>
      <c r="F7039" s="8">
        <f t="shared" ca="1" si="545"/>
        <v>0.44597652302347363</v>
      </c>
      <c r="G7039" s="6">
        <f t="shared" si="548"/>
        <v>0</v>
      </c>
    </row>
    <row r="7040" spans="1:7" x14ac:dyDescent="0.25">
      <c r="A7040" s="6">
        <f t="shared" si="549"/>
        <v>7029</v>
      </c>
      <c r="B7040" s="6">
        <f t="shared" si="546"/>
        <v>-32</v>
      </c>
      <c r="C7040" s="6">
        <f t="shared" si="547"/>
        <v>33</v>
      </c>
      <c r="D7040" s="8">
        <f ca="1">VLOOKUP(B7040,Residuals!$A$12:$AW$232,C7040,FALSE)</f>
        <v>-2.3169548550853931E-3</v>
      </c>
      <c r="E7040" s="8">
        <f ca="1">VLOOKUP(B7040,Residuals!$A$12:$AW$232,C7040,FALSE)^2</f>
        <v>5.3682798005037749E-6</v>
      </c>
      <c r="F7040" s="8">
        <f t="shared" ca="1" si="545"/>
        <v>1.2647280497960291E-2</v>
      </c>
      <c r="G7040" s="6">
        <f t="shared" si="548"/>
        <v>0</v>
      </c>
    </row>
    <row r="7041" spans="1:7" x14ac:dyDescent="0.25">
      <c r="A7041" s="6">
        <f t="shared" si="549"/>
        <v>7030</v>
      </c>
      <c r="B7041" s="6">
        <f t="shared" si="546"/>
        <v>-31</v>
      </c>
      <c r="C7041" s="6">
        <f t="shared" si="547"/>
        <v>33</v>
      </c>
      <c r="D7041" s="8">
        <f ca="1">VLOOKUP(B7041,Residuals!$A$12:$AW$232,C7041,FALSE)</f>
        <v>-2.2688529540059357E-4</v>
      </c>
      <c r="E7041" s="8">
        <f ca="1">VLOOKUP(B7041,Residuals!$A$12:$AW$232,C7041,FALSE)^2</f>
        <v>5.1476937269014608E-8</v>
      </c>
      <c r="F7041" s="8">
        <f t="shared" ca="1" si="545"/>
        <v>1.2127595598799414E-4</v>
      </c>
      <c r="G7041" s="6">
        <f t="shared" si="548"/>
        <v>0</v>
      </c>
    </row>
    <row r="7042" spans="1:7" x14ac:dyDescent="0.25">
      <c r="A7042" s="6">
        <f t="shared" si="549"/>
        <v>7031</v>
      </c>
      <c r="B7042" s="6">
        <f t="shared" si="546"/>
        <v>-30</v>
      </c>
      <c r="C7042" s="6">
        <f t="shared" si="547"/>
        <v>33</v>
      </c>
      <c r="D7042" s="8">
        <f ca="1">VLOOKUP(B7042,Residuals!$A$12:$AW$232,C7042,FALSE)</f>
        <v>-6.1631141235953969E-3</v>
      </c>
      <c r="E7042" s="8">
        <f ca="1">VLOOKUP(B7042,Residuals!$A$12:$AW$232,C7042,FALSE)^2</f>
        <v>3.7983975700461057E-5</v>
      </c>
      <c r="F7042" s="8">
        <f t="shared" ca="1" si="545"/>
        <v>8.9487510518054064E-2</v>
      </c>
      <c r="G7042" s="6">
        <f t="shared" si="548"/>
        <v>0</v>
      </c>
    </row>
    <row r="7043" spans="1:7" x14ac:dyDescent="0.25">
      <c r="A7043" s="6">
        <f t="shared" si="549"/>
        <v>7032</v>
      </c>
      <c r="B7043" s="6">
        <f t="shared" si="546"/>
        <v>-29</v>
      </c>
      <c r="C7043" s="6">
        <f t="shared" si="547"/>
        <v>33</v>
      </c>
      <c r="D7043" s="8">
        <f ca="1">VLOOKUP(B7043,Residuals!$A$12:$AW$232,C7043,FALSE)</f>
        <v>-2.0451151546465188E-3</v>
      </c>
      <c r="E7043" s="8">
        <f ca="1">VLOOKUP(B7043,Residuals!$A$12:$AW$232,C7043,FALSE)^2</f>
        <v>4.1824959957648548E-6</v>
      </c>
      <c r="F7043" s="8">
        <f t="shared" ca="1" si="545"/>
        <v>9.8536592736969165E-3</v>
      </c>
      <c r="G7043" s="6">
        <f t="shared" si="548"/>
        <v>0</v>
      </c>
    </row>
    <row r="7044" spans="1:7" x14ac:dyDescent="0.25">
      <c r="A7044" s="6">
        <f t="shared" si="549"/>
        <v>7033</v>
      </c>
      <c r="B7044" s="6">
        <f t="shared" si="546"/>
        <v>-28</v>
      </c>
      <c r="C7044" s="6">
        <f t="shared" si="547"/>
        <v>33</v>
      </c>
      <c r="D7044" s="8">
        <f ca="1">VLOOKUP(B7044,Residuals!$A$12:$AW$232,C7044,FALSE)</f>
        <v>-1.6155401416125609E-2</v>
      </c>
      <c r="E7044" s="8">
        <f ca="1">VLOOKUP(B7044,Residuals!$A$12:$AW$232,C7044,FALSE)^2</f>
        <v>2.6099699491615336E-4</v>
      </c>
      <c r="F7044" s="8">
        <f t="shared" ca="1" si="545"/>
        <v>0.61489011871541077</v>
      </c>
      <c r="G7044" s="6">
        <f t="shared" si="548"/>
        <v>0</v>
      </c>
    </row>
    <row r="7045" spans="1:7" x14ac:dyDescent="0.25">
      <c r="A7045" s="6">
        <f t="shared" si="549"/>
        <v>7034</v>
      </c>
      <c r="B7045" s="6">
        <f t="shared" si="546"/>
        <v>-27</v>
      </c>
      <c r="C7045" s="6">
        <f t="shared" si="547"/>
        <v>33</v>
      </c>
      <c r="D7045" s="8">
        <f ca="1">VLOOKUP(B7045,Residuals!$A$12:$AW$232,C7045,FALSE)</f>
        <v>-1.0664210601129041E-2</v>
      </c>
      <c r="E7045" s="8">
        <f ca="1">VLOOKUP(B7045,Residuals!$A$12:$AW$232,C7045,FALSE)^2</f>
        <v>1.1372538774523302E-4</v>
      </c>
      <c r="F7045" s="8">
        <f t="shared" ca="1" si="545"/>
        <v>0.26792882115017214</v>
      </c>
      <c r="G7045" s="6">
        <f t="shared" si="548"/>
        <v>0</v>
      </c>
    </row>
    <row r="7046" spans="1:7" x14ac:dyDescent="0.25">
      <c r="A7046" s="6">
        <f t="shared" si="549"/>
        <v>7035</v>
      </c>
      <c r="B7046" s="6">
        <f t="shared" si="546"/>
        <v>-26</v>
      </c>
      <c r="C7046" s="6">
        <f t="shared" si="547"/>
        <v>33</v>
      </c>
      <c r="D7046" s="8">
        <f ca="1">VLOOKUP(B7046,Residuals!$A$12:$AW$232,C7046,FALSE)</f>
        <v>1.4699035741309917E-2</v>
      </c>
      <c r="E7046" s="8">
        <f ca="1">VLOOKUP(B7046,Residuals!$A$12:$AW$232,C7046,FALSE)^2</f>
        <v>2.1606165172430639E-4</v>
      </c>
      <c r="F7046" s="8">
        <f t="shared" ca="1" si="545"/>
        <v>0.50902568713975649</v>
      </c>
      <c r="G7046" s="6">
        <f t="shared" si="548"/>
        <v>0</v>
      </c>
    </row>
    <row r="7047" spans="1:7" x14ac:dyDescent="0.25">
      <c r="A7047" s="6">
        <f t="shared" si="549"/>
        <v>7036</v>
      </c>
      <c r="B7047" s="6">
        <f t="shared" si="546"/>
        <v>-25</v>
      </c>
      <c r="C7047" s="6">
        <f t="shared" si="547"/>
        <v>33</v>
      </c>
      <c r="D7047" s="8">
        <f ca="1">VLOOKUP(B7047,Residuals!$A$12:$AW$232,C7047,FALSE)</f>
        <v>2.3397046665954088E-2</v>
      </c>
      <c r="E7047" s="8">
        <f ca="1">VLOOKUP(B7047,Residuals!$A$12:$AW$232,C7047,FALSE)^2</f>
        <v>5.4742179268883328E-4</v>
      </c>
      <c r="F7047" s="8">
        <f t="shared" ca="1" si="545"/>
        <v>1.2896863092311677</v>
      </c>
      <c r="G7047" s="6">
        <f t="shared" si="548"/>
        <v>0</v>
      </c>
    </row>
    <row r="7048" spans="1:7" x14ac:dyDescent="0.25">
      <c r="A7048" s="6">
        <f t="shared" si="549"/>
        <v>7037</v>
      </c>
      <c r="B7048" s="6">
        <f t="shared" si="546"/>
        <v>-24</v>
      </c>
      <c r="C7048" s="6">
        <f t="shared" si="547"/>
        <v>33</v>
      </c>
      <c r="D7048" s="8">
        <f ca="1">VLOOKUP(B7048,Residuals!$A$12:$AW$232,C7048,FALSE)</f>
        <v>-1.6104712678748519E-2</v>
      </c>
      <c r="E7048" s="8">
        <f ca="1">VLOOKUP(B7048,Residuals!$A$12:$AW$232,C7048,FALSE)^2</f>
        <v>2.5936177046504333E-4</v>
      </c>
      <c r="F7048" s="8">
        <f t="shared" ca="1" si="545"/>
        <v>0.61103764770442304</v>
      </c>
      <c r="G7048" s="6">
        <f t="shared" si="548"/>
        <v>0</v>
      </c>
    </row>
    <row r="7049" spans="1:7" x14ac:dyDescent="0.25">
      <c r="A7049" s="6">
        <f t="shared" si="549"/>
        <v>7038</v>
      </c>
      <c r="B7049" s="6">
        <f t="shared" si="546"/>
        <v>-23</v>
      </c>
      <c r="C7049" s="6">
        <f t="shared" si="547"/>
        <v>33</v>
      </c>
      <c r="D7049" s="8">
        <f ca="1">VLOOKUP(B7049,Residuals!$A$12:$AW$232,C7049,FALSE)</f>
        <v>3.6505756862163972E-3</v>
      </c>
      <c r="E7049" s="8">
        <f ca="1">VLOOKUP(B7049,Residuals!$A$12:$AW$232,C7049,FALSE)^2</f>
        <v>1.3326702840794319E-5</v>
      </c>
      <c r="F7049" s="8">
        <f t="shared" ca="1" si="545"/>
        <v>3.139675188403427E-2</v>
      </c>
      <c r="G7049" s="6">
        <f t="shared" si="548"/>
        <v>0</v>
      </c>
    </row>
    <row r="7050" spans="1:7" x14ac:dyDescent="0.25">
      <c r="A7050" s="6">
        <f t="shared" si="549"/>
        <v>7039</v>
      </c>
      <c r="B7050" s="6">
        <f t="shared" si="546"/>
        <v>-22</v>
      </c>
      <c r="C7050" s="6">
        <f t="shared" si="547"/>
        <v>33</v>
      </c>
      <c r="D7050" s="8">
        <f ca="1">VLOOKUP(B7050,Residuals!$A$12:$AW$232,C7050,FALSE)</f>
        <v>2.8479532008769078E-2</v>
      </c>
      <c r="E7050" s="8">
        <f ca="1">VLOOKUP(B7050,Residuals!$A$12:$AW$232,C7050,FALSE)^2</f>
        <v>8.1108374343850248E-4</v>
      </c>
      <c r="F7050" s="8">
        <f t="shared" ca="1" si="545"/>
        <v>1.9108548719162812</v>
      </c>
      <c r="G7050" s="6">
        <f t="shared" si="548"/>
        <v>0</v>
      </c>
    </row>
    <row r="7051" spans="1:7" x14ac:dyDescent="0.25">
      <c r="A7051" s="6">
        <f t="shared" si="549"/>
        <v>7040</v>
      </c>
      <c r="B7051" s="6">
        <f t="shared" si="546"/>
        <v>-21</v>
      </c>
      <c r="C7051" s="6">
        <f t="shared" si="547"/>
        <v>33</v>
      </c>
      <c r="D7051" s="8">
        <f ca="1">VLOOKUP(B7051,Residuals!$A$12:$AW$232,C7051,FALSE)</f>
        <v>-2.3502603580034375E-3</v>
      </c>
      <c r="E7051" s="8">
        <f ca="1">VLOOKUP(B7051,Residuals!$A$12:$AW$232,C7051,FALSE)^2</f>
        <v>5.5237237504024467E-6</v>
      </c>
      <c r="F7051" s="8">
        <f t="shared" ref="F7051:F7114" ca="1" si="550">E7051/$F$8</f>
        <v>1.3013495246285239E-2</v>
      </c>
      <c r="G7051" s="6">
        <f t="shared" si="548"/>
        <v>0</v>
      </c>
    </row>
    <row r="7052" spans="1:7" x14ac:dyDescent="0.25">
      <c r="A7052" s="6">
        <f t="shared" si="549"/>
        <v>7041</v>
      </c>
      <c r="B7052" s="6">
        <f t="shared" ref="B7052:B7115" si="551">MOD(A7052,221)-210</f>
        <v>-20</v>
      </c>
      <c r="C7052" s="6">
        <f t="shared" ref="C7052:C7115" si="552">IF(B7052&lt;B7051,IF(ISNUMBER(C7051),C7051+1,2),C7051)</f>
        <v>33</v>
      </c>
      <c r="D7052" s="8">
        <f ca="1">VLOOKUP(B7052,Residuals!$A$12:$AW$232,C7052,FALSE)</f>
        <v>1.8087942273160688E-2</v>
      </c>
      <c r="E7052" s="8">
        <f ca="1">VLOOKUP(B7052,Residuals!$A$12:$AW$232,C7052,FALSE)^2</f>
        <v>3.2717365567719341E-4</v>
      </c>
      <c r="F7052" s="8">
        <f t="shared" ca="1" si="550"/>
        <v>0.77079756433415314</v>
      </c>
      <c r="G7052" s="6">
        <f t="shared" ref="G7052:G7115" si="553">IF(OR(B7052&lt;-10,B7052&gt;10),0,1)</f>
        <v>0</v>
      </c>
    </row>
    <row r="7053" spans="1:7" x14ac:dyDescent="0.25">
      <c r="A7053" s="6">
        <f t="shared" ref="A7053:A7116" si="554">A7052+1</f>
        <v>7042</v>
      </c>
      <c r="B7053" s="6">
        <f t="shared" si="551"/>
        <v>-19</v>
      </c>
      <c r="C7053" s="6">
        <f t="shared" si="552"/>
        <v>33</v>
      </c>
      <c r="D7053" s="8">
        <f ca="1">VLOOKUP(B7053,Residuals!$A$12:$AW$232,C7053,FALSE)</f>
        <v>1.5683665620727299E-2</v>
      </c>
      <c r="E7053" s="8">
        <f ca="1">VLOOKUP(B7053,Residuals!$A$12:$AW$232,C7053,FALSE)^2</f>
        <v>2.4597736730278338E-4</v>
      </c>
      <c r="F7053" s="8">
        <f t="shared" ca="1" si="550"/>
        <v>0.57950495801954427</v>
      </c>
      <c r="G7053" s="6">
        <f t="shared" si="553"/>
        <v>0</v>
      </c>
    </row>
    <row r="7054" spans="1:7" x14ac:dyDescent="0.25">
      <c r="A7054" s="6">
        <f t="shared" si="554"/>
        <v>7043</v>
      </c>
      <c r="B7054" s="6">
        <f t="shared" si="551"/>
        <v>-18</v>
      </c>
      <c r="C7054" s="6">
        <f t="shared" si="552"/>
        <v>33</v>
      </c>
      <c r="D7054" s="8">
        <f ca="1">VLOOKUP(B7054,Residuals!$A$12:$AW$232,C7054,FALSE)</f>
        <v>-1.1085720313857846E-2</v>
      </c>
      <c r="E7054" s="8">
        <f ca="1">VLOOKUP(B7054,Residuals!$A$12:$AW$232,C7054,FALSE)^2</f>
        <v>1.2289319487708051E-4</v>
      </c>
      <c r="F7054" s="8">
        <f t="shared" ca="1" si="550"/>
        <v>0.28952751433617102</v>
      </c>
      <c r="G7054" s="6">
        <f t="shared" si="553"/>
        <v>0</v>
      </c>
    </row>
    <row r="7055" spans="1:7" x14ac:dyDescent="0.25">
      <c r="A7055" s="6">
        <f t="shared" si="554"/>
        <v>7044</v>
      </c>
      <c r="B7055" s="6">
        <f t="shared" si="551"/>
        <v>-17</v>
      </c>
      <c r="C7055" s="6">
        <f t="shared" si="552"/>
        <v>33</v>
      </c>
      <c r="D7055" s="8">
        <f ca="1">VLOOKUP(B7055,Residuals!$A$12:$AW$232,C7055,FALSE)</f>
        <v>-2.4436059599704716E-2</v>
      </c>
      <c r="E7055" s="8">
        <f ca="1">VLOOKUP(B7055,Residuals!$A$12:$AW$232,C7055,FALSE)^2</f>
        <v>5.9712100876032096E-4</v>
      </c>
      <c r="F7055" s="8">
        <f t="shared" ca="1" si="550"/>
        <v>1.406774082138581</v>
      </c>
      <c r="G7055" s="6">
        <f t="shared" si="553"/>
        <v>0</v>
      </c>
    </row>
    <row r="7056" spans="1:7" x14ac:dyDescent="0.25">
      <c r="A7056" s="6">
        <f t="shared" si="554"/>
        <v>7045</v>
      </c>
      <c r="B7056" s="6">
        <f t="shared" si="551"/>
        <v>-16</v>
      </c>
      <c r="C7056" s="6">
        <f t="shared" si="552"/>
        <v>33</v>
      </c>
      <c r="D7056" s="8">
        <f ca="1">VLOOKUP(B7056,Residuals!$A$12:$AW$232,C7056,FALSE)</f>
        <v>-1.8468441106441634E-3</v>
      </c>
      <c r="E7056" s="8">
        <f ca="1">VLOOKUP(B7056,Residuals!$A$12:$AW$232,C7056,FALSE)^2</f>
        <v>3.4108331690210309E-6</v>
      </c>
      <c r="F7056" s="8">
        <f t="shared" ca="1" si="550"/>
        <v>8.0356772417688824E-3</v>
      </c>
      <c r="G7056" s="6">
        <f t="shared" si="553"/>
        <v>0</v>
      </c>
    </row>
    <row r="7057" spans="1:7" x14ac:dyDescent="0.25">
      <c r="A7057" s="6">
        <f t="shared" si="554"/>
        <v>7046</v>
      </c>
      <c r="B7057" s="6">
        <f t="shared" si="551"/>
        <v>-15</v>
      </c>
      <c r="C7057" s="6">
        <f t="shared" si="552"/>
        <v>33</v>
      </c>
      <c r="D7057" s="8">
        <f ca="1">VLOOKUP(B7057,Residuals!$A$12:$AW$232,C7057,FALSE)</f>
        <v>1.5366450565979534E-4</v>
      </c>
      <c r="E7057" s="8">
        <f ca="1">VLOOKUP(B7057,Residuals!$A$12:$AW$232,C7057,FALSE)^2</f>
        <v>2.3612780299669272E-8</v>
      </c>
      <c r="F7057" s="8">
        <f t="shared" ca="1" si="550"/>
        <v>5.5630009404242143E-5</v>
      </c>
      <c r="G7057" s="6">
        <f t="shared" si="553"/>
        <v>0</v>
      </c>
    </row>
    <row r="7058" spans="1:7" x14ac:dyDescent="0.25">
      <c r="A7058" s="6">
        <f t="shared" si="554"/>
        <v>7047</v>
      </c>
      <c r="B7058" s="6">
        <f t="shared" si="551"/>
        <v>-14</v>
      </c>
      <c r="C7058" s="6">
        <f t="shared" si="552"/>
        <v>33</v>
      </c>
      <c r="D7058" s="8">
        <f ca="1">VLOOKUP(B7058,Residuals!$A$12:$AW$232,C7058,FALSE)</f>
        <v>-1.0175147581088504E-2</v>
      </c>
      <c r="E7058" s="8">
        <f ca="1">VLOOKUP(B7058,Residuals!$A$12:$AW$232,C7058,FALSE)^2</f>
        <v>1.0353362829693125E-4</v>
      </c>
      <c r="F7058" s="8">
        <f t="shared" ca="1" si="550"/>
        <v>0.2439177700685364</v>
      </c>
      <c r="G7058" s="6">
        <f t="shared" si="553"/>
        <v>0</v>
      </c>
    </row>
    <row r="7059" spans="1:7" x14ac:dyDescent="0.25">
      <c r="A7059" s="6">
        <f t="shared" si="554"/>
        <v>7048</v>
      </c>
      <c r="B7059" s="6">
        <f t="shared" si="551"/>
        <v>-13</v>
      </c>
      <c r="C7059" s="6">
        <f t="shared" si="552"/>
        <v>33</v>
      </c>
      <c r="D7059" s="8">
        <f ca="1">VLOOKUP(B7059,Residuals!$A$12:$AW$232,C7059,FALSE)</f>
        <v>-4.2882141315052835E-3</v>
      </c>
      <c r="E7059" s="8">
        <f ca="1">VLOOKUP(B7059,Residuals!$A$12:$AW$232,C7059,FALSE)^2</f>
        <v>1.8388780437641613E-5</v>
      </c>
      <c r="F7059" s="8">
        <f t="shared" ca="1" si="550"/>
        <v>4.332264204791144E-2</v>
      </c>
      <c r="G7059" s="6">
        <f t="shared" si="553"/>
        <v>0</v>
      </c>
    </row>
    <row r="7060" spans="1:7" x14ac:dyDescent="0.25">
      <c r="A7060" s="6">
        <f t="shared" si="554"/>
        <v>7049</v>
      </c>
      <c r="B7060" s="6">
        <f t="shared" si="551"/>
        <v>-12</v>
      </c>
      <c r="C7060" s="6">
        <f t="shared" si="552"/>
        <v>33</v>
      </c>
      <c r="D7060" s="8">
        <f ca="1">VLOOKUP(B7060,Residuals!$A$12:$AW$232,C7060,FALSE)</f>
        <v>3.3290401048406575E-3</v>
      </c>
      <c r="E7060" s="8">
        <f ca="1">VLOOKUP(B7060,Residuals!$A$12:$AW$232,C7060,FALSE)^2</f>
        <v>1.1082508019637496E-5</v>
      </c>
      <c r="F7060" s="8">
        <f t="shared" ca="1" si="550"/>
        <v>2.6109590549303424E-2</v>
      </c>
      <c r="G7060" s="6">
        <f t="shared" si="553"/>
        <v>0</v>
      </c>
    </row>
    <row r="7061" spans="1:7" x14ac:dyDescent="0.25">
      <c r="A7061" s="6">
        <f t="shared" si="554"/>
        <v>7050</v>
      </c>
      <c r="B7061" s="6">
        <f t="shared" si="551"/>
        <v>-11</v>
      </c>
      <c r="C7061" s="6">
        <f t="shared" si="552"/>
        <v>33</v>
      </c>
      <c r="D7061" s="8">
        <f ca="1">VLOOKUP(B7061,Residuals!$A$12:$AW$232,C7061,FALSE)</f>
        <v>1.3587918712051885E-2</v>
      </c>
      <c r="E7061" s="8">
        <f ca="1">VLOOKUP(B7061,Residuals!$A$12:$AW$232,C7061,FALSE)^2</f>
        <v>1.8463153492532977E-4</v>
      </c>
      <c r="F7061" s="8">
        <f t="shared" ca="1" si="550"/>
        <v>0.43497859607661771</v>
      </c>
      <c r="G7061" s="6">
        <f t="shared" si="553"/>
        <v>0</v>
      </c>
    </row>
    <row r="7062" spans="1:7" x14ac:dyDescent="0.25">
      <c r="A7062" s="6">
        <f t="shared" si="554"/>
        <v>7051</v>
      </c>
      <c r="B7062" s="6">
        <f t="shared" si="551"/>
        <v>-10</v>
      </c>
      <c r="C7062" s="6">
        <f t="shared" si="552"/>
        <v>33</v>
      </c>
      <c r="D7062" s="8">
        <f ca="1">VLOOKUP(B7062,Residuals!$A$12:$AW$232,C7062,FALSE)</f>
        <v>5.3474219030258934E-3</v>
      </c>
      <c r="E7062" s="8">
        <f ca="1">VLOOKUP(B7062,Residuals!$A$12:$AW$232,C7062,FALSE)^2</f>
        <v>2.8594921008961067E-5</v>
      </c>
      <c r="F7062" s="8">
        <f t="shared" ca="1" si="550"/>
        <v>6.736757401941125E-2</v>
      </c>
      <c r="G7062" s="6">
        <f t="shared" si="553"/>
        <v>1</v>
      </c>
    </row>
    <row r="7063" spans="1:7" x14ac:dyDescent="0.25">
      <c r="A7063" s="6">
        <f t="shared" si="554"/>
        <v>7052</v>
      </c>
      <c r="B7063" s="6">
        <f t="shared" si="551"/>
        <v>-9</v>
      </c>
      <c r="C7063" s="6">
        <f t="shared" si="552"/>
        <v>33</v>
      </c>
      <c r="D7063" s="8">
        <f ca="1">VLOOKUP(B7063,Residuals!$A$12:$AW$232,C7063,FALSE)</f>
        <v>1.8468115969202878E-2</v>
      </c>
      <c r="E7063" s="8">
        <f ca="1">VLOOKUP(B7063,Residuals!$A$12:$AW$232,C7063,FALSE)^2</f>
        <v>3.4107130745192636E-4</v>
      </c>
      <c r="F7063" s="8">
        <f t="shared" ca="1" si="550"/>
        <v>0.80353943077739054</v>
      </c>
      <c r="G7063" s="6">
        <f t="shared" si="553"/>
        <v>1</v>
      </c>
    </row>
    <row r="7064" spans="1:7" x14ac:dyDescent="0.25">
      <c r="A7064" s="6">
        <f t="shared" si="554"/>
        <v>7053</v>
      </c>
      <c r="B7064" s="6">
        <f t="shared" si="551"/>
        <v>-8</v>
      </c>
      <c r="C7064" s="6">
        <f t="shared" si="552"/>
        <v>33</v>
      </c>
      <c r="D7064" s="8">
        <f ca="1">VLOOKUP(B7064,Residuals!$A$12:$AW$232,C7064,FALSE)</f>
        <v>2.0174017292588265E-4</v>
      </c>
      <c r="E7064" s="8">
        <f ca="1">VLOOKUP(B7064,Residuals!$A$12:$AW$232,C7064,FALSE)^2</f>
        <v>4.0699097372165036E-8</v>
      </c>
      <c r="F7064" s="8">
        <f t="shared" ca="1" si="550"/>
        <v>9.5884141588757312E-5</v>
      </c>
      <c r="G7064" s="6">
        <f t="shared" si="553"/>
        <v>1</v>
      </c>
    </row>
    <row r="7065" spans="1:7" x14ac:dyDescent="0.25">
      <c r="A7065" s="6">
        <f t="shared" si="554"/>
        <v>7054</v>
      </c>
      <c r="B7065" s="6">
        <f t="shared" si="551"/>
        <v>-7</v>
      </c>
      <c r="C7065" s="6">
        <f t="shared" si="552"/>
        <v>33</v>
      </c>
      <c r="D7065" s="8">
        <f ca="1">VLOOKUP(B7065,Residuals!$A$12:$AW$232,C7065,FALSE)</f>
        <v>-3.4271432308386803E-3</v>
      </c>
      <c r="E7065" s="8">
        <f ca="1">VLOOKUP(B7065,Residuals!$A$12:$AW$232,C7065,FALSE)^2</f>
        <v>1.1745310724683388E-5</v>
      </c>
      <c r="F7065" s="8">
        <f t="shared" ca="1" si="550"/>
        <v>2.7671105976412046E-2</v>
      </c>
      <c r="G7065" s="6">
        <f t="shared" si="553"/>
        <v>1</v>
      </c>
    </row>
    <row r="7066" spans="1:7" x14ac:dyDescent="0.25">
      <c r="A7066" s="6">
        <f t="shared" si="554"/>
        <v>7055</v>
      </c>
      <c r="B7066" s="6">
        <f t="shared" si="551"/>
        <v>-6</v>
      </c>
      <c r="C7066" s="6">
        <f t="shared" si="552"/>
        <v>33</v>
      </c>
      <c r="D7066" s="8">
        <f ca="1">VLOOKUP(B7066,Residuals!$A$12:$AW$232,C7066,FALSE)</f>
        <v>2.5434722675925746E-2</v>
      </c>
      <c r="E7066" s="8">
        <f ca="1">VLOOKUP(B7066,Residuals!$A$12:$AW$232,C7066,FALSE)^2</f>
        <v>6.4692511760125135E-4</v>
      </c>
      <c r="F7066" s="8">
        <f t="shared" ca="1" si="550"/>
        <v>1.5241089748546948</v>
      </c>
      <c r="G7066" s="6">
        <f t="shared" si="553"/>
        <v>1</v>
      </c>
    </row>
    <row r="7067" spans="1:7" x14ac:dyDescent="0.25">
      <c r="A7067" s="6">
        <f t="shared" si="554"/>
        <v>7056</v>
      </c>
      <c r="B7067" s="6">
        <f t="shared" si="551"/>
        <v>-5</v>
      </c>
      <c r="C7067" s="6">
        <f t="shared" si="552"/>
        <v>33</v>
      </c>
      <c r="D7067" s="8">
        <f ca="1">VLOOKUP(B7067,Residuals!$A$12:$AW$232,C7067,FALSE)</f>
        <v>1.1503986564088619E-2</v>
      </c>
      <c r="E7067" s="8">
        <f ca="1">VLOOKUP(B7067,Residuals!$A$12:$AW$232,C7067,FALSE)^2</f>
        <v>1.3234170686673145E-4</v>
      </c>
      <c r="F7067" s="8">
        <f t="shared" ca="1" si="550"/>
        <v>0.31178752794616243</v>
      </c>
      <c r="G7067" s="6">
        <f t="shared" si="553"/>
        <v>1</v>
      </c>
    </row>
    <row r="7068" spans="1:7" x14ac:dyDescent="0.25">
      <c r="A7068" s="6">
        <f t="shared" si="554"/>
        <v>7057</v>
      </c>
      <c r="B7068" s="6">
        <f t="shared" si="551"/>
        <v>-4</v>
      </c>
      <c r="C7068" s="6">
        <f t="shared" si="552"/>
        <v>33</v>
      </c>
      <c r="D7068" s="8">
        <f ca="1">VLOOKUP(B7068,Residuals!$A$12:$AW$232,C7068,FALSE)</f>
        <v>-1.0524106907907071E-2</v>
      </c>
      <c r="E7068" s="8">
        <f ca="1">VLOOKUP(B7068,Residuals!$A$12:$AW$232,C7068,FALSE)^2</f>
        <v>1.1075682620905733E-4</v>
      </c>
      <c r="F7068" s="8">
        <f t="shared" ca="1" si="550"/>
        <v>0.26093510401569148</v>
      </c>
      <c r="G7068" s="6">
        <f t="shared" si="553"/>
        <v>1</v>
      </c>
    </row>
    <row r="7069" spans="1:7" x14ac:dyDescent="0.25">
      <c r="A7069" s="6">
        <f t="shared" si="554"/>
        <v>7058</v>
      </c>
      <c r="B7069" s="6">
        <f t="shared" si="551"/>
        <v>-3</v>
      </c>
      <c r="C7069" s="6">
        <f t="shared" si="552"/>
        <v>33</v>
      </c>
      <c r="D7069" s="8">
        <f ca="1">VLOOKUP(B7069,Residuals!$A$12:$AW$232,C7069,FALSE)</f>
        <v>2.5155196747975719E-3</v>
      </c>
      <c r="E7069" s="8">
        <f ca="1">VLOOKUP(B7069,Residuals!$A$12:$AW$232,C7069,FALSE)^2</f>
        <v>6.327839234293682E-6</v>
      </c>
      <c r="F7069" s="8">
        <f t="shared" ca="1" si="550"/>
        <v>1.4907933400677108E-2</v>
      </c>
      <c r="G7069" s="6">
        <f t="shared" si="553"/>
        <v>1</v>
      </c>
    </row>
    <row r="7070" spans="1:7" x14ac:dyDescent="0.25">
      <c r="A7070" s="6">
        <f t="shared" si="554"/>
        <v>7059</v>
      </c>
      <c r="B7070" s="6">
        <f t="shared" si="551"/>
        <v>-2</v>
      </c>
      <c r="C7070" s="6">
        <f t="shared" si="552"/>
        <v>33</v>
      </c>
      <c r="D7070" s="8">
        <f ca="1">VLOOKUP(B7070,Residuals!$A$12:$AW$232,C7070,FALSE)</f>
        <v>8.3018691182661416E-3</v>
      </c>
      <c r="E7070" s="8">
        <f ca="1">VLOOKUP(B7070,Residuals!$A$12:$AW$232,C7070,FALSE)^2</f>
        <v>6.8921030856821045E-5</v>
      </c>
      <c r="F7070" s="8">
        <f t="shared" ca="1" si="550"/>
        <v>0.16237298386961738</v>
      </c>
      <c r="G7070" s="6">
        <f t="shared" si="553"/>
        <v>1</v>
      </c>
    </row>
    <row r="7071" spans="1:7" x14ac:dyDescent="0.25">
      <c r="A7071" s="6">
        <f t="shared" si="554"/>
        <v>7060</v>
      </c>
      <c r="B7071" s="6">
        <f t="shared" si="551"/>
        <v>-1</v>
      </c>
      <c r="C7071" s="6">
        <f t="shared" si="552"/>
        <v>33</v>
      </c>
      <c r="D7071" s="8">
        <f ca="1">VLOOKUP(B7071,Residuals!$A$12:$AW$232,C7071,FALSE)</f>
        <v>1.8532384117015379E-2</v>
      </c>
      <c r="E7071" s="8">
        <f ca="1">VLOOKUP(B7071,Residuals!$A$12:$AW$232,C7071,FALSE)^2</f>
        <v>3.4344926106060386E-4</v>
      </c>
      <c r="F7071" s="8">
        <f t="shared" ca="1" si="550"/>
        <v>0.80914171818000669</v>
      </c>
      <c r="G7071" s="6">
        <f t="shared" si="553"/>
        <v>1</v>
      </c>
    </row>
    <row r="7072" spans="1:7" x14ac:dyDescent="0.25">
      <c r="A7072" s="6">
        <f t="shared" si="554"/>
        <v>7061</v>
      </c>
      <c r="B7072" s="6">
        <f t="shared" si="551"/>
        <v>0</v>
      </c>
      <c r="C7072" s="6">
        <f t="shared" si="552"/>
        <v>33</v>
      </c>
      <c r="D7072" s="8">
        <f ca="1">VLOOKUP(B7072,Residuals!$A$12:$AW$232,C7072,FALSE)</f>
        <v>-9.9829905452292157E-4</v>
      </c>
      <c r="E7072" s="8">
        <f ca="1">VLOOKUP(B7072,Residuals!$A$12:$AW$232,C7072,FALSE)^2</f>
        <v>9.9660100226135916E-7</v>
      </c>
      <c r="F7072" s="8">
        <f t="shared" ca="1" si="550"/>
        <v>2.3479201696910328E-3</v>
      </c>
      <c r="G7072" s="6">
        <f t="shared" si="553"/>
        <v>1</v>
      </c>
    </row>
    <row r="7073" spans="1:7" x14ac:dyDescent="0.25">
      <c r="A7073" s="6">
        <f t="shared" si="554"/>
        <v>7062</v>
      </c>
      <c r="B7073" s="6">
        <f t="shared" si="551"/>
        <v>1</v>
      </c>
      <c r="C7073" s="6">
        <f t="shared" si="552"/>
        <v>33</v>
      </c>
      <c r="D7073" s="8">
        <f ca="1">VLOOKUP(B7073,Residuals!$A$12:$AW$232,C7073,FALSE)</f>
        <v>-1.2892118524852274E-2</v>
      </c>
      <c r="E7073" s="8">
        <f ca="1">VLOOKUP(B7073,Residuals!$A$12:$AW$232,C7073,FALSE)^2</f>
        <v>1.6620672005883917E-4</v>
      </c>
      <c r="F7073" s="8">
        <f t="shared" ca="1" si="550"/>
        <v>0.39157105951013182</v>
      </c>
      <c r="G7073" s="6">
        <f t="shared" si="553"/>
        <v>1</v>
      </c>
    </row>
    <row r="7074" spans="1:7" x14ac:dyDescent="0.25">
      <c r="A7074" s="6">
        <f t="shared" si="554"/>
        <v>7063</v>
      </c>
      <c r="B7074" s="6">
        <f t="shared" si="551"/>
        <v>2</v>
      </c>
      <c r="C7074" s="6">
        <f t="shared" si="552"/>
        <v>33</v>
      </c>
      <c r="D7074" s="8">
        <f ca="1">VLOOKUP(B7074,Residuals!$A$12:$AW$232,C7074,FALSE)</f>
        <v>-1.1059751983731325E-2</v>
      </c>
      <c r="E7074" s="8">
        <f ca="1">VLOOKUP(B7074,Residuals!$A$12:$AW$232,C7074,FALSE)^2</f>
        <v>1.2231811394164898E-4</v>
      </c>
      <c r="F7074" s="8">
        <f t="shared" ca="1" si="550"/>
        <v>0.28817266507910555</v>
      </c>
      <c r="G7074" s="6">
        <f t="shared" si="553"/>
        <v>1</v>
      </c>
    </row>
    <row r="7075" spans="1:7" x14ac:dyDescent="0.25">
      <c r="A7075" s="6">
        <f t="shared" si="554"/>
        <v>7064</v>
      </c>
      <c r="B7075" s="6">
        <f t="shared" si="551"/>
        <v>3</v>
      </c>
      <c r="C7075" s="6">
        <f t="shared" si="552"/>
        <v>33</v>
      </c>
      <c r="D7075" s="8">
        <f ca="1">VLOOKUP(B7075,Residuals!$A$12:$AW$232,C7075,FALSE)</f>
        <v>-1.9129723668834645E-2</v>
      </c>
      <c r="E7075" s="8">
        <f ca="1">VLOOKUP(B7075,Residuals!$A$12:$AW$232,C7075,FALSE)^2</f>
        <v>3.6594632764597244E-4</v>
      </c>
      <c r="F7075" s="8">
        <f t="shared" ca="1" si="550"/>
        <v>0.86214318644545462</v>
      </c>
      <c r="G7075" s="6">
        <f t="shared" si="553"/>
        <v>1</v>
      </c>
    </row>
    <row r="7076" spans="1:7" x14ac:dyDescent="0.25">
      <c r="A7076" s="6">
        <f t="shared" si="554"/>
        <v>7065</v>
      </c>
      <c r="B7076" s="6">
        <f t="shared" si="551"/>
        <v>4</v>
      </c>
      <c r="C7076" s="6">
        <f t="shared" si="552"/>
        <v>33</v>
      </c>
      <c r="D7076" s="8">
        <f ca="1">VLOOKUP(B7076,Residuals!$A$12:$AW$232,C7076,FALSE)</f>
        <v>4.490943135989983E-3</v>
      </c>
      <c r="E7076" s="8">
        <f ca="1">VLOOKUP(B7076,Residuals!$A$12:$AW$232,C7076,FALSE)^2</f>
        <v>2.0168570250695542E-5</v>
      </c>
      <c r="F7076" s="8">
        <f t="shared" ca="1" si="550"/>
        <v>4.7515698637657935E-2</v>
      </c>
      <c r="G7076" s="6">
        <f t="shared" si="553"/>
        <v>1</v>
      </c>
    </row>
    <row r="7077" spans="1:7" x14ac:dyDescent="0.25">
      <c r="A7077" s="6">
        <f t="shared" si="554"/>
        <v>7066</v>
      </c>
      <c r="B7077" s="6">
        <f t="shared" si="551"/>
        <v>5</v>
      </c>
      <c r="C7077" s="6">
        <f t="shared" si="552"/>
        <v>33</v>
      </c>
      <c r="D7077" s="8">
        <f ca="1">VLOOKUP(B7077,Residuals!$A$12:$AW$232,C7077,FALSE)</f>
        <v>1.2291355416324177E-2</v>
      </c>
      <c r="E7077" s="8">
        <f ca="1">VLOOKUP(B7077,Residuals!$A$12:$AW$232,C7077,FALSE)^2</f>
        <v>1.5107741797040167E-4</v>
      </c>
      <c r="F7077" s="8">
        <f t="shared" ca="1" si="550"/>
        <v>0.35592751365157033</v>
      </c>
      <c r="G7077" s="6">
        <f t="shared" si="553"/>
        <v>1</v>
      </c>
    </row>
    <row r="7078" spans="1:7" x14ac:dyDescent="0.25">
      <c r="A7078" s="6">
        <f t="shared" si="554"/>
        <v>7067</v>
      </c>
      <c r="B7078" s="6">
        <f t="shared" si="551"/>
        <v>6</v>
      </c>
      <c r="C7078" s="6">
        <f t="shared" si="552"/>
        <v>33</v>
      </c>
      <c r="D7078" s="8">
        <f ca="1">VLOOKUP(B7078,Residuals!$A$12:$AW$232,C7078,FALSE)</f>
        <v>-2.9508870183752246E-3</v>
      </c>
      <c r="E7078" s="8">
        <f ca="1">VLOOKUP(B7078,Residuals!$A$12:$AW$232,C7078,FALSE)^2</f>
        <v>8.7077341952154235E-6</v>
      </c>
      <c r="F7078" s="8">
        <f t="shared" ca="1" si="550"/>
        <v>2.0514794489332529E-2</v>
      </c>
      <c r="G7078" s="6">
        <f t="shared" si="553"/>
        <v>1</v>
      </c>
    </row>
    <row r="7079" spans="1:7" x14ac:dyDescent="0.25">
      <c r="A7079" s="6">
        <f t="shared" si="554"/>
        <v>7068</v>
      </c>
      <c r="B7079" s="6">
        <f t="shared" si="551"/>
        <v>7</v>
      </c>
      <c r="C7079" s="6">
        <f t="shared" si="552"/>
        <v>33</v>
      </c>
      <c r="D7079" s="8">
        <f ca="1">VLOOKUP(B7079,Residuals!$A$12:$AW$232,C7079,FALSE)</f>
        <v>1.4760463912512003E-2</v>
      </c>
      <c r="E7079" s="8">
        <f ca="1">VLOOKUP(B7079,Residuals!$A$12:$AW$232,C7079,FALSE)^2</f>
        <v>2.1787129491256915E-4</v>
      </c>
      <c r="F7079" s="8">
        <f t="shared" ca="1" si="550"/>
        <v>0.51328907613096264</v>
      </c>
      <c r="G7079" s="6">
        <f t="shared" si="553"/>
        <v>1</v>
      </c>
    </row>
    <row r="7080" spans="1:7" x14ac:dyDescent="0.25">
      <c r="A7080" s="6">
        <f t="shared" si="554"/>
        <v>7069</v>
      </c>
      <c r="B7080" s="6">
        <f t="shared" si="551"/>
        <v>8</v>
      </c>
      <c r="C7080" s="6">
        <f t="shared" si="552"/>
        <v>33</v>
      </c>
      <c r="D7080" s="8">
        <f ca="1">VLOOKUP(B7080,Residuals!$A$12:$AW$232,C7080,FALSE)</f>
        <v>1.5102455897407337E-2</v>
      </c>
      <c r="E7080" s="8">
        <f ca="1">VLOOKUP(B7080,Residuals!$A$12:$AW$232,C7080,FALSE)^2</f>
        <v>2.2808417413313365E-4</v>
      </c>
      <c r="F7080" s="8">
        <f t="shared" ca="1" si="550"/>
        <v>0.5373498838746551</v>
      </c>
      <c r="G7080" s="6">
        <f t="shared" si="553"/>
        <v>1</v>
      </c>
    </row>
    <row r="7081" spans="1:7" x14ac:dyDescent="0.25">
      <c r="A7081" s="6">
        <f t="shared" si="554"/>
        <v>7070</v>
      </c>
      <c r="B7081" s="6">
        <f t="shared" si="551"/>
        <v>9</v>
      </c>
      <c r="C7081" s="6">
        <f t="shared" si="552"/>
        <v>33</v>
      </c>
      <c r="D7081" s="8">
        <f ca="1">VLOOKUP(B7081,Residuals!$A$12:$AW$232,C7081,FALSE)</f>
        <v>1.5506984001508385E-2</v>
      </c>
      <c r="E7081" s="8">
        <f ca="1">VLOOKUP(B7081,Residuals!$A$12:$AW$232,C7081,FALSE)^2</f>
        <v>2.4046655282303702E-4</v>
      </c>
      <c r="F7081" s="8">
        <f t="shared" ca="1" si="550"/>
        <v>0.56652187608498628</v>
      </c>
      <c r="G7081" s="6">
        <f t="shared" si="553"/>
        <v>1</v>
      </c>
    </row>
    <row r="7082" spans="1:7" x14ac:dyDescent="0.25">
      <c r="A7082" s="6">
        <f t="shared" si="554"/>
        <v>7071</v>
      </c>
      <c r="B7082" s="6">
        <f t="shared" si="551"/>
        <v>10</v>
      </c>
      <c r="C7082" s="6">
        <f t="shared" si="552"/>
        <v>33</v>
      </c>
      <c r="D7082" s="8">
        <f ca="1">VLOOKUP(B7082,Residuals!$A$12:$AW$232,C7082,FALSE)</f>
        <v>-1.512142211342549E-2</v>
      </c>
      <c r="E7082" s="8">
        <f ca="1">VLOOKUP(B7082,Residuals!$A$12:$AW$232,C7082,FALSE)^2</f>
        <v>2.2865740673239343E-4</v>
      </c>
      <c r="F7082" s="8">
        <f t="shared" ca="1" si="550"/>
        <v>0.53870037858484754</v>
      </c>
      <c r="G7082" s="6">
        <f t="shared" si="553"/>
        <v>1</v>
      </c>
    </row>
    <row r="7083" spans="1:7" x14ac:dyDescent="0.25">
      <c r="A7083" s="6">
        <f t="shared" si="554"/>
        <v>7072</v>
      </c>
      <c r="B7083" s="6">
        <f t="shared" si="551"/>
        <v>-210</v>
      </c>
      <c r="C7083" s="6">
        <f t="shared" si="552"/>
        <v>34</v>
      </c>
      <c r="D7083" s="8">
        <f ca="1">VLOOKUP(B7083,Residuals!$A$12:$AW$232,C7083,FALSE)</f>
        <v>-8.4689217321940076E-3</v>
      </c>
      <c r="E7083" s="8">
        <f ca="1">VLOOKUP(B7083,Residuals!$A$12:$AW$232,C7083,FALSE)^2</f>
        <v>7.1722635306027948E-5</v>
      </c>
      <c r="F7083" s="8">
        <f t="shared" ca="1" si="550"/>
        <v>0.16897336213420189</v>
      </c>
      <c r="G7083" s="6">
        <f t="shared" si="553"/>
        <v>0</v>
      </c>
    </row>
    <row r="7084" spans="1:7" x14ac:dyDescent="0.25">
      <c r="A7084" s="6">
        <f t="shared" si="554"/>
        <v>7073</v>
      </c>
      <c r="B7084" s="6">
        <f t="shared" si="551"/>
        <v>-209</v>
      </c>
      <c r="C7084" s="6">
        <f t="shared" si="552"/>
        <v>34</v>
      </c>
      <c r="D7084" s="8">
        <f ca="1">VLOOKUP(B7084,Residuals!$A$12:$AW$232,C7084,FALSE)</f>
        <v>-5.3296848443726997E-3</v>
      </c>
      <c r="E7084" s="8">
        <f ca="1">VLOOKUP(B7084,Residuals!$A$12:$AW$232,C7084,FALSE)^2</f>
        <v>2.840554054033605E-5</v>
      </c>
      <c r="F7084" s="8">
        <f t="shared" ca="1" si="550"/>
        <v>6.6921407277634681E-2</v>
      </c>
      <c r="G7084" s="6">
        <f t="shared" si="553"/>
        <v>0</v>
      </c>
    </row>
    <row r="7085" spans="1:7" x14ac:dyDescent="0.25">
      <c r="A7085" s="6">
        <f t="shared" si="554"/>
        <v>7074</v>
      </c>
      <c r="B7085" s="6">
        <f t="shared" si="551"/>
        <v>-208</v>
      </c>
      <c r="C7085" s="6">
        <f t="shared" si="552"/>
        <v>34</v>
      </c>
      <c r="D7085" s="8">
        <f ca="1">VLOOKUP(B7085,Residuals!$A$12:$AW$232,C7085,FALSE)</f>
        <v>-2.2482217791595731E-3</v>
      </c>
      <c r="E7085" s="8">
        <f ca="1">VLOOKUP(B7085,Residuals!$A$12:$AW$232,C7085,FALSE)^2</f>
        <v>5.054501168287436E-6</v>
      </c>
      <c r="F7085" s="8">
        <f t="shared" ca="1" si="550"/>
        <v>1.1908040643969456E-2</v>
      </c>
      <c r="G7085" s="6">
        <f t="shared" si="553"/>
        <v>0</v>
      </c>
    </row>
    <row r="7086" spans="1:7" x14ac:dyDescent="0.25">
      <c r="A7086" s="6">
        <f t="shared" si="554"/>
        <v>7075</v>
      </c>
      <c r="B7086" s="6">
        <f t="shared" si="551"/>
        <v>-207</v>
      </c>
      <c r="C7086" s="6">
        <f t="shared" si="552"/>
        <v>34</v>
      </c>
      <c r="D7086" s="8">
        <f ca="1">VLOOKUP(B7086,Residuals!$A$12:$AW$232,C7086,FALSE)</f>
        <v>1.251702709832327E-2</v>
      </c>
      <c r="E7086" s="8">
        <f ca="1">VLOOKUP(B7086,Residuals!$A$12:$AW$232,C7086,FALSE)^2</f>
        <v>1.5667596738015905E-4</v>
      </c>
      <c r="F7086" s="8">
        <f t="shared" ca="1" si="550"/>
        <v>0.36911729276111804</v>
      </c>
      <c r="G7086" s="6">
        <f t="shared" si="553"/>
        <v>0</v>
      </c>
    </row>
    <row r="7087" spans="1:7" x14ac:dyDescent="0.25">
      <c r="A7087" s="6">
        <f t="shared" si="554"/>
        <v>7076</v>
      </c>
      <c r="B7087" s="6">
        <f t="shared" si="551"/>
        <v>-206</v>
      </c>
      <c r="C7087" s="6">
        <f t="shared" si="552"/>
        <v>34</v>
      </c>
      <c r="D7087" s="8">
        <f ca="1">VLOOKUP(B7087,Residuals!$A$12:$AW$232,C7087,FALSE)</f>
        <v>-1.5504873640687391E-2</v>
      </c>
      <c r="E7087" s="8">
        <f ca="1">VLOOKUP(B7087,Residuals!$A$12:$AW$232,C7087,FALSE)^2</f>
        <v>2.4040110661368268E-4</v>
      </c>
      <c r="F7087" s="8">
        <f t="shared" ca="1" si="550"/>
        <v>0.56636768953026251</v>
      </c>
      <c r="G7087" s="6">
        <f t="shared" si="553"/>
        <v>0</v>
      </c>
    </row>
    <row r="7088" spans="1:7" x14ac:dyDescent="0.25">
      <c r="A7088" s="6">
        <f t="shared" si="554"/>
        <v>7077</v>
      </c>
      <c r="B7088" s="6">
        <f t="shared" si="551"/>
        <v>-205</v>
      </c>
      <c r="C7088" s="6">
        <f t="shared" si="552"/>
        <v>34</v>
      </c>
      <c r="D7088" s="8">
        <f ca="1">VLOOKUP(B7088,Residuals!$A$12:$AW$232,C7088,FALSE)</f>
        <v>-9.6051269611764634E-3</v>
      </c>
      <c r="E7088" s="8">
        <f ca="1">VLOOKUP(B7088,Residuals!$A$12:$AW$232,C7088,FALSE)^2</f>
        <v>9.2258463940319006E-5</v>
      </c>
      <c r="F7088" s="8">
        <f t="shared" ca="1" si="550"/>
        <v>0.21735429506760651</v>
      </c>
      <c r="G7088" s="6">
        <f t="shared" si="553"/>
        <v>0</v>
      </c>
    </row>
    <row r="7089" spans="1:7" x14ac:dyDescent="0.25">
      <c r="A7089" s="6">
        <f t="shared" si="554"/>
        <v>7078</v>
      </c>
      <c r="B7089" s="6">
        <f t="shared" si="551"/>
        <v>-204</v>
      </c>
      <c r="C7089" s="6">
        <f t="shared" si="552"/>
        <v>34</v>
      </c>
      <c r="D7089" s="8">
        <f ca="1">VLOOKUP(B7089,Residuals!$A$12:$AW$232,C7089,FALSE)</f>
        <v>-4.8901403178641389E-3</v>
      </c>
      <c r="E7089" s="8">
        <f ca="1">VLOOKUP(B7089,Residuals!$A$12:$AW$232,C7089,FALSE)^2</f>
        <v>2.3913472328400383E-5</v>
      </c>
      <c r="F7089" s="8">
        <f t="shared" ca="1" si="550"/>
        <v>5.6338418163134743E-2</v>
      </c>
      <c r="G7089" s="6">
        <f t="shared" si="553"/>
        <v>0</v>
      </c>
    </row>
    <row r="7090" spans="1:7" x14ac:dyDescent="0.25">
      <c r="A7090" s="6">
        <f t="shared" si="554"/>
        <v>7079</v>
      </c>
      <c r="B7090" s="6">
        <f t="shared" si="551"/>
        <v>-203</v>
      </c>
      <c r="C7090" s="6">
        <f t="shared" si="552"/>
        <v>34</v>
      </c>
      <c r="D7090" s="8">
        <f ca="1">VLOOKUP(B7090,Residuals!$A$12:$AW$232,C7090,FALSE)</f>
        <v>3.6777571277430217E-3</v>
      </c>
      <c r="E7090" s="8">
        <f ca="1">VLOOKUP(B7090,Residuals!$A$12:$AW$232,C7090,FALSE)^2</f>
        <v>1.3525897490664601E-5</v>
      </c>
      <c r="F7090" s="8">
        <f t="shared" ca="1" si="550"/>
        <v>3.1866040129845528E-2</v>
      </c>
      <c r="G7090" s="6">
        <f t="shared" si="553"/>
        <v>0</v>
      </c>
    </row>
    <row r="7091" spans="1:7" x14ac:dyDescent="0.25">
      <c r="A7091" s="6">
        <f t="shared" si="554"/>
        <v>7080</v>
      </c>
      <c r="B7091" s="6">
        <f t="shared" si="551"/>
        <v>-202</v>
      </c>
      <c r="C7091" s="6">
        <f t="shared" si="552"/>
        <v>34</v>
      </c>
      <c r="D7091" s="8">
        <f ca="1">VLOOKUP(B7091,Residuals!$A$12:$AW$232,C7091,FALSE)</f>
        <v>1.5467300457514526E-2</v>
      </c>
      <c r="E7091" s="8">
        <f ca="1">VLOOKUP(B7091,Residuals!$A$12:$AW$232,C7091,FALSE)^2</f>
        <v>2.3923738344302906E-4</v>
      </c>
      <c r="F7091" s="8">
        <f t="shared" ca="1" si="550"/>
        <v>0.56362604157073348</v>
      </c>
      <c r="G7091" s="6">
        <f t="shared" si="553"/>
        <v>0</v>
      </c>
    </row>
    <row r="7092" spans="1:7" x14ac:dyDescent="0.25">
      <c r="A7092" s="6">
        <f t="shared" si="554"/>
        <v>7081</v>
      </c>
      <c r="B7092" s="6">
        <f t="shared" si="551"/>
        <v>-201</v>
      </c>
      <c r="C7092" s="6">
        <f t="shared" si="552"/>
        <v>34</v>
      </c>
      <c r="D7092" s="8">
        <f ca="1">VLOOKUP(B7092,Residuals!$A$12:$AW$232,C7092,FALSE)</f>
        <v>1.6985515277403503E-2</v>
      </c>
      <c r="E7092" s="8">
        <f ca="1">VLOOKUP(B7092,Residuals!$A$12:$AW$232,C7092,FALSE)^2</f>
        <v>2.8850772923890778E-4</v>
      </c>
      <c r="F7092" s="8">
        <f t="shared" ca="1" si="550"/>
        <v>0.67970342700312092</v>
      </c>
      <c r="G7092" s="6">
        <f t="shared" si="553"/>
        <v>0</v>
      </c>
    </row>
    <row r="7093" spans="1:7" x14ac:dyDescent="0.25">
      <c r="A7093" s="6">
        <f t="shared" si="554"/>
        <v>7082</v>
      </c>
      <c r="B7093" s="6">
        <f t="shared" si="551"/>
        <v>-200</v>
      </c>
      <c r="C7093" s="6">
        <f t="shared" si="552"/>
        <v>34</v>
      </c>
      <c r="D7093" s="8">
        <f ca="1">VLOOKUP(B7093,Residuals!$A$12:$AW$232,C7093,FALSE)</f>
        <v>-6.9748779236700389E-3</v>
      </c>
      <c r="E7093" s="8">
        <f ca="1">VLOOKUP(B7093,Residuals!$A$12:$AW$232,C7093,FALSE)^2</f>
        <v>4.8648922050099676E-5</v>
      </c>
      <c r="F7093" s="8">
        <f t="shared" ca="1" si="550"/>
        <v>0.1146133558525166</v>
      </c>
      <c r="G7093" s="6">
        <f t="shared" si="553"/>
        <v>0</v>
      </c>
    </row>
    <row r="7094" spans="1:7" x14ac:dyDescent="0.25">
      <c r="A7094" s="6">
        <f t="shared" si="554"/>
        <v>7083</v>
      </c>
      <c r="B7094" s="6">
        <f t="shared" si="551"/>
        <v>-199</v>
      </c>
      <c r="C7094" s="6">
        <f t="shared" si="552"/>
        <v>34</v>
      </c>
      <c r="D7094" s="8">
        <f ca="1">VLOOKUP(B7094,Residuals!$A$12:$AW$232,C7094,FALSE)</f>
        <v>9.1266578997794331E-3</v>
      </c>
      <c r="E7094" s="8">
        <f ca="1">VLOOKUP(B7094,Residuals!$A$12:$AW$232,C7094,FALSE)^2</f>
        <v>8.3295884419606339E-5</v>
      </c>
      <c r="F7094" s="8">
        <f t="shared" ca="1" si="550"/>
        <v>0.19623910334956485</v>
      </c>
      <c r="G7094" s="6">
        <f t="shared" si="553"/>
        <v>0</v>
      </c>
    </row>
    <row r="7095" spans="1:7" x14ac:dyDescent="0.25">
      <c r="A7095" s="6">
        <f t="shared" si="554"/>
        <v>7084</v>
      </c>
      <c r="B7095" s="6">
        <f t="shared" si="551"/>
        <v>-198</v>
      </c>
      <c r="C7095" s="6">
        <f t="shared" si="552"/>
        <v>34</v>
      </c>
      <c r="D7095" s="8">
        <f ca="1">VLOOKUP(B7095,Residuals!$A$12:$AW$232,C7095,FALSE)</f>
        <v>2.5109137076495774E-3</v>
      </c>
      <c r="E7095" s="8">
        <f ca="1">VLOOKUP(B7095,Residuals!$A$12:$AW$232,C7095,FALSE)^2</f>
        <v>6.3046876472625478E-6</v>
      </c>
      <c r="F7095" s="8">
        <f t="shared" ca="1" si="550"/>
        <v>1.485338992939079E-2</v>
      </c>
      <c r="G7095" s="6">
        <f t="shared" si="553"/>
        <v>0</v>
      </c>
    </row>
    <row r="7096" spans="1:7" x14ac:dyDescent="0.25">
      <c r="A7096" s="6">
        <f t="shared" si="554"/>
        <v>7085</v>
      </c>
      <c r="B7096" s="6">
        <f t="shared" si="551"/>
        <v>-197</v>
      </c>
      <c r="C7096" s="6">
        <f t="shared" si="552"/>
        <v>34</v>
      </c>
      <c r="D7096" s="8">
        <f ca="1">VLOOKUP(B7096,Residuals!$A$12:$AW$232,C7096,FALSE)</f>
        <v>1.1128150210290028E-2</v>
      </c>
      <c r="E7096" s="8">
        <f ca="1">VLOOKUP(B7096,Residuals!$A$12:$AW$232,C7096,FALSE)^2</f>
        <v>1.2383572710277801E-4</v>
      </c>
      <c r="F7096" s="8">
        <f t="shared" ca="1" si="550"/>
        <v>0.29174805236320239</v>
      </c>
      <c r="G7096" s="6">
        <f t="shared" si="553"/>
        <v>0</v>
      </c>
    </row>
    <row r="7097" spans="1:7" x14ac:dyDescent="0.25">
      <c r="A7097" s="6">
        <f t="shared" si="554"/>
        <v>7086</v>
      </c>
      <c r="B7097" s="6">
        <f t="shared" si="551"/>
        <v>-196</v>
      </c>
      <c r="C7097" s="6">
        <f t="shared" si="552"/>
        <v>34</v>
      </c>
      <c r="D7097" s="8">
        <f ca="1">VLOOKUP(B7097,Residuals!$A$12:$AW$232,C7097,FALSE)</f>
        <v>-2.2221847663710381E-3</v>
      </c>
      <c r="E7097" s="8">
        <f ca="1">VLOOKUP(B7097,Residuals!$A$12:$AW$232,C7097,FALSE)^2</f>
        <v>4.9381051358915054E-6</v>
      </c>
      <c r="F7097" s="8">
        <f t="shared" ca="1" si="550"/>
        <v>1.1633819976406104E-2</v>
      </c>
      <c r="G7097" s="6">
        <f t="shared" si="553"/>
        <v>0</v>
      </c>
    </row>
    <row r="7098" spans="1:7" x14ac:dyDescent="0.25">
      <c r="A7098" s="6">
        <f t="shared" si="554"/>
        <v>7087</v>
      </c>
      <c r="B7098" s="6">
        <f t="shared" si="551"/>
        <v>-195</v>
      </c>
      <c r="C7098" s="6">
        <f t="shared" si="552"/>
        <v>34</v>
      </c>
      <c r="D7098" s="8">
        <f ca="1">VLOOKUP(B7098,Residuals!$A$12:$AW$232,C7098,FALSE)</f>
        <v>-1.3055353933292334E-3</v>
      </c>
      <c r="E7098" s="8">
        <f ca="1">VLOOKUP(B7098,Residuals!$A$12:$AW$232,C7098,FALSE)^2</f>
        <v>1.704422663235316E-6</v>
      </c>
      <c r="F7098" s="8">
        <f t="shared" ca="1" si="550"/>
        <v>4.01549701395867E-3</v>
      </c>
      <c r="G7098" s="6">
        <f t="shared" si="553"/>
        <v>0</v>
      </c>
    </row>
    <row r="7099" spans="1:7" x14ac:dyDescent="0.25">
      <c r="A7099" s="6">
        <f t="shared" si="554"/>
        <v>7088</v>
      </c>
      <c r="B7099" s="6">
        <f t="shared" si="551"/>
        <v>-194</v>
      </c>
      <c r="C7099" s="6">
        <f t="shared" si="552"/>
        <v>34</v>
      </c>
      <c r="D7099" s="8">
        <f ca="1">VLOOKUP(B7099,Residuals!$A$12:$AW$232,C7099,FALSE)</f>
        <v>1.100614456817401E-2</v>
      </c>
      <c r="E7099" s="8">
        <f ca="1">VLOOKUP(B7099,Residuals!$A$12:$AW$232,C7099,FALSE)^2</f>
        <v>1.2113521825554627E-4</v>
      </c>
      <c r="F7099" s="8">
        <f t="shared" ca="1" si="550"/>
        <v>0.28538584805429917</v>
      </c>
      <c r="G7099" s="6">
        <f t="shared" si="553"/>
        <v>0</v>
      </c>
    </row>
    <row r="7100" spans="1:7" x14ac:dyDescent="0.25">
      <c r="A7100" s="6">
        <f t="shared" si="554"/>
        <v>7089</v>
      </c>
      <c r="B7100" s="6">
        <f t="shared" si="551"/>
        <v>-193</v>
      </c>
      <c r="C7100" s="6">
        <f t="shared" si="552"/>
        <v>34</v>
      </c>
      <c r="D7100" s="8">
        <f ca="1">VLOOKUP(B7100,Residuals!$A$12:$AW$232,C7100,FALSE)</f>
        <v>6.3599346642974159E-3</v>
      </c>
      <c r="E7100" s="8">
        <f ca="1">VLOOKUP(B7100,Residuals!$A$12:$AW$232,C7100,FALSE)^2</f>
        <v>4.0448768934131885E-5</v>
      </c>
      <c r="F7100" s="8">
        <f t="shared" ca="1" si="550"/>
        <v>9.5294385821532879E-2</v>
      </c>
      <c r="G7100" s="6">
        <f t="shared" si="553"/>
        <v>0</v>
      </c>
    </row>
    <row r="7101" spans="1:7" x14ac:dyDescent="0.25">
      <c r="A7101" s="6">
        <f t="shared" si="554"/>
        <v>7090</v>
      </c>
      <c r="B7101" s="6">
        <f t="shared" si="551"/>
        <v>-192</v>
      </c>
      <c r="C7101" s="6">
        <f t="shared" si="552"/>
        <v>34</v>
      </c>
      <c r="D7101" s="8">
        <f ca="1">VLOOKUP(B7101,Residuals!$A$12:$AW$232,C7101,FALSE)</f>
        <v>-1.1204720354497839E-2</v>
      </c>
      <c r="E7101" s="8">
        <f ca="1">VLOOKUP(B7101,Residuals!$A$12:$AW$232,C7101,FALSE)^2</f>
        <v>1.2554575822249818E-4</v>
      </c>
      <c r="F7101" s="8">
        <f t="shared" ca="1" si="550"/>
        <v>0.29577676249662588</v>
      </c>
      <c r="G7101" s="6">
        <f t="shared" si="553"/>
        <v>0</v>
      </c>
    </row>
    <row r="7102" spans="1:7" x14ac:dyDescent="0.25">
      <c r="A7102" s="6">
        <f t="shared" si="554"/>
        <v>7091</v>
      </c>
      <c r="B7102" s="6">
        <f t="shared" si="551"/>
        <v>-191</v>
      </c>
      <c r="C7102" s="6">
        <f t="shared" si="552"/>
        <v>34</v>
      </c>
      <c r="D7102" s="8">
        <f ca="1">VLOOKUP(B7102,Residuals!$A$12:$AW$232,C7102,FALSE)</f>
        <v>-4.3499261645783393E-3</v>
      </c>
      <c r="E7102" s="8">
        <f ca="1">VLOOKUP(B7102,Residuals!$A$12:$AW$232,C7102,FALSE)^2</f>
        <v>1.892185763728322E-5</v>
      </c>
      <c r="F7102" s="8">
        <f t="shared" ca="1" si="550"/>
        <v>4.4578533529257454E-2</v>
      </c>
      <c r="G7102" s="6">
        <f t="shared" si="553"/>
        <v>0</v>
      </c>
    </row>
    <row r="7103" spans="1:7" x14ac:dyDescent="0.25">
      <c r="A7103" s="6">
        <f t="shared" si="554"/>
        <v>7092</v>
      </c>
      <c r="B7103" s="6">
        <f t="shared" si="551"/>
        <v>-190</v>
      </c>
      <c r="C7103" s="6">
        <f t="shared" si="552"/>
        <v>34</v>
      </c>
      <c r="D7103" s="8">
        <f ca="1">VLOOKUP(B7103,Residuals!$A$12:$AW$232,C7103,FALSE)</f>
        <v>7.867202064128706E-3</v>
      </c>
      <c r="E7103" s="8">
        <f ca="1">VLOOKUP(B7103,Residuals!$A$12:$AW$232,C7103,FALSE)^2</f>
        <v>6.1892868317830978E-5</v>
      </c>
      <c r="F7103" s="8">
        <f t="shared" ca="1" si="550"/>
        <v>0.14581513921190734</v>
      </c>
      <c r="G7103" s="6">
        <f t="shared" si="553"/>
        <v>0</v>
      </c>
    </row>
    <row r="7104" spans="1:7" x14ac:dyDescent="0.25">
      <c r="A7104" s="6">
        <f t="shared" si="554"/>
        <v>7093</v>
      </c>
      <c r="B7104" s="6">
        <f t="shared" si="551"/>
        <v>-189</v>
      </c>
      <c r="C7104" s="6">
        <f t="shared" si="552"/>
        <v>34</v>
      </c>
      <c r="D7104" s="8">
        <f ca="1">VLOOKUP(B7104,Residuals!$A$12:$AW$232,C7104,FALSE)</f>
        <v>9.2143465785073514E-3</v>
      </c>
      <c r="E7104" s="8">
        <f ca="1">VLOOKUP(B7104,Residuals!$A$12:$AW$232,C7104,FALSE)^2</f>
        <v>8.4904182868850134E-5</v>
      </c>
      <c r="F7104" s="8">
        <f t="shared" ca="1" si="550"/>
        <v>0.20002813863981034</v>
      </c>
      <c r="G7104" s="6">
        <f t="shared" si="553"/>
        <v>0</v>
      </c>
    </row>
    <row r="7105" spans="1:7" x14ac:dyDescent="0.25">
      <c r="A7105" s="6">
        <f t="shared" si="554"/>
        <v>7094</v>
      </c>
      <c r="B7105" s="6">
        <f t="shared" si="551"/>
        <v>-188</v>
      </c>
      <c r="C7105" s="6">
        <f t="shared" si="552"/>
        <v>34</v>
      </c>
      <c r="D7105" s="8">
        <f ca="1">VLOOKUP(B7105,Residuals!$A$12:$AW$232,C7105,FALSE)</f>
        <v>2.328939425232622E-2</v>
      </c>
      <c r="E7105" s="8">
        <f ca="1">VLOOKUP(B7105,Residuals!$A$12:$AW$232,C7105,FALSE)^2</f>
        <v>5.423958846402856E-4</v>
      </c>
      <c r="F7105" s="8">
        <f t="shared" ca="1" si="550"/>
        <v>1.2778456319175571</v>
      </c>
      <c r="G7105" s="6">
        <f t="shared" si="553"/>
        <v>0</v>
      </c>
    </row>
    <row r="7106" spans="1:7" x14ac:dyDescent="0.25">
      <c r="A7106" s="6">
        <f t="shared" si="554"/>
        <v>7095</v>
      </c>
      <c r="B7106" s="6">
        <f t="shared" si="551"/>
        <v>-187</v>
      </c>
      <c r="C7106" s="6">
        <f t="shared" si="552"/>
        <v>34</v>
      </c>
      <c r="D7106" s="8">
        <f ca="1">VLOOKUP(B7106,Residuals!$A$12:$AW$232,C7106,FALSE)</f>
        <v>5.660750123639027E-3</v>
      </c>
      <c r="E7106" s="8">
        <f ca="1">VLOOKUP(B7106,Residuals!$A$12:$AW$232,C7106,FALSE)^2</f>
        <v>3.2044091962279256E-5</v>
      </c>
      <c r="F7106" s="8">
        <f t="shared" ca="1" si="550"/>
        <v>7.5493572319264873E-2</v>
      </c>
      <c r="G7106" s="6">
        <f t="shared" si="553"/>
        <v>0</v>
      </c>
    </row>
    <row r="7107" spans="1:7" x14ac:dyDescent="0.25">
      <c r="A7107" s="6">
        <f t="shared" si="554"/>
        <v>7096</v>
      </c>
      <c r="B7107" s="6">
        <f t="shared" si="551"/>
        <v>-186</v>
      </c>
      <c r="C7107" s="6">
        <f t="shared" si="552"/>
        <v>34</v>
      </c>
      <c r="D7107" s="8">
        <f ca="1">VLOOKUP(B7107,Residuals!$A$12:$AW$232,C7107,FALSE)</f>
        <v>7.3311809628820905E-3</v>
      </c>
      <c r="E7107" s="8">
        <f ca="1">VLOOKUP(B7107,Residuals!$A$12:$AW$232,C7107,FALSE)^2</f>
        <v>5.3746214310524774E-5</v>
      </c>
      <c r="F7107" s="8">
        <f t="shared" ca="1" si="550"/>
        <v>0.12662220922704237</v>
      </c>
      <c r="G7107" s="6">
        <f t="shared" si="553"/>
        <v>0</v>
      </c>
    </row>
    <row r="7108" spans="1:7" x14ac:dyDescent="0.25">
      <c r="A7108" s="6">
        <f t="shared" si="554"/>
        <v>7097</v>
      </c>
      <c r="B7108" s="6">
        <f t="shared" si="551"/>
        <v>-185</v>
      </c>
      <c r="C7108" s="6">
        <f t="shared" si="552"/>
        <v>34</v>
      </c>
      <c r="D7108" s="8">
        <f ca="1">VLOOKUP(B7108,Residuals!$A$12:$AW$232,C7108,FALSE)</f>
        <v>-2.227507550343942E-3</v>
      </c>
      <c r="E7108" s="8">
        <f ca="1">VLOOKUP(B7108,Residuals!$A$12:$AW$232,C7108,FALSE)^2</f>
        <v>4.9617898868392695E-6</v>
      </c>
      <c r="F7108" s="8">
        <f t="shared" ca="1" si="550"/>
        <v>1.1689619543472744E-2</v>
      </c>
      <c r="G7108" s="6">
        <f t="shared" si="553"/>
        <v>0</v>
      </c>
    </row>
    <row r="7109" spans="1:7" x14ac:dyDescent="0.25">
      <c r="A7109" s="6">
        <f t="shared" si="554"/>
        <v>7098</v>
      </c>
      <c r="B7109" s="6">
        <f t="shared" si="551"/>
        <v>-184</v>
      </c>
      <c r="C7109" s="6">
        <f t="shared" si="552"/>
        <v>34</v>
      </c>
      <c r="D7109" s="8">
        <f ca="1">VLOOKUP(B7109,Residuals!$A$12:$AW$232,C7109,FALSE)</f>
        <v>-2.1184836800671434E-4</v>
      </c>
      <c r="E7109" s="8">
        <f ca="1">VLOOKUP(B7109,Residuals!$A$12:$AW$232,C7109,FALSE)^2</f>
        <v>4.487973102710827E-8</v>
      </c>
      <c r="F7109" s="8">
        <f t="shared" ca="1" si="550"/>
        <v>1.0573341332163497E-4</v>
      </c>
      <c r="G7109" s="6">
        <f t="shared" si="553"/>
        <v>0</v>
      </c>
    </row>
    <row r="7110" spans="1:7" x14ac:dyDescent="0.25">
      <c r="A7110" s="6">
        <f t="shared" si="554"/>
        <v>7099</v>
      </c>
      <c r="B7110" s="6">
        <f t="shared" si="551"/>
        <v>-183</v>
      </c>
      <c r="C7110" s="6">
        <f t="shared" si="552"/>
        <v>34</v>
      </c>
      <c r="D7110" s="8">
        <f ca="1">VLOOKUP(B7110,Residuals!$A$12:$AW$232,C7110,FALSE)</f>
        <v>3.8543553410482503E-3</v>
      </c>
      <c r="E7110" s="8">
        <f ca="1">VLOOKUP(B7110,Residuals!$A$12:$AW$232,C7110,FALSE)^2</f>
        <v>1.4856055095067173E-5</v>
      </c>
      <c r="F7110" s="8">
        <f t="shared" ca="1" si="550"/>
        <v>3.4999795625934894E-2</v>
      </c>
      <c r="G7110" s="6">
        <f t="shared" si="553"/>
        <v>0</v>
      </c>
    </row>
    <row r="7111" spans="1:7" x14ac:dyDescent="0.25">
      <c r="A7111" s="6">
        <f t="shared" si="554"/>
        <v>7100</v>
      </c>
      <c r="B7111" s="6">
        <f t="shared" si="551"/>
        <v>-182</v>
      </c>
      <c r="C7111" s="6">
        <f t="shared" si="552"/>
        <v>34</v>
      </c>
      <c r="D7111" s="8">
        <f ca="1">VLOOKUP(B7111,Residuals!$A$12:$AW$232,C7111,FALSE)</f>
        <v>2.4495642839616116E-3</v>
      </c>
      <c r="E7111" s="8">
        <f ca="1">VLOOKUP(B7111,Residuals!$A$12:$AW$232,C7111,FALSE)^2</f>
        <v>6.0003651812603627E-6</v>
      </c>
      <c r="F7111" s="8">
        <f t="shared" ca="1" si="550"/>
        <v>1.4136428121811493E-2</v>
      </c>
      <c r="G7111" s="6">
        <f t="shared" si="553"/>
        <v>0</v>
      </c>
    </row>
    <row r="7112" spans="1:7" x14ac:dyDescent="0.25">
      <c r="A7112" s="6">
        <f t="shared" si="554"/>
        <v>7101</v>
      </c>
      <c r="B7112" s="6">
        <f t="shared" si="551"/>
        <v>-181</v>
      </c>
      <c r="C7112" s="6">
        <f t="shared" si="552"/>
        <v>34</v>
      </c>
      <c r="D7112" s="8">
        <f ca="1">VLOOKUP(B7112,Residuals!$A$12:$AW$232,C7112,FALSE)</f>
        <v>-5.7918349164244702E-3</v>
      </c>
      <c r="E7112" s="8">
        <f ca="1">VLOOKUP(B7112,Residuals!$A$12:$AW$232,C7112,FALSE)^2</f>
        <v>3.3545351699113651E-5</v>
      </c>
      <c r="F7112" s="8">
        <f t="shared" ca="1" si="550"/>
        <v>7.9030432113766799E-2</v>
      </c>
      <c r="G7112" s="6">
        <f t="shared" si="553"/>
        <v>0</v>
      </c>
    </row>
    <row r="7113" spans="1:7" x14ac:dyDescent="0.25">
      <c r="A7113" s="6">
        <f t="shared" si="554"/>
        <v>7102</v>
      </c>
      <c r="B7113" s="6">
        <f t="shared" si="551"/>
        <v>-180</v>
      </c>
      <c r="C7113" s="6">
        <f t="shared" si="552"/>
        <v>34</v>
      </c>
      <c r="D7113" s="8">
        <f ca="1">VLOOKUP(B7113,Residuals!$A$12:$AW$232,C7113,FALSE)</f>
        <v>-3.7154879566904148E-3</v>
      </c>
      <c r="E7113" s="8">
        <f ca="1">VLOOKUP(B7113,Residuals!$A$12:$AW$232,C7113,FALSE)^2</f>
        <v>1.3804850756311513E-5</v>
      </c>
      <c r="F7113" s="8">
        <f t="shared" ca="1" si="550"/>
        <v>3.2523233928895917E-2</v>
      </c>
      <c r="G7113" s="6">
        <f t="shared" si="553"/>
        <v>0</v>
      </c>
    </row>
    <row r="7114" spans="1:7" x14ac:dyDescent="0.25">
      <c r="A7114" s="6">
        <f t="shared" si="554"/>
        <v>7103</v>
      </c>
      <c r="B7114" s="6">
        <f t="shared" si="551"/>
        <v>-179</v>
      </c>
      <c r="C7114" s="6">
        <f t="shared" si="552"/>
        <v>34</v>
      </c>
      <c r="D7114" s="8">
        <f ca="1">VLOOKUP(B7114,Residuals!$A$12:$AW$232,C7114,FALSE)</f>
        <v>-1.5921077892531894E-2</v>
      </c>
      <c r="E7114" s="8">
        <f ca="1">VLOOKUP(B7114,Residuals!$A$12:$AW$232,C7114,FALSE)^2</f>
        <v>2.5348072126006783E-4</v>
      </c>
      <c r="F7114" s="8">
        <f t="shared" ca="1" si="550"/>
        <v>0.59718231942763467</v>
      </c>
      <c r="G7114" s="6">
        <f t="shared" si="553"/>
        <v>0</v>
      </c>
    </row>
    <row r="7115" spans="1:7" x14ac:dyDescent="0.25">
      <c r="A7115" s="6">
        <f t="shared" si="554"/>
        <v>7104</v>
      </c>
      <c r="B7115" s="6">
        <f t="shared" si="551"/>
        <v>-178</v>
      </c>
      <c r="C7115" s="6">
        <f t="shared" si="552"/>
        <v>34</v>
      </c>
      <c r="D7115" s="8">
        <f ca="1">VLOOKUP(B7115,Residuals!$A$12:$AW$232,C7115,FALSE)</f>
        <v>-6.986891803883637E-3</v>
      </c>
      <c r="E7115" s="8">
        <f ca="1">VLOOKUP(B7115,Residuals!$A$12:$AW$232,C7115,FALSE)^2</f>
        <v>4.8816657079176342E-5</v>
      </c>
      <c r="F7115" s="8">
        <f t="shared" ref="F7115:F7178" ca="1" si="555">E7115/$F$8</f>
        <v>0.11500852749797873</v>
      </c>
      <c r="G7115" s="6">
        <f t="shared" si="553"/>
        <v>0</v>
      </c>
    </row>
    <row r="7116" spans="1:7" x14ac:dyDescent="0.25">
      <c r="A7116" s="6">
        <f t="shared" si="554"/>
        <v>7105</v>
      </c>
      <c r="B7116" s="6">
        <f t="shared" ref="B7116:B7179" si="556">MOD(A7116,221)-210</f>
        <v>-177</v>
      </c>
      <c r="C7116" s="6">
        <f t="shared" ref="C7116:C7179" si="557">IF(B7116&lt;B7115,IF(ISNUMBER(C7115),C7115+1,2),C7115)</f>
        <v>34</v>
      </c>
      <c r="D7116" s="8">
        <f ca="1">VLOOKUP(B7116,Residuals!$A$12:$AW$232,C7116,FALSE)</f>
        <v>-3.2081868910354134E-3</v>
      </c>
      <c r="E7116" s="8">
        <f ca="1">VLOOKUP(B7116,Residuals!$A$12:$AW$232,C7116,FALSE)^2</f>
        <v>1.0292463127811472E-5</v>
      </c>
      <c r="F7116" s="8">
        <f t="shared" ca="1" si="555"/>
        <v>2.4248301696221147E-2</v>
      </c>
      <c r="G7116" s="6">
        <f t="shared" ref="G7116:G7179" si="558">IF(OR(B7116&lt;-10,B7116&gt;10),0,1)</f>
        <v>0</v>
      </c>
    </row>
    <row r="7117" spans="1:7" x14ac:dyDescent="0.25">
      <c r="A7117" s="6">
        <f t="shared" ref="A7117:A7180" si="559">A7116+1</f>
        <v>7106</v>
      </c>
      <c r="B7117" s="6">
        <f t="shared" si="556"/>
        <v>-176</v>
      </c>
      <c r="C7117" s="6">
        <f t="shared" si="557"/>
        <v>34</v>
      </c>
      <c r="D7117" s="8">
        <f ca="1">VLOOKUP(B7117,Residuals!$A$12:$AW$232,C7117,FALSE)</f>
        <v>-5.6883046982084411E-4</v>
      </c>
      <c r="E7117" s="8">
        <f ca="1">VLOOKUP(B7117,Residuals!$A$12:$AW$232,C7117,FALSE)^2</f>
        <v>3.2356810339660225E-7</v>
      </c>
      <c r="F7117" s="8">
        <f t="shared" ca="1" si="555"/>
        <v>7.6230314289240611E-4</v>
      </c>
      <c r="G7117" s="6">
        <f t="shared" si="558"/>
        <v>0</v>
      </c>
    </row>
    <row r="7118" spans="1:7" x14ac:dyDescent="0.25">
      <c r="A7118" s="6">
        <f t="shared" si="559"/>
        <v>7107</v>
      </c>
      <c r="B7118" s="6">
        <f t="shared" si="556"/>
        <v>-175</v>
      </c>
      <c r="C7118" s="6">
        <f t="shared" si="557"/>
        <v>34</v>
      </c>
      <c r="D7118" s="8">
        <f ca="1">VLOOKUP(B7118,Residuals!$A$12:$AW$232,C7118,FALSE)</f>
        <v>-1.274175515319656E-2</v>
      </c>
      <c r="E7118" s="8">
        <f ca="1">VLOOKUP(B7118,Residuals!$A$12:$AW$232,C7118,FALSE)^2</f>
        <v>1.623523243840111E-4</v>
      </c>
      <c r="F7118" s="8">
        <f t="shared" ca="1" si="555"/>
        <v>0.38249038095736693</v>
      </c>
      <c r="G7118" s="6">
        <f t="shared" si="558"/>
        <v>0</v>
      </c>
    </row>
    <row r="7119" spans="1:7" x14ac:dyDescent="0.25">
      <c r="A7119" s="6">
        <f t="shared" si="559"/>
        <v>7108</v>
      </c>
      <c r="B7119" s="6">
        <f t="shared" si="556"/>
        <v>-174</v>
      </c>
      <c r="C7119" s="6">
        <f t="shared" si="557"/>
        <v>34</v>
      </c>
      <c r="D7119" s="8">
        <f ca="1">VLOOKUP(B7119,Residuals!$A$12:$AW$232,C7119,FALSE)</f>
        <v>6.9734214523328461E-3</v>
      </c>
      <c r="E7119" s="8">
        <f ca="1">VLOOKUP(B7119,Residuals!$A$12:$AW$232,C7119,FALSE)^2</f>
        <v>4.8628606751855941E-5</v>
      </c>
      <c r="F7119" s="8">
        <f t="shared" ca="1" si="555"/>
        <v>0.11456549447329711</v>
      </c>
      <c r="G7119" s="6">
        <f t="shared" si="558"/>
        <v>0</v>
      </c>
    </row>
    <row r="7120" spans="1:7" x14ac:dyDescent="0.25">
      <c r="A7120" s="6">
        <f t="shared" si="559"/>
        <v>7109</v>
      </c>
      <c r="B7120" s="6">
        <f t="shared" si="556"/>
        <v>-173</v>
      </c>
      <c r="C7120" s="6">
        <f t="shared" si="557"/>
        <v>34</v>
      </c>
      <c r="D7120" s="8">
        <f ca="1">VLOOKUP(B7120,Residuals!$A$12:$AW$232,C7120,FALSE)</f>
        <v>-9.4452232191587857E-3</v>
      </c>
      <c r="E7120" s="8">
        <f ca="1">VLOOKUP(B7120,Residuals!$A$12:$AW$232,C7120,FALSE)^2</f>
        <v>8.9212241659736261E-5</v>
      </c>
      <c r="F7120" s="8">
        <f t="shared" ca="1" si="555"/>
        <v>0.21017761481371011</v>
      </c>
      <c r="G7120" s="6">
        <f t="shared" si="558"/>
        <v>0</v>
      </c>
    </row>
    <row r="7121" spans="1:7" x14ac:dyDescent="0.25">
      <c r="A7121" s="6">
        <f t="shared" si="559"/>
        <v>7110</v>
      </c>
      <c r="B7121" s="6">
        <f t="shared" si="556"/>
        <v>-172</v>
      </c>
      <c r="C7121" s="6">
        <f t="shared" si="557"/>
        <v>34</v>
      </c>
      <c r="D7121" s="8">
        <f ca="1">VLOOKUP(B7121,Residuals!$A$12:$AW$232,C7121,FALSE)</f>
        <v>1.1119347488682076E-2</v>
      </c>
      <c r="E7121" s="8">
        <f ca="1">VLOOKUP(B7121,Residuals!$A$12:$AW$232,C7121,FALSE)^2</f>
        <v>1.2363988857406037E-4</v>
      </c>
      <c r="F7121" s="8">
        <f t="shared" ca="1" si="555"/>
        <v>0.29128667089706356</v>
      </c>
      <c r="G7121" s="6">
        <f t="shared" si="558"/>
        <v>0</v>
      </c>
    </row>
    <row r="7122" spans="1:7" x14ac:dyDescent="0.25">
      <c r="A7122" s="6">
        <f t="shared" si="559"/>
        <v>7111</v>
      </c>
      <c r="B7122" s="6">
        <f t="shared" si="556"/>
        <v>-171</v>
      </c>
      <c r="C7122" s="6">
        <f t="shared" si="557"/>
        <v>34</v>
      </c>
      <c r="D7122" s="8">
        <f ca="1">VLOOKUP(B7122,Residuals!$A$12:$AW$232,C7122,FALSE)</f>
        <v>1.0883530957882808E-2</v>
      </c>
      <c r="E7122" s="8">
        <f ca="1">VLOOKUP(B7122,Residuals!$A$12:$AW$232,C7122,FALSE)^2</f>
        <v>1.1845124611119349E-4</v>
      </c>
      <c r="F7122" s="8">
        <f t="shared" ca="1" si="555"/>
        <v>0.27906260302613278</v>
      </c>
      <c r="G7122" s="6">
        <f t="shared" si="558"/>
        <v>0</v>
      </c>
    </row>
    <row r="7123" spans="1:7" x14ac:dyDescent="0.25">
      <c r="A7123" s="6">
        <f t="shared" si="559"/>
        <v>7112</v>
      </c>
      <c r="B7123" s="6">
        <f t="shared" si="556"/>
        <v>-170</v>
      </c>
      <c r="C7123" s="6">
        <f t="shared" si="557"/>
        <v>34</v>
      </c>
      <c r="D7123" s="8">
        <f ca="1">VLOOKUP(B7123,Residuals!$A$12:$AW$232,C7123,FALSE)</f>
        <v>3.8455366417771259E-3</v>
      </c>
      <c r="E7123" s="8">
        <f ca="1">VLOOKUP(B7123,Residuals!$A$12:$AW$232,C7123,FALSE)^2</f>
        <v>1.4788152063250495E-5</v>
      </c>
      <c r="F7123" s="8">
        <f t="shared" ca="1" si="555"/>
        <v>3.4839820974470775E-2</v>
      </c>
      <c r="G7123" s="6">
        <f t="shared" si="558"/>
        <v>0</v>
      </c>
    </row>
    <row r="7124" spans="1:7" x14ac:dyDescent="0.25">
      <c r="A7124" s="6">
        <f t="shared" si="559"/>
        <v>7113</v>
      </c>
      <c r="B7124" s="6">
        <f t="shared" si="556"/>
        <v>-169</v>
      </c>
      <c r="C7124" s="6">
        <f t="shared" si="557"/>
        <v>34</v>
      </c>
      <c r="D7124" s="8">
        <f ca="1">VLOOKUP(B7124,Residuals!$A$12:$AW$232,C7124,FALSE)</f>
        <v>-2.2184588108358931E-2</v>
      </c>
      <c r="E7124" s="8">
        <f ca="1">VLOOKUP(B7124,Residuals!$A$12:$AW$232,C7124,FALSE)^2</f>
        <v>4.9215594953754048E-4</v>
      </c>
      <c r="F7124" s="8">
        <f t="shared" ca="1" si="555"/>
        <v>1.1594839639240015</v>
      </c>
      <c r="G7124" s="6">
        <f t="shared" si="558"/>
        <v>0</v>
      </c>
    </row>
    <row r="7125" spans="1:7" x14ac:dyDescent="0.25">
      <c r="A7125" s="6">
        <f t="shared" si="559"/>
        <v>7114</v>
      </c>
      <c r="B7125" s="6">
        <f t="shared" si="556"/>
        <v>-168</v>
      </c>
      <c r="C7125" s="6">
        <f t="shared" si="557"/>
        <v>34</v>
      </c>
      <c r="D7125" s="8">
        <f ca="1">VLOOKUP(B7125,Residuals!$A$12:$AW$232,C7125,FALSE)</f>
        <v>-1.2455297480260539E-4</v>
      </c>
      <c r="E7125" s="8">
        <f ca="1">VLOOKUP(B7125,Residuals!$A$12:$AW$232,C7125,FALSE)^2</f>
        <v>1.5513443532178453E-8</v>
      </c>
      <c r="F7125" s="8">
        <f t="shared" ca="1" si="555"/>
        <v>3.6548555427814422E-5</v>
      </c>
      <c r="G7125" s="6">
        <f t="shared" si="558"/>
        <v>0</v>
      </c>
    </row>
    <row r="7126" spans="1:7" x14ac:dyDescent="0.25">
      <c r="A7126" s="6">
        <f t="shared" si="559"/>
        <v>7115</v>
      </c>
      <c r="B7126" s="6">
        <f t="shared" si="556"/>
        <v>-167</v>
      </c>
      <c r="C7126" s="6">
        <f t="shared" si="557"/>
        <v>34</v>
      </c>
      <c r="D7126" s="8">
        <f ca="1">VLOOKUP(B7126,Residuals!$A$12:$AW$232,C7126,FALSE)</f>
        <v>1.1247934636270518E-2</v>
      </c>
      <c r="E7126" s="8">
        <f ca="1">VLOOKUP(B7126,Residuals!$A$12:$AW$232,C7126,FALSE)^2</f>
        <v>1.26516033581814E-4</v>
      </c>
      <c r="F7126" s="8">
        <f t="shared" ca="1" si="555"/>
        <v>0.29806266134794407</v>
      </c>
      <c r="G7126" s="6">
        <f t="shared" si="558"/>
        <v>0</v>
      </c>
    </row>
    <row r="7127" spans="1:7" x14ac:dyDescent="0.25">
      <c r="A7127" s="6">
        <f t="shared" si="559"/>
        <v>7116</v>
      </c>
      <c r="B7127" s="6">
        <f t="shared" si="556"/>
        <v>-166</v>
      </c>
      <c r="C7127" s="6">
        <f t="shared" si="557"/>
        <v>34</v>
      </c>
      <c r="D7127" s="8">
        <f ca="1">VLOOKUP(B7127,Residuals!$A$12:$AW$232,C7127,FALSE)</f>
        <v>-1.8398683040547429E-2</v>
      </c>
      <c r="E7127" s="8">
        <f ca="1">VLOOKUP(B7127,Residuals!$A$12:$AW$232,C7127,FALSE)^2</f>
        <v>3.3851153762652761E-4</v>
      </c>
      <c r="F7127" s="8">
        <f t="shared" ca="1" si="555"/>
        <v>0.7975087974655809</v>
      </c>
      <c r="G7127" s="6">
        <f t="shared" si="558"/>
        <v>0</v>
      </c>
    </row>
    <row r="7128" spans="1:7" x14ac:dyDescent="0.25">
      <c r="A7128" s="6">
        <f t="shared" si="559"/>
        <v>7117</v>
      </c>
      <c r="B7128" s="6">
        <f t="shared" si="556"/>
        <v>-165</v>
      </c>
      <c r="C7128" s="6">
        <f t="shared" si="557"/>
        <v>34</v>
      </c>
      <c r="D7128" s="8">
        <f ca="1">VLOOKUP(B7128,Residuals!$A$12:$AW$232,C7128,FALSE)</f>
        <v>3.1783688626950283E-4</v>
      </c>
      <c r="E7128" s="8">
        <f ca="1">VLOOKUP(B7128,Residuals!$A$12:$AW$232,C7128,FALSE)^2</f>
        <v>1.0102028627349288E-7</v>
      </c>
      <c r="F7128" s="8">
        <f t="shared" ca="1" si="555"/>
        <v>2.379965173136496E-4</v>
      </c>
      <c r="G7128" s="6">
        <f t="shared" si="558"/>
        <v>0</v>
      </c>
    </row>
    <row r="7129" spans="1:7" x14ac:dyDescent="0.25">
      <c r="A7129" s="6">
        <f t="shared" si="559"/>
        <v>7118</v>
      </c>
      <c r="B7129" s="6">
        <f t="shared" si="556"/>
        <v>-164</v>
      </c>
      <c r="C7129" s="6">
        <f t="shared" si="557"/>
        <v>34</v>
      </c>
      <c r="D7129" s="8">
        <f ca="1">VLOOKUP(B7129,Residuals!$A$12:$AW$232,C7129,FALSE)</f>
        <v>-1.7899076448463822E-2</v>
      </c>
      <c r="E7129" s="8">
        <f ca="1">VLOOKUP(B7129,Residuals!$A$12:$AW$232,C7129,FALSE)^2</f>
        <v>3.2037693770795223E-4</v>
      </c>
      <c r="F7129" s="8">
        <f t="shared" ca="1" si="555"/>
        <v>0.75478498641031744</v>
      </c>
      <c r="G7129" s="6">
        <f t="shared" si="558"/>
        <v>0</v>
      </c>
    </row>
    <row r="7130" spans="1:7" x14ac:dyDescent="0.25">
      <c r="A7130" s="6">
        <f t="shared" si="559"/>
        <v>7119</v>
      </c>
      <c r="B7130" s="6">
        <f t="shared" si="556"/>
        <v>-163</v>
      </c>
      <c r="C7130" s="6">
        <f t="shared" si="557"/>
        <v>34</v>
      </c>
      <c r="D7130" s="8">
        <f ca="1">VLOOKUP(B7130,Residuals!$A$12:$AW$232,C7130,FALSE)</f>
        <v>1.8997139838884704E-3</v>
      </c>
      <c r="E7130" s="8">
        <f ca="1">VLOOKUP(B7130,Residuals!$A$12:$AW$232,C7130,FALSE)^2</f>
        <v>3.6089132205814034E-6</v>
      </c>
      <c r="F7130" s="8">
        <f t="shared" ca="1" si="555"/>
        <v>8.5023395742537464E-3</v>
      </c>
      <c r="G7130" s="6">
        <f t="shared" si="558"/>
        <v>0</v>
      </c>
    </row>
    <row r="7131" spans="1:7" x14ac:dyDescent="0.25">
      <c r="A7131" s="6">
        <f t="shared" si="559"/>
        <v>7120</v>
      </c>
      <c r="B7131" s="6">
        <f t="shared" si="556"/>
        <v>-162</v>
      </c>
      <c r="C7131" s="6">
        <f t="shared" si="557"/>
        <v>34</v>
      </c>
      <c r="D7131" s="8">
        <f ca="1">VLOOKUP(B7131,Residuals!$A$12:$AW$232,C7131,FALSE)</f>
        <v>1.404542553829017E-2</v>
      </c>
      <c r="E7131" s="8">
        <f ca="1">VLOOKUP(B7131,Residuals!$A$12:$AW$232,C7131,FALSE)^2</f>
        <v>1.972739785516537E-4</v>
      </c>
      <c r="F7131" s="8">
        <f t="shared" ca="1" si="555"/>
        <v>0.46476328254299087</v>
      </c>
      <c r="G7131" s="6">
        <f t="shared" si="558"/>
        <v>0</v>
      </c>
    </row>
    <row r="7132" spans="1:7" x14ac:dyDescent="0.25">
      <c r="A7132" s="6">
        <f t="shared" si="559"/>
        <v>7121</v>
      </c>
      <c r="B7132" s="6">
        <f t="shared" si="556"/>
        <v>-161</v>
      </c>
      <c r="C7132" s="6">
        <f t="shared" si="557"/>
        <v>34</v>
      </c>
      <c r="D7132" s="8">
        <f ca="1">VLOOKUP(B7132,Residuals!$A$12:$AW$232,C7132,FALSE)</f>
        <v>9.1687707644185837E-3</v>
      </c>
      <c r="E7132" s="8">
        <f ca="1">VLOOKUP(B7132,Residuals!$A$12:$AW$232,C7132,FALSE)^2</f>
        <v>8.4066357330456936E-5</v>
      </c>
      <c r="F7132" s="8">
        <f t="shared" ca="1" si="555"/>
        <v>0.19805428202536582</v>
      </c>
      <c r="G7132" s="6">
        <f t="shared" si="558"/>
        <v>0</v>
      </c>
    </row>
    <row r="7133" spans="1:7" x14ac:dyDescent="0.25">
      <c r="A7133" s="6">
        <f t="shared" si="559"/>
        <v>7122</v>
      </c>
      <c r="B7133" s="6">
        <f t="shared" si="556"/>
        <v>-160</v>
      </c>
      <c r="C7133" s="6">
        <f t="shared" si="557"/>
        <v>34</v>
      </c>
      <c r="D7133" s="8">
        <f ca="1">VLOOKUP(B7133,Residuals!$A$12:$AW$232,C7133,FALSE)</f>
        <v>-1.247210594536617E-2</v>
      </c>
      <c r="E7133" s="8">
        <f ca="1">VLOOKUP(B7133,Residuals!$A$12:$AW$232,C7133,FALSE)^2</f>
        <v>1.5555342671243815E-4</v>
      </c>
      <c r="F7133" s="8">
        <f t="shared" ca="1" si="555"/>
        <v>0.36647266781185561</v>
      </c>
      <c r="G7133" s="6">
        <f t="shared" si="558"/>
        <v>0</v>
      </c>
    </row>
    <row r="7134" spans="1:7" x14ac:dyDescent="0.25">
      <c r="A7134" s="6">
        <f t="shared" si="559"/>
        <v>7123</v>
      </c>
      <c r="B7134" s="6">
        <f t="shared" si="556"/>
        <v>-159</v>
      </c>
      <c r="C7134" s="6">
        <f t="shared" si="557"/>
        <v>34</v>
      </c>
      <c r="D7134" s="8">
        <f ca="1">VLOOKUP(B7134,Residuals!$A$12:$AW$232,C7134,FALSE)</f>
        <v>4.1206962166760955E-3</v>
      </c>
      <c r="E7134" s="8">
        <f ca="1">VLOOKUP(B7134,Residuals!$A$12:$AW$232,C7134,FALSE)^2</f>
        <v>1.6980137310128687E-5</v>
      </c>
      <c r="F7134" s="8">
        <f t="shared" ca="1" si="555"/>
        <v>4.0003980313195568E-2</v>
      </c>
      <c r="G7134" s="6">
        <f t="shared" si="558"/>
        <v>0</v>
      </c>
    </row>
    <row r="7135" spans="1:7" x14ac:dyDescent="0.25">
      <c r="A7135" s="6">
        <f t="shared" si="559"/>
        <v>7124</v>
      </c>
      <c r="B7135" s="6">
        <f t="shared" si="556"/>
        <v>-158</v>
      </c>
      <c r="C7135" s="6">
        <f t="shared" si="557"/>
        <v>34</v>
      </c>
      <c r="D7135" s="8">
        <f ca="1">VLOOKUP(B7135,Residuals!$A$12:$AW$232,C7135,FALSE)</f>
        <v>-1.4070212331604793E-2</v>
      </c>
      <c r="E7135" s="8">
        <f ca="1">VLOOKUP(B7135,Residuals!$A$12:$AW$232,C7135,FALSE)^2</f>
        <v>1.9797087505644357E-4</v>
      </c>
      <c r="F7135" s="8">
        <f t="shared" ca="1" si="555"/>
        <v>0.46640512050629868</v>
      </c>
      <c r="G7135" s="6">
        <f t="shared" si="558"/>
        <v>0</v>
      </c>
    </row>
    <row r="7136" spans="1:7" x14ac:dyDescent="0.25">
      <c r="A7136" s="6">
        <f t="shared" si="559"/>
        <v>7125</v>
      </c>
      <c r="B7136" s="6">
        <f t="shared" si="556"/>
        <v>-157</v>
      </c>
      <c r="C7136" s="6">
        <f t="shared" si="557"/>
        <v>34</v>
      </c>
      <c r="D7136" s="8">
        <f ca="1">VLOOKUP(B7136,Residuals!$A$12:$AW$232,C7136,FALSE)</f>
        <v>-2.6895284760759049E-3</v>
      </c>
      <c r="E7136" s="8">
        <f ca="1">VLOOKUP(B7136,Residuals!$A$12:$AW$232,C7136,FALSE)^2</f>
        <v>7.2335634236231796E-6</v>
      </c>
      <c r="F7136" s="8">
        <f t="shared" ca="1" si="555"/>
        <v>1.7041754345547173E-2</v>
      </c>
      <c r="G7136" s="6">
        <f t="shared" si="558"/>
        <v>0</v>
      </c>
    </row>
    <row r="7137" spans="1:7" x14ac:dyDescent="0.25">
      <c r="A7137" s="6">
        <f t="shared" si="559"/>
        <v>7126</v>
      </c>
      <c r="B7137" s="6">
        <f t="shared" si="556"/>
        <v>-156</v>
      </c>
      <c r="C7137" s="6">
        <f t="shared" si="557"/>
        <v>34</v>
      </c>
      <c r="D7137" s="8">
        <f ca="1">VLOOKUP(B7137,Residuals!$A$12:$AW$232,C7137,FALSE)</f>
        <v>-9.4436656063553136E-3</v>
      </c>
      <c r="E7137" s="8">
        <f ca="1">VLOOKUP(B7137,Residuals!$A$12:$AW$232,C7137,FALSE)^2</f>
        <v>8.9182820084658277E-5</v>
      </c>
      <c r="F7137" s="8">
        <f t="shared" ca="1" si="555"/>
        <v>0.21010829970225334</v>
      </c>
      <c r="G7137" s="6">
        <f t="shared" si="558"/>
        <v>0</v>
      </c>
    </row>
    <row r="7138" spans="1:7" x14ac:dyDescent="0.25">
      <c r="A7138" s="6">
        <f t="shared" si="559"/>
        <v>7127</v>
      </c>
      <c r="B7138" s="6">
        <f t="shared" si="556"/>
        <v>-155</v>
      </c>
      <c r="C7138" s="6">
        <f t="shared" si="557"/>
        <v>34</v>
      </c>
      <c r="D7138" s="8">
        <f ca="1">VLOOKUP(B7138,Residuals!$A$12:$AW$232,C7138,FALSE)</f>
        <v>1.0978942741764142E-2</v>
      </c>
      <c r="E7138" s="8">
        <f ca="1">VLOOKUP(B7138,Residuals!$A$12:$AW$232,C7138,FALSE)^2</f>
        <v>1.2053718372693552E-4</v>
      </c>
      <c r="F7138" s="8">
        <f t="shared" ca="1" si="555"/>
        <v>0.28397692178519973</v>
      </c>
      <c r="G7138" s="6">
        <f t="shared" si="558"/>
        <v>0</v>
      </c>
    </row>
    <row r="7139" spans="1:7" x14ac:dyDescent="0.25">
      <c r="A7139" s="6">
        <f t="shared" si="559"/>
        <v>7128</v>
      </c>
      <c r="B7139" s="6">
        <f t="shared" si="556"/>
        <v>-154</v>
      </c>
      <c r="C7139" s="6">
        <f t="shared" si="557"/>
        <v>34</v>
      </c>
      <c r="D7139" s="8">
        <f ca="1">VLOOKUP(B7139,Residuals!$A$12:$AW$232,C7139,FALSE)</f>
        <v>9.2809529462613161E-3</v>
      </c>
      <c r="E7139" s="8">
        <f ca="1">VLOOKUP(B7139,Residuals!$A$12:$AW$232,C7139,FALSE)^2</f>
        <v>8.6136087590716598E-5</v>
      </c>
      <c r="F7139" s="8">
        <f t="shared" ca="1" si="555"/>
        <v>0.20293041742243728</v>
      </c>
      <c r="G7139" s="6">
        <f t="shared" si="558"/>
        <v>0</v>
      </c>
    </row>
    <row r="7140" spans="1:7" x14ac:dyDescent="0.25">
      <c r="A7140" s="6">
        <f t="shared" si="559"/>
        <v>7129</v>
      </c>
      <c r="B7140" s="6">
        <f t="shared" si="556"/>
        <v>-153</v>
      </c>
      <c r="C7140" s="6">
        <f t="shared" si="557"/>
        <v>34</v>
      </c>
      <c r="D7140" s="8">
        <f ca="1">VLOOKUP(B7140,Residuals!$A$12:$AW$232,C7140,FALSE)</f>
        <v>-3.6540978770862233E-3</v>
      </c>
      <c r="E7140" s="8">
        <f ca="1">VLOOKUP(B7140,Residuals!$A$12:$AW$232,C7140,FALSE)^2</f>
        <v>1.3352431295326044E-5</v>
      </c>
      <c r="F7140" s="8">
        <f t="shared" ca="1" si="555"/>
        <v>3.1457366269523487E-2</v>
      </c>
      <c r="G7140" s="6">
        <f t="shared" si="558"/>
        <v>0</v>
      </c>
    </row>
    <row r="7141" spans="1:7" x14ac:dyDescent="0.25">
      <c r="A7141" s="6">
        <f t="shared" si="559"/>
        <v>7130</v>
      </c>
      <c r="B7141" s="6">
        <f t="shared" si="556"/>
        <v>-152</v>
      </c>
      <c r="C7141" s="6">
        <f t="shared" si="557"/>
        <v>34</v>
      </c>
      <c r="D7141" s="8">
        <f ca="1">VLOOKUP(B7141,Residuals!$A$12:$AW$232,C7141,FALSE)</f>
        <v>2.4666667199345557E-2</v>
      </c>
      <c r="E7141" s="8">
        <f ca="1">VLOOKUP(B7141,Residuals!$A$12:$AW$232,C7141,FALSE)^2</f>
        <v>6.0844447072327002E-4</v>
      </c>
      <c r="F7141" s="8">
        <f t="shared" ca="1" si="555"/>
        <v>1.4334513428208506</v>
      </c>
      <c r="G7141" s="6">
        <f t="shared" si="558"/>
        <v>0</v>
      </c>
    </row>
    <row r="7142" spans="1:7" x14ac:dyDescent="0.25">
      <c r="A7142" s="6">
        <f t="shared" si="559"/>
        <v>7131</v>
      </c>
      <c r="B7142" s="6">
        <f t="shared" si="556"/>
        <v>-151</v>
      </c>
      <c r="C7142" s="6">
        <f t="shared" si="557"/>
        <v>34</v>
      </c>
      <c r="D7142" s="8">
        <f ca="1">VLOOKUP(B7142,Residuals!$A$12:$AW$232,C7142,FALSE)</f>
        <v>-3.3893549289478503E-3</v>
      </c>
      <c r="E7142" s="8">
        <f ca="1">VLOOKUP(B7142,Residuals!$A$12:$AW$232,C7142,FALSE)^2</f>
        <v>1.1487726834383087E-5</v>
      </c>
      <c r="F7142" s="8">
        <f t="shared" ca="1" si="555"/>
        <v>2.7064256886303512E-2</v>
      </c>
      <c r="G7142" s="6">
        <f t="shared" si="558"/>
        <v>0</v>
      </c>
    </row>
    <row r="7143" spans="1:7" x14ac:dyDescent="0.25">
      <c r="A7143" s="6">
        <f t="shared" si="559"/>
        <v>7132</v>
      </c>
      <c r="B7143" s="6">
        <f t="shared" si="556"/>
        <v>-150</v>
      </c>
      <c r="C7143" s="6">
        <f t="shared" si="557"/>
        <v>34</v>
      </c>
      <c r="D7143" s="8">
        <f ca="1">VLOOKUP(B7143,Residuals!$A$12:$AW$232,C7143,FALSE)</f>
        <v>6.0794187474340327E-3</v>
      </c>
      <c r="E7143" s="8">
        <f ca="1">VLOOKUP(B7143,Residuals!$A$12:$AW$232,C7143,FALSE)^2</f>
        <v>3.6959332306652386E-5</v>
      </c>
      <c r="F7143" s="8">
        <f t="shared" ca="1" si="555"/>
        <v>8.7073524493952975E-2</v>
      </c>
      <c r="G7143" s="6">
        <f t="shared" si="558"/>
        <v>0</v>
      </c>
    </row>
    <row r="7144" spans="1:7" x14ac:dyDescent="0.25">
      <c r="A7144" s="6">
        <f t="shared" si="559"/>
        <v>7133</v>
      </c>
      <c r="B7144" s="6">
        <f t="shared" si="556"/>
        <v>-149</v>
      </c>
      <c r="C7144" s="6">
        <f t="shared" si="557"/>
        <v>34</v>
      </c>
      <c r="D7144" s="8">
        <f ca="1">VLOOKUP(B7144,Residuals!$A$12:$AW$232,C7144,FALSE)</f>
        <v>3.2133071541177549E-4</v>
      </c>
      <c r="E7144" s="8">
        <f ca="1">VLOOKUP(B7144,Residuals!$A$12:$AW$232,C7144,FALSE)^2</f>
        <v>1.0325342866704344E-7</v>
      </c>
      <c r="F7144" s="8">
        <f t="shared" ca="1" si="555"/>
        <v>2.4325763992511819E-4</v>
      </c>
      <c r="G7144" s="6">
        <f t="shared" si="558"/>
        <v>0</v>
      </c>
    </row>
    <row r="7145" spans="1:7" x14ac:dyDescent="0.25">
      <c r="A7145" s="6">
        <f t="shared" si="559"/>
        <v>7134</v>
      </c>
      <c r="B7145" s="6">
        <f t="shared" si="556"/>
        <v>-148</v>
      </c>
      <c r="C7145" s="6">
        <f t="shared" si="557"/>
        <v>34</v>
      </c>
      <c r="D7145" s="8">
        <f ca="1">VLOOKUP(B7145,Residuals!$A$12:$AW$232,C7145,FALSE)</f>
        <v>1.9475176366366281E-3</v>
      </c>
      <c r="E7145" s="8">
        <f ca="1">VLOOKUP(B7145,Residuals!$A$12:$AW$232,C7145,FALSE)^2</f>
        <v>3.7928249450107176E-6</v>
      </c>
      <c r="F7145" s="8">
        <f t="shared" ca="1" si="555"/>
        <v>8.9356223486543717E-3</v>
      </c>
      <c r="G7145" s="6">
        <f t="shared" si="558"/>
        <v>0</v>
      </c>
    </row>
    <row r="7146" spans="1:7" x14ac:dyDescent="0.25">
      <c r="A7146" s="6">
        <f t="shared" si="559"/>
        <v>7135</v>
      </c>
      <c r="B7146" s="6">
        <f t="shared" si="556"/>
        <v>-147</v>
      </c>
      <c r="C7146" s="6">
        <f t="shared" si="557"/>
        <v>34</v>
      </c>
      <c r="D7146" s="8">
        <f ca="1">VLOOKUP(B7146,Residuals!$A$12:$AW$232,C7146,FALSE)</f>
        <v>1.3336067775486697E-2</v>
      </c>
      <c r="E7146" s="8">
        <f ca="1">VLOOKUP(B7146,Residuals!$A$12:$AW$232,C7146,FALSE)^2</f>
        <v>1.7785070371237471E-4</v>
      </c>
      <c r="F7146" s="8">
        <f t="shared" ca="1" si="555"/>
        <v>0.41900344620616592</v>
      </c>
      <c r="G7146" s="6">
        <f t="shared" si="558"/>
        <v>0</v>
      </c>
    </row>
    <row r="7147" spans="1:7" x14ac:dyDescent="0.25">
      <c r="A7147" s="6">
        <f t="shared" si="559"/>
        <v>7136</v>
      </c>
      <c r="B7147" s="6">
        <f t="shared" si="556"/>
        <v>-146</v>
      </c>
      <c r="C7147" s="6">
        <f t="shared" si="557"/>
        <v>34</v>
      </c>
      <c r="D7147" s="8">
        <f ca="1">VLOOKUP(B7147,Residuals!$A$12:$AW$232,C7147,FALSE)</f>
        <v>-1.1847501327748153E-2</v>
      </c>
      <c r="E7147" s="8">
        <f ca="1">VLOOKUP(B7147,Residuals!$A$12:$AW$232,C7147,FALSE)^2</f>
        <v>1.4036328771099425E-4</v>
      </c>
      <c r="F7147" s="8">
        <f t="shared" ca="1" si="555"/>
        <v>0.33068579456872865</v>
      </c>
      <c r="G7147" s="6">
        <f t="shared" si="558"/>
        <v>0</v>
      </c>
    </row>
    <row r="7148" spans="1:7" x14ac:dyDescent="0.25">
      <c r="A7148" s="6">
        <f t="shared" si="559"/>
        <v>7137</v>
      </c>
      <c r="B7148" s="6">
        <f t="shared" si="556"/>
        <v>-145</v>
      </c>
      <c r="C7148" s="6">
        <f t="shared" si="557"/>
        <v>34</v>
      </c>
      <c r="D7148" s="8">
        <f ca="1">VLOOKUP(B7148,Residuals!$A$12:$AW$232,C7148,FALSE)</f>
        <v>2.9819679341035409E-3</v>
      </c>
      <c r="E7148" s="8">
        <f ca="1">VLOOKUP(B7148,Residuals!$A$12:$AW$232,C7148,FALSE)^2</f>
        <v>8.8921327600217402E-6</v>
      </c>
      <c r="F7148" s="8">
        <f t="shared" ca="1" si="555"/>
        <v>2.0949224224591102E-2</v>
      </c>
      <c r="G7148" s="6">
        <f t="shared" si="558"/>
        <v>0</v>
      </c>
    </row>
    <row r="7149" spans="1:7" x14ac:dyDescent="0.25">
      <c r="A7149" s="6">
        <f t="shared" si="559"/>
        <v>7138</v>
      </c>
      <c r="B7149" s="6">
        <f t="shared" si="556"/>
        <v>-144</v>
      </c>
      <c r="C7149" s="6">
        <f t="shared" si="557"/>
        <v>34</v>
      </c>
      <c r="D7149" s="8">
        <f ca="1">VLOOKUP(B7149,Residuals!$A$12:$AW$232,C7149,FALSE)</f>
        <v>2.5609083530730461E-2</v>
      </c>
      <c r="E7149" s="8">
        <f ca="1">VLOOKUP(B7149,Residuals!$A$12:$AW$232,C7149,FALSE)^2</f>
        <v>6.5582515928393008E-4</v>
      </c>
      <c r="F7149" s="8">
        <f t="shared" ca="1" si="555"/>
        <v>1.5450768319313348</v>
      </c>
      <c r="G7149" s="6">
        <f t="shared" si="558"/>
        <v>0</v>
      </c>
    </row>
    <row r="7150" spans="1:7" x14ac:dyDescent="0.25">
      <c r="A7150" s="6">
        <f t="shared" si="559"/>
        <v>7139</v>
      </c>
      <c r="B7150" s="6">
        <f t="shared" si="556"/>
        <v>-143</v>
      </c>
      <c r="C7150" s="6">
        <f t="shared" si="557"/>
        <v>34</v>
      </c>
      <c r="D7150" s="8">
        <f ca="1">VLOOKUP(B7150,Residuals!$A$12:$AW$232,C7150,FALSE)</f>
        <v>-1.8376722194947348E-2</v>
      </c>
      <c r="E7150" s="8">
        <f ca="1">VLOOKUP(B7150,Residuals!$A$12:$AW$232,C7150,FALSE)^2</f>
        <v>3.377039186302705E-4</v>
      </c>
      <c r="F7150" s="8">
        <f t="shared" ca="1" si="555"/>
        <v>0.79560610528843567</v>
      </c>
      <c r="G7150" s="6">
        <f t="shared" si="558"/>
        <v>0</v>
      </c>
    </row>
    <row r="7151" spans="1:7" x14ac:dyDescent="0.25">
      <c r="A7151" s="6">
        <f t="shared" si="559"/>
        <v>7140</v>
      </c>
      <c r="B7151" s="6">
        <f t="shared" si="556"/>
        <v>-142</v>
      </c>
      <c r="C7151" s="6">
        <f t="shared" si="557"/>
        <v>34</v>
      </c>
      <c r="D7151" s="8">
        <f ca="1">VLOOKUP(B7151,Residuals!$A$12:$AW$232,C7151,FALSE)</f>
        <v>9.3975118553117762E-4</v>
      </c>
      <c r="E7151" s="8">
        <f ca="1">VLOOKUP(B7151,Residuals!$A$12:$AW$232,C7151,FALSE)^2</f>
        <v>8.8313229070725376E-7</v>
      </c>
      <c r="F7151" s="8">
        <f t="shared" ca="1" si="555"/>
        <v>2.080596059157106E-3</v>
      </c>
      <c r="G7151" s="6">
        <f t="shared" si="558"/>
        <v>0</v>
      </c>
    </row>
    <row r="7152" spans="1:7" x14ac:dyDescent="0.25">
      <c r="A7152" s="6">
        <f t="shared" si="559"/>
        <v>7141</v>
      </c>
      <c r="B7152" s="6">
        <f t="shared" si="556"/>
        <v>-141</v>
      </c>
      <c r="C7152" s="6">
        <f t="shared" si="557"/>
        <v>34</v>
      </c>
      <c r="D7152" s="8">
        <f ca="1">VLOOKUP(B7152,Residuals!$A$12:$AW$232,C7152,FALSE)</f>
        <v>-9.4197731356991112E-4</v>
      </c>
      <c r="E7152" s="8">
        <f ca="1">VLOOKUP(B7152,Residuals!$A$12:$AW$232,C7152,FALSE)^2</f>
        <v>8.8732125928038664E-7</v>
      </c>
      <c r="F7152" s="8">
        <f t="shared" ca="1" si="555"/>
        <v>2.0904649673568203E-3</v>
      </c>
      <c r="G7152" s="6">
        <f t="shared" si="558"/>
        <v>0</v>
      </c>
    </row>
    <row r="7153" spans="1:7" x14ac:dyDescent="0.25">
      <c r="A7153" s="6">
        <f t="shared" si="559"/>
        <v>7142</v>
      </c>
      <c r="B7153" s="6">
        <f t="shared" si="556"/>
        <v>-140</v>
      </c>
      <c r="C7153" s="6">
        <f t="shared" si="557"/>
        <v>34</v>
      </c>
      <c r="D7153" s="8">
        <f ca="1">VLOOKUP(B7153,Residuals!$A$12:$AW$232,C7153,FALSE)</f>
        <v>-1.0817091284233528E-3</v>
      </c>
      <c r="E7153" s="8">
        <f ca="1">VLOOKUP(B7153,Residuals!$A$12:$AW$232,C7153,FALSE)^2</f>
        <v>1.1700946385144095E-6</v>
      </c>
      <c r="F7153" s="8">
        <f t="shared" ca="1" si="555"/>
        <v>2.7566586788308708E-3</v>
      </c>
      <c r="G7153" s="6">
        <f t="shared" si="558"/>
        <v>0</v>
      </c>
    </row>
    <row r="7154" spans="1:7" x14ac:dyDescent="0.25">
      <c r="A7154" s="6">
        <f t="shared" si="559"/>
        <v>7143</v>
      </c>
      <c r="B7154" s="6">
        <f t="shared" si="556"/>
        <v>-139</v>
      </c>
      <c r="C7154" s="6">
        <f t="shared" si="557"/>
        <v>34</v>
      </c>
      <c r="D7154" s="8">
        <f ca="1">VLOOKUP(B7154,Residuals!$A$12:$AW$232,C7154,FALSE)</f>
        <v>-1.3261917139620124E-2</v>
      </c>
      <c r="E7154" s="8">
        <f ca="1">VLOOKUP(B7154,Residuals!$A$12:$AW$232,C7154,FALSE)^2</f>
        <v>1.7587844621815002E-4</v>
      </c>
      <c r="F7154" s="8">
        <f t="shared" ca="1" si="555"/>
        <v>0.41435694962427705</v>
      </c>
      <c r="G7154" s="6">
        <f t="shared" si="558"/>
        <v>0</v>
      </c>
    </row>
    <row r="7155" spans="1:7" x14ac:dyDescent="0.25">
      <c r="A7155" s="6">
        <f t="shared" si="559"/>
        <v>7144</v>
      </c>
      <c r="B7155" s="6">
        <f t="shared" si="556"/>
        <v>-138</v>
      </c>
      <c r="C7155" s="6">
        <f t="shared" si="557"/>
        <v>34</v>
      </c>
      <c r="D7155" s="8">
        <f ca="1">VLOOKUP(B7155,Residuals!$A$12:$AW$232,C7155,FALSE)</f>
        <v>-2.1300855553576192E-2</v>
      </c>
      <c r="E7155" s="8">
        <f ca="1">VLOOKUP(B7155,Residuals!$A$12:$AW$232,C7155,FALSE)^2</f>
        <v>4.5372644731431769E-4</v>
      </c>
      <c r="F7155" s="8">
        <f t="shared" ca="1" si="555"/>
        <v>1.0689468250124869</v>
      </c>
      <c r="G7155" s="6">
        <f t="shared" si="558"/>
        <v>0</v>
      </c>
    </row>
    <row r="7156" spans="1:7" x14ac:dyDescent="0.25">
      <c r="A7156" s="6">
        <f t="shared" si="559"/>
        <v>7145</v>
      </c>
      <c r="B7156" s="6">
        <f t="shared" si="556"/>
        <v>-137</v>
      </c>
      <c r="C7156" s="6">
        <f t="shared" si="557"/>
        <v>34</v>
      </c>
      <c r="D7156" s="8">
        <f ca="1">VLOOKUP(B7156,Residuals!$A$12:$AW$232,C7156,FALSE)</f>
        <v>-1.2121526579108597E-2</v>
      </c>
      <c r="E7156" s="8">
        <f ca="1">VLOOKUP(B7156,Residuals!$A$12:$AW$232,C7156,FALSE)^2</f>
        <v>1.4693140660803616E-4</v>
      </c>
      <c r="F7156" s="8">
        <f t="shared" ca="1" si="555"/>
        <v>0.34615980954593739</v>
      </c>
      <c r="G7156" s="6">
        <f t="shared" si="558"/>
        <v>0</v>
      </c>
    </row>
    <row r="7157" spans="1:7" x14ac:dyDescent="0.25">
      <c r="A7157" s="6">
        <f t="shared" si="559"/>
        <v>7146</v>
      </c>
      <c r="B7157" s="6">
        <f t="shared" si="556"/>
        <v>-136</v>
      </c>
      <c r="C7157" s="6">
        <f t="shared" si="557"/>
        <v>34</v>
      </c>
      <c r="D7157" s="8">
        <f ca="1">VLOOKUP(B7157,Residuals!$A$12:$AW$232,C7157,FALSE)</f>
        <v>-5.6983268791033943E-3</v>
      </c>
      <c r="E7157" s="8">
        <f ca="1">VLOOKUP(B7157,Residuals!$A$12:$AW$232,C7157,FALSE)^2</f>
        <v>3.2470929221112232E-5</v>
      </c>
      <c r="F7157" s="8">
        <f t="shared" ca="1" si="555"/>
        <v>7.6499170153218041E-2</v>
      </c>
      <c r="G7157" s="6">
        <f t="shared" si="558"/>
        <v>0</v>
      </c>
    </row>
    <row r="7158" spans="1:7" x14ac:dyDescent="0.25">
      <c r="A7158" s="6">
        <f t="shared" si="559"/>
        <v>7147</v>
      </c>
      <c r="B7158" s="6">
        <f t="shared" si="556"/>
        <v>-135</v>
      </c>
      <c r="C7158" s="6">
        <f t="shared" si="557"/>
        <v>34</v>
      </c>
      <c r="D7158" s="8">
        <f ca="1">VLOOKUP(B7158,Residuals!$A$12:$AW$232,C7158,FALSE)</f>
        <v>-3.4875936199520452E-3</v>
      </c>
      <c r="E7158" s="8">
        <f ca="1">VLOOKUP(B7158,Residuals!$A$12:$AW$232,C7158,FALSE)^2</f>
        <v>1.216330925793021E-5</v>
      </c>
      <c r="F7158" s="8">
        <f t="shared" ca="1" si="555"/>
        <v>2.8655880409594985E-2</v>
      </c>
      <c r="G7158" s="6">
        <f t="shared" si="558"/>
        <v>0</v>
      </c>
    </row>
    <row r="7159" spans="1:7" x14ac:dyDescent="0.25">
      <c r="A7159" s="6">
        <f t="shared" si="559"/>
        <v>7148</v>
      </c>
      <c r="B7159" s="6">
        <f t="shared" si="556"/>
        <v>-134</v>
      </c>
      <c r="C7159" s="6">
        <f t="shared" si="557"/>
        <v>34</v>
      </c>
      <c r="D7159" s="8">
        <f ca="1">VLOOKUP(B7159,Residuals!$A$12:$AW$232,C7159,FALSE)</f>
        <v>3.7571242567366402E-2</v>
      </c>
      <c r="E7159" s="8">
        <f ca="1">VLOOKUP(B7159,Residuals!$A$12:$AW$232,C7159,FALSE)^2</f>
        <v>1.411598268055885E-3</v>
      </c>
      <c r="F7159" s="8">
        <f t="shared" ca="1" si="555"/>
        <v>3.3256238329571333</v>
      </c>
      <c r="G7159" s="6">
        <f t="shared" si="558"/>
        <v>0</v>
      </c>
    </row>
    <row r="7160" spans="1:7" x14ac:dyDescent="0.25">
      <c r="A7160" s="6">
        <f t="shared" si="559"/>
        <v>7149</v>
      </c>
      <c r="B7160" s="6">
        <f t="shared" si="556"/>
        <v>-133</v>
      </c>
      <c r="C7160" s="6">
        <f t="shared" si="557"/>
        <v>34</v>
      </c>
      <c r="D7160" s="8">
        <f ca="1">VLOOKUP(B7160,Residuals!$A$12:$AW$232,C7160,FALSE)</f>
        <v>1.9816023422558577E-2</v>
      </c>
      <c r="E7160" s="8">
        <f ca="1">VLOOKUP(B7160,Residuals!$A$12:$AW$232,C7160,FALSE)^2</f>
        <v>3.9267478428339016E-4</v>
      </c>
      <c r="F7160" s="8">
        <f t="shared" ca="1" si="555"/>
        <v>0.9251135048590492</v>
      </c>
      <c r="G7160" s="6">
        <f t="shared" si="558"/>
        <v>0</v>
      </c>
    </row>
    <row r="7161" spans="1:7" x14ac:dyDescent="0.25">
      <c r="A7161" s="6">
        <f t="shared" si="559"/>
        <v>7150</v>
      </c>
      <c r="B7161" s="6">
        <f t="shared" si="556"/>
        <v>-132</v>
      </c>
      <c r="C7161" s="6">
        <f t="shared" si="557"/>
        <v>34</v>
      </c>
      <c r="D7161" s="8">
        <f ca="1">VLOOKUP(B7161,Residuals!$A$12:$AW$232,C7161,FALSE)</f>
        <v>6.6041399978602104E-3</v>
      </c>
      <c r="E7161" s="8">
        <f ca="1">VLOOKUP(B7161,Residuals!$A$12:$AW$232,C7161,FALSE)^2</f>
        <v>4.3614665111337058E-5</v>
      </c>
      <c r="F7161" s="8">
        <f t="shared" ca="1" si="555"/>
        <v>0.10275300915498441</v>
      </c>
      <c r="G7161" s="6">
        <f t="shared" si="558"/>
        <v>0</v>
      </c>
    </row>
    <row r="7162" spans="1:7" x14ac:dyDescent="0.25">
      <c r="A7162" s="6">
        <f t="shared" si="559"/>
        <v>7151</v>
      </c>
      <c r="B7162" s="6">
        <f t="shared" si="556"/>
        <v>-131</v>
      </c>
      <c r="C7162" s="6">
        <f t="shared" si="557"/>
        <v>34</v>
      </c>
      <c r="D7162" s="8">
        <f ca="1">VLOOKUP(B7162,Residuals!$A$12:$AW$232,C7162,FALSE)</f>
        <v>9.6065864983308456E-3</v>
      </c>
      <c r="E7162" s="8">
        <f ca="1">VLOOKUP(B7162,Residuals!$A$12:$AW$232,C7162,FALSE)^2</f>
        <v>9.2286504149912495E-5</v>
      </c>
      <c r="F7162" s="8">
        <f t="shared" ca="1" si="555"/>
        <v>0.21742035578149052</v>
      </c>
      <c r="G7162" s="6">
        <f t="shared" si="558"/>
        <v>0</v>
      </c>
    </row>
    <row r="7163" spans="1:7" x14ac:dyDescent="0.25">
      <c r="A7163" s="6">
        <f t="shared" si="559"/>
        <v>7152</v>
      </c>
      <c r="B7163" s="6">
        <f t="shared" si="556"/>
        <v>-130</v>
      </c>
      <c r="C7163" s="6">
        <f t="shared" si="557"/>
        <v>34</v>
      </c>
      <c r="D7163" s="8">
        <f ca="1">VLOOKUP(B7163,Residuals!$A$12:$AW$232,C7163,FALSE)</f>
        <v>1.5029692378043637E-3</v>
      </c>
      <c r="E7163" s="8">
        <f ca="1">VLOOKUP(B7163,Residuals!$A$12:$AW$232,C7163,FALSE)^2</f>
        <v>2.2589165297862302E-6</v>
      </c>
      <c r="F7163" s="8">
        <f t="shared" ca="1" si="555"/>
        <v>5.3218446197615321E-3</v>
      </c>
      <c r="G7163" s="6">
        <f t="shared" si="558"/>
        <v>0</v>
      </c>
    </row>
    <row r="7164" spans="1:7" x14ac:dyDescent="0.25">
      <c r="A7164" s="6">
        <f t="shared" si="559"/>
        <v>7153</v>
      </c>
      <c r="B7164" s="6">
        <f t="shared" si="556"/>
        <v>-129</v>
      </c>
      <c r="C7164" s="6">
        <f t="shared" si="557"/>
        <v>34</v>
      </c>
      <c r="D7164" s="8">
        <f ca="1">VLOOKUP(B7164,Residuals!$A$12:$AW$232,C7164,FALSE)</f>
        <v>3.809626607772329E-3</v>
      </c>
      <c r="E7164" s="8">
        <f ca="1">VLOOKUP(B7164,Residuals!$A$12:$AW$232,C7164,FALSE)^2</f>
        <v>1.4513254890646902E-5</v>
      </c>
      <c r="F7164" s="8">
        <f t="shared" ca="1" si="555"/>
        <v>3.4192183038443749E-2</v>
      </c>
      <c r="G7164" s="6">
        <f t="shared" si="558"/>
        <v>0</v>
      </c>
    </row>
    <row r="7165" spans="1:7" x14ac:dyDescent="0.25">
      <c r="A7165" s="6">
        <f t="shared" si="559"/>
        <v>7154</v>
      </c>
      <c r="B7165" s="6">
        <f t="shared" si="556"/>
        <v>-128</v>
      </c>
      <c r="C7165" s="6">
        <f t="shared" si="557"/>
        <v>34</v>
      </c>
      <c r="D7165" s="8">
        <f ca="1">VLOOKUP(B7165,Residuals!$A$12:$AW$232,C7165,FALSE)</f>
        <v>-2.161630813787847E-2</v>
      </c>
      <c r="E7165" s="8">
        <f ca="1">VLOOKUP(B7165,Residuals!$A$12:$AW$232,C7165,FALSE)^2</f>
        <v>4.6726477751171094E-4</v>
      </c>
      <c r="F7165" s="8">
        <f t="shared" ca="1" si="555"/>
        <v>1.1008421557037766</v>
      </c>
      <c r="G7165" s="6">
        <f t="shared" si="558"/>
        <v>0</v>
      </c>
    </row>
    <row r="7166" spans="1:7" x14ac:dyDescent="0.25">
      <c r="A7166" s="6">
        <f t="shared" si="559"/>
        <v>7155</v>
      </c>
      <c r="B7166" s="6">
        <f t="shared" si="556"/>
        <v>-127</v>
      </c>
      <c r="C7166" s="6">
        <f t="shared" si="557"/>
        <v>34</v>
      </c>
      <c r="D7166" s="8">
        <f ca="1">VLOOKUP(B7166,Residuals!$A$12:$AW$232,C7166,FALSE)</f>
        <v>3.9891285436082268E-3</v>
      </c>
      <c r="E7166" s="8">
        <f ca="1">VLOOKUP(B7166,Residuals!$A$12:$AW$232,C7166,FALSE)^2</f>
        <v>1.5913146537429894E-5</v>
      </c>
      <c r="F7166" s="8">
        <f t="shared" ca="1" si="555"/>
        <v>3.7490226914985839E-2</v>
      </c>
      <c r="G7166" s="6">
        <f t="shared" si="558"/>
        <v>0</v>
      </c>
    </row>
    <row r="7167" spans="1:7" x14ac:dyDescent="0.25">
      <c r="A7167" s="6">
        <f t="shared" si="559"/>
        <v>7156</v>
      </c>
      <c r="B7167" s="6">
        <f t="shared" si="556"/>
        <v>-126</v>
      </c>
      <c r="C7167" s="6">
        <f t="shared" si="557"/>
        <v>34</v>
      </c>
      <c r="D7167" s="8">
        <f ca="1">VLOOKUP(B7167,Residuals!$A$12:$AW$232,C7167,FALSE)</f>
        <v>-8.679039205438303E-3</v>
      </c>
      <c r="E7167" s="8">
        <f ca="1">VLOOKUP(B7167,Residuals!$A$12:$AW$232,C7167,FALSE)^2</f>
        <v>7.5325721529535136E-5</v>
      </c>
      <c r="F7167" s="8">
        <f t="shared" ca="1" si="555"/>
        <v>0.17746197372310521</v>
      </c>
      <c r="G7167" s="6">
        <f t="shared" si="558"/>
        <v>0</v>
      </c>
    </row>
    <row r="7168" spans="1:7" x14ac:dyDescent="0.25">
      <c r="A7168" s="6">
        <f t="shared" si="559"/>
        <v>7157</v>
      </c>
      <c r="B7168" s="6">
        <f t="shared" si="556"/>
        <v>-125</v>
      </c>
      <c r="C7168" s="6">
        <f t="shared" si="557"/>
        <v>34</v>
      </c>
      <c r="D7168" s="8">
        <f ca="1">VLOOKUP(B7168,Residuals!$A$12:$AW$232,C7168,FALSE)</f>
        <v>8.3679890665411313E-3</v>
      </c>
      <c r="E7168" s="8">
        <f ca="1">VLOOKUP(B7168,Residuals!$A$12:$AW$232,C7168,FALSE)^2</f>
        <v>7.0023241017751916E-5</v>
      </c>
      <c r="F7168" s="8">
        <f t="shared" ca="1" si="555"/>
        <v>0.16496971160942084</v>
      </c>
      <c r="G7168" s="6">
        <f t="shared" si="558"/>
        <v>0</v>
      </c>
    </row>
    <row r="7169" spans="1:7" x14ac:dyDescent="0.25">
      <c r="A7169" s="6">
        <f t="shared" si="559"/>
        <v>7158</v>
      </c>
      <c r="B7169" s="6">
        <f t="shared" si="556"/>
        <v>-124</v>
      </c>
      <c r="C7169" s="6">
        <f t="shared" si="557"/>
        <v>34</v>
      </c>
      <c r="D7169" s="8">
        <f ca="1">VLOOKUP(B7169,Residuals!$A$12:$AW$232,C7169,FALSE)</f>
        <v>-8.0720640967331531E-3</v>
      </c>
      <c r="E7169" s="8">
        <f ca="1">VLOOKUP(B7169,Residuals!$A$12:$AW$232,C7169,FALSE)^2</f>
        <v>6.515821878176842E-5</v>
      </c>
      <c r="F7169" s="8">
        <f t="shared" ca="1" si="555"/>
        <v>0.15350806968056252</v>
      </c>
      <c r="G7169" s="6">
        <f t="shared" si="558"/>
        <v>0</v>
      </c>
    </row>
    <row r="7170" spans="1:7" x14ac:dyDescent="0.25">
      <c r="A7170" s="6">
        <f t="shared" si="559"/>
        <v>7159</v>
      </c>
      <c r="B7170" s="6">
        <f t="shared" si="556"/>
        <v>-123</v>
      </c>
      <c r="C7170" s="6">
        <f t="shared" si="557"/>
        <v>34</v>
      </c>
      <c r="D7170" s="8">
        <f ca="1">VLOOKUP(B7170,Residuals!$A$12:$AW$232,C7170,FALSE)</f>
        <v>8.9481555904910755E-3</v>
      </c>
      <c r="E7170" s="8">
        <f ca="1">VLOOKUP(B7170,Residuals!$A$12:$AW$232,C7170,FALSE)^2</f>
        <v>8.0069488471636683E-5</v>
      </c>
      <c r="F7170" s="8">
        <f t="shared" ca="1" si="555"/>
        <v>0.18863794691438324</v>
      </c>
      <c r="G7170" s="6">
        <f t="shared" si="558"/>
        <v>0</v>
      </c>
    </row>
    <row r="7171" spans="1:7" x14ac:dyDescent="0.25">
      <c r="A7171" s="6">
        <f t="shared" si="559"/>
        <v>7160</v>
      </c>
      <c r="B7171" s="6">
        <f t="shared" si="556"/>
        <v>-122</v>
      </c>
      <c r="C7171" s="6">
        <f t="shared" si="557"/>
        <v>34</v>
      </c>
      <c r="D7171" s="8">
        <f ca="1">VLOOKUP(B7171,Residuals!$A$12:$AW$232,C7171,FALSE)</f>
        <v>8.4332025929376407E-3</v>
      </c>
      <c r="E7171" s="8">
        <f ca="1">VLOOKUP(B7171,Residuals!$A$12:$AW$232,C7171,FALSE)^2</f>
        <v>7.1118905973530143E-5</v>
      </c>
      <c r="F7171" s="8">
        <f t="shared" ca="1" si="555"/>
        <v>0.16755101931737823</v>
      </c>
      <c r="G7171" s="6">
        <f t="shared" si="558"/>
        <v>0</v>
      </c>
    </row>
    <row r="7172" spans="1:7" x14ac:dyDescent="0.25">
      <c r="A7172" s="6">
        <f t="shared" si="559"/>
        <v>7161</v>
      </c>
      <c r="B7172" s="6">
        <f t="shared" si="556"/>
        <v>-121</v>
      </c>
      <c r="C7172" s="6">
        <f t="shared" si="557"/>
        <v>34</v>
      </c>
      <c r="D7172" s="8">
        <f ca="1">VLOOKUP(B7172,Residuals!$A$12:$AW$232,C7172,FALSE)</f>
        <v>7.6045600996981402E-3</v>
      </c>
      <c r="E7172" s="8">
        <f ca="1">VLOOKUP(B7172,Residuals!$A$12:$AW$232,C7172,FALSE)^2</f>
        <v>5.7829334309920985E-5</v>
      </c>
      <c r="F7172" s="8">
        <f t="shared" ca="1" si="555"/>
        <v>0.13624174581199258</v>
      </c>
      <c r="G7172" s="6">
        <f t="shared" si="558"/>
        <v>0</v>
      </c>
    </row>
    <row r="7173" spans="1:7" x14ac:dyDescent="0.25">
      <c r="A7173" s="6">
        <f t="shared" si="559"/>
        <v>7162</v>
      </c>
      <c r="B7173" s="6">
        <f t="shared" si="556"/>
        <v>-120</v>
      </c>
      <c r="C7173" s="6">
        <f t="shared" si="557"/>
        <v>34</v>
      </c>
      <c r="D7173" s="8">
        <f ca="1">VLOOKUP(B7173,Residuals!$A$12:$AW$232,C7173,FALSE)</f>
        <v>1.5139143856476514E-2</v>
      </c>
      <c r="E7173" s="8">
        <f ca="1">VLOOKUP(B7173,Residuals!$A$12:$AW$232,C7173,FALSE)^2</f>
        <v>2.2919367670709058E-4</v>
      </c>
      <c r="F7173" s="8">
        <f t="shared" ca="1" si="555"/>
        <v>0.53996379201422817</v>
      </c>
      <c r="G7173" s="6">
        <f t="shared" si="558"/>
        <v>0</v>
      </c>
    </row>
    <row r="7174" spans="1:7" x14ac:dyDescent="0.25">
      <c r="A7174" s="6">
        <f t="shared" si="559"/>
        <v>7163</v>
      </c>
      <c r="B7174" s="6">
        <f t="shared" si="556"/>
        <v>-119</v>
      </c>
      <c r="C7174" s="6">
        <f t="shared" si="557"/>
        <v>34</v>
      </c>
      <c r="D7174" s="8">
        <f ca="1">VLOOKUP(B7174,Residuals!$A$12:$AW$232,C7174,FALSE)</f>
        <v>-1.1581901339140849E-2</v>
      </c>
      <c r="E7174" s="8">
        <f ca="1">VLOOKUP(B7174,Residuals!$A$12:$AW$232,C7174,FALSE)^2</f>
        <v>1.3414043862959259E-4</v>
      </c>
      <c r="F7174" s="8">
        <f t="shared" ca="1" si="555"/>
        <v>0.3160252104051432</v>
      </c>
      <c r="G7174" s="6">
        <f t="shared" si="558"/>
        <v>0</v>
      </c>
    </row>
    <row r="7175" spans="1:7" x14ac:dyDescent="0.25">
      <c r="A7175" s="6">
        <f t="shared" si="559"/>
        <v>7164</v>
      </c>
      <c r="B7175" s="6">
        <f t="shared" si="556"/>
        <v>-118</v>
      </c>
      <c r="C7175" s="6">
        <f t="shared" si="557"/>
        <v>34</v>
      </c>
      <c r="D7175" s="8">
        <f ca="1">VLOOKUP(B7175,Residuals!$A$12:$AW$232,C7175,FALSE)</f>
        <v>4.5902929153013063E-3</v>
      </c>
      <c r="E7175" s="8">
        <f ca="1">VLOOKUP(B7175,Residuals!$A$12:$AW$232,C7175,FALSE)^2</f>
        <v>2.1070789048265365E-5</v>
      </c>
      <c r="F7175" s="8">
        <f t="shared" ca="1" si="555"/>
        <v>4.9641261132058322E-2</v>
      </c>
      <c r="G7175" s="6">
        <f t="shared" si="558"/>
        <v>0</v>
      </c>
    </row>
    <row r="7176" spans="1:7" x14ac:dyDescent="0.25">
      <c r="A7176" s="6">
        <f t="shared" si="559"/>
        <v>7165</v>
      </c>
      <c r="B7176" s="6">
        <f t="shared" si="556"/>
        <v>-117</v>
      </c>
      <c r="C7176" s="6">
        <f t="shared" si="557"/>
        <v>34</v>
      </c>
      <c r="D7176" s="8">
        <f ca="1">VLOOKUP(B7176,Residuals!$A$12:$AW$232,C7176,FALSE)</f>
        <v>-7.8235290749259553E-3</v>
      </c>
      <c r="E7176" s="8">
        <f ca="1">VLOOKUP(B7176,Residuals!$A$12:$AW$232,C7176,FALSE)^2</f>
        <v>6.1207607186211776E-5</v>
      </c>
      <c r="F7176" s="8">
        <f t="shared" ca="1" si="555"/>
        <v>0.14420071334961818</v>
      </c>
      <c r="G7176" s="6">
        <f t="shared" si="558"/>
        <v>0</v>
      </c>
    </row>
    <row r="7177" spans="1:7" x14ac:dyDescent="0.25">
      <c r="A7177" s="6">
        <f t="shared" si="559"/>
        <v>7166</v>
      </c>
      <c r="B7177" s="6">
        <f t="shared" si="556"/>
        <v>-116</v>
      </c>
      <c r="C7177" s="6">
        <f t="shared" si="557"/>
        <v>34</v>
      </c>
      <c r="D7177" s="8">
        <f ca="1">VLOOKUP(B7177,Residuals!$A$12:$AW$232,C7177,FALSE)</f>
        <v>-8.8287063196307979E-3</v>
      </c>
      <c r="E7177" s="8">
        <f ca="1">VLOOKUP(B7177,Residuals!$A$12:$AW$232,C7177,FALSE)^2</f>
        <v>7.7946055278288784E-5</v>
      </c>
      <c r="F7177" s="8">
        <f t="shared" ca="1" si="555"/>
        <v>0.18363529127552661</v>
      </c>
      <c r="G7177" s="6">
        <f t="shared" si="558"/>
        <v>0</v>
      </c>
    </row>
    <row r="7178" spans="1:7" x14ac:dyDescent="0.25">
      <c r="A7178" s="6">
        <f t="shared" si="559"/>
        <v>7167</v>
      </c>
      <c r="B7178" s="6">
        <f t="shared" si="556"/>
        <v>-115</v>
      </c>
      <c r="C7178" s="6">
        <f t="shared" si="557"/>
        <v>34</v>
      </c>
      <c r="D7178" s="8">
        <f ca="1">VLOOKUP(B7178,Residuals!$A$12:$AW$232,C7178,FALSE)</f>
        <v>-7.1711109639840016E-3</v>
      </c>
      <c r="E7178" s="8">
        <f ca="1">VLOOKUP(B7178,Residuals!$A$12:$AW$232,C7178,FALSE)^2</f>
        <v>5.142483245777156E-5</v>
      </c>
      <c r="F7178" s="8">
        <f t="shared" ca="1" si="555"/>
        <v>0.12115320080615315</v>
      </c>
      <c r="G7178" s="6">
        <f t="shared" si="558"/>
        <v>0</v>
      </c>
    </row>
    <row r="7179" spans="1:7" x14ac:dyDescent="0.25">
      <c r="A7179" s="6">
        <f t="shared" si="559"/>
        <v>7168</v>
      </c>
      <c r="B7179" s="6">
        <f t="shared" si="556"/>
        <v>-114</v>
      </c>
      <c r="C7179" s="6">
        <f t="shared" si="557"/>
        <v>34</v>
      </c>
      <c r="D7179" s="8">
        <f ca="1">VLOOKUP(B7179,Residuals!$A$12:$AW$232,C7179,FALSE)</f>
        <v>6.9521848218666443E-3</v>
      </c>
      <c r="E7179" s="8">
        <f ca="1">VLOOKUP(B7179,Residuals!$A$12:$AW$232,C7179,FALSE)^2</f>
        <v>4.8332873797392946E-5</v>
      </c>
      <c r="F7179" s="8">
        <f t="shared" ref="F7179:F7242" ca="1" si="560">E7179/$F$8</f>
        <v>0.11386876893614591</v>
      </c>
      <c r="G7179" s="6">
        <f t="shared" si="558"/>
        <v>0</v>
      </c>
    </row>
    <row r="7180" spans="1:7" x14ac:dyDescent="0.25">
      <c r="A7180" s="6">
        <f t="shared" si="559"/>
        <v>7169</v>
      </c>
      <c r="B7180" s="6">
        <f t="shared" ref="B7180:B7243" si="561">MOD(A7180,221)-210</f>
        <v>-113</v>
      </c>
      <c r="C7180" s="6">
        <f t="shared" ref="C7180:C7243" si="562">IF(B7180&lt;B7179,IF(ISNUMBER(C7179),C7179+1,2),C7179)</f>
        <v>34</v>
      </c>
      <c r="D7180" s="8">
        <f ca="1">VLOOKUP(B7180,Residuals!$A$12:$AW$232,C7180,FALSE)</f>
        <v>2.2460286764451067E-3</v>
      </c>
      <c r="E7180" s="8">
        <f ca="1">VLOOKUP(B7180,Residuals!$A$12:$AW$232,C7180,FALSE)^2</f>
        <v>5.0446448154137582E-6</v>
      </c>
      <c r="F7180" s="8">
        <f t="shared" ca="1" si="560"/>
        <v>1.1884819786616123E-2</v>
      </c>
      <c r="G7180" s="6">
        <f t="shared" ref="G7180:G7243" si="563">IF(OR(B7180&lt;-10,B7180&gt;10),0,1)</f>
        <v>0</v>
      </c>
    </row>
    <row r="7181" spans="1:7" x14ac:dyDescent="0.25">
      <c r="A7181" s="6">
        <f t="shared" ref="A7181:A7244" si="564">A7180+1</f>
        <v>7170</v>
      </c>
      <c r="B7181" s="6">
        <f t="shared" si="561"/>
        <v>-112</v>
      </c>
      <c r="C7181" s="6">
        <f t="shared" si="562"/>
        <v>34</v>
      </c>
      <c r="D7181" s="8">
        <f ca="1">VLOOKUP(B7181,Residuals!$A$12:$AW$232,C7181,FALSE)</f>
        <v>7.565101502545404E-3</v>
      </c>
      <c r="E7181" s="8">
        <f ca="1">VLOOKUP(B7181,Residuals!$A$12:$AW$232,C7181,FALSE)^2</f>
        <v>5.723076074381473E-5</v>
      </c>
      <c r="F7181" s="8">
        <f t="shared" ca="1" si="560"/>
        <v>0.13483154960938412</v>
      </c>
      <c r="G7181" s="6">
        <f t="shared" si="563"/>
        <v>0</v>
      </c>
    </row>
    <row r="7182" spans="1:7" x14ac:dyDescent="0.25">
      <c r="A7182" s="6">
        <f t="shared" si="564"/>
        <v>7171</v>
      </c>
      <c r="B7182" s="6">
        <f t="shared" si="561"/>
        <v>-111</v>
      </c>
      <c r="C7182" s="6">
        <f t="shared" si="562"/>
        <v>34</v>
      </c>
      <c r="D7182" s="8">
        <f ca="1">VLOOKUP(B7182,Residuals!$A$12:$AW$232,C7182,FALSE)</f>
        <v>-1.5550112338710754E-2</v>
      </c>
      <c r="E7182" s="8">
        <f ca="1">VLOOKUP(B7182,Residuals!$A$12:$AW$232,C7182,FALSE)^2</f>
        <v>2.4180599374652441E-4</v>
      </c>
      <c r="F7182" s="8">
        <f t="shared" ca="1" si="560"/>
        <v>0.56967750241210169</v>
      </c>
      <c r="G7182" s="6">
        <f t="shared" si="563"/>
        <v>0</v>
      </c>
    </row>
    <row r="7183" spans="1:7" x14ac:dyDescent="0.25">
      <c r="A7183" s="6">
        <f t="shared" si="564"/>
        <v>7172</v>
      </c>
      <c r="B7183" s="6">
        <f t="shared" si="561"/>
        <v>-110</v>
      </c>
      <c r="C7183" s="6">
        <f t="shared" si="562"/>
        <v>34</v>
      </c>
      <c r="D7183" s="8">
        <f ca="1">VLOOKUP(B7183,Residuals!$A$12:$AW$232,C7183,FALSE)</f>
        <v>-3.4413822318646887E-3</v>
      </c>
      <c r="E7183" s="8">
        <f ca="1">VLOOKUP(B7183,Residuals!$A$12:$AW$232,C7183,FALSE)^2</f>
        <v>1.1843111665793985E-5</v>
      </c>
      <c r="F7183" s="8">
        <f t="shared" ca="1" si="560"/>
        <v>2.7901517948432233E-2</v>
      </c>
      <c r="G7183" s="6">
        <f t="shared" si="563"/>
        <v>0</v>
      </c>
    </row>
    <row r="7184" spans="1:7" x14ac:dyDescent="0.25">
      <c r="A7184" s="6">
        <f t="shared" si="564"/>
        <v>7173</v>
      </c>
      <c r="B7184" s="6">
        <f t="shared" si="561"/>
        <v>-109</v>
      </c>
      <c r="C7184" s="6">
        <f t="shared" si="562"/>
        <v>34</v>
      </c>
      <c r="D7184" s="8">
        <f ca="1">VLOOKUP(B7184,Residuals!$A$12:$AW$232,C7184,FALSE)</f>
        <v>-8.537165773031305E-3</v>
      </c>
      <c r="E7184" s="8">
        <f ca="1">VLOOKUP(B7184,Residuals!$A$12:$AW$232,C7184,FALSE)^2</f>
        <v>7.2883199436217202E-5</v>
      </c>
      <c r="F7184" s="8">
        <f t="shared" ca="1" si="560"/>
        <v>0.17170756762196307</v>
      </c>
      <c r="G7184" s="6">
        <f t="shared" si="563"/>
        <v>0</v>
      </c>
    </row>
    <row r="7185" spans="1:7" x14ac:dyDescent="0.25">
      <c r="A7185" s="6">
        <f t="shared" si="564"/>
        <v>7174</v>
      </c>
      <c r="B7185" s="6">
        <f t="shared" si="561"/>
        <v>-108</v>
      </c>
      <c r="C7185" s="6">
        <f t="shared" si="562"/>
        <v>34</v>
      </c>
      <c r="D7185" s="8">
        <f ca="1">VLOOKUP(B7185,Residuals!$A$12:$AW$232,C7185,FALSE)</f>
        <v>6.4407558890875556E-3</v>
      </c>
      <c r="E7185" s="8">
        <f ca="1">VLOOKUP(B7185,Residuals!$A$12:$AW$232,C7185,FALSE)^2</f>
        <v>4.1483336422816026E-5</v>
      </c>
      <c r="F7185" s="8">
        <f t="shared" ca="1" si="560"/>
        <v>9.7731752298263613E-2</v>
      </c>
      <c r="G7185" s="6">
        <f t="shared" si="563"/>
        <v>0</v>
      </c>
    </row>
    <row r="7186" spans="1:7" x14ac:dyDescent="0.25">
      <c r="A7186" s="6">
        <f t="shared" si="564"/>
        <v>7175</v>
      </c>
      <c r="B7186" s="6">
        <f t="shared" si="561"/>
        <v>-107</v>
      </c>
      <c r="C7186" s="6">
        <f t="shared" si="562"/>
        <v>34</v>
      </c>
      <c r="D7186" s="8">
        <f ca="1">VLOOKUP(B7186,Residuals!$A$12:$AW$232,C7186,FALSE)</f>
        <v>1.5740469021138137E-3</v>
      </c>
      <c r="E7186" s="8">
        <f ca="1">VLOOKUP(B7186,Residuals!$A$12:$AW$232,C7186,FALSE)^2</f>
        <v>2.4776236500540939E-6</v>
      </c>
      <c r="F7186" s="8">
        <f t="shared" ca="1" si="560"/>
        <v>5.837102840219645E-3</v>
      </c>
      <c r="G7186" s="6">
        <f t="shared" si="563"/>
        <v>0</v>
      </c>
    </row>
    <row r="7187" spans="1:7" x14ac:dyDescent="0.25">
      <c r="A7187" s="6">
        <f t="shared" si="564"/>
        <v>7176</v>
      </c>
      <c r="B7187" s="6">
        <f t="shared" si="561"/>
        <v>-106</v>
      </c>
      <c r="C7187" s="6">
        <f t="shared" si="562"/>
        <v>34</v>
      </c>
      <c r="D7187" s="8">
        <f ca="1">VLOOKUP(B7187,Residuals!$A$12:$AW$232,C7187,FALSE)</f>
        <v>7.4036269536067196E-3</v>
      </c>
      <c r="E7187" s="8">
        <f ca="1">VLOOKUP(B7187,Residuals!$A$12:$AW$232,C7187,FALSE)^2</f>
        <v>5.4813692068171913E-5</v>
      </c>
      <c r="F7187" s="8">
        <f t="shared" ca="1" si="560"/>
        <v>0.12913710992670974</v>
      </c>
      <c r="G7187" s="6">
        <f t="shared" si="563"/>
        <v>0</v>
      </c>
    </row>
    <row r="7188" spans="1:7" x14ac:dyDescent="0.25">
      <c r="A7188" s="6">
        <f t="shared" si="564"/>
        <v>7177</v>
      </c>
      <c r="B7188" s="6">
        <f t="shared" si="561"/>
        <v>-105</v>
      </c>
      <c r="C7188" s="6">
        <f t="shared" si="562"/>
        <v>34</v>
      </c>
      <c r="D7188" s="8">
        <f ca="1">VLOOKUP(B7188,Residuals!$A$12:$AW$232,C7188,FALSE)</f>
        <v>8.0777246294080392E-3</v>
      </c>
      <c r="E7188" s="8">
        <f ca="1">VLOOKUP(B7188,Residuals!$A$12:$AW$232,C7188,FALSE)^2</f>
        <v>6.5249635188545247E-5</v>
      </c>
      <c r="F7188" s="8">
        <f t="shared" ca="1" si="560"/>
        <v>0.15372344014961176</v>
      </c>
      <c r="G7188" s="6">
        <f t="shared" si="563"/>
        <v>0</v>
      </c>
    </row>
    <row r="7189" spans="1:7" x14ac:dyDescent="0.25">
      <c r="A7189" s="6">
        <f t="shared" si="564"/>
        <v>7178</v>
      </c>
      <c r="B7189" s="6">
        <f t="shared" si="561"/>
        <v>-104</v>
      </c>
      <c r="C7189" s="6">
        <f t="shared" si="562"/>
        <v>34</v>
      </c>
      <c r="D7189" s="8">
        <f ca="1">VLOOKUP(B7189,Residuals!$A$12:$AW$232,C7189,FALSE)</f>
        <v>8.7493125642019321E-3</v>
      </c>
      <c r="E7189" s="8">
        <f ca="1">VLOOKUP(B7189,Residuals!$A$12:$AW$232,C7189,FALSE)^2</f>
        <v>7.6550470346101792E-5</v>
      </c>
      <c r="F7189" s="8">
        <f t="shared" ca="1" si="560"/>
        <v>0.18034739370833208</v>
      </c>
      <c r="G7189" s="6">
        <f t="shared" si="563"/>
        <v>0</v>
      </c>
    </row>
    <row r="7190" spans="1:7" x14ac:dyDescent="0.25">
      <c r="A7190" s="6">
        <f t="shared" si="564"/>
        <v>7179</v>
      </c>
      <c r="B7190" s="6">
        <f t="shared" si="561"/>
        <v>-103</v>
      </c>
      <c r="C7190" s="6">
        <f t="shared" si="562"/>
        <v>34</v>
      </c>
      <c r="D7190" s="8">
        <f ca="1">VLOOKUP(B7190,Residuals!$A$12:$AW$232,C7190,FALSE)</f>
        <v>5.8366526098676151E-3</v>
      </c>
      <c r="E7190" s="8">
        <f ca="1">VLOOKUP(B7190,Residuals!$A$12:$AW$232,C7190,FALSE)^2</f>
        <v>3.4066513688274442E-5</v>
      </c>
      <c r="F7190" s="8">
        <f t="shared" ca="1" si="560"/>
        <v>8.0258252217549939E-2</v>
      </c>
      <c r="G7190" s="6">
        <f t="shared" si="563"/>
        <v>0</v>
      </c>
    </row>
    <row r="7191" spans="1:7" x14ac:dyDescent="0.25">
      <c r="A7191" s="6">
        <f t="shared" si="564"/>
        <v>7180</v>
      </c>
      <c r="B7191" s="6">
        <f t="shared" si="561"/>
        <v>-102</v>
      </c>
      <c r="C7191" s="6">
        <f t="shared" si="562"/>
        <v>34</v>
      </c>
      <c r="D7191" s="8">
        <f ca="1">VLOOKUP(B7191,Residuals!$A$12:$AW$232,C7191,FALSE)</f>
        <v>-1.3439972387210298E-2</v>
      </c>
      <c r="E7191" s="8">
        <f ca="1">VLOOKUP(B7191,Residuals!$A$12:$AW$232,C7191,FALSE)^2</f>
        <v>1.8063285776897528E-4</v>
      </c>
      <c r="F7191" s="8">
        <f t="shared" ca="1" si="560"/>
        <v>0.42555800074690792</v>
      </c>
      <c r="G7191" s="6">
        <f t="shared" si="563"/>
        <v>0</v>
      </c>
    </row>
    <row r="7192" spans="1:7" x14ac:dyDescent="0.25">
      <c r="A7192" s="6">
        <f t="shared" si="564"/>
        <v>7181</v>
      </c>
      <c r="B7192" s="6">
        <f t="shared" si="561"/>
        <v>-101</v>
      </c>
      <c r="C7192" s="6">
        <f t="shared" si="562"/>
        <v>34</v>
      </c>
      <c r="D7192" s="8">
        <f ca="1">VLOOKUP(B7192,Residuals!$A$12:$AW$232,C7192,FALSE)</f>
        <v>-1.3902975439637854E-2</v>
      </c>
      <c r="E7192" s="8">
        <f ca="1">VLOOKUP(B7192,Residuals!$A$12:$AW$232,C7192,FALSE)^2</f>
        <v>1.9329272607517337E-4</v>
      </c>
      <c r="F7192" s="8">
        <f t="shared" ca="1" si="560"/>
        <v>0.45538373850385178</v>
      </c>
      <c r="G7192" s="6">
        <f t="shared" si="563"/>
        <v>0</v>
      </c>
    </row>
    <row r="7193" spans="1:7" x14ac:dyDescent="0.25">
      <c r="A7193" s="6">
        <f t="shared" si="564"/>
        <v>7182</v>
      </c>
      <c r="B7193" s="6">
        <f t="shared" si="561"/>
        <v>-100</v>
      </c>
      <c r="C7193" s="6">
        <f t="shared" si="562"/>
        <v>34</v>
      </c>
      <c r="D7193" s="8">
        <f ca="1">VLOOKUP(B7193,Residuals!$A$12:$AW$232,C7193,FALSE)</f>
        <v>-2.7532895978600045E-3</v>
      </c>
      <c r="E7193" s="8">
        <f ca="1">VLOOKUP(B7193,Residuals!$A$12:$AW$232,C7193,FALSE)^2</f>
        <v>7.5806036096841051E-6</v>
      </c>
      <c r="F7193" s="8">
        <f t="shared" ca="1" si="560"/>
        <v>1.785935602435031E-2</v>
      </c>
      <c r="G7193" s="6">
        <f t="shared" si="563"/>
        <v>0</v>
      </c>
    </row>
    <row r="7194" spans="1:7" x14ac:dyDescent="0.25">
      <c r="A7194" s="6">
        <f t="shared" si="564"/>
        <v>7183</v>
      </c>
      <c r="B7194" s="6">
        <f t="shared" si="561"/>
        <v>-99</v>
      </c>
      <c r="C7194" s="6">
        <f t="shared" si="562"/>
        <v>34</v>
      </c>
      <c r="D7194" s="8">
        <f ca="1">VLOOKUP(B7194,Residuals!$A$12:$AW$232,C7194,FALSE)</f>
        <v>2.7583377016053719E-3</v>
      </c>
      <c r="E7194" s="8">
        <f ca="1">VLOOKUP(B7194,Residuals!$A$12:$AW$232,C7194,FALSE)^2</f>
        <v>7.6084268760976057E-6</v>
      </c>
      <c r="F7194" s="8">
        <f t="shared" ca="1" si="560"/>
        <v>1.7924905635730102E-2</v>
      </c>
      <c r="G7194" s="6">
        <f t="shared" si="563"/>
        <v>0</v>
      </c>
    </row>
    <row r="7195" spans="1:7" x14ac:dyDescent="0.25">
      <c r="A7195" s="6">
        <f t="shared" si="564"/>
        <v>7184</v>
      </c>
      <c r="B7195" s="6">
        <f t="shared" si="561"/>
        <v>-98</v>
      </c>
      <c r="C7195" s="6">
        <f t="shared" si="562"/>
        <v>34</v>
      </c>
      <c r="D7195" s="8">
        <f ca="1">VLOOKUP(B7195,Residuals!$A$12:$AW$232,C7195,FALSE)</f>
        <v>4.6178391297257808E-3</v>
      </c>
      <c r="E7195" s="8">
        <f ca="1">VLOOKUP(B7195,Residuals!$A$12:$AW$232,C7195,FALSE)^2</f>
        <v>2.1324438228026558E-5</v>
      </c>
      <c r="F7195" s="8">
        <f t="shared" ca="1" si="560"/>
        <v>5.0238840327579443E-2</v>
      </c>
      <c r="G7195" s="6">
        <f t="shared" si="563"/>
        <v>0</v>
      </c>
    </row>
    <row r="7196" spans="1:7" x14ac:dyDescent="0.25">
      <c r="A7196" s="6">
        <f t="shared" si="564"/>
        <v>7185</v>
      </c>
      <c r="B7196" s="6">
        <f t="shared" si="561"/>
        <v>-97</v>
      </c>
      <c r="C7196" s="6">
        <f t="shared" si="562"/>
        <v>34</v>
      </c>
      <c r="D7196" s="8">
        <f ca="1">VLOOKUP(B7196,Residuals!$A$12:$AW$232,C7196,FALSE)</f>
        <v>-1.5149060550266828E-2</v>
      </c>
      <c r="E7196" s="8">
        <f ca="1">VLOOKUP(B7196,Residuals!$A$12:$AW$232,C7196,FALSE)^2</f>
        <v>2.2949403555565066E-4</v>
      </c>
      <c r="F7196" s="8">
        <f t="shared" ca="1" si="560"/>
        <v>0.54067141582463896</v>
      </c>
      <c r="G7196" s="6">
        <f t="shared" si="563"/>
        <v>0</v>
      </c>
    </row>
    <row r="7197" spans="1:7" x14ac:dyDescent="0.25">
      <c r="A7197" s="6">
        <f t="shared" si="564"/>
        <v>7186</v>
      </c>
      <c r="B7197" s="6">
        <f t="shared" si="561"/>
        <v>-96</v>
      </c>
      <c r="C7197" s="6">
        <f t="shared" si="562"/>
        <v>34</v>
      </c>
      <c r="D7197" s="8">
        <f ca="1">VLOOKUP(B7197,Residuals!$A$12:$AW$232,C7197,FALSE)</f>
        <v>-2.8636125849168907E-3</v>
      </c>
      <c r="E7197" s="8">
        <f ca="1">VLOOKUP(B7197,Residuals!$A$12:$AW$232,C7197,FALSE)^2</f>
        <v>8.2002770364943964E-6</v>
      </c>
      <c r="F7197" s="8">
        <f t="shared" ca="1" si="560"/>
        <v>1.9319261978817615E-2</v>
      </c>
      <c r="G7197" s="6">
        <f t="shared" si="563"/>
        <v>0</v>
      </c>
    </row>
    <row r="7198" spans="1:7" x14ac:dyDescent="0.25">
      <c r="A7198" s="6">
        <f t="shared" si="564"/>
        <v>7187</v>
      </c>
      <c r="B7198" s="6">
        <f t="shared" si="561"/>
        <v>-95</v>
      </c>
      <c r="C7198" s="6">
        <f t="shared" si="562"/>
        <v>34</v>
      </c>
      <c r="D7198" s="8">
        <f ca="1">VLOOKUP(B7198,Residuals!$A$12:$AW$232,C7198,FALSE)</f>
        <v>-2.7618869823805323E-2</v>
      </c>
      <c r="E7198" s="8">
        <f ca="1">VLOOKUP(B7198,Residuals!$A$12:$AW$232,C7198,FALSE)^2</f>
        <v>7.6280197034430427E-4</v>
      </c>
      <c r="F7198" s="8">
        <f t="shared" ca="1" si="560"/>
        <v>1.7971064925557469</v>
      </c>
      <c r="G7198" s="6">
        <f t="shared" si="563"/>
        <v>0</v>
      </c>
    </row>
    <row r="7199" spans="1:7" x14ac:dyDescent="0.25">
      <c r="A7199" s="6">
        <f t="shared" si="564"/>
        <v>7188</v>
      </c>
      <c r="B7199" s="6">
        <f t="shared" si="561"/>
        <v>-94</v>
      </c>
      <c r="C7199" s="6">
        <f t="shared" si="562"/>
        <v>34</v>
      </c>
      <c r="D7199" s="8">
        <f ca="1">VLOOKUP(B7199,Residuals!$A$12:$AW$232,C7199,FALSE)</f>
        <v>3.8108958918278302E-3</v>
      </c>
      <c r="E7199" s="8">
        <f ca="1">VLOOKUP(B7199,Residuals!$A$12:$AW$232,C7199,FALSE)^2</f>
        <v>1.4522927498350234E-5</v>
      </c>
      <c r="F7199" s="8">
        <f t="shared" ca="1" si="560"/>
        <v>3.4214971005412105E-2</v>
      </c>
      <c r="G7199" s="6">
        <f t="shared" si="563"/>
        <v>0</v>
      </c>
    </row>
    <row r="7200" spans="1:7" x14ac:dyDescent="0.25">
      <c r="A7200" s="6">
        <f t="shared" si="564"/>
        <v>7189</v>
      </c>
      <c r="B7200" s="6">
        <f t="shared" si="561"/>
        <v>-93</v>
      </c>
      <c r="C7200" s="6">
        <f t="shared" si="562"/>
        <v>34</v>
      </c>
      <c r="D7200" s="8">
        <f ca="1">VLOOKUP(B7200,Residuals!$A$12:$AW$232,C7200,FALSE)</f>
        <v>-1.6594792390345232E-2</v>
      </c>
      <c r="E7200" s="8">
        <f ca="1">VLOOKUP(B7200,Residuals!$A$12:$AW$232,C7200,FALSE)^2</f>
        <v>2.7538713447866002E-4</v>
      </c>
      <c r="F7200" s="8">
        <f t="shared" ca="1" si="560"/>
        <v>0.64879225090955195</v>
      </c>
      <c r="G7200" s="6">
        <f t="shared" si="563"/>
        <v>0</v>
      </c>
    </row>
    <row r="7201" spans="1:7" x14ac:dyDescent="0.25">
      <c r="A7201" s="6">
        <f t="shared" si="564"/>
        <v>7190</v>
      </c>
      <c r="B7201" s="6">
        <f t="shared" si="561"/>
        <v>-92</v>
      </c>
      <c r="C7201" s="6">
        <f t="shared" si="562"/>
        <v>34</v>
      </c>
      <c r="D7201" s="8">
        <f ca="1">VLOOKUP(B7201,Residuals!$A$12:$AW$232,C7201,FALSE)</f>
        <v>5.0001339347283437E-3</v>
      </c>
      <c r="E7201" s="8">
        <f ca="1">VLOOKUP(B7201,Residuals!$A$12:$AW$232,C7201,FALSE)^2</f>
        <v>2.5001339365221949E-5</v>
      </c>
      <c r="F7201" s="8">
        <f t="shared" ca="1" si="560"/>
        <v>5.890135453576497E-2</v>
      </c>
      <c r="G7201" s="6">
        <f t="shared" si="563"/>
        <v>0</v>
      </c>
    </row>
    <row r="7202" spans="1:7" x14ac:dyDescent="0.25">
      <c r="A7202" s="6">
        <f t="shared" si="564"/>
        <v>7191</v>
      </c>
      <c r="B7202" s="6">
        <f t="shared" si="561"/>
        <v>-91</v>
      </c>
      <c r="C7202" s="6">
        <f t="shared" si="562"/>
        <v>34</v>
      </c>
      <c r="D7202" s="8">
        <f ca="1">VLOOKUP(B7202,Residuals!$A$12:$AW$232,C7202,FALSE)</f>
        <v>-9.2533344110259895E-3</v>
      </c>
      <c r="E7202" s="8">
        <f ca="1">VLOOKUP(B7202,Residuals!$A$12:$AW$232,C7202,FALSE)^2</f>
        <v>8.5624197722277697E-5</v>
      </c>
      <c r="F7202" s="8">
        <f t="shared" ca="1" si="560"/>
        <v>0.20172444176714391</v>
      </c>
      <c r="G7202" s="6">
        <f t="shared" si="563"/>
        <v>0</v>
      </c>
    </row>
    <row r="7203" spans="1:7" x14ac:dyDescent="0.25">
      <c r="A7203" s="6">
        <f t="shared" si="564"/>
        <v>7192</v>
      </c>
      <c r="B7203" s="6">
        <f t="shared" si="561"/>
        <v>-90</v>
      </c>
      <c r="C7203" s="6">
        <f t="shared" si="562"/>
        <v>34</v>
      </c>
      <c r="D7203" s="8">
        <f ca="1">VLOOKUP(B7203,Residuals!$A$12:$AW$232,C7203,FALSE)</f>
        <v>-1.502695973473984E-2</v>
      </c>
      <c r="E7203" s="8">
        <f ca="1">VLOOKUP(B7203,Residuals!$A$12:$AW$232,C7203,FALSE)^2</f>
        <v>2.2580951886949242E-4</v>
      </c>
      <c r="F7203" s="8">
        <f t="shared" ca="1" si="560"/>
        <v>0.53199095993169432</v>
      </c>
      <c r="G7203" s="6">
        <f t="shared" si="563"/>
        <v>0</v>
      </c>
    </row>
    <row r="7204" spans="1:7" x14ac:dyDescent="0.25">
      <c r="A7204" s="6">
        <f t="shared" si="564"/>
        <v>7193</v>
      </c>
      <c r="B7204" s="6">
        <f t="shared" si="561"/>
        <v>-89</v>
      </c>
      <c r="C7204" s="6">
        <f t="shared" si="562"/>
        <v>34</v>
      </c>
      <c r="D7204" s="8">
        <f ca="1">VLOOKUP(B7204,Residuals!$A$12:$AW$232,C7204,FALSE)</f>
        <v>-7.5389583669846537E-4</v>
      </c>
      <c r="E7204" s="8">
        <f ca="1">VLOOKUP(B7204,Residuals!$A$12:$AW$232,C7204,FALSE)^2</f>
        <v>5.6835893259127922E-7</v>
      </c>
      <c r="F7204" s="8">
        <f t="shared" ca="1" si="560"/>
        <v>1.3390127026032905E-3</v>
      </c>
      <c r="G7204" s="6">
        <f t="shared" si="563"/>
        <v>0</v>
      </c>
    </row>
    <row r="7205" spans="1:7" x14ac:dyDescent="0.25">
      <c r="A7205" s="6">
        <f t="shared" si="564"/>
        <v>7194</v>
      </c>
      <c r="B7205" s="6">
        <f t="shared" si="561"/>
        <v>-88</v>
      </c>
      <c r="C7205" s="6">
        <f t="shared" si="562"/>
        <v>34</v>
      </c>
      <c r="D7205" s="8">
        <f ca="1">VLOOKUP(B7205,Residuals!$A$12:$AW$232,C7205,FALSE)</f>
        <v>1.0021465759507476E-2</v>
      </c>
      <c r="E7205" s="8">
        <f ca="1">VLOOKUP(B7205,Residuals!$A$12:$AW$232,C7205,FALSE)^2</f>
        <v>1.0042977596898076E-4</v>
      </c>
      <c r="F7205" s="8">
        <f t="shared" ca="1" si="560"/>
        <v>0.23660531757450787</v>
      </c>
      <c r="G7205" s="6">
        <f t="shared" si="563"/>
        <v>0</v>
      </c>
    </row>
    <row r="7206" spans="1:7" x14ac:dyDescent="0.25">
      <c r="A7206" s="6">
        <f t="shared" si="564"/>
        <v>7195</v>
      </c>
      <c r="B7206" s="6">
        <f t="shared" si="561"/>
        <v>-87</v>
      </c>
      <c r="C7206" s="6">
        <f t="shared" si="562"/>
        <v>34</v>
      </c>
      <c r="D7206" s="8">
        <f ca="1">VLOOKUP(B7206,Residuals!$A$12:$AW$232,C7206,FALSE)</f>
        <v>2.9863166819007756E-3</v>
      </c>
      <c r="E7206" s="8">
        <f ca="1">VLOOKUP(B7206,Residuals!$A$12:$AW$232,C7206,FALSE)^2</f>
        <v>8.9180873245988578E-6</v>
      </c>
      <c r="F7206" s="8">
        <f t="shared" ca="1" si="560"/>
        <v>2.1010371309059098E-2</v>
      </c>
      <c r="G7206" s="6">
        <f t="shared" si="563"/>
        <v>0</v>
      </c>
    </row>
    <row r="7207" spans="1:7" x14ac:dyDescent="0.25">
      <c r="A7207" s="6">
        <f t="shared" si="564"/>
        <v>7196</v>
      </c>
      <c r="B7207" s="6">
        <f t="shared" si="561"/>
        <v>-86</v>
      </c>
      <c r="C7207" s="6">
        <f t="shared" si="562"/>
        <v>34</v>
      </c>
      <c r="D7207" s="8">
        <f ca="1">VLOOKUP(B7207,Residuals!$A$12:$AW$232,C7207,FALSE)</f>
        <v>-1.3627774088348208E-2</v>
      </c>
      <c r="E7207" s="8">
        <f ca="1">VLOOKUP(B7207,Residuals!$A$12:$AW$232,C7207,FALSE)^2</f>
        <v>1.8571622660305481E-4</v>
      </c>
      <c r="F7207" s="8">
        <f t="shared" ca="1" si="560"/>
        <v>0.43753405153195823</v>
      </c>
      <c r="G7207" s="6">
        <f t="shared" si="563"/>
        <v>0</v>
      </c>
    </row>
    <row r="7208" spans="1:7" x14ac:dyDescent="0.25">
      <c r="A7208" s="6">
        <f t="shared" si="564"/>
        <v>7197</v>
      </c>
      <c r="B7208" s="6">
        <f t="shared" si="561"/>
        <v>-85</v>
      </c>
      <c r="C7208" s="6">
        <f t="shared" si="562"/>
        <v>34</v>
      </c>
      <c r="D7208" s="8">
        <f ca="1">VLOOKUP(B7208,Residuals!$A$12:$AW$232,C7208,FALSE)</f>
        <v>6.5717262473358878E-3</v>
      </c>
      <c r="E7208" s="8">
        <f ca="1">VLOOKUP(B7208,Residuals!$A$12:$AW$232,C7208,FALSE)^2</f>
        <v>4.3187585869923429E-5</v>
      </c>
      <c r="F7208" s="8">
        <f t="shared" ca="1" si="560"/>
        <v>0.1017468412275028</v>
      </c>
      <c r="G7208" s="6">
        <f t="shared" si="563"/>
        <v>0</v>
      </c>
    </row>
    <row r="7209" spans="1:7" x14ac:dyDescent="0.25">
      <c r="A7209" s="6">
        <f t="shared" si="564"/>
        <v>7198</v>
      </c>
      <c r="B7209" s="6">
        <f t="shared" si="561"/>
        <v>-84</v>
      </c>
      <c r="C7209" s="6">
        <f t="shared" si="562"/>
        <v>34</v>
      </c>
      <c r="D7209" s="8">
        <f ca="1">VLOOKUP(B7209,Residuals!$A$12:$AW$232,C7209,FALSE)</f>
        <v>4.1646334786410418E-3</v>
      </c>
      <c r="E7209" s="8">
        <f ca="1">VLOOKUP(B7209,Residuals!$A$12:$AW$232,C7209,FALSE)^2</f>
        <v>1.7344172011417783E-5</v>
      </c>
      <c r="F7209" s="8">
        <f t="shared" ca="1" si="560"/>
        <v>4.0861619845651072E-2</v>
      </c>
      <c r="G7209" s="6">
        <f t="shared" si="563"/>
        <v>0</v>
      </c>
    </row>
    <row r="7210" spans="1:7" x14ac:dyDescent="0.25">
      <c r="A7210" s="6">
        <f t="shared" si="564"/>
        <v>7199</v>
      </c>
      <c r="B7210" s="6">
        <f t="shared" si="561"/>
        <v>-83</v>
      </c>
      <c r="C7210" s="6">
        <f t="shared" si="562"/>
        <v>34</v>
      </c>
      <c r="D7210" s="8">
        <f ca="1">VLOOKUP(B7210,Residuals!$A$12:$AW$232,C7210,FALSE)</f>
        <v>1.0916054260423911E-2</v>
      </c>
      <c r="E7210" s="8">
        <f ca="1">VLOOKUP(B7210,Residuals!$A$12:$AW$232,C7210,FALSE)^2</f>
        <v>1.1916024061651902E-4</v>
      </c>
      <c r="F7210" s="8">
        <f t="shared" ca="1" si="560"/>
        <v>0.28073294300720514</v>
      </c>
      <c r="G7210" s="6">
        <f t="shared" si="563"/>
        <v>0</v>
      </c>
    </row>
    <row r="7211" spans="1:7" x14ac:dyDescent="0.25">
      <c r="A7211" s="6">
        <f t="shared" si="564"/>
        <v>7200</v>
      </c>
      <c r="B7211" s="6">
        <f t="shared" si="561"/>
        <v>-82</v>
      </c>
      <c r="C7211" s="6">
        <f t="shared" si="562"/>
        <v>34</v>
      </c>
      <c r="D7211" s="8">
        <f ca="1">VLOOKUP(B7211,Residuals!$A$12:$AW$232,C7211,FALSE)</f>
        <v>1.026108305218537E-2</v>
      </c>
      <c r="E7211" s="8">
        <f ca="1">VLOOKUP(B7211,Residuals!$A$12:$AW$232,C7211,FALSE)^2</f>
        <v>1.0528982540384582E-4</v>
      </c>
      <c r="F7211" s="8">
        <f t="shared" ca="1" si="560"/>
        <v>0.24805524394215428</v>
      </c>
      <c r="G7211" s="6">
        <f t="shared" si="563"/>
        <v>0</v>
      </c>
    </row>
    <row r="7212" spans="1:7" x14ac:dyDescent="0.25">
      <c r="A7212" s="6">
        <f t="shared" si="564"/>
        <v>7201</v>
      </c>
      <c r="B7212" s="6">
        <f t="shared" si="561"/>
        <v>-81</v>
      </c>
      <c r="C7212" s="6">
        <f t="shared" si="562"/>
        <v>34</v>
      </c>
      <c r="D7212" s="8">
        <f ca="1">VLOOKUP(B7212,Residuals!$A$12:$AW$232,C7212,FALSE)</f>
        <v>1.0386688823018795E-2</v>
      </c>
      <c r="E7212" s="8">
        <f ca="1">VLOOKUP(B7212,Residuals!$A$12:$AW$232,C7212,FALSE)^2</f>
        <v>1.0788330470622356E-4</v>
      </c>
      <c r="F7212" s="8">
        <f t="shared" ca="1" si="560"/>
        <v>0.25416529435341406</v>
      </c>
      <c r="G7212" s="6">
        <f t="shared" si="563"/>
        <v>0</v>
      </c>
    </row>
    <row r="7213" spans="1:7" x14ac:dyDescent="0.25">
      <c r="A7213" s="6">
        <f t="shared" si="564"/>
        <v>7202</v>
      </c>
      <c r="B7213" s="6">
        <f t="shared" si="561"/>
        <v>-80</v>
      </c>
      <c r="C7213" s="6">
        <f t="shared" si="562"/>
        <v>34</v>
      </c>
      <c r="D7213" s="8">
        <f ca="1">VLOOKUP(B7213,Residuals!$A$12:$AW$232,C7213,FALSE)</f>
        <v>2.0493969661862384E-3</v>
      </c>
      <c r="E7213" s="8">
        <f ca="1">VLOOKUP(B7213,Residuals!$A$12:$AW$232,C7213,FALSE)^2</f>
        <v>4.2000279250133577E-6</v>
      </c>
      <c r="F7213" s="8">
        <f t="shared" ca="1" si="560"/>
        <v>9.8949632360677674E-3</v>
      </c>
      <c r="G7213" s="6">
        <f t="shared" si="563"/>
        <v>0</v>
      </c>
    </row>
    <row r="7214" spans="1:7" x14ac:dyDescent="0.25">
      <c r="A7214" s="6">
        <f t="shared" si="564"/>
        <v>7203</v>
      </c>
      <c r="B7214" s="6">
        <f t="shared" si="561"/>
        <v>-79</v>
      </c>
      <c r="C7214" s="6">
        <f t="shared" si="562"/>
        <v>34</v>
      </c>
      <c r="D7214" s="8">
        <f ca="1">VLOOKUP(B7214,Residuals!$A$12:$AW$232,C7214,FALSE)</f>
        <v>-2.0250997049836164E-3</v>
      </c>
      <c r="E7214" s="8">
        <f ca="1">VLOOKUP(B7214,Residuals!$A$12:$AW$232,C7214,FALSE)^2</f>
        <v>4.1010288151247301E-6</v>
      </c>
      <c r="F7214" s="8">
        <f t="shared" ca="1" si="560"/>
        <v>9.661728464718411E-3</v>
      </c>
      <c r="G7214" s="6">
        <f t="shared" si="563"/>
        <v>0</v>
      </c>
    </row>
    <row r="7215" spans="1:7" x14ac:dyDescent="0.25">
      <c r="A7215" s="6">
        <f t="shared" si="564"/>
        <v>7204</v>
      </c>
      <c r="B7215" s="6">
        <f t="shared" si="561"/>
        <v>-78</v>
      </c>
      <c r="C7215" s="6">
        <f t="shared" si="562"/>
        <v>34</v>
      </c>
      <c r="D7215" s="8">
        <f ca="1">VLOOKUP(B7215,Residuals!$A$12:$AW$232,C7215,FALSE)</f>
        <v>-7.4820068715942285E-3</v>
      </c>
      <c r="E7215" s="8">
        <f ca="1">VLOOKUP(B7215,Residuals!$A$12:$AW$232,C7215,FALSE)^2</f>
        <v>5.5980426826583256E-5</v>
      </c>
      <c r="F7215" s="8">
        <f t="shared" ca="1" si="560"/>
        <v>0.13188585297005173</v>
      </c>
      <c r="G7215" s="6">
        <f t="shared" si="563"/>
        <v>0</v>
      </c>
    </row>
    <row r="7216" spans="1:7" x14ac:dyDescent="0.25">
      <c r="A7216" s="6">
        <f t="shared" si="564"/>
        <v>7205</v>
      </c>
      <c r="B7216" s="6">
        <f t="shared" si="561"/>
        <v>-77</v>
      </c>
      <c r="C7216" s="6">
        <f t="shared" si="562"/>
        <v>34</v>
      </c>
      <c r="D7216" s="8">
        <f ca="1">VLOOKUP(B7216,Residuals!$A$12:$AW$232,C7216,FALSE)</f>
        <v>7.1947230830530159E-3</v>
      </c>
      <c r="E7216" s="8">
        <f ca="1">VLOOKUP(B7216,Residuals!$A$12:$AW$232,C7216,FALSE)^2</f>
        <v>5.1764040241815896E-5</v>
      </c>
      <c r="F7216" s="8">
        <f t="shared" ca="1" si="560"/>
        <v>0.12195234991002395</v>
      </c>
      <c r="G7216" s="6">
        <f t="shared" si="563"/>
        <v>0</v>
      </c>
    </row>
    <row r="7217" spans="1:7" x14ac:dyDescent="0.25">
      <c r="A7217" s="6">
        <f t="shared" si="564"/>
        <v>7206</v>
      </c>
      <c r="B7217" s="6">
        <f t="shared" si="561"/>
        <v>-76</v>
      </c>
      <c r="C7217" s="6">
        <f t="shared" si="562"/>
        <v>34</v>
      </c>
      <c r="D7217" s="8">
        <f ca="1">VLOOKUP(B7217,Residuals!$A$12:$AW$232,C7217,FALSE)</f>
        <v>-1.1766994517695804E-2</v>
      </c>
      <c r="E7217" s="8">
        <f ca="1">VLOOKUP(B7217,Residuals!$A$12:$AW$232,C7217,FALSE)^2</f>
        <v>1.3846215997948311E-4</v>
      </c>
      <c r="F7217" s="8">
        <f t="shared" ca="1" si="560"/>
        <v>0.32620687458385456</v>
      </c>
      <c r="G7217" s="6">
        <f t="shared" si="563"/>
        <v>0</v>
      </c>
    </row>
    <row r="7218" spans="1:7" x14ac:dyDescent="0.25">
      <c r="A7218" s="6">
        <f t="shared" si="564"/>
        <v>7207</v>
      </c>
      <c r="B7218" s="6">
        <f t="shared" si="561"/>
        <v>-75</v>
      </c>
      <c r="C7218" s="6">
        <f t="shared" si="562"/>
        <v>34</v>
      </c>
      <c r="D7218" s="8">
        <f ca="1">VLOOKUP(B7218,Residuals!$A$12:$AW$232,C7218,FALSE)</f>
        <v>7.751877746262389E-4</v>
      </c>
      <c r="E7218" s="8">
        <f ca="1">VLOOKUP(B7218,Residuals!$A$12:$AW$232,C7218,FALSE)^2</f>
        <v>6.009160859299806E-7</v>
      </c>
      <c r="F7218" s="8">
        <f t="shared" ca="1" si="560"/>
        <v>1.4157150105662661E-3</v>
      </c>
      <c r="G7218" s="6">
        <f t="shared" si="563"/>
        <v>0</v>
      </c>
    </row>
    <row r="7219" spans="1:7" x14ac:dyDescent="0.25">
      <c r="A7219" s="6">
        <f t="shared" si="564"/>
        <v>7208</v>
      </c>
      <c r="B7219" s="6">
        <f t="shared" si="561"/>
        <v>-74</v>
      </c>
      <c r="C7219" s="6">
        <f t="shared" si="562"/>
        <v>34</v>
      </c>
      <c r="D7219" s="8">
        <f ca="1">VLOOKUP(B7219,Residuals!$A$12:$AW$232,C7219,FALSE)</f>
        <v>2.0162554365661918E-3</v>
      </c>
      <c r="E7219" s="8">
        <f ca="1">VLOOKUP(B7219,Residuals!$A$12:$AW$232,C7219,FALSE)^2</f>
        <v>4.0652859854827251E-6</v>
      </c>
      <c r="F7219" s="8">
        <f t="shared" ca="1" si="560"/>
        <v>9.5775209328697875E-3</v>
      </c>
      <c r="G7219" s="6">
        <f t="shared" si="563"/>
        <v>0</v>
      </c>
    </row>
    <row r="7220" spans="1:7" x14ac:dyDescent="0.25">
      <c r="A7220" s="6">
        <f t="shared" si="564"/>
        <v>7209</v>
      </c>
      <c r="B7220" s="6">
        <f t="shared" si="561"/>
        <v>-73</v>
      </c>
      <c r="C7220" s="6">
        <f t="shared" si="562"/>
        <v>34</v>
      </c>
      <c r="D7220" s="8">
        <f ca="1">VLOOKUP(B7220,Residuals!$A$12:$AW$232,C7220,FALSE)</f>
        <v>-1.4748119392650066E-2</v>
      </c>
      <c r="E7220" s="8">
        <f ca="1">VLOOKUP(B7220,Residuals!$A$12:$AW$232,C7220,FALSE)^2</f>
        <v>2.1750702561986095E-4</v>
      </c>
      <c r="F7220" s="8">
        <f t="shared" ca="1" si="560"/>
        <v>0.51243088391802283</v>
      </c>
      <c r="G7220" s="6">
        <f t="shared" si="563"/>
        <v>0</v>
      </c>
    </row>
    <row r="7221" spans="1:7" x14ac:dyDescent="0.25">
      <c r="A7221" s="6">
        <f t="shared" si="564"/>
        <v>7210</v>
      </c>
      <c r="B7221" s="6">
        <f t="shared" si="561"/>
        <v>-72</v>
      </c>
      <c r="C7221" s="6">
        <f t="shared" si="562"/>
        <v>34</v>
      </c>
      <c r="D7221" s="8">
        <f ca="1">VLOOKUP(B7221,Residuals!$A$12:$AW$232,C7221,FALSE)</f>
        <v>-6.4560203297607741E-3</v>
      </c>
      <c r="E7221" s="8">
        <f ca="1">VLOOKUP(B7221,Residuals!$A$12:$AW$232,C7221,FALSE)^2</f>
        <v>4.1680198498284413E-5</v>
      </c>
      <c r="F7221" s="8">
        <f t="shared" ca="1" si="560"/>
        <v>9.8195545166814474E-2</v>
      </c>
      <c r="G7221" s="6">
        <f t="shared" si="563"/>
        <v>0</v>
      </c>
    </row>
    <row r="7222" spans="1:7" x14ac:dyDescent="0.25">
      <c r="A7222" s="6">
        <f t="shared" si="564"/>
        <v>7211</v>
      </c>
      <c r="B7222" s="6">
        <f t="shared" si="561"/>
        <v>-71</v>
      </c>
      <c r="C7222" s="6">
        <f t="shared" si="562"/>
        <v>34</v>
      </c>
      <c r="D7222" s="8">
        <f ca="1">VLOOKUP(B7222,Residuals!$A$12:$AW$232,C7222,FALSE)</f>
        <v>-1.4047516427087155E-2</v>
      </c>
      <c r="E7222" s="8">
        <f ca="1">VLOOKUP(B7222,Residuals!$A$12:$AW$232,C7222,FALSE)^2</f>
        <v>1.9733271776928348E-4</v>
      </c>
      <c r="F7222" s="8">
        <f t="shared" ca="1" si="560"/>
        <v>0.46490166790835963</v>
      </c>
      <c r="G7222" s="6">
        <f t="shared" si="563"/>
        <v>0</v>
      </c>
    </row>
    <row r="7223" spans="1:7" x14ac:dyDescent="0.25">
      <c r="A7223" s="6">
        <f t="shared" si="564"/>
        <v>7212</v>
      </c>
      <c r="B7223" s="6">
        <f t="shared" si="561"/>
        <v>-70</v>
      </c>
      <c r="C7223" s="6">
        <f t="shared" si="562"/>
        <v>34</v>
      </c>
      <c r="D7223" s="8">
        <f ca="1">VLOOKUP(B7223,Residuals!$A$12:$AW$232,C7223,FALSE)</f>
        <v>-1.2273757444814493E-3</v>
      </c>
      <c r="E7223" s="8">
        <f ca="1">VLOOKUP(B7223,Residuals!$A$12:$AW$232,C7223,FALSE)^2</f>
        <v>1.506451218141392E-6</v>
      </c>
      <c r="F7223" s="8">
        <f t="shared" ca="1" si="560"/>
        <v>3.549090550485131E-3</v>
      </c>
      <c r="G7223" s="6">
        <f t="shared" si="563"/>
        <v>0</v>
      </c>
    </row>
    <row r="7224" spans="1:7" x14ac:dyDescent="0.25">
      <c r="A7224" s="6">
        <f t="shared" si="564"/>
        <v>7213</v>
      </c>
      <c r="B7224" s="6">
        <f t="shared" si="561"/>
        <v>-69</v>
      </c>
      <c r="C7224" s="6">
        <f t="shared" si="562"/>
        <v>34</v>
      </c>
      <c r="D7224" s="8">
        <f ca="1">VLOOKUP(B7224,Residuals!$A$12:$AW$232,C7224,FALSE)</f>
        <v>-3.6569661346446849E-3</v>
      </c>
      <c r="E7224" s="8">
        <f ca="1">VLOOKUP(B7224,Residuals!$A$12:$AW$232,C7224,FALSE)^2</f>
        <v>1.3373401309938087E-5</v>
      </c>
      <c r="F7224" s="8">
        <f t="shared" ca="1" si="560"/>
        <v>3.1506770113343248E-2</v>
      </c>
      <c r="G7224" s="6">
        <f t="shared" si="563"/>
        <v>0</v>
      </c>
    </row>
    <row r="7225" spans="1:7" x14ac:dyDescent="0.25">
      <c r="A7225" s="6">
        <f t="shared" si="564"/>
        <v>7214</v>
      </c>
      <c r="B7225" s="6">
        <f t="shared" si="561"/>
        <v>-68</v>
      </c>
      <c r="C7225" s="6">
        <f t="shared" si="562"/>
        <v>34</v>
      </c>
      <c r="D7225" s="8">
        <f ca="1">VLOOKUP(B7225,Residuals!$A$12:$AW$232,C7225,FALSE)</f>
        <v>7.6968934959176054E-3</v>
      </c>
      <c r="E7225" s="8">
        <f ca="1">VLOOKUP(B7225,Residuals!$A$12:$AW$232,C7225,FALSE)^2</f>
        <v>5.9242169487498736E-5</v>
      </c>
      <c r="F7225" s="8">
        <f t="shared" ca="1" si="560"/>
        <v>0.13957028371468061</v>
      </c>
      <c r="G7225" s="6">
        <f t="shared" si="563"/>
        <v>0</v>
      </c>
    </row>
    <row r="7226" spans="1:7" x14ac:dyDescent="0.25">
      <c r="A7226" s="6">
        <f t="shared" si="564"/>
        <v>7215</v>
      </c>
      <c r="B7226" s="6">
        <f t="shared" si="561"/>
        <v>-67</v>
      </c>
      <c r="C7226" s="6">
        <f t="shared" si="562"/>
        <v>34</v>
      </c>
      <c r="D7226" s="8">
        <f ca="1">VLOOKUP(B7226,Residuals!$A$12:$AW$232,C7226,FALSE)</f>
        <v>3.5082528333837894E-3</v>
      </c>
      <c r="E7226" s="8">
        <f ca="1">VLOOKUP(B7226,Residuals!$A$12:$AW$232,C7226,FALSE)^2</f>
        <v>1.2307837942945387E-5</v>
      </c>
      <c r="F7226" s="8">
        <f t="shared" ca="1" si="560"/>
        <v>2.8996379580151773E-2</v>
      </c>
      <c r="G7226" s="6">
        <f t="shared" si="563"/>
        <v>0</v>
      </c>
    </row>
    <row r="7227" spans="1:7" x14ac:dyDescent="0.25">
      <c r="A7227" s="6">
        <f t="shared" si="564"/>
        <v>7216</v>
      </c>
      <c r="B7227" s="6">
        <f t="shared" si="561"/>
        <v>-66</v>
      </c>
      <c r="C7227" s="6">
        <f t="shared" si="562"/>
        <v>34</v>
      </c>
      <c r="D7227" s="8">
        <f ca="1">VLOOKUP(B7227,Residuals!$A$12:$AW$232,C7227,FALSE)</f>
        <v>-2.6339949239909153E-2</v>
      </c>
      <c r="E7227" s="8">
        <f ca="1">VLOOKUP(B7227,Residuals!$A$12:$AW$232,C7227,FALSE)^2</f>
        <v>6.9379292596099076E-4</v>
      </c>
      <c r="F7227" s="8">
        <f t="shared" ca="1" si="560"/>
        <v>1.6345261551578987</v>
      </c>
      <c r="G7227" s="6">
        <f t="shared" si="563"/>
        <v>0</v>
      </c>
    </row>
    <row r="7228" spans="1:7" x14ac:dyDescent="0.25">
      <c r="A7228" s="6">
        <f t="shared" si="564"/>
        <v>7217</v>
      </c>
      <c r="B7228" s="6">
        <f t="shared" si="561"/>
        <v>-65</v>
      </c>
      <c r="C7228" s="6">
        <f t="shared" si="562"/>
        <v>34</v>
      </c>
      <c r="D7228" s="8">
        <f ca="1">VLOOKUP(B7228,Residuals!$A$12:$AW$232,C7228,FALSE)</f>
        <v>-1.2240050448301093E-3</v>
      </c>
      <c r="E7228" s="8">
        <f ca="1">VLOOKUP(B7228,Residuals!$A$12:$AW$232,C7228,FALSE)^2</f>
        <v>1.4981883497695577E-6</v>
      </c>
      <c r="F7228" s="8">
        <f t="shared" ca="1" si="560"/>
        <v>3.5296238278291125E-3</v>
      </c>
      <c r="G7228" s="6">
        <f t="shared" si="563"/>
        <v>0</v>
      </c>
    </row>
    <row r="7229" spans="1:7" x14ac:dyDescent="0.25">
      <c r="A7229" s="6">
        <f t="shared" si="564"/>
        <v>7218</v>
      </c>
      <c r="B7229" s="6">
        <f t="shared" si="561"/>
        <v>-64</v>
      </c>
      <c r="C7229" s="6">
        <f t="shared" si="562"/>
        <v>34</v>
      </c>
      <c r="D7229" s="8">
        <f ca="1">VLOOKUP(B7229,Residuals!$A$12:$AW$232,C7229,FALSE)</f>
        <v>-2.2312191632514494E-2</v>
      </c>
      <c r="E7229" s="8">
        <f ca="1">VLOOKUP(B7229,Residuals!$A$12:$AW$232,C7229,FALSE)^2</f>
        <v>4.9783389544604982E-4</v>
      </c>
      <c r="F7229" s="8">
        <f t="shared" ca="1" si="560"/>
        <v>1.1728607954651638</v>
      </c>
      <c r="G7229" s="6">
        <f t="shared" si="563"/>
        <v>0</v>
      </c>
    </row>
    <row r="7230" spans="1:7" x14ac:dyDescent="0.25">
      <c r="A7230" s="6">
        <f t="shared" si="564"/>
        <v>7219</v>
      </c>
      <c r="B7230" s="6">
        <f t="shared" si="561"/>
        <v>-63</v>
      </c>
      <c r="C7230" s="6">
        <f t="shared" si="562"/>
        <v>34</v>
      </c>
      <c r="D7230" s="8">
        <f ca="1">VLOOKUP(B7230,Residuals!$A$12:$AW$232,C7230,FALSE)</f>
        <v>-1.4758945210881221E-2</v>
      </c>
      <c r="E7230" s="8">
        <f ca="1">VLOOKUP(B7230,Residuals!$A$12:$AW$232,C7230,FALSE)^2</f>
        <v>2.1782646373779373E-4</v>
      </c>
      <c r="F7230" s="8">
        <f t="shared" ca="1" si="560"/>
        <v>0.5131834571126721</v>
      </c>
      <c r="G7230" s="6">
        <f t="shared" si="563"/>
        <v>0</v>
      </c>
    </row>
    <row r="7231" spans="1:7" x14ac:dyDescent="0.25">
      <c r="A7231" s="6">
        <f t="shared" si="564"/>
        <v>7220</v>
      </c>
      <c r="B7231" s="6">
        <f t="shared" si="561"/>
        <v>-62</v>
      </c>
      <c r="C7231" s="6">
        <f t="shared" si="562"/>
        <v>34</v>
      </c>
      <c r="D7231" s="8">
        <f ca="1">VLOOKUP(B7231,Residuals!$A$12:$AW$232,C7231,FALSE)</f>
        <v>-1.2450033060210183E-2</v>
      </c>
      <c r="E7231" s="8">
        <f ca="1">VLOOKUP(B7231,Residuals!$A$12:$AW$232,C7231,FALSE)^2</f>
        <v>1.5500332320032655E-4</v>
      </c>
      <c r="F7231" s="8">
        <f t="shared" ca="1" si="560"/>
        <v>0.36517666356484607</v>
      </c>
      <c r="G7231" s="6">
        <f t="shared" si="563"/>
        <v>0</v>
      </c>
    </row>
    <row r="7232" spans="1:7" x14ac:dyDescent="0.25">
      <c r="A7232" s="6">
        <f t="shared" si="564"/>
        <v>7221</v>
      </c>
      <c r="B7232" s="6">
        <f t="shared" si="561"/>
        <v>-61</v>
      </c>
      <c r="C7232" s="6">
        <f t="shared" si="562"/>
        <v>34</v>
      </c>
      <c r="D7232" s="8">
        <f ca="1">VLOOKUP(B7232,Residuals!$A$12:$AW$232,C7232,FALSE)</f>
        <v>7.002487571959831E-4</v>
      </c>
      <c r="E7232" s="8">
        <f ca="1">VLOOKUP(B7232,Residuals!$A$12:$AW$232,C7232,FALSE)^2</f>
        <v>4.9034832195451893E-7</v>
      </c>
      <c r="F7232" s="8">
        <f t="shared" ca="1" si="560"/>
        <v>1.1552253235535465E-3</v>
      </c>
      <c r="G7232" s="6">
        <f t="shared" si="563"/>
        <v>0</v>
      </c>
    </row>
    <row r="7233" spans="1:7" x14ac:dyDescent="0.25">
      <c r="A7233" s="6">
        <f t="shared" si="564"/>
        <v>7222</v>
      </c>
      <c r="B7233" s="6">
        <f t="shared" si="561"/>
        <v>-60</v>
      </c>
      <c r="C7233" s="6">
        <f t="shared" si="562"/>
        <v>34</v>
      </c>
      <c r="D7233" s="8">
        <f ca="1">VLOOKUP(B7233,Residuals!$A$12:$AW$232,C7233,FALSE)</f>
        <v>-8.6290655417559908E-3</v>
      </c>
      <c r="E7233" s="8">
        <f ca="1">VLOOKUP(B7233,Residuals!$A$12:$AW$232,C7233,FALSE)^2</f>
        <v>7.4460772123920616E-5</v>
      </c>
      <c r="F7233" s="8">
        <f t="shared" ca="1" si="560"/>
        <v>0.17542421523139537</v>
      </c>
      <c r="G7233" s="6">
        <f t="shared" si="563"/>
        <v>0</v>
      </c>
    </row>
    <row r="7234" spans="1:7" x14ac:dyDescent="0.25">
      <c r="A7234" s="6">
        <f t="shared" si="564"/>
        <v>7223</v>
      </c>
      <c r="B7234" s="6">
        <f t="shared" si="561"/>
        <v>-59</v>
      </c>
      <c r="C7234" s="6">
        <f t="shared" si="562"/>
        <v>34</v>
      </c>
      <c r="D7234" s="8">
        <f ca="1">VLOOKUP(B7234,Residuals!$A$12:$AW$232,C7234,FALSE)</f>
        <v>-3.0312710441107232E-3</v>
      </c>
      <c r="E7234" s="8">
        <f ca="1">VLOOKUP(B7234,Residuals!$A$12:$AW$232,C7234,FALSE)^2</f>
        <v>9.1886041428641138E-6</v>
      </c>
      <c r="F7234" s="8">
        <f t="shared" ca="1" si="560"/>
        <v>2.1647689445810348E-2</v>
      </c>
      <c r="G7234" s="6">
        <f t="shared" si="563"/>
        <v>0</v>
      </c>
    </row>
    <row r="7235" spans="1:7" x14ac:dyDescent="0.25">
      <c r="A7235" s="6">
        <f t="shared" si="564"/>
        <v>7224</v>
      </c>
      <c r="B7235" s="6">
        <f t="shared" si="561"/>
        <v>-58</v>
      </c>
      <c r="C7235" s="6">
        <f t="shared" si="562"/>
        <v>34</v>
      </c>
      <c r="D7235" s="8">
        <f ca="1">VLOOKUP(B7235,Residuals!$A$12:$AW$232,C7235,FALSE)</f>
        <v>-9.3217205375943635E-4</v>
      </c>
      <c r="E7235" s="8">
        <f ca="1">VLOOKUP(B7235,Residuals!$A$12:$AW$232,C7235,FALSE)^2</f>
        <v>8.689447378100855E-7</v>
      </c>
      <c r="F7235" s="8">
        <f t="shared" ca="1" si="560"/>
        <v>2.0471712065528698E-3</v>
      </c>
      <c r="G7235" s="6">
        <f t="shared" si="563"/>
        <v>0</v>
      </c>
    </row>
    <row r="7236" spans="1:7" x14ac:dyDescent="0.25">
      <c r="A7236" s="6">
        <f t="shared" si="564"/>
        <v>7225</v>
      </c>
      <c r="B7236" s="6">
        <f t="shared" si="561"/>
        <v>-57</v>
      </c>
      <c r="C7236" s="6">
        <f t="shared" si="562"/>
        <v>34</v>
      </c>
      <c r="D7236" s="8">
        <f ca="1">VLOOKUP(B7236,Residuals!$A$12:$AW$232,C7236,FALSE)</f>
        <v>-9.6455251588940284E-5</v>
      </c>
      <c r="E7236" s="8">
        <f ca="1">VLOOKUP(B7236,Residuals!$A$12:$AW$232,C7236,FALSE)^2</f>
        <v>9.3036155590857676E-9</v>
      </c>
      <c r="F7236" s="8">
        <f t="shared" ca="1" si="560"/>
        <v>2.1918648057409991E-5</v>
      </c>
      <c r="G7236" s="6">
        <f t="shared" si="563"/>
        <v>0</v>
      </c>
    </row>
    <row r="7237" spans="1:7" x14ac:dyDescent="0.25">
      <c r="A7237" s="6">
        <f t="shared" si="564"/>
        <v>7226</v>
      </c>
      <c r="B7237" s="6">
        <f t="shared" si="561"/>
        <v>-56</v>
      </c>
      <c r="C7237" s="6">
        <f t="shared" si="562"/>
        <v>34</v>
      </c>
      <c r="D7237" s="8">
        <f ca="1">VLOOKUP(B7237,Residuals!$A$12:$AW$232,C7237,FALSE)</f>
        <v>1.0234998652980793E-2</v>
      </c>
      <c r="E7237" s="8">
        <f ca="1">VLOOKUP(B7237,Residuals!$A$12:$AW$232,C7237,FALSE)^2</f>
        <v>1.0475519742651865E-4</v>
      </c>
      <c r="F7237" s="8">
        <f t="shared" ca="1" si="560"/>
        <v>0.24679569894029366</v>
      </c>
      <c r="G7237" s="6">
        <f t="shared" si="563"/>
        <v>0</v>
      </c>
    </row>
    <row r="7238" spans="1:7" x14ac:dyDescent="0.25">
      <c r="A7238" s="6">
        <f t="shared" si="564"/>
        <v>7227</v>
      </c>
      <c r="B7238" s="6">
        <f t="shared" si="561"/>
        <v>-55</v>
      </c>
      <c r="C7238" s="6">
        <f t="shared" si="562"/>
        <v>34</v>
      </c>
      <c r="D7238" s="8">
        <f ca="1">VLOOKUP(B7238,Residuals!$A$12:$AW$232,C7238,FALSE)</f>
        <v>4.5715989890884635E-3</v>
      </c>
      <c r="E7238" s="8">
        <f ca="1">VLOOKUP(B7238,Residuals!$A$12:$AW$232,C7238,FALSE)^2</f>
        <v>2.0899517317034663E-5</v>
      </c>
      <c r="F7238" s="8">
        <f t="shared" ca="1" si="560"/>
        <v>4.9237757271092898E-2</v>
      </c>
      <c r="G7238" s="6">
        <f t="shared" si="563"/>
        <v>0</v>
      </c>
    </row>
    <row r="7239" spans="1:7" x14ac:dyDescent="0.25">
      <c r="A7239" s="6">
        <f t="shared" si="564"/>
        <v>7228</v>
      </c>
      <c r="B7239" s="6">
        <f t="shared" si="561"/>
        <v>-54</v>
      </c>
      <c r="C7239" s="6">
        <f t="shared" si="562"/>
        <v>34</v>
      </c>
      <c r="D7239" s="8">
        <f ca="1">VLOOKUP(B7239,Residuals!$A$12:$AW$232,C7239,FALSE)</f>
        <v>4.4715363831671871E-3</v>
      </c>
      <c r="E7239" s="8">
        <f ca="1">VLOOKUP(B7239,Residuals!$A$12:$AW$232,C7239,FALSE)^2</f>
        <v>1.999463762598789E-5</v>
      </c>
      <c r="F7239" s="8">
        <f t="shared" ca="1" si="560"/>
        <v>4.7105925903342241E-2</v>
      </c>
      <c r="G7239" s="6">
        <f t="shared" si="563"/>
        <v>0</v>
      </c>
    </row>
    <row r="7240" spans="1:7" x14ac:dyDescent="0.25">
      <c r="A7240" s="6">
        <f t="shared" si="564"/>
        <v>7229</v>
      </c>
      <c r="B7240" s="6">
        <f t="shared" si="561"/>
        <v>-53</v>
      </c>
      <c r="C7240" s="6">
        <f t="shared" si="562"/>
        <v>34</v>
      </c>
      <c r="D7240" s="8">
        <f ca="1">VLOOKUP(B7240,Residuals!$A$12:$AW$232,C7240,FALSE)</f>
        <v>1.7714711265726765E-2</v>
      </c>
      <c r="E7240" s="8">
        <f ca="1">VLOOKUP(B7240,Residuals!$A$12:$AW$232,C7240,FALSE)^2</f>
        <v>3.1381099522806677E-4</v>
      </c>
      <c r="F7240" s="8">
        <f t="shared" ca="1" si="560"/>
        <v>0.73931609891514782</v>
      </c>
      <c r="G7240" s="6">
        <f t="shared" si="563"/>
        <v>0</v>
      </c>
    </row>
    <row r="7241" spans="1:7" x14ac:dyDescent="0.25">
      <c r="A7241" s="6">
        <f t="shared" si="564"/>
        <v>7230</v>
      </c>
      <c r="B7241" s="6">
        <f t="shared" si="561"/>
        <v>-52</v>
      </c>
      <c r="C7241" s="6">
        <f t="shared" si="562"/>
        <v>34</v>
      </c>
      <c r="D7241" s="8">
        <f ca="1">VLOOKUP(B7241,Residuals!$A$12:$AW$232,C7241,FALSE)</f>
        <v>-2.66186021833382E-2</v>
      </c>
      <c r="E7241" s="8">
        <f ca="1">VLOOKUP(B7241,Residuals!$A$12:$AW$232,C7241,FALSE)^2</f>
        <v>7.0854998219481717E-4</v>
      </c>
      <c r="F7241" s="8">
        <f t="shared" ca="1" si="560"/>
        <v>1.6692927165982807</v>
      </c>
      <c r="G7241" s="6">
        <f t="shared" si="563"/>
        <v>0</v>
      </c>
    </row>
    <row r="7242" spans="1:7" x14ac:dyDescent="0.25">
      <c r="A7242" s="6">
        <f t="shared" si="564"/>
        <v>7231</v>
      </c>
      <c r="B7242" s="6">
        <f t="shared" si="561"/>
        <v>-51</v>
      </c>
      <c r="C7242" s="6">
        <f t="shared" si="562"/>
        <v>34</v>
      </c>
      <c r="D7242" s="8">
        <f ca="1">VLOOKUP(B7242,Residuals!$A$12:$AW$232,C7242,FALSE)</f>
        <v>-5.7401426483899912E-4</v>
      </c>
      <c r="E7242" s="8">
        <f ca="1">VLOOKUP(B7242,Residuals!$A$12:$AW$232,C7242,FALSE)^2</f>
        <v>3.2949237623865663E-7</v>
      </c>
      <c r="F7242" s="8">
        <f t="shared" ca="1" si="560"/>
        <v>7.7626030294447319E-4</v>
      </c>
      <c r="G7242" s="6">
        <f t="shared" si="563"/>
        <v>0</v>
      </c>
    </row>
    <row r="7243" spans="1:7" x14ac:dyDescent="0.25">
      <c r="A7243" s="6">
        <f t="shared" si="564"/>
        <v>7232</v>
      </c>
      <c r="B7243" s="6">
        <f t="shared" si="561"/>
        <v>-50</v>
      </c>
      <c r="C7243" s="6">
        <f t="shared" si="562"/>
        <v>34</v>
      </c>
      <c r="D7243" s="8">
        <f ca="1">VLOOKUP(B7243,Residuals!$A$12:$AW$232,C7243,FALSE)</f>
        <v>1.1713496857913801E-2</v>
      </c>
      <c r="E7243" s="8">
        <f ca="1">VLOOKUP(B7243,Residuals!$A$12:$AW$232,C7243,FALSE)^2</f>
        <v>1.3720600864035648E-4</v>
      </c>
      <c r="F7243" s="8">
        <f t="shared" ref="F7243:F7306" ca="1" si="565">E7243/$F$8</f>
        <v>0.32324747251760383</v>
      </c>
      <c r="G7243" s="6">
        <f t="shared" si="563"/>
        <v>0</v>
      </c>
    </row>
    <row r="7244" spans="1:7" x14ac:dyDescent="0.25">
      <c r="A7244" s="6">
        <f t="shared" si="564"/>
        <v>7233</v>
      </c>
      <c r="B7244" s="6">
        <f t="shared" ref="B7244:B7307" si="566">MOD(A7244,221)-210</f>
        <v>-49</v>
      </c>
      <c r="C7244" s="6">
        <f t="shared" ref="C7244:C7307" si="567">IF(B7244&lt;B7243,IF(ISNUMBER(C7243),C7243+1,2),C7243)</f>
        <v>34</v>
      </c>
      <c r="D7244" s="8">
        <f ca="1">VLOOKUP(B7244,Residuals!$A$12:$AW$232,C7244,FALSE)</f>
        <v>-1.3238350801035905E-2</v>
      </c>
      <c r="E7244" s="8">
        <f ca="1">VLOOKUP(B7244,Residuals!$A$12:$AW$232,C7244,FALSE)^2</f>
        <v>1.75253931931288E-4</v>
      </c>
      <c r="F7244" s="8">
        <f t="shared" ca="1" si="565"/>
        <v>0.41288563895224639</v>
      </c>
      <c r="G7244" s="6">
        <f t="shared" ref="G7244:G7307" si="568">IF(OR(B7244&lt;-10,B7244&gt;10),0,1)</f>
        <v>0</v>
      </c>
    </row>
    <row r="7245" spans="1:7" x14ac:dyDescent="0.25">
      <c r="A7245" s="6">
        <f t="shared" ref="A7245:A7308" si="569">A7244+1</f>
        <v>7234</v>
      </c>
      <c r="B7245" s="6">
        <f t="shared" si="566"/>
        <v>-48</v>
      </c>
      <c r="C7245" s="6">
        <f t="shared" si="567"/>
        <v>34</v>
      </c>
      <c r="D7245" s="8">
        <f ca="1">VLOOKUP(B7245,Residuals!$A$12:$AW$232,C7245,FALSE)</f>
        <v>-2.2231888024571442E-4</v>
      </c>
      <c r="E7245" s="8">
        <f ca="1">VLOOKUP(B7245,Residuals!$A$12:$AW$232,C7245,FALSE)^2</f>
        <v>4.9425684513708311E-8</v>
      </c>
      <c r="F7245" s="8">
        <f t="shared" ca="1" si="565"/>
        <v>1.164433522615382E-4</v>
      </c>
      <c r="G7245" s="6">
        <f t="shared" si="568"/>
        <v>0</v>
      </c>
    </row>
    <row r="7246" spans="1:7" x14ac:dyDescent="0.25">
      <c r="A7246" s="6">
        <f t="shared" si="569"/>
        <v>7235</v>
      </c>
      <c r="B7246" s="6">
        <f t="shared" si="566"/>
        <v>-47</v>
      </c>
      <c r="C7246" s="6">
        <f t="shared" si="567"/>
        <v>34</v>
      </c>
      <c r="D7246" s="8">
        <f ca="1">VLOOKUP(B7246,Residuals!$A$12:$AW$232,C7246,FALSE)</f>
        <v>5.1953036578326088E-3</v>
      </c>
      <c r="E7246" s="8">
        <f ca="1">VLOOKUP(B7246,Residuals!$A$12:$AW$232,C7246,FALSE)^2</f>
        <v>2.6991180097088884E-5</v>
      </c>
      <c r="F7246" s="8">
        <f t="shared" ca="1" si="565"/>
        <v>6.358927595890429E-2</v>
      </c>
      <c r="G7246" s="6">
        <f t="shared" si="568"/>
        <v>0</v>
      </c>
    </row>
    <row r="7247" spans="1:7" x14ac:dyDescent="0.25">
      <c r="A7247" s="6">
        <f t="shared" si="569"/>
        <v>7236</v>
      </c>
      <c r="B7247" s="6">
        <f t="shared" si="566"/>
        <v>-46</v>
      </c>
      <c r="C7247" s="6">
        <f t="shared" si="567"/>
        <v>34</v>
      </c>
      <c r="D7247" s="8">
        <f ca="1">VLOOKUP(B7247,Residuals!$A$12:$AW$232,C7247,FALSE)</f>
        <v>1.5431961439630685E-2</v>
      </c>
      <c r="E7247" s="8">
        <f ca="1">VLOOKUP(B7247,Residuals!$A$12:$AW$232,C7247,FALSE)^2</f>
        <v>2.3814543387424837E-4</v>
      </c>
      <c r="F7247" s="8">
        <f t="shared" ca="1" si="565"/>
        <v>0.56105348704689884</v>
      </c>
      <c r="G7247" s="6">
        <f t="shared" si="568"/>
        <v>0</v>
      </c>
    </row>
    <row r="7248" spans="1:7" x14ac:dyDescent="0.25">
      <c r="A7248" s="6">
        <f t="shared" si="569"/>
        <v>7237</v>
      </c>
      <c r="B7248" s="6">
        <f t="shared" si="566"/>
        <v>-45</v>
      </c>
      <c r="C7248" s="6">
        <f t="shared" si="567"/>
        <v>34</v>
      </c>
      <c r="D7248" s="8">
        <f ca="1">VLOOKUP(B7248,Residuals!$A$12:$AW$232,C7248,FALSE)</f>
        <v>1.0100046956409731E-2</v>
      </c>
      <c r="E7248" s="8">
        <f ca="1">VLOOKUP(B7248,Residuals!$A$12:$AW$232,C7248,FALSE)^2</f>
        <v>1.0201094852168147E-4</v>
      </c>
      <c r="F7248" s="8">
        <f t="shared" ca="1" si="565"/>
        <v>0.2403304462065522</v>
      </c>
      <c r="G7248" s="6">
        <f t="shared" si="568"/>
        <v>0</v>
      </c>
    </row>
    <row r="7249" spans="1:7" x14ac:dyDescent="0.25">
      <c r="A7249" s="6">
        <f t="shared" si="569"/>
        <v>7238</v>
      </c>
      <c r="B7249" s="6">
        <f t="shared" si="566"/>
        <v>-44</v>
      </c>
      <c r="C7249" s="6">
        <f t="shared" si="567"/>
        <v>34</v>
      </c>
      <c r="D7249" s="8">
        <f ca="1">VLOOKUP(B7249,Residuals!$A$12:$AW$232,C7249,FALSE)</f>
        <v>2.4550550023955352E-2</v>
      </c>
      <c r="E7249" s="8">
        <f ca="1">VLOOKUP(B7249,Residuals!$A$12:$AW$232,C7249,FALSE)^2</f>
        <v>6.0272950647873415E-4</v>
      </c>
      <c r="F7249" s="8">
        <f t="shared" ca="1" si="565"/>
        <v>1.4199872987466806</v>
      </c>
      <c r="G7249" s="6">
        <f t="shared" si="568"/>
        <v>0</v>
      </c>
    </row>
    <row r="7250" spans="1:7" x14ac:dyDescent="0.25">
      <c r="A7250" s="6">
        <f t="shared" si="569"/>
        <v>7239</v>
      </c>
      <c r="B7250" s="6">
        <f t="shared" si="566"/>
        <v>-43</v>
      </c>
      <c r="C7250" s="6">
        <f t="shared" si="567"/>
        <v>34</v>
      </c>
      <c r="D7250" s="8">
        <f ca="1">VLOOKUP(B7250,Residuals!$A$12:$AW$232,C7250,FALSE)</f>
        <v>-6.9913652293609055E-3</v>
      </c>
      <c r="E7250" s="8">
        <f ca="1">VLOOKUP(B7250,Residuals!$A$12:$AW$232,C7250,FALSE)^2</f>
        <v>4.8879187770316667E-5</v>
      </c>
      <c r="F7250" s="8">
        <f t="shared" ca="1" si="565"/>
        <v>0.11515584530181391</v>
      </c>
      <c r="G7250" s="6">
        <f t="shared" si="568"/>
        <v>0</v>
      </c>
    </row>
    <row r="7251" spans="1:7" x14ac:dyDescent="0.25">
      <c r="A7251" s="6">
        <f t="shared" si="569"/>
        <v>7240</v>
      </c>
      <c r="B7251" s="6">
        <f t="shared" si="566"/>
        <v>-42</v>
      </c>
      <c r="C7251" s="6">
        <f t="shared" si="567"/>
        <v>34</v>
      </c>
      <c r="D7251" s="8">
        <f ca="1">VLOOKUP(B7251,Residuals!$A$12:$AW$232,C7251,FALSE)</f>
        <v>6.0766781386690409E-3</v>
      </c>
      <c r="E7251" s="8">
        <f ca="1">VLOOKUP(B7251,Residuals!$A$12:$AW$232,C7251,FALSE)^2</f>
        <v>3.6926017200978243E-5</v>
      </c>
      <c r="F7251" s="8">
        <f t="shared" ca="1" si="565"/>
        <v>8.6995036504887935E-2</v>
      </c>
      <c r="G7251" s="6">
        <f t="shared" si="568"/>
        <v>0</v>
      </c>
    </row>
    <row r="7252" spans="1:7" x14ac:dyDescent="0.25">
      <c r="A7252" s="6">
        <f t="shared" si="569"/>
        <v>7241</v>
      </c>
      <c r="B7252" s="6">
        <f t="shared" si="566"/>
        <v>-41</v>
      </c>
      <c r="C7252" s="6">
        <f t="shared" si="567"/>
        <v>34</v>
      </c>
      <c r="D7252" s="8">
        <f ca="1">VLOOKUP(B7252,Residuals!$A$12:$AW$232,C7252,FALSE)</f>
        <v>1.7941889730180186E-2</v>
      </c>
      <c r="E7252" s="8">
        <f ca="1">VLOOKUP(B7252,Residuals!$A$12:$AW$232,C7252,FALSE)^2</f>
        <v>3.2191140708994522E-4</v>
      </c>
      <c r="F7252" s="8">
        <f t="shared" ca="1" si="565"/>
        <v>0.75840008573650675</v>
      </c>
      <c r="G7252" s="6">
        <f t="shared" si="568"/>
        <v>0</v>
      </c>
    </row>
    <row r="7253" spans="1:7" x14ac:dyDescent="0.25">
      <c r="A7253" s="6">
        <f t="shared" si="569"/>
        <v>7242</v>
      </c>
      <c r="B7253" s="6">
        <f t="shared" si="566"/>
        <v>-40</v>
      </c>
      <c r="C7253" s="6">
        <f t="shared" si="567"/>
        <v>34</v>
      </c>
      <c r="D7253" s="8">
        <f ca="1">VLOOKUP(B7253,Residuals!$A$12:$AW$232,C7253,FALSE)</f>
        <v>1.775304345782202E-3</v>
      </c>
      <c r="E7253" s="8">
        <f ca="1">VLOOKUP(B7253,Residuals!$A$12:$AW$232,C7253,FALSE)^2</f>
        <v>3.1517055201531723E-6</v>
      </c>
      <c r="F7253" s="8">
        <f t="shared" ca="1" si="565"/>
        <v>7.4251911676821289E-3</v>
      </c>
      <c r="G7253" s="6">
        <f t="shared" si="568"/>
        <v>0</v>
      </c>
    </row>
    <row r="7254" spans="1:7" x14ac:dyDescent="0.25">
      <c r="A7254" s="6">
        <f t="shared" si="569"/>
        <v>7243</v>
      </c>
      <c r="B7254" s="6">
        <f t="shared" si="566"/>
        <v>-39</v>
      </c>
      <c r="C7254" s="6">
        <f t="shared" si="567"/>
        <v>34</v>
      </c>
      <c r="D7254" s="8">
        <f ca="1">VLOOKUP(B7254,Residuals!$A$12:$AW$232,C7254,FALSE)</f>
        <v>-1.0737083202284694E-2</v>
      </c>
      <c r="E7254" s="8">
        <f ca="1">VLOOKUP(B7254,Residuals!$A$12:$AW$232,C7254,FALSE)^2</f>
        <v>1.1528495569278414E-4</v>
      </c>
      <c r="F7254" s="8">
        <f t="shared" ca="1" si="565"/>
        <v>0.27160305088880393</v>
      </c>
      <c r="G7254" s="6">
        <f t="shared" si="568"/>
        <v>0</v>
      </c>
    </row>
    <row r="7255" spans="1:7" x14ac:dyDescent="0.25">
      <c r="A7255" s="6">
        <f t="shared" si="569"/>
        <v>7244</v>
      </c>
      <c r="B7255" s="6">
        <f t="shared" si="566"/>
        <v>-38</v>
      </c>
      <c r="C7255" s="6">
        <f t="shared" si="567"/>
        <v>34</v>
      </c>
      <c r="D7255" s="8">
        <f ca="1">VLOOKUP(B7255,Residuals!$A$12:$AW$232,C7255,FALSE)</f>
        <v>1.987645701490558E-2</v>
      </c>
      <c r="E7255" s="8">
        <f ca="1">VLOOKUP(B7255,Residuals!$A$12:$AW$232,C7255,FALSE)^2</f>
        <v>3.9507354346538924E-4</v>
      </c>
      <c r="F7255" s="8">
        <f t="shared" ca="1" si="565"/>
        <v>0.93076480869365052</v>
      </c>
      <c r="G7255" s="6">
        <f t="shared" si="568"/>
        <v>0</v>
      </c>
    </row>
    <row r="7256" spans="1:7" x14ac:dyDescent="0.25">
      <c r="A7256" s="6">
        <f t="shared" si="569"/>
        <v>7245</v>
      </c>
      <c r="B7256" s="6">
        <f t="shared" si="566"/>
        <v>-37</v>
      </c>
      <c r="C7256" s="6">
        <f t="shared" si="567"/>
        <v>34</v>
      </c>
      <c r="D7256" s="8">
        <f ca="1">VLOOKUP(B7256,Residuals!$A$12:$AW$232,C7256,FALSE)</f>
        <v>8.4782390011747099E-3</v>
      </c>
      <c r="E7256" s="8">
        <f ca="1">VLOOKUP(B7256,Residuals!$A$12:$AW$232,C7256,FALSE)^2</f>
        <v>7.1880536561039939E-5</v>
      </c>
      <c r="F7256" s="8">
        <f t="shared" ca="1" si="565"/>
        <v>0.1693453661163582</v>
      </c>
      <c r="G7256" s="6">
        <f t="shared" si="568"/>
        <v>0</v>
      </c>
    </row>
    <row r="7257" spans="1:7" x14ac:dyDescent="0.25">
      <c r="A7257" s="6">
        <f t="shared" si="569"/>
        <v>7246</v>
      </c>
      <c r="B7257" s="6">
        <f t="shared" si="566"/>
        <v>-36</v>
      </c>
      <c r="C7257" s="6">
        <f t="shared" si="567"/>
        <v>34</v>
      </c>
      <c r="D7257" s="8">
        <f ca="1">VLOOKUP(B7257,Residuals!$A$12:$AW$232,C7257,FALSE)</f>
        <v>-1.1599056274279856E-2</v>
      </c>
      <c r="E7257" s="8">
        <f ca="1">VLOOKUP(B7257,Residuals!$A$12:$AW$232,C7257,FALSE)^2</f>
        <v>1.3453810645391089E-4</v>
      </c>
      <c r="F7257" s="8">
        <f t="shared" ca="1" si="565"/>
        <v>0.3169620871526434</v>
      </c>
      <c r="G7257" s="6">
        <f t="shared" si="568"/>
        <v>0</v>
      </c>
    </row>
    <row r="7258" spans="1:7" x14ac:dyDescent="0.25">
      <c r="A7258" s="6">
        <f t="shared" si="569"/>
        <v>7247</v>
      </c>
      <c r="B7258" s="6">
        <f t="shared" si="566"/>
        <v>-35</v>
      </c>
      <c r="C7258" s="6">
        <f t="shared" si="567"/>
        <v>34</v>
      </c>
      <c r="D7258" s="8">
        <f ca="1">VLOOKUP(B7258,Residuals!$A$12:$AW$232,C7258,FALSE)</f>
        <v>-2.1523048715552391E-2</v>
      </c>
      <c r="E7258" s="8">
        <f ca="1">VLOOKUP(B7258,Residuals!$A$12:$AW$232,C7258,FALSE)^2</f>
        <v>4.6324162601204145E-4</v>
      </c>
      <c r="F7258" s="8">
        <f t="shared" ca="1" si="565"/>
        <v>1.0913639005842626</v>
      </c>
      <c r="G7258" s="6">
        <f t="shared" si="568"/>
        <v>0</v>
      </c>
    </row>
    <row r="7259" spans="1:7" x14ac:dyDescent="0.25">
      <c r="A7259" s="6">
        <f t="shared" si="569"/>
        <v>7248</v>
      </c>
      <c r="B7259" s="6">
        <f t="shared" si="566"/>
        <v>-34</v>
      </c>
      <c r="C7259" s="6">
        <f t="shared" si="567"/>
        <v>34</v>
      </c>
      <c r="D7259" s="8">
        <f ca="1">VLOOKUP(B7259,Residuals!$A$12:$AW$232,C7259,FALSE)</f>
        <v>1.6315155479361743E-2</v>
      </c>
      <c r="E7259" s="8">
        <f ca="1">VLOOKUP(B7259,Residuals!$A$12:$AW$232,C7259,FALSE)^2</f>
        <v>2.6618429831574747E-4</v>
      </c>
      <c r="F7259" s="8">
        <f t="shared" ca="1" si="565"/>
        <v>0.62711103184973227</v>
      </c>
      <c r="G7259" s="6">
        <f t="shared" si="568"/>
        <v>0</v>
      </c>
    </row>
    <row r="7260" spans="1:7" x14ac:dyDescent="0.25">
      <c r="A7260" s="6">
        <f t="shared" si="569"/>
        <v>7249</v>
      </c>
      <c r="B7260" s="6">
        <f t="shared" si="566"/>
        <v>-33</v>
      </c>
      <c r="C7260" s="6">
        <f t="shared" si="567"/>
        <v>34</v>
      </c>
      <c r="D7260" s="8">
        <f ca="1">VLOOKUP(B7260,Residuals!$A$12:$AW$232,C7260,FALSE)</f>
        <v>1.1735858617976221E-2</v>
      </c>
      <c r="E7260" s="8">
        <f ca="1">VLOOKUP(B7260,Residuals!$A$12:$AW$232,C7260,FALSE)^2</f>
        <v>1.3773037750112674E-4</v>
      </c>
      <c r="F7260" s="8">
        <f t="shared" ca="1" si="565"/>
        <v>0.32448284777988706</v>
      </c>
      <c r="G7260" s="6">
        <f t="shared" si="568"/>
        <v>0</v>
      </c>
    </row>
    <row r="7261" spans="1:7" x14ac:dyDescent="0.25">
      <c r="A7261" s="6">
        <f t="shared" si="569"/>
        <v>7250</v>
      </c>
      <c r="B7261" s="6">
        <f t="shared" si="566"/>
        <v>-32</v>
      </c>
      <c r="C7261" s="6">
        <f t="shared" si="567"/>
        <v>34</v>
      </c>
      <c r="D7261" s="8">
        <f ca="1">VLOOKUP(B7261,Residuals!$A$12:$AW$232,C7261,FALSE)</f>
        <v>-1.9645710378287566E-4</v>
      </c>
      <c r="E7261" s="8">
        <f ca="1">VLOOKUP(B7261,Residuals!$A$12:$AW$232,C7261,FALSE)^2</f>
        <v>3.8595393626755583E-8</v>
      </c>
      <c r="F7261" s="8">
        <f t="shared" ca="1" si="565"/>
        <v>9.0927967108003495E-5</v>
      </c>
      <c r="G7261" s="6">
        <f t="shared" si="568"/>
        <v>0</v>
      </c>
    </row>
    <row r="7262" spans="1:7" x14ac:dyDescent="0.25">
      <c r="A7262" s="6">
        <f t="shared" si="569"/>
        <v>7251</v>
      </c>
      <c r="B7262" s="6">
        <f t="shared" si="566"/>
        <v>-31</v>
      </c>
      <c r="C7262" s="6">
        <f t="shared" si="567"/>
        <v>34</v>
      </c>
      <c r="D7262" s="8">
        <f ca="1">VLOOKUP(B7262,Residuals!$A$12:$AW$232,C7262,FALSE)</f>
        <v>-1.2280601302636278E-2</v>
      </c>
      <c r="E7262" s="8">
        <f ca="1">VLOOKUP(B7262,Residuals!$A$12:$AW$232,C7262,FALSE)^2</f>
        <v>1.5081316835431185E-4</v>
      </c>
      <c r="F7262" s="8">
        <f t="shared" ca="1" si="565"/>
        <v>0.35530496059167715</v>
      </c>
      <c r="G7262" s="6">
        <f t="shared" si="568"/>
        <v>0</v>
      </c>
    </row>
    <row r="7263" spans="1:7" x14ac:dyDescent="0.25">
      <c r="A7263" s="6">
        <f t="shared" si="569"/>
        <v>7252</v>
      </c>
      <c r="B7263" s="6">
        <f t="shared" si="566"/>
        <v>-30</v>
      </c>
      <c r="C7263" s="6">
        <f t="shared" si="567"/>
        <v>34</v>
      </c>
      <c r="D7263" s="8">
        <f ca="1">VLOOKUP(B7263,Residuals!$A$12:$AW$232,C7263,FALSE)</f>
        <v>-8.523780063247317E-3</v>
      </c>
      <c r="E7263" s="8">
        <f ca="1">VLOOKUP(B7263,Residuals!$A$12:$AW$232,C7263,FALSE)^2</f>
        <v>7.2654826566612436E-5</v>
      </c>
      <c r="F7263" s="8">
        <f t="shared" ca="1" si="565"/>
        <v>0.17116953759235384</v>
      </c>
      <c r="G7263" s="6">
        <f t="shared" si="568"/>
        <v>0</v>
      </c>
    </row>
    <row r="7264" spans="1:7" x14ac:dyDescent="0.25">
      <c r="A7264" s="6">
        <f t="shared" si="569"/>
        <v>7253</v>
      </c>
      <c r="B7264" s="6">
        <f t="shared" si="566"/>
        <v>-29</v>
      </c>
      <c r="C7264" s="6">
        <f t="shared" si="567"/>
        <v>34</v>
      </c>
      <c r="D7264" s="8">
        <f ca="1">VLOOKUP(B7264,Residuals!$A$12:$AW$232,C7264,FALSE)</f>
        <v>-7.0155636471904426E-3</v>
      </c>
      <c r="E7264" s="8">
        <f ca="1">VLOOKUP(B7264,Residuals!$A$12:$AW$232,C7264,FALSE)^2</f>
        <v>4.9218133287780066E-5</v>
      </c>
      <c r="F7264" s="8">
        <f t="shared" ca="1" si="565"/>
        <v>0.11595437652451278</v>
      </c>
      <c r="G7264" s="6">
        <f t="shared" si="568"/>
        <v>0</v>
      </c>
    </row>
    <row r="7265" spans="1:7" x14ac:dyDescent="0.25">
      <c r="A7265" s="6">
        <f t="shared" si="569"/>
        <v>7254</v>
      </c>
      <c r="B7265" s="6">
        <f t="shared" si="566"/>
        <v>-28</v>
      </c>
      <c r="C7265" s="6">
        <f t="shared" si="567"/>
        <v>34</v>
      </c>
      <c r="D7265" s="8">
        <f ca="1">VLOOKUP(B7265,Residuals!$A$12:$AW$232,C7265,FALSE)</f>
        <v>1.4516715957539377E-2</v>
      </c>
      <c r="E7265" s="8">
        <f ca="1">VLOOKUP(B7265,Residuals!$A$12:$AW$232,C7265,FALSE)^2</f>
        <v>2.1073504219187839E-4</v>
      </c>
      <c r="F7265" s="8">
        <f t="shared" ca="1" si="565"/>
        <v>0.4964765787916029</v>
      </c>
      <c r="G7265" s="6">
        <f t="shared" si="568"/>
        <v>0</v>
      </c>
    </row>
    <row r="7266" spans="1:7" x14ac:dyDescent="0.25">
      <c r="A7266" s="6">
        <f t="shared" si="569"/>
        <v>7255</v>
      </c>
      <c r="B7266" s="6">
        <f t="shared" si="566"/>
        <v>-27</v>
      </c>
      <c r="C7266" s="6">
        <f t="shared" si="567"/>
        <v>34</v>
      </c>
      <c r="D7266" s="8">
        <f ca="1">VLOOKUP(B7266,Residuals!$A$12:$AW$232,C7266,FALSE)</f>
        <v>-1.6422887213832477E-2</v>
      </c>
      <c r="E7266" s="8">
        <f ca="1">VLOOKUP(B7266,Residuals!$A$12:$AW$232,C7266,FALSE)^2</f>
        <v>2.6971122443826225E-4</v>
      </c>
      <c r="F7266" s="8">
        <f t="shared" ca="1" si="565"/>
        <v>0.63542021572700369</v>
      </c>
      <c r="G7266" s="6">
        <f t="shared" si="568"/>
        <v>0</v>
      </c>
    </row>
    <row r="7267" spans="1:7" x14ac:dyDescent="0.25">
      <c r="A7267" s="6">
        <f t="shared" si="569"/>
        <v>7256</v>
      </c>
      <c r="B7267" s="6">
        <f t="shared" si="566"/>
        <v>-26</v>
      </c>
      <c r="C7267" s="6">
        <f t="shared" si="567"/>
        <v>34</v>
      </c>
      <c r="D7267" s="8">
        <f ca="1">VLOOKUP(B7267,Residuals!$A$12:$AW$232,C7267,FALSE)</f>
        <v>-1.546102049114717E-2</v>
      </c>
      <c r="E7267" s="8">
        <f ca="1">VLOOKUP(B7267,Residuals!$A$12:$AW$232,C7267,FALSE)^2</f>
        <v>2.3904315462767268E-4</v>
      </c>
      <c r="F7267" s="8">
        <f t="shared" ca="1" si="565"/>
        <v>0.56316845247331571</v>
      </c>
      <c r="G7267" s="6">
        <f t="shared" si="568"/>
        <v>0</v>
      </c>
    </row>
    <row r="7268" spans="1:7" x14ac:dyDescent="0.25">
      <c r="A7268" s="6">
        <f t="shared" si="569"/>
        <v>7257</v>
      </c>
      <c r="B7268" s="6">
        <f t="shared" si="566"/>
        <v>-25</v>
      </c>
      <c r="C7268" s="6">
        <f t="shared" si="567"/>
        <v>34</v>
      </c>
      <c r="D7268" s="8">
        <f ca="1">VLOOKUP(B7268,Residuals!$A$12:$AW$232,C7268,FALSE)</f>
        <v>1.3385469094947807E-2</v>
      </c>
      <c r="E7268" s="8">
        <f ca="1">VLOOKUP(B7268,Residuals!$A$12:$AW$232,C7268,FALSE)^2</f>
        <v>1.7917078289180285E-4</v>
      </c>
      <c r="F7268" s="8">
        <f t="shared" ca="1" si="565"/>
        <v>0.42211345765902986</v>
      </c>
      <c r="G7268" s="6">
        <f t="shared" si="568"/>
        <v>0</v>
      </c>
    </row>
    <row r="7269" spans="1:7" x14ac:dyDescent="0.25">
      <c r="A7269" s="6">
        <f t="shared" si="569"/>
        <v>7258</v>
      </c>
      <c r="B7269" s="6">
        <f t="shared" si="566"/>
        <v>-24</v>
      </c>
      <c r="C7269" s="6">
        <f t="shared" si="567"/>
        <v>34</v>
      </c>
      <c r="D7269" s="8">
        <f ca="1">VLOOKUP(B7269,Residuals!$A$12:$AW$232,C7269,FALSE)</f>
        <v>6.4049952961677467E-3</v>
      </c>
      <c r="E7269" s="8">
        <f ca="1">VLOOKUP(B7269,Residuals!$A$12:$AW$232,C7269,FALSE)^2</f>
        <v>4.1023964743930959E-5</v>
      </c>
      <c r="F7269" s="8">
        <f t="shared" ca="1" si="565"/>
        <v>9.6649505714333103E-2</v>
      </c>
      <c r="G7269" s="6">
        <f t="shared" si="568"/>
        <v>0</v>
      </c>
    </row>
    <row r="7270" spans="1:7" x14ac:dyDescent="0.25">
      <c r="A7270" s="6">
        <f t="shared" si="569"/>
        <v>7259</v>
      </c>
      <c r="B7270" s="6">
        <f t="shared" si="566"/>
        <v>-23</v>
      </c>
      <c r="C7270" s="6">
        <f t="shared" si="567"/>
        <v>34</v>
      </c>
      <c r="D7270" s="8">
        <f ca="1">VLOOKUP(B7270,Residuals!$A$12:$AW$232,C7270,FALSE)</f>
        <v>2.4401722277624413E-3</v>
      </c>
      <c r="E7270" s="8">
        <f ca="1">VLOOKUP(B7270,Residuals!$A$12:$AW$232,C7270,FALSE)^2</f>
        <v>5.9544405011431159E-6</v>
      </c>
      <c r="F7270" s="8">
        <f t="shared" ca="1" si="565"/>
        <v>1.4028232883707954E-2</v>
      </c>
      <c r="G7270" s="6">
        <f t="shared" si="568"/>
        <v>0</v>
      </c>
    </row>
    <row r="7271" spans="1:7" x14ac:dyDescent="0.25">
      <c r="A7271" s="6">
        <f t="shared" si="569"/>
        <v>7260</v>
      </c>
      <c r="B7271" s="6">
        <f t="shared" si="566"/>
        <v>-22</v>
      </c>
      <c r="C7271" s="6">
        <f t="shared" si="567"/>
        <v>34</v>
      </c>
      <c r="D7271" s="8">
        <f ca="1">VLOOKUP(B7271,Residuals!$A$12:$AW$232,C7271,FALSE)</f>
        <v>-1.0274622128206162E-2</v>
      </c>
      <c r="E7271" s="8">
        <f ca="1">VLOOKUP(B7271,Residuals!$A$12:$AW$232,C7271,FALSE)^2</f>
        <v>1.0556785987742371E-4</v>
      </c>
      <c r="F7271" s="8">
        <f t="shared" ca="1" si="565"/>
        <v>0.24871027313327662</v>
      </c>
      <c r="G7271" s="6">
        <f t="shared" si="568"/>
        <v>0</v>
      </c>
    </row>
    <row r="7272" spans="1:7" x14ac:dyDescent="0.25">
      <c r="A7272" s="6">
        <f t="shared" si="569"/>
        <v>7261</v>
      </c>
      <c r="B7272" s="6">
        <f t="shared" si="566"/>
        <v>-21</v>
      </c>
      <c r="C7272" s="6">
        <f t="shared" si="567"/>
        <v>34</v>
      </c>
      <c r="D7272" s="8">
        <f ca="1">VLOOKUP(B7272,Residuals!$A$12:$AW$232,C7272,FALSE)</f>
        <v>2.0258610762412435E-2</v>
      </c>
      <c r="E7272" s="8">
        <f ca="1">VLOOKUP(B7272,Residuals!$A$12:$AW$232,C7272,FALSE)^2</f>
        <v>4.1041131002293296E-4</v>
      </c>
      <c r="F7272" s="8">
        <f t="shared" ca="1" si="565"/>
        <v>0.9668994818243779</v>
      </c>
      <c r="G7272" s="6">
        <f t="shared" si="568"/>
        <v>0</v>
      </c>
    </row>
    <row r="7273" spans="1:7" x14ac:dyDescent="0.25">
      <c r="A7273" s="6">
        <f t="shared" si="569"/>
        <v>7262</v>
      </c>
      <c r="B7273" s="6">
        <f t="shared" si="566"/>
        <v>-20</v>
      </c>
      <c r="C7273" s="6">
        <f t="shared" si="567"/>
        <v>34</v>
      </c>
      <c r="D7273" s="8">
        <f ca="1">VLOOKUP(B7273,Residuals!$A$12:$AW$232,C7273,FALSE)</f>
        <v>1.0515921938437532E-2</v>
      </c>
      <c r="E7273" s="8">
        <f ca="1">VLOOKUP(B7273,Residuals!$A$12:$AW$232,C7273,FALSE)^2</f>
        <v>1.1058461421531177E-4</v>
      </c>
      <c r="F7273" s="8">
        <f t="shared" ca="1" si="565"/>
        <v>0.26052938496397426</v>
      </c>
      <c r="G7273" s="6">
        <f t="shared" si="568"/>
        <v>0</v>
      </c>
    </row>
    <row r="7274" spans="1:7" x14ac:dyDescent="0.25">
      <c r="A7274" s="6">
        <f t="shared" si="569"/>
        <v>7263</v>
      </c>
      <c r="B7274" s="6">
        <f t="shared" si="566"/>
        <v>-19</v>
      </c>
      <c r="C7274" s="6">
        <f t="shared" si="567"/>
        <v>34</v>
      </c>
      <c r="D7274" s="8">
        <f ca="1">VLOOKUP(B7274,Residuals!$A$12:$AW$232,C7274,FALSE)</f>
        <v>-1.054703255539375E-2</v>
      </c>
      <c r="E7274" s="8">
        <f ca="1">VLOOKUP(B7274,Residuals!$A$12:$AW$232,C7274,FALSE)^2</f>
        <v>1.1123989572453561E-4</v>
      </c>
      <c r="F7274" s="8">
        <f t="shared" ca="1" si="565"/>
        <v>0.26207318099552668</v>
      </c>
      <c r="G7274" s="6">
        <f t="shared" si="568"/>
        <v>0</v>
      </c>
    </row>
    <row r="7275" spans="1:7" x14ac:dyDescent="0.25">
      <c r="A7275" s="6">
        <f t="shared" si="569"/>
        <v>7264</v>
      </c>
      <c r="B7275" s="6">
        <f t="shared" si="566"/>
        <v>-18</v>
      </c>
      <c r="C7275" s="6">
        <f t="shared" si="567"/>
        <v>34</v>
      </c>
      <c r="D7275" s="8">
        <f ca="1">VLOOKUP(B7275,Residuals!$A$12:$AW$232,C7275,FALSE)</f>
        <v>-6.9270641874086374E-3</v>
      </c>
      <c r="E7275" s="8">
        <f ca="1">VLOOKUP(B7275,Residuals!$A$12:$AW$232,C7275,FALSE)^2</f>
        <v>4.7984218256479282E-5</v>
      </c>
      <c r="F7275" s="8">
        <f t="shared" ca="1" si="565"/>
        <v>0.1130473615976742</v>
      </c>
      <c r="G7275" s="6">
        <f t="shared" si="568"/>
        <v>0</v>
      </c>
    </row>
    <row r="7276" spans="1:7" x14ac:dyDescent="0.25">
      <c r="A7276" s="6">
        <f t="shared" si="569"/>
        <v>7265</v>
      </c>
      <c r="B7276" s="6">
        <f t="shared" si="566"/>
        <v>-17</v>
      </c>
      <c r="C7276" s="6">
        <f t="shared" si="567"/>
        <v>34</v>
      </c>
      <c r="D7276" s="8">
        <f ca="1">VLOOKUP(B7276,Residuals!$A$12:$AW$232,C7276,FALSE)</f>
        <v>-3.4627606609500998E-3</v>
      </c>
      <c r="E7276" s="8">
        <f ca="1">VLOOKUP(B7276,Residuals!$A$12:$AW$232,C7276,FALSE)^2</f>
        <v>1.1990711395023571E-5</v>
      </c>
      <c r="F7276" s="8">
        <f t="shared" ca="1" si="565"/>
        <v>2.8249252277930927E-2</v>
      </c>
      <c r="G7276" s="6">
        <f t="shared" si="568"/>
        <v>0</v>
      </c>
    </row>
    <row r="7277" spans="1:7" x14ac:dyDescent="0.25">
      <c r="A7277" s="6">
        <f t="shared" si="569"/>
        <v>7266</v>
      </c>
      <c r="B7277" s="6">
        <f t="shared" si="566"/>
        <v>-16</v>
      </c>
      <c r="C7277" s="6">
        <f t="shared" si="567"/>
        <v>34</v>
      </c>
      <c r="D7277" s="8">
        <f ca="1">VLOOKUP(B7277,Residuals!$A$12:$AW$232,C7277,FALSE)</f>
        <v>2.9666754427214127E-4</v>
      </c>
      <c r="E7277" s="8">
        <f ca="1">VLOOKUP(B7277,Residuals!$A$12:$AW$232,C7277,FALSE)^2</f>
        <v>8.80116318244629E-8</v>
      </c>
      <c r="F7277" s="8">
        <f t="shared" ca="1" si="565"/>
        <v>2.0734906452952279E-4</v>
      </c>
      <c r="G7277" s="6">
        <f t="shared" si="568"/>
        <v>0</v>
      </c>
    </row>
    <row r="7278" spans="1:7" x14ac:dyDescent="0.25">
      <c r="A7278" s="6">
        <f t="shared" si="569"/>
        <v>7267</v>
      </c>
      <c r="B7278" s="6">
        <f t="shared" si="566"/>
        <v>-15</v>
      </c>
      <c r="C7278" s="6">
        <f t="shared" si="567"/>
        <v>34</v>
      </c>
      <c r="D7278" s="8">
        <f ca="1">VLOOKUP(B7278,Residuals!$A$12:$AW$232,C7278,FALSE)</f>
        <v>-7.0221051692605074E-3</v>
      </c>
      <c r="E7278" s="8">
        <f ca="1">VLOOKUP(B7278,Residuals!$A$12:$AW$232,C7278,FALSE)^2</f>
        <v>4.9309961008155139E-5</v>
      </c>
      <c r="F7278" s="8">
        <f t="shared" ca="1" si="565"/>
        <v>0.11617071601876991</v>
      </c>
      <c r="G7278" s="6">
        <f t="shared" si="568"/>
        <v>0</v>
      </c>
    </row>
    <row r="7279" spans="1:7" x14ac:dyDescent="0.25">
      <c r="A7279" s="6">
        <f t="shared" si="569"/>
        <v>7268</v>
      </c>
      <c r="B7279" s="6">
        <f t="shared" si="566"/>
        <v>-14</v>
      </c>
      <c r="C7279" s="6">
        <f t="shared" si="567"/>
        <v>34</v>
      </c>
      <c r="D7279" s="8">
        <f ca="1">VLOOKUP(B7279,Residuals!$A$12:$AW$232,C7279,FALSE)</f>
        <v>2.9052846091805096E-3</v>
      </c>
      <c r="E7279" s="8">
        <f ca="1">VLOOKUP(B7279,Residuals!$A$12:$AW$232,C7279,FALSE)^2</f>
        <v>8.4406786603411463E-6</v>
      </c>
      <c r="F7279" s="8">
        <f t="shared" ca="1" si="565"/>
        <v>1.9885630886911723E-2</v>
      </c>
      <c r="G7279" s="6">
        <f t="shared" si="568"/>
        <v>0</v>
      </c>
    </row>
    <row r="7280" spans="1:7" x14ac:dyDescent="0.25">
      <c r="A7280" s="6">
        <f t="shared" si="569"/>
        <v>7269</v>
      </c>
      <c r="B7280" s="6">
        <f t="shared" si="566"/>
        <v>-13</v>
      </c>
      <c r="C7280" s="6">
        <f t="shared" si="567"/>
        <v>34</v>
      </c>
      <c r="D7280" s="8">
        <f ca="1">VLOOKUP(B7280,Residuals!$A$12:$AW$232,C7280,FALSE)</f>
        <v>3.4620164966009384E-3</v>
      </c>
      <c r="E7280" s="8">
        <f ca="1">VLOOKUP(B7280,Residuals!$A$12:$AW$232,C7280,FALSE)^2</f>
        <v>1.1985558222737035E-5</v>
      </c>
      <c r="F7280" s="8">
        <f t="shared" ca="1" si="565"/>
        <v>2.8237111775240284E-2</v>
      </c>
      <c r="G7280" s="6">
        <f t="shared" si="568"/>
        <v>0</v>
      </c>
    </row>
    <row r="7281" spans="1:7" x14ac:dyDescent="0.25">
      <c r="A7281" s="6">
        <f t="shared" si="569"/>
        <v>7270</v>
      </c>
      <c r="B7281" s="6">
        <f t="shared" si="566"/>
        <v>-12</v>
      </c>
      <c r="C7281" s="6">
        <f t="shared" si="567"/>
        <v>34</v>
      </c>
      <c r="D7281" s="8">
        <f ca="1">VLOOKUP(B7281,Residuals!$A$12:$AW$232,C7281,FALSE)</f>
        <v>-1.1977314486144478E-2</v>
      </c>
      <c r="E7281" s="8">
        <f ca="1">VLOOKUP(B7281,Residuals!$A$12:$AW$232,C7281,FALSE)^2</f>
        <v>1.4345606230000636E-4</v>
      </c>
      <c r="F7281" s="8">
        <f t="shared" ca="1" si="565"/>
        <v>0.33797214870781978</v>
      </c>
      <c r="G7281" s="6">
        <f t="shared" si="568"/>
        <v>0</v>
      </c>
    </row>
    <row r="7282" spans="1:7" x14ac:dyDescent="0.25">
      <c r="A7282" s="6">
        <f t="shared" si="569"/>
        <v>7271</v>
      </c>
      <c r="B7282" s="6">
        <f t="shared" si="566"/>
        <v>-11</v>
      </c>
      <c r="C7282" s="6">
        <f t="shared" si="567"/>
        <v>34</v>
      </c>
      <c r="D7282" s="8">
        <f ca="1">VLOOKUP(B7282,Residuals!$A$12:$AW$232,C7282,FALSE)</f>
        <v>1.9796711519491774E-2</v>
      </c>
      <c r="E7282" s="8">
        <f ca="1">VLOOKUP(B7282,Residuals!$A$12:$AW$232,C7282,FALSE)^2</f>
        <v>3.919097869859783E-4</v>
      </c>
      <c r="F7282" s="8">
        <f t="shared" ca="1" si="565"/>
        <v>0.92331122633406593</v>
      </c>
      <c r="G7282" s="6">
        <f t="shared" si="568"/>
        <v>0</v>
      </c>
    </row>
    <row r="7283" spans="1:7" x14ac:dyDescent="0.25">
      <c r="A7283" s="6">
        <f t="shared" si="569"/>
        <v>7272</v>
      </c>
      <c r="B7283" s="6">
        <f t="shared" si="566"/>
        <v>-10</v>
      </c>
      <c r="C7283" s="6">
        <f t="shared" si="567"/>
        <v>34</v>
      </c>
      <c r="D7283" s="8">
        <f ca="1">VLOOKUP(B7283,Residuals!$A$12:$AW$232,C7283,FALSE)</f>
        <v>1.3338824948474944E-2</v>
      </c>
      <c r="E7283" s="8">
        <f ca="1">VLOOKUP(B7283,Residuals!$A$12:$AW$232,C7283,FALSE)^2</f>
        <v>1.7792425100605759E-4</v>
      </c>
      <c r="F7283" s="8">
        <f t="shared" ca="1" si="565"/>
        <v>0.41917671833199399</v>
      </c>
      <c r="G7283" s="6">
        <f t="shared" si="568"/>
        <v>1</v>
      </c>
    </row>
    <row r="7284" spans="1:7" x14ac:dyDescent="0.25">
      <c r="A7284" s="6">
        <f t="shared" si="569"/>
        <v>7273</v>
      </c>
      <c r="B7284" s="6">
        <f t="shared" si="566"/>
        <v>-9</v>
      </c>
      <c r="C7284" s="6">
        <f t="shared" si="567"/>
        <v>34</v>
      </c>
      <c r="D7284" s="8">
        <f ca="1">VLOOKUP(B7284,Residuals!$A$12:$AW$232,C7284,FALSE)</f>
        <v>9.8081958311384415E-3</v>
      </c>
      <c r="E7284" s="8">
        <f ca="1">VLOOKUP(B7284,Residuals!$A$12:$AW$232,C7284,FALSE)^2</f>
        <v>9.6200705461961506E-5</v>
      </c>
      <c r="F7284" s="8">
        <f t="shared" ca="1" si="565"/>
        <v>0.22664193210735983</v>
      </c>
      <c r="G7284" s="6">
        <f t="shared" si="568"/>
        <v>1</v>
      </c>
    </row>
    <row r="7285" spans="1:7" x14ac:dyDescent="0.25">
      <c r="A7285" s="6">
        <f t="shared" si="569"/>
        <v>7274</v>
      </c>
      <c r="B7285" s="6">
        <f t="shared" si="566"/>
        <v>-8</v>
      </c>
      <c r="C7285" s="6">
        <f t="shared" si="567"/>
        <v>34</v>
      </c>
      <c r="D7285" s="8">
        <f ca="1">VLOOKUP(B7285,Residuals!$A$12:$AW$232,C7285,FALSE)</f>
        <v>1.7216313036459093E-2</v>
      </c>
      <c r="E7285" s="8">
        <f ca="1">VLOOKUP(B7285,Residuals!$A$12:$AW$232,C7285,FALSE)^2</f>
        <v>2.9640143456935133E-4</v>
      </c>
      <c r="F7285" s="8">
        <f t="shared" ca="1" si="565"/>
        <v>0.69830042812683202</v>
      </c>
      <c r="G7285" s="6">
        <f t="shared" si="568"/>
        <v>1</v>
      </c>
    </row>
    <row r="7286" spans="1:7" x14ac:dyDescent="0.25">
      <c r="A7286" s="6">
        <f t="shared" si="569"/>
        <v>7275</v>
      </c>
      <c r="B7286" s="6">
        <f t="shared" si="566"/>
        <v>-7</v>
      </c>
      <c r="C7286" s="6">
        <f t="shared" si="567"/>
        <v>34</v>
      </c>
      <c r="D7286" s="8">
        <f ca="1">VLOOKUP(B7286,Residuals!$A$12:$AW$232,C7286,FALSE)</f>
        <v>-2.3716947842181597E-2</v>
      </c>
      <c r="E7286" s="8">
        <f ca="1">VLOOKUP(B7286,Residuals!$A$12:$AW$232,C7286,FALSE)^2</f>
        <v>5.6249361494876233E-4</v>
      </c>
      <c r="F7286" s="8">
        <f t="shared" ca="1" si="565"/>
        <v>1.3251944367544082</v>
      </c>
      <c r="G7286" s="6">
        <f t="shared" si="568"/>
        <v>1</v>
      </c>
    </row>
    <row r="7287" spans="1:7" x14ac:dyDescent="0.25">
      <c r="A7287" s="6">
        <f t="shared" si="569"/>
        <v>7276</v>
      </c>
      <c r="B7287" s="6">
        <f t="shared" si="566"/>
        <v>-6</v>
      </c>
      <c r="C7287" s="6">
        <f t="shared" si="567"/>
        <v>34</v>
      </c>
      <c r="D7287" s="8">
        <f ca="1">VLOOKUP(B7287,Residuals!$A$12:$AW$232,C7287,FALSE)</f>
        <v>-6.8476115419973662E-3</v>
      </c>
      <c r="E7287" s="8">
        <f ca="1">VLOOKUP(B7287,Residuals!$A$12:$AW$232,C7287,FALSE)^2</f>
        <v>4.6889783830095547E-5</v>
      </c>
      <c r="F7287" s="8">
        <f t="shared" ca="1" si="565"/>
        <v>0.11046895292832719</v>
      </c>
      <c r="G7287" s="6">
        <f t="shared" si="568"/>
        <v>1</v>
      </c>
    </row>
    <row r="7288" spans="1:7" x14ac:dyDescent="0.25">
      <c r="A7288" s="6">
        <f t="shared" si="569"/>
        <v>7277</v>
      </c>
      <c r="B7288" s="6">
        <f t="shared" si="566"/>
        <v>-5</v>
      </c>
      <c r="C7288" s="6">
        <f t="shared" si="567"/>
        <v>34</v>
      </c>
      <c r="D7288" s="8">
        <f ca="1">VLOOKUP(B7288,Residuals!$A$12:$AW$232,C7288,FALSE)</f>
        <v>-1.5919215240511389E-2</v>
      </c>
      <c r="E7288" s="8">
        <f ca="1">VLOOKUP(B7288,Residuals!$A$12:$AW$232,C7288,FALSE)^2</f>
        <v>2.5342141387373009E-4</v>
      </c>
      <c r="F7288" s="8">
        <f t="shared" ca="1" si="565"/>
        <v>0.59704259549771888</v>
      </c>
      <c r="G7288" s="6">
        <f t="shared" si="568"/>
        <v>1</v>
      </c>
    </row>
    <row r="7289" spans="1:7" x14ac:dyDescent="0.25">
      <c r="A7289" s="6">
        <f t="shared" si="569"/>
        <v>7278</v>
      </c>
      <c r="B7289" s="6">
        <f t="shared" si="566"/>
        <v>-4</v>
      </c>
      <c r="C7289" s="6">
        <f t="shared" si="567"/>
        <v>34</v>
      </c>
      <c r="D7289" s="8">
        <f ca="1">VLOOKUP(B7289,Residuals!$A$12:$AW$232,C7289,FALSE)</f>
        <v>2.6004445963793768E-2</v>
      </c>
      <c r="E7289" s="8">
        <f ca="1">VLOOKUP(B7289,Residuals!$A$12:$AW$232,C7289,FALSE)^2</f>
        <v>6.7623120988386995E-4</v>
      </c>
      <c r="F7289" s="8">
        <f t="shared" ca="1" si="565"/>
        <v>1.5931520171645619</v>
      </c>
      <c r="G7289" s="6">
        <f t="shared" si="568"/>
        <v>1</v>
      </c>
    </row>
    <row r="7290" spans="1:7" x14ac:dyDescent="0.25">
      <c r="A7290" s="6">
        <f t="shared" si="569"/>
        <v>7279</v>
      </c>
      <c r="B7290" s="6">
        <f t="shared" si="566"/>
        <v>-3</v>
      </c>
      <c r="C7290" s="6">
        <f t="shared" si="567"/>
        <v>34</v>
      </c>
      <c r="D7290" s="8">
        <f ca="1">VLOOKUP(B7290,Residuals!$A$12:$AW$232,C7290,FALSE)</f>
        <v>9.3620397294598683E-3</v>
      </c>
      <c r="E7290" s="8">
        <f ca="1">VLOOKUP(B7290,Residuals!$A$12:$AW$232,C7290,FALSE)^2</f>
        <v>8.764778789598501E-5</v>
      </c>
      <c r="F7290" s="8">
        <f t="shared" ca="1" si="565"/>
        <v>0.20649187444406789</v>
      </c>
      <c r="G7290" s="6">
        <f t="shared" si="568"/>
        <v>1</v>
      </c>
    </row>
    <row r="7291" spans="1:7" x14ac:dyDescent="0.25">
      <c r="A7291" s="6">
        <f t="shared" si="569"/>
        <v>7280</v>
      </c>
      <c r="B7291" s="6">
        <f t="shared" si="566"/>
        <v>-2</v>
      </c>
      <c r="C7291" s="6">
        <f t="shared" si="567"/>
        <v>34</v>
      </c>
      <c r="D7291" s="8">
        <f ca="1">VLOOKUP(B7291,Residuals!$A$12:$AW$232,C7291,FALSE)</f>
        <v>-9.0926973938369425E-3</v>
      </c>
      <c r="E7291" s="8">
        <f ca="1">VLOOKUP(B7291,Residuals!$A$12:$AW$232,C7291,FALSE)^2</f>
        <v>8.2677145895889128E-5</v>
      </c>
      <c r="F7291" s="8">
        <f t="shared" ca="1" si="565"/>
        <v>0.19478139995943772</v>
      </c>
      <c r="G7291" s="6">
        <f t="shared" si="568"/>
        <v>1</v>
      </c>
    </row>
    <row r="7292" spans="1:7" x14ac:dyDescent="0.25">
      <c r="A7292" s="6">
        <f t="shared" si="569"/>
        <v>7281</v>
      </c>
      <c r="B7292" s="6">
        <f t="shared" si="566"/>
        <v>-1</v>
      </c>
      <c r="C7292" s="6">
        <f t="shared" si="567"/>
        <v>34</v>
      </c>
      <c r="D7292" s="8">
        <f ca="1">VLOOKUP(B7292,Residuals!$A$12:$AW$232,C7292,FALSE)</f>
        <v>5.6575077184923264E-3</v>
      </c>
      <c r="E7292" s="8">
        <f ca="1">VLOOKUP(B7292,Residuals!$A$12:$AW$232,C7292,FALSE)^2</f>
        <v>3.200739358480025E-5</v>
      </c>
      <c r="F7292" s="8">
        <f t="shared" ca="1" si="565"/>
        <v>7.5407113585546581E-2</v>
      </c>
      <c r="G7292" s="6">
        <f t="shared" si="568"/>
        <v>1</v>
      </c>
    </row>
    <row r="7293" spans="1:7" x14ac:dyDescent="0.25">
      <c r="A7293" s="6">
        <f t="shared" si="569"/>
        <v>7282</v>
      </c>
      <c r="B7293" s="6">
        <f t="shared" si="566"/>
        <v>0</v>
      </c>
      <c r="C7293" s="6">
        <f t="shared" si="567"/>
        <v>34</v>
      </c>
      <c r="D7293" s="8">
        <f ca="1">VLOOKUP(B7293,Residuals!$A$12:$AW$232,C7293,FALSE)</f>
        <v>1.6190201618121822E-2</v>
      </c>
      <c r="E7293" s="8">
        <f ca="1">VLOOKUP(B7293,Residuals!$A$12:$AW$232,C7293,FALSE)^2</f>
        <v>2.6212262843543449E-4</v>
      </c>
      <c r="F7293" s="8">
        <f t="shared" ca="1" si="565"/>
        <v>0.61754203020015086</v>
      </c>
      <c r="G7293" s="6">
        <f t="shared" si="568"/>
        <v>1</v>
      </c>
    </row>
    <row r="7294" spans="1:7" x14ac:dyDescent="0.25">
      <c r="A7294" s="6">
        <f t="shared" si="569"/>
        <v>7283</v>
      </c>
      <c r="B7294" s="6">
        <f t="shared" si="566"/>
        <v>1</v>
      </c>
      <c r="C7294" s="6">
        <f t="shared" si="567"/>
        <v>34</v>
      </c>
      <c r="D7294" s="8">
        <f ca="1">VLOOKUP(B7294,Residuals!$A$12:$AW$232,C7294,FALSE)</f>
        <v>-1.1678832069959821E-2</v>
      </c>
      <c r="E7294" s="8">
        <f ca="1">VLOOKUP(B7294,Residuals!$A$12:$AW$232,C7294,FALSE)^2</f>
        <v>1.3639511851832199E-4</v>
      </c>
      <c r="F7294" s="8">
        <f t="shared" ca="1" si="565"/>
        <v>0.32133707380376758</v>
      </c>
      <c r="G7294" s="6">
        <f t="shared" si="568"/>
        <v>1</v>
      </c>
    </row>
    <row r="7295" spans="1:7" x14ac:dyDescent="0.25">
      <c r="A7295" s="6">
        <f t="shared" si="569"/>
        <v>7284</v>
      </c>
      <c r="B7295" s="6">
        <f t="shared" si="566"/>
        <v>2</v>
      </c>
      <c r="C7295" s="6">
        <f t="shared" si="567"/>
        <v>34</v>
      </c>
      <c r="D7295" s="8">
        <f ca="1">VLOOKUP(B7295,Residuals!$A$12:$AW$232,C7295,FALSE)</f>
        <v>1.3405885696499979E-2</v>
      </c>
      <c r="E7295" s="8">
        <f ca="1">VLOOKUP(B7295,Residuals!$A$12:$AW$232,C7295,FALSE)^2</f>
        <v>1.7971777130762273E-4</v>
      </c>
      <c r="F7295" s="8">
        <f t="shared" ca="1" si="565"/>
        <v>0.42340212296357671</v>
      </c>
      <c r="G7295" s="6">
        <f t="shared" si="568"/>
        <v>1</v>
      </c>
    </row>
    <row r="7296" spans="1:7" x14ac:dyDescent="0.25">
      <c r="A7296" s="6">
        <f t="shared" si="569"/>
        <v>7285</v>
      </c>
      <c r="B7296" s="6">
        <f t="shared" si="566"/>
        <v>3</v>
      </c>
      <c r="C7296" s="6">
        <f t="shared" si="567"/>
        <v>34</v>
      </c>
      <c r="D7296" s="8">
        <f ca="1">VLOOKUP(B7296,Residuals!$A$12:$AW$232,C7296,FALSE)</f>
        <v>1.0487499509288763E-2</v>
      </c>
      <c r="E7296" s="8">
        <f ca="1">VLOOKUP(B7296,Residuals!$A$12:$AW$232,C7296,FALSE)^2</f>
        <v>1.0998764595733205E-4</v>
      </c>
      <c r="F7296" s="8">
        <f t="shared" ca="1" si="565"/>
        <v>0.25912297075167112</v>
      </c>
      <c r="G7296" s="6">
        <f t="shared" si="568"/>
        <v>1</v>
      </c>
    </row>
    <row r="7297" spans="1:7" x14ac:dyDescent="0.25">
      <c r="A7297" s="6">
        <f t="shared" si="569"/>
        <v>7286</v>
      </c>
      <c r="B7297" s="6">
        <f t="shared" si="566"/>
        <v>4</v>
      </c>
      <c r="C7297" s="6">
        <f t="shared" si="567"/>
        <v>34</v>
      </c>
      <c r="D7297" s="8">
        <f ca="1">VLOOKUP(B7297,Residuals!$A$12:$AW$232,C7297,FALSE)</f>
        <v>-8.0855973918268591E-3</v>
      </c>
      <c r="E7297" s="8">
        <f ca="1">VLOOKUP(B7297,Residuals!$A$12:$AW$232,C7297,FALSE)^2</f>
        <v>6.5376885182717305E-5</v>
      </c>
      <c r="F7297" s="8">
        <f t="shared" ca="1" si="565"/>
        <v>0.15402323196923839</v>
      </c>
      <c r="G7297" s="6">
        <f t="shared" si="568"/>
        <v>1</v>
      </c>
    </row>
    <row r="7298" spans="1:7" x14ac:dyDescent="0.25">
      <c r="A7298" s="6">
        <f t="shared" si="569"/>
        <v>7287</v>
      </c>
      <c r="B7298" s="6">
        <f t="shared" si="566"/>
        <v>5</v>
      </c>
      <c r="C7298" s="6">
        <f t="shared" si="567"/>
        <v>34</v>
      </c>
      <c r="D7298" s="8">
        <f ca="1">VLOOKUP(B7298,Residuals!$A$12:$AW$232,C7298,FALSE)</f>
        <v>-1.9708667772749346E-2</v>
      </c>
      <c r="E7298" s="8">
        <f ca="1">VLOOKUP(B7298,Residuals!$A$12:$AW$232,C7298,FALSE)^2</f>
        <v>3.8843158537660869E-4</v>
      </c>
      <c r="F7298" s="8">
        <f t="shared" ca="1" si="565"/>
        <v>0.91511683389982168</v>
      </c>
      <c r="G7298" s="6">
        <f t="shared" si="568"/>
        <v>1</v>
      </c>
    </row>
    <row r="7299" spans="1:7" x14ac:dyDescent="0.25">
      <c r="A7299" s="6">
        <f t="shared" si="569"/>
        <v>7288</v>
      </c>
      <c r="B7299" s="6">
        <f t="shared" si="566"/>
        <v>6</v>
      </c>
      <c r="C7299" s="6">
        <f t="shared" si="567"/>
        <v>34</v>
      </c>
      <c r="D7299" s="8">
        <f ca="1">VLOOKUP(B7299,Residuals!$A$12:$AW$232,C7299,FALSE)</f>
        <v>-2.3376645839760318E-2</v>
      </c>
      <c r="E7299" s="8">
        <f ca="1">VLOOKUP(B7299,Residuals!$A$12:$AW$232,C7299,FALSE)^2</f>
        <v>5.4646757071758335E-4</v>
      </c>
      <c r="F7299" s="8">
        <f t="shared" ca="1" si="565"/>
        <v>1.2874382310057029</v>
      </c>
      <c r="G7299" s="6">
        <f t="shared" si="568"/>
        <v>1</v>
      </c>
    </row>
    <row r="7300" spans="1:7" x14ac:dyDescent="0.25">
      <c r="A7300" s="6">
        <f t="shared" si="569"/>
        <v>7289</v>
      </c>
      <c r="B7300" s="6">
        <f t="shared" si="566"/>
        <v>7</v>
      </c>
      <c r="C7300" s="6">
        <f t="shared" si="567"/>
        <v>34</v>
      </c>
      <c r="D7300" s="8">
        <f ca="1">VLOOKUP(B7300,Residuals!$A$12:$AW$232,C7300,FALSE)</f>
        <v>2.9647338269777418E-2</v>
      </c>
      <c r="E7300" s="8">
        <f ca="1">VLOOKUP(B7300,Residuals!$A$12:$AW$232,C7300,FALSE)^2</f>
        <v>8.7896466648260867E-4</v>
      </c>
      <c r="F7300" s="8">
        <f t="shared" ca="1" si="565"/>
        <v>2.0707774367048568</v>
      </c>
      <c r="G7300" s="6">
        <f t="shared" si="568"/>
        <v>1</v>
      </c>
    </row>
    <row r="7301" spans="1:7" x14ac:dyDescent="0.25">
      <c r="A7301" s="6">
        <f t="shared" si="569"/>
        <v>7290</v>
      </c>
      <c r="B7301" s="6">
        <f t="shared" si="566"/>
        <v>8</v>
      </c>
      <c r="C7301" s="6">
        <f t="shared" si="567"/>
        <v>34</v>
      </c>
      <c r="D7301" s="8">
        <f ca="1">VLOOKUP(B7301,Residuals!$A$12:$AW$232,C7301,FALSE)</f>
        <v>-7.3302307074292819E-3</v>
      </c>
      <c r="E7301" s="8">
        <f ca="1">VLOOKUP(B7301,Residuals!$A$12:$AW$232,C7301,FALSE)^2</f>
        <v>5.3732282224139193E-5</v>
      </c>
      <c r="F7301" s="8">
        <f t="shared" ca="1" si="565"/>
        <v>0.12658938623513652</v>
      </c>
      <c r="G7301" s="6">
        <f t="shared" si="568"/>
        <v>1</v>
      </c>
    </row>
    <row r="7302" spans="1:7" x14ac:dyDescent="0.25">
      <c r="A7302" s="6">
        <f t="shared" si="569"/>
        <v>7291</v>
      </c>
      <c r="B7302" s="6">
        <f t="shared" si="566"/>
        <v>9</v>
      </c>
      <c r="C7302" s="6">
        <f t="shared" si="567"/>
        <v>34</v>
      </c>
      <c r="D7302" s="8">
        <f ca="1">VLOOKUP(B7302,Residuals!$A$12:$AW$232,C7302,FALSE)</f>
        <v>9.6257622764186809E-3</v>
      </c>
      <c r="E7302" s="8">
        <f ca="1">VLOOKUP(B7302,Residuals!$A$12:$AW$232,C7302,FALSE)^2</f>
        <v>9.2655299402124946E-5</v>
      </c>
      <c r="F7302" s="8">
        <f t="shared" ca="1" si="565"/>
        <v>0.21828921082898808</v>
      </c>
      <c r="G7302" s="6">
        <f t="shared" si="568"/>
        <v>1</v>
      </c>
    </row>
    <row r="7303" spans="1:7" x14ac:dyDescent="0.25">
      <c r="A7303" s="6">
        <f t="shared" si="569"/>
        <v>7292</v>
      </c>
      <c r="B7303" s="6">
        <f t="shared" si="566"/>
        <v>10</v>
      </c>
      <c r="C7303" s="6">
        <f t="shared" si="567"/>
        <v>34</v>
      </c>
      <c r="D7303" s="8">
        <f ca="1">VLOOKUP(B7303,Residuals!$A$12:$AW$232,C7303,FALSE)</f>
        <v>-9.1767135883810205E-3</v>
      </c>
      <c r="E7303" s="8">
        <f ca="1">VLOOKUP(B7303,Residuals!$A$12:$AW$232,C7303,FALSE)^2</f>
        <v>8.4212072283176866E-5</v>
      </c>
      <c r="F7303" s="8">
        <f t="shared" ca="1" si="565"/>
        <v>0.19839757595718044</v>
      </c>
      <c r="G7303" s="6">
        <f t="shared" si="568"/>
        <v>1</v>
      </c>
    </row>
    <row r="7304" spans="1:7" x14ac:dyDescent="0.25">
      <c r="A7304" s="6">
        <f t="shared" si="569"/>
        <v>7293</v>
      </c>
      <c r="B7304" s="6">
        <f t="shared" si="566"/>
        <v>-210</v>
      </c>
      <c r="C7304" s="6">
        <f t="shared" si="567"/>
        <v>35</v>
      </c>
      <c r="D7304" s="8">
        <f ca="1">VLOOKUP(B7304,Residuals!$A$12:$AW$232,C7304,FALSE)</f>
        <v>3.4284684166841932E-2</v>
      </c>
      <c r="E7304" s="8">
        <f ca="1">VLOOKUP(B7304,Residuals!$A$12:$AW$232,C7304,FALSE)^2</f>
        <v>1.1754395684201019E-3</v>
      </c>
      <c r="F7304" s="8">
        <f t="shared" ca="1" si="565"/>
        <v>2.7692509486587</v>
      </c>
      <c r="G7304" s="6">
        <f t="shared" si="568"/>
        <v>0</v>
      </c>
    </row>
    <row r="7305" spans="1:7" x14ac:dyDescent="0.25">
      <c r="A7305" s="6">
        <f t="shared" si="569"/>
        <v>7294</v>
      </c>
      <c r="B7305" s="6">
        <f t="shared" si="566"/>
        <v>-209</v>
      </c>
      <c r="C7305" s="6">
        <f t="shared" si="567"/>
        <v>35</v>
      </c>
      <c r="D7305" s="8">
        <f ca="1">VLOOKUP(B7305,Residuals!$A$12:$AW$232,C7305,FALSE)</f>
        <v>4.2172631312663257E-3</v>
      </c>
      <c r="E7305" s="8">
        <f ca="1">VLOOKUP(B7305,Residuals!$A$12:$AW$232,C7305,FALSE)^2</f>
        <v>1.7785308318338254E-5</v>
      </c>
      <c r="F7305" s="8">
        <f t="shared" ca="1" si="565"/>
        <v>4.1900905206845161E-2</v>
      </c>
      <c r="G7305" s="6">
        <f t="shared" si="568"/>
        <v>0</v>
      </c>
    </row>
    <row r="7306" spans="1:7" x14ac:dyDescent="0.25">
      <c r="A7306" s="6">
        <f t="shared" si="569"/>
        <v>7295</v>
      </c>
      <c r="B7306" s="6">
        <f t="shared" si="566"/>
        <v>-208</v>
      </c>
      <c r="C7306" s="6">
        <f t="shared" si="567"/>
        <v>35</v>
      </c>
      <c r="D7306" s="8">
        <f ca="1">VLOOKUP(B7306,Residuals!$A$12:$AW$232,C7306,FALSE)</f>
        <v>2.1030674376811272E-2</v>
      </c>
      <c r="E7306" s="8">
        <f ca="1">VLOOKUP(B7306,Residuals!$A$12:$AW$232,C7306,FALSE)^2</f>
        <v>4.422892647434662E-4</v>
      </c>
      <c r="F7306" s="8">
        <f t="shared" ca="1" si="565"/>
        <v>1.0420016467700326</v>
      </c>
      <c r="G7306" s="6">
        <f t="shared" si="568"/>
        <v>0</v>
      </c>
    </row>
    <row r="7307" spans="1:7" x14ac:dyDescent="0.25">
      <c r="A7307" s="6">
        <f t="shared" si="569"/>
        <v>7296</v>
      </c>
      <c r="B7307" s="6">
        <f t="shared" si="566"/>
        <v>-207</v>
      </c>
      <c r="C7307" s="6">
        <f t="shared" si="567"/>
        <v>35</v>
      </c>
      <c r="D7307" s="8">
        <f ca="1">VLOOKUP(B7307,Residuals!$A$12:$AW$232,C7307,FALSE)</f>
        <v>-8.282613256345512E-3</v>
      </c>
      <c r="E7307" s="8">
        <f ca="1">VLOOKUP(B7307,Residuals!$A$12:$AW$232,C7307,FALSE)^2</f>
        <v>6.8601682354190406E-5</v>
      </c>
      <c r="F7307" s="8">
        <f t="shared" ref="F7307:F7370" ca="1" si="570">E7307/$F$8</f>
        <v>0.16162062180216435</v>
      </c>
      <c r="G7307" s="6">
        <f t="shared" si="568"/>
        <v>0</v>
      </c>
    </row>
    <row r="7308" spans="1:7" x14ac:dyDescent="0.25">
      <c r="A7308" s="6">
        <f t="shared" si="569"/>
        <v>7297</v>
      </c>
      <c r="B7308" s="6">
        <f t="shared" ref="B7308:B7371" si="571">MOD(A7308,221)-210</f>
        <v>-206</v>
      </c>
      <c r="C7308" s="6">
        <f t="shared" ref="C7308:C7371" si="572">IF(B7308&lt;B7307,IF(ISNUMBER(C7307),C7307+1,2),C7307)</f>
        <v>35</v>
      </c>
      <c r="D7308" s="8">
        <f ca="1">VLOOKUP(B7308,Residuals!$A$12:$AW$232,C7308,FALSE)</f>
        <v>-4.9955137864510363E-3</v>
      </c>
      <c r="E7308" s="8">
        <f ca="1">VLOOKUP(B7308,Residuals!$A$12:$AW$232,C7308,FALSE)^2</f>
        <v>2.4955157990622369E-5</v>
      </c>
      <c r="F7308" s="8">
        <f t="shared" ca="1" si="570"/>
        <v>5.8792554543952422E-2</v>
      </c>
      <c r="G7308" s="6">
        <f t="shared" ref="G7308:G7371" si="573">IF(OR(B7308&lt;-10,B7308&gt;10),0,1)</f>
        <v>0</v>
      </c>
    </row>
    <row r="7309" spans="1:7" x14ac:dyDescent="0.25">
      <c r="A7309" s="6">
        <f t="shared" ref="A7309:A7372" si="574">A7308+1</f>
        <v>7298</v>
      </c>
      <c r="B7309" s="6">
        <f t="shared" si="571"/>
        <v>-205</v>
      </c>
      <c r="C7309" s="6">
        <f t="shared" si="572"/>
        <v>35</v>
      </c>
      <c r="D7309" s="8">
        <f ca="1">VLOOKUP(B7309,Residuals!$A$12:$AW$232,C7309,FALSE)</f>
        <v>8.7392818046698427E-3</v>
      </c>
      <c r="E7309" s="8">
        <f ca="1">VLOOKUP(B7309,Residuals!$A$12:$AW$232,C7309,FALSE)^2</f>
        <v>7.6375046461433387E-5</v>
      </c>
      <c r="F7309" s="8">
        <f t="shared" ca="1" si="570"/>
        <v>0.17993410767297399</v>
      </c>
      <c r="G7309" s="6">
        <f t="shared" si="573"/>
        <v>0</v>
      </c>
    </row>
    <row r="7310" spans="1:7" x14ac:dyDescent="0.25">
      <c r="A7310" s="6">
        <f t="shared" si="574"/>
        <v>7299</v>
      </c>
      <c r="B7310" s="6">
        <f t="shared" si="571"/>
        <v>-204</v>
      </c>
      <c r="C7310" s="6">
        <f t="shared" si="572"/>
        <v>35</v>
      </c>
      <c r="D7310" s="8">
        <f ca="1">VLOOKUP(B7310,Residuals!$A$12:$AW$232,C7310,FALSE)</f>
        <v>-7.4608497004034413E-3</v>
      </c>
      <c r="E7310" s="8">
        <f ca="1">VLOOKUP(B7310,Residuals!$A$12:$AW$232,C7310,FALSE)^2</f>
        <v>5.5664278252010118E-5</v>
      </c>
      <c r="F7310" s="8">
        <f t="shared" ca="1" si="570"/>
        <v>0.13114102970259062</v>
      </c>
      <c r="G7310" s="6">
        <f t="shared" si="573"/>
        <v>0</v>
      </c>
    </row>
    <row r="7311" spans="1:7" x14ac:dyDescent="0.25">
      <c r="A7311" s="6">
        <f t="shared" si="574"/>
        <v>7300</v>
      </c>
      <c r="B7311" s="6">
        <f t="shared" si="571"/>
        <v>-203</v>
      </c>
      <c r="C7311" s="6">
        <f t="shared" si="572"/>
        <v>35</v>
      </c>
      <c r="D7311" s="8">
        <f ca="1">VLOOKUP(B7311,Residuals!$A$12:$AW$232,C7311,FALSE)</f>
        <v>1.0288237953521757E-2</v>
      </c>
      <c r="E7311" s="8">
        <f ca="1">VLOOKUP(B7311,Residuals!$A$12:$AW$232,C7311,FALSE)^2</f>
        <v>1.0584784018828554E-4</v>
      </c>
      <c r="F7311" s="8">
        <f t="shared" ca="1" si="570"/>
        <v>0.24936988657686862</v>
      </c>
      <c r="G7311" s="6">
        <f t="shared" si="573"/>
        <v>0</v>
      </c>
    </row>
    <row r="7312" spans="1:7" x14ac:dyDescent="0.25">
      <c r="A7312" s="6">
        <f t="shared" si="574"/>
        <v>7301</v>
      </c>
      <c r="B7312" s="6">
        <f t="shared" si="571"/>
        <v>-202</v>
      </c>
      <c r="C7312" s="6">
        <f t="shared" si="572"/>
        <v>35</v>
      </c>
      <c r="D7312" s="8">
        <f ca="1">VLOOKUP(B7312,Residuals!$A$12:$AW$232,C7312,FALSE)</f>
        <v>3.5921249244415575E-3</v>
      </c>
      <c r="E7312" s="8">
        <f ca="1">VLOOKUP(B7312,Residuals!$A$12:$AW$232,C7312,FALSE)^2</f>
        <v>1.2903361472794264E-5</v>
      </c>
      <c r="F7312" s="8">
        <f t="shared" ca="1" si="570"/>
        <v>3.0399390117051766E-2</v>
      </c>
      <c r="G7312" s="6">
        <f t="shared" si="573"/>
        <v>0</v>
      </c>
    </row>
    <row r="7313" spans="1:7" x14ac:dyDescent="0.25">
      <c r="A7313" s="6">
        <f t="shared" si="574"/>
        <v>7302</v>
      </c>
      <c r="B7313" s="6">
        <f t="shared" si="571"/>
        <v>-201</v>
      </c>
      <c r="C7313" s="6">
        <f t="shared" si="572"/>
        <v>35</v>
      </c>
      <c r="D7313" s="8">
        <f ca="1">VLOOKUP(B7313,Residuals!$A$12:$AW$232,C7313,FALSE)</f>
        <v>-3.2853473701993981E-3</v>
      </c>
      <c r="E7313" s="8">
        <f ca="1">VLOOKUP(B7313,Residuals!$A$12:$AW$232,C7313,FALSE)^2</f>
        <v>1.0793507342876101E-5</v>
      </c>
      <c r="F7313" s="8">
        <f t="shared" ca="1" si="570"/>
        <v>2.5428725773447531E-2</v>
      </c>
      <c r="G7313" s="6">
        <f t="shared" si="573"/>
        <v>0</v>
      </c>
    </row>
    <row r="7314" spans="1:7" x14ac:dyDescent="0.25">
      <c r="A7314" s="6">
        <f t="shared" si="574"/>
        <v>7303</v>
      </c>
      <c r="B7314" s="6">
        <f t="shared" si="571"/>
        <v>-200</v>
      </c>
      <c r="C7314" s="6">
        <f t="shared" si="572"/>
        <v>35</v>
      </c>
      <c r="D7314" s="8">
        <f ca="1">VLOOKUP(B7314,Residuals!$A$12:$AW$232,C7314,FALSE)</f>
        <v>-1.8300105697878648E-2</v>
      </c>
      <c r="E7314" s="8">
        <f ca="1">VLOOKUP(B7314,Residuals!$A$12:$AW$232,C7314,FALSE)^2</f>
        <v>3.3489386855353054E-4</v>
      </c>
      <c r="F7314" s="8">
        <f t="shared" ca="1" si="570"/>
        <v>0.78898582973377662</v>
      </c>
      <c r="G7314" s="6">
        <f t="shared" si="573"/>
        <v>0</v>
      </c>
    </row>
    <row r="7315" spans="1:7" x14ac:dyDescent="0.25">
      <c r="A7315" s="6">
        <f t="shared" si="574"/>
        <v>7304</v>
      </c>
      <c r="B7315" s="6">
        <f t="shared" si="571"/>
        <v>-199</v>
      </c>
      <c r="C7315" s="6">
        <f t="shared" si="572"/>
        <v>35</v>
      </c>
      <c r="D7315" s="8">
        <f ca="1">VLOOKUP(B7315,Residuals!$A$12:$AW$232,C7315,FALSE)</f>
        <v>1.7249527023535501E-2</v>
      </c>
      <c r="E7315" s="8">
        <f ca="1">VLOOKUP(B7315,Residuals!$A$12:$AW$232,C7315,FALSE)^2</f>
        <v>2.9754618253568149E-4</v>
      </c>
      <c r="F7315" s="8">
        <f t="shared" ca="1" si="570"/>
        <v>0.70099737187188205</v>
      </c>
      <c r="G7315" s="6">
        <f t="shared" si="573"/>
        <v>0</v>
      </c>
    </row>
    <row r="7316" spans="1:7" x14ac:dyDescent="0.25">
      <c r="A7316" s="6">
        <f t="shared" si="574"/>
        <v>7305</v>
      </c>
      <c r="B7316" s="6">
        <f t="shared" si="571"/>
        <v>-198</v>
      </c>
      <c r="C7316" s="6">
        <f t="shared" si="572"/>
        <v>35</v>
      </c>
      <c r="D7316" s="8">
        <f ca="1">VLOOKUP(B7316,Residuals!$A$12:$AW$232,C7316,FALSE)</f>
        <v>3.7967841220426773E-3</v>
      </c>
      <c r="E7316" s="8">
        <f ca="1">VLOOKUP(B7316,Residuals!$A$12:$AW$232,C7316,FALSE)^2</f>
        <v>1.4415569669395384E-5</v>
      </c>
      <c r="F7316" s="8">
        <f t="shared" ca="1" si="570"/>
        <v>3.3962043694075503E-2</v>
      </c>
      <c r="G7316" s="6">
        <f t="shared" si="573"/>
        <v>0</v>
      </c>
    </row>
    <row r="7317" spans="1:7" x14ac:dyDescent="0.25">
      <c r="A7317" s="6">
        <f t="shared" si="574"/>
        <v>7306</v>
      </c>
      <c r="B7317" s="6">
        <f t="shared" si="571"/>
        <v>-197</v>
      </c>
      <c r="C7317" s="6">
        <f t="shared" si="572"/>
        <v>35</v>
      </c>
      <c r="D7317" s="8">
        <f ca="1">VLOOKUP(B7317,Residuals!$A$12:$AW$232,C7317,FALSE)</f>
        <v>-1.2355487953720637E-2</v>
      </c>
      <c r="E7317" s="8">
        <f ca="1">VLOOKUP(B7317,Residuals!$A$12:$AW$232,C7317,FALSE)^2</f>
        <v>1.5265808257453579E-4</v>
      </c>
      <c r="F7317" s="8">
        <f t="shared" ca="1" si="570"/>
        <v>0.35965144559338263</v>
      </c>
      <c r="G7317" s="6">
        <f t="shared" si="573"/>
        <v>0</v>
      </c>
    </row>
    <row r="7318" spans="1:7" x14ac:dyDescent="0.25">
      <c r="A7318" s="6">
        <f t="shared" si="574"/>
        <v>7307</v>
      </c>
      <c r="B7318" s="6">
        <f t="shared" si="571"/>
        <v>-196</v>
      </c>
      <c r="C7318" s="6">
        <f t="shared" si="572"/>
        <v>35</v>
      </c>
      <c r="D7318" s="8">
        <f ca="1">VLOOKUP(B7318,Residuals!$A$12:$AW$232,C7318,FALSE)</f>
        <v>3.7448666748305152E-3</v>
      </c>
      <c r="E7318" s="8">
        <f ca="1">VLOOKUP(B7318,Residuals!$A$12:$AW$232,C7318,FALSE)^2</f>
        <v>1.4024026412256159E-5</v>
      </c>
      <c r="F7318" s="8">
        <f t="shared" ca="1" si="570"/>
        <v>3.3039595985656867E-2</v>
      </c>
      <c r="G7318" s="6">
        <f t="shared" si="573"/>
        <v>0</v>
      </c>
    </row>
    <row r="7319" spans="1:7" x14ac:dyDescent="0.25">
      <c r="A7319" s="6">
        <f t="shared" si="574"/>
        <v>7308</v>
      </c>
      <c r="B7319" s="6">
        <f t="shared" si="571"/>
        <v>-195</v>
      </c>
      <c r="C7319" s="6">
        <f t="shared" si="572"/>
        <v>35</v>
      </c>
      <c r="D7319" s="8">
        <f ca="1">VLOOKUP(B7319,Residuals!$A$12:$AW$232,C7319,FALSE)</f>
        <v>-8.1191056164250618E-3</v>
      </c>
      <c r="E7319" s="8">
        <f ca="1">VLOOKUP(B7319,Residuals!$A$12:$AW$232,C7319,FALSE)^2</f>
        <v>6.5919876010664985E-5</v>
      </c>
      <c r="F7319" s="8">
        <f t="shared" ca="1" si="570"/>
        <v>0.15530247924473053</v>
      </c>
      <c r="G7319" s="6">
        <f t="shared" si="573"/>
        <v>0</v>
      </c>
    </row>
    <row r="7320" spans="1:7" x14ac:dyDescent="0.25">
      <c r="A7320" s="6">
        <f t="shared" si="574"/>
        <v>7309</v>
      </c>
      <c r="B7320" s="6">
        <f t="shared" si="571"/>
        <v>-194</v>
      </c>
      <c r="C7320" s="6">
        <f t="shared" si="572"/>
        <v>35</v>
      </c>
      <c r="D7320" s="8">
        <f ca="1">VLOOKUP(B7320,Residuals!$A$12:$AW$232,C7320,FALSE)</f>
        <v>2.1053920223637286E-2</v>
      </c>
      <c r="E7320" s="8">
        <f ca="1">VLOOKUP(B7320,Residuals!$A$12:$AW$232,C7320,FALSE)^2</f>
        <v>4.4326755678328312E-4</v>
      </c>
      <c r="F7320" s="8">
        <f t="shared" ca="1" si="570"/>
        <v>1.0443064323431179</v>
      </c>
      <c r="G7320" s="6">
        <f t="shared" si="573"/>
        <v>0</v>
      </c>
    </row>
    <row r="7321" spans="1:7" x14ac:dyDescent="0.25">
      <c r="A7321" s="6">
        <f t="shared" si="574"/>
        <v>7310</v>
      </c>
      <c r="B7321" s="6">
        <f t="shared" si="571"/>
        <v>-193</v>
      </c>
      <c r="C7321" s="6">
        <f t="shared" si="572"/>
        <v>35</v>
      </c>
      <c r="D7321" s="8">
        <f ca="1">VLOOKUP(B7321,Residuals!$A$12:$AW$232,C7321,FALSE)</f>
        <v>-4.5190337503090358E-2</v>
      </c>
      <c r="E7321" s="8">
        <f ca="1">VLOOKUP(B7321,Residuals!$A$12:$AW$232,C7321,FALSE)^2</f>
        <v>2.042166603643215E-3</v>
      </c>
      <c r="F7321" s="8">
        <f t="shared" ca="1" si="570"/>
        <v>4.8111974076721697</v>
      </c>
      <c r="G7321" s="6">
        <f t="shared" si="573"/>
        <v>0</v>
      </c>
    </row>
    <row r="7322" spans="1:7" x14ac:dyDescent="0.25">
      <c r="A7322" s="6">
        <f t="shared" si="574"/>
        <v>7311</v>
      </c>
      <c r="B7322" s="6">
        <f t="shared" si="571"/>
        <v>-192</v>
      </c>
      <c r="C7322" s="6">
        <f t="shared" si="572"/>
        <v>35</v>
      </c>
      <c r="D7322" s="8">
        <f ca="1">VLOOKUP(B7322,Residuals!$A$12:$AW$232,C7322,FALSE)</f>
        <v>1.701828227082363E-2</v>
      </c>
      <c r="E7322" s="8">
        <f ca="1">VLOOKUP(B7322,Residuals!$A$12:$AW$232,C7322,FALSE)^2</f>
        <v>2.896219314494299E-4</v>
      </c>
      <c r="F7322" s="8">
        <f t="shared" ca="1" si="570"/>
        <v>0.68232840714789622</v>
      </c>
      <c r="G7322" s="6">
        <f t="shared" si="573"/>
        <v>0</v>
      </c>
    </row>
    <row r="7323" spans="1:7" x14ac:dyDescent="0.25">
      <c r="A7323" s="6">
        <f t="shared" si="574"/>
        <v>7312</v>
      </c>
      <c r="B7323" s="6">
        <f t="shared" si="571"/>
        <v>-191</v>
      </c>
      <c r="C7323" s="6">
        <f t="shared" si="572"/>
        <v>35</v>
      </c>
      <c r="D7323" s="8">
        <f ca="1">VLOOKUP(B7323,Residuals!$A$12:$AW$232,C7323,FALSE)</f>
        <v>-1.154429205185558E-2</v>
      </c>
      <c r="E7323" s="8">
        <f ca="1">VLOOKUP(B7323,Residuals!$A$12:$AW$232,C7323,FALSE)^2</f>
        <v>1.3327067897853591E-4</v>
      </c>
      <c r="F7323" s="8">
        <f t="shared" ca="1" si="570"/>
        <v>0.31397611932168484</v>
      </c>
      <c r="G7323" s="6">
        <f t="shared" si="573"/>
        <v>0</v>
      </c>
    </row>
    <row r="7324" spans="1:7" x14ac:dyDescent="0.25">
      <c r="A7324" s="6">
        <f t="shared" si="574"/>
        <v>7313</v>
      </c>
      <c r="B7324" s="6">
        <f t="shared" si="571"/>
        <v>-190</v>
      </c>
      <c r="C7324" s="6">
        <f t="shared" si="572"/>
        <v>35</v>
      </c>
      <c r="D7324" s="8">
        <f ca="1">VLOOKUP(B7324,Residuals!$A$12:$AW$232,C7324,FALSE)</f>
        <v>2.6648260295010887E-2</v>
      </c>
      <c r="E7324" s="8">
        <f ca="1">VLOOKUP(B7324,Residuals!$A$12:$AW$232,C7324,FALSE)^2</f>
        <v>7.101297767506537E-4</v>
      </c>
      <c r="F7324" s="8">
        <f t="shared" ca="1" si="570"/>
        <v>1.6730145987689791</v>
      </c>
      <c r="G7324" s="6">
        <f t="shared" si="573"/>
        <v>0</v>
      </c>
    </row>
    <row r="7325" spans="1:7" x14ac:dyDescent="0.25">
      <c r="A7325" s="6">
        <f t="shared" si="574"/>
        <v>7314</v>
      </c>
      <c r="B7325" s="6">
        <f t="shared" si="571"/>
        <v>-189</v>
      </c>
      <c r="C7325" s="6">
        <f t="shared" si="572"/>
        <v>35</v>
      </c>
      <c r="D7325" s="8">
        <f ca="1">VLOOKUP(B7325,Residuals!$A$12:$AW$232,C7325,FALSE)</f>
        <v>2.3058113216300191E-3</v>
      </c>
      <c r="E7325" s="8">
        <f ca="1">VLOOKUP(B7325,Residuals!$A$12:$AW$232,C7325,FALSE)^2</f>
        <v>5.3167658509571753E-6</v>
      </c>
      <c r="F7325" s="8">
        <f t="shared" ca="1" si="570"/>
        <v>1.252591734371254E-2</v>
      </c>
      <c r="G7325" s="6">
        <f t="shared" si="573"/>
        <v>0</v>
      </c>
    </row>
    <row r="7326" spans="1:7" x14ac:dyDescent="0.25">
      <c r="A7326" s="6">
        <f t="shared" si="574"/>
        <v>7315</v>
      </c>
      <c r="B7326" s="6">
        <f t="shared" si="571"/>
        <v>-188</v>
      </c>
      <c r="C7326" s="6">
        <f t="shared" si="572"/>
        <v>35</v>
      </c>
      <c r="D7326" s="8">
        <f ca="1">VLOOKUP(B7326,Residuals!$A$12:$AW$232,C7326,FALSE)</f>
        <v>7.9331478460474662E-3</v>
      </c>
      <c r="E7326" s="8">
        <f ca="1">VLOOKUP(B7326,Residuals!$A$12:$AW$232,C7326,FALSE)^2</f>
        <v>6.2934834747247552E-5</v>
      </c>
      <c r="F7326" s="8">
        <f t="shared" ca="1" si="570"/>
        <v>0.14826993706000999</v>
      </c>
      <c r="G7326" s="6">
        <f t="shared" si="573"/>
        <v>0</v>
      </c>
    </row>
    <row r="7327" spans="1:7" x14ac:dyDescent="0.25">
      <c r="A7327" s="6">
        <f t="shared" si="574"/>
        <v>7316</v>
      </c>
      <c r="B7327" s="6">
        <f t="shared" si="571"/>
        <v>-187</v>
      </c>
      <c r="C7327" s="6">
        <f t="shared" si="572"/>
        <v>35</v>
      </c>
      <c r="D7327" s="8">
        <f ca="1">VLOOKUP(B7327,Residuals!$A$12:$AW$232,C7327,FALSE)</f>
        <v>-1.8641230941242974E-3</v>
      </c>
      <c r="E7327" s="8">
        <f ca="1">VLOOKUP(B7327,Residuals!$A$12:$AW$232,C7327,FALSE)^2</f>
        <v>3.4749549100475443E-6</v>
      </c>
      <c r="F7327" s="8">
        <f t="shared" ca="1" si="570"/>
        <v>8.1867434445222816E-3</v>
      </c>
      <c r="G7327" s="6">
        <f t="shared" si="573"/>
        <v>0</v>
      </c>
    </row>
    <row r="7328" spans="1:7" x14ac:dyDescent="0.25">
      <c r="A7328" s="6">
        <f t="shared" si="574"/>
        <v>7317</v>
      </c>
      <c r="B7328" s="6">
        <f t="shared" si="571"/>
        <v>-186</v>
      </c>
      <c r="C7328" s="6">
        <f t="shared" si="572"/>
        <v>35</v>
      </c>
      <c r="D7328" s="8">
        <f ca="1">VLOOKUP(B7328,Residuals!$A$12:$AW$232,C7328,FALSE)</f>
        <v>-6.7038338617447981E-3</v>
      </c>
      <c r="E7328" s="8">
        <f ca="1">VLOOKUP(B7328,Residuals!$A$12:$AW$232,C7328,FALSE)^2</f>
        <v>4.4941388445876175E-5</v>
      </c>
      <c r="F7328" s="8">
        <f t="shared" ca="1" si="570"/>
        <v>0.10587867375866822</v>
      </c>
      <c r="G7328" s="6">
        <f t="shared" si="573"/>
        <v>0</v>
      </c>
    </row>
    <row r="7329" spans="1:7" x14ac:dyDescent="0.25">
      <c r="A7329" s="6">
        <f t="shared" si="574"/>
        <v>7318</v>
      </c>
      <c r="B7329" s="6">
        <f t="shared" si="571"/>
        <v>-185</v>
      </c>
      <c r="C7329" s="6">
        <f t="shared" si="572"/>
        <v>35</v>
      </c>
      <c r="D7329" s="8">
        <f ca="1">VLOOKUP(B7329,Residuals!$A$12:$AW$232,C7329,FALSE)</f>
        <v>1.0193245915128919E-2</v>
      </c>
      <c r="E7329" s="8">
        <f ca="1">VLOOKUP(B7329,Residuals!$A$12:$AW$232,C7329,FALSE)^2</f>
        <v>1.0390226228629238E-4</v>
      </c>
      <c r="F7329" s="8">
        <f t="shared" ca="1" si="570"/>
        <v>0.24478624519237308</v>
      </c>
      <c r="G7329" s="6">
        <f t="shared" si="573"/>
        <v>0</v>
      </c>
    </row>
    <row r="7330" spans="1:7" x14ac:dyDescent="0.25">
      <c r="A7330" s="6">
        <f t="shared" si="574"/>
        <v>7319</v>
      </c>
      <c r="B7330" s="6">
        <f t="shared" si="571"/>
        <v>-184</v>
      </c>
      <c r="C7330" s="6">
        <f t="shared" si="572"/>
        <v>35</v>
      </c>
      <c r="D7330" s="8">
        <f ca="1">VLOOKUP(B7330,Residuals!$A$12:$AW$232,C7330,FALSE)</f>
        <v>-4.046948473557156E-3</v>
      </c>
      <c r="E7330" s="8">
        <f ca="1">VLOOKUP(B7330,Residuals!$A$12:$AW$232,C7330,FALSE)^2</f>
        <v>1.6377791947626597E-5</v>
      </c>
      <c r="F7330" s="8">
        <f t="shared" ca="1" si="570"/>
        <v>3.8584898029985479E-2</v>
      </c>
      <c r="G7330" s="6">
        <f t="shared" si="573"/>
        <v>0</v>
      </c>
    </row>
    <row r="7331" spans="1:7" x14ac:dyDescent="0.25">
      <c r="A7331" s="6">
        <f t="shared" si="574"/>
        <v>7320</v>
      </c>
      <c r="B7331" s="6">
        <f t="shared" si="571"/>
        <v>-183</v>
      </c>
      <c r="C7331" s="6">
        <f t="shared" si="572"/>
        <v>35</v>
      </c>
      <c r="D7331" s="8">
        <f ca="1">VLOOKUP(B7331,Residuals!$A$12:$AW$232,C7331,FALSE)</f>
        <v>5.973836941319248E-3</v>
      </c>
      <c r="E7331" s="8">
        <f ca="1">VLOOKUP(B7331,Residuals!$A$12:$AW$232,C7331,FALSE)^2</f>
        <v>3.5686727801470509E-5</v>
      </c>
      <c r="F7331" s="8">
        <f t="shared" ca="1" si="570"/>
        <v>8.4075359953704396E-2</v>
      </c>
      <c r="G7331" s="6">
        <f t="shared" si="573"/>
        <v>0</v>
      </c>
    </row>
    <row r="7332" spans="1:7" x14ac:dyDescent="0.25">
      <c r="A7332" s="6">
        <f t="shared" si="574"/>
        <v>7321</v>
      </c>
      <c r="B7332" s="6">
        <f t="shared" si="571"/>
        <v>-182</v>
      </c>
      <c r="C7332" s="6">
        <f t="shared" si="572"/>
        <v>35</v>
      </c>
      <c r="D7332" s="8">
        <f ca="1">VLOOKUP(B7332,Residuals!$A$12:$AW$232,C7332,FALSE)</f>
        <v>1.09677173924919E-2</v>
      </c>
      <c r="E7332" s="8">
        <f ca="1">VLOOKUP(B7332,Residuals!$A$12:$AW$232,C7332,FALSE)^2</f>
        <v>1.2029082480156933E-4</v>
      </c>
      <c r="F7332" s="8">
        <f t="shared" ca="1" si="570"/>
        <v>0.28339651790386888</v>
      </c>
      <c r="G7332" s="6">
        <f t="shared" si="573"/>
        <v>0</v>
      </c>
    </row>
    <row r="7333" spans="1:7" x14ac:dyDescent="0.25">
      <c r="A7333" s="6">
        <f t="shared" si="574"/>
        <v>7322</v>
      </c>
      <c r="B7333" s="6">
        <f t="shared" si="571"/>
        <v>-181</v>
      </c>
      <c r="C7333" s="6">
        <f t="shared" si="572"/>
        <v>35</v>
      </c>
      <c r="D7333" s="8">
        <f ca="1">VLOOKUP(B7333,Residuals!$A$12:$AW$232,C7333,FALSE)</f>
        <v>4.8166767888537139E-3</v>
      </c>
      <c r="E7333" s="8">
        <f ca="1">VLOOKUP(B7333,Residuals!$A$12:$AW$232,C7333,FALSE)^2</f>
        <v>2.3200375288282125E-5</v>
      </c>
      <c r="F7333" s="8">
        <f t="shared" ca="1" si="570"/>
        <v>5.465841290562292E-2</v>
      </c>
      <c r="G7333" s="6">
        <f t="shared" si="573"/>
        <v>0</v>
      </c>
    </row>
    <row r="7334" spans="1:7" x14ac:dyDescent="0.25">
      <c r="A7334" s="6">
        <f t="shared" si="574"/>
        <v>7323</v>
      </c>
      <c r="B7334" s="6">
        <f t="shared" si="571"/>
        <v>-180</v>
      </c>
      <c r="C7334" s="6">
        <f t="shared" si="572"/>
        <v>35</v>
      </c>
      <c r="D7334" s="8">
        <f ca="1">VLOOKUP(B7334,Residuals!$A$12:$AW$232,C7334,FALSE)</f>
        <v>-6.6913870226138769E-3</v>
      </c>
      <c r="E7334" s="8">
        <f ca="1">VLOOKUP(B7334,Residuals!$A$12:$AW$232,C7334,FALSE)^2</f>
        <v>4.4774660286405408E-5</v>
      </c>
      <c r="F7334" s="8">
        <f t="shared" ca="1" si="570"/>
        <v>0.10548587422546625</v>
      </c>
      <c r="G7334" s="6">
        <f t="shared" si="573"/>
        <v>0</v>
      </c>
    </row>
    <row r="7335" spans="1:7" x14ac:dyDescent="0.25">
      <c r="A7335" s="6">
        <f t="shared" si="574"/>
        <v>7324</v>
      </c>
      <c r="B7335" s="6">
        <f t="shared" si="571"/>
        <v>-179</v>
      </c>
      <c r="C7335" s="6">
        <f t="shared" si="572"/>
        <v>35</v>
      </c>
      <c r="D7335" s="8">
        <f ca="1">VLOOKUP(B7335,Residuals!$A$12:$AW$232,C7335,FALSE)</f>
        <v>-8.8517845694402759E-3</v>
      </c>
      <c r="E7335" s="8">
        <f ca="1">VLOOKUP(B7335,Residuals!$A$12:$AW$232,C7335,FALSE)^2</f>
        <v>7.8354090063780966E-5</v>
      </c>
      <c r="F7335" s="8">
        <f t="shared" ca="1" si="570"/>
        <v>0.184596591836753</v>
      </c>
      <c r="G7335" s="6">
        <f t="shared" si="573"/>
        <v>0</v>
      </c>
    </row>
    <row r="7336" spans="1:7" x14ac:dyDescent="0.25">
      <c r="A7336" s="6">
        <f t="shared" si="574"/>
        <v>7325</v>
      </c>
      <c r="B7336" s="6">
        <f t="shared" si="571"/>
        <v>-178</v>
      </c>
      <c r="C7336" s="6">
        <f t="shared" si="572"/>
        <v>35</v>
      </c>
      <c r="D7336" s="8">
        <f ca="1">VLOOKUP(B7336,Residuals!$A$12:$AW$232,C7336,FALSE)</f>
        <v>-2.8253572570779331E-2</v>
      </c>
      <c r="E7336" s="8">
        <f ca="1">VLOOKUP(B7336,Residuals!$A$12:$AW$232,C7336,FALSE)^2</f>
        <v>7.9826436301229419E-4</v>
      </c>
      <c r="F7336" s="8">
        <f t="shared" ca="1" si="570"/>
        <v>1.8806533350952863</v>
      </c>
      <c r="G7336" s="6">
        <f t="shared" si="573"/>
        <v>0</v>
      </c>
    </row>
    <row r="7337" spans="1:7" x14ac:dyDescent="0.25">
      <c r="A7337" s="6">
        <f t="shared" si="574"/>
        <v>7326</v>
      </c>
      <c r="B7337" s="6">
        <f t="shared" si="571"/>
        <v>-177</v>
      </c>
      <c r="C7337" s="6">
        <f t="shared" si="572"/>
        <v>35</v>
      </c>
      <c r="D7337" s="8">
        <f ca="1">VLOOKUP(B7337,Residuals!$A$12:$AW$232,C7337,FALSE)</f>
        <v>1.2519436877768431E-2</v>
      </c>
      <c r="E7337" s="8">
        <f ca="1">VLOOKUP(B7337,Residuals!$A$12:$AW$232,C7337,FALSE)^2</f>
        <v>1.5673629973642815E-4</v>
      </c>
      <c r="F7337" s="8">
        <f t="shared" ca="1" si="570"/>
        <v>0.36925943144635698</v>
      </c>
      <c r="G7337" s="6">
        <f t="shared" si="573"/>
        <v>0</v>
      </c>
    </row>
    <row r="7338" spans="1:7" x14ac:dyDescent="0.25">
      <c r="A7338" s="6">
        <f t="shared" si="574"/>
        <v>7327</v>
      </c>
      <c r="B7338" s="6">
        <f t="shared" si="571"/>
        <v>-176</v>
      </c>
      <c r="C7338" s="6">
        <f t="shared" si="572"/>
        <v>35</v>
      </c>
      <c r="D7338" s="8">
        <f ca="1">VLOOKUP(B7338,Residuals!$A$12:$AW$232,C7338,FALSE)</f>
        <v>-5.0142108677219957E-3</v>
      </c>
      <c r="E7338" s="8">
        <f ca="1">VLOOKUP(B7338,Residuals!$A$12:$AW$232,C7338,FALSE)^2</f>
        <v>2.5142310625981369E-5</v>
      </c>
      <c r="F7338" s="8">
        <f t="shared" ca="1" si="570"/>
        <v>5.9233472671039546E-2</v>
      </c>
      <c r="G7338" s="6">
        <f t="shared" si="573"/>
        <v>0</v>
      </c>
    </row>
    <row r="7339" spans="1:7" x14ac:dyDescent="0.25">
      <c r="A7339" s="6">
        <f t="shared" si="574"/>
        <v>7328</v>
      </c>
      <c r="B7339" s="6">
        <f t="shared" si="571"/>
        <v>-175</v>
      </c>
      <c r="C7339" s="6">
        <f t="shared" si="572"/>
        <v>35</v>
      </c>
      <c r="D7339" s="8">
        <f ca="1">VLOOKUP(B7339,Residuals!$A$12:$AW$232,C7339,FALSE)</f>
        <v>5.8780085672779005E-3</v>
      </c>
      <c r="E7339" s="8">
        <f ca="1">VLOOKUP(B7339,Residuals!$A$12:$AW$232,C7339,FALSE)^2</f>
        <v>3.4550984716992395E-5</v>
      </c>
      <c r="F7339" s="8">
        <f t="shared" ca="1" si="570"/>
        <v>8.1399631061617711E-2</v>
      </c>
      <c r="G7339" s="6">
        <f t="shared" si="573"/>
        <v>0</v>
      </c>
    </row>
    <row r="7340" spans="1:7" x14ac:dyDescent="0.25">
      <c r="A7340" s="6">
        <f t="shared" si="574"/>
        <v>7329</v>
      </c>
      <c r="B7340" s="6">
        <f t="shared" si="571"/>
        <v>-174</v>
      </c>
      <c r="C7340" s="6">
        <f t="shared" si="572"/>
        <v>35</v>
      </c>
      <c r="D7340" s="8">
        <f ca="1">VLOOKUP(B7340,Residuals!$A$12:$AW$232,C7340,FALSE)</f>
        <v>-8.7771112858068753E-5</v>
      </c>
      <c r="E7340" s="8">
        <f ca="1">VLOOKUP(B7340,Residuals!$A$12:$AW$232,C7340,FALSE)^2</f>
        <v>7.7037682523438415E-9</v>
      </c>
      <c r="F7340" s="8">
        <f t="shared" ca="1" si="570"/>
        <v>1.8149523050108273E-5</v>
      </c>
      <c r="G7340" s="6">
        <f t="shared" si="573"/>
        <v>0</v>
      </c>
    </row>
    <row r="7341" spans="1:7" x14ac:dyDescent="0.25">
      <c r="A7341" s="6">
        <f t="shared" si="574"/>
        <v>7330</v>
      </c>
      <c r="B7341" s="6">
        <f t="shared" si="571"/>
        <v>-173</v>
      </c>
      <c r="C7341" s="6">
        <f t="shared" si="572"/>
        <v>35</v>
      </c>
      <c r="D7341" s="8">
        <f ca="1">VLOOKUP(B7341,Residuals!$A$12:$AW$232,C7341,FALSE)</f>
        <v>-1.2902707403594265E-2</v>
      </c>
      <c r="E7341" s="8">
        <f ca="1">VLOOKUP(B7341,Residuals!$A$12:$AW$232,C7341,FALSE)^2</f>
        <v>1.6647985834276625E-4</v>
      </c>
      <c r="F7341" s="8">
        <f t="shared" ca="1" si="570"/>
        <v>0.39221455363114111</v>
      </c>
      <c r="G7341" s="6">
        <f t="shared" si="573"/>
        <v>0</v>
      </c>
    </row>
    <row r="7342" spans="1:7" x14ac:dyDescent="0.25">
      <c r="A7342" s="6">
        <f t="shared" si="574"/>
        <v>7331</v>
      </c>
      <c r="B7342" s="6">
        <f t="shared" si="571"/>
        <v>-172</v>
      </c>
      <c r="C7342" s="6">
        <f t="shared" si="572"/>
        <v>35</v>
      </c>
      <c r="D7342" s="8">
        <f ca="1">VLOOKUP(B7342,Residuals!$A$12:$AW$232,C7342,FALSE)</f>
        <v>3.6549291436930351E-2</v>
      </c>
      <c r="E7342" s="8">
        <f ca="1">VLOOKUP(B7342,Residuals!$A$12:$AW$232,C7342,FALSE)^2</f>
        <v>1.3358507045416702E-3</v>
      </c>
      <c r="F7342" s="8">
        <f t="shared" ca="1" si="570"/>
        <v>3.1471680299061378</v>
      </c>
      <c r="G7342" s="6">
        <f t="shared" si="573"/>
        <v>0</v>
      </c>
    </row>
    <row r="7343" spans="1:7" x14ac:dyDescent="0.25">
      <c r="A7343" s="6">
        <f t="shared" si="574"/>
        <v>7332</v>
      </c>
      <c r="B7343" s="6">
        <f t="shared" si="571"/>
        <v>-171</v>
      </c>
      <c r="C7343" s="6">
        <f t="shared" si="572"/>
        <v>35</v>
      </c>
      <c r="D7343" s="8">
        <f ca="1">VLOOKUP(B7343,Residuals!$A$12:$AW$232,C7343,FALSE)</f>
        <v>2.0930308339631557E-2</v>
      </c>
      <c r="E7343" s="8">
        <f ca="1">VLOOKUP(B7343,Residuals!$A$12:$AW$232,C7343,FALSE)^2</f>
        <v>4.3807780719205033E-4</v>
      </c>
      <c r="F7343" s="8">
        <f t="shared" ca="1" si="570"/>
        <v>1.0320797561575108</v>
      </c>
      <c r="G7343" s="6">
        <f t="shared" si="573"/>
        <v>0</v>
      </c>
    </row>
    <row r="7344" spans="1:7" x14ac:dyDescent="0.25">
      <c r="A7344" s="6">
        <f t="shared" si="574"/>
        <v>7333</v>
      </c>
      <c r="B7344" s="6">
        <f t="shared" si="571"/>
        <v>-170</v>
      </c>
      <c r="C7344" s="6">
        <f t="shared" si="572"/>
        <v>35</v>
      </c>
      <c r="D7344" s="8">
        <f ca="1">VLOOKUP(B7344,Residuals!$A$12:$AW$232,C7344,FALSE)</f>
        <v>1.4442986380382031E-2</v>
      </c>
      <c r="E7344" s="8">
        <f ca="1">VLOOKUP(B7344,Residuals!$A$12:$AW$232,C7344,FALSE)^2</f>
        <v>2.0859985558390083E-4</v>
      </c>
      <c r="F7344" s="8">
        <f t="shared" ca="1" si="570"/>
        <v>0.49144623295455347</v>
      </c>
      <c r="G7344" s="6">
        <f t="shared" si="573"/>
        <v>0</v>
      </c>
    </row>
    <row r="7345" spans="1:7" x14ac:dyDescent="0.25">
      <c r="A7345" s="6">
        <f t="shared" si="574"/>
        <v>7334</v>
      </c>
      <c r="B7345" s="6">
        <f t="shared" si="571"/>
        <v>-169</v>
      </c>
      <c r="C7345" s="6">
        <f t="shared" si="572"/>
        <v>35</v>
      </c>
      <c r="D7345" s="8">
        <f ca="1">VLOOKUP(B7345,Residuals!$A$12:$AW$232,C7345,FALSE)</f>
        <v>8.7765901626329444E-3</v>
      </c>
      <c r="E7345" s="8">
        <f ca="1">VLOOKUP(B7345,Residuals!$A$12:$AW$232,C7345,FALSE)^2</f>
        <v>7.7028534882825377E-5</v>
      </c>
      <c r="F7345" s="8">
        <f t="shared" ca="1" si="570"/>
        <v>0.18147367931876232</v>
      </c>
      <c r="G7345" s="6">
        <f t="shared" si="573"/>
        <v>0</v>
      </c>
    </row>
    <row r="7346" spans="1:7" x14ac:dyDescent="0.25">
      <c r="A7346" s="6">
        <f t="shared" si="574"/>
        <v>7335</v>
      </c>
      <c r="B7346" s="6">
        <f t="shared" si="571"/>
        <v>-168</v>
      </c>
      <c r="C7346" s="6">
        <f t="shared" si="572"/>
        <v>35</v>
      </c>
      <c r="D7346" s="8">
        <f ca="1">VLOOKUP(B7346,Residuals!$A$12:$AW$232,C7346,FALSE)</f>
        <v>8.3029876487073807E-3</v>
      </c>
      <c r="E7346" s="8">
        <f ca="1">VLOOKUP(B7346,Residuals!$A$12:$AW$232,C7346,FALSE)^2</f>
        <v>6.8939603894587316E-5</v>
      </c>
      <c r="F7346" s="8">
        <f t="shared" ca="1" si="570"/>
        <v>0.16241674060865829</v>
      </c>
      <c r="G7346" s="6">
        <f t="shared" si="573"/>
        <v>0</v>
      </c>
    </row>
    <row r="7347" spans="1:7" x14ac:dyDescent="0.25">
      <c r="A7347" s="6">
        <f t="shared" si="574"/>
        <v>7336</v>
      </c>
      <c r="B7347" s="6">
        <f t="shared" si="571"/>
        <v>-167</v>
      </c>
      <c r="C7347" s="6">
        <f t="shared" si="572"/>
        <v>35</v>
      </c>
      <c r="D7347" s="8">
        <f ca="1">VLOOKUP(B7347,Residuals!$A$12:$AW$232,C7347,FALSE)</f>
        <v>-1.9237512202729212E-3</v>
      </c>
      <c r="E7347" s="8">
        <f ca="1">VLOOKUP(B7347,Residuals!$A$12:$AW$232,C7347,FALSE)^2</f>
        <v>3.7008187575015536E-6</v>
      </c>
      <c r="F7347" s="8">
        <f t="shared" ca="1" si="570"/>
        <v>8.718862398685457E-3</v>
      </c>
      <c r="G7347" s="6">
        <f t="shared" si="573"/>
        <v>0</v>
      </c>
    </row>
    <row r="7348" spans="1:7" x14ac:dyDescent="0.25">
      <c r="A7348" s="6">
        <f t="shared" si="574"/>
        <v>7337</v>
      </c>
      <c r="B7348" s="6">
        <f t="shared" si="571"/>
        <v>-166</v>
      </c>
      <c r="C7348" s="6">
        <f t="shared" si="572"/>
        <v>35</v>
      </c>
      <c r="D7348" s="8">
        <f ca="1">VLOOKUP(B7348,Residuals!$A$12:$AW$232,C7348,FALSE)</f>
        <v>4.0723434494384933E-4</v>
      </c>
      <c r="E7348" s="8">
        <f ca="1">VLOOKUP(B7348,Residuals!$A$12:$AW$232,C7348,FALSE)^2</f>
        <v>1.6583981170184606E-7</v>
      </c>
      <c r="F7348" s="8">
        <f t="shared" ca="1" si="570"/>
        <v>3.9070664985184573E-4</v>
      </c>
      <c r="G7348" s="6">
        <f t="shared" si="573"/>
        <v>0</v>
      </c>
    </row>
    <row r="7349" spans="1:7" x14ac:dyDescent="0.25">
      <c r="A7349" s="6">
        <f t="shared" si="574"/>
        <v>7338</v>
      </c>
      <c r="B7349" s="6">
        <f t="shared" si="571"/>
        <v>-165</v>
      </c>
      <c r="C7349" s="6">
        <f t="shared" si="572"/>
        <v>35</v>
      </c>
      <c r="D7349" s="8">
        <f ca="1">VLOOKUP(B7349,Residuals!$A$12:$AW$232,C7349,FALSE)</f>
        <v>3.2312199011744957E-3</v>
      </c>
      <c r="E7349" s="8">
        <f ca="1">VLOOKUP(B7349,Residuals!$A$12:$AW$232,C7349,FALSE)^2</f>
        <v>1.0440782049746117E-5</v>
      </c>
      <c r="F7349" s="8">
        <f t="shared" ca="1" si="570"/>
        <v>2.4597730391924841E-2</v>
      </c>
      <c r="G7349" s="6">
        <f t="shared" si="573"/>
        <v>0</v>
      </c>
    </row>
    <row r="7350" spans="1:7" x14ac:dyDescent="0.25">
      <c r="A7350" s="6">
        <f t="shared" si="574"/>
        <v>7339</v>
      </c>
      <c r="B7350" s="6">
        <f t="shared" si="571"/>
        <v>-164</v>
      </c>
      <c r="C7350" s="6">
        <f t="shared" si="572"/>
        <v>35</v>
      </c>
      <c r="D7350" s="8">
        <f ca="1">VLOOKUP(B7350,Residuals!$A$12:$AW$232,C7350,FALSE)</f>
        <v>-3.7033296600382523E-3</v>
      </c>
      <c r="E7350" s="8">
        <f ca="1">VLOOKUP(B7350,Residuals!$A$12:$AW$232,C7350,FALSE)^2</f>
        <v>1.3714650570919037E-5</v>
      </c>
      <c r="F7350" s="8">
        <f t="shared" ca="1" si="570"/>
        <v>3.2310728789815869E-2</v>
      </c>
      <c r="G7350" s="6">
        <f t="shared" si="573"/>
        <v>0</v>
      </c>
    </row>
    <row r="7351" spans="1:7" x14ac:dyDescent="0.25">
      <c r="A7351" s="6">
        <f t="shared" si="574"/>
        <v>7340</v>
      </c>
      <c r="B7351" s="6">
        <f t="shared" si="571"/>
        <v>-163</v>
      </c>
      <c r="C7351" s="6">
        <f t="shared" si="572"/>
        <v>35</v>
      </c>
      <c r="D7351" s="8">
        <f ca="1">VLOOKUP(B7351,Residuals!$A$12:$AW$232,C7351,FALSE)</f>
        <v>1.4477691663504484E-3</v>
      </c>
      <c r="E7351" s="8">
        <f ca="1">VLOOKUP(B7351,Residuals!$A$12:$AW$232,C7351,FALSE)^2</f>
        <v>2.0960355590350725E-6</v>
      </c>
      <c r="F7351" s="8">
        <f t="shared" ca="1" si="570"/>
        <v>4.9381087860449957E-3</v>
      </c>
      <c r="G7351" s="6">
        <f t="shared" si="573"/>
        <v>0</v>
      </c>
    </row>
    <row r="7352" spans="1:7" x14ac:dyDescent="0.25">
      <c r="A7352" s="6">
        <f t="shared" si="574"/>
        <v>7341</v>
      </c>
      <c r="B7352" s="6">
        <f t="shared" si="571"/>
        <v>-162</v>
      </c>
      <c r="C7352" s="6">
        <f t="shared" si="572"/>
        <v>35</v>
      </c>
      <c r="D7352" s="8">
        <f ca="1">VLOOKUP(B7352,Residuals!$A$12:$AW$232,C7352,FALSE)</f>
        <v>2.7542997093340411E-2</v>
      </c>
      <c r="E7352" s="8">
        <f ca="1">VLOOKUP(B7352,Residuals!$A$12:$AW$232,C7352,FALSE)^2</f>
        <v>7.5861668888375835E-4</v>
      </c>
      <c r="F7352" s="8">
        <f t="shared" ca="1" si="570"/>
        <v>1.7872462709276808</v>
      </c>
      <c r="G7352" s="6">
        <f t="shared" si="573"/>
        <v>0</v>
      </c>
    </row>
    <row r="7353" spans="1:7" x14ac:dyDescent="0.25">
      <c r="A7353" s="6">
        <f t="shared" si="574"/>
        <v>7342</v>
      </c>
      <c r="B7353" s="6">
        <f t="shared" si="571"/>
        <v>-161</v>
      </c>
      <c r="C7353" s="6">
        <f t="shared" si="572"/>
        <v>35</v>
      </c>
      <c r="D7353" s="8">
        <f ca="1">VLOOKUP(B7353,Residuals!$A$12:$AW$232,C7353,FALSE)</f>
        <v>-1.4026149016069975E-2</v>
      </c>
      <c r="E7353" s="8">
        <f ca="1">VLOOKUP(B7353,Residuals!$A$12:$AW$232,C7353,FALSE)^2</f>
        <v>1.9673285622100073E-4</v>
      </c>
      <c r="F7353" s="8">
        <f t="shared" ca="1" si="570"/>
        <v>0.46348843731252504</v>
      </c>
      <c r="G7353" s="6">
        <f t="shared" si="573"/>
        <v>0</v>
      </c>
    </row>
    <row r="7354" spans="1:7" x14ac:dyDescent="0.25">
      <c r="A7354" s="6">
        <f t="shared" si="574"/>
        <v>7343</v>
      </c>
      <c r="B7354" s="6">
        <f t="shared" si="571"/>
        <v>-160</v>
      </c>
      <c r="C7354" s="6">
        <f t="shared" si="572"/>
        <v>35</v>
      </c>
      <c r="D7354" s="8">
        <f ca="1">VLOOKUP(B7354,Residuals!$A$12:$AW$232,C7354,FALSE)</f>
        <v>1.270614234656754E-2</v>
      </c>
      <c r="E7354" s="8">
        <f ca="1">VLOOKUP(B7354,Residuals!$A$12:$AW$232,C7354,FALSE)^2</f>
        <v>1.6144605333123687E-4</v>
      </c>
      <c r="F7354" s="8">
        <f t="shared" ca="1" si="570"/>
        <v>0.3803552716416152</v>
      </c>
      <c r="G7354" s="6">
        <f t="shared" si="573"/>
        <v>0</v>
      </c>
    </row>
    <row r="7355" spans="1:7" x14ac:dyDescent="0.25">
      <c r="A7355" s="6">
        <f t="shared" si="574"/>
        <v>7344</v>
      </c>
      <c r="B7355" s="6">
        <f t="shared" si="571"/>
        <v>-159</v>
      </c>
      <c r="C7355" s="6">
        <f t="shared" si="572"/>
        <v>35</v>
      </c>
      <c r="D7355" s="8">
        <f ca="1">VLOOKUP(B7355,Residuals!$A$12:$AW$232,C7355,FALSE)</f>
        <v>6.0246357252254582E-3</v>
      </c>
      <c r="E7355" s="8">
        <f ca="1">VLOOKUP(B7355,Residuals!$A$12:$AW$232,C7355,FALSE)^2</f>
        <v>3.629623562166288E-5</v>
      </c>
      <c r="F7355" s="8">
        <f t="shared" ca="1" si="570"/>
        <v>8.5511316471274482E-2</v>
      </c>
      <c r="G7355" s="6">
        <f t="shared" si="573"/>
        <v>0</v>
      </c>
    </row>
    <row r="7356" spans="1:7" x14ac:dyDescent="0.25">
      <c r="A7356" s="6">
        <f t="shared" si="574"/>
        <v>7345</v>
      </c>
      <c r="B7356" s="6">
        <f t="shared" si="571"/>
        <v>-158</v>
      </c>
      <c r="C7356" s="6">
        <f t="shared" si="572"/>
        <v>35</v>
      </c>
      <c r="D7356" s="8">
        <f ca="1">VLOOKUP(B7356,Residuals!$A$12:$AW$232,C7356,FALSE)</f>
        <v>-2.3418515768656271E-2</v>
      </c>
      <c r="E7356" s="8">
        <f ca="1">VLOOKUP(B7356,Residuals!$A$12:$AW$232,C7356,FALSE)^2</f>
        <v>5.4842688080680246E-4</v>
      </c>
      <c r="F7356" s="8">
        <f t="shared" ca="1" si="570"/>
        <v>1.2920542244340842</v>
      </c>
      <c r="G7356" s="6">
        <f t="shared" si="573"/>
        <v>0</v>
      </c>
    </row>
    <row r="7357" spans="1:7" x14ac:dyDescent="0.25">
      <c r="A7357" s="6">
        <f t="shared" si="574"/>
        <v>7346</v>
      </c>
      <c r="B7357" s="6">
        <f t="shared" si="571"/>
        <v>-157</v>
      </c>
      <c r="C7357" s="6">
        <f t="shared" si="572"/>
        <v>35</v>
      </c>
      <c r="D7357" s="8">
        <f ca="1">VLOOKUP(B7357,Residuals!$A$12:$AW$232,C7357,FALSE)</f>
        <v>-1.5730671806879145E-2</v>
      </c>
      <c r="E7357" s="8">
        <f ca="1">VLOOKUP(B7357,Residuals!$A$12:$AW$232,C7357,FALSE)^2</f>
        <v>2.4745403549574239E-4</v>
      </c>
      <c r="F7357" s="8">
        <f t="shared" ca="1" si="570"/>
        <v>0.5829838819081643</v>
      </c>
      <c r="G7357" s="6">
        <f t="shared" si="573"/>
        <v>0</v>
      </c>
    </row>
    <row r="7358" spans="1:7" x14ac:dyDescent="0.25">
      <c r="A7358" s="6">
        <f t="shared" si="574"/>
        <v>7347</v>
      </c>
      <c r="B7358" s="6">
        <f t="shared" si="571"/>
        <v>-156</v>
      </c>
      <c r="C7358" s="6">
        <f t="shared" si="572"/>
        <v>35</v>
      </c>
      <c r="D7358" s="8">
        <f ca="1">VLOOKUP(B7358,Residuals!$A$12:$AW$232,C7358,FALSE)</f>
        <v>-4.1676118528042993E-3</v>
      </c>
      <c r="E7358" s="8">
        <f ca="1">VLOOKUP(B7358,Residuals!$A$12:$AW$232,C7358,FALSE)^2</f>
        <v>1.7368988555634884E-5</v>
      </c>
      <c r="F7358" s="8">
        <f t="shared" ca="1" si="570"/>
        <v>4.0920085836129862E-2</v>
      </c>
      <c r="G7358" s="6">
        <f t="shared" si="573"/>
        <v>0</v>
      </c>
    </row>
    <row r="7359" spans="1:7" x14ac:dyDescent="0.25">
      <c r="A7359" s="6">
        <f t="shared" si="574"/>
        <v>7348</v>
      </c>
      <c r="B7359" s="6">
        <f t="shared" si="571"/>
        <v>-155</v>
      </c>
      <c r="C7359" s="6">
        <f t="shared" si="572"/>
        <v>35</v>
      </c>
      <c r="D7359" s="8">
        <f ca="1">VLOOKUP(B7359,Residuals!$A$12:$AW$232,C7359,FALSE)</f>
        <v>1.8384587115389433E-3</v>
      </c>
      <c r="E7359" s="8">
        <f ca="1">VLOOKUP(B7359,Residuals!$A$12:$AW$232,C7359,FALSE)^2</f>
        <v>3.3799304340334316E-6</v>
      </c>
      <c r="F7359" s="8">
        <f t="shared" ca="1" si="570"/>
        <v>7.9628726242626149E-3</v>
      </c>
      <c r="G7359" s="6">
        <f t="shared" si="573"/>
        <v>0</v>
      </c>
    </row>
    <row r="7360" spans="1:7" x14ac:dyDescent="0.25">
      <c r="A7360" s="6">
        <f t="shared" si="574"/>
        <v>7349</v>
      </c>
      <c r="B7360" s="6">
        <f t="shared" si="571"/>
        <v>-154</v>
      </c>
      <c r="C7360" s="6">
        <f t="shared" si="572"/>
        <v>35</v>
      </c>
      <c r="D7360" s="8">
        <f ca="1">VLOOKUP(B7360,Residuals!$A$12:$AW$232,C7360,FALSE)</f>
        <v>5.4475294374097625E-3</v>
      </c>
      <c r="E7360" s="8">
        <f ca="1">VLOOKUP(B7360,Residuals!$A$12:$AW$232,C7360,FALSE)^2</f>
        <v>2.9675576971445924E-5</v>
      </c>
      <c r="F7360" s="8">
        <f t="shared" ca="1" si="570"/>
        <v>6.9913521620364655E-2</v>
      </c>
      <c r="G7360" s="6">
        <f t="shared" si="573"/>
        <v>0</v>
      </c>
    </row>
    <row r="7361" spans="1:7" x14ac:dyDescent="0.25">
      <c r="A7361" s="6">
        <f t="shared" si="574"/>
        <v>7350</v>
      </c>
      <c r="B7361" s="6">
        <f t="shared" si="571"/>
        <v>-153</v>
      </c>
      <c r="C7361" s="6">
        <f t="shared" si="572"/>
        <v>35</v>
      </c>
      <c r="D7361" s="8">
        <f ca="1">VLOOKUP(B7361,Residuals!$A$12:$AW$232,C7361,FALSE)</f>
        <v>-3.1338160426703297E-3</v>
      </c>
      <c r="E7361" s="8">
        <f ca="1">VLOOKUP(B7361,Residuals!$A$12:$AW$232,C7361,FALSE)^2</f>
        <v>9.8208029892979258E-6</v>
      </c>
      <c r="F7361" s="8">
        <f t="shared" ca="1" si="570"/>
        <v>2.3137104386623419E-2</v>
      </c>
      <c r="G7361" s="6">
        <f t="shared" si="573"/>
        <v>0</v>
      </c>
    </row>
    <row r="7362" spans="1:7" x14ac:dyDescent="0.25">
      <c r="A7362" s="6">
        <f t="shared" si="574"/>
        <v>7351</v>
      </c>
      <c r="B7362" s="6">
        <f t="shared" si="571"/>
        <v>-152</v>
      </c>
      <c r="C7362" s="6">
        <f t="shared" si="572"/>
        <v>35</v>
      </c>
      <c r="D7362" s="8">
        <f ca="1">VLOOKUP(B7362,Residuals!$A$12:$AW$232,C7362,FALSE)</f>
        <v>-1.5150003453892886E-2</v>
      </c>
      <c r="E7362" s="8">
        <f ca="1">VLOOKUP(B7362,Residuals!$A$12:$AW$232,C7362,FALSE)^2</f>
        <v>2.2952260465296636E-4</v>
      </c>
      <c r="F7362" s="8">
        <f t="shared" ca="1" si="570"/>
        <v>0.5407387225598973</v>
      </c>
      <c r="G7362" s="6">
        <f t="shared" si="573"/>
        <v>0</v>
      </c>
    </row>
    <row r="7363" spans="1:7" x14ac:dyDescent="0.25">
      <c r="A7363" s="6">
        <f t="shared" si="574"/>
        <v>7352</v>
      </c>
      <c r="B7363" s="6">
        <f t="shared" si="571"/>
        <v>-151</v>
      </c>
      <c r="C7363" s="6">
        <f t="shared" si="572"/>
        <v>35</v>
      </c>
      <c r="D7363" s="8">
        <f ca="1">VLOOKUP(B7363,Residuals!$A$12:$AW$232,C7363,FALSE)</f>
        <v>6.0550201080329848E-3</v>
      </c>
      <c r="E7363" s="8">
        <f ca="1">VLOOKUP(B7363,Residuals!$A$12:$AW$232,C7363,FALSE)^2</f>
        <v>3.6663268508683777E-5</v>
      </c>
      <c r="F7363" s="8">
        <f t="shared" ca="1" si="570"/>
        <v>8.6376019513335345E-2</v>
      </c>
      <c r="G7363" s="6">
        <f t="shared" si="573"/>
        <v>0</v>
      </c>
    </row>
    <row r="7364" spans="1:7" x14ac:dyDescent="0.25">
      <c r="A7364" s="6">
        <f t="shared" si="574"/>
        <v>7353</v>
      </c>
      <c r="B7364" s="6">
        <f t="shared" si="571"/>
        <v>-150</v>
      </c>
      <c r="C7364" s="6">
        <f t="shared" si="572"/>
        <v>35</v>
      </c>
      <c r="D7364" s="8">
        <f ca="1">VLOOKUP(B7364,Residuals!$A$12:$AW$232,C7364,FALSE)</f>
        <v>2.2853609937046215E-2</v>
      </c>
      <c r="E7364" s="8">
        <f ca="1">VLOOKUP(B7364,Residuals!$A$12:$AW$232,C7364,FALSE)^2</f>
        <v>5.2228748715465751E-4</v>
      </c>
      <c r="F7364" s="8">
        <f t="shared" ca="1" si="570"/>
        <v>1.2304716959797635</v>
      </c>
      <c r="G7364" s="6">
        <f t="shared" si="573"/>
        <v>0</v>
      </c>
    </row>
    <row r="7365" spans="1:7" x14ac:dyDescent="0.25">
      <c r="A7365" s="6">
        <f t="shared" si="574"/>
        <v>7354</v>
      </c>
      <c r="B7365" s="6">
        <f t="shared" si="571"/>
        <v>-149</v>
      </c>
      <c r="C7365" s="6">
        <f t="shared" si="572"/>
        <v>35</v>
      </c>
      <c r="D7365" s="8">
        <f ca="1">VLOOKUP(B7365,Residuals!$A$12:$AW$232,C7365,FALSE)</f>
        <v>5.2364690103517643E-3</v>
      </c>
      <c r="E7365" s="8">
        <f ca="1">VLOOKUP(B7365,Residuals!$A$12:$AW$232,C7365,FALSE)^2</f>
        <v>2.7420607696374384E-5</v>
      </c>
      <c r="F7365" s="8">
        <f t="shared" ca="1" si="570"/>
        <v>6.4600976448364572E-2</v>
      </c>
      <c r="G7365" s="6">
        <f t="shared" si="573"/>
        <v>0</v>
      </c>
    </row>
    <row r="7366" spans="1:7" x14ac:dyDescent="0.25">
      <c r="A7366" s="6">
        <f t="shared" si="574"/>
        <v>7355</v>
      </c>
      <c r="B7366" s="6">
        <f t="shared" si="571"/>
        <v>-148</v>
      </c>
      <c r="C7366" s="6">
        <f t="shared" si="572"/>
        <v>35</v>
      </c>
      <c r="D7366" s="8">
        <f ca="1">VLOOKUP(B7366,Residuals!$A$12:$AW$232,C7366,FALSE)</f>
        <v>-8.7828861485273139E-3</v>
      </c>
      <c r="E7366" s="8">
        <f ca="1">VLOOKUP(B7366,Residuals!$A$12:$AW$232,C7366,FALSE)^2</f>
        <v>7.7139089097992948E-5</v>
      </c>
      <c r="F7366" s="8">
        <f t="shared" ca="1" si="570"/>
        <v>0.18173413708575964</v>
      </c>
      <c r="G7366" s="6">
        <f t="shared" si="573"/>
        <v>0</v>
      </c>
    </row>
    <row r="7367" spans="1:7" x14ac:dyDescent="0.25">
      <c r="A7367" s="6">
        <f t="shared" si="574"/>
        <v>7356</v>
      </c>
      <c r="B7367" s="6">
        <f t="shared" si="571"/>
        <v>-147</v>
      </c>
      <c r="C7367" s="6">
        <f t="shared" si="572"/>
        <v>35</v>
      </c>
      <c r="D7367" s="8">
        <f ca="1">VLOOKUP(B7367,Residuals!$A$12:$AW$232,C7367,FALSE)</f>
        <v>1.5185000152025084E-2</v>
      </c>
      <c r="E7367" s="8">
        <f ca="1">VLOOKUP(B7367,Residuals!$A$12:$AW$232,C7367,FALSE)^2</f>
        <v>2.3058422961700183E-4</v>
      </c>
      <c r="F7367" s="8">
        <f t="shared" ca="1" si="570"/>
        <v>0.54323983449943025</v>
      </c>
      <c r="G7367" s="6">
        <f t="shared" si="573"/>
        <v>0</v>
      </c>
    </row>
    <row r="7368" spans="1:7" x14ac:dyDescent="0.25">
      <c r="A7368" s="6">
        <f t="shared" si="574"/>
        <v>7357</v>
      </c>
      <c r="B7368" s="6">
        <f t="shared" si="571"/>
        <v>-146</v>
      </c>
      <c r="C7368" s="6">
        <f t="shared" si="572"/>
        <v>35</v>
      </c>
      <c r="D7368" s="8">
        <f ca="1">VLOOKUP(B7368,Residuals!$A$12:$AW$232,C7368,FALSE)</f>
        <v>4.2808824753350896E-3</v>
      </c>
      <c r="E7368" s="8">
        <f ca="1">VLOOKUP(B7368,Residuals!$A$12:$AW$232,C7368,FALSE)^2</f>
        <v>1.8325954767631084E-5</v>
      </c>
      <c r="F7368" s="8">
        <f t="shared" ca="1" si="570"/>
        <v>4.3174629295107292E-2</v>
      </c>
      <c r="G7368" s="6">
        <f t="shared" si="573"/>
        <v>0</v>
      </c>
    </row>
    <row r="7369" spans="1:7" x14ac:dyDescent="0.25">
      <c r="A7369" s="6">
        <f t="shared" si="574"/>
        <v>7358</v>
      </c>
      <c r="B7369" s="6">
        <f t="shared" si="571"/>
        <v>-145</v>
      </c>
      <c r="C7369" s="6">
        <f t="shared" si="572"/>
        <v>35</v>
      </c>
      <c r="D7369" s="8">
        <f ca="1">VLOOKUP(B7369,Residuals!$A$12:$AW$232,C7369,FALSE)</f>
        <v>1.9599713051461024E-3</v>
      </c>
      <c r="E7369" s="8">
        <f ca="1">VLOOKUP(B7369,Residuals!$A$12:$AW$232,C7369,FALSE)^2</f>
        <v>3.8414875169961163E-6</v>
      </c>
      <c r="F7369" s="8">
        <f t="shared" ca="1" si="570"/>
        <v>9.0502678627711591E-3</v>
      </c>
      <c r="G7369" s="6">
        <f t="shared" si="573"/>
        <v>0</v>
      </c>
    </row>
    <row r="7370" spans="1:7" x14ac:dyDescent="0.25">
      <c r="A7370" s="6">
        <f t="shared" si="574"/>
        <v>7359</v>
      </c>
      <c r="B7370" s="6">
        <f t="shared" si="571"/>
        <v>-144</v>
      </c>
      <c r="C7370" s="6">
        <f t="shared" si="572"/>
        <v>35</v>
      </c>
      <c r="D7370" s="8">
        <f ca="1">VLOOKUP(B7370,Residuals!$A$12:$AW$232,C7370,FALSE)</f>
        <v>-1.1935749877207667E-2</v>
      </c>
      <c r="E7370" s="8">
        <f ca="1">VLOOKUP(B7370,Residuals!$A$12:$AW$232,C7370,FALSE)^2</f>
        <v>1.4246212513126282E-4</v>
      </c>
      <c r="F7370" s="8">
        <f t="shared" ca="1" si="570"/>
        <v>0.33563050433800351</v>
      </c>
      <c r="G7370" s="6">
        <f t="shared" si="573"/>
        <v>0</v>
      </c>
    </row>
    <row r="7371" spans="1:7" x14ac:dyDescent="0.25">
      <c r="A7371" s="6">
        <f t="shared" si="574"/>
        <v>7360</v>
      </c>
      <c r="B7371" s="6">
        <f t="shared" si="571"/>
        <v>-143</v>
      </c>
      <c r="C7371" s="6">
        <f t="shared" si="572"/>
        <v>35</v>
      </c>
      <c r="D7371" s="8">
        <f ca="1">VLOOKUP(B7371,Residuals!$A$12:$AW$232,C7371,FALSE)</f>
        <v>-1.0217881648489861E-2</v>
      </c>
      <c r="E7371" s="8">
        <f ca="1">VLOOKUP(B7371,Residuals!$A$12:$AW$232,C7371,FALSE)^2</f>
        <v>1.0440510538254587E-4</v>
      </c>
      <c r="F7371" s="8">
        <f t="shared" ref="F7371:F7434" ca="1" si="575">E7371/$F$8</f>
        <v>0.24597090730409532</v>
      </c>
      <c r="G7371" s="6">
        <f t="shared" si="573"/>
        <v>0</v>
      </c>
    </row>
    <row r="7372" spans="1:7" x14ac:dyDescent="0.25">
      <c r="A7372" s="6">
        <f t="shared" si="574"/>
        <v>7361</v>
      </c>
      <c r="B7372" s="6">
        <f t="shared" ref="B7372:B7435" si="576">MOD(A7372,221)-210</f>
        <v>-142</v>
      </c>
      <c r="C7372" s="6">
        <f t="shared" ref="C7372:C7435" si="577">IF(B7372&lt;B7371,IF(ISNUMBER(C7371),C7371+1,2),C7371)</f>
        <v>35</v>
      </c>
      <c r="D7372" s="8">
        <f ca="1">VLOOKUP(B7372,Residuals!$A$12:$AW$232,C7372,FALSE)</f>
        <v>6.6132039170802093E-3</v>
      </c>
      <c r="E7372" s="8">
        <f ca="1">VLOOKUP(B7372,Residuals!$A$12:$AW$232,C7372,FALSE)^2</f>
        <v>4.3734466048885022E-5</v>
      </c>
      <c r="F7372" s="8">
        <f t="shared" ca="1" si="575"/>
        <v>0.10303525153380855</v>
      </c>
      <c r="G7372" s="6">
        <f t="shared" ref="G7372:G7435" si="578">IF(OR(B7372&lt;-10,B7372&gt;10),0,1)</f>
        <v>0</v>
      </c>
    </row>
    <row r="7373" spans="1:7" x14ac:dyDescent="0.25">
      <c r="A7373" s="6">
        <f t="shared" ref="A7373:A7436" si="579">A7372+1</f>
        <v>7362</v>
      </c>
      <c r="B7373" s="6">
        <f t="shared" si="576"/>
        <v>-141</v>
      </c>
      <c r="C7373" s="6">
        <f t="shared" si="577"/>
        <v>35</v>
      </c>
      <c r="D7373" s="8">
        <f ca="1">VLOOKUP(B7373,Residuals!$A$12:$AW$232,C7373,FALSE)</f>
        <v>-1.9909815715288482E-2</v>
      </c>
      <c r="E7373" s="8">
        <f ca="1">VLOOKUP(B7373,Residuals!$A$12:$AW$232,C7373,FALSE)^2</f>
        <v>3.9640076181674823E-4</v>
      </c>
      <c r="F7373" s="8">
        <f t="shared" ca="1" si="575"/>
        <v>0.93389163952130272</v>
      </c>
      <c r="G7373" s="6">
        <f t="shared" si="578"/>
        <v>0</v>
      </c>
    </row>
    <row r="7374" spans="1:7" x14ac:dyDescent="0.25">
      <c r="A7374" s="6">
        <f t="shared" si="579"/>
        <v>7363</v>
      </c>
      <c r="B7374" s="6">
        <f t="shared" si="576"/>
        <v>-140</v>
      </c>
      <c r="C7374" s="6">
        <f t="shared" si="577"/>
        <v>35</v>
      </c>
      <c r="D7374" s="8">
        <f ca="1">VLOOKUP(B7374,Residuals!$A$12:$AW$232,C7374,FALSE)</f>
        <v>-1.7364011847891801E-2</v>
      </c>
      <c r="E7374" s="8">
        <f ca="1">VLOOKUP(B7374,Residuals!$A$12:$AW$232,C7374,FALSE)^2</f>
        <v>3.0150890745372683E-4</v>
      </c>
      <c r="F7374" s="8">
        <f t="shared" ca="1" si="575"/>
        <v>0.71033326631800853</v>
      </c>
      <c r="G7374" s="6">
        <f t="shared" si="578"/>
        <v>0</v>
      </c>
    </row>
    <row r="7375" spans="1:7" x14ac:dyDescent="0.25">
      <c r="A7375" s="6">
        <f t="shared" si="579"/>
        <v>7364</v>
      </c>
      <c r="B7375" s="6">
        <f t="shared" si="576"/>
        <v>-139</v>
      </c>
      <c r="C7375" s="6">
        <f t="shared" si="577"/>
        <v>35</v>
      </c>
      <c r="D7375" s="8">
        <f ca="1">VLOOKUP(B7375,Residuals!$A$12:$AW$232,C7375,FALSE)</f>
        <v>-4.0132139385092623E-3</v>
      </c>
      <c r="E7375" s="8">
        <f ca="1">VLOOKUP(B7375,Residuals!$A$12:$AW$232,C7375,FALSE)^2</f>
        <v>1.6105886116245026E-5</v>
      </c>
      <c r="F7375" s="8">
        <f t="shared" ca="1" si="575"/>
        <v>3.7944307478391816E-2</v>
      </c>
      <c r="G7375" s="6">
        <f t="shared" si="578"/>
        <v>0</v>
      </c>
    </row>
    <row r="7376" spans="1:7" x14ac:dyDescent="0.25">
      <c r="A7376" s="6">
        <f t="shared" si="579"/>
        <v>7365</v>
      </c>
      <c r="B7376" s="6">
        <f t="shared" si="576"/>
        <v>-138</v>
      </c>
      <c r="C7376" s="6">
        <f t="shared" si="577"/>
        <v>35</v>
      </c>
      <c r="D7376" s="8">
        <f ca="1">VLOOKUP(B7376,Residuals!$A$12:$AW$232,C7376,FALSE)</f>
        <v>-3.2691509150429123E-3</v>
      </c>
      <c r="E7376" s="8">
        <f ca="1">VLOOKUP(B7376,Residuals!$A$12:$AW$232,C7376,FALSE)^2</f>
        <v>1.0687347705325911E-5</v>
      </c>
      <c r="F7376" s="8">
        <f t="shared" ca="1" si="575"/>
        <v>2.5178621314746803E-2</v>
      </c>
      <c r="G7376" s="6">
        <f t="shared" si="578"/>
        <v>0</v>
      </c>
    </row>
    <row r="7377" spans="1:7" x14ac:dyDescent="0.25">
      <c r="A7377" s="6">
        <f t="shared" si="579"/>
        <v>7366</v>
      </c>
      <c r="B7377" s="6">
        <f t="shared" si="576"/>
        <v>-137</v>
      </c>
      <c r="C7377" s="6">
        <f t="shared" si="577"/>
        <v>35</v>
      </c>
      <c r="D7377" s="8">
        <f ca="1">VLOOKUP(B7377,Residuals!$A$12:$AW$232,C7377,FALSE)</f>
        <v>-1.4825235750224387E-2</v>
      </c>
      <c r="E7377" s="8">
        <f ca="1">VLOOKUP(B7377,Residuals!$A$12:$AW$232,C7377,FALSE)^2</f>
        <v>2.1978761504973124E-4</v>
      </c>
      <c r="F7377" s="8">
        <f t="shared" ca="1" si="575"/>
        <v>0.51780378832914276</v>
      </c>
      <c r="G7377" s="6">
        <f t="shared" si="578"/>
        <v>0</v>
      </c>
    </row>
    <row r="7378" spans="1:7" x14ac:dyDescent="0.25">
      <c r="A7378" s="6">
        <f t="shared" si="579"/>
        <v>7367</v>
      </c>
      <c r="B7378" s="6">
        <f t="shared" si="576"/>
        <v>-136</v>
      </c>
      <c r="C7378" s="6">
        <f t="shared" si="577"/>
        <v>35</v>
      </c>
      <c r="D7378" s="8">
        <f ca="1">VLOOKUP(B7378,Residuals!$A$12:$AW$232,C7378,FALSE)</f>
        <v>6.6464974507307864E-3</v>
      </c>
      <c r="E7378" s="8">
        <f ca="1">VLOOKUP(B7378,Residuals!$A$12:$AW$232,C7378,FALSE)^2</f>
        <v>4.4175928362570842E-5</v>
      </c>
      <c r="F7378" s="8">
        <f t="shared" ca="1" si="575"/>
        <v>0.10407530494345742</v>
      </c>
      <c r="G7378" s="6">
        <f t="shared" si="578"/>
        <v>0</v>
      </c>
    </row>
    <row r="7379" spans="1:7" x14ac:dyDescent="0.25">
      <c r="A7379" s="6">
        <f t="shared" si="579"/>
        <v>7368</v>
      </c>
      <c r="B7379" s="6">
        <f t="shared" si="576"/>
        <v>-135</v>
      </c>
      <c r="C7379" s="6">
        <f t="shared" si="577"/>
        <v>35</v>
      </c>
      <c r="D7379" s="8">
        <f ca="1">VLOOKUP(B7379,Residuals!$A$12:$AW$232,C7379,FALSE)</f>
        <v>1.3083697328862588E-2</v>
      </c>
      <c r="E7379" s="8">
        <f ca="1">VLOOKUP(B7379,Residuals!$A$12:$AW$232,C7379,FALSE)^2</f>
        <v>1.7118313579328603E-4</v>
      </c>
      <c r="F7379" s="8">
        <f t="shared" ca="1" si="575"/>
        <v>0.40329513649697335</v>
      </c>
      <c r="G7379" s="6">
        <f t="shared" si="578"/>
        <v>0</v>
      </c>
    </row>
    <row r="7380" spans="1:7" x14ac:dyDescent="0.25">
      <c r="A7380" s="6">
        <f t="shared" si="579"/>
        <v>7369</v>
      </c>
      <c r="B7380" s="6">
        <f t="shared" si="576"/>
        <v>-134</v>
      </c>
      <c r="C7380" s="6">
        <f t="shared" si="577"/>
        <v>35</v>
      </c>
      <c r="D7380" s="8">
        <f ca="1">VLOOKUP(B7380,Residuals!$A$12:$AW$232,C7380,FALSE)</f>
        <v>-2.1231982517346069E-2</v>
      </c>
      <c r="E7380" s="8">
        <f ca="1">VLOOKUP(B7380,Residuals!$A$12:$AW$232,C7380,FALSE)^2</f>
        <v>4.507970816168891E-4</v>
      </c>
      <c r="F7380" s="8">
        <f t="shared" ca="1" si="575"/>
        <v>1.0620454504505639</v>
      </c>
      <c r="G7380" s="6">
        <f t="shared" si="578"/>
        <v>0</v>
      </c>
    </row>
    <row r="7381" spans="1:7" x14ac:dyDescent="0.25">
      <c r="A7381" s="6">
        <f t="shared" si="579"/>
        <v>7370</v>
      </c>
      <c r="B7381" s="6">
        <f t="shared" si="576"/>
        <v>-133</v>
      </c>
      <c r="C7381" s="6">
        <f t="shared" si="577"/>
        <v>35</v>
      </c>
      <c r="D7381" s="8">
        <f ca="1">VLOOKUP(B7381,Residuals!$A$12:$AW$232,C7381,FALSE)</f>
        <v>1.1227495668845117E-2</v>
      </c>
      <c r="E7381" s="8">
        <f ca="1">VLOOKUP(B7381,Residuals!$A$12:$AW$232,C7381,FALSE)^2</f>
        <v>1.2605665899393585E-4</v>
      </c>
      <c r="F7381" s="8">
        <f t="shared" ca="1" si="575"/>
        <v>0.2969804079106354</v>
      </c>
      <c r="G7381" s="6">
        <f t="shared" si="578"/>
        <v>0</v>
      </c>
    </row>
    <row r="7382" spans="1:7" x14ac:dyDescent="0.25">
      <c r="A7382" s="6">
        <f t="shared" si="579"/>
        <v>7371</v>
      </c>
      <c r="B7382" s="6">
        <f t="shared" si="576"/>
        <v>-132</v>
      </c>
      <c r="C7382" s="6">
        <f t="shared" si="577"/>
        <v>35</v>
      </c>
      <c r="D7382" s="8">
        <f ca="1">VLOOKUP(B7382,Residuals!$A$12:$AW$232,C7382,FALSE)</f>
        <v>-3.3821926294153137E-3</v>
      </c>
      <c r="E7382" s="8">
        <f ca="1">VLOOKUP(B7382,Residuals!$A$12:$AW$232,C7382,FALSE)^2</f>
        <v>1.1439226982471274E-5</v>
      </c>
      <c r="F7382" s="8">
        <f t="shared" ca="1" si="575"/>
        <v>2.6949994728958308E-2</v>
      </c>
      <c r="G7382" s="6">
        <f t="shared" si="578"/>
        <v>0</v>
      </c>
    </row>
    <row r="7383" spans="1:7" x14ac:dyDescent="0.25">
      <c r="A7383" s="6">
        <f t="shared" si="579"/>
        <v>7372</v>
      </c>
      <c r="B7383" s="6">
        <f t="shared" si="576"/>
        <v>-131</v>
      </c>
      <c r="C7383" s="6">
        <f t="shared" si="577"/>
        <v>35</v>
      </c>
      <c r="D7383" s="8">
        <f ca="1">VLOOKUP(B7383,Residuals!$A$12:$AW$232,C7383,FALSE)</f>
        <v>-5.6769277107861357E-3</v>
      </c>
      <c r="E7383" s="8">
        <f ca="1">VLOOKUP(B7383,Residuals!$A$12:$AW$232,C7383,FALSE)^2</f>
        <v>3.2227508233491514E-5</v>
      </c>
      <c r="F7383" s="8">
        <f t="shared" ca="1" si="575"/>
        <v>7.5925687841576828E-2</v>
      </c>
      <c r="G7383" s="6">
        <f t="shared" si="578"/>
        <v>0</v>
      </c>
    </row>
    <row r="7384" spans="1:7" x14ac:dyDescent="0.25">
      <c r="A7384" s="6">
        <f t="shared" si="579"/>
        <v>7373</v>
      </c>
      <c r="B7384" s="6">
        <f t="shared" si="576"/>
        <v>-130</v>
      </c>
      <c r="C7384" s="6">
        <f t="shared" si="577"/>
        <v>35</v>
      </c>
      <c r="D7384" s="8">
        <f ca="1">VLOOKUP(B7384,Residuals!$A$12:$AW$232,C7384,FALSE)</f>
        <v>2.2531331768493009E-3</v>
      </c>
      <c r="E7384" s="8">
        <f ca="1">VLOOKUP(B7384,Residuals!$A$12:$AW$232,C7384,FALSE)^2</f>
        <v>5.0766091126190225E-6</v>
      </c>
      <c r="F7384" s="8">
        <f t="shared" ca="1" si="575"/>
        <v>1.1960125368235994E-2</v>
      </c>
      <c r="G7384" s="6">
        <f t="shared" si="578"/>
        <v>0</v>
      </c>
    </row>
    <row r="7385" spans="1:7" x14ac:dyDescent="0.25">
      <c r="A7385" s="6">
        <f t="shared" si="579"/>
        <v>7374</v>
      </c>
      <c r="B7385" s="6">
        <f t="shared" si="576"/>
        <v>-129</v>
      </c>
      <c r="C7385" s="6">
        <f t="shared" si="577"/>
        <v>35</v>
      </c>
      <c r="D7385" s="8">
        <f ca="1">VLOOKUP(B7385,Residuals!$A$12:$AW$232,C7385,FALSE)</f>
        <v>2.9295967882139642E-4</v>
      </c>
      <c r="E7385" s="8">
        <f ca="1">VLOOKUP(B7385,Residuals!$A$12:$AW$232,C7385,FALSE)^2</f>
        <v>8.582537341513575E-8</v>
      </c>
      <c r="F7385" s="8">
        <f t="shared" ca="1" si="575"/>
        <v>2.0219839720752699E-4</v>
      </c>
      <c r="G7385" s="6">
        <f t="shared" si="578"/>
        <v>0</v>
      </c>
    </row>
    <row r="7386" spans="1:7" x14ac:dyDescent="0.25">
      <c r="A7386" s="6">
        <f t="shared" si="579"/>
        <v>7375</v>
      </c>
      <c r="B7386" s="6">
        <f t="shared" si="576"/>
        <v>-128</v>
      </c>
      <c r="C7386" s="6">
        <f t="shared" si="577"/>
        <v>35</v>
      </c>
      <c r="D7386" s="8">
        <f ca="1">VLOOKUP(B7386,Residuals!$A$12:$AW$232,C7386,FALSE)</f>
        <v>1.0703408021640937E-2</v>
      </c>
      <c r="E7386" s="8">
        <f ca="1">VLOOKUP(B7386,Residuals!$A$12:$AW$232,C7386,FALSE)^2</f>
        <v>1.1456294327772755E-4</v>
      </c>
      <c r="F7386" s="8">
        <f t="shared" ca="1" si="575"/>
        <v>0.26990204165016973</v>
      </c>
      <c r="G7386" s="6">
        <f t="shared" si="578"/>
        <v>0</v>
      </c>
    </row>
    <row r="7387" spans="1:7" x14ac:dyDescent="0.25">
      <c r="A7387" s="6">
        <f t="shared" si="579"/>
        <v>7376</v>
      </c>
      <c r="B7387" s="6">
        <f t="shared" si="576"/>
        <v>-127</v>
      </c>
      <c r="C7387" s="6">
        <f t="shared" si="577"/>
        <v>35</v>
      </c>
      <c r="D7387" s="8">
        <f ca="1">VLOOKUP(B7387,Residuals!$A$12:$AW$232,C7387,FALSE)</f>
        <v>-1.8694931468032196E-3</v>
      </c>
      <c r="E7387" s="8">
        <f ca="1">VLOOKUP(B7387,Residuals!$A$12:$AW$232,C7387,FALSE)^2</f>
        <v>3.4950046259442043E-6</v>
      </c>
      <c r="F7387" s="8">
        <f t="shared" ca="1" si="575"/>
        <v>8.2339791308636834E-3</v>
      </c>
      <c r="G7387" s="6">
        <f t="shared" si="578"/>
        <v>0</v>
      </c>
    </row>
    <row r="7388" spans="1:7" x14ac:dyDescent="0.25">
      <c r="A7388" s="6">
        <f t="shared" si="579"/>
        <v>7377</v>
      </c>
      <c r="B7388" s="6">
        <f t="shared" si="576"/>
        <v>-126</v>
      </c>
      <c r="C7388" s="6">
        <f t="shared" si="577"/>
        <v>35</v>
      </c>
      <c r="D7388" s="8">
        <f ca="1">VLOOKUP(B7388,Residuals!$A$12:$AW$232,C7388,FALSE)</f>
        <v>2.0218853553772488E-2</v>
      </c>
      <c r="E7388" s="8">
        <f ca="1">VLOOKUP(B7388,Residuals!$A$12:$AW$232,C7388,FALSE)^2</f>
        <v>4.0880203902889838E-4</v>
      </c>
      <c r="F7388" s="8">
        <f t="shared" ca="1" si="575"/>
        <v>0.963108155288664</v>
      </c>
      <c r="G7388" s="6">
        <f t="shared" si="578"/>
        <v>0</v>
      </c>
    </row>
    <row r="7389" spans="1:7" x14ac:dyDescent="0.25">
      <c r="A7389" s="6">
        <f t="shared" si="579"/>
        <v>7378</v>
      </c>
      <c r="B7389" s="6">
        <f t="shared" si="576"/>
        <v>-125</v>
      </c>
      <c r="C7389" s="6">
        <f t="shared" si="577"/>
        <v>35</v>
      </c>
      <c r="D7389" s="8">
        <f ca="1">VLOOKUP(B7389,Residuals!$A$12:$AW$232,C7389,FALSE)</f>
        <v>7.1863114263443929E-3</v>
      </c>
      <c r="E7389" s="8">
        <f ca="1">VLOOKUP(B7389,Residuals!$A$12:$AW$232,C7389,FALSE)^2</f>
        <v>5.1643071916407982E-5</v>
      </c>
      <c r="F7389" s="8">
        <f t="shared" ca="1" si="575"/>
        <v>0.12166735724949629</v>
      </c>
      <c r="G7389" s="6">
        <f t="shared" si="578"/>
        <v>0</v>
      </c>
    </row>
    <row r="7390" spans="1:7" x14ac:dyDescent="0.25">
      <c r="A7390" s="6">
        <f t="shared" si="579"/>
        <v>7379</v>
      </c>
      <c r="B7390" s="6">
        <f t="shared" si="576"/>
        <v>-124</v>
      </c>
      <c r="C7390" s="6">
        <f t="shared" si="577"/>
        <v>35</v>
      </c>
      <c r="D7390" s="8">
        <f ca="1">VLOOKUP(B7390,Residuals!$A$12:$AW$232,C7390,FALSE)</f>
        <v>-1.5818799867403435E-3</v>
      </c>
      <c r="E7390" s="8">
        <f ca="1">VLOOKUP(B7390,Residuals!$A$12:$AW$232,C7390,FALSE)^2</f>
        <v>2.5023442924496296E-6</v>
      </c>
      <c r="F7390" s="8">
        <f t="shared" ca="1" si="575"/>
        <v>5.8953428929152535E-3</v>
      </c>
      <c r="G7390" s="6">
        <f t="shared" si="578"/>
        <v>0</v>
      </c>
    </row>
    <row r="7391" spans="1:7" x14ac:dyDescent="0.25">
      <c r="A7391" s="6">
        <f t="shared" si="579"/>
        <v>7380</v>
      </c>
      <c r="B7391" s="6">
        <f t="shared" si="576"/>
        <v>-123</v>
      </c>
      <c r="C7391" s="6">
        <f t="shared" si="577"/>
        <v>35</v>
      </c>
      <c r="D7391" s="8">
        <f ca="1">VLOOKUP(B7391,Residuals!$A$12:$AW$232,C7391,FALSE)</f>
        <v>-2.0404969318813505E-2</v>
      </c>
      <c r="E7391" s="8">
        <f ca="1">VLOOKUP(B7391,Residuals!$A$12:$AW$232,C7391,FALSE)^2</f>
        <v>4.1636277290172047E-4</v>
      </c>
      <c r="F7391" s="8">
        <f t="shared" ca="1" si="575"/>
        <v>0.9809206996443135</v>
      </c>
      <c r="G7391" s="6">
        <f t="shared" si="578"/>
        <v>0</v>
      </c>
    </row>
    <row r="7392" spans="1:7" x14ac:dyDescent="0.25">
      <c r="A7392" s="6">
        <f t="shared" si="579"/>
        <v>7381</v>
      </c>
      <c r="B7392" s="6">
        <f t="shared" si="576"/>
        <v>-122</v>
      </c>
      <c r="C7392" s="6">
        <f t="shared" si="577"/>
        <v>35</v>
      </c>
      <c r="D7392" s="8">
        <f ca="1">VLOOKUP(B7392,Residuals!$A$12:$AW$232,C7392,FALSE)</f>
        <v>-8.273887629021098E-3</v>
      </c>
      <c r="E7392" s="8">
        <f ca="1">VLOOKUP(B7392,Residuals!$A$12:$AW$232,C7392,FALSE)^2</f>
        <v>6.845721649766837E-5</v>
      </c>
      <c r="F7392" s="8">
        <f t="shared" ca="1" si="575"/>
        <v>0.16128027065101147</v>
      </c>
      <c r="G7392" s="6">
        <f t="shared" si="578"/>
        <v>0</v>
      </c>
    </row>
    <row r="7393" spans="1:7" x14ac:dyDescent="0.25">
      <c r="A7393" s="6">
        <f t="shared" si="579"/>
        <v>7382</v>
      </c>
      <c r="B7393" s="6">
        <f t="shared" si="576"/>
        <v>-121</v>
      </c>
      <c r="C7393" s="6">
        <f t="shared" si="577"/>
        <v>35</v>
      </c>
      <c r="D7393" s="8">
        <f ca="1">VLOOKUP(B7393,Residuals!$A$12:$AW$232,C7393,FALSE)</f>
        <v>6.722210217541472E-3</v>
      </c>
      <c r="E7393" s="8">
        <f ca="1">VLOOKUP(B7393,Residuals!$A$12:$AW$232,C7393,FALSE)^2</f>
        <v>4.5188110208818967E-5</v>
      </c>
      <c r="F7393" s="8">
        <f t="shared" ca="1" si="575"/>
        <v>0.10645993245919197</v>
      </c>
      <c r="G7393" s="6">
        <f t="shared" si="578"/>
        <v>0</v>
      </c>
    </row>
    <row r="7394" spans="1:7" x14ac:dyDescent="0.25">
      <c r="A7394" s="6">
        <f t="shared" si="579"/>
        <v>7383</v>
      </c>
      <c r="B7394" s="6">
        <f t="shared" si="576"/>
        <v>-120</v>
      </c>
      <c r="C7394" s="6">
        <f t="shared" si="577"/>
        <v>35</v>
      </c>
      <c r="D7394" s="8">
        <f ca="1">VLOOKUP(B7394,Residuals!$A$12:$AW$232,C7394,FALSE)</f>
        <v>9.343162137984173E-3</v>
      </c>
      <c r="E7394" s="8">
        <f ca="1">VLOOKUP(B7394,Residuals!$A$12:$AW$232,C7394,FALSE)^2</f>
        <v>8.7294678736660986E-5</v>
      </c>
      <c r="F7394" s="8">
        <f t="shared" ca="1" si="575"/>
        <v>0.2056599747014444</v>
      </c>
      <c r="G7394" s="6">
        <f t="shared" si="578"/>
        <v>0</v>
      </c>
    </row>
    <row r="7395" spans="1:7" x14ac:dyDescent="0.25">
      <c r="A7395" s="6">
        <f t="shared" si="579"/>
        <v>7384</v>
      </c>
      <c r="B7395" s="6">
        <f t="shared" si="576"/>
        <v>-119</v>
      </c>
      <c r="C7395" s="6">
        <f t="shared" si="577"/>
        <v>35</v>
      </c>
      <c r="D7395" s="8">
        <f ca="1">VLOOKUP(B7395,Residuals!$A$12:$AW$232,C7395,FALSE)</f>
        <v>3.0763160327791625E-2</v>
      </c>
      <c r="E7395" s="8">
        <f ca="1">VLOOKUP(B7395,Residuals!$A$12:$AW$232,C7395,FALSE)^2</f>
        <v>9.4637203335341249E-4</v>
      </c>
      <c r="F7395" s="8">
        <f t="shared" ca="1" si="575"/>
        <v>2.2295843372624562</v>
      </c>
      <c r="G7395" s="6">
        <f t="shared" si="578"/>
        <v>0</v>
      </c>
    </row>
    <row r="7396" spans="1:7" x14ac:dyDescent="0.25">
      <c r="A7396" s="6">
        <f t="shared" si="579"/>
        <v>7385</v>
      </c>
      <c r="B7396" s="6">
        <f t="shared" si="576"/>
        <v>-118</v>
      </c>
      <c r="C7396" s="6">
        <f t="shared" si="577"/>
        <v>35</v>
      </c>
      <c r="D7396" s="8">
        <f ca="1">VLOOKUP(B7396,Residuals!$A$12:$AW$232,C7396,FALSE)</f>
        <v>3.5453908814023313E-2</v>
      </c>
      <c r="E7396" s="8">
        <f ca="1">VLOOKUP(B7396,Residuals!$A$12:$AW$232,C7396,FALSE)^2</f>
        <v>1.25697965019308E-3</v>
      </c>
      <c r="F7396" s="8">
        <f t="shared" ca="1" si="575"/>
        <v>2.9613535074546662</v>
      </c>
      <c r="G7396" s="6">
        <f t="shared" si="578"/>
        <v>0</v>
      </c>
    </row>
    <row r="7397" spans="1:7" x14ac:dyDescent="0.25">
      <c r="A7397" s="6">
        <f t="shared" si="579"/>
        <v>7386</v>
      </c>
      <c r="B7397" s="6">
        <f t="shared" si="576"/>
        <v>-117</v>
      </c>
      <c r="C7397" s="6">
        <f t="shared" si="577"/>
        <v>35</v>
      </c>
      <c r="D7397" s="8">
        <f ca="1">VLOOKUP(B7397,Residuals!$A$12:$AW$232,C7397,FALSE)</f>
        <v>1.227695328291575E-2</v>
      </c>
      <c r="E7397" s="8">
        <f ca="1">VLOOKUP(B7397,Residuals!$A$12:$AW$232,C7397,FALSE)^2</f>
        <v>1.5072358191089581E-4</v>
      </c>
      <c r="F7397" s="8">
        <f t="shared" ca="1" si="575"/>
        <v>0.35509390138448182</v>
      </c>
      <c r="G7397" s="6">
        <f t="shared" si="578"/>
        <v>0</v>
      </c>
    </row>
    <row r="7398" spans="1:7" x14ac:dyDescent="0.25">
      <c r="A7398" s="6">
        <f t="shared" si="579"/>
        <v>7387</v>
      </c>
      <c r="B7398" s="6">
        <f t="shared" si="576"/>
        <v>-116</v>
      </c>
      <c r="C7398" s="6">
        <f t="shared" si="577"/>
        <v>35</v>
      </c>
      <c r="D7398" s="8">
        <f ca="1">VLOOKUP(B7398,Residuals!$A$12:$AW$232,C7398,FALSE)</f>
        <v>3.1737478510730859E-3</v>
      </c>
      <c r="E7398" s="8">
        <f ca="1">VLOOKUP(B7398,Residuals!$A$12:$AW$232,C7398,FALSE)^2</f>
        <v>1.0072675422191031E-5</v>
      </c>
      <c r="F7398" s="8">
        <f t="shared" ca="1" si="575"/>
        <v>2.3730497694513936E-2</v>
      </c>
      <c r="G7398" s="6">
        <f t="shared" si="578"/>
        <v>0</v>
      </c>
    </row>
    <row r="7399" spans="1:7" x14ac:dyDescent="0.25">
      <c r="A7399" s="6">
        <f t="shared" si="579"/>
        <v>7388</v>
      </c>
      <c r="B7399" s="6">
        <f t="shared" si="576"/>
        <v>-115</v>
      </c>
      <c r="C7399" s="6">
        <f t="shared" si="577"/>
        <v>35</v>
      </c>
      <c r="D7399" s="8">
        <f ca="1">VLOOKUP(B7399,Residuals!$A$12:$AW$232,C7399,FALSE)</f>
        <v>1.9004540983580676E-3</v>
      </c>
      <c r="E7399" s="8">
        <f ca="1">VLOOKUP(B7399,Residuals!$A$12:$AW$232,C7399,FALSE)^2</f>
        <v>3.6117257799659755E-6</v>
      </c>
      <c r="F7399" s="8">
        <f t="shared" ca="1" si="575"/>
        <v>8.5089657615568959E-3</v>
      </c>
      <c r="G7399" s="6">
        <f t="shared" si="578"/>
        <v>0</v>
      </c>
    </row>
    <row r="7400" spans="1:7" x14ac:dyDescent="0.25">
      <c r="A7400" s="6">
        <f t="shared" si="579"/>
        <v>7389</v>
      </c>
      <c r="B7400" s="6">
        <f t="shared" si="576"/>
        <v>-114</v>
      </c>
      <c r="C7400" s="6">
        <f t="shared" si="577"/>
        <v>35</v>
      </c>
      <c r="D7400" s="8">
        <f ca="1">VLOOKUP(B7400,Residuals!$A$12:$AW$232,C7400,FALSE)</f>
        <v>-1.6064107542723412E-2</v>
      </c>
      <c r="E7400" s="8">
        <f ca="1">VLOOKUP(B7400,Residuals!$A$12:$AW$232,C7400,FALSE)^2</f>
        <v>2.5805555114418322E-4</v>
      </c>
      <c r="F7400" s="8">
        <f t="shared" ca="1" si="575"/>
        <v>0.60796028907992983</v>
      </c>
      <c r="G7400" s="6">
        <f t="shared" si="578"/>
        <v>0</v>
      </c>
    </row>
    <row r="7401" spans="1:7" x14ac:dyDescent="0.25">
      <c r="A7401" s="6">
        <f t="shared" si="579"/>
        <v>7390</v>
      </c>
      <c r="B7401" s="6">
        <f t="shared" si="576"/>
        <v>-113</v>
      </c>
      <c r="C7401" s="6">
        <f t="shared" si="577"/>
        <v>35</v>
      </c>
      <c r="D7401" s="8">
        <f ca="1">VLOOKUP(B7401,Residuals!$A$12:$AW$232,C7401,FALSE)</f>
        <v>2.0832653559066869E-2</v>
      </c>
      <c r="E7401" s="8">
        <f ca="1">VLOOKUP(B7401,Residuals!$A$12:$AW$232,C7401,FALSE)^2</f>
        <v>4.3399945431210146E-4</v>
      </c>
      <c r="F7401" s="8">
        <f t="shared" ca="1" si="575"/>
        <v>1.022471450562572</v>
      </c>
      <c r="G7401" s="6">
        <f t="shared" si="578"/>
        <v>0</v>
      </c>
    </row>
    <row r="7402" spans="1:7" x14ac:dyDescent="0.25">
      <c r="A7402" s="6">
        <f t="shared" si="579"/>
        <v>7391</v>
      </c>
      <c r="B7402" s="6">
        <f t="shared" si="576"/>
        <v>-112</v>
      </c>
      <c r="C7402" s="6">
        <f t="shared" si="577"/>
        <v>35</v>
      </c>
      <c r="D7402" s="8">
        <f ca="1">VLOOKUP(B7402,Residuals!$A$12:$AW$232,C7402,FALSE)</f>
        <v>-4.8664996051773482E-3</v>
      </c>
      <c r="E7402" s="8">
        <f ca="1">VLOOKUP(B7402,Residuals!$A$12:$AW$232,C7402,FALSE)^2</f>
        <v>2.3682818407191285E-5</v>
      </c>
      <c r="F7402" s="8">
        <f t="shared" ca="1" si="575"/>
        <v>5.5795014140264672E-2</v>
      </c>
      <c r="G7402" s="6">
        <f t="shared" si="578"/>
        <v>0</v>
      </c>
    </row>
    <row r="7403" spans="1:7" x14ac:dyDescent="0.25">
      <c r="A7403" s="6">
        <f t="shared" si="579"/>
        <v>7392</v>
      </c>
      <c r="B7403" s="6">
        <f t="shared" si="576"/>
        <v>-111</v>
      </c>
      <c r="C7403" s="6">
        <f t="shared" si="577"/>
        <v>35</v>
      </c>
      <c r="D7403" s="8">
        <f ca="1">VLOOKUP(B7403,Residuals!$A$12:$AW$232,C7403,FALSE)</f>
        <v>-2.7353774033334315E-3</v>
      </c>
      <c r="E7403" s="8">
        <f ca="1">VLOOKUP(B7403,Residuals!$A$12:$AW$232,C7403,FALSE)^2</f>
        <v>7.4822895386671463E-6</v>
      </c>
      <c r="F7403" s="8">
        <f t="shared" ca="1" si="575"/>
        <v>1.762773515523481E-2</v>
      </c>
      <c r="G7403" s="6">
        <f t="shared" si="578"/>
        <v>0</v>
      </c>
    </row>
    <row r="7404" spans="1:7" x14ac:dyDescent="0.25">
      <c r="A7404" s="6">
        <f t="shared" si="579"/>
        <v>7393</v>
      </c>
      <c r="B7404" s="6">
        <f t="shared" si="576"/>
        <v>-110</v>
      </c>
      <c r="C7404" s="6">
        <f t="shared" si="577"/>
        <v>35</v>
      </c>
      <c r="D7404" s="8">
        <f ca="1">VLOOKUP(B7404,Residuals!$A$12:$AW$232,C7404,FALSE)</f>
        <v>1.6570771768648889E-2</v>
      </c>
      <c r="E7404" s="8">
        <f ca="1">VLOOKUP(B7404,Residuals!$A$12:$AW$232,C7404,FALSE)^2</f>
        <v>2.7459047700865102E-4</v>
      </c>
      <c r="F7404" s="8">
        <f t="shared" ca="1" si="575"/>
        <v>0.64691538329861753</v>
      </c>
      <c r="G7404" s="6">
        <f t="shared" si="578"/>
        <v>0</v>
      </c>
    </row>
    <row r="7405" spans="1:7" x14ac:dyDescent="0.25">
      <c r="A7405" s="6">
        <f t="shared" si="579"/>
        <v>7394</v>
      </c>
      <c r="B7405" s="6">
        <f t="shared" si="576"/>
        <v>-109</v>
      </c>
      <c r="C7405" s="6">
        <f t="shared" si="577"/>
        <v>35</v>
      </c>
      <c r="D7405" s="8">
        <f ca="1">VLOOKUP(B7405,Residuals!$A$12:$AW$232,C7405,FALSE)</f>
        <v>-9.7328399703759255E-3</v>
      </c>
      <c r="E7405" s="8">
        <f ca="1">VLOOKUP(B7405,Residuals!$A$12:$AW$232,C7405,FALSE)^2</f>
        <v>9.4728173888947246E-5</v>
      </c>
      <c r="F7405" s="8">
        <f t="shared" ca="1" si="575"/>
        <v>0.22317275379734211</v>
      </c>
      <c r="G7405" s="6">
        <f t="shared" si="578"/>
        <v>0</v>
      </c>
    </row>
    <row r="7406" spans="1:7" x14ac:dyDescent="0.25">
      <c r="A7406" s="6">
        <f t="shared" si="579"/>
        <v>7395</v>
      </c>
      <c r="B7406" s="6">
        <f t="shared" si="576"/>
        <v>-108</v>
      </c>
      <c r="C7406" s="6">
        <f t="shared" si="577"/>
        <v>35</v>
      </c>
      <c r="D7406" s="8">
        <f ca="1">VLOOKUP(B7406,Residuals!$A$12:$AW$232,C7406,FALSE)</f>
        <v>1.1915423485634815E-3</v>
      </c>
      <c r="E7406" s="8">
        <f ca="1">VLOOKUP(B7406,Residuals!$A$12:$AW$232,C7406,FALSE)^2</f>
        <v>1.4197731684201773E-6</v>
      </c>
      <c r="F7406" s="8">
        <f t="shared" ca="1" si="575"/>
        <v>3.3448833093242887E-3</v>
      </c>
      <c r="G7406" s="6">
        <f t="shared" si="578"/>
        <v>0</v>
      </c>
    </row>
    <row r="7407" spans="1:7" x14ac:dyDescent="0.25">
      <c r="A7407" s="6">
        <f t="shared" si="579"/>
        <v>7396</v>
      </c>
      <c r="B7407" s="6">
        <f t="shared" si="576"/>
        <v>-107</v>
      </c>
      <c r="C7407" s="6">
        <f t="shared" si="577"/>
        <v>35</v>
      </c>
      <c r="D7407" s="8">
        <f ca="1">VLOOKUP(B7407,Residuals!$A$12:$AW$232,C7407,FALSE)</f>
        <v>1.1083827058767618E-3</v>
      </c>
      <c r="E7407" s="8">
        <f ca="1">VLOOKUP(B7407,Residuals!$A$12:$AW$232,C7407,FALSE)^2</f>
        <v>1.2285122226866922E-6</v>
      </c>
      <c r="F7407" s="8">
        <f t="shared" ca="1" si="575"/>
        <v>2.8942862989431331E-3</v>
      </c>
      <c r="G7407" s="6">
        <f t="shared" si="578"/>
        <v>0</v>
      </c>
    </row>
    <row r="7408" spans="1:7" x14ac:dyDescent="0.25">
      <c r="A7408" s="6">
        <f t="shared" si="579"/>
        <v>7397</v>
      </c>
      <c r="B7408" s="6">
        <f t="shared" si="576"/>
        <v>-106</v>
      </c>
      <c r="C7408" s="6">
        <f t="shared" si="577"/>
        <v>35</v>
      </c>
      <c r="D7408" s="8">
        <f ca="1">VLOOKUP(B7408,Residuals!$A$12:$AW$232,C7408,FALSE)</f>
        <v>-1.5128158560497193E-2</v>
      </c>
      <c r="E7408" s="8">
        <f ca="1">VLOOKUP(B7408,Residuals!$A$12:$AW$232,C7408,FALSE)^2</f>
        <v>2.288611814315445E-4</v>
      </c>
      <c r="F7408" s="8">
        <f t="shared" ca="1" si="575"/>
        <v>0.53918045709683371</v>
      </c>
      <c r="G7408" s="6">
        <f t="shared" si="578"/>
        <v>0</v>
      </c>
    </row>
    <row r="7409" spans="1:7" x14ac:dyDescent="0.25">
      <c r="A7409" s="6">
        <f t="shared" si="579"/>
        <v>7398</v>
      </c>
      <c r="B7409" s="6">
        <f t="shared" si="576"/>
        <v>-105</v>
      </c>
      <c r="C7409" s="6">
        <f t="shared" si="577"/>
        <v>35</v>
      </c>
      <c r="D7409" s="8">
        <f ca="1">VLOOKUP(B7409,Residuals!$A$12:$AW$232,C7409,FALSE)</f>
        <v>2.9591131791292798E-2</v>
      </c>
      <c r="E7409" s="8">
        <f ca="1">VLOOKUP(B7409,Residuals!$A$12:$AW$232,C7409,FALSE)^2</f>
        <v>8.7563508068965931E-4</v>
      </c>
      <c r="F7409" s="8">
        <f t="shared" ca="1" si="575"/>
        <v>2.0629331724283371</v>
      </c>
      <c r="G7409" s="6">
        <f t="shared" si="578"/>
        <v>0</v>
      </c>
    </row>
    <row r="7410" spans="1:7" x14ac:dyDescent="0.25">
      <c r="A7410" s="6">
        <f t="shared" si="579"/>
        <v>7399</v>
      </c>
      <c r="B7410" s="6">
        <f t="shared" si="576"/>
        <v>-104</v>
      </c>
      <c r="C7410" s="6">
        <f t="shared" si="577"/>
        <v>35</v>
      </c>
      <c r="D7410" s="8">
        <f ca="1">VLOOKUP(B7410,Residuals!$A$12:$AW$232,C7410,FALSE)</f>
        <v>2.391129753246791E-3</v>
      </c>
      <c r="E7410" s="8">
        <f ca="1">VLOOKUP(B7410,Residuals!$A$12:$AW$232,C7410,FALSE)^2</f>
        <v>5.7175014968620595E-6</v>
      </c>
      <c r="F7410" s="8">
        <f t="shared" ca="1" si="575"/>
        <v>1.3470021657875664E-2</v>
      </c>
      <c r="G7410" s="6">
        <f t="shared" si="578"/>
        <v>0</v>
      </c>
    </row>
    <row r="7411" spans="1:7" x14ac:dyDescent="0.25">
      <c r="A7411" s="6">
        <f t="shared" si="579"/>
        <v>7400</v>
      </c>
      <c r="B7411" s="6">
        <f t="shared" si="576"/>
        <v>-103</v>
      </c>
      <c r="C7411" s="6">
        <f t="shared" si="577"/>
        <v>35</v>
      </c>
      <c r="D7411" s="8">
        <f ca="1">VLOOKUP(B7411,Residuals!$A$12:$AW$232,C7411,FALSE)</f>
        <v>5.6576026769371715E-3</v>
      </c>
      <c r="E7411" s="8">
        <f ca="1">VLOOKUP(B7411,Residuals!$A$12:$AW$232,C7411,FALSE)^2</f>
        <v>3.2008468050086647E-5</v>
      </c>
      <c r="F7411" s="8">
        <f t="shared" ca="1" si="575"/>
        <v>7.5409644948360624E-2</v>
      </c>
      <c r="G7411" s="6">
        <f t="shared" si="578"/>
        <v>0</v>
      </c>
    </row>
    <row r="7412" spans="1:7" x14ac:dyDescent="0.25">
      <c r="A7412" s="6">
        <f t="shared" si="579"/>
        <v>7401</v>
      </c>
      <c r="B7412" s="6">
        <f t="shared" si="576"/>
        <v>-102</v>
      </c>
      <c r="C7412" s="6">
        <f t="shared" si="577"/>
        <v>35</v>
      </c>
      <c r="D7412" s="8">
        <f ca="1">VLOOKUP(B7412,Residuals!$A$12:$AW$232,C7412,FALSE)</f>
        <v>-3.9383844272063394E-3</v>
      </c>
      <c r="E7412" s="8">
        <f ca="1">VLOOKUP(B7412,Residuals!$A$12:$AW$232,C7412,FALSE)^2</f>
        <v>1.5510871896461407E-5</v>
      </c>
      <c r="F7412" s="8">
        <f t="shared" ca="1" si="575"/>
        <v>3.6542496839316665E-2</v>
      </c>
      <c r="G7412" s="6">
        <f t="shared" si="578"/>
        <v>0</v>
      </c>
    </row>
    <row r="7413" spans="1:7" x14ac:dyDescent="0.25">
      <c r="A7413" s="6">
        <f t="shared" si="579"/>
        <v>7402</v>
      </c>
      <c r="B7413" s="6">
        <f t="shared" si="576"/>
        <v>-101</v>
      </c>
      <c r="C7413" s="6">
        <f t="shared" si="577"/>
        <v>35</v>
      </c>
      <c r="D7413" s="8">
        <f ca="1">VLOOKUP(B7413,Residuals!$A$12:$AW$232,C7413,FALSE)</f>
        <v>9.0471181622535628E-3</v>
      </c>
      <c r="E7413" s="8">
        <f ca="1">VLOOKUP(B7413,Residuals!$A$12:$AW$232,C7413,FALSE)^2</f>
        <v>8.1850347041778287E-5</v>
      </c>
      <c r="F7413" s="8">
        <f t="shared" ca="1" si="575"/>
        <v>0.1928335214188388</v>
      </c>
      <c r="G7413" s="6">
        <f t="shared" si="578"/>
        <v>0</v>
      </c>
    </row>
    <row r="7414" spans="1:7" x14ac:dyDescent="0.25">
      <c r="A7414" s="6">
        <f t="shared" si="579"/>
        <v>7403</v>
      </c>
      <c r="B7414" s="6">
        <f t="shared" si="576"/>
        <v>-100</v>
      </c>
      <c r="C7414" s="6">
        <f t="shared" si="577"/>
        <v>35</v>
      </c>
      <c r="D7414" s="8">
        <f ca="1">VLOOKUP(B7414,Residuals!$A$12:$AW$232,C7414,FALSE)</f>
        <v>3.452289655006944E-3</v>
      </c>
      <c r="E7414" s="8">
        <f ca="1">VLOOKUP(B7414,Residuals!$A$12:$AW$232,C7414,FALSE)^2</f>
        <v>1.1918303862067964E-5</v>
      </c>
      <c r="F7414" s="8">
        <f t="shared" ca="1" si="575"/>
        <v>2.8078665346271937E-2</v>
      </c>
      <c r="G7414" s="6">
        <f t="shared" si="578"/>
        <v>0</v>
      </c>
    </row>
    <row r="7415" spans="1:7" x14ac:dyDescent="0.25">
      <c r="A7415" s="6">
        <f t="shared" si="579"/>
        <v>7404</v>
      </c>
      <c r="B7415" s="6">
        <f t="shared" si="576"/>
        <v>-99</v>
      </c>
      <c r="C7415" s="6">
        <f t="shared" si="577"/>
        <v>35</v>
      </c>
      <c r="D7415" s="8">
        <f ca="1">VLOOKUP(B7415,Residuals!$A$12:$AW$232,C7415,FALSE)</f>
        <v>8.345382175687829E-3</v>
      </c>
      <c r="E7415" s="8">
        <f ca="1">VLOOKUP(B7415,Residuals!$A$12:$AW$232,C7415,FALSE)^2</f>
        <v>6.9645403658288125E-5</v>
      </c>
      <c r="F7415" s="8">
        <f t="shared" ca="1" si="575"/>
        <v>0.16407955400860078</v>
      </c>
      <c r="G7415" s="6">
        <f t="shared" si="578"/>
        <v>0</v>
      </c>
    </row>
    <row r="7416" spans="1:7" x14ac:dyDescent="0.25">
      <c r="A7416" s="6">
        <f t="shared" si="579"/>
        <v>7405</v>
      </c>
      <c r="B7416" s="6">
        <f t="shared" si="576"/>
        <v>-98</v>
      </c>
      <c r="C7416" s="6">
        <f t="shared" si="577"/>
        <v>35</v>
      </c>
      <c r="D7416" s="8">
        <f ca="1">VLOOKUP(B7416,Residuals!$A$12:$AW$232,C7416,FALSE)</f>
        <v>3.4276914952351776E-3</v>
      </c>
      <c r="E7416" s="8">
        <f ca="1">VLOOKUP(B7416,Residuals!$A$12:$AW$232,C7416,FALSE)^2</f>
        <v>1.1749068986507567E-5</v>
      </c>
      <c r="F7416" s="8">
        <f t="shared" ca="1" si="575"/>
        <v>2.7679960170537827E-2</v>
      </c>
      <c r="G7416" s="6">
        <f t="shared" si="578"/>
        <v>0</v>
      </c>
    </row>
    <row r="7417" spans="1:7" x14ac:dyDescent="0.25">
      <c r="A7417" s="6">
        <f t="shared" si="579"/>
        <v>7406</v>
      </c>
      <c r="B7417" s="6">
        <f t="shared" si="576"/>
        <v>-97</v>
      </c>
      <c r="C7417" s="6">
        <f t="shared" si="577"/>
        <v>35</v>
      </c>
      <c r="D7417" s="8">
        <f ca="1">VLOOKUP(B7417,Residuals!$A$12:$AW$232,C7417,FALSE)</f>
        <v>1.5826971629679682E-2</v>
      </c>
      <c r="E7417" s="8">
        <f ca="1">VLOOKUP(B7417,Residuals!$A$12:$AW$232,C7417,FALSE)^2</f>
        <v>2.5049303096668556E-4</v>
      </c>
      <c r="F7417" s="8">
        <f t="shared" ca="1" si="575"/>
        <v>0.59014353631914385</v>
      </c>
      <c r="G7417" s="6">
        <f t="shared" si="578"/>
        <v>0</v>
      </c>
    </row>
    <row r="7418" spans="1:7" x14ac:dyDescent="0.25">
      <c r="A7418" s="6">
        <f t="shared" si="579"/>
        <v>7407</v>
      </c>
      <c r="B7418" s="6">
        <f t="shared" si="576"/>
        <v>-96</v>
      </c>
      <c r="C7418" s="6">
        <f t="shared" si="577"/>
        <v>35</v>
      </c>
      <c r="D7418" s="8">
        <f ca="1">VLOOKUP(B7418,Residuals!$A$12:$AW$232,C7418,FALSE)</f>
        <v>3.0615917376235935E-3</v>
      </c>
      <c r="E7418" s="8">
        <f ca="1">VLOOKUP(B7418,Residuals!$A$12:$AW$232,C7418,FALSE)^2</f>
        <v>9.373343967885055E-6</v>
      </c>
      <c r="F7418" s="8">
        <f t="shared" ca="1" si="575"/>
        <v>2.2082923165551386E-2</v>
      </c>
      <c r="G7418" s="6">
        <f t="shared" si="578"/>
        <v>0</v>
      </c>
    </row>
    <row r="7419" spans="1:7" x14ac:dyDescent="0.25">
      <c r="A7419" s="6">
        <f t="shared" si="579"/>
        <v>7408</v>
      </c>
      <c r="B7419" s="6">
        <f t="shared" si="576"/>
        <v>-95</v>
      </c>
      <c r="C7419" s="6">
        <f t="shared" si="577"/>
        <v>35</v>
      </c>
      <c r="D7419" s="8">
        <f ca="1">VLOOKUP(B7419,Residuals!$A$12:$AW$232,C7419,FALSE)</f>
        <v>-2.9830200212513109E-3</v>
      </c>
      <c r="E7419" s="8">
        <f ca="1">VLOOKUP(B7419,Residuals!$A$12:$AW$232,C7419,FALSE)^2</f>
        <v>8.898408447186172E-6</v>
      </c>
      <c r="F7419" s="8">
        <f t="shared" ca="1" si="575"/>
        <v>2.0964009291472036E-2</v>
      </c>
      <c r="G7419" s="6">
        <f t="shared" si="578"/>
        <v>0</v>
      </c>
    </row>
    <row r="7420" spans="1:7" x14ac:dyDescent="0.25">
      <c r="A7420" s="6">
        <f t="shared" si="579"/>
        <v>7409</v>
      </c>
      <c r="B7420" s="6">
        <f t="shared" si="576"/>
        <v>-94</v>
      </c>
      <c r="C7420" s="6">
        <f t="shared" si="577"/>
        <v>35</v>
      </c>
      <c r="D7420" s="8">
        <f ca="1">VLOOKUP(B7420,Residuals!$A$12:$AW$232,C7420,FALSE)</f>
        <v>-4.4230182660695647E-3</v>
      </c>
      <c r="E7420" s="8">
        <f ca="1">VLOOKUP(B7420,Residuals!$A$12:$AW$232,C7420,FALSE)^2</f>
        <v>1.956309058198502E-5</v>
      </c>
      <c r="F7420" s="8">
        <f t="shared" ca="1" si="575"/>
        <v>4.608923215480519E-2</v>
      </c>
      <c r="G7420" s="6">
        <f t="shared" si="578"/>
        <v>0</v>
      </c>
    </row>
    <row r="7421" spans="1:7" x14ac:dyDescent="0.25">
      <c r="A7421" s="6">
        <f t="shared" si="579"/>
        <v>7410</v>
      </c>
      <c r="B7421" s="6">
        <f t="shared" si="576"/>
        <v>-93</v>
      </c>
      <c r="C7421" s="6">
        <f t="shared" si="577"/>
        <v>35</v>
      </c>
      <c r="D7421" s="8">
        <f ca="1">VLOOKUP(B7421,Residuals!$A$12:$AW$232,C7421,FALSE)</f>
        <v>-2.348201758688773E-2</v>
      </c>
      <c r="E7421" s="8">
        <f ca="1">VLOOKUP(B7421,Residuals!$A$12:$AW$232,C7421,FALSE)^2</f>
        <v>5.514051499509047E-4</v>
      </c>
      <c r="F7421" s="8">
        <f t="shared" ca="1" si="575"/>
        <v>1.2990708119935379</v>
      </c>
      <c r="G7421" s="6">
        <f t="shared" si="578"/>
        <v>0</v>
      </c>
    </row>
    <row r="7422" spans="1:7" x14ac:dyDescent="0.25">
      <c r="A7422" s="6">
        <f t="shared" si="579"/>
        <v>7411</v>
      </c>
      <c r="B7422" s="6">
        <f t="shared" si="576"/>
        <v>-92</v>
      </c>
      <c r="C7422" s="6">
        <f t="shared" si="577"/>
        <v>35</v>
      </c>
      <c r="D7422" s="8">
        <f ca="1">VLOOKUP(B7422,Residuals!$A$12:$AW$232,C7422,FALSE)</f>
        <v>3.7160318900415542E-3</v>
      </c>
      <c r="E7422" s="8">
        <f ca="1">VLOOKUP(B7422,Residuals!$A$12:$AW$232,C7422,FALSE)^2</f>
        <v>1.3808893007805805E-5</v>
      </c>
      <c r="F7422" s="8">
        <f t="shared" ca="1" si="575"/>
        <v>3.2532757182226861E-2</v>
      </c>
      <c r="G7422" s="6">
        <f t="shared" si="578"/>
        <v>0</v>
      </c>
    </row>
    <row r="7423" spans="1:7" x14ac:dyDescent="0.25">
      <c r="A7423" s="6">
        <f t="shared" si="579"/>
        <v>7412</v>
      </c>
      <c r="B7423" s="6">
        <f t="shared" si="576"/>
        <v>-91</v>
      </c>
      <c r="C7423" s="6">
        <f t="shared" si="577"/>
        <v>35</v>
      </c>
      <c r="D7423" s="8">
        <f ca="1">VLOOKUP(B7423,Residuals!$A$12:$AW$232,C7423,FALSE)</f>
        <v>9.3333073059383778E-3</v>
      </c>
      <c r="E7423" s="8">
        <f ca="1">VLOOKUP(B7423,Residuals!$A$12:$AW$232,C7423,FALSE)^2</f>
        <v>8.7110625267082696E-5</v>
      </c>
      <c r="F7423" s="8">
        <f t="shared" ca="1" si="575"/>
        <v>0.20522635798568362</v>
      </c>
      <c r="G7423" s="6">
        <f t="shared" si="578"/>
        <v>0</v>
      </c>
    </row>
    <row r="7424" spans="1:7" x14ac:dyDescent="0.25">
      <c r="A7424" s="6">
        <f t="shared" si="579"/>
        <v>7413</v>
      </c>
      <c r="B7424" s="6">
        <f t="shared" si="576"/>
        <v>-90</v>
      </c>
      <c r="C7424" s="6">
        <f t="shared" si="577"/>
        <v>35</v>
      </c>
      <c r="D7424" s="8">
        <f ca="1">VLOOKUP(B7424,Residuals!$A$12:$AW$232,C7424,FALSE)</f>
        <v>2.1012391772665664E-3</v>
      </c>
      <c r="E7424" s="8">
        <f ca="1">VLOOKUP(B7424,Residuals!$A$12:$AW$232,C7424,FALSE)^2</f>
        <v>4.4152060800798766E-6</v>
      </c>
      <c r="F7424" s="8">
        <f t="shared" ca="1" si="575"/>
        <v>1.0401907468725774E-2</v>
      </c>
      <c r="G7424" s="6">
        <f t="shared" si="578"/>
        <v>0</v>
      </c>
    </row>
    <row r="7425" spans="1:7" x14ac:dyDescent="0.25">
      <c r="A7425" s="6">
        <f t="shared" si="579"/>
        <v>7414</v>
      </c>
      <c r="B7425" s="6">
        <f t="shared" si="576"/>
        <v>-89</v>
      </c>
      <c r="C7425" s="6">
        <f t="shared" si="577"/>
        <v>35</v>
      </c>
      <c r="D7425" s="8">
        <f ca="1">VLOOKUP(B7425,Residuals!$A$12:$AW$232,C7425,FALSE)</f>
        <v>5.8659344576540212E-3</v>
      </c>
      <c r="E7425" s="8">
        <f ca="1">VLOOKUP(B7425,Residuals!$A$12:$AW$232,C7425,FALSE)^2</f>
        <v>3.4409187061492776E-5</v>
      </c>
      <c r="F7425" s="8">
        <f t="shared" ca="1" si="575"/>
        <v>8.1065565999865793E-2</v>
      </c>
      <c r="G7425" s="6">
        <f t="shared" si="578"/>
        <v>0</v>
      </c>
    </row>
    <row r="7426" spans="1:7" x14ac:dyDescent="0.25">
      <c r="A7426" s="6">
        <f t="shared" si="579"/>
        <v>7415</v>
      </c>
      <c r="B7426" s="6">
        <f t="shared" si="576"/>
        <v>-88</v>
      </c>
      <c r="C7426" s="6">
        <f t="shared" si="577"/>
        <v>35</v>
      </c>
      <c r="D7426" s="8">
        <f ca="1">VLOOKUP(B7426,Residuals!$A$12:$AW$232,C7426,FALSE)</f>
        <v>8.36033917874557E-3</v>
      </c>
      <c r="E7426" s="8">
        <f ca="1">VLOOKUP(B7426,Residuals!$A$12:$AW$232,C7426,FALSE)^2</f>
        <v>6.9895271183668153E-5</v>
      </c>
      <c r="F7426" s="8">
        <f t="shared" ca="1" si="575"/>
        <v>0.16466822389881697</v>
      </c>
      <c r="G7426" s="6">
        <f t="shared" si="578"/>
        <v>0</v>
      </c>
    </row>
    <row r="7427" spans="1:7" x14ac:dyDescent="0.25">
      <c r="A7427" s="6">
        <f t="shared" si="579"/>
        <v>7416</v>
      </c>
      <c r="B7427" s="6">
        <f t="shared" si="576"/>
        <v>-87</v>
      </c>
      <c r="C7427" s="6">
        <f t="shared" si="577"/>
        <v>35</v>
      </c>
      <c r="D7427" s="8">
        <f ca="1">VLOOKUP(B7427,Residuals!$A$12:$AW$232,C7427,FALSE)</f>
        <v>1.220893558350431E-4</v>
      </c>
      <c r="E7427" s="8">
        <f ca="1">VLOOKUP(B7427,Residuals!$A$12:$AW$232,C7427,FALSE)^2</f>
        <v>1.4905810808215773E-8</v>
      </c>
      <c r="F7427" s="8">
        <f t="shared" ca="1" si="575"/>
        <v>3.5117016501886137E-5</v>
      </c>
      <c r="G7427" s="6">
        <f t="shared" si="578"/>
        <v>0</v>
      </c>
    </row>
    <row r="7428" spans="1:7" x14ac:dyDescent="0.25">
      <c r="A7428" s="6">
        <f t="shared" si="579"/>
        <v>7417</v>
      </c>
      <c r="B7428" s="6">
        <f t="shared" si="576"/>
        <v>-86</v>
      </c>
      <c r="C7428" s="6">
        <f t="shared" si="577"/>
        <v>35</v>
      </c>
      <c r="D7428" s="8">
        <f ca="1">VLOOKUP(B7428,Residuals!$A$12:$AW$232,C7428,FALSE)</f>
        <v>1.4978379331435476E-2</v>
      </c>
      <c r="E7428" s="8">
        <f ca="1">VLOOKUP(B7428,Residuals!$A$12:$AW$232,C7428,FALSE)^2</f>
        <v>2.2435184739637347E-4</v>
      </c>
      <c r="F7428" s="8">
        <f t="shared" ca="1" si="575"/>
        <v>0.5285567909465605</v>
      </c>
      <c r="G7428" s="6">
        <f t="shared" si="578"/>
        <v>0</v>
      </c>
    </row>
    <row r="7429" spans="1:7" x14ac:dyDescent="0.25">
      <c r="A7429" s="6">
        <f t="shared" si="579"/>
        <v>7418</v>
      </c>
      <c r="B7429" s="6">
        <f t="shared" si="576"/>
        <v>-85</v>
      </c>
      <c r="C7429" s="6">
        <f t="shared" si="577"/>
        <v>35</v>
      </c>
      <c r="D7429" s="8">
        <f ca="1">VLOOKUP(B7429,Residuals!$A$12:$AW$232,C7429,FALSE)</f>
        <v>1.8280108509402627E-2</v>
      </c>
      <c r="E7429" s="8">
        <f ca="1">VLOOKUP(B7429,Residuals!$A$12:$AW$232,C7429,FALSE)^2</f>
        <v>3.3416236711553436E-4</v>
      </c>
      <c r="F7429" s="8">
        <f t="shared" ca="1" si="575"/>
        <v>0.78726246504065267</v>
      </c>
      <c r="G7429" s="6">
        <f t="shared" si="578"/>
        <v>0</v>
      </c>
    </row>
    <row r="7430" spans="1:7" x14ac:dyDescent="0.25">
      <c r="A7430" s="6">
        <f t="shared" si="579"/>
        <v>7419</v>
      </c>
      <c r="B7430" s="6">
        <f t="shared" si="576"/>
        <v>-84</v>
      </c>
      <c r="C7430" s="6">
        <f t="shared" si="577"/>
        <v>35</v>
      </c>
      <c r="D7430" s="8">
        <f ca="1">VLOOKUP(B7430,Residuals!$A$12:$AW$232,C7430,FALSE)</f>
        <v>-3.10601958452133E-3</v>
      </c>
      <c r="E7430" s="8">
        <f ca="1">VLOOKUP(B7430,Residuals!$A$12:$AW$232,C7430,FALSE)^2</f>
        <v>9.6473576594300547E-6</v>
      </c>
      <c r="F7430" s="8">
        <f t="shared" ca="1" si="575"/>
        <v>2.2728479683847242E-2</v>
      </c>
      <c r="G7430" s="6">
        <f t="shared" si="578"/>
        <v>0</v>
      </c>
    </row>
    <row r="7431" spans="1:7" x14ac:dyDescent="0.25">
      <c r="A7431" s="6">
        <f t="shared" si="579"/>
        <v>7420</v>
      </c>
      <c r="B7431" s="6">
        <f t="shared" si="576"/>
        <v>-83</v>
      </c>
      <c r="C7431" s="6">
        <f t="shared" si="577"/>
        <v>35</v>
      </c>
      <c r="D7431" s="8">
        <f ca="1">VLOOKUP(B7431,Residuals!$A$12:$AW$232,C7431,FALSE)</f>
        <v>-8.1332969704121742E-3</v>
      </c>
      <c r="E7431" s="8">
        <f ca="1">VLOOKUP(B7431,Residuals!$A$12:$AW$232,C7431,FALSE)^2</f>
        <v>6.6150519608915853E-5</v>
      </c>
      <c r="F7431" s="8">
        <f t="shared" ca="1" si="575"/>
        <v>0.15584585894745465</v>
      </c>
      <c r="G7431" s="6">
        <f t="shared" si="578"/>
        <v>0</v>
      </c>
    </row>
    <row r="7432" spans="1:7" x14ac:dyDescent="0.25">
      <c r="A7432" s="6">
        <f t="shared" si="579"/>
        <v>7421</v>
      </c>
      <c r="B7432" s="6">
        <f t="shared" si="576"/>
        <v>-82</v>
      </c>
      <c r="C7432" s="6">
        <f t="shared" si="577"/>
        <v>35</v>
      </c>
      <c r="D7432" s="8">
        <f ca="1">VLOOKUP(B7432,Residuals!$A$12:$AW$232,C7432,FALSE)</f>
        <v>-1.9342945212762436E-2</v>
      </c>
      <c r="E7432" s="8">
        <f ca="1">VLOOKUP(B7432,Residuals!$A$12:$AW$232,C7432,FALSE)^2</f>
        <v>3.7414952950392925E-4</v>
      </c>
      <c r="F7432" s="8">
        <f t="shared" ca="1" si="575"/>
        <v>0.88146933909294389</v>
      </c>
      <c r="G7432" s="6">
        <f t="shared" si="578"/>
        <v>0</v>
      </c>
    </row>
    <row r="7433" spans="1:7" x14ac:dyDescent="0.25">
      <c r="A7433" s="6">
        <f t="shared" si="579"/>
        <v>7422</v>
      </c>
      <c r="B7433" s="6">
        <f t="shared" si="576"/>
        <v>-81</v>
      </c>
      <c r="C7433" s="6">
        <f t="shared" si="577"/>
        <v>35</v>
      </c>
      <c r="D7433" s="8">
        <f ca="1">VLOOKUP(B7433,Residuals!$A$12:$AW$232,C7433,FALSE)</f>
        <v>-5.6941634534586607E-3</v>
      </c>
      <c r="E7433" s="8">
        <f ca="1">VLOOKUP(B7433,Residuals!$A$12:$AW$232,C7433,FALSE)^2</f>
        <v>3.2423497434704258E-5</v>
      </c>
      <c r="F7433" s="8">
        <f t="shared" ca="1" si="575"/>
        <v>7.6387424281260191E-2</v>
      </c>
      <c r="G7433" s="6">
        <f t="shared" si="578"/>
        <v>0</v>
      </c>
    </row>
    <row r="7434" spans="1:7" x14ac:dyDescent="0.25">
      <c r="A7434" s="6">
        <f t="shared" si="579"/>
        <v>7423</v>
      </c>
      <c r="B7434" s="6">
        <f t="shared" si="576"/>
        <v>-80</v>
      </c>
      <c r="C7434" s="6">
        <f t="shared" si="577"/>
        <v>35</v>
      </c>
      <c r="D7434" s="8">
        <f ca="1">VLOOKUP(B7434,Residuals!$A$12:$AW$232,C7434,FALSE)</f>
        <v>2.5581112467506304E-3</v>
      </c>
      <c r="E7434" s="8">
        <f ca="1">VLOOKUP(B7434,Residuals!$A$12:$AW$232,C7434,FALSE)^2</f>
        <v>6.5439331507520648E-6</v>
      </c>
      <c r="F7434" s="8">
        <f t="shared" ca="1" si="575"/>
        <v>1.541703510120611E-2</v>
      </c>
      <c r="G7434" s="6">
        <f t="shared" si="578"/>
        <v>0</v>
      </c>
    </row>
    <row r="7435" spans="1:7" x14ac:dyDescent="0.25">
      <c r="A7435" s="6">
        <f t="shared" si="579"/>
        <v>7424</v>
      </c>
      <c r="B7435" s="6">
        <f t="shared" si="576"/>
        <v>-79</v>
      </c>
      <c r="C7435" s="6">
        <f t="shared" si="577"/>
        <v>35</v>
      </c>
      <c r="D7435" s="8">
        <f ca="1">VLOOKUP(B7435,Residuals!$A$12:$AW$232,C7435,FALSE)</f>
        <v>2.1983496637289794E-3</v>
      </c>
      <c r="E7435" s="8">
        <f ca="1">VLOOKUP(B7435,Residuals!$A$12:$AW$232,C7435,FALSE)^2</f>
        <v>4.8327412440173163E-6</v>
      </c>
      <c r="F7435" s="8">
        <f t="shared" ref="F7435:F7498" ca="1" si="580">E7435/$F$8</f>
        <v>1.138559023719531E-2</v>
      </c>
      <c r="G7435" s="6">
        <f t="shared" si="578"/>
        <v>0</v>
      </c>
    </row>
    <row r="7436" spans="1:7" x14ac:dyDescent="0.25">
      <c r="A7436" s="6">
        <f t="shared" si="579"/>
        <v>7425</v>
      </c>
      <c r="B7436" s="6">
        <f t="shared" ref="B7436:B7499" si="581">MOD(A7436,221)-210</f>
        <v>-78</v>
      </c>
      <c r="C7436" s="6">
        <f t="shared" ref="C7436:C7499" si="582">IF(B7436&lt;B7435,IF(ISNUMBER(C7435),C7435+1,2),C7435)</f>
        <v>35</v>
      </c>
      <c r="D7436" s="8">
        <f ca="1">VLOOKUP(B7436,Residuals!$A$12:$AW$232,C7436,FALSE)</f>
        <v>-1.0039074715461577E-2</v>
      </c>
      <c r="E7436" s="8">
        <f ca="1">VLOOKUP(B7436,Residuals!$A$12:$AW$232,C7436,FALSE)^2</f>
        <v>1.0078302114261995E-4</v>
      </c>
      <c r="F7436" s="8">
        <f t="shared" ca="1" si="580"/>
        <v>0.23743753775705989</v>
      </c>
      <c r="G7436" s="6">
        <f t="shared" ref="G7436:G7499" si="583">IF(OR(B7436&lt;-10,B7436&gt;10),0,1)</f>
        <v>0</v>
      </c>
    </row>
    <row r="7437" spans="1:7" x14ac:dyDescent="0.25">
      <c r="A7437" s="6">
        <f t="shared" ref="A7437:A7500" si="584">A7436+1</f>
        <v>7426</v>
      </c>
      <c r="B7437" s="6">
        <f t="shared" si="581"/>
        <v>-77</v>
      </c>
      <c r="C7437" s="6">
        <f t="shared" si="582"/>
        <v>35</v>
      </c>
      <c r="D7437" s="8">
        <f ca="1">VLOOKUP(B7437,Residuals!$A$12:$AW$232,C7437,FALSE)</f>
        <v>4.30173790987394E-3</v>
      </c>
      <c r="E7437" s="8">
        <f ca="1">VLOOKUP(B7437,Residuals!$A$12:$AW$232,C7437,FALSE)^2</f>
        <v>1.8504949045246613E-5</v>
      </c>
      <c r="F7437" s="8">
        <f t="shared" ca="1" si="580"/>
        <v>4.3596326919050243E-2</v>
      </c>
      <c r="G7437" s="6">
        <f t="shared" si="583"/>
        <v>0</v>
      </c>
    </row>
    <row r="7438" spans="1:7" x14ac:dyDescent="0.25">
      <c r="A7438" s="6">
        <f t="shared" si="584"/>
        <v>7427</v>
      </c>
      <c r="B7438" s="6">
        <f t="shared" si="581"/>
        <v>-76</v>
      </c>
      <c r="C7438" s="6">
        <f t="shared" si="582"/>
        <v>35</v>
      </c>
      <c r="D7438" s="8">
        <f ca="1">VLOOKUP(B7438,Residuals!$A$12:$AW$232,C7438,FALSE)</f>
        <v>-8.9166136909683662E-3</v>
      </c>
      <c r="E7438" s="8">
        <f ca="1">VLOOKUP(B7438,Residuals!$A$12:$AW$232,C7438,FALSE)^2</f>
        <v>7.9505999713964516E-5</v>
      </c>
      <c r="F7438" s="8">
        <f t="shared" ca="1" si="580"/>
        <v>0.18731040799305909</v>
      </c>
      <c r="G7438" s="6">
        <f t="shared" si="583"/>
        <v>0</v>
      </c>
    </row>
    <row r="7439" spans="1:7" x14ac:dyDescent="0.25">
      <c r="A7439" s="6">
        <f t="shared" si="584"/>
        <v>7428</v>
      </c>
      <c r="B7439" s="6">
        <f t="shared" si="581"/>
        <v>-75</v>
      </c>
      <c r="C7439" s="6">
        <f t="shared" si="582"/>
        <v>35</v>
      </c>
      <c r="D7439" s="8">
        <f ca="1">VLOOKUP(B7439,Residuals!$A$12:$AW$232,C7439,FALSE)</f>
        <v>-1.4521016218402849E-2</v>
      </c>
      <c r="E7439" s="8">
        <f ca="1">VLOOKUP(B7439,Residuals!$A$12:$AW$232,C7439,FALSE)^2</f>
        <v>2.1085991201511857E-4</v>
      </c>
      <c r="F7439" s="8">
        <f t="shared" ca="1" si="580"/>
        <v>0.49677076309997314</v>
      </c>
      <c r="G7439" s="6">
        <f t="shared" si="583"/>
        <v>0</v>
      </c>
    </row>
    <row r="7440" spans="1:7" x14ac:dyDescent="0.25">
      <c r="A7440" s="6">
        <f t="shared" si="584"/>
        <v>7429</v>
      </c>
      <c r="B7440" s="6">
        <f t="shared" si="581"/>
        <v>-74</v>
      </c>
      <c r="C7440" s="6">
        <f t="shared" si="582"/>
        <v>35</v>
      </c>
      <c r="D7440" s="8">
        <f ca="1">VLOOKUP(B7440,Residuals!$A$12:$AW$232,C7440,FALSE)</f>
        <v>-1.0989796146649052E-2</v>
      </c>
      <c r="E7440" s="8">
        <f ca="1">VLOOKUP(B7440,Residuals!$A$12:$AW$232,C7440,FALSE)^2</f>
        <v>1.2077561934490234E-4</v>
      </c>
      <c r="F7440" s="8">
        <f t="shared" ca="1" si="580"/>
        <v>0.28453865892506491</v>
      </c>
      <c r="G7440" s="6">
        <f t="shared" si="583"/>
        <v>0</v>
      </c>
    </row>
    <row r="7441" spans="1:7" x14ac:dyDescent="0.25">
      <c r="A7441" s="6">
        <f t="shared" si="584"/>
        <v>7430</v>
      </c>
      <c r="B7441" s="6">
        <f t="shared" si="581"/>
        <v>-73</v>
      </c>
      <c r="C7441" s="6">
        <f t="shared" si="582"/>
        <v>35</v>
      </c>
      <c r="D7441" s="8">
        <f ca="1">VLOOKUP(B7441,Residuals!$A$12:$AW$232,C7441,FALSE)</f>
        <v>-6.1890119352689434E-3</v>
      </c>
      <c r="E7441" s="8">
        <f ca="1">VLOOKUP(B7441,Residuals!$A$12:$AW$232,C7441,FALSE)^2</f>
        <v>3.8303868734901435E-5</v>
      </c>
      <c r="F7441" s="8">
        <f t="shared" ca="1" si="580"/>
        <v>9.024115546322467E-2</v>
      </c>
      <c r="G7441" s="6">
        <f t="shared" si="583"/>
        <v>0</v>
      </c>
    </row>
    <row r="7442" spans="1:7" x14ac:dyDescent="0.25">
      <c r="A7442" s="6">
        <f t="shared" si="584"/>
        <v>7431</v>
      </c>
      <c r="B7442" s="6">
        <f t="shared" si="581"/>
        <v>-72</v>
      </c>
      <c r="C7442" s="6">
        <f t="shared" si="582"/>
        <v>35</v>
      </c>
      <c r="D7442" s="8">
        <f ca="1">VLOOKUP(B7442,Residuals!$A$12:$AW$232,C7442,FALSE)</f>
        <v>-1.6077080387799893E-2</v>
      </c>
      <c r="E7442" s="8">
        <f ca="1">VLOOKUP(B7442,Residuals!$A$12:$AW$232,C7442,FALSE)^2</f>
        <v>2.5847251379578E-4</v>
      </c>
      <c r="F7442" s="8">
        <f t="shared" ca="1" si="580"/>
        <v>0.60894262305056657</v>
      </c>
      <c r="G7442" s="6">
        <f t="shared" si="583"/>
        <v>0</v>
      </c>
    </row>
    <row r="7443" spans="1:7" x14ac:dyDescent="0.25">
      <c r="A7443" s="6">
        <f t="shared" si="584"/>
        <v>7432</v>
      </c>
      <c r="B7443" s="6">
        <f t="shared" si="581"/>
        <v>-71</v>
      </c>
      <c r="C7443" s="6">
        <f t="shared" si="582"/>
        <v>35</v>
      </c>
      <c r="D7443" s="8">
        <f ca="1">VLOOKUP(B7443,Residuals!$A$12:$AW$232,C7443,FALSE)</f>
        <v>-4.4804795242556423E-3</v>
      </c>
      <c r="E7443" s="8">
        <f ca="1">VLOOKUP(B7443,Residuals!$A$12:$AW$232,C7443,FALSE)^2</f>
        <v>2.0074696767274067E-5</v>
      </c>
      <c r="F7443" s="8">
        <f t="shared" ca="1" si="580"/>
        <v>4.7294539473033054E-2</v>
      </c>
      <c r="G7443" s="6">
        <f t="shared" si="583"/>
        <v>0</v>
      </c>
    </row>
    <row r="7444" spans="1:7" x14ac:dyDescent="0.25">
      <c r="A7444" s="6">
        <f t="shared" si="584"/>
        <v>7433</v>
      </c>
      <c r="B7444" s="6">
        <f t="shared" si="581"/>
        <v>-70</v>
      </c>
      <c r="C7444" s="6">
        <f t="shared" si="582"/>
        <v>35</v>
      </c>
      <c r="D7444" s="8">
        <f ca="1">VLOOKUP(B7444,Residuals!$A$12:$AW$232,C7444,FALSE)</f>
        <v>-1.079824825015183E-4</v>
      </c>
      <c r="E7444" s="8">
        <f ca="1">VLOOKUP(B7444,Residuals!$A$12:$AW$232,C7444,FALSE)^2</f>
        <v>1.1660216527190705E-8</v>
      </c>
      <c r="F7444" s="8">
        <f t="shared" ca="1" si="580"/>
        <v>2.747063017700647E-5</v>
      </c>
      <c r="G7444" s="6">
        <f t="shared" si="583"/>
        <v>0</v>
      </c>
    </row>
    <row r="7445" spans="1:7" x14ac:dyDescent="0.25">
      <c r="A7445" s="6">
        <f t="shared" si="584"/>
        <v>7434</v>
      </c>
      <c r="B7445" s="6">
        <f t="shared" si="581"/>
        <v>-69</v>
      </c>
      <c r="C7445" s="6">
        <f t="shared" si="582"/>
        <v>35</v>
      </c>
      <c r="D7445" s="8">
        <f ca="1">VLOOKUP(B7445,Residuals!$A$12:$AW$232,C7445,FALSE)</f>
        <v>-1.0207193921497573E-2</v>
      </c>
      <c r="E7445" s="8">
        <f ca="1">VLOOKUP(B7445,Residuals!$A$12:$AW$232,C7445,FALSE)^2</f>
        <v>1.04186807751057E-4</v>
      </c>
      <c r="F7445" s="8">
        <f t="shared" ca="1" si="580"/>
        <v>0.24545661380970238</v>
      </c>
      <c r="G7445" s="6">
        <f t="shared" si="583"/>
        <v>0</v>
      </c>
    </row>
    <row r="7446" spans="1:7" x14ac:dyDescent="0.25">
      <c r="A7446" s="6">
        <f t="shared" si="584"/>
        <v>7435</v>
      </c>
      <c r="B7446" s="6">
        <f t="shared" si="581"/>
        <v>-68</v>
      </c>
      <c r="C7446" s="6">
        <f t="shared" si="582"/>
        <v>35</v>
      </c>
      <c r="D7446" s="8">
        <f ca="1">VLOOKUP(B7446,Residuals!$A$12:$AW$232,C7446,FALSE)</f>
        <v>1.8314320581795551E-2</v>
      </c>
      <c r="E7446" s="8">
        <f ca="1">VLOOKUP(B7446,Residuals!$A$12:$AW$232,C7446,FALSE)^2</f>
        <v>3.3541433837278012E-4</v>
      </c>
      <c r="F7446" s="8">
        <f t="shared" ca="1" si="580"/>
        <v>0.79021201913511052</v>
      </c>
      <c r="G7446" s="6">
        <f t="shared" si="583"/>
        <v>0</v>
      </c>
    </row>
    <row r="7447" spans="1:7" x14ac:dyDescent="0.25">
      <c r="A7447" s="6">
        <f t="shared" si="584"/>
        <v>7436</v>
      </c>
      <c r="B7447" s="6">
        <f t="shared" si="581"/>
        <v>-67</v>
      </c>
      <c r="C7447" s="6">
        <f t="shared" si="582"/>
        <v>35</v>
      </c>
      <c r="D7447" s="8">
        <f ca="1">VLOOKUP(B7447,Residuals!$A$12:$AW$232,C7447,FALSE)</f>
        <v>1.4078814331872657E-3</v>
      </c>
      <c r="E7447" s="8">
        <f ca="1">VLOOKUP(B7447,Residuals!$A$12:$AW$232,C7447,FALSE)^2</f>
        <v>1.9821301299134293E-6</v>
      </c>
      <c r="F7447" s="8">
        <f t="shared" ca="1" si="580"/>
        <v>4.6697558003815495E-3</v>
      </c>
      <c r="G7447" s="6">
        <f t="shared" si="583"/>
        <v>0</v>
      </c>
    </row>
    <row r="7448" spans="1:7" x14ac:dyDescent="0.25">
      <c r="A7448" s="6">
        <f t="shared" si="584"/>
        <v>7437</v>
      </c>
      <c r="B7448" s="6">
        <f t="shared" si="581"/>
        <v>-66</v>
      </c>
      <c r="C7448" s="6">
        <f t="shared" si="582"/>
        <v>35</v>
      </c>
      <c r="D7448" s="8">
        <f ca="1">VLOOKUP(B7448,Residuals!$A$12:$AW$232,C7448,FALSE)</f>
        <v>-1.9878726778375405E-2</v>
      </c>
      <c r="E7448" s="8">
        <f ca="1">VLOOKUP(B7448,Residuals!$A$12:$AW$232,C7448,FALSE)^2</f>
        <v>3.9516377832929942E-4</v>
      </c>
      <c r="F7448" s="8">
        <f t="shared" ca="1" si="580"/>
        <v>0.93097739553282022</v>
      </c>
      <c r="G7448" s="6">
        <f t="shared" si="583"/>
        <v>0</v>
      </c>
    </row>
    <row r="7449" spans="1:7" x14ac:dyDescent="0.25">
      <c r="A7449" s="6">
        <f t="shared" si="584"/>
        <v>7438</v>
      </c>
      <c r="B7449" s="6">
        <f t="shared" si="581"/>
        <v>-65</v>
      </c>
      <c r="C7449" s="6">
        <f t="shared" si="582"/>
        <v>35</v>
      </c>
      <c r="D7449" s="8">
        <f ca="1">VLOOKUP(B7449,Residuals!$A$12:$AW$232,C7449,FALSE)</f>
        <v>1.076674665318364E-2</v>
      </c>
      <c r="E7449" s="8">
        <f ca="1">VLOOKUP(B7449,Residuals!$A$12:$AW$232,C7449,FALSE)^2</f>
        <v>1.159228334938411E-4</v>
      </c>
      <c r="F7449" s="8">
        <f t="shared" ca="1" si="580"/>
        <v>0.2731058450376172</v>
      </c>
      <c r="G7449" s="6">
        <f t="shared" si="583"/>
        <v>0</v>
      </c>
    </row>
    <row r="7450" spans="1:7" x14ac:dyDescent="0.25">
      <c r="A7450" s="6">
        <f t="shared" si="584"/>
        <v>7439</v>
      </c>
      <c r="B7450" s="6">
        <f t="shared" si="581"/>
        <v>-64</v>
      </c>
      <c r="C7450" s="6">
        <f t="shared" si="582"/>
        <v>35</v>
      </c>
      <c r="D7450" s="8">
        <f ca="1">VLOOKUP(B7450,Residuals!$A$12:$AW$232,C7450,FALSE)</f>
        <v>1.6383187212651758E-2</v>
      </c>
      <c r="E7450" s="8">
        <f ca="1">VLOOKUP(B7450,Residuals!$A$12:$AW$232,C7450,FALSE)^2</f>
        <v>2.6840882324479605E-4</v>
      </c>
      <c r="F7450" s="8">
        <f t="shared" ca="1" si="580"/>
        <v>0.63235185233560609</v>
      </c>
      <c r="G7450" s="6">
        <f t="shared" si="583"/>
        <v>0</v>
      </c>
    </row>
    <row r="7451" spans="1:7" x14ac:dyDescent="0.25">
      <c r="A7451" s="6">
        <f t="shared" si="584"/>
        <v>7440</v>
      </c>
      <c r="B7451" s="6">
        <f t="shared" si="581"/>
        <v>-63</v>
      </c>
      <c r="C7451" s="6">
        <f t="shared" si="582"/>
        <v>35</v>
      </c>
      <c r="D7451" s="8">
        <f ca="1">VLOOKUP(B7451,Residuals!$A$12:$AW$232,C7451,FALSE)</f>
        <v>-4.0901630830251487E-2</v>
      </c>
      <c r="E7451" s="8">
        <f ca="1">VLOOKUP(B7451,Residuals!$A$12:$AW$232,C7451,FALSE)^2</f>
        <v>1.6729434045741789E-3</v>
      </c>
      <c r="F7451" s="8">
        <f t="shared" ca="1" si="580"/>
        <v>3.9413341482082882</v>
      </c>
      <c r="G7451" s="6">
        <f t="shared" si="583"/>
        <v>0</v>
      </c>
    </row>
    <row r="7452" spans="1:7" x14ac:dyDescent="0.25">
      <c r="A7452" s="6">
        <f t="shared" si="584"/>
        <v>7441</v>
      </c>
      <c r="B7452" s="6">
        <f t="shared" si="581"/>
        <v>-62</v>
      </c>
      <c r="C7452" s="6">
        <f t="shared" si="582"/>
        <v>35</v>
      </c>
      <c r="D7452" s="8">
        <f ca="1">VLOOKUP(B7452,Residuals!$A$12:$AW$232,C7452,FALSE)</f>
        <v>-2.2654957134803966E-2</v>
      </c>
      <c r="E7452" s="8">
        <f ca="1">VLOOKUP(B7452,Residuals!$A$12:$AW$232,C7452,FALSE)^2</f>
        <v>5.1324708277980513E-4</v>
      </c>
      <c r="F7452" s="8">
        <f t="shared" ca="1" si="580"/>
        <v>1.2091731545115978</v>
      </c>
      <c r="G7452" s="6">
        <f t="shared" si="583"/>
        <v>0</v>
      </c>
    </row>
    <row r="7453" spans="1:7" x14ac:dyDescent="0.25">
      <c r="A7453" s="6">
        <f t="shared" si="584"/>
        <v>7442</v>
      </c>
      <c r="B7453" s="6">
        <f t="shared" si="581"/>
        <v>-61</v>
      </c>
      <c r="C7453" s="6">
        <f t="shared" si="582"/>
        <v>35</v>
      </c>
      <c r="D7453" s="8">
        <f ca="1">VLOOKUP(B7453,Residuals!$A$12:$AW$232,C7453,FALSE)</f>
        <v>-6.1364004140982914E-3</v>
      </c>
      <c r="E7453" s="8">
        <f ca="1">VLOOKUP(B7453,Residuals!$A$12:$AW$232,C7453,FALSE)^2</f>
        <v>3.7655410042145682E-5</v>
      </c>
      <c r="F7453" s="8">
        <f t="shared" ca="1" si="580"/>
        <v>8.8713433495779329E-2</v>
      </c>
      <c r="G7453" s="6">
        <f t="shared" si="583"/>
        <v>0</v>
      </c>
    </row>
    <row r="7454" spans="1:7" x14ac:dyDescent="0.25">
      <c r="A7454" s="6">
        <f t="shared" si="584"/>
        <v>7443</v>
      </c>
      <c r="B7454" s="6">
        <f t="shared" si="581"/>
        <v>-60</v>
      </c>
      <c r="C7454" s="6">
        <f t="shared" si="582"/>
        <v>35</v>
      </c>
      <c r="D7454" s="8">
        <f ca="1">VLOOKUP(B7454,Residuals!$A$12:$AW$232,C7454,FALSE)</f>
        <v>-1.0389487619878691E-2</v>
      </c>
      <c r="E7454" s="8">
        <f ca="1">VLOOKUP(B7454,Residuals!$A$12:$AW$232,C7454,FALSE)^2</f>
        <v>1.079414530036126E-4</v>
      </c>
      <c r="F7454" s="8">
        <f t="shared" ca="1" si="580"/>
        <v>0.25430228755326345</v>
      </c>
      <c r="G7454" s="6">
        <f t="shared" si="583"/>
        <v>0</v>
      </c>
    </row>
    <row r="7455" spans="1:7" x14ac:dyDescent="0.25">
      <c r="A7455" s="6">
        <f t="shared" si="584"/>
        <v>7444</v>
      </c>
      <c r="B7455" s="6">
        <f t="shared" si="581"/>
        <v>-59</v>
      </c>
      <c r="C7455" s="6">
        <f t="shared" si="582"/>
        <v>35</v>
      </c>
      <c r="D7455" s="8">
        <f ca="1">VLOOKUP(B7455,Residuals!$A$12:$AW$232,C7455,FALSE)</f>
        <v>6.0049763150340999E-3</v>
      </c>
      <c r="E7455" s="8">
        <f ca="1">VLOOKUP(B7455,Residuals!$A$12:$AW$232,C7455,FALSE)^2</f>
        <v>3.605974054412052E-5</v>
      </c>
      <c r="F7455" s="8">
        <f t="shared" ca="1" si="580"/>
        <v>8.495415110485964E-2</v>
      </c>
      <c r="G7455" s="6">
        <f t="shared" si="583"/>
        <v>0</v>
      </c>
    </row>
    <row r="7456" spans="1:7" x14ac:dyDescent="0.25">
      <c r="A7456" s="6">
        <f t="shared" si="584"/>
        <v>7445</v>
      </c>
      <c r="B7456" s="6">
        <f t="shared" si="581"/>
        <v>-58</v>
      </c>
      <c r="C7456" s="6">
        <f t="shared" si="582"/>
        <v>35</v>
      </c>
      <c r="D7456" s="8">
        <f ca="1">VLOOKUP(B7456,Residuals!$A$12:$AW$232,C7456,FALSE)</f>
        <v>-1.5998412027102719E-2</v>
      </c>
      <c r="E7456" s="8">
        <f ca="1">VLOOKUP(B7456,Residuals!$A$12:$AW$232,C7456,FALSE)^2</f>
        <v>2.5594918738894496E-4</v>
      </c>
      <c r="F7456" s="8">
        <f t="shared" ca="1" si="580"/>
        <v>0.6029978478076371</v>
      </c>
      <c r="G7456" s="6">
        <f t="shared" si="583"/>
        <v>0</v>
      </c>
    </row>
    <row r="7457" spans="1:7" x14ac:dyDescent="0.25">
      <c r="A7457" s="6">
        <f t="shared" si="584"/>
        <v>7446</v>
      </c>
      <c r="B7457" s="6">
        <f t="shared" si="581"/>
        <v>-57</v>
      </c>
      <c r="C7457" s="6">
        <f t="shared" si="582"/>
        <v>35</v>
      </c>
      <c r="D7457" s="8">
        <f ca="1">VLOOKUP(B7457,Residuals!$A$12:$AW$232,C7457,FALSE)</f>
        <v>-1.2626550901653582E-2</v>
      </c>
      <c r="E7457" s="8">
        <f ca="1">VLOOKUP(B7457,Residuals!$A$12:$AW$232,C7457,FALSE)^2</f>
        <v>1.5942978767204889E-4</v>
      </c>
      <c r="F7457" s="8">
        <f t="shared" ca="1" si="580"/>
        <v>0.37560509499326644</v>
      </c>
      <c r="G7457" s="6">
        <f t="shared" si="583"/>
        <v>0</v>
      </c>
    </row>
    <row r="7458" spans="1:7" x14ac:dyDescent="0.25">
      <c r="A7458" s="6">
        <f t="shared" si="584"/>
        <v>7447</v>
      </c>
      <c r="B7458" s="6">
        <f t="shared" si="581"/>
        <v>-56</v>
      </c>
      <c r="C7458" s="6">
        <f t="shared" si="582"/>
        <v>35</v>
      </c>
      <c r="D7458" s="8">
        <f ca="1">VLOOKUP(B7458,Residuals!$A$12:$AW$232,C7458,FALSE)</f>
        <v>2.6620538124854331E-2</v>
      </c>
      <c r="E7458" s="8">
        <f ca="1">VLOOKUP(B7458,Residuals!$A$12:$AW$232,C7458,FALSE)^2</f>
        <v>7.086530500568229E-4</v>
      </c>
      <c r="F7458" s="8">
        <f t="shared" ca="1" si="580"/>
        <v>1.6695355370565192</v>
      </c>
      <c r="G7458" s="6">
        <f t="shared" si="583"/>
        <v>0</v>
      </c>
    </row>
    <row r="7459" spans="1:7" x14ac:dyDescent="0.25">
      <c r="A7459" s="6">
        <f t="shared" si="584"/>
        <v>7448</v>
      </c>
      <c r="B7459" s="6">
        <f t="shared" si="581"/>
        <v>-55</v>
      </c>
      <c r="C7459" s="6">
        <f t="shared" si="582"/>
        <v>35</v>
      </c>
      <c r="D7459" s="8">
        <f ca="1">VLOOKUP(B7459,Residuals!$A$12:$AW$232,C7459,FALSE)</f>
        <v>-3.2293494794718845E-2</v>
      </c>
      <c r="E7459" s="8">
        <f ca="1">VLOOKUP(B7459,Residuals!$A$12:$AW$232,C7459,FALSE)^2</f>
        <v>1.0428698060565332E-3</v>
      </c>
      <c r="F7459" s="8">
        <f t="shared" ca="1" si="580"/>
        <v>2.4569261383903065</v>
      </c>
      <c r="G7459" s="6">
        <f t="shared" si="583"/>
        <v>0</v>
      </c>
    </row>
    <row r="7460" spans="1:7" x14ac:dyDescent="0.25">
      <c r="A7460" s="6">
        <f t="shared" si="584"/>
        <v>7449</v>
      </c>
      <c r="B7460" s="6">
        <f t="shared" si="581"/>
        <v>-54</v>
      </c>
      <c r="C7460" s="6">
        <f t="shared" si="582"/>
        <v>35</v>
      </c>
      <c r="D7460" s="8">
        <f ca="1">VLOOKUP(B7460,Residuals!$A$12:$AW$232,C7460,FALSE)</f>
        <v>5.9792966349394884E-3</v>
      </c>
      <c r="E7460" s="8">
        <f ca="1">VLOOKUP(B7460,Residuals!$A$12:$AW$232,C7460,FALSE)^2</f>
        <v>3.5751988248598688E-5</v>
      </c>
      <c r="F7460" s="8">
        <f t="shared" ca="1" si="580"/>
        <v>8.4229108866004931E-2</v>
      </c>
      <c r="G7460" s="6">
        <f t="shared" si="583"/>
        <v>0</v>
      </c>
    </row>
    <row r="7461" spans="1:7" x14ac:dyDescent="0.25">
      <c r="A7461" s="6">
        <f t="shared" si="584"/>
        <v>7450</v>
      </c>
      <c r="B7461" s="6">
        <f t="shared" si="581"/>
        <v>-53</v>
      </c>
      <c r="C7461" s="6">
        <f t="shared" si="582"/>
        <v>35</v>
      </c>
      <c r="D7461" s="8">
        <f ca="1">VLOOKUP(B7461,Residuals!$A$12:$AW$232,C7461,FALSE)</f>
        <v>9.4753021926104967E-3</v>
      </c>
      <c r="E7461" s="8">
        <f ca="1">VLOOKUP(B7461,Residuals!$A$12:$AW$232,C7461,FALSE)^2</f>
        <v>8.9781351641289288E-5</v>
      </c>
      <c r="F7461" s="8">
        <f t="shared" ca="1" si="580"/>
        <v>0.21151839693356436</v>
      </c>
      <c r="G7461" s="6">
        <f t="shared" si="583"/>
        <v>0</v>
      </c>
    </row>
    <row r="7462" spans="1:7" x14ac:dyDescent="0.25">
      <c r="A7462" s="6">
        <f t="shared" si="584"/>
        <v>7451</v>
      </c>
      <c r="B7462" s="6">
        <f t="shared" si="581"/>
        <v>-52</v>
      </c>
      <c r="C7462" s="6">
        <f t="shared" si="582"/>
        <v>35</v>
      </c>
      <c r="D7462" s="8">
        <f ca="1">VLOOKUP(B7462,Residuals!$A$12:$AW$232,C7462,FALSE)</f>
        <v>8.1409304111634013E-3</v>
      </c>
      <c r="E7462" s="8">
        <f ca="1">VLOOKUP(B7462,Residuals!$A$12:$AW$232,C7462,FALSE)^2</f>
        <v>6.6274747959405101E-5</v>
      </c>
      <c r="F7462" s="8">
        <f t="shared" ca="1" si="580"/>
        <v>0.15613853199223315</v>
      </c>
      <c r="G7462" s="6">
        <f t="shared" si="583"/>
        <v>0</v>
      </c>
    </row>
    <row r="7463" spans="1:7" x14ac:dyDescent="0.25">
      <c r="A7463" s="6">
        <f t="shared" si="584"/>
        <v>7452</v>
      </c>
      <c r="B7463" s="6">
        <f t="shared" si="581"/>
        <v>-51</v>
      </c>
      <c r="C7463" s="6">
        <f t="shared" si="582"/>
        <v>35</v>
      </c>
      <c r="D7463" s="8">
        <f ca="1">VLOOKUP(B7463,Residuals!$A$12:$AW$232,C7463,FALSE)</f>
        <v>-2.4175456307424445E-3</v>
      </c>
      <c r="E7463" s="8">
        <f ca="1">VLOOKUP(B7463,Residuals!$A$12:$AW$232,C7463,FALSE)^2</f>
        <v>5.844526876721884E-6</v>
      </c>
      <c r="F7463" s="8">
        <f t="shared" ca="1" si="580"/>
        <v>1.3769284302363084E-2</v>
      </c>
      <c r="G7463" s="6">
        <f t="shared" si="583"/>
        <v>0</v>
      </c>
    </row>
    <row r="7464" spans="1:7" x14ac:dyDescent="0.25">
      <c r="A7464" s="6">
        <f t="shared" si="584"/>
        <v>7453</v>
      </c>
      <c r="B7464" s="6">
        <f t="shared" si="581"/>
        <v>-50</v>
      </c>
      <c r="C7464" s="6">
        <f t="shared" si="582"/>
        <v>35</v>
      </c>
      <c r="D7464" s="8">
        <f ca="1">VLOOKUP(B7464,Residuals!$A$12:$AW$232,C7464,FALSE)</f>
        <v>3.8859191029467492E-2</v>
      </c>
      <c r="E7464" s="8">
        <f ca="1">VLOOKUP(B7464,Residuals!$A$12:$AW$232,C7464,FALSE)^2</f>
        <v>1.5100367274646469E-3</v>
      </c>
      <c r="F7464" s="8">
        <f t="shared" ca="1" si="580"/>
        <v>3.5575377521632179</v>
      </c>
      <c r="G7464" s="6">
        <f t="shared" si="583"/>
        <v>0</v>
      </c>
    </row>
    <row r="7465" spans="1:7" x14ac:dyDescent="0.25">
      <c r="A7465" s="6">
        <f t="shared" si="584"/>
        <v>7454</v>
      </c>
      <c r="B7465" s="6">
        <f t="shared" si="581"/>
        <v>-49</v>
      </c>
      <c r="C7465" s="6">
        <f t="shared" si="582"/>
        <v>35</v>
      </c>
      <c r="D7465" s="8">
        <f ca="1">VLOOKUP(B7465,Residuals!$A$12:$AW$232,C7465,FALSE)</f>
        <v>1.8377688957681479E-2</v>
      </c>
      <c r="E7465" s="8">
        <f ca="1">VLOOKUP(B7465,Residuals!$A$12:$AW$232,C7465,FALSE)^2</f>
        <v>3.3773945142528776E-4</v>
      </c>
      <c r="F7465" s="8">
        <f t="shared" ca="1" si="580"/>
        <v>0.79568981799383864</v>
      </c>
      <c r="G7465" s="6">
        <f t="shared" si="583"/>
        <v>0</v>
      </c>
    </row>
    <row r="7466" spans="1:7" x14ac:dyDescent="0.25">
      <c r="A7466" s="6">
        <f t="shared" si="584"/>
        <v>7455</v>
      </c>
      <c r="B7466" s="6">
        <f t="shared" si="581"/>
        <v>-48</v>
      </c>
      <c r="C7466" s="6">
        <f t="shared" si="582"/>
        <v>35</v>
      </c>
      <c r="D7466" s="8">
        <f ca="1">VLOOKUP(B7466,Residuals!$A$12:$AW$232,C7466,FALSE)</f>
        <v>-1.9517362853098867E-3</v>
      </c>
      <c r="E7466" s="8">
        <f ca="1">VLOOKUP(B7466,Residuals!$A$12:$AW$232,C7466,FALSE)^2</f>
        <v>3.8092745273952354E-6</v>
      </c>
      <c r="F7466" s="8">
        <f t="shared" ca="1" si="580"/>
        <v>8.9743763797821424E-3</v>
      </c>
      <c r="G7466" s="6">
        <f t="shared" si="583"/>
        <v>0</v>
      </c>
    </row>
    <row r="7467" spans="1:7" x14ac:dyDescent="0.25">
      <c r="A7467" s="6">
        <f t="shared" si="584"/>
        <v>7456</v>
      </c>
      <c r="B7467" s="6">
        <f t="shared" si="581"/>
        <v>-47</v>
      </c>
      <c r="C7467" s="6">
        <f t="shared" si="582"/>
        <v>35</v>
      </c>
      <c r="D7467" s="8">
        <f ca="1">VLOOKUP(B7467,Residuals!$A$12:$AW$232,C7467,FALSE)</f>
        <v>4.1393469735357048E-2</v>
      </c>
      <c r="E7467" s="8">
        <f ca="1">VLOOKUP(B7467,Residuals!$A$12:$AW$232,C7467,FALSE)^2</f>
        <v>1.71341933673192E-3</v>
      </c>
      <c r="F7467" s="8">
        <f t="shared" ca="1" si="580"/>
        <v>4.036692528627901</v>
      </c>
      <c r="G7467" s="6">
        <f t="shared" si="583"/>
        <v>0</v>
      </c>
    </row>
    <row r="7468" spans="1:7" x14ac:dyDescent="0.25">
      <c r="A7468" s="6">
        <f t="shared" si="584"/>
        <v>7457</v>
      </c>
      <c r="B7468" s="6">
        <f t="shared" si="581"/>
        <v>-46</v>
      </c>
      <c r="C7468" s="6">
        <f t="shared" si="582"/>
        <v>35</v>
      </c>
      <c r="D7468" s="8">
        <f ca="1">VLOOKUP(B7468,Residuals!$A$12:$AW$232,C7468,FALSE)</f>
        <v>6.8625363029461463E-3</v>
      </c>
      <c r="E7468" s="8">
        <f ca="1">VLOOKUP(B7468,Residuals!$A$12:$AW$232,C7468,FALSE)^2</f>
        <v>4.7094404509253764E-5</v>
      </c>
      <c r="F7468" s="8">
        <f t="shared" ca="1" si="580"/>
        <v>0.11095102450826873</v>
      </c>
      <c r="G7468" s="6">
        <f t="shared" si="583"/>
        <v>0</v>
      </c>
    </row>
    <row r="7469" spans="1:7" x14ac:dyDescent="0.25">
      <c r="A7469" s="6">
        <f t="shared" si="584"/>
        <v>7458</v>
      </c>
      <c r="B7469" s="6">
        <f t="shared" si="581"/>
        <v>-45</v>
      </c>
      <c r="C7469" s="6">
        <f t="shared" si="582"/>
        <v>35</v>
      </c>
      <c r="D7469" s="8">
        <f ca="1">VLOOKUP(B7469,Residuals!$A$12:$AW$232,C7469,FALSE)</f>
        <v>-9.5920210546788457E-4</v>
      </c>
      <c r="E7469" s="8">
        <f ca="1">VLOOKUP(B7469,Residuals!$A$12:$AW$232,C7469,FALSE)^2</f>
        <v>9.2006867913402272E-7</v>
      </c>
      <c r="F7469" s="8">
        <f t="shared" ca="1" si="580"/>
        <v>2.16761552952285E-3</v>
      </c>
      <c r="G7469" s="6">
        <f t="shared" si="583"/>
        <v>0</v>
      </c>
    </row>
    <row r="7470" spans="1:7" x14ac:dyDescent="0.25">
      <c r="A7470" s="6">
        <f t="shared" si="584"/>
        <v>7459</v>
      </c>
      <c r="B7470" s="6">
        <f t="shared" si="581"/>
        <v>-44</v>
      </c>
      <c r="C7470" s="6">
        <f t="shared" si="582"/>
        <v>35</v>
      </c>
      <c r="D7470" s="8">
        <f ca="1">VLOOKUP(B7470,Residuals!$A$12:$AW$232,C7470,FALSE)</f>
        <v>1.5159412379886706E-2</v>
      </c>
      <c r="E7470" s="8">
        <f ca="1">VLOOKUP(B7470,Residuals!$A$12:$AW$232,C7470,FALSE)^2</f>
        <v>2.2980778370346232E-4</v>
      </c>
      <c r="F7470" s="8">
        <f t="shared" ca="1" si="580"/>
        <v>0.54141058385956831</v>
      </c>
      <c r="G7470" s="6">
        <f t="shared" si="583"/>
        <v>0</v>
      </c>
    </row>
    <row r="7471" spans="1:7" x14ac:dyDescent="0.25">
      <c r="A7471" s="6">
        <f t="shared" si="584"/>
        <v>7460</v>
      </c>
      <c r="B7471" s="6">
        <f t="shared" si="581"/>
        <v>-43</v>
      </c>
      <c r="C7471" s="6">
        <f t="shared" si="582"/>
        <v>35</v>
      </c>
      <c r="D7471" s="8">
        <f ca="1">VLOOKUP(B7471,Residuals!$A$12:$AW$232,C7471,FALSE)</f>
        <v>-2.2143325755620998E-2</v>
      </c>
      <c r="E7471" s="8">
        <f ca="1">VLOOKUP(B7471,Residuals!$A$12:$AW$232,C7471,FALSE)^2</f>
        <v>4.9032687551954827E-4</v>
      </c>
      <c r="F7471" s="8">
        <f t="shared" ca="1" si="580"/>
        <v>1.1551747972976814</v>
      </c>
      <c r="G7471" s="6">
        <f t="shared" si="583"/>
        <v>0</v>
      </c>
    </row>
    <row r="7472" spans="1:7" x14ac:dyDescent="0.25">
      <c r="A7472" s="6">
        <f t="shared" si="584"/>
        <v>7461</v>
      </c>
      <c r="B7472" s="6">
        <f t="shared" si="581"/>
        <v>-42</v>
      </c>
      <c r="C7472" s="6">
        <f t="shared" si="582"/>
        <v>35</v>
      </c>
      <c r="D7472" s="8">
        <f ca="1">VLOOKUP(B7472,Residuals!$A$12:$AW$232,C7472,FALSE)</f>
        <v>-6.0931027550551655E-3</v>
      </c>
      <c r="E7472" s="8">
        <f ca="1">VLOOKUP(B7472,Residuals!$A$12:$AW$232,C7472,FALSE)^2</f>
        <v>3.7125901183660845E-5</v>
      </c>
      <c r="F7472" s="8">
        <f t="shared" ca="1" si="580"/>
        <v>8.74659487691479E-2</v>
      </c>
      <c r="G7472" s="6">
        <f t="shared" si="583"/>
        <v>0</v>
      </c>
    </row>
    <row r="7473" spans="1:7" x14ac:dyDescent="0.25">
      <c r="A7473" s="6">
        <f t="shared" si="584"/>
        <v>7462</v>
      </c>
      <c r="B7473" s="6">
        <f t="shared" si="581"/>
        <v>-41</v>
      </c>
      <c r="C7473" s="6">
        <f t="shared" si="582"/>
        <v>35</v>
      </c>
      <c r="D7473" s="8">
        <f ca="1">VLOOKUP(B7473,Residuals!$A$12:$AW$232,C7473,FALSE)</f>
        <v>6.5281092027592883E-3</v>
      </c>
      <c r="E7473" s="8">
        <f ca="1">VLOOKUP(B7473,Residuals!$A$12:$AW$232,C7473,FALSE)^2</f>
        <v>4.2616209763150514E-5</v>
      </c>
      <c r="F7473" s="8">
        <f t="shared" ca="1" si="580"/>
        <v>0.10040072027987421</v>
      </c>
      <c r="G7473" s="6">
        <f t="shared" si="583"/>
        <v>0</v>
      </c>
    </row>
    <row r="7474" spans="1:7" x14ac:dyDescent="0.25">
      <c r="A7474" s="6">
        <f t="shared" si="584"/>
        <v>7463</v>
      </c>
      <c r="B7474" s="6">
        <f t="shared" si="581"/>
        <v>-40</v>
      </c>
      <c r="C7474" s="6">
        <f t="shared" si="582"/>
        <v>35</v>
      </c>
      <c r="D7474" s="8">
        <f ca="1">VLOOKUP(B7474,Residuals!$A$12:$AW$232,C7474,FALSE)</f>
        <v>-6.7600901388260807E-3</v>
      </c>
      <c r="E7474" s="8">
        <f ca="1">VLOOKUP(B7474,Residuals!$A$12:$AW$232,C7474,FALSE)^2</f>
        <v>4.5698818685053617E-5</v>
      </c>
      <c r="F7474" s="8">
        <f t="shared" ca="1" si="580"/>
        <v>0.10766312483955549</v>
      </c>
      <c r="G7474" s="6">
        <f t="shared" si="583"/>
        <v>0</v>
      </c>
    </row>
    <row r="7475" spans="1:7" x14ac:dyDescent="0.25">
      <c r="A7475" s="6">
        <f t="shared" si="584"/>
        <v>7464</v>
      </c>
      <c r="B7475" s="6">
        <f t="shared" si="581"/>
        <v>-39</v>
      </c>
      <c r="C7475" s="6">
        <f t="shared" si="582"/>
        <v>35</v>
      </c>
      <c r="D7475" s="8">
        <f ca="1">VLOOKUP(B7475,Residuals!$A$12:$AW$232,C7475,FALSE)</f>
        <v>-1.8364589552514257E-3</v>
      </c>
      <c r="E7475" s="8">
        <f ca="1">VLOOKUP(B7475,Residuals!$A$12:$AW$232,C7475,FALSE)^2</f>
        <v>3.372581494323158E-6</v>
      </c>
      <c r="F7475" s="8">
        <f t="shared" ca="1" si="580"/>
        <v>7.9455590516970213E-3</v>
      </c>
      <c r="G7475" s="6">
        <f t="shared" si="583"/>
        <v>0</v>
      </c>
    </row>
    <row r="7476" spans="1:7" x14ac:dyDescent="0.25">
      <c r="A7476" s="6">
        <f t="shared" si="584"/>
        <v>7465</v>
      </c>
      <c r="B7476" s="6">
        <f t="shared" si="581"/>
        <v>-38</v>
      </c>
      <c r="C7476" s="6">
        <f t="shared" si="582"/>
        <v>35</v>
      </c>
      <c r="D7476" s="8">
        <f ca="1">VLOOKUP(B7476,Residuals!$A$12:$AW$232,C7476,FALSE)</f>
        <v>-9.6493752621629059E-3</v>
      </c>
      <c r="E7476" s="8">
        <f ca="1">VLOOKUP(B7476,Residuals!$A$12:$AW$232,C7476,FALSE)^2</f>
        <v>9.3110442950041454E-5</v>
      </c>
      <c r="F7476" s="8">
        <f t="shared" ca="1" si="580"/>
        <v>0.21936149624093637</v>
      </c>
      <c r="G7476" s="6">
        <f t="shared" si="583"/>
        <v>0</v>
      </c>
    </row>
    <row r="7477" spans="1:7" x14ac:dyDescent="0.25">
      <c r="A7477" s="6">
        <f t="shared" si="584"/>
        <v>7466</v>
      </c>
      <c r="B7477" s="6">
        <f t="shared" si="581"/>
        <v>-37</v>
      </c>
      <c r="C7477" s="6">
        <f t="shared" si="582"/>
        <v>35</v>
      </c>
      <c r="D7477" s="8">
        <f ca="1">VLOOKUP(B7477,Residuals!$A$12:$AW$232,C7477,FALSE)</f>
        <v>-1.203481689339911E-2</v>
      </c>
      <c r="E7477" s="8">
        <f ca="1">VLOOKUP(B7477,Residuals!$A$12:$AW$232,C7477,FALSE)^2</f>
        <v>1.448368176576446E-4</v>
      </c>
      <c r="F7477" s="8">
        <f t="shared" ca="1" si="580"/>
        <v>0.34122510886564794</v>
      </c>
      <c r="G7477" s="6">
        <f t="shared" si="583"/>
        <v>0</v>
      </c>
    </row>
    <row r="7478" spans="1:7" x14ac:dyDescent="0.25">
      <c r="A7478" s="6">
        <f t="shared" si="584"/>
        <v>7467</v>
      </c>
      <c r="B7478" s="6">
        <f t="shared" si="581"/>
        <v>-36</v>
      </c>
      <c r="C7478" s="6">
        <f t="shared" si="582"/>
        <v>35</v>
      </c>
      <c r="D7478" s="8">
        <f ca="1">VLOOKUP(B7478,Residuals!$A$12:$AW$232,C7478,FALSE)</f>
        <v>-4.4198455504784281E-2</v>
      </c>
      <c r="E7478" s="8">
        <f ca="1">VLOOKUP(B7478,Residuals!$A$12:$AW$232,C7478,FALSE)^2</f>
        <v>1.953503469008396E-3</v>
      </c>
      <c r="F7478" s="8">
        <f t="shared" ca="1" si="580"/>
        <v>4.6023134494534235</v>
      </c>
      <c r="G7478" s="6">
        <f t="shared" si="583"/>
        <v>0</v>
      </c>
    </row>
    <row r="7479" spans="1:7" x14ac:dyDescent="0.25">
      <c r="A7479" s="6">
        <f t="shared" si="584"/>
        <v>7468</v>
      </c>
      <c r="B7479" s="6">
        <f t="shared" si="581"/>
        <v>-35</v>
      </c>
      <c r="C7479" s="6">
        <f t="shared" si="582"/>
        <v>35</v>
      </c>
      <c r="D7479" s="8">
        <f ca="1">VLOOKUP(B7479,Residuals!$A$12:$AW$232,C7479,FALSE)</f>
        <v>1.4917062160199704E-2</v>
      </c>
      <c r="E7479" s="8">
        <f ca="1">VLOOKUP(B7479,Residuals!$A$12:$AW$232,C7479,FALSE)^2</f>
        <v>2.2251874349126186E-4</v>
      </c>
      <c r="F7479" s="8">
        <f t="shared" ca="1" si="580"/>
        <v>0.52423813019648613</v>
      </c>
      <c r="G7479" s="6">
        <f t="shared" si="583"/>
        <v>0</v>
      </c>
    </row>
    <row r="7480" spans="1:7" x14ac:dyDescent="0.25">
      <c r="A7480" s="6">
        <f t="shared" si="584"/>
        <v>7469</v>
      </c>
      <c r="B7480" s="6">
        <f t="shared" si="581"/>
        <v>-34</v>
      </c>
      <c r="C7480" s="6">
        <f t="shared" si="582"/>
        <v>35</v>
      </c>
      <c r="D7480" s="8">
        <f ca="1">VLOOKUP(B7480,Residuals!$A$12:$AW$232,C7480,FALSE)</f>
        <v>1.0227605876163023E-3</v>
      </c>
      <c r="E7480" s="8">
        <f ca="1">VLOOKUP(B7480,Residuals!$A$12:$AW$232,C7480,FALSE)^2</f>
        <v>1.0460392195812441E-6</v>
      </c>
      <c r="F7480" s="8">
        <f t="shared" ca="1" si="580"/>
        <v>2.4643930483411037E-3</v>
      </c>
      <c r="G7480" s="6">
        <f t="shared" si="583"/>
        <v>0</v>
      </c>
    </row>
    <row r="7481" spans="1:7" x14ac:dyDescent="0.25">
      <c r="A7481" s="6">
        <f t="shared" si="584"/>
        <v>7470</v>
      </c>
      <c r="B7481" s="6">
        <f t="shared" si="581"/>
        <v>-33</v>
      </c>
      <c r="C7481" s="6">
        <f t="shared" si="582"/>
        <v>35</v>
      </c>
      <c r="D7481" s="8">
        <f ca="1">VLOOKUP(B7481,Residuals!$A$12:$AW$232,C7481,FALSE)</f>
        <v>2.5341565617145942E-3</v>
      </c>
      <c r="E7481" s="8">
        <f ca="1">VLOOKUP(B7481,Residuals!$A$12:$AW$232,C7481,FALSE)^2</f>
        <v>6.4219494792811335E-6</v>
      </c>
      <c r="F7481" s="8">
        <f t="shared" ca="1" si="580"/>
        <v>1.5129650358495953E-2</v>
      </c>
      <c r="G7481" s="6">
        <f t="shared" si="583"/>
        <v>0</v>
      </c>
    </row>
    <row r="7482" spans="1:7" x14ac:dyDescent="0.25">
      <c r="A7482" s="6">
        <f t="shared" si="584"/>
        <v>7471</v>
      </c>
      <c r="B7482" s="6">
        <f t="shared" si="581"/>
        <v>-32</v>
      </c>
      <c r="C7482" s="6">
        <f t="shared" si="582"/>
        <v>35</v>
      </c>
      <c r="D7482" s="8">
        <f ca="1">VLOOKUP(B7482,Residuals!$A$12:$AW$232,C7482,FALSE)</f>
        <v>2.5622882027024649E-2</v>
      </c>
      <c r="E7482" s="8">
        <f ca="1">VLOOKUP(B7482,Residuals!$A$12:$AW$232,C7482,FALSE)^2</f>
        <v>6.5653208337082276E-4</v>
      </c>
      <c r="F7482" s="8">
        <f t="shared" ca="1" si="580"/>
        <v>1.546742294155725</v>
      </c>
      <c r="G7482" s="6">
        <f t="shared" si="583"/>
        <v>0</v>
      </c>
    </row>
    <row r="7483" spans="1:7" x14ac:dyDescent="0.25">
      <c r="A7483" s="6">
        <f t="shared" si="584"/>
        <v>7472</v>
      </c>
      <c r="B7483" s="6">
        <f t="shared" si="581"/>
        <v>-31</v>
      </c>
      <c r="C7483" s="6">
        <f t="shared" si="582"/>
        <v>35</v>
      </c>
      <c r="D7483" s="8">
        <f ca="1">VLOOKUP(B7483,Residuals!$A$12:$AW$232,C7483,FALSE)</f>
        <v>-2.9239492492051121E-2</v>
      </c>
      <c r="E7483" s="8">
        <f ca="1">VLOOKUP(B7483,Residuals!$A$12:$AW$232,C7483,FALSE)^2</f>
        <v>8.5494792119271391E-4</v>
      </c>
      <c r="F7483" s="8">
        <f t="shared" ca="1" si="580"/>
        <v>2.0141957148838632</v>
      </c>
      <c r="G7483" s="6">
        <f t="shared" si="583"/>
        <v>0</v>
      </c>
    </row>
    <row r="7484" spans="1:7" x14ac:dyDescent="0.25">
      <c r="A7484" s="6">
        <f t="shared" si="584"/>
        <v>7473</v>
      </c>
      <c r="B7484" s="6">
        <f t="shared" si="581"/>
        <v>-30</v>
      </c>
      <c r="C7484" s="6">
        <f t="shared" si="582"/>
        <v>35</v>
      </c>
      <c r="D7484" s="8">
        <f ca="1">VLOOKUP(B7484,Residuals!$A$12:$AW$232,C7484,FALSE)</f>
        <v>-1.6192213613559429E-2</v>
      </c>
      <c r="E7484" s="8">
        <f ca="1">VLOOKUP(B7484,Residuals!$A$12:$AW$232,C7484,FALSE)^2</f>
        <v>2.6218778170713933E-4</v>
      </c>
      <c r="F7484" s="8">
        <f t="shared" ca="1" si="580"/>
        <v>0.61769552661487459</v>
      </c>
      <c r="G7484" s="6">
        <f t="shared" si="583"/>
        <v>0</v>
      </c>
    </row>
    <row r="7485" spans="1:7" x14ac:dyDescent="0.25">
      <c r="A7485" s="6">
        <f t="shared" si="584"/>
        <v>7474</v>
      </c>
      <c r="B7485" s="6">
        <f t="shared" si="581"/>
        <v>-29</v>
      </c>
      <c r="C7485" s="6">
        <f t="shared" si="582"/>
        <v>35</v>
      </c>
      <c r="D7485" s="8">
        <f ca="1">VLOOKUP(B7485,Residuals!$A$12:$AW$232,C7485,FALSE)</f>
        <v>1.2134176429130046E-2</v>
      </c>
      <c r="E7485" s="8">
        <f ca="1">VLOOKUP(B7485,Residuals!$A$12:$AW$232,C7485,FALSE)^2</f>
        <v>1.4723823761325519E-4</v>
      </c>
      <c r="F7485" s="8">
        <f t="shared" ca="1" si="580"/>
        <v>0.34688268129120525</v>
      </c>
      <c r="G7485" s="6">
        <f t="shared" si="583"/>
        <v>0</v>
      </c>
    </row>
    <row r="7486" spans="1:7" x14ac:dyDescent="0.25">
      <c r="A7486" s="6">
        <f t="shared" si="584"/>
        <v>7475</v>
      </c>
      <c r="B7486" s="6">
        <f t="shared" si="581"/>
        <v>-28</v>
      </c>
      <c r="C7486" s="6">
        <f t="shared" si="582"/>
        <v>35</v>
      </c>
      <c r="D7486" s="8">
        <f ca="1">VLOOKUP(B7486,Residuals!$A$12:$AW$232,C7486,FALSE)</f>
        <v>9.7080110383328724E-3</v>
      </c>
      <c r="E7486" s="8">
        <f ca="1">VLOOKUP(B7486,Residuals!$A$12:$AW$232,C7486,FALSE)^2</f>
        <v>9.42454783203929E-5</v>
      </c>
      <c r="F7486" s="8">
        <f t="shared" ca="1" si="580"/>
        <v>0.22203555780952189</v>
      </c>
      <c r="G7486" s="6">
        <f t="shared" si="583"/>
        <v>0</v>
      </c>
    </row>
    <row r="7487" spans="1:7" x14ac:dyDescent="0.25">
      <c r="A7487" s="6">
        <f t="shared" si="584"/>
        <v>7476</v>
      </c>
      <c r="B7487" s="6">
        <f t="shared" si="581"/>
        <v>-27</v>
      </c>
      <c r="C7487" s="6">
        <f t="shared" si="582"/>
        <v>35</v>
      </c>
      <c r="D7487" s="8">
        <f ca="1">VLOOKUP(B7487,Residuals!$A$12:$AW$232,C7487,FALSE)</f>
        <v>-1.3172498050842311E-2</v>
      </c>
      <c r="E7487" s="8">
        <f ca="1">VLOOKUP(B7487,Residuals!$A$12:$AW$232,C7487,FALSE)^2</f>
        <v>1.7351470489944447E-4</v>
      </c>
      <c r="F7487" s="8">
        <f t="shared" ca="1" si="580"/>
        <v>0.40878814535303132</v>
      </c>
      <c r="G7487" s="6">
        <f t="shared" si="583"/>
        <v>0</v>
      </c>
    </row>
    <row r="7488" spans="1:7" x14ac:dyDescent="0.25">
      <c r="A7488" s="6">
        <f t="shared" si="584"/>
        <v>7477</v>
      </c>
      <c r="B7488" s="6">
        <f t="shared" si="581"/>
        <v>-26</v>
      </c>
      <c r="C7488" s="6">
        <f t="shared" si="582"/>
        <v>35</v>
      </c>
      <c r="D7488" s="8">
        <f ca="1">VLOOKUP(B7488,Residuals!$A$12:$AW$232,C7488,FALSE)</f>
        <v>-4.0103441787709962E-3</v>
      </c>
      <c r="E7488" s="8">
        <f ca="1">VLOOKUP(B7488,Residuals!$A$12:$AW$232,C7488,FALSE)^2</f>
        <v>1.6082860432202416E-5</v>
      </c>
      <c r="F7488" s="8">
        <f t="shared" ca="1" si="580"/>
        <v>3.7890060625476854E-2</v>
      </c>
      <c r="G7488" s="6">
        <f t="shared" si="583"/>
        <v>0</v>
      </c>
    </row>
    <row r="7489" spans="1:7" x14ac:dyDescent="0.25">
      <c r="A7489" s="6">
        <f t="shared" si="584"/>
        <v>7478</v>
      </c>
      <c r="B7489" s="6">
        <f t="shared" si="581"/>
        <v>-25</v>
      </c>
      <c r="C7489" s="6">
        <f t="shared" si="582"/>
        <v>35</v>
      </c>
      <c r="D7489" s="8">
        <f ca="1">VLOOKUP(B7489,Residuals!$A$12:$AW$232,C7489,FALSE)</f>
        <v>-1.1975889099563142E-2</v>
      </c>
      <c r="E7489" s="8">
        <f ca="1">VLOOKUP(B7489,Residuals!$A$12:$AW$232,C7489,FALSE)^2</f>
        <v>1.434219197250353E-4</v>
      </c>
      <c r="F7489" s="8">
        <f t="shared" ca="1" si="580"/>
        <v>0.33789171126069917</v>
      </c>
      <c r="G7489" s="6">
        <f t="shared" si="583"/>
        <v>0</v>
      </c>
    </row>
    <row r="7490" spans="1:7" x14ac:dyDescent="0.25">
      <c r="A7490" s="6">
        <f t="shared" si="584"/>
        <v>7479</v>
      </c>
      <c r="B7490" s="6">
        <f t="shared" si="581"/>
        <v>-24</v>
      </c>
      <c r="C7490" s="6">
        <f t="shared" si="582"/>
        <v>35</v>
      </c>
      <c r="D7490" s="8">
        <f ca="1">VLOOKUP(B7490,Residuals!$A$12:$AW$232,C7490,FALSE)</f>
        <v>-1.368958695936219E-2</v>
      </c>
      <c r="E7490" s="8">
        <f ca="1">VLOOKUP(B7490,Residuals!$A$12:$AW$232,C7490,FALSE)^2</f>
        <v>1.8740479111793934E-4</v>
      </c>
      <c r="F7490" s="8">
        <f t="shared" ca="1" si="580"/>
        <v>0.44151218789076779</v>
      </c>
      <c r="G7490" s="6">
        <f t="shared" si="583"/>
        <v>0</v>
      </c>
    </row>
    <row r="7491" spans="1:7" x14ac:dyDescent="0.25">
      <c r="A7491" s="6">
        <f t="shared" si="584"/>
        <v>7480</v>
      </c>
      <c r="B7491" s="6">
        <f t="shared" si="581"/>
        <v>-23</v>
      </c>
      <c r="C7491" s="6">
        <f t="shared" si="582"/>
        <v>35</v>
      </c>
      <c r="D7491" s="8">
        <f ca="1">VLOOKUP(B7491,Residuals!$A$12:$AW$232,C7491,FALSE)</f>
        <v>-2.2954141588079326E-2</v>
      </c>
      <c r="E7491" s="8">
        <f ca="1">VLOOKUP(B7491,Residuals!$A$12:$AW$232,C7491,FALSE)^2</f>
        <v>5.2689261604559284E-4</v>
      </c>
      <c r="F7491" s="8">
        <f t="shared" ca="1" si="580"/>
        <v>1.2413210479094923</v>
      </c>
      <c r="G7491" s="6">
        <f t="shared" si="583"/>
        <v>0</v>
      </c>
    </row>
    <row r="7492" spans="1:7" x14ac:dyDescent="0.25">
      <c r="A7492" s="6">
        <f t="shared" si="584"/>
        <v>7481</v>
      </c>
      <c r="B7492" s="6">
        <f t="shared" si="581"/>
        <v>-22</v>
      </c>
      <c r="C7492" s="6">
        <f t="shared" si="582"/>
        <v>35</v>
      </c>
      <c r="D7492" s="8">
        <f ca="1">VLOOKUP(B7492,Residuals!$A$12:$AW$232,C7492,FALSE)</f>
        <v>-1.429616533206475E-2</v>
      </c>
      <c r="E7492" s="8">
        <f ca="1">VLOOKUP(B7492,Residuals!$A$12:$AW$232,C7492,FALSE)^2</f>
        <v>2.0438034320173002E-4</v>
      </c>
      <c r="F7492" s="8">
        <f t="shared" ca="1" si="580"/>
        <v>0.48150536574101466</v>
      </c>
      <c r="G7492" s="6">
        <f t="shared" si="583"/>
        <v>0</v>
      </c>
    </row>
    <row r="7493" spans="1:7" x14ac:dyDescent="0.25">
      <c r="A7493" s="6">
        <f t="shared" si="584"/>
        <v>7482</v>
      </c>
      <c r="B7493" s="6">
        <f t="shared" si="581"/>
        <v>-21</v>
      </c>
      <c r="C7493" s="6">
        <f t="shared" si="582"/>
        <v>35</v>
      </c>
      <c r="D7493" s="8">
        <f ca="1">VLOOKUP(B7493,Residuals!$A$12:$AW$232,C7493,FALSE)</f>
        <v>6.7999037660387779E-3</v>
      </c>
      <c r="E7493" s="8">
        <f ca="1">VLOOKUP(B7493,Residuals!$A$12:$AW$232,C7493,FALSE)^2</f>
        <v>4.6238691227388357E-5</v>
      </c>
      <c r="F7493" s="8">
        <f t="shared" ca="1" si="580"/>
        <v>0.1089350256587739</v>
      </c>
      <c r="G7493" s="6">
        <f t="shared" si="583"/>
        <v>0</v>
      </c>
    </row>
    <row r="7494" spans="1:7" x14ac:dyDescent="0.25">
      <c r="A7494" s="6">
        <f t="shared" si="584"/>
        <v>7483</v>
      </c>
      <c r="B7494" s="6">
        <f t="shared" si="581"/>
        <v>-20</v>
      </c>
      <c r="C7494" s="6">
        <f t="shared" si="582"/>
        <v>35</v>
      </c>
      <c r="D7494" s="8">
        <f ca="1">VLOOKUP(B7494,Residuals!$A$12:$AW$232,C7494,FALSE)</f>
        <v>-3.58417763438255E-3</v>
      </c>
      <c r="E7494" s="8">
        <f ca="1">VLOOKUP(B7494,Residuals!$A$12:$AW$232,C7494,FALSE)^2</f>
        <v>1.2846329314808093E-5</v>
      </c>
      <c r="F7494" s="8">
        <f t="shared" ca="1" si="580"/>
        <v>3.0265026461232743E-2</v>
      </c>
      <c r="G7494" s="6">
        <f t="shared" si="583"/>
        <v>0</v>
      </c>
    </row>
    <row r="7495" spans="1:7" x14ac:dyDescent="0.25">
      <c r="A7495" s="6">
        <f t="shared" si="584"/>
        <v>7484</v>
      </c>
      <c r="B7495" s="6">
        <f t="shared" si="581"/>
        <v>-19</v>
      </c>
      <c r="C7495" s="6">
        <f t="shared" si="582"/>
        <v>35</v>
      </c>
      <c r="D7495" s="8">
        <f ca="1">VLOOKUP(B7495,Residuals!$A$12:$AW$232,C7495,FALSE)</f>
        <v>-8.5010353631112204E-3</v>
      </c>
      <c r="E7495" s="8">
        <f ca="1">VLOOKUP(B7495,Residuals!$A$12:$AW$232,C7495,FALSE)^2</f>
        <v>7.2267602244867519E-5</v>
      </c>
      <c r="F7495" s="8">
        <f t="shared" ca="1" si="580"/>
        <v>0.17025726498460325</v>
      </c>
      <c r="G7495" s="6">
        <f t="shared" si="583"/>
        <v>0</v>
      </c>
    </row>
    <row r="7496" spans="1:7" x14ac:dyDescent="0.25">
      <c r="A7496" s="6">
        <f t="shared" si="584"/>
        <v>7485</v>
      </c>
      <c r="B7496" s="6">
        <f t="shared" si="581"/>
        <v>-18</v>
      </c>
      <c r="C7496" s="6">
        <f t="shared" si="582"/>
        <v>35</v>
      </c>
      <c r="D7496" s="8">
        <f ca="1">VLOOKUP(B7496,Residuals!$A$12:$AW$232,C7496,FALSE)</f>
        <v>1.2276336794708359E-2</v>
      </c>
      <c r="E7496" s="8">
        <f ca="1">VLOOKUP(B7496,Residuals!$A$12:$AW$232,C7496,FALSE)^2</f>
        <v>1.5070844509711029E-4</v>
      </c>
      <c r="F7496" s="8">
        <f t="shared" ca="1" si="580"/>
        <v>0.35505824014160603</v>
      </c>
      <c r="G7496" s="6">
        <f t="shared" si="583"/>
        <v>0</v>
      </c>
    </row>
    <row r="7497" spans="1:7" x14ac:dyDescent="0.25">
      <c r="A7497" s="6">
        <f t="shared" si="584"/>
        <v>7486</v>
      </c>
      <c r="B7497" s="6">
        <f t="shared" si="581"/>
        <v>-17</v>
      </c>
      <c r="C7497" s="6">
        <f t="shared" si="582"/>
        <v>35</v>
      </c>
      <c r="D7497" s="8">
        <f ca="1">VLOOKUP(B7497,Residuals!$A$12:$AW$232,C7497,FALSE)</f>
        <v>-1.8714400314630168E-2</v>
      </c>
      <c r="E7497" s="8">
        <f ca="1">VLOOKUP(B7497,Residuals!$A$12:$AW$232,C7497,FALSE)^2</f>
        <v>3.5022877913622972E-4</v>
      </c>
      <c r="F7497" s="8">
        <f t="shared" ca="1" si="580"/>
        <v>0.82511377439350464</v>
      </c>
      <c r="G7497" s="6">
        <f t="shared" si="583"/>
        <v>0</v>
      </c>
    </row>
    <row r="7498" spans="1:7" x14ac:dyDescent="0.25">
      <c r="A7498" s="6">
        <f t="shared" si="584"/>
        <v>7487</v>
      </c>
      <c r="B7498" s="6">
        <f t="shared" si="581"/>
        <v>-16</v>
      </c>
      <c r="C7498" s="6">
        <f t="shared" si="582"/>
        <v>35</v>
      </c>
      <c r="D7498" s="8">
        <f ca="1">VLOOKUP(B7498,Residuals!$A$12:$AW$232,C7498,FALSE)</f>
        <v>-1.9130930608248883E-2</v>
      </c>
      <c r="E7498" s="8">
        <f ca="1">VLOOKUP(B7498,Residuals!$A$12:$AW$232,C7498,FALSE)^2</f>
        <v>3.6599250593763395E-4</v>
      </c>
      <c r="F7498" s="8">
        <f t="shared" ca="1" si="580"/>
        <v>0.86225197917408714</v>
      </c>
      <c r="G7498" s="6">
        <f t="shared" si="583"/>
        <v>0</v>
      </c>
    </row>
    <row r="7499" spans="1:7" x14ac:dyDescent="0.25">
      <c r="A7499" s="6">
        <f t="shared" si="584"/>
        <v>7488</v>
      </c>
      <c r="B7499" s="6">
        <f t="shared" si="581"/>
        <v>-15</v>
      </c>
      <c r="C7499" s="6">
        <f t="shared" si="582"/>
        <v>35</v>
      </c>
      <c r="D7499" s="8">
        <f ca="1">VLOOKUP(B7499,Residuals!$A$12:$AW$232,C7499,FALSE)</f>
        <v>-1.0528268993273734E-2</v>
      </c>
      <c r="E7499" s="8">
        <f ca="1">VLOOKUP(B7499,Residuals!$A$12:$AW$232,C7499,FALSE)^2</f>
        <v>1.1084444799472913E-4</v>
      </c>
      <c r="F7499" s="8">
        <f t="shared" ref="F7499:F7562" ca="1" si="585">E7499/$F$8</f>
        <v>0.2611415346307685</v>
      </c>
      <c r="G7499" s="6">
        <f t="shared" si="583"/>
        <v>0</v>
      </c>
    </row>
    <row r="7500" spans="1:7" x14ac:dyDescent="0.25">
      <c r="A7500" s="6">
        <f t="shared" si="584"/>
        <v>7489</v>
      </c>
      <c r="B7500" s="6">
        <f t="shared" ref="B7500:B7563" si="586">MOD(A7500,221)-210</f>
        <v>-14</v>
      </c>
      <c r="C7500" s="6">
        <f t="shared" ref="C7500:C7563" si="587">IF(B7500&lt;B7499,IF(ISNUMBER(C7499),C7499+1,2),C7499)</f>
        <v>35</v>
      </c>
      <c r="D7500" s="8">
        <f ca="1">VLOOKUP(B7500,Residuals!$A$12:$AW$232,C7500,FALSE)</f>
        <v>5.249132760696551E-3</v>
      </c>
      <c r="E7500" s="8">
        <f ca="1">VLOOKUP(B7500,Residuals!$A$12:$AW$232,C7500,FALSE)^2</f>
        <v>2.7553394739417794E-5</v>
      </c>
      <c r="F7500" s="8">
        <f t="shared" ca="1" si="585"/>
        <v>6.4913813156262531E-2</v>
      </c>
      <c r="G7500" s="6">
        <f t="shared" ref="G7500:G7563" si="588">IF(OR(B7500&lt;-10,B7500&gt;10),0,1)</f>
        <v>0</v>
      </c>
    </row>
    <row r="7501" spans="1:7" x14ac:dyDescent="0.25">
      <c r="A7501" s="6">
        <f t="shared" ref="A7501:A7564" si="589">A7500+1</f>
        <v>7490</v>
      </c>
      <c r="B7501" s="6">
        <f t="shared" si="586"/>
        <v>-13</v>
      </c>
      <c r="C7501" s="6">
        <f t="shared" si="587"/>
        <v>35</v>
      </c>
      <c r="D7501" s="8">
        <f ca="1">VLOOKUP(B7501,Residuals!$A$12:$AW$232,C7501,FALSE)</f>
        <v>6.7698745994977383E-3</v>
      </c>
      <c r="E7501" s="8">
        <f ca="1">VLOOKUP(B7501,Residuals!$A$12:$AW$232,C7501,FALSE)^2</f>
        <v>4.5831202092924666E-5</v>
      </c>
      <c r="F7501" s="8">
        <f t="shared" ca="1" si="585"/>
        <v>0.10797501061206383</v>
      </c>
      <c r="G7501" s="6">
        <f t="shared" si="588"/>
        <v>0</v>
      </c>
    </row>
    <row r="7502" spans="1:7" x14ac:dyDescent="0.25">
      <c r="A7502" s="6">
        <f t="shared" si="589"/>
        <v>7491</v>
      </c>
      <c r="B7502" s="6">
        <f t="shared" si="586"/>
        <v>-12</v>
      </c>
      <c r="C7502" s="6">
        <f t="shared" si="587"/>
        <v>35</v>
      </c>
      <c r="D7502" s="8">
        <f ca="1">VLOOKUP(B7502,Residuals!$A$12:$AW$232,C7502,FALSE)</f>
        <v>-1.1039250564508456E-2</v>
      </c>
      <c r="E7502" s="8">
        <f ca="1">VLOOKUP(B7502,Residuals!$A$12:$AW$232,C7502,FALSE)^2</f>
        <v>1.2186505302600027E-4</v>
      </c>
      <c r="F7502" s="8">
        <f t="shared" ca="1" si="585"/>
        <v>0.28710528619875469</v>
      </c>
      <c r="G7502" s="6">
        <f t="shared" si="588"/>
        <v>0</v>
      </c>
    </row>
    <row r="7503" spans="1:7" x14ac:dyDescent="0.25">
      <c r="A7503" s="6">
        <f t="shared" si="589"/>
        <v>7492</v>
      </c>
      <c r="B7503" s="6">
        <f t="shared" si="586"/>
        <v>-11</v>
      </c>
      <c r="C7503" s="6">
        <f t="shared" si="587"/>
        <v>35</v>
      </c>
      <c r="D7503" s="8">
        <f ca="1">VLOOKUP(B7503,Residuals!$A$12:$AW$232,C7503,FALSE)</f>
        <v>-3.5800634316564418E-2</v>
      </c>
      <c r="E7503" s="8">
        <f ca="1">VLOOKUP(B7503,Residuals!$A$12:$AW$232,C7503,FALSE)^2</f>
        <v>1.2816854174683698E-3</v>
      </c>
      <c r="F7503" s="8">
        <f t="shared" ca="1" si="585"/>
        <v>3.0195585154385265</v>
      </c>
      <c r="G7503" s="6">
        <f t="shared" si="588"/>
        <v>0</v>
      </c>
    </row>
    <row r="7504" spans="1:7" x14ac:dyDescent="0.25">
      <c r="A7504" s="6">
        <f t="shared" si="589"/>
        <v>7493</v>
      </c>
      <c r="B7504" s="6">
        <f t="shared" si="586"/>
        <v>-10</v>
      </c>
      <c r="C7504" s="6">
        <f t="shared" si="587"/>
        <v>35</v>
      </c>
      <c r="D7504" s="8">
        <f ca="1">VLOOKUP(B7504,Residuals!$A$12:$AW$232,C7504,FALSE)</f>
        <v>-6.2509888701253839E-3</v>
      </c>
      <c r="E7504" s="8">
        <f ca="1">VLOOKUP(B7504,Residuals!$A$12:$AW$232,C7504,FALSE)^2</f>
        <v>3.9074861854431422E-5</v>
      </c>
      <c r="F7504" s="8">
        <f t="shared" ca="1" si="585"/>
        <v>9.205755971320026E-2</v>
      </c>
      <c r="G7504" s="6">
        <f t="shared" si="588"/>
        <v>1</v>
      </c>
    </row>
    <row r="7505" spans="1:7" x14ac:dyDescent="0.25">
      <c r="A7505" s="6">
        <f t="shared" si="589"/>
        <v>7494</v>
      </c>
      <c r="B7505" s="6">
        <f t="shared" si="586"/>
        <v>-9</v>
      </c>
      <c r="C7505" s="6">
        <f t="shared" si="587"/>
        <v>35</v>
      </c>
      <c r="D7505" s="8">
        <f ca="1">VLOOKUP(B7505,Residuals!$A$12:$AW$232,C7505,FALSE)</f>
        <v>1.1852961411793237E-2</v>
      </c>
      <c r="E7505" s="8">
        <f ca="1">VLOOKUP(B7505,Residuals!$A$12:$AW$232,C7505,FALSE)^2</f>
        <v>1.4049269422945952E-4</v>
      </c>
      <c r="F7505" s="8">
        <f t="shared" ca="1" si="585"/>
        <v>0.33099066700424162</v>
      </c>
      <c r="G7505" s="6">
        <f t="shared" si="588"/>
        <v>1</v>
      </c>
    </row>
    <row r="7506" spans="1:7" x14ac:dyDescent="0.25">
      <c r="A7506" s="6">
        <f t="shared" si="589"/>
        <v>7495</v>
      </c>
      <c r="B7506" s="6">
        <f t="shared" si="586"/>
        <v>-8</v>
      </c>
      <c r="C7506" s="6">
        <f t="shared" si="587"/>
        <v>35</v>
      </c>
      <c r="D7506" s="8">
        <f ca="1">VLOOKUP(B7506,Residuals!$A$12:$AW$232,C7506,FALSE)</f>
        <v>2.3909293766534705E-2</v>
      </c>
      <c r="E7506" s="8">
        <f ca="1">VLOOKUP(B7506,Residuals!$A$12:$AW$232,C7506,FALSE)^2</f>
        <v>5.7165432841445535E-4</v>
      </c>
      <c r="F7506" s="8">
        <f t="shared" ca="1" si="585"/>
        <v>1.3467764177739499</v>
      </c>
      <c r="G7506" s="6">
        <f t="shared" si="588"/>
        <v>1</v>
      </c>
    </row>
    <row r="7507" spans="1:7" x14ac:dyDescent="0.25">
      <c r="A7507" s="6">
        <f t="shared" si="589"/>
        <v>7496</v>
      </c>
      <c r="B7507" s="6">
        <f t="shared" si="586"/>
        <v>-7</v>
      </c>
      <c r="C7507" s="6">
        <f t="shared" si="587"/>
        <v>35</v>
      </c>
      <c r="D7507" s="8">
        <f ca="1">VLOOKUP(B7507,Residuals!$A$12:$AW$232,C7507,FALSE)</f>
        <v>-3.402674030880742E-3</v>
      </c>
      <c r="E7507" s="8">
        <f ca="1">VLOOKUP(B7507,Residuals!$A$12:$AW$232,C7507,FALSE)^2</f>
        <v>1.1578190560430196E-5</v>
      </c>
      <c r="F7507" s="8">
        <f t="shared" ca="1" si="585"/>
        <v>2.7277382908181332E-2</v>
      </c>
      <c r="G7507" s="6">
        <f t="shared" si="588"/>
        <v>1</v>
      </c>
    </row>
    <row r="7508" spans="1:7" x14ac:dyDescent="0.25">
      <c r="A7508" s="6">
        <f t="shared" si="589"/>
        <v>7497</v>
      </c>
      <c r="B7508" s="6">
        <f t="shared" si="586"/>
        <v>-6</v>
      </c>
      <c r="C7508" s="6">
        <f t="shared" si="587"/>
        <v>35</v>
      </c>
      <c r="D7508" s="8">
        <f ca="1">VLOOKUP(B7508,Residuals!$A$12:$AW$232,C7508,FALSE)</f>
        <v>1.1055112754875194E-2</v>
      </c>
      <c r="E7508" s="8">
        <f ca="1">VLOOKUP(B7508,Residuals!$A$12:$AW$232,C7508,FALSE)^2</f>
        <v>1.2221551802300419E-4</v>
      </c>
      <c r="F7508" s="8">
        <f t="shared" ca="1" si="585"/>
        <v>0.28793095648542816</v>
      </c>
      <c r="G7508" s="6">
        <f t="shared" si="588"/>
        <v>1</v>
      </c>
    </row>
    <row r="7509" spans="1:7" x14ac:dyDescent="0.25">
      <c r="A7509" s="6">
        <f t="shared" si="589"/>
        <v>7498</v>
      </c>
      <c r="B7509" s="6">
        <f t="shared" si="586"/>
        <v>-5</v>
      </c>
      <c r="C7509" s="6">
        <f t="shared" si="587"/>
        <v>35</v>
      </c>
      <c r="D7509" s="8">
        <f ca="1">VLOOKUP(B7509,Residuals!$A$12:$AW$232,C7509,FALSE)</f>
        <v>-7.9003638426176359E-3</v>
      </c>
      <c r="E7509" s="8">
        <f ca="1">VLOOKUP(B7509,Residuals!$A$12:$AW$232,C7509,FALSE)^2</f>
        <v>6.2415748845740101E-5</v>
      </c>
      <c r="F7509" s="8">
        <f t="shared" ca="1" si="585"/>
        <v>0.14704700806918405</v>
      </c>
      <c r="G7509" s="6">
        <f t="shared" si="588"/>
        <v>1</v>
      </c>
    </row>
    <row r="7510" spans="1:7" x14ac:dyDescent="0.25">
      <c r="A7510" s="6">
        <f t="shared" si="589"/>
        <v>7499</v>
      </c>
      <c r="B7510" s="6">
        <f t="shared" si="586"/>
        <v>-4</v>
      </c>
      <c r="C7510" s="6">
        <f t="shared" si="587"/>
        <v>35</v>
      </c>
      <c r="D7510" s="8">
        <f ca="1">VLOOKUP(B7510,Residuals!$A$12:$AW$232,C7510,FALSE)</f>
        <v>-2.0270155794266751E-2</v>
      </c>
      <c r="E7510" s="8">
        <f ca="1">VLOOKUP(B7510,Residuals!$A$12:$AW$232,C7510,FALSE)^2</f>
        <v>4.1087921592384592E-4</v>
      </c>
      <c r="F7510" s="8">
        <f t="shared" ca="1" si="585"/>
        <v>0.96800183442063081</v>
      </c>
      <c r="G7510" s="6">
        <f t="shared" si="588"/>
        <v>1</v>
      </c>
    </row>
    <row r="7511" spans="1:7" x14ac:dyDescent="0.25">
      <c r="A7511" s="6">
        <f t="shared" si="589"/>
        <v>7500</v>
      </c>
      <c r="B7511" s="6">
        <f t="shared" si="586"/>
        <v>-3</v>
      </c>
      <c r="C7511" s="6">
        <f t="shared" si="587"/>
        <v>35</v>
      </c>
      <c r="D7511" s="8">
        <f ca="1">VLOOKUP(B7511,Residuals!$A$12:$AW$232,C7511,FALSE)</f>
        <v>-6.20504335591196E-3</v>
      </c>
      <c r="E7511" s="8">
        <f ca="1">VLOOKUP(B7511,Residuals!$A$12:$AW$232,C7511,FALSE)^2</f>
        <v>3.8502563048747158E-5</v>
      </c>
      <c r="F7511" s="8">
        <f t="shared" ca="1" si="585"/>
        <v>9.070926495340452E-2</v>
      </c>
      <c r="G7511" s="6">
        <f t="shared" si="588"/>
        <v>1</v>
      </c>
    </row>
    <row r="7512" spans="1:7" x14ac:dyDescent="0.25">
      <c r="A7512" s="6">
        <f t="shared" si="589"/>
        <v>7501</v>
      </c>
      <c r="B7512" s="6">
        <f t="shared" si="586"/>
        <v>-2</v>
      </c>
      <c r="C7512" s="6">
        <f t="shared" si="587"/>
        <v>35</v>
      </c>
      <c r="D7512" s="8">
        <f ca="1">VLOOKUP(B7512,Residuals!$A$12:$AW$232,C7512,FALSE)</f>
        <v>-1.132133165681231E-2</v>
      </c>
      <c r="E7512" s="8">
        <f ca="1">VLOOKUP(B7512,Residuals!$A$12:$AW$232,C7512,FALSE)^2</f>
        <v>1.2817255048354055E-4</v>
      </c>
      <c r="F7512" s="8">
        <f t="shared" ca="1" si="585"/>
        <v>0.30196529583875092</v>
      </c>
      <c r="G7512" s="6">
        <f t="shared" si="588"/>
        <v>1</v>
      </c>
    </row>
    <row r="7513" spans="1:7" x14ac:dyDescent="0.25">
      <c r="A7513" s="6">
        <f t="shared" si="589"/>
        <v>7502</v>
      </c>
      <c r="B7513" s="6">
        <f t="shared" si="586"/>
        <v>-1</v>
      </c>
      <c r="C7513" s="6">
        <f t="shared" si="587"/>
        <v>35</v>
      </c>
      <c r="D7513" s="8">
        <f ca="1">VLOOKUP(B7513,Residuals!$A$12:$AW$232,C7513,FALSE)</f>
        <v>6.4293850239770071E-3</v>
      </c>
      <c r="E7513" s="8">
        <f ca="1">VLOOKUP(B7513,Residuals!$A$12:$AW$232,C7513,FALSE)^2</f>
        <v>4.1336991786539822E-5</v>
      </c>
      <c r="F7513" s="8">
        <f t="shared" ca="1" si="585"/>
        <v>9.7386974877350596E-2</v>
      </c>
      <c r="G7513" s="6">
        <f t="shared" si="588"/>
        <v>1</v>
      </c>
    </row>
    <row r="7514" spans="1:7" x14ac:dyDescent="0.25">
      <c r="A7514" s="6">
        <f t="shared" si="589"/>
        <v>7503</v>
      </c>
      <c r="B7514" s="6">
        <f t="shared" si="586"/>
        <v>0</v>
      </c>
      <c r="C7514" s="6">
        <f t="shared" si="587"/>
        <v>35</v>
      </c>
      <c r="D7514" s="8">
        <f ca="1">VLOOKUP(B7514,Residuals!$A$12:$AW$232,C7514,FALSE)</f>
        <v>-3.7389801568717173E-3</v>
      </c>
      <c r="E7514" s="8">
        <f ca="1">VLOOKUP(B7514,Residuals!$A$12:$AW$232,C7514,FALSE)^2</f>
        <v>1.3979972613480451E-5</v>
      </c>
      <c r="F7514" s="8">
        <f t="shared" ca="1" si="585"/>
        <v>3.2935808409222271E-2</v>
      </c>
      <c r="G7514" s="6">
        <f t="shared" si="588"/>
        <v>1</v>
      </c>
    </row>
    <row r="7515" spans="1:7" x14ac:dyDescent="0.25">
      <c r="A7515" s="6">
        <f t="shared" si="589"/>
        <v>7504</v>
      </c>
      <c r="B7515" s="6">
        <f t="shared" si="586"/>
        <v>1</v>
      </c>
      <c r="C7515" s="6">
        <f t="shared" si="587"/>
        <v>35</v>
      </c>
      <c r="D7515" s="8">
        <f ca="1">VLOOKUP(B7515,Residuals!$A$12:$AW$232,C7515,FALSE)</f>
        <v>9.8003187414606903E-4</v>
      </c>
      <c r="E7515" s="8">
        <f ca="1">VLOOKUP(B7515,Residuals!$A$12:$AW$232,C7515,FALSE)^2</f>
        <v>9.6046247434225657E-7</v>
      </c>
      <c r="F7515" s="8">
        <f t="shared" ca="1" si="585"/>
        <v>2.2627804012062811E-3</v>
      </c>
      <c r="G7515" s="6">
        <f t="shared" si="588"/>
        <v>1</v>
      </c>
    </row>
    <row r="7516" spans="1:7" x14ac:dyDescent="0.25">
      <c r="A7516" s="6">
        <f t="shared" si="589"/>
        <v>7505</v>
      </c>
      <c r="B7516" s="6">
        <f t="shared" si="586"/>
        <v>2</v>
      </c>
      <c r="C7516" s="6">
        <f t="shared" si="587"/>
        <v>35</v>
      </c>
      <c r="D7516" s="8">
        <f ca="1">VLOOKUP(B7516,Residuals!$A$12:$AW$232,C7516,FALSE)</f>
        <v>-5.1389020354350706E-4</v>
      </c>
      <c r="E7516" s="8">
        <f ca="1">VLOOKUP(B7516,Residuals!$A$12:$AW$232,C7516,FALSE)^2</f>
        <v>2.6408314129798712E-7</v>
      </c>
      <c r="F7516" s="8">
        <f t="shared" ca="1" si="585"/>
        <v>6.2216085727586246E-4</v>
      </c>
      <c r="G7516" s="6">
        <f t="shared" si="588"/>
        <v>1</v>
      </c>
    </row>
    <row r="7517" spans="1:7" x14ac:dyDescent="0.25">
      <c r="A7517" s="6">
        <f t="shared" si="589"/>
        <v>7506</v>
      </c>
      <c r="B7517" s="6">
        <f t="shared" si="586"/>
        <v>3</v>
      </c>
      <c r="C7517" s="6">
        <f t="shared" si="587"/>
        <v>35</v>
      </c>
      <c r="D7517" s="8">
        <f ca="1">VLOOKUP(B7517,Residuals!$A$12:$AW$232,C7517,FALSE)</f>
        <v>1.5806645375494445E-3</v>
      </c>
      <c r="E7517" s="8">
        <f ca="1">VLOOKUP(B7517,Residuals!$A$12:$AW$232,C7517,FALSE)^2</f>
        <v>2.498500380266399E-6</v>
      </c>
      <c r="F7517" s="8">
        <f t="shared" ca="1" si="585"/>
        <v>5.8862869127134987E-3</v>
      </c>
      <c r="G7517" s="6">
        <f t="shared" si="588"/>
        <v>1</v>
      </c>
    </row>
    <row r="7518" spans="1:7" x14ac:dyDescent="0.25">
      <c r="A7518" s="6">
        <f t="shared" si="589"/>
        <v>7507</v>
      </c>
      <c r="B7518" s="6">
        <f t="shared" si="586"/>
        <v>4</v>
      </c>
      <c r="C7518" s="6">
        <f t="shared" si="587"/>
        <v>35</v>
      </c>
      <c r="D7518" s="8">
        <f ca="1">VLOOKUP(B7518,Residuals!$A$12:$AW$232,C7518,FALSE)</f>
        <v>2.4167543276631567E-3</v>
      </c>
      <c r="E7518" s="8">
        <f ca="1">VLOOKUP(B7518,Residuals!$A$12:$AW$232,C7518,FALSE)^2</f>
        <v>5.8407014802785969E-6</v>
      </c>
      <c r="F7518" s="8">
        <f t="shared" ca="1" si="585"/>
        <v>1.3760271943910826E-2</v>
      </c>
      <c r="G7518" s="6">
        <f t="shared" si="588"/>
        <v>1</v>
      </c>
    </row>
    <row r="7519" spans="1:7" x14ac:dyDescent="0.25">
      <c r="A7519" s="6">
        <f t="shared" si="589"/>
        <v>7508</v>
      </c>
      <c r="B7519" s="6">
        <f t="shared" si="586"/>
        <v>5</v>
      </c>
      <c r="C7519" s="6">
        <f t="shared" si="587"/>
        <v>35</v>
      </c>
      <c r="D7519" s="8">
        <f ca="1">VLOOKUP(B7519,Residuals!$A$12:$AW$232,C7519,FALSE)</f>
        <v>4.3687724675115606E-3</v>
      </c>
      <c r="E7519" s="8">
        <f ca="1">VLOOKUP(B7519,Residuals!$A$12:$AW$232,C7519,FALSE)^2</f>
        <v>1.9086172872887049E-5</v>
      </c>
      <c r="F7519" s="8">
        <f t="shared" ca="1" si="585"/>
        <v>4.4965648387647481E-2</v>
      </c>
      <c r="G7519" s="6">
        <f t="shared" si="588"/>
        <v>1</v>
      </c>
    </row>
    <row r="7520" spans="1:7" x14ac:dyDescent="0.25">
      <c r="A7520" s="6">
        <f t="shared" si="589"/>
        <v>7509</v>
      </c>
      <c r="B7520" s="6">
        <f t="shared" si="586"/>
        <v>6</v>
      </c>
      <c r="C7520" s="6">
        <f t="shared" si="587"/>
        <v>35</v>
      </c>
      <c r="D7520" s="8">
        <f ca="1">VLOOKUP(B7520,Residuals!$A$12:$AW$232,C7520,FALSE)</f>
        <v>-3.562930122742921E-3</v>
      </c>
      <c r="E7520" s="8">
        <f ca="1">VLOOKUP(B7520,Residuals!$A$12:$AW$232,C7520,FALSE)^2</f>
        <v>1.2694471059548887E-5</v>
      </c>
      <c r="F7520" s="8">
        <f t="shared" ca="1" si="585"/>
        <v>2.9907259351177527E-2</v>
      </c>
      <c r="G7520" s="6">
        <f t="shared" si="588"/>
        <v>1</v>
      </c>
    </row>
    <row r="7521" spans="1:7" x14ac:dyDescent="0.25">
      <c r="A7521" s="6">
        <f t="shared" si="589"/>
        <v>7510</v>
      </c>
      <c r="B7521" s="6">
        <f t="shared" si="586"/>
        <v>7</v>
      </c>
      <c r="C7521" s="6">
        <f t="shared" si="587"/>
        <v>35</v>
      </c>
      <c r="D7521" s="8">
        <f ca="1">VLOOKUP(B7521,Residuals!$A$12:$AW$232,C7521,FALSE)</f>
        <v>3.2596900665807361E-3</v>
      </c>
      <c r="E7521" s="8">
        <f ca="1">VLOOKUP(B7521,Residuals!$A$12:$AW$232,C7521,FALSE)^2</f>
        <v>1.0625579330165125E-5</v>
      </c>
      <c r="F7521" s="8">
        <f t="shared" ca="1" si="585"/>
        <v>2.5033099472444843E-2</v>
      </c>
      <c r="G7521" s="6">
        <f t="shared" si="588"/>
        <v>1</v>
      </c>
    </row>
    <row r="7522" spans="1:7" x14ac:dyDescent="0.25">
      <c r="A7522" s="6">
        <f t="shared" si="589"/>
        <v>7511</v>
      </c>
      <c r="B7522" s="6">
        <f t="shared" si="586"/>
        <v>8</v>
      </c>
      <c r="C7522" s="6">
        <f t="shared" si="587"/>
        <v>35</v>
      </c>
      <c r="D7522" s="8">
        <f ca="1">VLOOKUP(B7522,Residuals!$A$12:$AW$232,C7522,FALSE)</f>
        <v>-1.8226914529092995E-2</v>
      </c>
      <c r="E7522" s="8">
        <f ca="1">VLOOKUP(B7522,Residuals!$A$12:$AW$232,C7522,FALSE)^2</f>
        <v>3.3222041325086131E-4</v>
      </c>
      <c r="F7522" s="8">
        <f t="shared" ca="1" si="585"/>
        <v>0.78268736162702035</v>
      </c>
      <c r="G7522" s="6">
        <f t="shared" si="588"/>
        <v>1</v>
      </c>
    </row>
    <row r="7523" spans="1:7" x14ac:dyDescent="0.25">
      <c r="A7523" s="6">
        <f t="shared" si="589"/>
        <v>7512</v>
      </c>
      <c r="B7523" s="6">
        <f t="shared" si="586"/>
        <v>9</v>
      </c>
      <c r="C7523" s="6">
        <f t="shared" si="587"/>
        <v>35</v>
      </c>
      <c r="D7523" s="8">
        <f ca="1">VLOOKUP(B7523,Residuals!$A$12:$AW$232,C7523,FALSE)</f>
        <v>7.5280542984964872E-3</v>
      </c>
      <c r="E7523" s="8">
        <f ca="1">VLOOKUP(B7523,Residuals!$A$12:$AW$232,C7523,FALSE)^2</f>
        <v>5.6671601521111438E-5</v>
      </c>
      <c r="F7523" s="8">
        <f t="shared" ca="1" si="585"/>
        <v>0.13351421076056214</v>
      </c>
      <c r="G7523" s="6">
        <f t="shared" si="588"/>
        <v>1</v>
      </c>
    </row>
    <row r="7524" spans="1:7" x14ac:dyDescent="0.25">
      <c r="A7524" s="6">
        <f t="shared" si="589"/>
        <v>7513</v>
      </c>
      <c r="B7524" s="6">
        <f t="shared" si="586"/>
        <v>10</v>
      </c>
      <c r="C7524" s="6">
        <f t="shared" si="587"/>
        <v>35</v>
      </c>
      <c r="D7524" s="8">
        <f ca="1">VLOOKUP(B7524,Residuals!$A$12:$AW$232,C7524,FALSE)</f>
        <v>5.9087474403036171E-3</v>
      </c>
      <c r="E7524" s="8">
        <f ca="1">VLOOKUP(B7524,Residuals!$A$12:$AW$232,C7524,FALSE)^2</f>
        <v>3.4913296313294549E-5</v>
      </c>
      <c r="F7524" s="8">
        <f t="shared" ca="1" si="585"/>
        <v>8.22532110828504E-2</v>
      </c>
      <c r="G7524" s="6">
        <f t="shared" si="588"/>
        <v>1</v>
      </c>
    </row>
    <row r="7525" spans="1:7" x14ac:dyDescent="0.25">
      <c r="A7525" s="6">
        <f t="shared" si="589"/>
        <v>7514</v>
      </c>
      <c r="B7525" s="6">
        <f t="shared" si="586"/>
        <v>-210</v>
      </c>
      <c r="C7525" s="6">
        <f t="shared" si="587"/>
        <v>36</v>
      </c>
      <c r="D7525" s="8">
        <f ca="1">VLOOKUP(B7525,Residuals!$A$12:$AW$232,C7525,FALSE)</f>
        <v>1.1055767653093251E-2</v>
      </c>
      <c r="E7525" s="8">
        <f ca="1">VLOOKUP(B7525,Residuals!$A$12:$AW$232,C7525,FALSE)^2</f>
        <v>1.2222999839918305E-4</v>
      </c>
      <c r="F7525" s="8">
        <f t="shared" ca="1" si="585"/>
        <v>0.28796507120859011</v>
      </c>
      <c r="G7525" s="6">
        <f t="shared" si="588"/>
        <v>0</v>
      </c>
    </row>
    <row r="7526" spans="1:7" x14ac:dyDescent="0.25">
      <c r="A7526" s="6">
        <f t="shared" si="589"/>
        <v>7515</v>
      </c>
      <c r="B7526" s="6">
        <f t="shared" si="586"/>
        <v>-209</v>
      </c>
      <c r="C7526" s="6">
        <f t="shared" si="587"/>
        <v>36</v>
      </c>
      <c r="D7526" s="8">
        <f ca="1">VLOOKUP(B7526,Residuals!$A$12:$AW$232,C7526,FALSE)</f>
        <v>2.3042682266600418E-3</v>
      </c>
      <c r="E7526" s="8">
        <f ca="1">VLOOKUP(B7526,Residuals!$A$12:$AW$232,C7526,FALSE)^2</f>
        <v>5.3096520603950141E-6</v>
      </c>
      <c r="F7526" s="8">
        <f t="shared" ca="1" si="585"/>
        <v>1.2509157765600583E-2</v>
      </c>
      <c r="G7526" s="6">
        <f t="shared" si="588"/>
        <v>0</v>
      </c>
    </row>
    <row r="7527" spans="1:7" x14ac:dyDescent="0.25">
      <c r="A7527" s="6">
        <f t="shared" si="589"/>
        <v>7516</v>
      </c>
      <c r="B7527" s="6">
        <f t="shared" si="586"/>
        <v>-208</v>
      </c>
      <c r="C7527" s="6">
        <f t="shared" si="587"/>
        <v>36</v>
      </c>
      <c r="D7527" s="8">
        <f ca="1">VLOOKUP(B7527,Residuals!$A$12:$AW$232,C7527,FALSE)</f>
        <v>-1.1246966642356193E-2</v>
      </c>
      <c r="E7527" s="8">
        <f ca="1">VLOOKUP(B7527,Residuals!$A$12:$AW$232,C7527,FALSE)^2</f>
        <v>1.2649425865427294E-4</v>
      </c>
      <c r="F7527" s="8">
        <f t="shared" ca="1" si="585"/>
        <v>0.29801136118724664</v>
      </c>
      <c r="G7527" s="6">
        <f t="shared" si="588"/>
        <v>0</v>
      </c>
    </row>
    <row r="7528" spans="1:7" x14ac:dyDescent="0.25">
      <c r="A7528" s="6">
        <f t="shared" si="589"/>
        <v>7517</v>
      </c>
      <c r="B7528" s="6">
        <f t="shared" si="586"/>
        <v>-207</v>
      </c>
      <c r="C7528" s="6">
        <f t="shared" si="587"/>
        <v>36</v>
      </c>
      <c r="D7528" s="8">
        <f ca="1">VLOOKUP(B7528,Residuals!$A$12:$AW$232,C7528,FALSE)</f>
        <v>-2.3362568380241377E-2</v>
      </c>
      <c r="E7528" s="8">
        <f ca="1">VLOOKUP(B7528,Residuals!$A$12:$AW$232,C7528,FALSE)^2</f>
        <v>5.4580960132145418E-4</v>
      </c>
      <c r="F7528" s="8">
        <f t="shared" ca="1" si="585"/>
        <v>1.2858881025062276</v>
      </c>
      <c r="G7528" s="6">
        <f t="shared" si="588"/>
        <v>0</v>
      </c>
    </row>
    <row r="7529" spans="1:7" x14ac:dyDescent="0.25">
      <c r="A7529" s="6">
        <f t="shared" si="589"/>
        <v>7518</v>
      </c>
      <c r="B7529" s="6">
        <f t="shared" si="586"/>
        <v>-206</v>
      </c>
      <c r="C7529" s="6">
        <f t="shared" si="587"/>
        <v>36</v>
      </c>
      <c r="D7529" s="8">
        <f ca="1">VLOOKUP(B7529,Residuals!$A$12:$AW$232,C7529,FALSE)</f>
        <v>1.9925928239708679E-2</v>
      </c>
      <c r="E7529" s="8">
        <f ca="1">VLOOKUP(B7529,Residuals!$A$12:$AW$232,C7529,FALSE)^2</f>
        <v>3.9704261621401982E-4</v>
      </c>
      <c r="F7529" s="8">
        <f t="shared" ca="1" si="585"/>
        <v>0.93540380224433761</v>
      </c>
      <c r="G7529" s="6">
        <f t="shared" si="588"/>
        <v>0</v>
      </c>
    </row>
    <row r="7530" spans="1:7" x14ac:dyDescent="0.25">
      <c r="A7530" s="6">
        <f t="shared" si="589"/>
        <v>7519</v>
      </c>
      <c r="B7530" s="6">
        <f t="shared" si="586"/>
        <v>-205</v>
      </c>
      <c r="C7530" s="6">
        <f t="shared" si="587"/>
        <v>36</v>
      </c>
      <c r="D7530" s="8">
        <f ca="1">VLOOKUP(B7530,Residuals!$A$12:$AW$232,C7530,FALSE)</f>
        <v>1.9496393358008134E-2</v>
      </c>
      <c r="E7530" s="8">
        <f ca="1">VLOOKUP(B7530,Residuals!$A$12:$AW$232,C7530,FALSE)^2</f>
        <v>3.8010935397018368E-4</v>
      </c>
      <c r="F7530" s="8">
        <f t="shared" ca="1" si="585"/>
        <v>0.89551025621061209</v>
      </c>
      <c r="G7530" s="6">
        <f t="shared" si="588"/>
        <v>0</v>
      </c>
    </row>
    <row r="7531" spans="1:7" x14ac:dyDescent="0.25">
      <c r="A7531" s="6">
        <f t="shared" si="589"/>
        <v>7520</v>
      </c>
      <c r="B7531" s="6">
        <f t="shared" si="586"/>
        <v>-204</v>
      </c>
      <c r="C7531" s="6">
        <f t="shared" si="587"/>
        <v>36</v>
      </c>
      <c r="D7531" s="8">
        <f ca="1">VLOOKUP(B7531,Residuals!$A$12:$AW$232,C7531,FALSE)</f>
        <v>5.3616366428326373E-3</v>
      </c>
      <c r="E7531" s="8">
        <f ca="1">VLOOKUP(B7531,Residuals!$A$12:$AW$232,C7531,FALSE)^2</f>
        <v>2.8747147489765634E-5</v>
      </c>
      <c r="F7531" s="8">
        <f t="shared" ca="1" si="585"/>
        <v>6.7726208642325661E-2</v>
      </c>
      <c r="G7531" s="6">
        <f t="shared" si="588"/>
        <v>0</v>
      </c>
    </row>
    <row r="7532" spans="1:7" x14ac:dyDescent="0.25">
      <c r="A7532" s="6">
        <f t="shared" si="589"/>
        <v>7521</v>
      </c>
      <c r="B7532" s="6">
        <f t="shared" si="586"/>
        <v>-203</v>
      </c>
      <c r="C7532" s="6">
        <f t="shared" si="587"/>
        <v>36</v>
      </c>
      <c r="D7532" s="8">
        <f ca="1">VLOOKUP(B7532,Residuals!$A$12:$AW$232,C7532,FALSE)</f>
        <v>1.3536967780145858E-2</v>
      </c>
      <c r="E7532" s="8">
        <f ca="1">VLOOKUP(B7532,Residuals!$A$12:$AW$232,C7532,FALSE)^2</f>
        <v>1.8324949668070708E-4</v>
      </c>
      <c r="F7532" s="8">
        <f t="shared" ca="1" si="585"/>
        <v>0.43172261352946895</v>
      </c>
      <c r="G7532" s="6">
        <f t="shared" si="588"/>
        <v>0</v>
      </c>
    </row>
    <row r="7533" spans="1:7" x14ac:dyDescent="0.25">
      <c r="A7533" s="6">
        <f t="shared" si="589"/>
        <v>7522</v>
      </c>
      <c r="B7533" s="6">
        <f t="shared" si="586"/>
        <v>-202</v>
      </c>
      <c r="C7533" s="6">
        <f t="shared" si="587"/>
        <v>36</v>
      </c>
      <c r="D7533" s="8">
        <f ca="1">VLOOKUP(B7533,Residuals!$A$12:$AW$232,C7533,FALSE)</f>
        <v>1.5945733515047484E-2</v>
      </c>
      <c r="E7533" s="8">
        <f ca="1">VLOOKUP(B7533,Residuals!$A$12:$AW$232,C7533,FALSE)^2</f>
        <v>2.5426641733290858E-4</v>
      </c>
      <c r="F7533" s="8">
        <f t="shared" ca="1" si="585"/>
        <v>0.59903336277646135</v>
      </c>
      <c r="G7533" s="6">
        <f t="shared" si="588"/>
        <v>0</v>
      </c>
    </row>
    <row r="7534" spans="1:7" x14ac:dyDescent="0.25">
      <c r="A7534" s="6">
        <f t="shared" si="589"/>
        <v>7523</v>
      </c>
      <c r="B7534" s="6">
        <f t="shared" si="586"/>
        <v>-201</v>
      </c>
      <c r="C7534" s="6">
        <f t="shared" si="587"/>
        <v>36</v>
      </c>
      <c r="D7534" s="8">
        <f ca="1">VLOOKUP(B7534,Residuals!$A$12:$AW$232,C7534,FALSE)</f>
        <v>-2.6861535926601482E-4</v>
      </c>
      <c r="E7534" s="8">
        <f ca="1">VLOOKUP(B7534,Residuals!$A$12:$AW$232,C7534,FALSE)^2</f>
        <v>7.2154211233610214E-8</v>
      </c>
      <c r="F7534" s="8">
        <f t="shared" ca="1" si="585"/>
        <v>1.6999012393037133E-4</v>
      </c>
      <c r="G7534" s="6">
        <f t="shared" si="588"/>
        <v>0</v>
      </c>
    </row>
    <row r="7535" spans="1:7" x14ac:dyDescent="0.25">
      <c r="A7535" s="6">
        <f t="shared" si="589"/>
        <v>7524</v>
      </c>
      <c r="B7535" s="6">
        <f t="shared" si="586"/>
        <v>-200</v>
      </c>
      <c r="C7535" s="6">
        <f t="shared" si="587"/>
        <v>36</v>
      </c>
      <c r="D7535" s="8">
        <f ca="1">VLOOKUP(B7535,Residuals!$A$12:$AW$232,C7535,FALSE)</f>
        <v>-7.1682884671889786E-3</v>
      </c>
      <c r="E7535" s="8">
        <f ca="1">VLOOKUP(B7535,Residuals!$A$12:$AW$232,C7535,FALSE)^2</f>
        <v>5.1384359548834514E-5</v>
      </c>
      <c r="F7535" s="8">
        <f t="shared" ca="1" si="585"/>
        <v>0.12105784954822371</v>
      </c>
      <c r="G7535" s="6">
        <f t="shared" si="588"/>
        <v>0</v>
      </c>
    </row>
    <row r="7536" spans="1:7" x14ac:dyDescent="0.25">
      <c r="A7536" s="6">
        <f t="shared" si="589"/>
        <v>7525</v>
      </c>
      <c r="B7536" s="6">
        <f t="shared" si="586"/>
        <v>-199</v>
      </c>
      <c r="C7536" s="6">
        <f t="shared" si="587"/>
        <v>36</v>
      </c>
      <c r="D7536" s="8">
        <f ca="1">VLOOKUP(B7536,Residuals!$A$12:$AW$232,C7536,FALSE)</f>
        <v>9.7681622272619527E-3</v>
      </c>
      <c r="E7536" s="8">
        <f ca="1">VLOOKUP(B7536,Residuals!$A$12:$AW$232,C7536,FALSE)^2</f>
        <v>9.5416993298107187E-5</v>
      </c>
      <c r="F7536" s="8">
        <f t="shared" ca="1" si="585"/>
        <v>0.22479556270519141</v>
      </c>
      <c r="G7536" s="6">
        <f t="shared" si="588"/>
        <v>0</v>
      </c>
    </row>
    <row r="7537" spans="1:7" x14ac:dyDescent="0.25">
      <c r="A7537" s="6">
        <f t="shared" si="589"/>
        <v>7526</v>
      </c>
      <c r="B7537" s="6">
        <f t="shared" si="586"/>
        <v>-198</v>
      </c>
      <c r="C7537" s="6">
        <f t="shared" si="587"/>
        <v>36</v>
      </c>
      <c r="D7537" s="8">
        <f ca="1">VLOOKUP(B7537,Residuals!$A$12:$AW$232,C7537,FALSE)</f>
        <v>1.9359965271380748E-2</v>
      </c>
      <c r="E7537" s="8">
        <f ca="1">VLOOKUP(B7537,Residuals!$A$12:$AW$232,C7537,FALSE)^2</f>
        <v>3.7480825530906861E-4</v>
      </c>
      <c r="F7537" s="8">
        <f t="shared" ca="1" si="585"/>
        <v>0.88302124963755824</v>
      </c>
      <c r="G7537" s="6">
        <f t="shared" si="588"/>
        <v>0</v>
      </c>
    </row>
    <row r="7538" spans="1:7" x14ac:dyDescent="0.25">
      <c r="A7538" s="6">
        <f t="shared" si="589"/>
        <v>7527</v>
      </c>
      <c r="B7538" s="6">
        <f t="shared" si="586"/>
        <v>-197</v>
      </c>
      <c r="C7538" s="6">
        <f t="shared" si="587"/>
        <v>36</v>
      </c>
      <c r="D7538" s="8">
        <f ca="1">VLOOKUP(B7538,Residuals!$A$12:$AW$232,C7538,FALSE)</f>
        <v>6.1536538213204277E-3</v>
      </c>
      <c r="E7538" s="8">
        <f ca="1">VLOOKUP(B7538,Residuals!$A$12:$AW$232,C7538,FALSE)^2</f>
        <v>3.7867455352651502E-5</v>
      </c>
      <c r="F7538" s="8">
        <f t="shared" ca="1" si="585"/>
        <v>8.9212996972331454E-2</v>
      </c>
      <c r="G7538" s="6">
        <f t="shared" si="588"/>
        <v>0</v>
      </c>
    </row>
    <row r="7539" spans="1:7" x14ac:dyDescent="0.25">
      <c r="A7539" s="6">
        <f t="shared" si="589"/>
        <v>7528</v>
      </c>
      <c r="B7539" s="6">
        <f t="shared" si="586"/>
        <v>-196</v>
      </c>
      <c r="C7539" s="6">
        <f t="shared" si="587"/>
        <v>36</v>
      </c>
      <c r="D7539" s="8">
        <f ca="1">VLOOKUP(B7539,Residuals!$A$12:$AW$232,C7539,FALSE)</f>
        <v>7.4747876199975959E-3</v>
      </c>
      <c r="E7539" s="8">
        <f ca="1">VLOOKUP(B7539,Residuals!$A$12:$AW$232,C7539,FALSE)^2</f>
        <v>5.5872449964069324E-5</v>
      </c>
      <c r="F7539" s="8">
        <f t="shared" ca="1" si="585"/>
        <v>0.13163146726024294</v>
      </c>
      <c r="G7539" s="6">
        <f t="shared" si="588"/>
        <v>0</v>
      </c>
    </row>
    <row r="7540" spans="1:7" x14ac:dyDescent="0.25">
      <c r="A7540" s="6">
        <f t="shared" si="589"/>
        <v>7529</v>
      </c>
      <c r="B7540" s="6">
        <f t="shared" si="586"/>
        <v>-195</v>
      </c>
      <c r="C7540" s="6">
        <f t="shared" si="587"/>
        <v>36</v>
      </c>
      <c r="D7540" s="8">
        <f ca="1">VLOOKUP(B7540,Residuals!$A$12:$AW$232,C7540,FALSE)</f>
        <v>7.393863396448567E-4</v>
      </c>
      <c r="E7540" s="8">
        <f ca="1">VLOOKUP(B7540,Residuals!$A$12:$AW$232,C7540,FALSE)^2</f>
        <v>5.4669215925341937E-7</v>
      </c>
      <c r="F7540" s="8">
        <f t="shared" ca="1" si="585"/>
        <v>1.2879673454175631E-3</v>
      </c>
      <c r="G7540" s="6">
        <f t="shared" si="588"/>
        <v>0</v>
      </c>
    </row>
    <row r="7541" spans="1:7" x14ac:dyDescent="0.25">
      <c r="A7541" s="6">
        <f t="shared" si="589"/>
        <v>7530</v>
      </c>
      <c r="B7541" s="6">
        <f t="shared" si="586"/>
        <v>-194</v>
      </c>
      <c r="C7541" s="6">
        <f t="shared" si="587"/>
        <v>36</v>
      </c>
      <c r="D7541" s="8">
        <f ca="1">VLOOKUP(B7541,Residuals!$A$12:$AW$232,C7541,FALSE)</f>
        <v>-7.7537033506246602E-3</v>
      </c>
      <c r="E7541" s="8">
        <f ca="1">VLOOKUP(B7541,Residuals!$A$12:$AW$232,C7541,FALSE)^2</f>
        <v>6.011991564948808E-5</v>
      </c>
      <c r="F7541" s="8">
        <f t="shared" ca="1" si="585"/>
        <v>0.14163819044257614</v>
      </c>
      <c r="G7541" s="6">
        <f t="shared" si="588"/>
        <v>0</v>
      </c>
    </row>
    <row r="7542" spans="1:7" x14ac:dyDescent="0.25">
      <c r="A7542" s="6">
        <f t="shared" si="589"/>
        <v>7531</v>
      </c>
      <c r="B7542" s="6">
        <f t="shared" si="586"/>
        <v>-193</v>
      </c>
      <c r="C7542" s="6">
        <f t="shared" si="587"/>
        <v>36</v>
      </c>
      <c r="D7542" s="8">
        <f ca="1">VLOOKUP(B7542,Residuals!$A$12:$AW$232,C7542,FALSE)</f>
        <v>-1.7403651691231252E-2</v>
      </c>
      <c r="E7542" s="8">
        <f ca="1">VLOOKUP(B7542,Residuals!$A$12:$AW$232,C7542,FALSE)^2</f>
        <v>3.0288709218969642E-4</v>
      </c>
      <c r="F7542" s="8">
        <f t="shared" ca="1" si="585"/>
        <v>0.71358017027636389</v>
      </c>
      <c r="G7542" s="6">
        <f t="shared" si="588"/>
        <v>0</v>
      </c>
    </row>
    <row r="7543" spans="1:7" x14ac:dyDescent="0.25">
      <c r="A7543" s="6">
        <f t="shared" si="589"/>
        <v>7532</v>
      </c>
      <c r="B7543" s="6">
        <f t="shared" si="586"/>
        <v>-192</v>
      </c>
      <c r="C7543" s="6">
        <f t="shared" si="587"/>
        <v>36</v>
      </c>
      <c r="D7543" s="8">
        <f ca="1">VLOOKUP(B7543,Residuals!$A$12:$AW$232,C7543,FALSE)</f>
        <v>-9.0911862889171396E-3</v>
      </c>
      <c r="E7543" s="8">
        <f ca="1">VLOOKUP(B7543,Residuals!$A$12:$AW$232,C7543,FALSE)^2</f>
        <v>8.2649668139794997E-5</v>
      </c>
      <c r="F7543" s="8">
        <f t="shared" ca="1" si="585"/>
        <v>0.19471666434548099</v>
      </c>
      <c r="G7543" s="6">
        <f t="shared" si="588"/>
        <v>0</v>
      </c>
    </row>
    <row r="7544" spans="1:7" x14ac:dyDescent="0.25">
      <c r="A7544" s="6">
        <f t="shared" si="589"/>
        <v>7533</v>
      </c>
      <c r="B7544" s="6">
        <f t="shared" si="586"/>
        <v>-191</v>
      </c>
      <c r="C7544" s="6">
        <f t="shared" si="587"/>
        <v>36</v>
      </c>
      <c r="D7544" s="8">
        <f ca="1">VLOOKUP(B7544,Residuals!$A$12:$AW$232,C7544,FALSE)</f>
        <v>-3.0619660833841459E-4</v>
      </c>
      <c r="E7544" s="8">
        <f ca="1">VLOOKUP(B7544,Residuals!$A$12:$AW$232,C7544,FALSE)^2</f>
        <v>9.3756362957948456E-8</v>
      </c>
      <c r="F7544" s="8">
        <f t="shared" ca="1" si="585"/>
        <v>2.2088323724975601E-4</v>
      </c>
      <c r="G7544" s="6">
        <f t="shared" si="588"/>
        <v>0</v>
      </c>
    </row>
    <row r="7545" spans="1:7" x14ac:dyDescent="0.25">
      <c r="A7545" s="6">
        <f t="shared" si="589"/>
        <v>7534</v>
      </c>
      <c r="B7545" s="6">
        <f t="shared" si="586"/>
        <v>-190</v>
      </c>
      <c r="C7545" s="6">
        <f t="shared" si="587"/>
        <v>36</v>
      </c>
      <c r="D7545" s="8">
        <f ca="1">VLOOKUP(B7545,Residuals!$A$12:$AW$232,C7545,FALSE)</f>
        <v>2.8999448792138404E-3</v>
      </c>
      <c r="E7545" s="8">
        <f ca="1">VLOOKUP(B7545,Residuals!$A$12:$AW$232,C7545,FALSE)^2</f>
        <v>8.4096803024785762E-6</v>
      </c>
      <c r="F7545" s="8">
        <f t="shared" ca="1" si="585"/>
        <v>1.9812600988800361E-2</v>
      </c>
      <c r="G7545" s="6">
        <f t="shared" si="588"/>
        <v>0</v>
      </c>
    </row>
    <row r="7546" spans="1:7" x14ac:dyDescent="0.25">
      <c r="A7546" s="6">
        <f t="shared" si="589"/>
        <v>7535</v>
      </c>
      <c r="B7546" s="6">
        <f t="shared" si="586"/>
        <v>-189</v>
      </c>
      <c r="C7546" s="6">
        <f t="shared" si="587"/>
        <v>36</v>
      </c>
      <c r="D7546" s="8">
        <f ca="1">VLOOKUP(B7546,Residuals!$A$12:$AW$232,C7546,FALSE)</f>
        <v>1.819932800557764E-2</v>
      </c>
      <c r="E7546" s="8">
        <f ca="1">VLOOKUP(B7546,Residuals!$A$12:$AW$232,C7546,FALSE)^2</f>
        <v>3.3121553985460258E-4</v>
      </c>
      <c r="F7546" s="8">
        <f t="shared" ca="1" si="585"/>
        <v>0.78031995229298579</v>
      </c>
      <c r="G7546" s="6">
        <f t="shared" si="588"/>
        <v>0</v>
      </c>
    </row>
    <row r="7547" spans="1:7" x14ac:dyDescent="0.25">
      <c r="A7547" s="6">
        <f t="shared" si="589"/>
        <v>7536</v>
      </c>
      <c r="B7547" s="6">
        <f t="shared" si="586"/>
        <v>-188</v>
      </c>
      <c r="C7547" s="6">
        <f t="shared" si="587"/>
        <v>36</v>
      </c>
      <c r="D7547" s="8">
        <f ca="1">VLOOKUP(B7547,Residuals!$A$12:$AW$232,C7547,FALSE)</f>
        <v>1.5580233734550409E-3</v>
      </c>
      <c r="E7547" s="8">
        <f ca="1">VLOOKUP(B7547,Residuals!$A$12:$AW$232,C7547,FALSE)^2</f>
        <v>2.427436832232226E-6</v>
      </c>
      <c r="F7547" s="8">
        <f t="shared" ca="1" si="585"/>
        <v>5.7188663127134536E-3</v>
      </c>
      <c r="G7547" s="6">
        <f t="shared" si="588"/>
        <v>0</v>
      </c>
    </row>
    <row r="7548" spans="1:7" x14ac:dyDescent="0.25">
      <c r="A7548" s="6">
        <f t="shared" si="589"/>
        <v>7537</v>
      </c>
      <c r="B7548" s="6">
        <f t="shared" si="586"/>
        <v>-187</v>
      </c>
      <c r="C7548" s="6">
        <f t="shared" si="587"/>
        <v>36</v>
      </c>
      <c r="D7548" s="8">
        <f ca="1">VLOOKUP(B7548,Residuals!$A$12:$AW$232,C7548,FALSE)</f>
        <v>-1.585173878555754E-2</v>
      </c>
      <c r="E7548" s="8">
        <f ca="1">VLOOKUP(B7548,Residuals!$A$12:$AW$232,C7548,FALSE)^2</f>
        <v>2.5127762252554923E-4</v>
      </c>
      <c r="F7548" s="8">
        <f t="shared" ca="1" si="585"/>
        <v>0.59199197751260568</v>
      </c>
      <c r="G7548" s="6">
        <f t="shared" si="588"/>
        <v>0</v>
      </c>
    </row>
    <row r="7549" spans="1:7" x14ac:dyDescent="0.25">
      <c r="A7549" s="6">
        <f t="shared" si="589"/>
        <v>7538</v>
      </c>
      <c r="B7549" s="6">
        <f t="shared" si="586"/>
        <v>-186</v>
      </c>
      <c r="C7549" s="6">
        <f t="shared" si="587"/>
        <v>36</v>
      </c>
      <c r="D7549" s="8">
        <f ca="1">VLOOKUP(B7549,Residuals!$A$12:$AW$232,C7549,FALSE)</f>
        <v>-1.9437451269178768E-2</v>
      </c>
      <c r="E7549" s="8">
        <f ca="1">VLOOKUP(B7549,Residuals!$A$12:$AW$232,C7549,FALSE)^2</f>
        <v>3.7781451184169926E-4</v>
      </c>
      <c r="F7549" s="8">
        <f t="shared" ca="1" si="585"/>
        <v>0.89010377346827163</v>
      </c>
      <c r="G7549" s="6">
        <f t="shared" si="588"/>
        <v>0</v>
      </c>
    </row>
    <row r="7550" spans="1:7" x14ac:dyDescent="0.25">
      <c r="A7550" s="6">
        <f t="shared" si="589"/>
        <v>7539</v>
      </c>
      <c r="B7550" s="6">
        <f t="shared" si="586"/>
        <v>-185</v>
      </c>
      <c r="C7550" s="6">
        <f t="shared" si="587"/>
        <v>36</v>
      </c>
      <c r="D7550" s="8">
        <f ca="1">VLOOKUP(B7550,Residuals!$A$12:$AW$232,C7550,FALSE)</f>
        <v>-1.1908016326698755E-2</v>
      </c>
      <c r="E7550" s="8">
        <f ca="1">VLOOKUP(B7550,Residuals!$A$12:$AW$232,C7550,FALSE)^2</f>
        <v>1.4180085283692411E-4</v>
      </c>
      <c r="F7550" s="8">
        <f t="shared" ca="1" si="585"/>
        <v>0.33407259444827558</v>
      </c>
      <c r="G7550" s="6">
        <f t="shared" si="588"/>
        <v>0</v>
      </c>
    </row>
    <row r="7551" spans="1:7" x14ac:dyDescent="0.25">
      <c r="A7551" s="6">
        <f t="shared" si="589"/>
        <v>7540</v>
      </c>
      <c r="B7551" s="6">
        <f t="shared" si="586"/>
        <v>-184</v>
      </c>
      <c r="C7551" s="6">
        <f t="shared" si="587"/>
        <v>36</v>
      </c>
      <c r="D7551" s="8">
        <f ca="1">VLOOKUP(B7551,Residuals!$A$12:$AW$232,C7551,FALSE)</f>
        <v>4.7026944181195106E-4</v>
      </c>
      <c r="E7551" s="8">
        <f ca="1">VLOOKUP(B7551,Residuals!$A$12:$AW$232,C7551,FALSE)^2</f>
        <v>2.2115334790212403E-7</v>
      </c>
      <c r="F7551" s="8">
        <f t="shared" ca="1" si="585"/>
        <v>5.2102135654678123E-4</v>
      </c>
      <c r="G7551" s="6">
        <f t="shared" si="588"/>
        <v>0</v>
      </c>
    </row>
    <row r="7552" spans="1:7" x14ac:dyDescent="0.25">
      <c r="A7552" s="6">
        <f t="shared" si="589"/>
        <v>7541</v>
      </c>
      <c r="B7552" s="6">
        <f t="shared" si="586"/>
        <v>-183</v>
      </c>
      <c r="C7552" s="6">
        <f t="shared" si="587"/>
        <v>36</v>
      </c>
      <c r="D7552" s="8">
        <f ca="1">VLOOKUP(B7552,Residuals!$A$12:$AW$232,C7552,FALSE)</f>
        <v>1.9261246416048775E-2</v>
      </c>
      <c r="E7552" s="8">
        <f ca="1">VLOOKUP(B7552,Residuals!$A$12:$AW$232,C7552,FALSE)^2</f>
        <v>3.7099561349975175E-4</v>
      </c>
      <c r="F7552" s="8">
        <f t="shared" ca="1" si="585"/>
        <v>0.87403894018413586</v>
      </c>
      <c r="G7552" s="6">
        <f t="shared" si="588"/>
        <v>0</v>
      </c>
    </row>
    <row r="7553" spans="1:7" x14ac:dyDescent="0.25">
      <c r="A7553" s="6">
        <f t="shared" si="589"/>
        <v>7542</v>
      </c>
      <c r="B7553" s="6">
        <f t="shared" si="586"/>
        <v>-182</v>
      </c>
      <c r="C7553" s="6">
        <f t="shared" si="587"/>
        <v>36</v>
      </c>
      <c r="D7553" s="8">
        <f ca="1">VLOOKUP(B7553,Residuals!$A$12:$AW$232,C7553,FALSE)</f>
        <v>-7.3296177191951428E-3</v>
      </c>
      <c r="E7553" s="8">
        <f ca="1">VLOOKUP(B7553,Residuals!$A$12:$AW$232,C7553,FALSE)^2</f>
        <v>5.3723295909539406E-5</v>
      </c>
      <c r="F7553" s="8">
        <f t="shared" ca="1" si="585"/>
        <v>0.12656821512528196</v>
      </c>
      <c r="G7553" s="6">
        <f t="shared" si="588"/>
        <v>0</v>
      </c>
    </row>
    <row r="7554" spans="1:7" x14ac:dyDescent="0.25">
      <c r="A7554" s="6">
        <f t="shared" si="589"/>
        <v>7543</v>
      </c>
      <c r="B7554" s="6">
        <f t="shared" si="586"/>
        <v>-181</v>
      </c>
      <c r="C7554" s="6">
        <f t="shared" si="587"/>
        <v>36</v>
      </c>
      <c r="D7554" s="8">
        <f ca="1">VLOOKUP(B7554,Residuals!$A$12:$AW$232,C7554,FALSE)</f>
        <v>3.8084066653333586E-3</v>
      </c>
      <c r="E7554" s="8">
        <f ca="1">VLOOKUP(B7554,Residuals!$A$12:$AW$232,C7554,FALSE)^2</f>
        <v>1.4503961328555553E-5</v>
      </c>
      <c r="F7554" s="8">
        <f t="shared" ca="1" si="585"/>
        <v>3.4170288075632112E-2</v>
      </c>
      <c r="G7554" s="6">
        <f t="shared" si="588"/>
        <v>0</v>
      </c>
    </row>
    <row r="7555" spans="1:7" x14ac:dyDescent="0.25">
      <c r="A7555" s="6">
        <f t="shared" si="589"/>
        <v>7544</v>
      </c>
      <c r="B7555" s="6">
        <f t="shared" si="586"/>
        <v>-180</v>
      </c>
      <c r="C7555" s="6">
        <f t="shared" si="587"/>
        <v>36</v>
      </c>
      <c r="D7555" s="8">
        <f ca="1">VLOOKUP(B7555,Residuals!$A$12:$AW$232,C7555,FALSE)</f>
        <v>1.0916233175360536E-3</v>
      </c>
      <c r="E7555" s="8">
        <f ca="1">VLOOKUP(B7555,Residuals!$A$12:$AW$232,C7555,FALSE)^2</f>
        <v>1.1916414673884196E-6</v>
      </c>
      <c r="F7555" s="8">
        <f t="shared" ca="1" si="585"/>
        <v>2.8074214555001463E-3</v>
      </c>
      <c r="G7555" s="6">
        <f t="shared" si="588"/>
        <v>0</v>
      </c>
    </row>
    <row r="7556" spans="1:7" x14ac:dyDescent="0.25">
      <c r="A7556" s="6">
        <f t="shared" si="589"/>
        <v>7545</v>
      </c>
      <c r="B7556" s="6">
        <f t="shared" si="586"/>
        <v>-179</v>
      </c>
      <c r="C7556" s="6">
        <f t="shared" si="587"/>
        <v>36</v>
      </c>
      <c r="D7556" s="8">
        <f ca="1">VLOOKUP(B7556,Residuals!$A$12:$AW$232,C7556,FALSE)</f>
        <v>1.613495973159966E-2</v>
      </c>
      <c r="E7556" s="8">
        <f ca="1">VLOOKUP(B7556,Residuals!$A$12:$AW$232,C7556,FALSE)^2</f>
        <v>2.6033692554034256E-4</v>
      </c>
      <c r="F7556" s="8">
        <f t="shared" ca="1" si="585"/>
        <v>0.61333504281508056</v>
      </c>
      <c r="G7556" s="6">
        <f t="shared" si="588"/>
        <v>0</v>
      </c>
    </row>
    <row r="7557" spans="1:7" x14ac:dyDescent="0.25">
      <c r="A7557" s="6">
        <f t="shared" si="589"/>
        <v>7546</v>
      </c>
      <c r="B7557" s="6">
        <f t="shared" si="586"/>
        <v>-178</v>
      </c>
      <c r="C7557" s="6">
        <f t="shared" si="587"/>
        <v>36</v>
      </c>
      <c r="D7557" s="8">
        <f ca="1">VLOOKUP(B7557,Residuals!$A$12:$AW$232,C7557,FALSE)</f>
        <v>-3.5846556366628496E-3</v>
      </c>
      <c r="E7557" s="8">
        <f ca="1">VLOOKUP(B7557,Residuals!$A$12:$AW$232,C7557,FALSE)^2</f>
        <v>1.284975603345874E-5</v>
      </c>
      <c r="F7557" s="8">
        <f t="shared" ca="1" si="585"/>
        <v>3.0273099563524888E-2</v>
      </c>
      <c r="G7557" s="6">
        <f t="shared" si="588"/>
        <v>0</v>
      </c>
    </row>
    <row r="7558" spans="1:7" x14ac:dyDescent="0.25">
      <c r="A7558" s="6">
        <f t="shared" si="589"/>
        <v>7547</v>
      </c>
      <c r="B7558" s="6">
        <f t="shared" si="586"/>
        <v>-177</v>
      </c>
      <c r="C7558" s="6">
        <f t="shared" si="587"/>
        <v>36</v>
      </c>
      <c r="D7558" s="8">
        <f ca="1">VLOOKUP(B7558,Residuals!$A$12:$AW$232,C7558,FALSE)</f>
        <v>1.0424837827468683E-2</v>
      </c>
      <c r="E7558" s="8">
        <f ca="1">VLOOKUP(B7558,Residuals!$A$12:$AW$232,C7558,FALSE)^2</f>
        <v>1.0867724372902197E-4</v>
      </c>
      <c r="F7558" s="8">
        <f t="shared" ca="1" si="585"/>
        <v>0.25603575749854773</v>
      </c>
      <c r="G7558" s="6">
        <f t="shared" si="588"/>
        <v>0</v>
      </c>
    </row>
    <row r="7559" spans="1:7" x14ac:dyDescent="0.25">
      <c r="A7559" s="6">
        <f t="shared" si="589"/>
        <v>7548</v>
      </c>
      <c r="B7559" s="6">
        <f t="shared" si="586"/>
        <v>-176</v>
      </c>
      <c r="C7559" s="6">
        <f t="shared" si="587"/>
        <v>36</v>
      </c>
      <c r="D7559" s="8">
        <f ca="1">VLOOKUP(B7559,Residuals!$A$12:$AW$232,C7559,FALSE)</f>
        <v>9.4107446376363348E-4</v>
      </c>
      <c r="E7559" s="8">
        <f ca="1">VLOOKUP(B7559,Residuals!$A$12:$AW$232,C7559,FALSE)^2</f>
        <v>8.8562114634801025E-7</v>
      </c>
      <c r="F7559" s="8">
        <f t="shared" ca="1" si="585"/>
        <v>2.0864596237583073E-3</v>
      </c>
      <c r="G7559" s="6">
        <f t="shared" si="588"/>
        <v>0</v>
      </c>
    </row>
    <row r="7560" spans="1:7" x14ac:dyDescent="0.25">
      <c r="A7560" s="6">
        <f t="shared" si="589"/>
        <v>7549</v>
      </c>
      <c r="B7560" s="6">
        <f t="shared" si="586"/>
        <v>-175</v>
      </c>
      <c r="C7560" s="6">
        <f t="shared" si="587"/>
        <v>36</v>
      </c>
      <c r="D7560" s="8">
        <f ca="1">VLOOKUP(B7560,Residuals!$A$12:$AW$232,C7560,FALSE)</f>
        <v>-2.3442835702010333E-4</v>
      </c>
      <c r="E7560" s="8">
        <f ca="1">VLOOKUP(B7560,Residuals!$A$12:$AW$232,C7560,FALSE)^2</f>
        <v>5.4956654575145029E-8</v>
      </c>
      <c r="F7560" s="8">
        <f t="shared" ca="1" si="585"/>
        <v>1.2947391929462137E-4</v>
      </c>
      <c r="G7560" s="6">
        <f t="shared" si="588"/>
        <v>0</v>
      </c>
    </row>
    <row r="7561" spans="1:7" x14ac:dyDescent="0.25">
      <c r="A7561" s="6">
        <f t="shared" si="589"/>
        <v>7550</v>
      </c>
      <c r="B7561" s="6">
        <f t="shared" si="586"/>
        <v>-174</v>
      </c>
      <c r="C7561" s="6">
        <f t="shared" si="587"/>
        <v>36</v>
      </c>
      <c r="D7561" s="8">
        <f ca="1">VLOOKUP(B7561,Residuals!$A$12:$AW$232,C7561,FALSE)</f>
        <v>8.5783694333682308E-3</v>
      </c>
      <c r="E7561" s="8">
        <f ca="1">VLOOKUP(B7561,Residuals!$A$12:$AW$232,C7561,FALSE)^2</f>
        <v>7.3588422135346387E-5</v>
      </c>
      <c r="F7561" s="8">
        <f t="shared" ca="1" si="585"/>
        <v>0.17336902149934449</v>
      </c>
      <c r="G7561" s="6">
        <f t="shared" si="588"/>
        <v>0</v>
      </c>
    </row>
    <row r="7562" spans="1:7" x14ac:dyDescent="0.25">
      <c r="A7562" s="6">
        <f t="shared" si="589"/>
        <v>7551</v>
      </c>
      <c r="B7562" s="6">
        <f t="shared" si="586"/>
        <v>-173</v>
      </c>
      <c r="C7562" s="6">
        <f t="shared" si="587"/>
        <v>36</v>
      </c>
      <c r="D7562" s="8">
        <f ca="1">VLOOKUP(B7562,Residuals!$A$12:$AW$232,C7562,FALSE)</f>
        <v>-6.1101971549069609E-3</v>
      </c>
      <c r="E7562" s="8">
        <f ca="1">VLOOKUP(B7562,Residuals!$A$12:$AW$232,C7562,FALSE)^2</f>
        <v>3.7334509271833118E-5</v>
      </c>
      <c r="F7562" s="8">
        <f t="shared" ca="1" si="585"/>
        <v>8.795741439748761E-2</v>
      </c>
      <c r="G7562" s="6">
        <f t="shared" si="588"/>
        <v>0</v>
      </c>
    </row>
    <row r="7563" spans="1:7" x14ac:dyDescent="0.25">
      <c r="A7563" s="6">
        <f t="shared" si="589"/>
        <v>7552</v>
      </c>
      <c r="B7563" s="6">
        <f t="shared" si="586"/>
        <v>-172</v>
      </c>
      <c r="C7563" s="6">
        <f t="shared" si="587"/>
        <v>36</v>
      </c>
      <c r="D7563" s="8">
        <f ca="1">VLOOKUP(B7563,Residuals!$A$12:$AW$232,C7563,FALSE)</f>
        <v>-1.4424292084133527E-2</v>
      </c>
      <c r="E7563" s="8">
        <f ca="1">VLOOKUP(B7563,Residuals!$A$12:$AW$232,C7563,FALSE)^2</f>
        <v>2.0806020212839712E-4</v>
      </c>
      <c r="F7563" s="8">
        <f t="shared" ref="F7563:F7626" ca="1" si="590">E7563/$F$8</f>
        <v>0.49017484828812674</v>
      </c>
      <c r="G7563" s="6">
        <f t="shared" si="588"/>
        <v>0</v>
      </c>
    </row>
    <row r="7564" spans="1:7" x14ac:dyDescent="0.25">
      <c r="A7564" s="6">
        <f t="shared" si="589"/>
        <v>7553</v>
      </c>
      <c r="B7564" s="6">
        <f t="shared" ref="B7564:B7627" si="591">MOD(A7564,221)-210</f>
        <v>-171</v>
      </c>
      <c r="C7564" s="6">
        <f t="shared" ref="C7564:C7627" si="592">IF(B7564&lt;B7563,IF(ISNUMBER(C7563),C7563+1,2),C7563)</f>
        <v>36</v>
      </c>
      <c r="D7564" s="8">
        <f ca="1">VLOOKUP(B7564,Residuals!$A$12:$AW$232,C7564,FALSE)</f>
        <v>3.0885888660166388E-3</v>
      </c>
      <c r="E7564" s="8">
        <f ca="1">VLOOKUP(B7564,Residuals!$A$12:$AW$232,C7564,FALSE)^2</f>
        <v>9.5393811832819465E-6</v>
      </c>
      <c r="F7564" s="8">
        <f t="shared" ca="1" si="590"/>
        <v>2.247409488428849E-2</v>
      </c>
      <c r="G7564" s="6">
        <f t="shared" ref="G7564:G7627" si="593">IF(OR(B7564&lt;-10,B7564&gt;10),0,1)</f>
        <v>0</v>
      </c>
    </row>
    <row r="7565" spans="1:7" x14ac:dyDescent="0.25">
      <c r="A7565" s="6">
        <f t="shared" ref="A7565:A7628" si="594">A7564+1</f>
        <v>7554</v>
      </c>
      <c r="B7565" s="6">
        <f t="shared" si="591"/>
        <v>-170</v>
      </c>
      <c r="C7565" s="6">
        <f t="shared" si="592"/>
        <v>36</v>
      </c>
      <c r="D7565" s="8">
        <f ca="1">VLOOKUP(B7565,Residuals!$A$12:$AW$232,C7565,FALSE)</f>
        <v>-3.82188580579562E-3</v>
      </c>
      <c r="E7565" s="8">
        <f ca="1">VLOOKUP(B7565,Residuals!$A$12:$AW$232,C7565,FALSE)^2</f>
        <v>1.4606811112542036E-5</v>
      </c>
      <c r="F7565" s="8">
        <f t="shared" ca="1" si="590"/>
        <v>3.4412594757766979E-2</v>
      </c>
      <c r="G7565" s="6">
        <f t="shared" si="593"/>
        <v>0</v>
      </c>
    </row>
    <row r="7566" spans="1:7" x14ac:dyDescent="0.25">
      <c r="A7566" s="6">
        <f t="shared" si="594"/>
        <v>7555</v>
      </c>
      <c r="B7566" s="6">
        <f t="shared" si="591"/>
        <v>-169</v>
      </c>
      <c r="C7566" s="6">
        <f t="shared" si="592"/>
        <v>36</v>
      </c>
      <c r="D7566" s="8">
        <f ca="1">VLOOKUP(B7566,Residuals!$A$12:$AW$232,C7566,FALSE)</f>
        <v>-1.4265428578051007E-3</v>
      </c>
      <c r="E7566" s="8">
        <f ca="1">VLOOKUP(B7566,Residuals!$A$12:$AW$232,C7566,FALSE)^2</f>
        <v>2.0350245251547435E-6</v>
      </c>
      <c r="F7566" s="8">
        <f t="shared" ca="1" si="590"/>
        <v>4.7943711852435865E-3</v>
      </c>
      <c r="G7566" s="6">
        <f t="shared" si="593"/>
        <v>0</v>
      </c>
    </row>
    <row r="7567" spans="1:7" x14ac:dyDescent="0.25">
      <c r="A7567" s="6">
        <f t="shared" si="594"/>
        <v>7556</v>
      </c>
      <c r="B7567" s="6">
        <f t="shared" si="591"/>
        <v>-168</v>
      </c>
      <c r="C7567" s="6">
        <f t="shared" si="592"/>
        <v>36</v>
      </c>
      <c r="D7567" s="8">
        <f ca="1">VLOOKUP(B7567,Residuals!$A$12:$AW$232,C7567,FALSE)</f>
        <v>-5.568214678588132E-3</v>
      </c>
      <c r="E7567" s="8">
        <f ca="1">VLOOKUP(B7567,Residuals!$A$12:$AW$232,C7567,FALSE)^2</f>
        <v>3.1005014706844336E-5</v>
      </c>
      <c r="F7567" s="8">
        <f t="shared" ca="1" si="590"/>
        <v>7.3045581156937059E-2</v>
      </c>
      <c r="G7567" s="6">
        <f t="shared" si="593"/>
        <v>0</v>
      </c>
    </row>
    <row r="7568" spans="1:7" x14ac:dyDescent="0.25">
      <c r="A7568" s="6">
        <f t="shared" si="594"/>
        <v>7557</v>
      </c>
      <c r="B7568" s="6">
        <f t="shared" si="591"/>
        <v>-167</v>
      </c>
      <c r="C7568" s="6">
        <f t="shared" si="592"/>
        <v>36</v>
      </c>
      <c r="D7568" s="8">
        <f ca="1">VLOOKUP(B7568,Residuals!$A$12:$AW$232,C7568,FALSE)</f>
        <v>-3.5957979064431345E-3</v>
      </c>
      <c r="E7568" s="8">
        <f ca="1">VLOOKUP(B7568,Residuals!$A$12:$AW$232,C7568,FALSE)^2</f>
        <v>1.2929762583980828E-5</v>
      </c>
      <c r="F7568" s="8">
        <f t="shared" ca="1" si="590"/>
        <v>3.0461589233163965E-2</v>
      </c>
      <c r="G7568" s="6">
        <f t="shared" si="593"/>
        <v>0</v>
      </c>
    </row>
    <row r="7569" spans="1:7" x14ac:dyDescent="0.25">
      <c r="A7569" s="6">
        <f t="shared" si="594"/>
        <v>7558</v>
      </c>
      <c r="B7569" s="6">
        <f t="shared" si="591"/>
        <v>-166</v>
      </c>
      <c r="C7569" s="6">
        <f t="shared" si="592"/>
        <v>36</v>
      </c>
      <c r="D7569" s="8">
        <f ca="1">VLOOKUP(B7569,Residuals!$A$12:$AW$232,C7569,FALSE)</f>
        <v>-3.5380815551231109E-3</v>
      </c>
      <c r="E7569" s="8">
        <f ca="1">VLOOKUP(B7569,Residuals!$A$12:$AW$232,C7569,FALSE)^2</f>
        <v>1.251802109070237E-5</v>
      </c>
      <c r="F7569" s="8">
        <f t="shared" ca="1" si="590"/>
        <v>2.94915559354113E-2</v>
      </c>
      <c r="G7569" s="6">
        <f t="shared" si="593"/>
        <v>0</v>
      </c>
    </row>
    <row r="7570" spans="1:7" x14ac:dyDescent="0.25">
      <c r="A7570" s="6">
        <f t="shared" si="594"/>
        <v>7559</v>
      </c>
      <c r="B7570" s="6">
        <f t="shared" si="591"/>
        <v>-165</v>
      </c>
      <c r="C7570" s="6">
        <f t="shared" si="592"/>
        <v>36</v>
      </c>
      <c r="D7570" s="8">
        <f ca="1">VLOOKUP(B7570,Residuals!$A$12:$AW$232,C7570,FALSE)</f>
        <v>-6.1287512787943617E-3</v>
      </c>
      <c r="E7570" s="8">
        <f ca="1">VLOOKUP(B7570,Residuals!$A$12:$AW$232,C7570,FALSE)^2</f>
        <v>3.7561592237323522E-5</v>
      </c>
      <c r="F7570" s="8">
        <f t="shared" ca="1" si="590"/>
        <v>8.8492405505923549E-2</v>
      </c>
      <c r="G7570" s="6">
        <f t="shared" si="593"/>
        <v>0</v>
      </c>
    </row>
    <row r="7571" spans="1:7" x14ac:dyDescent="0.25">
      <c r="A7571" s="6">
        <f t="shared" si="594"/>
        <v>7560</v>
      </c>
      <c r="B7571" s="6">
        <f t="shared" si="591"/>
        <v>-164</v>
      </c>
      <c r="C7571" s="6">
        <f t="shared" si="592"/>
        <v>36</v>
      </c>
      <c r="D7571" s="8">
        <f ca="1">VLOOKUP(B7571,Residuals!$A$12:$AW$232,C7571,FALSE)</f>
        <v>1.6676886166042803E-2</v>
      </c>
      <c r="E7571" s="8">
        <f ca="1">VLOOKUP(B7571,Residuals!$A$12:$AW$232,C7571,FALSE)^2</f>
        <v>2.7811853219514982E-4</v>
      </c>
      <c r="F7571" s="8">
        <f t="shared" ca="1" si="590"/>
        <v>0.65522722716930148</v>
      </c>
      <c r="G7571" s="6">
        <f t="shared" si="593"/>
        <v>0</v>
      </c>
    </row>
    <row r="7572" spans="1:7" x14ac:dyDescent="0.25">
      <c r="A7572" s="6">
        <f t="shared" si="594"/>
        <v>7561</v>
      </c>
      <c r="B7572" s="6">
        <f t="shared" si="591"/>
        <v>-163</v>
      </c>
      <c r="C7572" s="6">
        <f t="shared" si="592"/>
        <v>36</v>
      </c>
      <c r="D7572" s="8">
        <f ca="1">VLOOKUP(B7572,Residuals!$A$12:$AW$232,C7572,FALSE)</f>
        <v>7.1154551726900269E-3</v>
      </c>
      <c r="E7572" s="8">
        <f ca="1">VLOOKUP(B7572,Residuals!$A$12:$AW$232,C7572,FALSE)^2</f>
        <v>5.0629702314561263E-5</v>
      </c>
      <c r="F7572" s="8">
        <f t="shared" ca="1" si="590"/>
        <v>0.11927993146713319</v>
      </c>
      <c r="G7572" s="6">
        <f t="shared" si="593"/>
        <v>0</v>
      </c>
    </row>
    <row r="7573" spans="1:7" x14ac:dyDescent="0.25">
      <c r="A7573" s="6">
        <f t="shared" si="594"/>
        <v>7562</v>
      </c>
      <c r="B7573" s="6">
        <f t="shared" si="591"/>
        <v>-162</v>
      </c>
      <c r="C7573" s="6">
        <f t="shared" si="592"/>
        <v>36</v>
      </c>
      <c r="D7573" s="8">
        <f ca="1">VLOOKUP(B7573,Residuals!$A$12:$AW$232,C7573,FALSE)</f>
        <v>-8.3221374139882381E-3</v>
      </c>
      <c r="E7573" s="8">
        <f ca="1">VLOOKUP(B7573,Residuals!$A$12:$AW$232,C7573,FALSE)^2</f>
        <v>6.9257971137302835E-5</v>
      </c>
      <c r="F7573" s="8">
        <f t="shared" ca="1" si="590"/>
        <v>0.1631667908984378</v>
      </c>
      <c r="G7573" s="6">
        <f t="shared" si="593"/>
        <v>0</v>
      </c>
    </row>
    <row r="7574" spans="1:7" x14ac:dyDescent="0.25">
      <c r="A7574" s="6">
        <f t="shared" si="594"/>
        <v>7563</v>
      </c>
      <c r="B7574" s="6">
        <f t="shared" si="591"/>
        <v>-161</v>
      </c>
      <c r="C7574" s="6">
        <f t="shared" si="592"/>
        <v>36</v>
      </c>
      <c r="D7574" s="8">
        <f ca="1">VLOOKUP(B7574,Residuals!$A$12:$AW$232,C7574,FALSE)</f>
        <v>-1.1209790750863933E-2</v>
      </c>
      <c r="E7574" s="8">
        <f ca="1">VLOOKUP(B7574,Residuals!$A$12:$AW$232,C7574,FALSE)^2</f>
        <v>1.2565940867815457E-4</v>
      </c>
      <c r="F7574" s="8">
        <f t="shared" ca="1" si="590"/>
        <v>0.29604451478317256</v>
      </c>
      <c r="G7574" s="6">
        <f t="shared" si="593"/>
        <v>0</v>
      </c>
    </row>
    <row r="7575" spans="1:7" x14ac:dyDescent="0.25">
      <c r="A7575" s="6">
        <f t="shared" si="594"/>
        <v>7564</v>
      </c>
      <c r="B7575" s="6">
        <f t="shared" si="591"/>
        <v>-160</v>
      </c>
      <c r="C7575" s="6">
        <f t="shared" si="592"/>
        <v>36</v>
      </c>
      <c r="D7575" s="8">
        <f ca="1">VLOOKUP(B7575,Residuals!$A$12:$AW$232,C7575,FALSE)</f>
        <v>9.8616523454982882E-3</v>
      </c>
      <c r="E7575" s="8">
        <f ca="1">VLOOKUP(B7575,Residuals!$A$12:$AW$232,C7575,FALSE)^2</f>
        <v>9.7252186983471888E-5</v>
      </c>
      <c r="F7575" s="8">
        <f t="shared" ca="1" si="590"/>
        <v>0.22911914682700169</v>
      </c>
      <c r="G7575" s="6">
        <f t="shared" si="593"/>
        <v>0</v>
      </c>
    </row>
    <row r="7576" spans="1:7" x14ac:dyDescent="0.25">
      <c r="A7576" s="6">
        <f t="shared" si="594"/>
        <v>7565</v>
      </c>
      <c r="B7576" s="6">
        <f t="shared" si="591"/>
        <v>-159</v>
      </c>
      <c r="C7576" s="6">
        <f t="shared" si="592"/>
        <v>36</v>
      </c>
      <c r="D7576" s="8">
        <f ca="1">VLOOKUP(B7576,Residuals!$A$12:$AW$232,C7576,FALSE)</f>
        <v>-1.6691177673212206E-3</v>
      </c>
      <c r="E7576" s="8">
        <f ca="1">VLOOKUP(B7576,Residuals!$A$12:$AW$232,C7576,FALSE)^2</f>
        <v>2.7859541211873764E-6</v>
      </c>
      <c r="F7576" s="8">
        <f t="shared" ca="1" si="590"/>
        <v>6.5635072191651926E-3</v>
      </c>
      <c r="G7576" s="6">
        <f t="shared" si="593"/>
        <v>0</v>
      </c>
    </row>
    <row r="7577" spans="1:7" x14ac:dyDescent="0.25">
      <c r="A7577" s="6">
        <f t="shared" si="594"/>
        <v>7566</v>
      </c>
      <c r="B7577" s="6">
        <f t="shared" si="591"/>
        <v>-158</v>
      </c>
      <c r="C7577" s="6">
        <f t="shared" si="592"/>
        <v>36</v>
      </c>
      <c r="D7577" s="8">
        <f ca="1">VLOOKUP(B7577,Residuals!$A$12:$AW$232,C7577,FALSE)</f>
        <v>6.9010561177324159E-3</v>
      </c>
      <c r="E7577" s="8">
        <f ca="1">VLOOKUP(B7577,Residuals!$A$12:$AW$232,C7577,FALSE)^2</f>
        <v>4.7624575540092002E-5</v>
      </c>
      <c r="F7577" s="8">
        <f t="shared" ca="1" si="590"/>
        <v>0.11220006926526421</v>
      </c>
      <c r="G7577" s="6">
        <f t="shared" si="593"/>
        <v>0</v>
      </c>
    </row>
    <row r="7578" spans="1:7" x14ac:dyDescent="0.25">
      <c r="A7578" s="6">
        <f t="shared" si="594"/>
        <v>7567</v>
      </c>
      <c r="B7578" s="6">
        <f t="shared" si="591"/>
        <v>-157</v>
      </c>
      <c r="C7578" s="6">
        <f t="shared" si="592"/>
        <v>36</v>
      </c>
      <c r="D7578" s="8">
        <f ca="1">VLOOKUP(B7578,Residuals!$A$12:$AW$232,C7578,FALSE)</f>
        <v>2.3787934370905141E-3</v>
      </c>
      <c r="E7578" s="8">
        <f ca="1">VLOOKUP(B7578,Residuals!$A$12:$AW$232,C7578,FALSE)^2</f>
        <v>5.6586582163449014E-6</v>
      </c>
      <c r="F7578" s="8">
        <f t="shared" ca="1" si="590"/>
        <v>1.3331391127840545E-2</v>
      </c>
      <c r="G7578" s="6">
        <f t="shared" si="593"/>
        <v>0</v>
      </c>
    </row>
    <row r="7579" spans="1:7" x14ac:dyDescent="0.25">
      <c r="A7579" s="6">
        <f t="shared" si="594"/>
        <v>7568</v>
      </c>
      <c r="B7579" s="6">
        <f t="shared" si="591"/>
        <v>-156</v>
      </c>
      <c r="C7579" s="6">
        <f t="shared" si="592"/>
        <v>36</v>
      </c>
      <c r="D7579" s="8">
        <f ca="1">VLOOKUP(B7579,Residuals!$A$12:$AW$232,C7579,FALSE)</f>
        <v>7.5792045472985415E-3</v>
      </c>
      <c r="E7579" s="8">
        <f ca="1">VLOOKUP(B7579,Residuals!$A$12:$AW$232,C7579,FALSE)^2</f>
        <v>5.7444341569790892E-5</v>
      </c>
      <c r="F7579" s="8">
        <f t="shared" ca="1" si="590"/>
        <v>0.13533473064977122</v>
      </c>
      <c r="G7579" s="6">
        <f t="shared" si="593"/>
        <v>0</v>
      </c>
    </row>
    <row r="7580" spans="1:7" x14ac:dyDescent="0.25">
      <c r="A7580" s="6">
        <f t="shared" si="594"/>
        <v>7569</v>
      </c>
      <c r="B7580" s="6">
        <f t="shared" si="591"/>
        <v>-155</v>
      </c>
      <c r="C7580" s="6">
        <f t="shared" si="592"/>
        <v>36</v>
      </c>
      <c r="D7580" s="8">
        <f ca="1">VLOOKUP(B7580,Residuals!$A$12:$AW$232,C7580,FALSE)</f>
        <v>1.8775799560434317E-4</v>
      </c>
      <c r="E7580" s="8">
        <f ca="1">VLOOKUP(B7580,Residuals!$A$12:$AW$232,C7580,FALSE)^2</f>
        <v>3.5253064913360549E-8</v>
      </c>
      <c r="F7580" s="8">
        <f t="shared" ca="1" si="590"/>
        <v>8.3053681428869026E-5</v>
      </c>
      <c r="G7580" s="6">
        <f t="shared" si="593"/>
        <v>0</v>
      </c>
    </row>
    <row r="7581" spans="1:7" x14ac:dyDescent="0.25">
      <c r="A7581" s="6">
        <f t="shared" si="594"/>
        <v>7570</v>
      </c>
      <c r="B7581" s="6">
        <f t="shared" si="591"/>
        <v>-154</v>
      </c>
      <c r="C7581" s="6">
        <f t="shared" si="592"/>
        <v>36</v>
      </c>
      <c r="D7581" s="8">
        <f ca="1">VLOOKUP(B7581,Residuals!$A$12:$AW$232,C7581,FALSE)</f>
        <v>1.0503365171509133E-3</v>
      </c>
      <c r="E7581" s="8">
        <f ca="1">VLOOKUP(B7581,Residuals!$A$12:$AW$232,C7581,FALSE)^2</f>
        <v>1.1032067992607107E-6</v>
      </c>
      <c r="F7581" s="8">
        <f t="shared" ca="1" si="590"/>
        <v>2.5990757479142259E-3</v>
      </c>
      <c r="G7581" s="6">
        <f t="shared" si="593"/>
        <v>0</v>
      </c>
    </row>
    <row r="7582" spans="1:7" x14ac:dyDescent="0.25">
      <c r="A7582" s="6">
        <f t="shared" si="594"/>
        <v>7571</v>
      </c>
      <c r="B7582" s="6">
        <f t="shared" si="591"/>
        <v>-153</v>
      </c>
      <c r="C7582" s="6">
        <f t="shared" si="592"/>
        <v>36</v>
      </c>
      <c r="D7582" s="8">
        <f ca="1">VLOOKUP(B7582,Residuals!$A$12:$AW$232,C7582,FALSE)</f>
        <v>-1.2462670745154092E-2</v>
      </c>
      <c r="E7582" s="8">
        <f ca="1">VLOOKUP(B7582,Residuals!$A$12:$AW$232,C7582,FALSE)^2</f>
        <v>1.5531816210211964E-4</v>
      </c>
      <c r="F7582" s="8">
        <f t="shared" ca="1" si="590"/>
        <v>0.36591840133758163</v>
      </c>
      <c r="G7582" s="6">
        <f t="shared" si="593"/>
        <v>0</v>
      </c>
    </row>
    <row r="7583" spans="1:7" x14ac:dyDescent="0.25">
      <c r="A7583" s="6">
        <f t="shared" si="594"/>
        <v>7572</v>
      </c>
      <c r="B7583" s="6">
        <f t="shared" si="591"/>
        <v>-152</v>
      </c>
      <c r="C7583" s="6">
        <f t="shared" si="592"/>
        <v>36</v>
      </c>
      <c r="D7583" s="8">
        <f ca="1">VLOOKUP(B7583,Residuals!$A$12:$AW$232,C7583,FALSE)</f>
        <v>1.5145717868504079E-2</v>
      </c>
      <c r="E7583" s="8">
        <f ca="1">VLOOKUP(B7583,Residuals!$A$12:$AW$232,C7583,FALSE)^2</f>
        <v>2.2939276975232373E-4</v>
      </c>
      <c r="F7583" s="8">
        <f t="shared" ca="1" si="590"/>
        <v>0.54043284088683352</v>
      </c>
      <c r="G7583" s="6">
        <f t="shared" si="593"/>
        <v>0</v>
      </c>
    </row>
    <row r="7584" spans="1:7" x14ac:dyDescent="0.25">
      <c r="A7584" s="6">
        <f t="shared" si="594"/>
        <v>7573</v>
      </c>
      <c r="B7584" s="6">
        <f t="shared" si="591"/>
        <v>-151</v>
      </c>
      <c r="C7584" s="6">
        <f t="shared" si="592"/>
        <v>36</v>
      </c>
      <c r="D7584" s="8">
        <f ca="1">VLOOKUP(B7584,Residuals!$A$12:$AW$232,C7584,FALSE)</f>
        <v>-2.737734790320388E-3</v>
      </c>
      <c r="E7584" s="8">
        <f ca="1">VLOOKUP(B7584,Residuals!$A$12:$AW$232,C7584,FALSE)^2</f>
        <v>7.4951917821306191E-6</v>
      </c>
      <c r="F7584" s="8">
        <f t="shared" ca="1" si="590"/>
        <v>1.7658131911402437E-2</v>
      </c>
      <c r="G7584" s="6">
        <f t="shared" si="593"/>
        <v>0</v>
      </c>
    </row>
    <row r="7585" spans="1:7" x14ac:dyDescent="0.25">
      <c r="A7585" s="6">
        <f t="shared" si="594"/>
        <v>7574</v>
      </c>
      <c r="B7585" s="6">
        <f t="shared" si="591"/>
        <v>-150</v>
      </c>
      <c r="C7585" s="6">
        <f t="shared" si="592"/>
        <v>36</v>
      </c>
      <c r="D7585" s="8">
        <f ca="1">VLOOKUP(B7585,Residuals!$A$12:$AW$232,C7585,FALSE)</f>
        <v>8.3940107450983029E-3</v>
      </c>
      <c r="E7585" s="8">
        <f ca="1">VLOOKUP(B7585,Residuals!$A$12:$AW$232,C7585,FALSE)^2</f>
        <v>7.045941638882576E-5</v>
      </c>
      <c r="F7585" s="8">
        <f t="shared" ca="1" si="590"/>
        <v>0.16599730936312868</v>
      </c>
      <c r="G7585" s="6">
        <f t="shared" si="593"/>
        <v>0</v>
      </c>
    </row>
    <row r="7586" spans="1:7" x14ac:dyDescent="0.25">
      <c r="A7586" s="6">
        <f t="shared" si="594"/>
        <v>7575</v>
      </c>
      <c r="B7586" s="6">
        <f t="shared" si="591"/>
        <v>-149</v>
      </c>
      <c r="C7586" s="6">
        <f t="shared" si="592"/>
        <v>36</v>
      </c>
      <c r="D7586" s="8">
        <f ca="1">VLOOKUP(B7586,Residuals!$A$12:$AW$232,C7586,FALSE)</f>
        <v>5.0546720816107933E-3</v>
      </c>
      <c r="E7586" s="8">
        <f ca="1">VLOOKUP(B7586,Residuals!$A$12:$AW$232,C7586,FALSE)^2</f>
        <v>2.5549709852615591E-5</v>
      </c>
      <c r="F7586" s="8">
        <f t="shared" ca="1" si="590"/>
        <v>6.0193275901380031E-2</v>
      </c>
      <c r="G7586" s="6">
        <f t="shared" si="593"/>
        <v>0</v>
      </c>
    </row>
    <row r="7587" spans="1:7" x14ac:dyDescent="0.25">
      <c r="A7587" s="6">
        <f t="shared" si="594"/>
        <v>7576</v>
      </c>
      <c r="B7587" s="6">
        <f t="shared" si="591"/>
        <v>-148</v>
      </c>
      <c r="C7587" s="6">
        <f t="shared" si="592"/>
        <v>36</v>
      </c>
      <c r="D7587" s="8">
        <f ca="1">VLOOKUP(B7587,Residuals!$A$12:$AW$232,C7587,FALSE)</f>
        <v>-3.6172810085420646E-3</v>
      </c>
      <c r="E7587" s="8">
        <f ca="1">VLOOKUP(B7587,Residuals!$A$12:$AW$232,C7587,FALSE)^2</f>
        <v>1.3084721894759096E-5</v>
      </c>
      <c r="F7587" s="8">
        <f t="shared" ca="1" si="590"/>
        <v>3.0826662206632941E-2</v>
      </c>
      <c r="G7587" s="6">
        <f t="shared" si="593"/>
        <v>0</v>
      </c>
    </row>
    <row r="7588" spans="1:7" x14ac:dyDescent="0.25">
      <c r="A7588" s="6">
        <f t="shared" si="594"/>
        <v>7577</v>
      </c>
      <c r="B7588" s="6">
        <f t="shared" si="591"/>
        <v>-147</v>
      </c>
      <c r="C7588" s="6">
        <f t="shared" si="592"/>
        <v>36</v>
      </c>
      <c r="D7588" s="8">
        <f ca="1">VLOOKUP(B7588,Residuals!$A$12:$AW$232,C7588,FALSE)</f>
        <v>-2.4858629529696554E-2</v>
      </c>
      <c r="E7588" s="8">
        <f ca="1">VLOOKUP(B7588,Residuals!$A$12:$AW$232,C7588,FALSE)^2</f>
        <v>6.1795146209470153E-4</v>
      </c>
      <c r="F7588" s="8">
        <f t="shared" ca="1" si="590"/>
        <v>1.4558491296416678</v>
      </c>
      <c r="G7588" s="6">
        <f t="shared" si="593"/>
        <v>0</v>
      </c>
    </row>
    <row r="7589" spans="1:7" x14ac:dyDescent="0.25">
      <c r="A7589" s="6">
        <f t="shared" si="594"/>
        <v>7578</v>
      </c>
      <c r="B7589" s="6">
        <f t="shared" si="591"/>
        <v>-146</v>
      </c>
      <c r="C7589" s="6">
        <f t="shared" si="592"/>
        <v>36</v>
      </c>
      <c r="D7589" s="8">
        <f ca="1">VLOOKUP(B7589,Residuals!$A$12:$AW$232,C7589,FALSE)</f>
        <v>-1.9684657330130764E-2</v>
      </c>
      <c r="E7589" s="8">
        <f ca="1">VLOOKUP(B7589,Residuals!$A$12:$AW$232,C7589,FALSE)^2</f>
        <v>3.8748573420467082E-4</v>
      </c>
      <c r="F7589" s="8">
        <f t="shared" ca="1" si="590"/>
        <v>0.91288847667453321</v>
      </c>
      <c r="G7589" s="6">
        <f t="shared" si="593"/>
        <v>0</v>
      </c>
    </row>
    <row r="7590" spans="1:7" x14ac:dyDescent="0.25">
      <c r="A7590" s="6">
        <f t="shared" si="594"/>
        <v>7579</v>
      </c>
      <c r="B7590" s="6">
        <f t="shared" si="591"/>
        <v>-145</v>
      </c>
      <c r="C7590" s="6">
        <f t="shared" si="592"/>
        <v>36</v>
      </c>
      <c r="D7590" s="8">
        <f ca="1">VLOOKUP(B7590,Residuals!$A$12:$AW$232,C7590,FALSE)</f>
        <v>6.8505717481094706E-4</v>
      </c>
      <c r="E7590" s="8">
        <f ca="1">VLOOKUP(B7590,Residuals!$A$12:$AW$232,C7590,FALSE)^2</f>
        <v>4.6930333275995649E-7</v>
      </c>
      <c r="F7590" s="8">
        <f t="shared" ca="1" si="590"/>
        <v>1.1056448450182813E-3</v>
      </c>
      <c r="G7590" s="6">
        <f t="shared" si="593"/>
        <v>0</v>
      </c>
    </row>
    <row r="7591" spans="1:7" x14ac:dyDescent="0.25">
      <c r="A7591" s="6">
        <f t="shared" si="594"/>
        <v>7580</v>
      </c>
      <c r="B7591" s="6">
        <f t="shared" si="591"/>
        <v>-144</v>
      </c>
      <c r="C7591" s="6">
        <f t="shared" si="592"/>
        <v>36</v>
      </c>
      <c r="D7591" s="8">
        <f ca="1">VLOOKUP(B7591,Residuals!$A$12:$AW$232,C7591,FALSE)</f>
        <v>-1.5123822949876053E-2</v>
      </c>
      <c r="E7591" s="8">
        <f ca="1">VLOOKUP(B7591,Residuals!$A$12:$AW$232,C7591,FALSE)^2</f>
        <v>2.2873002061919761E-4</v>
      </c>
      <c r="F7591" s="8">
        <f t="shared" ca="1" si="590"/>
        <v>0.53887145167130879</v>
      </c>
      <c r="G7591" s="6">
        <f t="shared" si="593"/>
        <v>0</v>
      </c>
    </row>
    <row r="7592" spans="1:7" x14ac:dyDescent="0.25">
      <c r="A7592" s="6">
        <f t="shared" si="594"/>
        <v>7581</v>
      </c>
      <c r="B7592" s="6">
        <f t="shared" si="591"/>
        <v>-143</v>
      </c>
      <c r="C7592" s="6">
        <f t="shared" si="592"/>
        <v>36</v>
      </c>
      <c r="D7592" s="8">
        <f ca="1">VLOOKUP(B7592,Residuals!$A$12:$AW$232,C7592,FALSE)</f>
        <v>1.562801276755944E-2</v>
      </c>
      <c r="E7592" s="8">
        <f ca="1">VLOOKUP(B7592,Residuals!$A$12:$AW$232,C7592,FALSE)^2</f>
        <v>2.4423478306300086E-4</v>
      </c>
      <c r="F7592" s="8">
        <f t="shared" ca="1" si="590"/>
        <v>0.5753995550802663</v>
      </c>
      <c r="G7592" s="6">
        <f t="shared" si="593"/>
        <v>0</v>
      </c>
    </row>
    <row r="7593" spans="1:7" x14ac:dyDescent="0.25">
      <c r="A7593" s="6">
        <f t="shared" si="594"/>
        <v>7582</v>
      </c>
      <c r="B7593" s="6">
        <f t="shared" si="591"/>
        <v>-142</v>
      </c>
      <c r="C7593" s="6">
        <f t="shared" si="592"/>
        <v>36</v>
      </c>
      <c r="D7593" s="8">
        <f ca="1">VLOOKUP(B7593,Residuals!$A$12:$AW$232,C7593,FALSE)</f>
        <v>1.1004593616559734E-2</v>
      </c>
      <c r="E7593" s="8">
        <f ca="1">VLOOKUP(B7593,Residuals!$A$12:$AW$232,C7593,FALSE)^2</f>
        <v>1.2110108066562725E-4</v>
      </c>
      <c r="F7593" s="8">
        <f t="shared" ca="1" si="590"/>
        <v>0.28530542235160206</v>
      </c>
      <c r="G7593" s="6">
        <f t="shared" si="593"/>
        <v>0</v>
      </c>
    </row>
    <row r="7594" spans="1:7" x14ac:dyDescent="0.25">
      <c r="A7594" s="6">
        <f t="shared" si="594"/>
        <v>7583</v>
      </c>
      <c r="B7594" s="6">
        <f t="shared" si="591"/>
        <v>-141</v>
      </c>
      <c r="C7594" s="6">
        <f t="shared" si="592"/>
        <v>36</v>
      </c>
      <c r="D7594" s="8">
        <f ca="1">VLOOKUP(B7594,Residuals!$A$12:$AW$232,C7594,FALSE)</f>
        <v>1.2995248889286498E-2</v>
      </c>
      <c r="E7594" s="8">
        <f ca="1">VLOOKUP(B7594,Residuals!$A$12:$AW$232,C7594,FALSE)^2</f>
        <v>1.6887649369450196E-4</v>
      </c>
      <c r="F7594" s="8">
        <f t="shared" ca="1" si="590"/>
        <v>0.39786085387463527</v>
      </c>
      <c r="G7594" s="6">
        <f t="shared" si="593"/>
        <v>0</v>
      </c>
    </row>
    <row r="7595" spans="1:7" x14ac:dyDescent="0.25">
      <c r="A7595" s="6">
        <f t="shared" si="594"/>
        <v>7584</v>
      </c>
      <c r="B7595" s="6">
        <f t="shared" si="591"/>
        <v>-140</v>
      </c>
      <c r="C7595" s="6">
        <f t="shared" si="592"/>
        <v>36</v>
      </c>
      <c r="D7595" s="8">
        <f ca="1">VLOOKUP(B7595,Residuals!$A$12:$AW$232,C7595,FALSE)</f>
        <v>-1.6100440069752947E-2</v>
      </c>
      <c r="E7595" s="8">
        <f ca="1">VLOOKUP(B7595,Residuals!$A$12:$AW$232,C7595,FALSE)^2</f>
        <v>2.592241704397063E-4</v>
      </c>
      <c r="F7595" s="8">
        <f t="shared" ca="1" si="590"/>
        <v>0.61071347195695158</v>
      </c>
      <c r="G7595" s="6">
        <f t="shared" si="593"/>
        <v>0</v>
      </c>
    </row>
    <row r="7596" spans="1:7" x14ac:dyDescent="0.25">
      <c r="A7596" s="6">
        <f t="shared" si="594"/>
        <v>7585</v>
      </c>
      <c r="B7596" s="6">
        <f t="shared" si="591"/>
        <v>-139</v>
      </c>
      <c r="C7596" s="6">
        <f t="shared" si="592"/>
        <v>36</v>
      </c>
      <c r="D7596" s="8">
        <f ca="1">VLOOKUP(B7596,Residuals!$A$12:$AW$232,C7596,FALSE)</f>
        <v>-8.6131912418055245E-3</v>
      </c>
      <c r="E7596" s="8">
        <f ca="1">VLOOKUP(B7596,Residuals!$A$12:$AW$232,C7596,FALSE)^2</f>
        <v>7.4187063367915393E-5</v>
      </c>
      <c r="F7596" s="8">
        <f t="shared" ca="1" si="590"/>
        <v>0.17477937711926475</v>
      </c>
      <c r="G7596" s="6">
        <f t="shared" si="593"/>
        <v>0</v>
      </c>
    </row>
    <row r="7597" spans="1:7" x14ac:dyDescent="0.25">
      <c r="A7597" s="6">
        <f t="shared" si="594"/>
        <v>7586</v>
      </c>
      <c r="B7597" s="6">
        <f t="shared" si="591"/>
        <v>-138</v>
      </c>
      <c r="C7597" s="6">
        <f t="shared" si="592"/>
        <v>36</v>
      </c>
      <c r="D7597" s="8">
        <f ca="1">VLOOKUP(B7597,Residuals!$A$12:$AW$232,C7597,FALSE)</f>
        <v>2.1121283880382195E-2</v>
      </c>
      <c r="E7597" s="8">
        <f ca="1">VLOOKUP(B7597,Residuals!$A$12:$AW$232,C7597,FALSE)^2</f>
        <v>4.4610863275569275E-4</v>
      </c>
      <c r="F7597" s="8">
        <f t="shared" ca="1" si="590"/>
        <v>1.0509998026729783</v>
      </c>
      <c r="G7597" s="6">
        <f t="shared" si="593"/>
        <v>0</v>
      </c>
    </row>
    <row r="7598" spans="1:7" x14ac:dyDescent="0.25">
      <c r="A7598" s="6">
        <f t="shared" si="594"/>
        <v>7587</v>
      </c>
      <c r="B7598" s="6">
        <f t="shared" si="591"/>
        <v>-137</v>
      </c>
      <c r="C7598" s="6">
        <f t="shared" si="592"/>
        <v>36</v>
      </c>
      <c r="D7598" s="8">
        <f ca="1">VLOOKUP(B7598,Residuals!$A$12:$AW$232,C7598,FALSE)</f>
        <v>2.6246946649047653E-2</v>
      </c>
      <c r="E7598" s="8">
        <f ca="1">VLOOKUP(B7598,Residuals!$A$12:$AW$232,C7598,FALSE)^2</f>
        <v>6.8890220839795376E-4</v>
      </c>
      <c r="F7598" s="8">
        <f t="shared" ca="1" si="590"/>
        <v>1.6230039768895035</v>
      </c>
      <c r="G7598" s="6">
        <f t="shared" si="593"/>
        <v>0</v>
      </c>
    </row>
    <row r="7599" spans="1:7" x14ac:dyDescent="0.25">
      <c r="A7599" s="6">
        <f t="shared" si="594"/>
        <v>7588</v>
      </c>
      <c r="B7599" s="6">
        <f t="shared" si="591"/>
        <v>-136</v>
      </c>
      <c r="C7599" s="6">
        <f t="shared" si="592"/>
        <v>36</v>
      </c>
      <c r="D7599" s="8">
        <f ca="1">VLOOKUP(B7599,Residuals!$A$12:$AW$232,C7599,FALSE)</f>
        <v>-3.6154272781890348E-3</v>
      </c>
      <c r="E7599" s="8">
        <f ca="1">VLOOKUP(B7599,Residuals!$A$12:$AW$232,C7599,FALSE)^2</f>
        <v>1.3071314403873373E-5</v>
      </c>
      <c r="F7599" s="8">
        <f t="shared" ca="1" si="590"/>
        <v>3.0795075123934739E-2</v>
      </c>
      <c r="G7599" s="6">
        <f t="shared" si="593"/>
        <v>0</v>
      </c>
    </row>
    <row r="7600" spans="1:7" x14ac:dyDescent="0.25">
      <c r="A7600" s="6">
        <f t="shared" si="594"/>
        <v>7589</v>
      </c>
      <c r="B7600" s="6">
        <f t="shared" si="591"/>
        <v>-135</v>
      </c>
      <c r="C7600" s="6">
        <f t="shared" si="592"/>
        <v>36</v>
      </c>
      <c r="D7600" s="8">
        <f ca="1">VLOOKUP(B7600,Residuals!$A$12:$AW$232,C7600,FALSE)</f>
        <v>-2.1041563656979487E-3</v>
      </c>
      <c r="E7600" s="8">
        <f ca="1">VLOOKUP(B7600,Residuals!$A$12:$AW$232,C7600,FALSE)^2</f>
        <v>4.4274740113071996E-6</v>
      </c>
      <c r="F7600" s="8">
        <f t="shared" ca="1" si="590"/>
        <v>1.0430809830958659E-2</v>
      </c>
      <c r="G7600" s="6">
        <f t="shared" si="593"/>
        <v>0</v>
      </c>
    </row>
    <row r="7601" spans="1:7" x14ac:dyDescent="0.25">
      <c r="A7601" s="6">
        <f t="shared" si="594"/>
        <v>7590</v>
      </c>
      <c r="B7601" s="6">
        <f t="shared" si="591"/>
        <v>-134</v>
      </c>
      <c r="C7601" s="6">
        <f t="shared" si="592"/>
        <v>36</v>
      </c>
      <c r="D7601" s="8">
        <f ca="1">VLOOKUP(B7601,Residuals!$A$12:$AW$232,C7601,FALSE)</f>
        <v>1.6526450978091415E-3</v>
      </c>
      <c r="E7601" s="8">
        <f ca="1">VLOOKUP(B7601,Residuals!$A$12:$AW$232,C7601,FALSE)^2</f>
        <v>2.7312358193125872E-6</v>
      </c>
      <c r="F7601" s="8">
        <f t="shared" ca="1" si="590"/>
        <v>6.4345948416625175E-3</v>
      </c>
      <c r="G7601" s="6">
        <f t="shared" si="593"/>
        <v>0</v>
      </c>
    </row>
    <row r="7602" spans="1:7" x14ac:dyDescent="0.25">
      <c r="A7602" s="6">
        <f t="shared" si="594"/>
        <v>7591</v>
      </c>
      <c r="B7602" s="6">
        <f t="shared" si="591"/>
        <v>-133</v>
      </c>
      <c r="C7602" s="6">
        <f t="shared" si="592"/>
        <v>36</v>
      </c>
      <c r="D7602" s="8">
        <f ca="1">VLOOKUP(B7602,Residuals!$A$12:$AW$232,C7602,FALSE)</f>
        <v>2.1425549414659489E-2</v>
      </c>
      <c r="E7602" s="8">
        <f ca="1">VLOOKUP(B7602,Residuals!$A$12:$AW$232,C7602,FALSE)^2</f>
        <v>4.5905416772001558E-4</v>
      </c>
      <c r="F7602" s="8">
        <f t="shared" ca="1" si="590"/>
        <v>1.081498550498041</v>
      </c>
      <c r="G7602" s="6">
        <f t="shared" si="593"/>
        <v>0</v>
      </c>
    </row>
    <row r="7603" spans="1:7" x14ac:dyDescent="0.25">
      <c r="A7603" s="6">
        <f t="shared" si="594"/>
        <v>7592</v>
      </c>
      <c r="B7603" s="6">
        <f t="shared" si="591"/>
        <v>-132</v>
      </c>
      <c r="C7603" s="6">
        <f t="shared" si="592"/>
        <v>36</v>
      </c>
      <c r="D7603" s="8">
        <f ca="1">VLOOKUP(B7603,Residuals!$A$12:$AW$232,C7603,FALSE)</f>
        <v>1.4514323800972359E-2</v>
      </c>
      <c r="E7603" s="8">
        <f ca="1">VLOOKUP(B7603,Residuals!$A$12:$AW$232,C7603,FALSE)^2</f>
        <v>2.1066559539947269E-4</v>
      </c>
      <c r="F7603" s="8">
        <f t="shared" ca="1" si="590"/>
        <v>0.49631296715139811</v>
      </c>
      <c r="G7603" s="6">
        <f t="shared" si="593"/>
        <v>0</v>
      </c>
    </row>
    <row r="7604" spans="1:7" x14ac:dyDescent="0.25">
      <c r="A7604" s="6">
        <f t="shared" si="594"/>
        <v>7593</v>
      </c>
      <c r="B7604" s="6">
        <f t="shared" si="591"/>
        <v>-131</v>
      </c>
      <c r="C7604" s="6">
        <f t="shared" si="592"/>
        <v>36</v>
      </c>
      <c r="D7604" s="8">
        <f ca="1">VLOOKUP(B7604,Residuals!$A$12:$AW$232,C7604,FALSE)</f>
        <v>8.0592090017298651E-4</v>
      </c>
      <c r="E7604" s="8">
        <f ca="1">VLOOKUP(B7604,Residuals!$A$12:$AW$232,C7604,FALSE)^2</f>
        <v>6.4950849733563691E-7</v>
      </c>
      <c r="F7604" s="8">
        <f t="shared" ca="1" si="590"/>
        <v>1.5301952314113025E-3</v>
      </c>
      <c r="G7604" s="6">
        <f t="shared" si="593"/>
        <v>0</v>
      </c>
    </row>
    <row r="7605" spans="1:7" x14ac:dyDescent="0.25">
      <c r="A7605" s="6">
        <f t="shared" si="594"/>
        <v>7594</v>
      </c>
      <c r="B7605" s="6">
        <f t="shared" si="591"/>
        <v>-130</v>
      </c>
      <c r="C7605" s="6">
        <f t="shared" si="592"/>
        <v>36</v>
      </c>
      <c r="D7605" s="8">
        <f ca="1">VLOOKUP(B7605,Residuals!$A$12:$AW$232,C7605,FALSE)</f>
        <v>-7.5906113986375862E-3</v>
      </c>
      <c r="E7605" s="8">
        <f ca="1">VLOOKUP(B7605,Residuals!$A$12:$AW$232,C7605,FALSE)^2</f>
        <v>5.7617381405126849E-5</v>
      </c>
      <c r="F7605" s="8">
        <f t="shared" ca="1" si="590"/>
        <v>0.13574240003664062</v>
      </c>
      <c r="G7605" s="6">
        <f t="shared" si="593"/>
        <v>0</v>
      </c>
    </row>
    <row r="7606" spans="1:7" x14ac:dyDescent="0.25">
      <c r="A7606" s="6">
        <f t="shared" si="594"/>
        <v>7595</v>
      </c>
      <c r="B7606" s="6">
        <f t="shared" si="591"/>
        <v>-129</v>
      </c>
      <c r="C7606" s="6">
        <f t="shared" si="592"/>
        <v>36</v>
      </c>
      <c r="D7606" s="8">
        <f ca="1">VLOOKUP(B7606,Residuals!$A$12:$AW$232,C7606,FALSE)</f>
        <v>-3.1057581455335116E-3</v>
      </c>
      <c r="E7606" s="8">
        <f ca="1">VLOOKUP(B7606,Residuals!$A$12:$AW$232,C7606,FALSE)^2</f>
        <v>9.6457336585477573E-6</v>
      </c>
      <c r="F7606" s="8">
        <f t="shared" ca="1" si="590"/>
        <v>2.2724653654755868E-2</v>
      </c>
      <c r="G7606" s="6">
        <f t="shared" si="593"/>
        <v>0</v>
      </c>
    </row>
    <row r="7607" spans="1:7" x14ac:dyDescent="0.25">
      <c r="A7607" s="6">
        <f t="shared" si="594"/>
        <v>7596</v>
      </c>
      <c r="B7607" s="6">
        <f t="shared" si="591"/>
        <v>-128</v>
      </c>
      <c r="C7607" s="6">
        <f t="shared" si="592"/>
        <v>36</v>
      </c>
      <c r="D7607" s="8">
        <f ca="1">VLOOKUP(B7607,Residuals!$A$12:$AW$232,C7607,FALSE)</f>
        <v>-1.0608096638701681E-2</v>
      </c>
      <c r="E7607" s="8">
        <f ca="1">VLOOKUP(B7607,Residuals!$A$12:$AW$232,C7607,FALSE)^2</f>
        <v>1.125317142960339E-4</v>
      </c>
      <c r="F7607" s="8">
        <f t="shared" ca="1" si="590"/>
        <v>0.26511661249190283</v>
      </c>
      <c r="G7607" s="6">
        <f t="shared" si="593"/>
        <v>0</v>
      </c>
    </row>
    <row r="7608" spans="1:7" x14ac:dyDescent="0.25">
      <c r="A7608" s="6">
        <f t="shared" si="594"/>
        <v>7597</v>
      </c>
      <c r="B7608" s="6">
        <f t="shared" si="591"/>
        <v>-127</v>
      </c>
      <c r="C7608" s="6">
        <f t="shared" si="592"/>
        <v>36</v>
      </c>
      <c r="D7608" s="8">
        <f ca="1">VLOOKUP(B7608,Residuals!$A$12:$AW$232,C7608,FALSE)</f>
        <v>-1.4504413206549627E-2</v>
      </c>
      <c r="E7608" s="8">
        <f ca="1">VLOOKUP(B7608,Residuals!$A$12:$AW$232,C7608,FALSE)^2</f>
        <v>2.1037800246633123E-4</v>
      </c>
      <c r="F7608" s="8">
        <f t="shared" ca="1" si="590"/>
        <v>0.49563541891810187</v>
      </c>
      <c r="G7608" s="6">
        <f t="shared" si="593"/>
        <v>0</v>
      </c>
    </row>
    <row r="7609" spans="1:7" x14ac:dyDescent="0.25">
      <c r="A7609" s="6">
        <f t="shared" si="594"/>
        <v>7598</v>
      </c>
      <c r="B7609" s="6">
        <f t="shared" si="591"/>
        <v>-126</v>
      </c>
      <c r="C7609" s="6">
        <f t="shared" si="592"/>
        <v>36</v>
      </c>
      <c r="D7609" s="8">
        <f ca="1">VLOOKUP(B7609,Residuals!$A$12:$AW$232,C7609,FALSE)</f>
        <v>-4.3462960898507834E-3</v>
      </c>
      <c r="E7609" s="8">
        <f ca="1">VLOOKUP(B7609,Residuals!$A$12:$AW$232,C7609,FALSE)^2</f>
        <v>1.8890289700652211E-5</v>
      </c>
      <c r="F7609" s="8">
        <f t="shared" ca="1" si="590"/>
        <v>4.4504161744598106E-2</v>
      </c>
      <c r="G7609" s="6">
        <f t="shared" si="593"/>
        <v>0</v>
      </c>
    </row>
    <row r="7610" spans="1:7" x14ac:dyDescent="0.25">
      <c r="A7610" s="6">
        <f t="shared" si="594"/>
        <v>7599</v>
      </c>
      <c r="B7610" s="6">
        <f t="shared" si="591"/>
        <v>-125</v>
      </c>
      <c r="C7610" s="6">
        <f t="shared" si="592"/>
        <v>36</v>
      </c>
      <c r="D7610" s="8">
        <f ca="1">VLOOKUP(B7610,Residuals!$A$12:$AW$232,C7610,FALSE)</f>
        <v>1.3547804942434459E-2</v>
      </c>
      <c r="E7610" s="8">
        <f ca="1">VLOOKUP(B7610,Residuals!$A$12:$AW$232,C7610,FALSE)^2</f>
        <v>1.8354301875825156E-4</v>
      </c>
      <c r="F7610" s="8">
        <f t="shared" ca="1" si="590"/>
        <v>0.43241413039986393</v>
      </c>
      <c r="G7610" s="6">
        <f t="shared" si="593"/>
        <v>0</v>
      </c>
    </row>
    <row r="7611" spans="1:7" x14ac:dyDescent="0.25">
      <c r="A7611" s="6">
        <f t="shared" si="594"/>
        <v>7600</v>
      </c>
      <c r="B7611" s="6">
        <f t="shared" si="591"/>
        <v>-124</v>
      </c>
      <c r="C7611" s="6">
        <f t="shared" si="592"/>
        <v>36</v>
      </c>
      <c r="D7611" s="8">
        <f ca="1">VLOOKUP(B7611,Residuals!$A$12:$AW$232,C7611,FALSE)</f>
        <v>1.9543849593021329E-2</v>
      </c>
      <c r="E7611" s="8">
        <f ca="1">VLOOKUP(B7611,Residuals!$A$12:$AW$232,C7611,FALSE)^2</f>
        <v>3.8196205691463995E-4</v>
      </c>
      <c r="F7611" s="8">
        <f t="shared" ca="1" si="590"/>
        <v>0.89987509088553652</v>
      </c>
      <c r="G7611" s="6">
        <f t="shared" si="593"/>
        <v>0</v>
      </c>
    </row>
    <row r="7612" spans="1:7" x14ac:dyDescent="0.25">
      <c r="A7612" s="6">
        <f t="shared" si="594"/>
        <v>7601</v>
      </c>
      <c r="B7612" s="6">
        <f t="shared" si="591"/>
        <v>-123</v>
      </c>
      <c r="C7612" s="6">
        <f t="shared" si="592"/>
        <v>36</v>
      </c>
      <c r="D7612" s="8">
        <f ca="1">VLOOKUP(B7612,Residuals!$A$12:$AW$232,C7612,FALSE)</f>
        <v>-9.50836295829143E-3</v>
      </c>
      <c r="E7612" s="8">
        <f ca="1">VLOOKUP(B7612,Residuals!$A$12:$AW$232,C7612,FALSE)^2</f>
        <v>9.040896614660855E-5</v>
      </c>
      <c r="F7612" s="8">
        <f t="shared" ca="1" si="590"/>
        <v>0.21299701149695138</v>
      </c>
      <c r="G7612" s="6">
        <f t="shared" si="593"/>
        <v>0</v>
      </c>
    </row>
    <row r="7613" spans="1:7" x14ac:dyDescent="0.25">
      <c r="A7613" s="6">
        <f t="shared" si="594"/>
        <v>7602</v>
      </c>
      <c r="B7613" s="6">
        <f t="shared" si="591"/>
        <v>-122</v>
      </c>
      <c r="C7613" s="6">
        <f t="shared" si="592"/>
        <v>36</v>
      </c>
      <c r="D7613" s="8">
        <f ca="1">VLOOKUP(B7613,Residuals!$A$12:$AW$232,C7613,FALSE)</f>
        <v>-1.220408484770992E-2</v>
      </c>
      <c r="E7613" s="8">
        <f ca="1">VLOOKUP(B7613,Residuals!$A$12:$AW$232,C7613,FALSE)^2</f>
        <v>1.4893968697010285E-4</v>
      </c>
      <c r="F7613" s="8">
        <f t="shared" ca="1" si="590"/>
        <v>0.35089117340950116</v>
      </c>
      <c r="G7613" s="6">
        <f t="shared" si="593"/>
        <v>0</v>
      </c>
    </row>
    <row r="7614" spans="1:7" x14ac:dyDescent="0.25">
      <c r="A7614" s="6">
        <f t="shared" si="594"/>
        <v>7603</v>
      </c>
      <c r="B7614" s="6">
        <f t="shared" si="591"/>
        <v>-121</v>
      </c>
      <c r="C7614" s="6">
        <f t="shared" si="592"/>
        <v>36</v>
      </c>
      <c r="D7614" s="8">
        <f ca="1">VLOOKUP(B7614,Residuals!$A$12:$AW$232,C7614,FALSE)</f>
        <v>3.0112727705460017E-3</v>
      </c>
      <c r="E7614" s="8">
        <f ca="1">VLOOKUP(B7614,Residuals!$A$12:$AW$232,C7614,FALSE)^2</f>
        <v>9.0677636986317926E-6</v>
      </c>
      <c r="F7614" s="8">
        <f t="shared" ca="1" si="590"/>
        <v>2.136299806412028E-2</v>
      </c>
      <c r="G7614" s="6">
        <f t="shared" si="593"/>
        <v>0</v>
      </c>
    </row>
    <row r="7615" spans="1:7" x14ac:dyDescent="0.25">
      <c r="A7615" s="6">
        <f t="shared" si="594"/>
        <v>7604</v>
      </c>
      <c r="B7615" s="6">
        <f t="shared" si="591"/>
        <v>-120</v>
      </c>
      <c r="C7615" s="6">
        <f t="shared" si="592"/>
        <v>36</v>
      </c>
      <c r="D7615" s="8">
        <f ca="1">VLOOKUP(B7615,Residuals!$A$12:$AW$232,C7615,FALSE)</f>
        <v>1.8938045690521328E-2</v>
      </c>
      <c r="E7615" s="8">
        <f ca="1">VLOOKUP(B7615,Residuals!$A$12:$AW$232,C7615,FALSE)^2</f>
        <v>3.5864957457627344E-4</v>
      </c>
      <c r="F7615" s="8">
        <f t="shared" ca="1" si="590"/>
        <v>0.8449525618457131</v>
      </c>
      <c r="G7615" s="6">
        <f t="shared" si="593"/>
        <v>0</v>
      </c>
    </row>
    <row r="7616" spans="1:7" x14ac:dyDescent="0.25">
      <c r="A7616" s="6">
        <f t="shared" si="594"/>
        <v>7605</v>
      </c>
      <c r="B7616" s="6">
        <f t="shared" si="591"/>
        <v>-119</v>
      </c>
      <c r="C7616" s="6">
        <f t="shared" si="592"/>
        <v>36</v>
      </c>
      <c r="D7616" s="8">
        <f ca="1">VLOOKUP(B7616,Residuals!$A$12:$AW$232,C7616,FALSE)</f>
        <v>-8.4566690249592534E-3</v>
      </c>
      <c r="E7616" s="8">
        <f ca="1">VLOOKUP(B7616,Residuals!$A$12:$AW$232,C7616,FALSE)^2</f>
        <v>7.1515250997705295E-5</v>
      </c>
      <c r="F7616" s="8">
        <f t="shared" ca="1" si="590"/>
        <v>0.1684847796430311</v>
      </c>
      <c r="G7616" s="6">
        <f t="shared" si="593"/>
        <v>0</v>
      </c>
    </row>
    <row r="7617" spans="1:7" x14ac:dyDescent="0.25">
      <c r="A7617" s="6">
        <f t="shared" si="594"/>
        <v>7606</v>
      </c>
      <c r="B7617" s="6">
        <f t="shared" si="591"/>
        <v>-118</v>
      </c>
      <c r="C7617" s="6">
        <f t="shared" si="592"/>
        <v>36</v>
      </c>
      <c r="D7617" s="8">
        <f ca="1">VLOOKUP(B7617,Residuals!$A$12:$AW$232,C7617,FALSE)</f>
        <v>-7.0157983077344006E-3</v>
      </c>
      <c r="E7617" s="8">
        <f ca="1">VLOOKUP(B7617,Residuals!$A$12:$AW$232,C7617,FALSE)^2</f>
        <v>4.9221425894808883E-5</v>
      </c>
      <c r="F7617" s="8">
        <f t="shared" ca="1" si="590"/>
        <v>0.11596213366948482</v>
      </c>
      <c r="G7617" s="6">
        <f t="shared" si="593"/>
        <v>0</v>
      </c>
    </row>
    <row r="7618" spans="1:7" x14ac:dyDescent="0.25">
      <c r="A7618" s="6">
        <f t="shared" si="594"/>
        <v>7607</v>
      </c>
      <c r="B7618" s="6">
        <f t="shared" si="591"/>
        <v>-117</v>
      </c>
      <c r="C7618" s="6">
        <f t="shared" si="592"/>
        <v>36</v>
      </c>
      <c r="D7618" s="8">
        <f ca="1">VLOOKUP(B7618,Residuals!$A$12:$AW$232,C7618,FALSE)</f>
        <v>1.2648401025629719E-2</v>
      </c>
      <c r="E7618" s="8">
        <f ca="1">VLOOKUP(B7618,Residuals!$A$12:$AW$232,C7618,FALSE)^2</f>
        <v>1.5998204850515093E-4</v>
      </c>
      <c r="F7618" s="8">
        <f t="shared" ca="1" si="590"/>
        <v>0.37690618173312368</v>
      </c>
      <c r="G7618" s="6">
        <f t="shared" si="593"/>
        <v>0</v>
      </c>
    </row>
    <row r="7619" spans="1:7" x14ac:dyDescent="0.25">
      <c r="A7619" s="6">
        <f t="shared" si="594"/>
        <v>7608</v>
      </c>
      <c r="B7619" s="6">
        <f t="shared" si="591"/>
        <v>-116</v>
      </c>
      <c r="C7619" s="6">
        <f t="shared" si="592"/>
        <v>36</v>
      </c>
      <c r="D7619" s="8">
        <f ca="1">VLOOKUP(B7619,Residuals!$A$12:$AW$232,C7619,FALSE)</f>
        <v>2.0274859444504387E-2</v>
      </c>
      <c r="E7619" s="8">
        <f ca="1">VLOOKUP(B7619,Residuals!$A$12:$AW$232,C7619,FALSE)^2</f>
        <v>4.1106992549440878E-4</v>
      </c>
      <c r="F7619" s="8">
        <f t="shared" ca="1" si="590"/>
        <v>0.96845113243082903</v>
      </c>
      <c r="G7619" s="6">
        <f t="shared" si="593"/>
        <v>0</v>
      </c>
    </row>
    <row r="7620" spans="1:7" x14ac:dyDescent="0.25">
      <c r="A7620" s="6">
        <f t="shared" si="594"/>
        <v>7609</v>
      </c>
      <c r="B7620" s="6">
        <f t="shared" si="591"/>
        <v>-115</v>
      </c>
      <c r="C7620" s="6">
        <f t="shared" si="592"/>
        <v>36</v>
      </c>
      <c r="D7620" s="8">
        <f ca="1">VLOOKUP(B7620,Residuals!$A$12:$AW$232,C7620,FALSE)</f>
        <v>4.7403222738993823E-3</v>
      </c>
      <c r="E7620" s="8">
        <f ca="1">VLOOKUP(B7620,Residuals!$A$12:$AW$232,C7620,FALSE)^2</f>
        <v>2.247065526042661E-5</v>
      </c>
      <c r="F7620" s="8">
        <f t="shared" ca="1" si="590"/>
        <v>5.293924508646379E-2</v>
      </c>
      <c r="G7620" s="6">
        <f t="shared" si="593"/>
        <v>0</v>
      </c>
    </row>
    <row r="7621" spans="1:7" x14ac:dyDescent="0.25">
      <c r="A7621" s="6">
        <f t="shared" si="594"/>
        <v>7610</v>
      </c>
      <c r="B7621" s="6">
        <f t="shared" si="591"/>
        <v>-114</v>
      </c>
      <c r="C7621" s="6">
        <f t="shared" si="592"/>
        <v>36</v>
      </c>
      <c r="D7621" s="8">
        <f ca="1">VLOOKUP(B7621,Residuals!$A$12:$AW$232,C7621,FALSE)</f>
        <v>-7.3477046892721715E-3</v>
      </c>
      <c r="E7621" s="8">
        <f ca="1">VLOOKUP(B7621,Residuals!$A$12:$AW$232,C7621,FALSE)^2</f>
        <v>5.3988764200752259E-5</v>
      </c>
      <c r="F7621" s="8">
        <f t="shared" ca="1" si="590"/>
        <v>0.12719363929597594</v>
      </c>
      <c r="G7621" s="6">
        <f t="shared" si="593"/>
        <v>0</v>
      </c>
    </row>
    <row r="7622" spans="1:7" x14ac:dyDescent="0.25">
      <c r="A7622" s="6">
        <f t="shared" si="594"/>
        <v>7611</v>
      </c>
      <c r="B7622" s="6">
        <f t="shared" si="591"/>
        <v>-113</v>
      </c>
      <c r="C7622" s="6">
        <f t="shared" si="592"/>
        <v>36</v>
      </c>
      <c r="D7622" s="8">
        <f ca="1">VLOOKUP(B7622,Residuals!$A$12:$AW$232,C7622,FALSE)</f>
        <v>-1.214615121987692E-2</v>
      </c>
      <c r="E7622" s="8">
        <f ca="1">VLOOKUP(B7622,Residuals!$A$12:$AW$232,C7622,FALSE)^2</f>
        <v>1.4752898945611759E-4</v>
      </c>
      <c r="F7622" s="8">
        <f t="shared" ca="1" si="590"/>
        <v>0.3475676716882472</v>
      </c>
      <c r="G7622" s="6">
        <f t="shared" si="593"/>
        <v>0</v>
      </c>
    </row>
    <row r="7623" spans="1:7" x14ac:dyDescent="0.25">
      <c r="A7623" s="6">
        <f t="shared" si="594"/>
        <v>7612</v>
      </c>
      <c r="B7623" s="6">
        <f t="shared" si="591"/>
        <v>-112</v>
      </c>
      <c r="C7623" s="6">
        <f t="shared" si="592"/>
        <v>36</v>
      </c>
      <c r="D7623" s="8">
        <f ca="1">VLOOKUP(B7623,Residuals!$A$12:$AW$232,C7623,FALSE)</f>
        <v>2.2786122759361696E-4</v>
      </c>
      <c r="E7623" s="8">
        <f ca="1">VLOOKUP(B7623,Residuals!$A$12:$AW$232,C7623,FALSE)^2</f>
        <v>5.1920739040470108E-8</v>
      </c>
      <c r="F7623" s="8">
        <f t="shared" ca="1" si="590"/>
        <v>1.2232152099162205E-4</v>
      </c>
      <c r="G7623" s="6">
        <f t="shared" si="593"/>
        <v>0</v>
      </c>
    </row>
    <row r="7624" spans="1:7" x14ac:dyDescent="0.25">
      <c r="A7624" s="6">
        <f t="shared" si="594"/>
        <v>7613</v>
      </c>
      <c r="B7624" s="6">
        <f t="shared" si="591"/>
        <v>-111</v>
      </c>
      <c r="C7624" s="6">
        <f t="shared" si="592"/>
        <v>36</v>
      </c>
      <c r="D7624" s="8">
        <f ca="1">VLOOKUP(B7624,Residuals!$A$12:$AW$232,C7624,FALSE)</f>
        <v>9.5730741669578911E-3</v>
      </c>
      <c r="E7624" s="8">
        <f ca="1">VLOOKUP(B7624,Residuals!$A$12:$AW$232,C7624,FALSE)^2</f>
        <v>9.1643749006076525E-5</v>
      </c>
      <c r="F7624" s="8">
        <f t="shared" ca="1" si="590"/>
        <v>0.21590607096443656</v>
      </c>
      <c r="G7624" s="6">
        <f t="shared" si="593"/>
        <v>0</v>
      </c>
    </row>
    <row r="7625" spans="1:7" x14ac:dyDescent="0.25">
      <c r="A7625" s="6">
        <f t="shared" si="594"/>
        <v>7614</v>
      </c>
      <c r="B7625" s="6">
        <f t="shared" si="591"/>
        <v>-110</v>
      </c>
      <c r="C7625" s="6">
        <f t="shared" si="592"/>
        <v>36</v>
      </c>
      <c r="D7625" s="8">
        <f ca="1">VLOOKUP(B7625,Residuals!$A$12:$AW$232,C7625,FALSE)</f>
        <v>-7.1156235780089174E-3</v>
      </c>
      <c r="E7625" s="8">
        <f ca="1">VLOOKUP(B7625,Residuals!$A$12:$AW$232,C7625,FALSE)^2</f>
        <v>5.0632098903916428E-5</v>
      </c>
      <c r="F7625" s="8">
        <f t="shared" ca="1" si="590"/>
        <v>0.11928557765901207</v>
      </c>
      <c r="G7625" s="6">
        <f t="shared" si="593"/>
        <v>0</v>
      </c>
    </row>
    <row r="7626" spans="1:7" x14ac:dyDescent="0.25">
      <c r="A7626" s="6">
        <f t="shared" si="594"/>
        <v>7615</v>
      </c>
      <c r="B7626" s="6">
        <f t="shared" si="591"/>
        <v>-109</v>
      </c>
      <c r="C7626" s="6">
        <f t="shared" si="592"/>
        <v>36</v>
      </c>
      <c r="D7626" s="8">
        <f ca="1">VLOOKUP(B7626,Residuals!$A$12:$AW$232,C7626,FALSE)</f>
        <v>4.2696996239330763E-3</v>
      </c>
      <c r="E7626" s="8">
        <f ca="1">VLOOKUP(B7626,Residuals!$A$12:$AW$232,C7626,FALSE)^2</f>
        <v>1.8230334878614252E-5</v>
      </c>
      <c r="F7626" s="8">
        <f t="shared" ca="1" si="590"/>
        <v>4.2949355724704687E-2</v>
      </c>
      <c r="G7626" s="6">
        <f t="shared" si="593"/>
        <v>0</v>
      </c>
    </row>
    <row r="7627" spans="1:7" x14ac:dyDescent="0.25">
      <c r="A7627" s="6">
        <f t="shared" si="594"/>
        <v>7616</v>
      </c>
      <c r="B7627" s="6">
        <f t="shared" si="591"/>
        <v>-108</v>
      </c>
      <c r="C7627" s="6">
        <f t="shared" si="592"/>
        <v>36</v>
      </c>
      <c r="D7627" s="8">
        <f ca="1">VLOOKUP(B7627,Residuals!$A$12:$AW$232,C7627,FALSE)</f>
        <v>-8.4412018374926141E-3</v>
      </c>
      <c r="E7627" s="8">
        <f ca="1">VLOOKUP(B7627,Residuals!$A$12:$AW$232,C7627,FALSE)^2</f>
        <v>7.1253888461288688E-5</v>
      </c>
      <c r="F7627" s="8">
        <f t="shared" ref="F7627:F7690" ca="1" si="595">E7627/$F$8</f>
        <v>0.16786902833487294</v>
      </c>
      <c r="G7627" s="6">
        <f t="shared" si="593"/>
        <v>0</v>
      </c>
    </row>
    <row r="7628" spans="1:7" x14ac:dyDescent="0.25">
      <c r="A7628" s="6">
        <f t="shared" si="594"/>
        <v>7617</v>
      </c>
      <c r="B7628" s="6">
        <f t="shared" ref="B7628:B7691" si="596">MOD(A7628,221)-210</f>
        <v>-107</v>
      </c>
      <c r="C7628" s="6">
        <f t="shared" ref="C7628:C7691" si="597">IF(B7628&lt;B7627,IF(ISNUMBER(C7627),C7627+1,2),C7627)</f>
        <v>36</v>
      </c>
      <c r="D7628" s="8">
        <f ca="1">VLOOKUP(B7628,Residuals!$A$12:$AW$232,C7628,FALSE)</f>
        <v>1.1317322233751953E-2</v>
      </c>
      <c r="E7628" s="8">
        <f ca="1">VLOOKUP(B7628,Residuals!$A$12:$AW$232,C7628,FALSE)^2</f>
        <v>1.2808178254257631E-4</v>
      </c>
      <c r="F7628" s="8">
        <f t="shared" ca="1" si="595"/>
        <v>0.30175145310844292</v>
      </c>
      <c r="G7628" s="6">
        <f t="shared" ref="G7628:G7691" si="598">IF(OR(B7628&lt;-10,B7628&gt;10),0,1)</f>
        <v>0</v>
      </c>
    </row>
    <row r="7629" spans="1:7" x14ac:dyDescent="0.25">
      <c r="A7629" s="6">
        <f t="shared" ref="A7629:A7692" si="599">A7628+1</f>
        <v>7618</v>
      </c>
      <c r="B7629" s="6">
        <f t="shared" si="596"/>
        <v>-106</v>
      </c>
      <c r="C7629" s="6">
        <f t="shared" si="597"/>
        <v>36</v>
      </c>
      <c r="D7629" s="8">
        <f ca="1">VLOOKUP(B7629,Residuals!$A$12:$AW$232,C7629,FALSE)</f>
        <v>1.207461756653502E-2</v>
      </c>
      <c r="E7629" s="8">
        <f ca="1">VLOOKUP(B7629,Residuals!$A$12:$AW$232,C7629,FALSE)^2</f>
        <v>1.4579638937807607E-4</v>
      </c>
      <c r="F7629" s="8">
        <f t="shared" ca="1" si="595"/>
        <v>0.34348579071480717</v>
      </c>
      <c r="G7629" s="6">
        <f t="shared" si="598"/>
        <v>0</v>
      </c>
    </row>
    <row r="7630" spans="1:7" x14ac:dyDescent="0.25">
      <c r="A7630" s="6">
        <f t="shared" si="599"/>
        <v>7619</v>
      </c>
      <c r="B7630" s="6">
        <f t="shared" si="596"/>
        <v>-105</v>
      </c>
      <c r="C7630" s="6">
        <f t="shared" si="597"/>
        <v>36</v>
      </c>
      <c r="D7630" s="8">
        <f ca="1">VLOOKUP(B7630,Residuals!$A$12:$AW$232,C7630,FALSE)</f>
        <v>-5.9097456257718329E-3</v>
      </c>
      <c r="E7630" s="8">
        <f ca="1">VLOOKUP(B7630,Residuals!$A$12:$AW$232,C7630,FALSE)^2</f>
        <v>3.492509336132931E-5</v>
      </c>
      <c r="F7630" s="8">
        <f t="shared" ca="1" si="595"/>
        <v>8.2281004078202394E-2</v>
      </c>
      <c r="G7630" s="6">
        <f t="shared" si="598"/>
        <v>0</v>
      </c>
    </row>
    <row r="7631" spans="1:7" x14ac:dyDescent="0.25">
      <c r="A7631" s="6">
        <f t="shared" si="599"/>
        <v>7620</v>
      </c>
      <c r="B7631" s="6">
        <f t="shared" si="596"/>
        <v>-104</v>
      </c>
      <c r="C7631" s="6">
        <f t="shared" si="597"/>
        <v>36</v>
      </c>
      <c r="D7631" s="8">
        <f ca="1">VLOOKUP(B7631,Residuals!$A$12:$AW$232,C7631,FALSE)</f>
        <v>9.278182626085105E-3</v>
      </c>
      <c r="E7631" s="8">
        <f ca="1">VLOOKUP(B7631,Residuals!$A$12:$AW$232,C7631,FALSE)^2</f>
        <v>8.60846728429875E-5</v>
      </c>
      <c r="F7631" s="8">
        <f t="shared" ca="1" si="595"/>
        <v>0.20280928798052542</v>
      </c>
      <c r="G7631" s="6">
        <f t="shared" si="598"/>
        <v>0</v>
      </c>
    </row>
    <row r="7632" spans="1:7" x14ac:dyDescent="0.25">
      <c r="A7632" s="6">
        <f t="shared" si="599"/>
        <v>7621</v>
      </c>
      <c r="B7632" s="6">
        <f t="shared" si="596"/>
        <v>-103</v>
      </c>
      <c r="C7632" s="6">
        <f t="shared" si="597"/>
        <v>36</v>
      </c>
      <c r="D7632" s="8">
        <f ca="1">VLOOKUP(B7632,Residuals!$A$12:$AW$232,C7632,FALSE)</f>
        <v>1.7098201140383297E-3</v>
      </c>
      <c r="E7632" s="8">
        <f ca="1">VLOOKUP(B7632,Residuals!$A$12:$AW$232,C7632,FALSE)^2</f>
        <v>2.9234848223700469E-6</v>
      </c>
      <c r="F7632" s="8">
        <f t="shared" ca="1" si="595"/>
        <v>6.8875196439227779E-3</v>
      </c>
      <c r="G7632" s="6">
        <f t="shared" si="598"/>
        <v>0</v>
      </c>
    </row>
    <row r="7633" spans="1:7" x14ac:dyDescent="0.25">
      <c r="A7633" s="6">
        <f t="shared" si="599"/>
        <v>7622</v>
      </c>
      <c r="B7633" s="6">
        <f t="shared" si="596"/>
        <v>-102</v>
      </c>
      <c r="C7633" s="6">
        <f t="shared" si="597"/>
        <v>36</v>
      </c>
      <c r="D7633" s="8">
        <f ca="1">VLOOKUP(B7633,Residuals!$A$12:$AW$232,C7633,FALSE)</f>
        <v>6.8711597242018573E-3</v>
      </c>
      <c r="E7633" s="8">
        <f ca="1">VLOOKUP(B7633,Residuals!$A$12:$AW$232,C7633,FALSE)^2</f>
        <v>4.7212835955493746E-5</v>
      </c>
      <c r="F7633" s="8">
        <f t="shared" ca="1" si="595"/>
        <v>0.11123004046422461</v>
      </c>
      <c r="G7633" s="6">
        <f t="shared" si="598"/>
        <v>0</v>
      </c>
    </row>
    <row r="7634" spans="1:7" x14ac:dyDescent="0.25">
      <c r="A7634" s="6">
        <f t="shared" si="599"/>
        <v>7623</v>
      </c>
      <c r="B7634" s="6">
        <f t="shared" si="596"/>
        <v>-101</v>
      </c>
      <c r="C7634" s="6">
        <f t="shared" si="597"/>
        <v>36</v>
      </c>
      <c r="D7634" s="8">
        <f ca="1">VLOOKUP(B7634,Residuals!$A$12:$AW$232,C7634,FALSE)</f>
        <v>6.6779014614921899E-3</v>
      </c>
      <c r="E7634" s="8">
        <f ca="1">VLOOKUP(B7634,Residuals!$A$12:$AW$232,C7634,FALSE)^2</f>
        <v>4.4594367929399526E-5</v>
      </c>
      <c r="F7634" s="8">
        <f t="shared" ca="1" si="595"/>
        <v>0.10506111841998871</v>
      </c>
      <c r="G7634" s="6">
        <f t="shared" si="598"/>
        <v>0</v>
      </c>
    </row>
    <row r="7635" spans="1:7" x14ac:dyDescent="0.25">
      <c r="A7635" s="6">
        <f t="shared" si="599"/>
        <v>7624</v>
      </c>
      <c r="B7635" s="6">
        <f t="shared" si="596"/>
        <v>-100</v>
      </c>
      <c r="C7635" s="6">
        <f t="shared" si="597"/>
        <v>36</v>
      </c>
      <c r="D7635" s="8">
        <f ca="1">VLOOKUP(B7635,Residuals!$A$12:$AW$232,C7635,FALSE)</f>
        <v>-1.4018114590205199E-2</v>
      </c>
      <c r="E7635" s="8">
        <f ca="1">VLOOKUP(B7635,Residuals!$A$12:$AW$232,C7635,FALSE)^2</f>
        <v>1.9650753666412387E-4</v>
      </c>
      <c r="F7635" s="8">
        <f t="shared" ca="1" si="595"/>
        <v>0.46295760066775288</v>
      </c>
      <c r="G7635" s="6">
        <f t="shared" si="598"/>
        <v>0</v>
      </c>
    </row>
    <row r="7636" spans="1:7" x14ac:dyDescent="0.25">
      <c r="A7636" s="6">
        <f t="shared" si="599"/>
        <v>7625</v>
      </c>
      <c r="B7636" s="6">
        <f t="shared" si="596"/>
        <v>-99</v>
      </c>
      <c r="C7636" s="6">
        <f t="shared" si="597"/>
        <v>36</v>
      </c>
      <c r="D7636" s="8">
        <f ca="1">VLOOKUP(B7636,Residuals!$A$12:$AW$232,C7636,FALSE)</f>
        <v>1.0167765336997564E-2</v>
      </c>
      <c r="E7636" s="8">
        <f ca="1">VLOOKUP(B7636,Residuals!$A$12:$AW$232,C7636,FALSE)^2</f>
        <v>1.0338345194824919E-4</v>
      </c>
      <c r="F7636" s="8">
        <f t="shared" ca="1" si="595"/>
        <v>0.24356396540921832</v>
      </c>
      <c r="G7636" s="6">
        <f t="shared" si="598"/>
        <v>0</v>
      </c>
    </row>
    <row r="7637" spans="1:7" x14ac:dyDescent="0.25">
      <c r="A7637" s="6">
        <f t="shared" si="599"/>
        <v>7626</v>
      </c>
      <c r="B7637" s="6">
        <f t="shared" si="596"/>
        <v>-98</v>
      </c>
      <c r="C7637" s="6">
        <f t="shared" si="597"/>
        <v>36</v>
      </c>
      <c r="D7637" s="8">
        <f ca="1">VLOOKUP(B7637,Residuals!$A$12:$AW$232,C7637,FALSE)</f>
        <v>4.897125002789356E-3</v>
      </c>
      <c r="E7637" s="8">
        <f ca="1">VLOOKUP(B7637,Residuals!$A$12:$AW$232,C7637,FALSE)^2</f>
        <v>2.3981833292944649E-5</v>
      </c>
      <c r="F7637" s="8">
        <f t="shared" ca="1" si="595"/>
        <v>5.6499471671117192E-2</v>
      </c>
      <c r="G7637" s="6">
        <f t="shared" si="598"/>
        <v>0</v>
      </c>
    </row>
    <row r="7638" spans="1:7" x14ac:dyDescent="0.25">
      <c r="A7638" s="6">
        <f t="shared" si="599"/>
        <v>7627</v>
      </c>
      <c r="B7638" s="6">
        <f t="shared" si="596"/>
        <v>-97</v>
      </c>
      <c r="C7638" s="6">
        <f t="shared" si="597"/>
        <v>36</v>
      </c>
      <c r="D7638" s="8">
        <f ca="1">VLOOKUP(B7638,Residuals!$A$12:$AW$232,C7638,FALSE)</f>
        <v>1.6108866708943245E-4</v>
      </c>
      <c r="E7638" s="8">
        <f ca="1">VLOOKUP(B7638,Residuals!$A$12:$AW$232,C7638,FALSE)^2</f>
        <v>2.5949558664649997E-8</v>
      </c>
      <c r="F7638" s="8">
        <f t="shared" ca="1" si="595"/>
        <v>6.1135290898828697E-5</v>
      </c>
      <c r="G7638" s="6">
        <f t="shared" si="598"/>
        <v>0</v>
      </c>
    </row>
    <row r="7639" spans="1:7" x14ac:dyDescent="0.25">
      <c r="A7639" s="6">
        <f t="shared" si="599"/>
        <v>7628</v>
      </c>
      <c r="B7639" s="6">
        <f t="shared" si="596"/>
        <v>-96</v>
      </c>
      <c r="C7639" s="6">
        <f t="shared" si="597"/>
        <v>36</v>
      </c>
      <c r="D7639" s="8">
        <f ca="1">VLOOKUP(B7639,Residuals!$A$12:$AW$232,C7639,FALSE)</f>
        <v>1.1212227605811084E-2</v>
      </c>
      <c r="E7639" s="8">
        <f ca="1">VLOOKUP(B7639,Residuals!$A$12:$AW$232,C7639,FALSE)^2</f>
        <v>1.2571404788451213E-4</v>
      </c>
      <c r="F7639" s="8">
        <f t="shared" ca="1" si="595"/>
        <v>0.29617324081733443</v>
      </c>
      <c r="G7639" s="6">
        <f t="shared" si="598"/>
        <v>0</v>
      </c>
    </row>
    <row r="7640" spans="1:7" x14ac:dyDescent="0.25">
      <c r="A7640" s="6">
        <f t="shared" si="599"/>
        <v>7629</v>
      </c>
      <c r="B7640" s="6">
        <f t="shared" si="596"/>
        <v>-95</v>
      </c>
      <c r="C7640" s="6">
        <f t="shared" si="597"/>
        <v>36</v>
      </c>
      <c r="D7640" s="8">
        <f ca="1">VLOOKUP(B7640,Residuals!$A$12:$AW$232,C7640,FALSE)</f>
        <v>9.9443700658828071E-3</v>
      </c>
      <c r="E7640" s="8">
        <f ca="1">VLOOKUP(B7640,Residuals!$A$12:$AW$232,C7640,FALSE)^2</f>
        <v>9.8890496007226025E-5</v>
      </c>
      <c r="F7640" s="8">
        <f t="shared" ca="1" si="595"/>
        <v>0.23297888486893711</v>
      </c>
      <c r="G7640" s="6">
        <f t="shared" si="598"/>
        <v>0</v>
      </c>
    </row>
    <row r="7641" spans="1:7" x14ac:dyDescent="0.25">
      <c r="A7641" s="6">
        <f t="shared" si="599"/>
        <v>7630</v>
      </c>
      <c r="B7641" s="6">
        <f t="shared" si="596"/>
        <v>-94</v>
      </c>
      <c r="C7641" s="6">
        <f t="shared" si="597"/>
        <v>36</v>
      </c>
      <c r="D7641" s="8">
        <f ca="1">VLOOKUP(B7641,Residuals!$A$12:$AW$232,C7641,FALSE)</f>
        <v>-3.9077818066632413E-3</v>
      </c>
      <c r="E7641" s="8">
        <f ca="1">VLOOKUP(B7641,Residuals!$A$12:$AW$232,C7641,FALSE)^2</f>
        <v>1.5270758648488226E-5</v>
      </c>
      <c r="F7641" s="8">
        <f t="shared" ca="1" si="595"/>
        <v>3.5976807324007098E-2</v>
      </c>
      <c r="G7641" s="6">
        <f t="shared" si="598"/>
        <v>0</v>
      </c>
    </row>
    <row r="7642" spans="1:7" x14ac:dyDescent="0.25">
      <c r="A7642" s="6">
        <f t="shared" si="599"/>
        <v>7631</v>
      </c>
      <c r="B7642" s="6">
        <f t="shared" si="596"/>
        <v>-93</v>
      </c>
      <c r="C7642" s="6">
        <f t="shared" si="597"/>
        <v>36</v>
      </c>
      <c r="D7642" s="8">
        <f ca="1">VLOOKUP(B7642,Residuals!$A$12:$AW$232,C7642,FALSE)</f>
        <v>-5.4323909057486948E-4</v>
      </c>
      <c r="E7642" s="8">
        <f ca="1">VLOOKUP(B7642,Residuals!$A$12:$AW$232,C7642,FALSE)^2</f>
        <v>2.9510870952861127E-7</v>
      </c>
      <c r="F7642" s="8">
        <f t="shared" ca="1" si="595"/>
        <v>6.9525486105422106E-4</v>
      </c>
      <c r="G7642" s="6">
        <f t="shared" si="598"/>
        <v>0</v>
      </c>
    </row>
    <row r="7643" spans="1:7" x14ac:dyDescent="0.25">
      <c r="A7643" s="6">
        <f t="shared" si="599"/>
        <v>7632</v>
      </c>
      <c r="B7643" s="6">
        <f t="shared" si="596"/>
        <v>-92</v>
      </c>
      <c r="C7643" s="6">
        <f t="shared" si="597"/>
        <v>36</v>
      </c>
      <c r="D7643" s="8">
        <f ca="1">VLOOKUP(B7643,Residuals!$A$12:$AW$232,C7643,FALSE)</f>
        <v>2.0512275609146573E-2</v>
      </c>
      <c r="E7643" s="8">
        <f ca="1">VLOOKUP(B7643,Residuals!$A$12:$AW$232,C7643,FALSE)^2</f>
        <v>4.2075345066558943E-4</v>
      </c>
      <c r="F7643" s="8">
        <f t="shared" ca="1" si="595"/>
        <v>0.99126482016698014</v>
      </c>
      <c r="G7643" s="6">
        <f t="shared" si="598"/>
        <v>0</v>
      </c>
    </row>
    <row r="7644" spans="1:7" x14ac:dyDescent="0.25">
      <c r="A7644" s="6">
        <f t="shared" si="599"/>
        <v>7633</v>
      </c>
      <c r="B7644" s="6">
        <f t="shared" si="596"/>
        <v>-91</v>
      </c>
      <c r="C7644" s="6">
        <f t="shared" si="597"/>
        <v>36</v>
      </c>
      <c r="D7644" s="8">
        <f ca="1">VLOOKUP(B7644,Residuals!$A$12:$AW$232,C7644,FALSE)</f>
        <v>-1.311153826397495E-2</v>
      </c>
      <c r="E7644" s="8">
        <f ca="1">VLOOKUP(B7644,Residuals!$A$12:$AW$232,C7644,FALSE)^2</f>
        <v>1.7191243564767926E-4</v>
      </c>
      <c r="F7644" s="8">
        <f t="shared" ca="1" si="595"/>
        <v>0.40501331441772315</v>
      </c>
      <c r="G7644" s="6">
        <f t="shared" si="598"/>
        <v>0</v>
      </c>
    </row>
    <row r="7645" spans="1:7" x14ac:dyDescent="0.25">
      <c r="A7645" s="6">
        <f t="shared" si="599"/>
        <v>7634</v>
      </c>
      <c r="B7645" s="6">
        <f t="shared" si="596"/>
        <v>-90</v>
      </c>
      <c r="C7645" s="6">
        <f t="shared" si="597"/>
        <v>36</v>
      </c>
      <c r="D7645" s="8">
        <f ca="1">VLOOKUP(B7645,Residuals!$A$12:$AW$232,C7645,FALSE)</f>
        <v>-1.0399853954434372E-2</v>
      </c>
      <c r="E7645" s="8">
        <f ca="1">VLOOKUP(B7645,Residuals!$A$12:$AW$232,C7645,FALSE)^2</f>
        <v>1.0815696227356426E-4</v>
      </c>
      <c r="F7645" s="8">
        <f t="shared" ca="1" si="595"/>
        <v>0.25481001186873853</v>
      </c>
      <c r="G7645" s="6">
        <f t="shared" si="598"/>
        <v>0</v>
      </c>
    </row>
    <row r="7646" spans="1:7" x14ac:dyDescent="0.25">
      <c r="A7646" s="6">
        <f t="shared" si="599"/>
        <v>7635</v>
      </c>
      <c r="B7646" s="6">
        <f t="shared" si="596"/>
        <v>-89</v>
      </c>
      <c r="C7646" s="6">
        <f t="shared" si="597"/>
        <v>36</v>
      </c>
      <c r="D7646" s="8">
        <f ca="1">VLOOKUP(B7646,Residuals!$A$12:$AW$232,C7646,FALSE)</f>
        <v>-3.4204925304482784E-3</v>
      </c>
      <c r="E7646" s="8">
        <f ca="1">VLOOKUP(B7646,Residuals!$A$12:$AW$232,C7646,FALSE)^2</f>
        <v>1.1699769150852466E-5</v>
      </c>
      <c r="F7646" s="8">
        <f t="shared" ca="1" si="595"/>
        <v>2.7563813309121457E-2</v>
      </c>
      <c r="G7646" s="6">
        <f t="shared" si="598"/>
        <v>0</v>
      </c>
    </row>
    <row r="7647" spans="1:7" x14ac:dyDescent="0.25">
      <c r="A7647" s="6">
        <f t="shared" si="599"/>
        <v>7636</v>
      </c>
      <c r="B7647" s="6">
        <f t="shared" si="596"/>
        <v>-88</v>
      </c>
      <c r="C7647" s="6">
        <f t="shared" si="597"/>
        <v>36</v>
      </c>
      <c r="D7647" s="8">
        <f ca="1">VLOOKUP(B7647,Residuals!$A$12:$AW$232,C7647,FALSE)</f>
        <v>1.7832293587459289E-2</v>
      </c>
      <c r="E7647" s="8">
        <f ca="1">VLOOKUP(B7647,Residuals!$A$12:$AW$232,C7647,FALSE)^2</f>
        <v>3.1799069458934165E-4</v>
      </c>
      <c r="F7647" s="8">
        <f t="shared" ca="1" si="595"/>
        <v>0.74916316951944606</v>
      </c>
      <c r="G7647" s="6">
        <f t="shared" si="598"/>
        <v>0</v>
      </c>
    </row>
    <row r="7648" spans="1:7" x14ac:dyDescent="0.25">
      <c r="A7648" s="6">
        <f t="shared" si="599"/>
        <v>7637</v>
      </c>
      <c r="B7648" s="6">
        <f t="shared" si="596"/>
        <v>-87</v>
      </c>
      <c r="C7648" s="6">
        <f t="shared" si="597"/>
        <v>36</v>
      </c>
      <c r="D7648" s="8">
        <f ca="1">VLOOKUP(B7648,Residuals!$A$12:$AW$232,C7648,FALSE)</f>
        <v>1.2033719081054672E-2</v>
      </c>
      <c r="E7648" s="8">
        <f ca="1">VLOOKUP(B7648,Residuals!$A$12:$AW$232,C7648,FALSE)^2</f>
        <v>1.4481039492173929E-4</v>
      </c>
      <c r="F7648" s="8">
        <f t="shared" ca="1" si="595"/>
        <v>0.34116285880325614</v>
      </c>
      <c r="G7648" s="6">
        <f t="shared" si="598"/>
        <v>0</v>
      </c>
    </row>
    <row r="7649" spans="1:7" x14ac:dyDescent="0.25">
      <c r="A7649" s="6">
        <f t="shared" si="599"/>
        <v>7638</v>
      </c>
      <c r="B7649" s="6">
        <f t="shared" si="596"/>
        <v>-86</v>
      </c>
      <c r="C7649" s="6">
        <f t="shared" si="597"/>
        <v>36</v>
      </c>
      <c r="D7649" s="8">
        <f ca="1">VLOOKUP(B7649,Residuals!$A$12:$AW$232,C7649,FALSE)</f>
        <v>-8.503423785740474E-3</v>
      </c>
      <c r="E7649" s="8">
        <f ca="1">VLOOKUP(B7649,Residuals!$A$12:$AW$232,C7649,FALSE)^2</f>
        <v>7.2308216079896854E-5</v>
      </c>
      <c r="F7649" s="8">
        <f t="shared" ca="1" si="595"/>
        <v>0.17035294825425432</v>
      </c>
      <c r="G7649" s="6">
        <f t="shared" si="598"/>
        <v>0</v>
      </c>
    </row>
    <row r="7650" spans="1:7" x14ac:dyDescent="0.25">
      <c r="A7650" s="6">
        <f t="shared" si="599"/>
        <v>7639</v>
      </c>
      <c r="B7650" s="6">
        <f t="shared" si="596"/>
        <v>-85</v>
      </c>
      <c r="C7650" s="6">
        <f t="shared" si="597"/>
        <v>36</v>
      </c>
      <c r="D7650" s="8">
        <f ca="1">VLOOKUP(B7650,Residuals!$A$12:$AW$232,C7650,FALSE)</f>
        <v>-1.519375261703452E-2</v>
      </c>
      <c r="E7650" s="8">
        <f ca="1">VLOOKUP(B7650,Residuals!$A$12:$AW$232,C7650,FALSE)^2</f>
        <v>2.3085011858764334E-4</v>
      </c>
      <c r="F7650" s="8">
        <f t="shared" ca="1" si="595"/>
        <v>0.54386624976055387</v>
      </c>
      <c r="G7650" s="6">
        <f t="shared" si="598"/>
        <v>0</v>
      </c>
    </row>
    <row r="7651" spans="1:7" x14ac:dyDescent="0.25">
      <c r="A7651" s="6">
        <f t="shared" si="599"/>
        <v>7640</v>
      </c>
      <c r="B7651" s="6">
        <f t="shared" si="596"/>
        <v>-84</v>
      </c>
      <c r="C7651" s="6">
        <f t="shared" si="597"/>
        <v>36</v>
      </c>
      <c r="D7651" s="8">
        <f ca="1">VLOOKUP(B7651,Residuals!$A$12:$AW$232,C7651,FALSE)</f>
        <v>-3.07470509751963E-2</v>
      </c>
      <c r="E7651" s="8">
        <f ca="1">VLOOKUP(B7651,Residuals!$A$12:$AW$232,C7651,FALSE)^2</f>
        <v>9.4538114367131976E-4</v>
      </c>
      <c r="F7651" s="8">
        <f t="shared" ca="1" si="595"/>
        <v>2.227249872551659</v>
      </c>
      <c r="G7651" s="6">
        <f t="shared" si="598"/>
        <v>0</v>
      </c>
    </row>
    <row r="7652" spans="1:7" x14ac:dyDescent="0.25">
      <c r="A7652" s="6">
        <f t="shared" si="599"/>
        <v>7641</v>
      </c>
      <c r="B7652" s="6">
        <f t="shared" si="596"/>
        <v>-83</v>
      </c>
      <c r="C7652" s="6">
        <f t="shared" si="597"/>
        <v>36</v>
      </c>
      <c r="D7652" s="8">
        <f ca="1">VLOOKUP(B7652,Residuals!$A$12:$AW$232,C7652,FALSE)</f>
        <v>1.6676279304562121E-2</v>
      </c>
      <c r="E7652" s="8">
        <f ca="1">VLOOKUP(B7652,Residuals!$A$12:$AW$232,C7652,FALSE)^2</f>
        <v>2.7809829144376691E-4</v>
      </c>
      <c r="F7652" s="8">
        <f t="shared" ca="1" si="595"/>
        <v>0.6551795414171161</v>
      </c>
      <c r="G7652" s="6">
        <f t="shared" si="598"/>
        <v>0</v>
      </c>
    </row>
    <row r="7653" spans="1:7" x14ac:dyDescent="0.25">
      <c r="A7653" s="6">
        <f t="shared" si="599"/>
        <v>7642</v>
      </c>
      <c r="B7653" s="6">
        <f t="shared" si="596"/>
        <v>-82</v>
      </c>
      <c r="C7653" s="6">
        <f t="shared" si="597"/>
        <v>36</v>
      </c>
      <c r="D7653" s="8">
        <f ca="1">VLOOKUP(B7653,Residuals!$A$12:$AW$232,C7653,FALSE)</f>
        <v>1.5985855114515955E-3</v>
      </c>
      <c r="E7653" s="8">
        <f ca="1">VLOOKUP(B7653,Residuals!$A$12:$AW$232,C7653,FALSE)^2</f>
        <v>2.5554756374229591E-6</v>
      </c>
      <c r="F7653" s="8">
        <f t="shared" ca="1" si="595"/>
        <v>6.020516514276892E-3</v>
      </c>
      <c r="G7653" s="6">
        <f t="shared" si="598"/>
        <v>0</v>
      </c>
    </row>
    <row r="7654" spans="1:7" x14ac:dyDescent="0.25">
      <c r="A7654" s="6">
        <f t="shared" si="599"/>
        <v>7643</v>
      </c>
      <c r="B7654" s="6">
        <f t="shared" si="596"/>
        <v>-81</v>
      </c>
      <c r="C7654" s="6">
        <f t="shared" si="597"/>
        <v>36</v>
      </c>
      <c r="D7654" s="8">
        <f ca="1">VLOOKUP(B7654,Residuals!$A$12:$AW$232,C7654,FALSE)</f>
        <v>-8.6657631462011761E-3</v>
      </c>
      <c r="E7654" s="8">
        <f ca="1">VLOOKUP(B7654,Residuals!$A$12:$AW$232,C7654,FALSE)^2</f>
        <v>7.5095450906058502E-5</v>
      </c>
      <c r="F7654" s="8">
        <f t="shared" ca="1" si="595"/>
        <v>0.17691947272208139</v>
      </c>
      <c r="G7654" s="6">
        <f t="shared" si="598"/>
        <v>0</v>
      </c>
    </row>
    <row r="7655" spans="1:7" x14ac:dyDescent="0.25">
      <c r="A7655" s="6">
        <f t="shared" si="599"/>
        <v>7644</v>
      </c>
      <c r="B7655" s="6">
        <f t="shared" si="596"/>
        <v>-80</v>
      </c>
      <c r="C7655" s="6">
        <f t="shared" si="597"/>
        <v>36</v>
      </c>
      <c r="D7655" s="8">
        <f ca="1">VLOOKUP(B7655,Residuals!$A$12:$AW$232,C7655,FALSE)</f>
        <v>-3.4699779162986216E-3</v>
      </c>
      <c r="E7655" s="8">
        <f ca="1">VLOOKUP(B7655,Residuals!$A$12:$AW$232,C7655,FALSE)^2</f>
        <v>1.2040746739600124E-5</v>
      </c>
      <c r="F7655" s="8">
        <f t="shared" ca="1" si="595"/>
        <v>2.8367131945382755E-2</v>
      </c>
      <c r="G7655" s="6">
        <f t="shared" si="598"/>
        <v>0</v>
      </c>
    </row>
    <row r="7656" spans="1:7" x14ac:dyDescent="0.25">
      <c r="A7656" s="6">
        <f t="shared" si="599"/>
        <v>7645</v>
      </c>
      <c r="B7656" s="6">
        <f t="shared" si="596"/>
        <v>-79</v>
      </c>
      <c r="C7656" s="6">
        <f t="shared" si="597"/>
        <v>36</v>
      </c>
      <c r="D7656" s="8">
        <f ca="1">VLOOKUP(B7656,Residuals!$A$12:$AW$232,C7656,FALSE)</f>
        <v>3.0574541210765596E-3</v>
      </c>
      <c r="E7656" s="8">
        <f ca="1">VLOOKUP(B7656,Residuals!$A$12:$AW$232,C7656,FALSE)^2</f>
        <v>9.3480257024880379E-6</v>
      </c>
      <c r="F7656" s="8">
        <f t="shared" ca="1" si="595"/>
        <v>2.2023275156114949E-2</v>
      </c>
      <c r="G7656" s="6">
        <f t="shared" si="598"/>
        <v>0</v>
      </c>
    </row>
    <row r="7657" spans="1:7" x14ac:dyDescent="0.25">
      <c r="A7657" s="6">
        <f t="shared" si="599"/>
        <v>7646</v>
      </c>
      <c r="B7657" s="6">
        <f t="shared" si="596"/>
        <v>-78</v>
      </c>
      <c r="C7657" s="6">
        <f t="shared" si="597"/>
        <v>36</v>
      </c>
      <c r="D7657" s="8">
        <f ca="1">VLOOKUP(B7657,Residuals!$A$12:$AW$232,C7657,FALSE)</f>
        <v>9.1169698446554835E-3</v>
      </c>
      <c r="E7657" s="8">
        <f ca="1">VLOOKUP(B7657,Residuals!$A$12:$AW$232,C7657,FALSE)^2</f>
        <v>8.311913914835743E-5</v>
      </c>
      <c r="F7657" s="8">
        <f t="shared" ca="1" si="595"/>
        <v>0.19582270422261114</v>
      </c>
      <c r="G7657" s="6">
        <f t="shared" si="598"/>
        <v>0</v>
      </c>
    </row>
    <row r="7658" spans="1:7" x14ac:dyDescent="0.25">
      <c r="A7658" s="6">
        <f t="shared" si="599"/>
        <v>7647</v>
      </c>
      <c r="B7658" s="6">
        <f t="shared" si="596"/>
        <v>-77</v>
      </c>
      <c r="C7658" s="6">
        <f t="shared" si="597"/>
        <v>36</v>
      </c>
      <c r="D7658" s="8">
        <f ca="1">VLOOKUP(B7658,Residuals!$A$12:$AW$232,C7658,FALSE)</f>
        <v>2.0937520168730569E-2</v>
      </c>
      <c r="E7658" s="8">
        <f ca="1">VLOOKUP(B7658,Residuals!$A$12:$AW$232,C7658,FALSE)^2</f>
        <v>4.3837975081599935E-4</v>
      </c>
      <c r="F7658" s="8">
        <f t="shared" ca="1" si="595"/>
        <v>1.0327911135845762</v>
      </c>
      <c r="G7658" s="6">
        <f t="shared" si="598"/>
        <v>0</v>
      </c>
    </row>
    <row r="7659" spans="1:7" x14ac:dyDescent="0.25">
      <c r="A7659" s="6">
        <f t="shared" si="599"/>
        <v>7648</v>
      </c>
      <c r="B7659" s="6">
        <f t="shared" si="596"/>
        <v>-76</v>
      </c>
      <c r="C7659" s="6">
        <f t="shared" si="597"/>
        <v>36</v>
      </c>
      <c r="D7659" s="8">
        <f ca="1">VLOOKUP(B7659,Residuals!$A$12:$AW$232,C7659,FALSE)</f>
        <v>-1.271193671069616E-2</v>
      </c>
      <c r="E7659" s="8">
        <f ca="1">VLOOKUP(B7659,Residuals!$A$12:$AW$232,C7659,FALSE)^2</f>
        <v>1.615933349367447E-4</v>
      </c>
      <c r="F7659" s="8">
        <f t="shared" ca="1" si="595"/>
        <v>0.38070225649454198</v>
      </c>
      <c r="G7659" s="6">
        <f t="shared" si="598"/>
        <v>0</v>
      </c>
    </row>
    <row r="7660" spans="1:7" x14ac:dyDescent="0.25">
      <c r="A7660" s="6">
        <f t="shared" si="599"/>
        <v>7649</v>
      </c>
      <c r="B7660" s="6">
        <f t="shared" si="596"/>
        <v>-75</v>
      </c>
      <c r="C7660" s="6">
        <f t="shared" si="597"/>
        <v>36</v>
      </c>
      <c r="D7660" s="8">
        <f ca="1">VLOOKUP(B7660,Residuals!$A$12:$AW$232,C7660,FALSE)</f>
        <v>1.0685505935913194E-2</v>
      </c>
      <c r="E7660" s="8">
        <f ca="1">VLOOKUP(B7660,Residuals!$A$12:$AW$232,C7660,FALSE)^2</f>
        <v>1.141800371064361E-4</v>
      </c>
      <c r="F7660" s="8">
        <f t="shared" ca="1" si="595"/>
        <v>0.26899994229382307</v>
      </c>
      <c r="G7660" s="6">
        <f t="shared" si="598"/>
        <v>0</v>
      </c>
    </row>
    <row r="7661" spans="1:7" x14ac:dyDescent="0.25">
      <c r="A7661" s="6">
        <f t="shared" si="599"/>
        <v>7650</v>
      </c>
      <c r="B7661" s="6">
        <f t="shared" si="596"/>
        <v>-74</v>
      </c>
      <c r="C7661" s="6">
        <f t="shared" si="597"/>
        <v>36</v>
      </c>
      <c r="D7661" s="8">
        <f ca="1">VLOOKUP(B7661,Residuals!$A$12:$AW$232,C7661,FALSE)</f>
        <v>5.2000816337743738E-3</v>
      </c>
      <c r="E7661" s="8">
        <f ca="1">VLOOKUP(B7661,Residuals!$A$12:$AW$232,C7661,FALSE)^2</f>
        <v>2.704084899791756E-5</v>
      </c>
      <c r="F7661" s="8">
        <f t="shared" ca="1" si="595"/>
        <v>6.3706292311283441E-2</v>
      </c>
      <c r="G7661" s="6">
        <f t="shared" si="598"/>
        <v>0</v>
      </c>
    </row>
    <row r="7662" spans="1:7" x14ac:dyDescent="0.25">
      <c r="A7662" s="6">
        <f t="shared" si="599"/>
        <v>7651</v>
      </c>
      <c r="B7662" s="6">
        <f t="shared" si="596"/>
        <v>-73</v>
      </c>
      <c r="C7662" s="6">
        <f t="shared" si="597"/>
        <v>36</v>
      </c>
      <c r="D7662" s="8">
        <f ca="1">VLOOKUP(B7662,Residuals!$A$12:$AW$232,C7662,FALSE)</f>
        <v>-4.5198259514748416E-4</v>
      </c>
      <c r="E7662" s="8">
        <f ca="1">VLOOKUP(B7662,Residuals!$A$12:$AW$232,C7662,FALSE)^2</f>
        <v>2.0428826631625457E-7</v>
      </c>
      <c r="F7662" s="8">
        <f t="shared" ca="1" si="595"/>
        <v>4.8128843923173E-4</v>
      </c>
      <c r="G7662" s="6">
        <f t="shared" si="598"/>
        <v>0</v>
      </c>
    </row>
    <row r="7663" spans="1:7" x14ac:dyDescent="0.25">
      <c r="A7663" s="6">
        <f t="shared" si="599"/>
        <v>7652</v>
      </c>
      <c r="B7663" s="6">
        <f t="shared" si="596"/>
        <v>-72</v>
      </c>
      <c r="C7663" s="6">
        <f t="shared" si="597"/>
        <v>36</v>
      </c>
      <c r="D7663" s="8">
        <f ca="1">VLOOKUP(B7663,Residuals!$A$12:$AW$232,C7663,FALSE)</f>
        <v>1.2981882521570058E-2</v>
      </c>
      <c r="E7663" s="8">
        <f ca="1">VLOOKUP(B7663,Residuals!$A$12:$AW$232,C7663,FALSE)^2</f>
        <v>1.6852927380384616E-4</v>
      </c>
      <c r="F7663" s="8">
        <f t="shared" ca="1" si="595"/>
        <v>0.39704282882475189</v>
      </c>
      <c r="G7663" s="6">
        <f t="shared" si="598"/>
        <v>0</v>
      </c>
    </row>
    <row r="7664" spans="1:7" x14ac:dyDescent="0.25">
      <c r="A7664" s="6">
        <f t="shared" si="599"/>
        <v>7653</v>
      </c>
      <c r="B7664" s="6">
        <f t="shared" si="596"/>
        <v>-71</v>
      </c>
      <c r="C7664" s="6">
        <f t="shared" si="597"/>
        <v>36</v>
      </c>
      <c r="D7664" s="8">
        <f ca="1">VLOOKUP(B7664,Residuals!$A$12:$AW$232,C7664,FALSE)</f>
        <v>2.5121173308274743E-2</v>
      </c>
      <c r="E7664" s="8">
        <f ca="1">VLOOKUP(B7664,Residuals!$A$12:$AW$232,C7664,FALSE)^2</f>
        <v>6.3107334838437539E-4</v>
      </c>
      <c r="F7664" s="8">
        <f t="shared" ca="1" si="595"/>
        <v>1.4867633484855274</v>
      </c>
      <c r="G7664" s="6">
        <f t="shared" si="598"/>
        <v>0</v>
      </c>
    </row>
    <row r="7665" spans="1:7" x14ac:dyDescent="0.25">
      <c r="A7665" s="6">
        <f t="shared" si="599"/>
        <v>7654</v>
      </c>
      <c r="B7665" s="6">
        <f t="shared" si="596"/>
        <v>-70</v>
      </c>
      <c r="C7665" s="6">
        <f t="shared" si="597"/>
        <v>36</v>
      </c>
      <c r="D7665" s="8">
        <f ca="1">VLOOKUP(B7665,Residuals!$A$12:$AW$232,C7665,FALSE)</f>
        <v>5.1974713323781965E-3</v>
      </c>
      <c r="E7665" s="8">
        <f ca="1">VLOOKUP(B7665,Residuals!$A$12:$AW$232,C7665,FALSE)^2</f>
        <v>2.7013708250893186E-5</v>
      </c>
      <c r="F7665" s="8">
        <f t="shared" ca="1" si="595"/>
        <v>6.3642350666418129E-2</v>
      </c>
      <c r="G7665" s="6">
        <f t="shared" si="598"/>
        <v>0</v>
      </c>
    </row>
    <row r="7666" spans="1:7" x14ac:dyDescent="0.25">
      <c r="A7666" s="6">
        <f t="shared" si="599"/>
        <v>7655</v>
      </c>
      <c r="B7666" s="6">
        <f t="shared" si="596"/>
        <v>-69</v>
      </c>
      <c r="C7666" s="6">
        <f t="shared" si="597"/>
        <v>36</v>
      </c>
      <c r="D7666" s="8">
        <f ca="1">VLOOKUP(B7666,Residuals!$A$12:$AW$232,C7666,FALSE)</f>
        <v>-1.0877004967027967E-2</v>
      </c>
      <c r="E7666" s="8">
        <f ca="1">VLOOKUP(B7666,Residuals!$A$12:$AW$232,C7666,FALSE)^2</f>
        <v>1.1830923705275107E-4</v>
      </c>
      <c r="F7666" s="8">
        <f t="shared" ca="1" si="595"/>
        <v>0.27872803991427636</v>
      </c>
      <c r="G7666" s="6">
        <f t="shared" si="598"/>
        <v>0</v>
      </c>
    </row>
    <row r="7667" spans="1:7" x14ac:dyDescent="0.25">
      <c r="A7667" s="6">
        <f t="shared" si="599"/>
        <v>7656</v>
      </c>
      <c r="B7667" s="6">
        <f t="shared" si="596"/>
        <v>-68</v>
      </c>
      <c r="C7667" s="6">
        <f t="shared" si="597"/>
        <v>36</v>
      </c>
      <c r="D7667" s="8">
        <f ca="1">VLOOKUP(B7667,Residuals!$A$12:$AW$232,C7667,FALSE)</f>
        <v>-2.5687200079199838E-2</v>
      </c>
      <c r="E7667" s="8">
        <f ca="1">VLOOKUP(B7667,Residuals!$A$12:$AW$232,C7667,FALSE)^2</f>
        <v>6.5983224790884412E-4</v>
      </c>
      <c r="F7667" s="8">
        <f t="shared" ca="1" si="595"/>
        <v>1.5545172440750383</v>
      </c>
      <c r="G7667" s="6">
        <f t="shared" si="598"/>
        <v>0</v>
      </c>
    </row>
    <row r="7668" spans="1:7" x14ac:dyDescent="0.25">
      <c r="A7668" s="6">
        <f t="shared" si="599"/>
        <v>7657</v>
      </c>
      <c r="B7668" s="6">
        <f t="shared" si="596"/>
        <v>-67</v>
      </c>
      <c r="C7668" s="6">
        <f t="shared" si="597"/>
        <v>36</v>
      </c>
      <c r="D7668" s="8">
        <f ca="1">VLOOKUP(B7668,Residuals!$A$12:$AW$232,C7668,FALSE)</f>
        <v>-6.3233205480818413E-4</v>
      </c>
      <c r="E7668" s="8">
        <f ca="1">VLOOKUP(B7668,Residuals!$A$12:$AW$232,C7668,FALSE)^2</f>
        <v>3.9984382753794038E-7</v>
      </c>
      <c r="F7668" s="8">
        <f t="shared" ca="1" si="595"/>
        <v>9.420032543340669E-4</v>
      </c>
      <c r="G7668" s="6">
        <f t="shared" si="598"/>
        <v>0</v>
      </c>
    </row>
    <row r="7669" spans="1:7" x14ac:dyDescent="0.25">
      <c r="A7669" s="6">
        <f t="shared" si="599"/>
        <v>7658</v>
      </c>
      <c r="B7669" s="6">
        <f t="shared" si="596"/>
        <v>-66</v>
      </c>
      <c r="C7669" s="6">
        <f t="shared" si="597"/>
        <v>36</v>
      </c>
      <c r="D7669" s="8">
        <f ca="1">VLOOKUP(B7669,Residuals!$A$12:$AW$232,C7669,FALSE)</f>
        <v>-4.1588679578562935E-3</v>
      </c>
      <c r="E7669" s="8">
        <f ca="1">VLOOKUP(B7669,Residuals!$A$12:$AW$232,C7669,FALSE)^2</f>
        <v>1.7296182690883778E-5</v>
      </c>
      <c r="F7669" s="8">
        <f t="shared" ca="1" si="595"/>
        <v>4.0748560463455097E-2</v>
      </c>
      <c r="G7669" s="6">
        <f t="shared" si="598"/>
        <v>0</v>
      </c>
    </row>
    <row r="7670" spans="1:7" x14ac:dyDescent="0.25">
      <c r="A7670" s="6">
        <f t="shared" si="599"/>
        <v>7659</v>
      </c>
      <c r="B7670" s="6">
        <f t="shared" si="596"/>
        <v>-65</v>
      </c>
      <c r="C7670" s="6">
        <f t="shared" si="597"/>
        <v>36</v>
      </c>
      <c r="D7670" s="8">
        <f ca="1">VLOOKUP(B7670,Residuals!$A$12:$AW$232,C7670,FALSE)</f>
        <v>-4.4669169928095408E-3</v>
      </c>
      <c r="E7670" s="8">
        <f ca="1">VLOOKUP(B7670,Residuals!$A$12:$AW$232,C7670,FALSE)^2</f>
        <v>1.9953347420650632E-5</v>
      </c>
      <c r="F7670" s="8">
        <f t="shared" ca="1" si="595"/>
        <v>4.7008649153969066E-2</v>
      </c>
      <c r="G7670" s="6">
        <f t="shared" si="598"/>
        <v>0</v>
      </c>
    </row>
    <row r="7671" spans="1:7" x14ac:dyDescent="0.25">
      <c r="A7671" s="6">
        <f t="shared" si="599"/>
        <v>7660</v>
      </c>
      <c r="B7671" s="6">
        <f t="shared" si="596"/>
        <v>-64</v>
      </c>
      <c r="C7671" s="6">
        <f t="shared" si="597"/>
        <v>36</v>
      </c>
      <c r="D7671" s="8">
        <f ca="1">VLOOKUP(B7671,Residuals!$A$12:$AW$232,C7671,FALSE)</f>
        <v>-2.0508237308170724E-2</v>
      </c>
      <c r="E7671" s="8">
        <f ca="1">VLOOKUP(B7671,Residuals!$A$12:$AW$232,C7671,FALSE)^2</f>
        <v>4.2058779748824557E-4</v>
      </c>
      <c r="F7671" s="8">
        <f t="shared" ca="1" si="595"/>
        <v>0.99087455321423124</v>
      </c>
      <c r="G7671" s="6">
        <f t="shared" si="598"/>
        <v>0</v>
      </c>
    </row>
    <row r="7672" spans="1:7" x14ac:dyDescent="0.25">
      <c r="A7672" s="6">
        <f t="shared" si="599"/>
        <v>7661</v>
      </c>
      <c r="B7672" s="6">
        <f t="shared" si="596"/>
        <v>-63</v>
      </c>
      <c r="C7672" s="6">
        <f t="shared" si="597"/>
        <v>36</v>
      </c>
      <c r="D7672" s="8">
        <f ca="1">VLOOKUP(B7672,Residuals!$A$12:$AW$232,C7672,FALSE)</f>
        <v>-1.683104985607237E-2</v>
      </c>
      <c r="E7672" s="8">
        <f ca="1">VLOOKUP(B7672,Residuals!$A$12:$AW$232,C7672,FALSE)^2</f>
        <v>2.8328423925759374E-4</v>
      </c>
      <c r="F7672" s="8">
        <f t="shared" ca="1" si="595"/>
        <v>0.66739726088902152</v>
      </c>
      <c r="G7672" s="6">
        <f t="shared" si="598"/>
        <v>0</v>
      </c>
    </row>
    <row r="7673" spans="1:7" x14ac:dyDescent="0.25">
      <c r="A7673" s="6">
        <f t="shared" si="599"/>
        <v>7662</v>
      </c>
      <c r="B7673" s="6">
        <f t="shared" si="596"/>
        <v>-62</v>
      </c>
      <c r="C7673" s="6">
        <f t="shared" si="597"/>
        <v>36</v>
      </c>
      <c r="D7673" s="8">
        <f ca="1">VLOOKUP(B7673,Residuals!$A$12:$AW$232,C7673,FALSE)</f>
        <v>3.9824844113582171E-3</v>
      </c>
      <c r="E7673" s="8">
        <f ca="1">VLOOKUP(B7673,Residuals!$A$12:$AW$232,C7673,FALSE)^2</f>
        <v>1.5860182086711205E-5</v>
      </c>
      <c r="F7673" s="8">
        <f t="shared" ca="1" si="595"/>
        <v>3.7365446484465659E-2</v>
      </c>
      <c r="G7673" s="6">
        <f t="shared" si="598"/>
        <v>0</v>
      </c>
    </row>
    <row r="7674" spans="1:7" x14ac:dyDescent="0.25">
      <c r="A7674" s="6">
        <f t="shared" si="599"/>
        <v>7663</v>
      </c>
      <c r="B7674" s="6">
        <f t="shared" si="596"/>
        <v>-61</v>
      </c>
      <c r="C7674" s="6">
        <f t="shared" si="597"/>
        <v>36</v>
      </c>
      <c r="D7674" s="8">
        <f ca="1">VLOOKUP(B7674,Residuals!$A$12:$AW$232,C7674,FALSE)</f>
        <v>6.8705543670337576E-3</v>
      </c>
      <c r="E7674" s="8">
        <f ca="1">VLOOKUP(B7674,Residuals!$A$12:$AW$232,C7674,FALSE)^2</f>
        <v>4.7204517310366639E-5</v>
      </c>
      <c r="F7674" s="8">
        <f t="shared" ca="1" si="595"/>
        <v>0.11121044233555112</v>
      </c>
      <c r="G7674" s="6">
        <f t="shared" si="598"/>
        <v>0</v>
      </c>
    </row>
    <row r="7675" spans="1:7" x14ac:dyDescent="0.25">
      <c r="A7675" s="6">
        <f t="shared" si="599"/>
        <v>7664</v>
      </c>
      <c r="B7675" s="6">
        <f t="shared" si="596"/>
        <v>-60</v>
      </c>
      <c r="C7675" s="6">
        <f t="shared" si="597"/>
        <v>36</v>
      </c>
      <c r="D7675" s="8">
        <f ca="1">VLOOKUP(B7675,Residuals!$A$12:$AW$232,C7675,FALSE)</f>
        <v>-1.4638041452375941E-2</v>
      </c>
      <c r="E7675" s="8">
        <f ca="1">VLOOKUP(B7675,Residuals!$A$12:$AW$232,C7675,FALSE)^2</f>
        <v>2.1427225756147635E-4</v>
      </c>
      <c r="F7675" s="8">
        <f t="shared" ca="1" si="595"/>
        <v>0.50481000339380111</v>
      </c>
      <c r="G7675" s="6">
        <f t="shared" si="598"/>
        <v>0</v>
      </c>
    </row>
    <row r="7676" spans="1:7" x14ac:dyDescent="0.25">
      <c r="A7676" s="6">
        <f t="shared" si="599"/>
        <v>7665</v>
      </c>
      <c r="B7676" s="6">
        <f t="shared" si="596"/>
        <v>-59</v>
      </c>
      <c r="C7676" s="6">
        <f t="shared" si="597"/>
        <v>36</v>
      </c>
      <c r="D7676" s="8">
        <f ca="1">VLOOKUP(B7676,Residuals!$A$12:$AW$232,C7676,FALSE)</f>
        <v>2.667439422354278E-3</v>
      </c>
      <c r="E7676" s="8">
        <f ca="1">VLOOKUP(B7676,Residuals!$A$12:$AW$232,C7676,FALSE)^2</f>
        <v>7.1152330719297248E-6</v>
      </c>
      <c r="F7676" s="8">
        <f t="shared" ca="1" si="595"/>
        <v>1.6762976561060423E-2</v>
      </c>
      <c r="G7676" s="6">
        <f t="shared" si="598"/>
        <v>0</v>
      </c>
    </row>
    <row r="7677" spans="1:7" x14ac:dyDescent="0.25">
      <c r="A7677" s="6">
        <f t="shared" si="599"/>
        <v>7666</v>
      </c>
      <c r="B7677" s="6">
        <f t="shared" si="596"/>
        <v>-58</v>
      </c>
      <c r="C7677" s="6">
        <f t="shared" si="597"/>
        <v>36</v>
      </c>
      <c r="D7677" s="8">
        <f ca="1">VLOOKUP(B7677,Residuals!$A$12:$AW$232,C7677,FALSE)</f>
        <v>-1.0593137072385494E-2</v>
      </c>
      <c r="E7677" s="8">
        <f ca="1">VLOOKUP(B7677,Residuals!$A$12:$AW$232,C7677,FALSE)^2</f>
        <v>1.1221455303434792E-4</v>
      </c>
      <c r="F7677" s="8">
        <f t="shared" ca="1" si="595"/>
        <v>0.26436940340655429</v>
      </c>
      <c r="G7677" s="6">
        <f t="shared" si="598"/>
        <v>0</v>
      </c>
    </row>
    <row r="7678" spans="1:7" x14ac:dyDescent="0.25">
      <c r="A7678" s="6">
        <f t="shared" si="599"/>
        <v>7667</v>
      </c>
      <c r="B7678" s="6">
        <f t="shared" si="596"/>
        <v>-57</v>
      </c>
      <c r="C7678" s="6">
        <f t="shared" si="597"/>
        <v>36</v>
      </c>
      <c r="D7678" s="8">
        <f ca="1">VLOOKUP(B7678,Residuals!$A$12:$AW$232,C7678,FALSE)</f>
        <v>-1.746002591953599E-2</v>
      </c>
      <c r="E7678" s="8">
        <f ca="1">VLOOKUP(B7678,Residuals!$A$12:$AW$232,C7678,FALSE)^2</f>
        <v>3.0485250511086859E-4</v>
      </c>
      <c r="F7678" s="8">
        <f t="shared" ca="1" si="595"/>
        <v>0.71821054153719999</v>
      </c>
      <c r="G7678" s="6">
        <f t="shared" si="598"/>
        <v>0</v>
      </c>
    </row>
    <row r="7679" spans="1:7" x14ac:dyDescent="0.25">
      <c r="A7679" s="6">
        <f t="shared" si="599"/>
        <v>7668</v>
      </c>
      <c r="B7679" s="6">
        <f t="shared" si="596"/>
        <v>-56</v>
      </c>
      <c r="C7679" s="6">
        <f t="shared" si="597"/>
        <v>36</v>
      </c>
      <c r="D7679" s="8">
        <f ca="1">VLOOKUP(B7679,Residuals!$A$12:$AW$232,C7679,FALSE)</f>
        <v>5.7705848622005198E-3</v>
      </c>
      <c r="E7679" s="8">
        <f ca="1">VLOOKUP(B7679,Residuals!$A$12:$AW$232,C7679,FALSE)^2</f>
        <v>3.3299649651857789E-5</v>
      </c>
      <c r="F7679" s="8">
        <f t="shared" ca="1" si="595"/>
        <v>7.8451575789944716E-2</v>
      </c>
      <c r="G7679" s="6">
        <f t="shared" si="598"/>
        <v>0</v>
      </c>
    </row>
    <row r="7680" spans="1:7" x14ac:dyDescent="0.25">
      <c r="A7680" s="6">
        <f t="shared" si="599"/>
        <v>7669</v>
      </c>
      <c r="B7680" s="6">
        <f t="shared" si="596"/>
        <v>-55</v>
      </c>
      <c r="C7680" s="6">
        <f t="shared" si="597"/>
        <v>36</v>
      </c>
      <c r="D7680" s="8">
        <f ca="1">VLOOKUP(B7680,Residuals!$A$12:$AW$232,C7680,FALSE)</f>
        <v>-1.9406000078097414E-2</v>
      </c>
      <c r="E7680" s="8">
        <f ca="1">VLOOKUP(B7680,Residuals!$A$12:$AW$232,C7680,FALSE)^2</f>
        <v>3.765928390311168E-4</v>
      </c>
      <c r="F7680" s="8">
        <f t="shared" ca="1" si="595"/>
        <v>0.88722560033155884</v>
      </c>
      <c r="G7680" s="6">
        <f t="shared" si="598"/>
        <v>0</v>
      </c>
    </row>
    <row r="7681" spans="1:7" x14ac:dyDescent="0.25">
      <c r="A7681" s="6">
        <f t="shared" si="599"/>
        <v>7670</v>
      </c>
      <c r="B7681" s="6">
        <f t="shared" si="596"/>
        <v>-54</v>
      </c>
      <c r="C7681" s="6">
        <f t="shared" si="597"/>
        <v>36</v>
      </c>
      <c r="D7681" s="8">
        <f ca="1">VLOOKUP(B7681,Residuals!$A$12:$AW$232,C7681,FALSE)</f>
        <v>1.0857861931443702E-2</v>
      </c>
      <c r="E7681" s="8">
        <f ca="1">VLOOKUP(B7681,Residuals!$A$12:$AW$232,C7681,FALSE)^2</f>
        <v>1.1789316572229434E-4</v>
      </c>
      <c r="F7681" s="8">
        <f t="shared" ca="1" si="595"/>
        <v>0.27774780583203795</v>
      </c>
      <c r="G7681" s="6">
        <f t="shared" si="598"/>
        <v>0</v>
      </c>
    </row>
    <row r="7682" spans="1:7" x14ac:dyDescent="0.25">
      <c r="A7682" s="6">
        <f t="shared" si="599"/>
        <v>7671</v>
      </c>
      <c r="B7682" s="6">
        <f t="shared" si="596"/>
        <v>-53</v>
      </c>
      <c r="C7682" s="6">
        <f t="shared" si="597"/>
        <v>36</v>
      </c>
      <c r="D7682" s="8">
        <f ca="1">VLOOKUP(B7682,Residuals!$A$12:$AW$232,C7682,FALSE)</f>
        <v>-2.5014935193198053E-2</v>
      </c>
      <c r="E7682" s="8">
        <f ca="1">VLOOKUP(B7682,Residuals!$A$12:$AW$232,C7682,FALSE)^2</f>
        <v>6.2574698271989856E-4</v>
      </c>
      <c r="F7682" s="8">
        <f t="shared" ca="1" si="595"/>
        <v>1.4742148146726994</v>
      </c>
      <c r="G7682" s="6">
        <f t="shared" si="598"/>
        <v>0</v>
      </c>
    </row>
    <row r="7683" spans="1:7" x14ac:dyDescent="0.25">
      <c r="A7683" s="6">
        <f t="shared" si="599"/>
        <v>7672</v>
      </c>
      <c r="B7683" s="6">
        <f t="shared" si="596"/>
        <v>-52</v>
      </c>
      <c r="C7683" s="6">
        <f t="shared" si="597"/>
        <v>36</v>
      </c>
      <c r="D7683" s="8">
        <f ca="1">VLOOKUP(B7683,Residuals!$A$12:$AW$232,C7683,FALSE)</f>
        <v>1.0605327599700974E-2</v>
      </c>
      <c r="E7683" s="8">
        <f ca="1">VLOOKUP(B7683,Residuals!$A$12:$AW$232,C7683,FALSE)^2</f>
        <v>1.1247297349697923E-4</v>
      </c>
      <c r="F7683" s="8">
        <f t="shared" ca="1" si="595"/>
        <v>0.26497822340081095</v>
      </c>
      <c r="G7683" s="6">
        <f t="shared" si="598"/>
        <v>0</v>
      </c>
    </row>
    <row r="7684" spans="1:7" x14ac:dyDescent="0.25">
      <c r="A7684" s="6">
        <f t="shared" si="599"/>
        <v>7673</v>
      </c>
      <c r="B7684" s="6">
        <f t="shared" si="596"/>
        <v>-51</v>
      </c>
      <c r="C7684" s="6">
        <f t="shared" si="597"/>
        <v>36</v>
      </c>
      <c r="D7684" s="8">
        <f ca="1">VLOOKUP(B7684,Residuals!$A$12:$AW$232,C7684,FALSE)</f>
        <v>7.4572729134579083E-3</v>
      </c>
      <c r="E7684" s="8">
        <f ca="1">VLOOKUP(B7684,Residuals!$A$12:$AW$232,C7684,FALSE)^2</f>
        <v>5.5610919305793001E-5</v>
      </c>
      <c r="F7684" s="8">
        <f t="shared" ca="1" si="595"/>
        <v>0.1310153198690942</v>
      </c>
      <c r="G7684" s="6">
        <f t="shared" si="598"/>
        <v>0</v>
      </c>
    </row>
    <row r="7685" spans="1:7" x14ac:dyDescent="0.25">
      <c r="A7685" s="6">
        <f t="shared" si="599"/>
        <v>7674</v>
      </c>
      <c r="B7685" s="6">
        <f t="shared" si="596"/>
        <v>-50</v>
      </c>
      <c r="C7685" s="6">
        <f t="shared" si="597"/>
        <v>36</v>
      </c>
      <c r="D7685" s="8">
        <f ca="1">VLOOKUP(B7685,Residuals!$A$12:$AW$232,C7685,FALSE)</f>
        <v>-7.4125051789864351E-4</v>
      </c>
      <c r="E7685" s="8">
        <f ca="1">VLOOKUP(B7685,Residuals!$A$12:$AW$232,C7685,FALSE)^2</f>
        <v>5.4945233028500718E-7</v>
      </c>
      <c r="F7685" s="8">
        <f t="shared" ca="1" si="595"/>
        <v>1.2944701095349549E-3</v>
      </c>
      <c r="G7685" s="6">
        <f t="shared" si="598"/>
        <v>0</v>
      </c>
    </row>
    <row r="7686" spans="1:7" x14ac:dyDescent="0.25">
      <c r="A7686" s="6">
        <f t="shared" si="599"/>
        <v>7675</v>
      </c>
      <c r="B7686" s="6">
        <f t="shared" si="596"/>
        <v>-49</v>
      </c>
      <c r="C7686" s="6">
        <f t="shared" si="597"/>
        <v>36</v>
      </c>
      <c r="D7686" s="8">
        <f ca="1">VLOOKUP(B7686,Residuals!$A$12:$AW$232,C7686,FALSE)</f>
        <v>-9.0996996617352557E-4</v>
      </c>
      <c r="E7686" s="8">
        <f ca="1">VLOOKUP(B7686,Residuals!$A$12:$AW$232,C7686,FALSE)^2</f>
        <v>8.2804533933784723E-7</v>
      </c>
      <c r="F7686" s="8">
        <f t="shared" ca="1" si="595"/>
        <v>1.950815170001328E-3</v>
      </c>
      <c r="G7686" s="6">
        <f t="shared" si="598"/>
        <v>0</v>
      </c>
    </row>
    <row r="7687" spans="1:7" x14ac:dyDescent="0.25">
      <c r="A7687" s="6">
        <f t="shared" si="599"/>
        <v>7676</v>
      </c>
      <c r="B7687" s="6">
        <f t="shared" si="596"/>
        <v>-48</v>
      </c>
      <c r="C7687" s="6">
        <f t="shared" si="597"/>
        <v>36</v>
      </c>
      <c r="D7687" s="8">
        <f ca="1">VLOOKUP(B7687,Residuals!$A$12:$AW$232,C7687,FALSE)</f>
        <v>-1.2251430434439331E-2</v>
      </c>
      <c r="E7687" s="8">
        <f ca="1">VLOOKUP(B7687,Residuals!$A$12:$AW$232,C7687,FALSE)^2</f>
        <v>1.5009754768990628E-4</v>
      </c>
      <c r="F7687" s="8">
        <f t="shared" ca="1" si="595"/>
        <v>0.35361900985713746</v>
      </c>
      <c r="G7687" s="6">
        <f t="shared" si="598"/>
        <v>0</v>
      </c>
    </row>
    <row r="7688" spans="1:7" x14ac:dyDescent="0.25">
      <c r="A7688" s="6">
        <f t="shared" si="599"/>
        <v>7677</v>
      </c>
      <c r="B7688" s="6">
        <f t="shared" si="596"/>
        <v>-47</v>
      </c>
      <c r="C7688" s="6">
        <f t="shared" si="597"/>
        <v>36</v>
      </c>
      <c r="D7688" s="8">
        <f ca="1">VLOOKUP(B7688,Residuals!$A$12:$AW$232,C7688,FALSE)</f>
        <v>2.605915418718963E-3</v>
      </c>
      <c r="E7688" s="8">
        <f ca="1">VLOOKUP(B7688,Residuals!$A$12:$AW$232,C7688,FALSE)^2</f>
        <v>6.7907951695172288E-6</v>
      </c>
      <c r="F7688" s="8">
        <f t="shared" ca="1" si="595"/>
        <v>1.5998624234343839E-2</v>
      </c>
      <c r="G7688" s="6">
        <f t="shared" si="598"/>
        <v>0</v>
      </c>
    </row>
    <row r="7689" spans="1:7" x14ac:dyDescent="0.25">
      <c r="A7689" s="6">
        <f t="shared" si="599"/>
        <v>7678</v>
      </c>
      <c r="B7689" s="6">
        <f t="shared" si="596"/>
        <v>-46</v>
      </c>
      <c r="C7689" s="6">
        <f t="shared" si="597"/>
        <v>36</v>
      </c>
      <c r="D7689" s="8">
        <f ca="1">VLOOKUP(B7689,Residuals!$A$12:$AW$232,C7689,FALSE)</f>
        <v>-5.119802705091216E-3</v>
      </c>
      <c r="E7689" s="8">
        <f ca="1">VLOOKUP(B7689,Residuals!$A$12:$AW$232,C7689,FALSE)^2</f>
        <v>2.6212379739059332E-5</v>
      </c>
      <c r="F7689" s="8">
        <f t="shared" ca="1" si="595"/>
        <v>6.1754478417429766E-2</v>
      </c>
      <c r="G7689" s="6">
        <f t="shared" si="598"/>
        <v>0</v>
      </c>
    </row>
    <row r="7690" spans="1:7" x14ac:dyDescent="0.25">
      <c r="A7690" s="6">
        <f t="shared" si="599"/>
        <v>7679</v>
      </c>
      <c r="B7690" s="6">
        <f t="shared" si="596"/>
        <v>-45</v>
      </c>
      <c r="C7690" s="6">
        <f t="shared" si="597"/>
        <v>36</v>
      </c>
      <c r="D7690" s="8">
        <f ca="1">VLOOKUP(B7690,Residuals!$A$12:$AW$232,C7690,FALSE)</f>
        <v>-7.1378109588604761E-4</v>
      </c>
      <c r="E7690" s="8">
        <f ca="1">VLOOKUP(B7690,Residuals!$A$12:$AW$232,C7690,FALSE)^2</f>
        <v>5.0948345284428714E-7</v>
      </c>
      <c r="F7690" s="8">
        <f t="shared" ca="1" si="595"/>
        <v>1.2003063135022022E-3</v>
      </c>
      <c r="G7690" s="6">
        <f t="shared" si="598"/>
        <v>0</v>
      </c>
    </row>
    <row r="7691" spans="1:7" x14ac:dyDescent="0.25">
      <c r="A7691" s="6">
        <f t="shared" si="599"/>
        <v>7680</v>
      </c>
      <c r="B7691" s="6">
        <f t="shared" si="596"/>
        <v>-44</v>
      </c>
      <c r="C7691" s="6">
        <f t="shared" si="597"/>
        <v>36</v>
      </c>
      <c r="D7691" s="8">
        <f ca="1">VLOOKUP(B7691,Residuals!$A$12:$AW$232,C7691,FALSE)</f>
        <v>-2.712758474283939E-3</v>
      </c>
      <c r="E7691" s="8">
        <f ca="1">VLOOKUP(B7691,Residuals!$A$12:$AW$232,C7691,FALSE)^2</f>
        <v>7.3590585397993247E-6</v>
      </c>
      <c r="F7691" s="8">
        <f t="shared" ref="F7691:F7754" ca="1" si="600">E7691/$F$8</f>
        <v>1.7337411799030665E-2</v>
      </c>
      <c r="G7691" s="6">
        <f t="shared" si="598"/>
        <v>0</v>
      </c>
    </row>
    <row r="7692" spans="1:7" x14ac:dyDescent="0.25">
      <c r="A7692" s="6">
        <f t="shared" si="599"/>
        <v>7681</v>
      </c>
      <c r="B7692" s="6">
        <f t="shared" ref="B7692:B7755" si="601">MOD(A7692,221)-210</f>
        <v>-43</v>
      </c>
      <c r="C7692" s="6">
        <f t="shared" ref="C7692:C7755" si="602">IF(B7692&lt;B7691,IF(ISNUMBER(C7691),C7691+1,2),C7691)</f>
        <v>36</v>
      </c>
      <c r="D7692" s="8">
        <f ca="1">VLOOKUP(B7692,Residuals!$A$12:$AW$232,C7692,FALSE)</f>
        <v>-4.6218585807864775E-3</v>
      </c>
      <c r="E7692" s="8">
        <f ca="1">VLOOKUP(B7692,Residuals!$A$12:$AW$232,C7692,FALSE)^2</f>
        <v>2.1361576740789591E-5</v>
      </c>
      <c r="F7692" s="8">
        <f t="shared" ca="1" si="600"/>
        <v>5.0326335988321098E-2</v>
      </c>
      <c r="G7692" s="6">
        <f t="shared" ref="G7692:G7755" si="603">IF(OR(B7692&lt;-10,B7692&gt;10),0,1)</f>
        <v>0</v>
      </c>
    </row>
    <row r="7693" spans="1:7" x14ac:dyDescent="0.25">
      <c r="A7693" s="6">
        <f t="shared" ref="A7693:A7756" si="604">A7692+1</f>
        <v>7682</v>
      </c>
      <c r="B7693" s="6">
        <f t="shared" si="601"/>
        <v>-42</v>
      </c>
      <c r="C7693" s="6">
        <f t="shared" si="602"/>
        <v>36</v>
      </c>
      <c r="D7693" s="8">
        <f ca="1">VLOOKUP(B7693,Residuals!$A$12:$AW$232,C7693,FALSE)</f>
        <v>-1.4327601750132774E-2</v>
      </c>
      <c r="E7693" s="8">
        <f ca="1">VLOOKUP(B7693,Residuals!$A$12:$AW$232,C7693,FALSE)^2</f>
        <v>2.0528017191040774E-4</v>
      </c>
      <c r="F7693" s="8">
        <f t="shared" ca="1" si="600"/>
        <v>0.48362529735815885</v>
      </c>
      <c r="G7693" s="6">
        <f t="shared" si="603"/>
        <v>0</v>
      </c>
    </row>
    <row r="7694" spans="1:7" x14ac:dyDescent="0.25">
      <c r="A7694" s="6">
        <f t="shared" si="604"/>
        <v>7683</v>
      </c>
      <c r="B7694" s="6">
        <f t="shared" si="601"/>
        <v>-41</v>
      </c>
      <c r="C7694" s="6">
        <f t="shared" si="602"/>
        <v>36</v>
      </c>
      <c r="D7694" s="8">
        <f ca="1">VLOOKUP(B7694,Residuals!$A$12:$AW$232,C7694,FALSE)</f>
        <v>8.8839125230395204E-3</v>
      </c>
      <c r="E7694" s="8">
        <f ca="1">VLOOKUP(B7694,Residuals!$A$12:$AW$232,C7694,FALSE)^2</f>
        <v>7.8923901717018412E-5</v>
      </c>
      <c r="F7694" s="8">
        <f t="shared" ca="1" si="600"/>
        <v>0.18593902704454979</v>
      </c>
      <c r="G7694" s="6">
        <f t="shared" si="603"/>
        <v>0</v>
      </c>
    </row>
    <row r="7695" spans="1:7" x14ac:dyDescent="0.25">
      <c r="A7695" s="6">
        <f t="shared" si="604"/>
        <v>7684</v>
      </c>
      <c r="B7695" s="6">
        <f t="shared" si="601"/>
        <v>-40</v>
      </c>
      <c r="C7695" s="6">
        <f t="shared" si="602"/>
        <v>36</v>
      </c>
      <c r="D7695" s="8">
        <f ca="1">VLOOKUP(B7695,Residuals!$A$12:$AW$232,C7695,FALSE)</f>
        <v>1.1580887511227242E-3</v>
      </c>
      <c r="E7695" s="8">
        <f ca="1">VLOOKUP(B7695,Residuals!$A$12:$AW$232,C7695,FALSE)^2</f>
        <v>1.3411695554769909E-6</v>
      </c>
      <c r="F7695" s="8">
        <f t="shared" ca="1" si="600"/>
        <v>3.1596988595584087E-3</v>
      </c>
      <c r="G7695" s="6">
        <f t="shared" si="603"/>
        <v>0</v>
      </c>
    </row>
    <row r="7696" spans="1:7" x14ac:dyDescent="0.25">
      <c r="A7696" s="6">
        <f t="shared" si="604"/>
        <v>7685</v>
      </c>
      <c r="B7696" s="6">
        <f t="shared" si="601"/>
        <v>-39</v>
      </c>
      <c r="C7696" s="6">
        <f t="shared" si="602"/>
        <v>36</v>
      </c>
      <c r="D7696" s="8">
        <f ca="1">VLOOKUP(B7696,Residuals!$A$12:$AW$232,C7696,FALSE)</f>
        <v>-1.0113454362952558E-2</v>
      </c>
      <c r="E7696" s="8">
        <f ca="1">VLOOKUP(B7696,Residuals!$A$12:$AW$232,C7696,FALSE)^2</f>
        <v>1.0228195915152412E-4</v>
      </c>
      <c r="F7696" s="8">
        <f t="shared" ca="1" si="600"/>
        <v>0.24096892772780734</v>
      </c>
      <c r="G7696" s="6">
        <f t="shared" si="603"/>
        <v>0</v>
      </c>
    </row>
    <row r="7697" spans="1:7" x14ac:dyDescent="0.25">
      <c r="A7697" s="6">
        <f t="shared" si="604"/>
        <v>7686</v>
      </c>
      <c r="B7697" s="6">
        <f t="shared" si="601"/>
        <v>-38</v>
      </c>
      <c r="C7697" s="6">
        <f t="shared" si="602"/>
        <v>36</v>
      </c>
      <c r="D7697" s="8">
        <f ca="1">VLOOKUP(B7697,Residuals!$A$12:$AW$232,C7697,FALSE)</f>
        <v>3.8695204933661019E-3</v>
      </c>
      <c r="E7697" s="8">
        <f ca="1">VLOOKUP(B7697,Residuals!$A$12:$AW$232,C7697,FALSE)^2</f>
        <v>1.4973188848580241E-5</v>
      </c>
      <c r="F7697" s="8">
        <f t="shared" ca="1" si="600"/>
        <v>3.5275754311307382E-2</v>
      </c>
      <c r="G7697" s="6">
        <f t="shared" si="603"/>
        <v>0</v>
      </c>
    </row>
    <row r="7698" spans="1:7" x14ac:dyDescent="0.25">
      <c r="A7698" s="6">
        <f t="shared" si="604"/>
        <v>7687</v>
      </c>
      <c r="B7698" s="6">
        <f t="shared" si="601"/>
        <v>-37</v>
      </c>
      <c r="C7698" s="6">
        <f t="shared" si="602"/>
        <v>36</v>
      </c>
      <c r="D7698" s="8">
        <f ca="1">VLOOKUP(B7698,Residuals!$A$12:$AW$232,C7698,FALSE)</f>
        <v>-5.132740675292108E-3</v>
      </c>
      <c r="E7698" s="8">
        <f ca="1">VLOOKUP(B7698,Residuals!$A$12:$AW$232,C7698,FALSE)^2</f>
        <v>2.6345026839798087E-5</v>
      </c>
      <c r="F7698" s="8">
        <f t="shared" ca="1" si="600"/>
        <v>6.2066985431338914E-2</v>
      </c>
      <c r="G7698" s="6">
        <f t="shared" si="603"/>
        <v>0</v>
      </c>
    </row>
    <row r="7699" spans="1:7" x14ac:dyDescent="0.25">
      <c r="A7699" s="6">
        <f t="shared" si="604"/>
        <v>7688</v>
      </c>
      <c r="B7699" s="6">
        <f t="shared" si="601"/>
        <v>-36</v>
      </c>
      <c r="C7699" s="6">
        <f t="shared" si="602"/>
        <v>36</v>
      </c>
      <c r="D7699" s="8">
        <f ca="1">VLOOKUP(B7699,Residuals!$A$12:$AW$232,C7699,FALSE)</f>
        <v>-2.0344367508315676E-2</v>
      </c>
      <c r="E7699" s="8">
        <f ca="1">VLOOKUP(B7699,Residuals!$A$12:$AW$232,C7699,FALSE)^2</f>
        <v>4.1389328931341061E-4</v>
      </c>
      <c r="F7699" s="8">
        <f t="shared" ca="1" si="600"/>
        <v>0.97510277420318181</v>
      </c>
      <c r="G7699" s="6">
        <f t="shared" si="603"/>
        <v>0</v>
      </c>
    </row>
    <row r="7700" spans="1:7" x14ac:dyDescent="0.25">
      <c r="A7700" s="6">
        <f t="shared" si="604"/>
        <v>7689</v>
      </c>
      <c r="B7700" s="6">
        <f t="shared" si="601"/>
        <v>-35</v>
      </c>
      <c r="C7700" s="6">
        <f t="shared" si="602"/>
        <v>36</v>
      </c>
      <c r="D7700" s="8">
        <f ca="1">VLOOKUP(B7700,Residuals!$A$12:$AW$232,C7700,FALSE)</f>
        <v>-1.2579797905092688E-2</v>
      </c>
      <c r="E7700" s="8">
        <f ca="1">VLOOKUP(B7700,Residuals!$A$12:$AW$232,C7700,FALSE)^2</f>
        <v>1.582513153329744E-4</v>
      </c>
      <c r="F7700" s="8">
        <f t="shared" ca="1" si="600"/>
        <v>0.37282869905541616</v>
      </c>
      <c r="G7700" s="6">
        <f t="shared" si="603"/>
        <v>0</v>
      </c>
    </row>
    <row r="7701" spans="1:7" x14ac:dyDescent="0.25">
      <c r="A7701" s="6">
        <f t="shared" si="604"/>
        <v>7690</v>
      </c>
      <c r="B7701" s="6">
        <f t="shared" si="601"/>
        <v>-34</v>
      </c>
      <c r="C7701" s="6">
        <f t="shared" si="602"/>
        <v>36</v>
      </c>
      <c r="D7701" s="8">
        <f ca="1">VLOOKUP(B7701,Residuals!$A$12:$AW$232,C7701,FALSE)</f>
        <v>-2.2249491922202193E-2</v>
      </c>
      <c r="E7701" s="8">
        <f ca="1">VLOOKUP(B7701,Residuals!$A$12:$AW$232,C7701,FALSE)^2</f>
        <v>4.9503989079614059E-4</v>
      </c>
      <c r="F7701" s="8">
        <f t="shared" ca="1" si="600"/>
        <v>1.1662783217802617</v>
      </c>
      <c r="G7701" s="6">
        <f t="shared" si="603"/>
        <v>0</v>
      </c>
    </row>
    <row r="7702" spans="1:7" x14ac:dyDescent="0.25">
      <c r="A7702" s="6">
        <f t="shared" si="604"/>
        <v>7691</v>
      </c>
      <c r="B7702" s="6">
        <f t="shared" si="601"/>
        <v>-33</v>
      </c>
      <c r="C7702" s="6">
        <f t="shared" si="602"/>
        <v>36</v>
      </c>
      <c r="D7702" s="8">
        <f ca="1">VLOOKUP(B7702,Residuals!$A$12:$AW$232,C7702,FALSE)</f>
        <v>-1.7044629633792711E-2</v>
      </c>
      <c r="E7702" s="8">
        <f ca="1">VLOOKUP(B7702,Residuals!$A$12:$AW$232,C7702,FALSE)^2</f>
        <v>2.9051939935316467E-4</v>
      </c>
      <c r="F7702" s="8">
        <f t="shared" ca="1" si="600"/>
        <v>0.68444277687865895</v>
      </c>
      <c r="G7702" s="6">
        <f t="shared" si="603"/>
        <v>0</v>
      </c>
    </row>
    <row r="7703" spans="1:7" x14ac:dyDescent="0.25">
      <c r="A7703" s="6">
        <f t="shared" si="604"/>
        <v>7692</v>
      </c>
      <c r="B7703" s="6">
        <f t="shared" si="601"/>
        <v>-32</v>
      </c>
      <c r="C7703" s="6">
        <f t="shared" si="602"/>
        <v>36</v>
      </c>
      <c r="D7703" s="8">
        <f ca="1">VLOOKUP(B7703,Residuals!$A$12:$AW$232,C7703,FALSE)</f>
        <v>2.3235293309458974E-3</v>
      </c>
      <c r="E7703" s="8">
        <f ca="1">VLOOKUP(B7703,Residuals!$A$12:$AW$232,C7703,FALSE)^2</f>
        <v>5.3987885517658893E-6</v>
      </c>
      <c r="F7703" s="8">
        <f t="shared" ca="1" si="600"/>
        <v>1.2719156918190521E-2</v>
      </c>
      <c r="G7703" s="6">
        <f t="shared" si="603"/>
        <v>0</v>
      </c>
    </row>
    <row r="7704" spans="1:7" x14ac:dyDescent="0.25">
      <c r="A7704" s="6">
        <f t="shared" si="604"/>
        <v>7693</v>
      </c>
      <c r="B7704" s="6">
        <f t="shared" si="601"/>
        <v>-31</v>
      </c>
      <c r="C7704" s="6">
        <f t="shared" si="602"/>
        <v>36</v>
      </c>
      <c r="D7704" s="8">
        <f ca="1">VLOOKUP(B7704,Residuals!$A$12:$AW$232,C7704,FALSE)</f>
        <v>-1.1846729711067521E-2</v>
      </c>
      <c r="E7704" s="8">
        <f ca="1">VLOOKUP(B7704,Residuals!$A$12:$AW$232,C7704,FALSE)^2</f>
        <v>1.4034500484708996E-4</v>
      </c>
      <c r="F7704" s="8">
        <f t="shared" ca="1" si="600"/>
        <v>0.33064272145840345</v>
      </c>
      <c r="G7704" s="6">
        <f t="shared" si="603"/>
        <v>0</v>
      </c>
    </row>
    <row r="7705" spans="1:7" x14ac:dyDescent="0.25">
      <c r="A7705" s="6">
        <f t="shared" si="604"/>
        <v>7694</v>
      </c>
      <c r="B7705" s="6">
        <f t="shared" si="601"/>
        <v>-30</v>
      </c>
      <c r="C7705" s="6">
        <f t="shared" si="602"/>
        <v>36</v>
      </c>
      <c r="D7705" s="8">
        <f ca="1">VLOOKUP(B7705,Residuals!$A$12:$AW$232,C7705,FALSE)</f>
        <v>-6.4978052885685863E-3</v>
      </c>
      <c r="E7705" s="8">
        <f ca="1">VLOOKUP(B7705,Residuals!$A$12:$AW$232,C7705,FALSE)^2</f>
        <v>4.2221473568149892E-5</v>
      </c>
      <c r="F7705" s="8">
        <f t="shared" ca="1" si="600"/>
        <v>9.9470750239862155E-2</v>
      </c>
      <c r="G7705" s="6">
        <f t="shared" si="603"/>
        <v>0</v>
      </c>
    </row>
    <row r="7706" spans="1:7" x14ac:dyDescent="0.25">
      <c r="A7706" s="6">
        <f t="shared" si="604"/>
        <v>7695</v>
      </c>
      <c r="B7706" s="6">
        <f t="shared" si="601"/>
        <v>-29</v>
      </c>
      <c r="C7706" s="6">
        <f t="shared" si="602"/>
        <v>36</v>
      </c>
      <c r="D7706" s="8">
        <f ca="1">VLOOKUP(B7706,Residuals!$A$12:$AW$232,C7706,FALSE)</f>
        <v>2.512064712564081E-2</v>
      </c>
      <c r="E7706" s="8">
        <f ca="1">VLOOKUP(B7706,Residuals!$A$12:$AW$232,C7706,FALSE)^2</f>
        <v>6.310469120109659E-4</v>
      </c>
      <c r="F7706" s="8">
        <f t="shared" ca="1" si="600"/>
        <v>1.4867010662941582</v>
      </c>
      <c r="G7706" s="6">
        <f t="shared" si="603"/>
        <v>0</v>
      </c>
    </row>
    <row r="7707" spans="1:7" x14ac:dyDescent="0.25">
      <c r="A7707" s="6">
        <f t="shared" si="604"/>
        <v>7696</v>
      </c>
      <c r="B7707" s="6">
        <f t="shared" si="601"/>
        <v>-28</v>
      </c>
      <c r="C7707" s="6">
        <f t="shared" si="602"/>
        <v>36</v>
      </c>
      <c r="D7707" s="8">
        <f ca="1">VLOOKUP(B7707,Residuals!$A$12:$AW$232,C7707,FALSE)</f>
        <v>6.6260159566951049E-3</v>
      </c>
      <c r="E7707" s="8">
        <f ca="1">VLOOKUP(B7707,Residuals!$A$12:$AW$232,C7707,FALSE)^2</f>
        <v>4.3904087458378144E-5</v>
      </c>
      <c r="F7707" s="8">
        <f t="shared" ca="1" si="600"/>
        <v>0.10343486735564361</v>
      </c>
      <c r="G7707" s="6">
        <f t="shared" si="603"/>
        <v>0</v>
      </c>
    </row>
    <row r="7708" spans="1:7" x14ac:dyDescent="0.25">
      <c r="A7708" s="6">
        <f t="shared" si="604"/>
        <v>7697</v>
      </c>
      <c r="B7708" s="6">
        <f t="shared" si="601"/>
        <v>-27</v>
      </c>
      <c r="C7708" s="6">
        <f t="shared" si="602"/>
        <v>36</v>
      </c>
      <c r="D7708" s="8">
        <f ca="1">VLOOKUP(B7708,Residuals!$A$12:$AW$232,C7708,FALSE)</f>
        <v>3.7335579770763259E-2</v>
      </c>
      <c r="E7708" s="8">
        <f ca="1">VLOOKUP(B7708,Residuals!$A$12:$AW$232,C7708,FALSE)^2</f>
        <v>1.3939455168190268E-3</v>
      </c>
      <c r="F7708" s="8">
        <f t="shared" ca="1" si="600"/>
        <v>3.2840352226853082</v>
      </c>
      <c r="G7708" s="6">
        <f t="shared" si="603"/>
        <v>0</v>
      </c>
    </row>
    <row r="7709" spans="1:7" x14ac:dyDescent="0.25">
      <c r="A7709" s="6">
        <f t="shared" si="604"/>
        <v>7698</v>
      </c>
      <c r="B7709" s="6">
        <f t="shared" si="601"/>
        <v>-26</v>
      </c>
      <c r="C7709" s="6">
        <f t="shared" si="602"/>
        <v>36</v>
      </c>
      <c r="D7709" s="8">
        <f ca="1">VLOOKUP(B7709,Residuals!$A$12:$AW$232,C7709,FALSE)</f>
        <v>4.2592371244765167E-3</v>
      </c>
      <c r="E7709" s="8">
        <f ca="1">VLOOKUP(B7709,Residuals!$A$12:$AW$232,C7709,FALSE)^2</f>
        <v>1.8141100882518988E-5</v>
      </c>
      <c r="F7709" s="8">
        <f t="shared" ca="1" si="600"/>
        <v>4.2739126858007979E-2</v>
      </c>
      <c r="G7709" s="6">
        <f t="shared" si="603"/>
        <v>0</v>
      </c>
    </row>
    <row r="7710" spans="1:7" x14ac:dyDescent="0.25">
      <c r="A7710" s="6">
        <f t="shared" si="604"/>
        <v>7699</v>
      </c>
      <c r="B7710" s="6">
        <f t="shared" si="601"/>
        <v>-25</v>
      </c>
      <c r="C7710" s="6">
        <f t="shared" si="602"/>
        <v>36</v>
      </c>
      <c r="D7710" s="8">
        <f ca="1">VLOOKUP(B7710,Residuals!$A$12:$AW$232,C7710,FALSE)</f>
        <v>-1.959968236868689E-2</v>
      </c>
      <c r="E7710" s="8">
        <f ca="1">VLOOKUP(B7710,Residuals!$A$12:$AW$232,C7710,FALSE)^2</f>
        <v>3.8414754895341576E-4</v>
      </c>
      <c r="F7710" s="8">
        <f t="shared" ca="1" si="600"/>
        <v>0.90502395269372005</v>
      </c>
      <c r="G7710" s="6">
        <f t="shared" si="603"/>
        <v>0</v>
      </c>
    </row>
    <row r="7711" spans="1:7" x14ac:dyDescent="0.25">
      <c r="A7711" s="6">
        <f t="shared" si="604"/>
        <v>7700</v>
      </c>
      <c r="B7711" s="6">
        <f t="shared" si="601"/>
        <v>-24</v>
      </c>
      <c r="C7711" s="6">
        <f t="shared" si="602"/>
        <v>36</v>
      </c>
      <c r="D7711" s="8">
        <f ca="1">VLOOKUP(B7711,Residuals!$A$12:$AW$232,C7711,FALSE)</f>
        <v>-8.8879178170703909E-3</v>
      </c>
      <c r="E7711" s="8">
        <f ca="1">VLOOKUP(B7711,Residuals!$A$12:$AW$232,C7711,FALSE)^2</f>
        <v>7.8995083122997307E-5</v>
      </c>
      <c r="F7711" s="8">
        <f t="shared" ca="1" si="600"/>
        <v>0.18610672530937752</v>
      </c>
      <c r="G7711" s="6">
        <f t="shared" si="603"/>
        <v>0</v>
      </c>
    </row>
    <row r="7712" spans="1:7" x14ac:dyDescent="0.25">
      <c r="A7712" s="6">
        <f t="shared" si="604"/>
        <v>7701</v>
      </c>
      <c r="B7712" s="6">
        <f t="shared" si="601"/>
        <v>-23</v>
      </c>
      <c r="C7712" s="6">
        <f t="shared" si="602"/>
        <v>36</v>
      </c>
      <c r="D7712" s="8">
        <f ca="1">VLOOKUP(B7712,Residuals!$A$12:$AW$232,C7712,FALSE)</f>
        <v>-1.9781058848593429E-3</v>
      </c>
      <c r="E7712" s="8">
        <f ca="1">VLOOKUP(B7712,Residuals!$A$12:$AW$232,C7712,FALSE)^2</f>
        <v>3.9129028917151642E-6</v>
      </c>
      <c r="F7712" s="8">
        <f t="shared" ca="1" si="600"/>
        <v>9.2185173410964088E-3</v>
      </c>
      <c r="G7712" s="6">
        <f t="shared" si="603"/>
        <v>0</v>
      </c>
    </row>
    <row r="7713" spans="1:7" x14ac:dyDescent="0.25">
      <c r="A7713" s="6">
        <f t="shared" si="604"/>
        <v>7702</v>
      </c>
      <c r="B7713" s="6">
        <f t="shared" si="601"/>
        <v>-22</v>
      </c>
      <c r="C7713" s="6">
        <f t="shared" si="602"/>
        <v>36</v>
      </c>
      <c r="D7713" s="8">
        <f ca="1">VLOOKUP(B7713,Residuals!$A$12:$AW$232,C7713,FALSE)</f>
        <v>6.5115766311874632E-3</v>
      </c>
      <c r="E7713" s="8">
        <f ca="1">VLOOKUP(B7713,Residuals!$A$12:$AW$232,C7713,FALSE)^2</f>
        <v>4.2400630223826671E-5</v>
      </c>
      <c r="F7713" s="8">
        <f t="shared" ca="1" si="600"/>
        <v>9.9892830414820263E-2</v>
      </c>
      <c r="G7713" s="6">
        <f t="shared" si="603"/>
        <v>0</v>
      </c>
    </row>
    <row r="7714" spans="1:7" x14ac:dyDescent="0.25">
      <c r="A7714" s="6">
        <f t="shared" si="604"/>
        <v>7703</v>
      </c>
      <c r="B7714" s="6">
        <f t="shared" si="601"/>
        <v>-21</v>
      </c>
      <c r="C7714" s="6">
        <f t="shared" si="602"/>
        <v>36</v>
      </c>
      <c r="D7714" s="8">
        <f ca="1">VLOOKUP(B7714,Residuals!$A$12:$AW$232,C7714,FALSE)</f>
        <v>4.8295454951672069E-3</v>
      </c>
      <c r="E7714" s="8">
        <f ca="1">VLOOKUP(B7714,Residuals!$A$12:$AW$232,C7714,FALSE)^2</f>
        <v>2.3324509689889861E-5</v>
      </c>
      <c r="F7714" s="8">
        <f t="shared" ca="1" si="600"/>
        <v>5.4950864613604343E-2</v>
      </c>
      <c r="G7714" s="6">
        <f t="shared" si="603"/>
        <v>0</v>
      </c>
    </row>
    <row r="7715" spans="1:7" x14ac:dyDescent="0.25">
      <c r="A7715" s="6">
        <f t="shared" si="604"/>
        <v>7704</v>
      </c>
      <c r="B7715" s="6">
        <f t="shared" si="601"/>
        <v>-20</v>
      </c>
      <c r="C7715" s="6">
        <f t="shared" si="602"/>
        <v>36</v>
      </c>
      <c r="D7715" s="8">
        <f ca="1">VLOOKUP(B7715,Residuals!$A$12:$AW$232,C7715,FALSE)</f>
        <v>-5.7316923103408459E-3</v>
      </c>
      <c r="E7715" s="8">
        <f ca="1">VLOOKUP(B7715,Residuals!$A$12:$AW$232,C7715,FALSE)^2</f>
        <v>3.2852296740420386E-5</v>
      </c>
      <c r="F7715" s="8">
        <f t="shared" ca="1" si="600"/>
        <v>7.7397644556331094E-2</v>
      </c>
      <c r="G7715" s="6">
        <f t="shared" si="603"/>
        <v>0</v>
      </c>
    </row>
    <row r="7716" spans="1:7" x14ac:dyDescent="0.25">
      <c r="A7716" s="6">
        <f t="shared" si="604"/>
        <v>7705</v>
      </c>
      <c r="B7716" s="6">
        <f t="shared" si="601"/>
        <v>-19</v>
      </c>
      <c r="C7716" s="6">
        <f t="shared" si="602"/>
        <v>36</v>
      </c>
      <c r="D7716" s="8">
        <f ca="1">VLOOKUP(B7716,Residuals!$A$12:$AW$232,C7716,FALSE)</f>
        <v>4.3800348114282506E-3</v>
      </c>
      <c r="E7716" s="8">
        <f ca="1">VLOOKUP(B7716,Residuals!$A$12:$AW$232,C7716,FALSE)^2</f>
        <v>1.9184704949323313E-5</v>
      </c>
      <c r="F7716" s="8">
        <f t="shared" ca="1" si="600"/>
        <v>4.5197782861826519E-2</v>
      </c>
      <c r="G7716" s="6">
        <f t="shared" si="603"/>
        <v>0</v>
      </c>
    </row>
    <row r="7717" spans="1:7" x14ac:dyDescent="0.25">
      <c r="A7717" s="6">
        <f t="shared" si="604"/>
        <v>7706</v>
      </c>
      <c r="B7717" s="6">
        <f t="shared" si="601"/>
        <v>-18</v>
      </c>
      <c r="C7717" s="6">
        <f t="shared" si="602"/>
        <v>36</v>
      </c>
      <c r="D7717" s="8">
        <f ca="1">VLOOKUP(B7717,Residuals!$A$12:$AW$232,C7717,FALSE)</f>
        <v>-2.4104722691351933E-2</v>
      </c>
      <c r="E7717" s="8">
        <f ca="1">VLOOKUP(B7717,Residuals!$A$12:$AW$232,C7717,FALSE)^2</f>
        <v>5.8103765602697673E-4</v>
      </c>
      <c r="F7717" s="8">
        <f t="shared" ca="1" si="600"/>
        <v>1.3688828616870778</v>
      </c>
      <c r="G7717" s="6">
        <f t="shared" si="603"/>
        <v>0</v>
      </c>
    </row>
    <row r="7718" spans="1:7" x14ac:dyDescent="0.25">
      <c r="A7718" s="6">
        <f t="shared" si="604"/>
        <v>7707</v>
      </c>
      <c r="B7718" s="6">
        <f t="shared" si="601"/>
        <v>-17</v>
      </c>
      <c r="C7718" s="6">
        <f t="shared" si="602"/>
        <v>36</v>
      </c>
      <c r="D7718" s="8">
        <f ca="1">VLOOKUP(B7718,Residuals!$A$12:$AW$232,C7718,FALSE)</f>
        <v>-1.0230552940352917E-2</v>
      </c>
      <c r="E7718" s="8">
        <f ca="1">VLOOKUP(B7718,Residuals!$A$12:$AW$232,C7718,FALSE)^2</f>
        <v>1.0466421346536373E-4</v>
      </c>
      <c r="F7718" s="8">
        <f t="shared" ca="1" si="600"/>
        <v>0.24658134728197775</v>
      </c>
      <c r="G7718" s="6">
        <f t="shared" si="603"/>
        <v>0</v>
      </c>
    </row>
    <row r="7719" spans="1:7" x14ac:dyDescent="0.25">
      <c r="A7719" s="6">
        <f t="shared" si="604"/>
        <v>7708</v>
      </c>
      <c r="B7719" s="6">
        <f t="shared" si="601"/>
        <v>-16</v>
      </c>
      <c r="C7719" s="6">
        <f t="shared" si="602"/>
        <v>36</v>
      </c>
      <c r="D7719" s="8">
        <f ca="1">VLOOKUP(B7719,Residuals!$A$12:$AW$232,C7719,FALSE)</f>
        <v>-1.2160592523114198E-3</v>
      </c>
      <c r="E7719" s="8">
        <f ca="1">VLOOKUP(B7719,Residuals!$A$12:$AW$232,C7719,FALSE)^2</f>
        <v>1.4788001051322093E-6</v>
      </c>
      <c r="F7719" s="8">
        <f t="shared" ca="1" si="600"/>
        <v>3.4839465201245835E-3</v>
      </c>
      <c r="G7719" s="6">
        <f t="shared" si="603"/>
        <v>0</v>
      </c>
    </row>
    <row r="7720" spans="1:7" x14ac:dyDescent="0.25">
      <c r="A7720" s="6">
        <f t="shared" si="604"/>
        <v>7709</v>
      </c>
      <c r="B7720" s="6">
        <f t="shared" si="601"/>
        <v>-15</v>
      </c>
      <c r="C7720" s="6">
        <f t="shared" si="602"/>
        <v>36</v>
      </c>
      <c r="D7720" s="8">
        <f ca="1">VLOOKUP(B7720,Residuals!$A$12:$AW$232,C7720,FALSE)</f>
        <v>1.6872378539588184E-2</v>
      </c>
      <c r="E7720" s="8">
        <f ca="1">VLOOKUP(B7720,Residuals!$A$12:$AW$232,C7720,FALSE)^2</f>
        <v>2.8467715758315589E-4</v>
      </c>
      <c r="F7720" s="8">
        <f t="shared" ca="1" si="600"/>
        <v>0.67067887612310084</v>
      </c>
      <c r="G7720" s="6">
        <f t="shared" si="603"/>
        <v>0</v>
      </c>
    </row>
    <row r="7721" spans="1:7" x14ac:dyDescent="0.25">
      <c r="A7721" s="6">
        <f t="shared" si="604"/>
        <v>7710</v>
      </c>
      <c r="B7721" s="6">
        <f t="shared" si="601"/>
        <v>-14</v>
      </c>
      <c r="C7721" s="6">
        <f t="shared" si="602"/>
        <v>36</v>
      </c>
      <c r="D7721" s="8">
        <f ca="1">VLOOKUP(B7721,Residuals!$A$12:$AW$232,C7721,FALSE)</f>
        <v>1.2309047709663529E-2</v>
      </c>
      <c r="E7721" s="8">
        <f ca="1">VLOOKUP(B7721,Residuals!$A$12:$AW$232,C7721,FALSE)^2</f>
        <v>1.5151265551877297E-4</v>
      </c>
      <c r="F7721" s="8">
        <f t="shared" ca="1" si="600"/>
        <v>0.35695290196254842</v>
      </c>
      <c r="G7721" s="6">
        <f t="shared" si="603"/>
        <v>0</v>
      </c>
    </row>
    <row r="7722" spans="1:7" x14ac:dyDescent="0.25">
      <c r="A7722" s="6">
        <f t="shared" si="604"/>
        <v>7711</v>
      </c>
      <c r="B7722" s="6">
        <f t="shared" si="601"/>
        <v>-13</v>
      </c>
      <c r="C7722" s="6">
        <f t="shared" si="602"/>
        <v>36</v>
      </c>
      <c r="D7722" s="8">
        <f ca="1">VLOOKUP(B7722,Residuals!$A$12:$AW$232,C7722,FALSE)</f>
        <v>-7.1537054864686195E-3</v>
      </c>
      <c r="E7722" s="8">
        <f ca="1">VLOOKUP(B7722,Residuals!$A$12:$AW$232,C7722,FALSE)^2</f>
        <v>5.1175502187131225E-5</v>
      </c>
      <c r="F7722" s="8">
        <f t="shared" ca="1" si="600"/>
        <v>0.12056579664940172</v>
      </c>
      <c r="G7722" s="6">
        <f t="shared" si="603"/>
        <v>0</v>
      </c>
    </row>
    <row r="7723" spans="1:7" x14ac:dyDescent="0.25">
      <c r="A7723" s="6">
        <f t="shared" si="604"/>
        <v>7712</v>
      </c>
      <c r="B7723" s="6">
        <f t="shared" si="601"/>
        <v>-12</v>
      </c>
      <c r="C7723" s="6">
        <f t="shared" si="602"/>
        <v>36</v>
      </c>
      <c r="D7723" s="8">
        <f ca="1">VLOOKUP(B7723,Residuals!$A$12:$AW$232,C7723,FALSE)</f>
        <v>-8.6446538845499962E-3</v>
      </c>
      <c r="E7723" s="8">
        <f ca="1">VLOOKUP(B7723,Residuals!$A$12:$AW$232,C7723,FALSE)^2</f>
        <v>7.4730040783665342E-5</v>
      </c>
      <c r="F7723" s="8">
        <f t="shared" ca="1" si="600"/>
        <v>0.17605859279658523</v>
      </c>
      <c r="G7723" s="6">
        <f t="shared" si="603"/>
        <v>0</v>
      </c>
    </row>
    <row r="7724" spans="1:7" x14ac:dyDescent="0.25">
      <c r="A7724" s="6">
        <f t="shared" si="604"/>
        <v>7713</v>
      </c>
      <c r="B7724" s="6">
        <f t="shared" si="601"/>
        <v>-11</v>
      </c>
      <c r="C7724" s="6">
        <f t="shared" si="602"/>
        <v>36</v>
      </c>
      <c r="D7724" s="8">
        <f ca="1">VLOOKUP(B7724,Residuals!$A$12:$AW$232,C7724,FALSE)</f>
        <v>6.2971783115521578E-3</v>
      </c>
      <c r="E7724" s="8">
        <f ca="1">VLOOKUP(B7724,Residuals!$A$12:$AW$232,C7724,FALSE)^2</f>
        <v>3.9654454687482886E-5</v>
      </c>
      <c r="F7724" s="8">
        <f t="shared" ca="1" si="600"/>
        <v>9.3423038676037004E-2</v>
      </c>
      <c r="G7724" s="6">
        <f t="shared" si="603"/>
        <v>0</v>
      </c>
    </row>
    <row r="7725" spans="1:7" x14ac:dyDescent="0.25">
      <c r="A7725" s="6">
        <f t="shared" si="604"/>
        <v>7714</v>
      </c>
      <c r="B7725" s="6">
        <f t="shared" si="601"/>
        <v>-10</v>
      </c>
      <c r="C7725" s="6">
        <f t="shared" si="602"/>
        <v>36</v>
      </c>
      <c r="D7725" s="8">
        <f ca="1">VLOOKUP(B7725,Residuals!$A$12:$AW$232,C7725,FALSE)</f>
        <v>4.8562730579757591E-3</v>
      </c>
      <c r="E7725" s="8">
        <f ca="1">VLOOKUP(B7725,Residuals!$A$12:$AW$232,C7725,FALSE)^2</f>
        <v>2.3583388013621231E-5</v>
      </c>
      <c r="F7725" s="8">
        <f t="shared" ca="1" si="600"/>
        <v>5.556076329563004E-2</v>
      </c>
      <c r="G7725" s="6">
        <f t="shared" si="603"/>
        <v>1</v>
      </c>
    </row>
    <row r="7726" spans="1:7" x14ac:dyDescent="0.25">
      <c r="A7726" s="6">
        <f t="shared" si="604"/>
        <v>7715</v>
      </c>
      <c r="B7726" s="6">
        <f t="shared" si="601"/>
        <v>-9</v>
      </c>
      <c r="C7726" s="6">
        <f t="shared" si="602"/>
        <v>36</v>
      </c>
      <c r="D7726" s="8">
        <f ca="1">VLOOKUP(B7726,Residuals!$A$12:$AW$232,C7726,FALSE)</f>
        <v>1.1307604870882532E-3</v>
      </c>
      <c r="E7726" s="8">
        <f ca="1">VLOOKUP(B7726,Residuals!$A$12:$AW$232,C7726,FALSE)^2</f>
        <v>1.2786192791600635E-6</v>
      </c>
      <c r="F7726" s="8">
        <f t="shared" ca="1" si="600"/>
        <v>3.0123349144579939E-3</v>
      </c>
      <c r="G7726" s="6">
        <f t="shared" si="603"/>
        <v>1</v>
      </c>
    </row>
    <row r="7727" spans="1:7" x14ac:dyDescent="0.25">
      <c r="A7727" s="6">
        <f t="shared" si="604"/>
        <v>7716</v>
      </c>
      <c r="B7727" s="6">
        <f t="shared" si="601"/>
        <v>-8</v>
      </c>
      <c r="C7727" s="6">
        <f t="shared" si="602"/>
        <v>36</v>
      </c>
      <c r="D7727" s="8">
        <f ca="1">VLOOKUP(B7727,Residuals!$A$12:$AW$232,C7727,FALSE)</f>
        <v>1.7859040357032431E-2</v>
      </c>
      <c r="E7727" s="8">
        <f ca="1">VLOOKUP(B7727,Residuals!$A$12:$AW$232,C7727,FALSE)^2</f>
        <v>3.1894532247411306E-4</v>
      </c>
      <c r="F7727" s="8">
        <f t="shared" ca="1" si="600"/>
        <v>0.75141220404792675</v>
      </c>
      <c r="G7727" s="6">
        <f t="shared" si="603"/>
        <v>1</v>
      </c>
    </row>
    <row r="7728" spans="1:7" x14ac:dyDescent="0.25">
      <c r="A7728" s="6">
        <f t="shared" si="604"/>
        <v>7717</v>
      </c>
      <c r="B7728" s="6">
        <f t="shared" si="601"/>
        <v>-7</v>
      </c>
      <c r="C7728" s="6">
        <f t="shared" si="602"/>
        <v>36</v>
      </c>
      <c r="D7728" s="8">
        <f ca="1">VLOOKUP(B7728,Residuals!$A$12:$AW$232,C7728,FALSE)</f>
        <v>-5.6479689530547295E-3</v>
      </c>
      <c r="E7728" s="8">
        <f ca="1">VLOOKUP(B7728,Residuals!$A$12:$AW$232,C7728,FALSE)^2</f>
        <v>3.1899553294670138E-5</v>
      </c>
      <c r="F7728" s="8">
        <f t="shared" ca="1" si="600"/>
        <v>7.515304963043587E-2</v>
      </c>
      <c r="G7728" s="6">
        <f t="shared" si="603"/>
        <v>1</v>
      </c>
    </row>
    <row r="7729" spans="1:7" x14ac:dyDescent="0.25">
      <c r="A7729" s="6">
        <f t="shared" si="604"/>
        <v>7718</v>
      </c>
      <c r="B7729" s="6">
        <f t="shared" si="601"/>
        <v>-6</v>
      </c>
      <c r="C7729" s="6">
        <f t="shared" si="602"/>
        <v>36</v>
      </c>
      <c r="D7729" s="8">
        <f ca="1">VLOOKUP(B7729,Residuals!$A$12:$AW$232,C7729,FALSE)</f>
        <v>2.9924063986578381E-3</v>
      </c>
      <c r="E7729" s="8">
        <f ca="1">VLOOKUP(B7729,Residuals!$A$12:$AW$232,C7729,FALSE)^2</f>
        <v>8.954496054728372E-6</v>
      </c>
      <c r="F7729" s="8">
        <f t="shared" ca="1" si="600"/>
        <v>2.1096147654487158E-2</v>
      </c>
      <c r="G7729" s="6">
        <f t="shared" si="603"/>
        <v>1</v>
      </c>
    </row>
    <row r="7730" spans="1:7" x14ac:dyDescent="0.25">
      <c r="A7730" s="6">
        <f t="shared" si="604"/>
        <v>7719</v>
      </c>
      <c r="B7730" s="6">
        <f t="shared" si="601"/>
        <v>-5</v>
      </c>
      <c r="C7730" s="6">
        <f t="shared" si="602"/>
        <v>36</v>
      </c>
      <c r="D7730" s="8">
        <f ca="1">VLOOKUP(B7730,Residuals!$A$12:$AW$232,C7730,FALSE)</f>
        <v>-6.590516084309014E-3</v>
      </c>
      <c r="E7730" s="8">
        <f ca="1">VLOOKUP(B7730,Residuals!$A$12:$AW$232,C7730,FALSE)^2</f>
        <v>4.3434902257535819E-5</v>
      </c>
      <c r="F7730" s="8">
        <f t="shared" ca="1" si="600"/>
        <v>0.10232950082091347</v>
      </c>
      <c r="G7730" s="6">
        <f t="shared" si="603"/>
        <v>1</v>
      </c>
    </row>
    <row r="7731" spans="1:7" x14ac:dyDescent="0.25">
      <c r="A7731" s="6">
        <f t="shared" si="604"/>
        <v>7720</v>
      </c>
      <c r="B7731" s="6">
        <f t="shared" si="601"/>
        <v>-4</v>
      </c>
      <c r="C7731" s="6">
        <f t="shared" si="602"/>
        <v>36</v>
      </c>
      <c r="D7731" s="8">
        <f ca="1">VLOOKUP(B7731,Residuals!$A$12:$AW$232,C7731,FALSE)</f>
        <v>-1.1185825857940295E-2</v>
      </c>
      <c r="E7731" s="8">
        <f ca="1">VLOOKUP(B7731,Residuals!$A$12:$AW$232,C7731,FALSE)^2</f>
        <v>1.2512270012416573E-4</v>
      </c>
      <c r="F7731" s="8">
        <f t="shared" ca="1" si="600"/>
        <v>0.29478006809257445</v>
      </c>
      <c r="G7731" s="6">
        <f t="shared" si="603"/>
        <v>1</v>
      </c>
    </row>
    <row r="7732" spans="1:7" x14ac:dyDescent="0.25">
      <c r="A7732" s="6">
        <f t="shared" si="604"/>
        <v>7721</v>
      </c>
      <c r="B7732" s="6">
        <f t="shared" si="601"/>
        <v>-3</v>
      </c>
      <c r="C7732" s="6">
        <f t="shared" si="602"/>
        <v>36</v>
      </c>
      <c r="D7732" s="8">
        <f ca="1">VLOOKUP(B7732,Residuals!$A$12:$AW$232,C7732,FALSE)</f>
        <v>-2.6348034438399958E-2</v>
      </c>
      <c r="E7732" s="8">
        <f ca="1">VLOOKUP(B7732,Residuals!$A$12:$AW$232,C7732,FALSE)^2</f>
        <v>6.9421891876711016E-4</v>
      </c>
      <c r="F7732" s="8">
        <f t="shared" ca="1" si="600"/>
        <v>1.63552976352209</v>
      </c>
      <c r="G7732" s="6">
        <f t="shared" si="603"/>
        <v>1</v>
      </c>
    </row>
    <row r="7733" spans="1:7" x14ac:dyDescent="0.25">
      <c r="A7733" s="6">
        <f t="shared" si="604"/>
        <v>7722</v>
      </c>
      <c r="B7733" s="6">
        <f t="shared" si="601"/>
        <v>-2</v>
      </c>
      <c r="C7733" s="6">
        <f t="shared" si="602"/>
        <v>36</v>
      </c>
      <c r="D7733" s="8">
        <f ca="1">VLOOKUP(B7733,Residuals!$A$12:$AW$232,C7733,FALSE)</f>
        <v>-6.9044418095578937E-3</v>
      </c>
      <c r="E7733" s="8">
        <f ca="1">VLOOKUP(B7733,Residuals!$A$12:$AW$232,C7733,FALSE)^2</f>
        <v>4.7671316701571081E-5</v>
      </c>
      <c r="F7733" s="8">
        <f t="shared" ca="1" si="600"/>
        <v>0.11231018807463977</v>
      </c>
      <c r="G7733" s="6">
        <f t="shared" si="603"/>
        <v>1</v>
      </c>
    </row>
    <row r="7734" spans="1:7" x14ac:dyDescent="0.25">
      <c r="A7734" s="6">
        <f t="shared" si="604"/>
        <v>7723</v>
      </c>
      <c r="B7734" s="6">
        <f t="shared" si="601"/>
        <v>-1</v>
      </c>
      <c r="C7734" s="6">
        <f t="shared" si="602"/>
        <v>36</v>
      </c>
      <c r="D7734" s="8">
        <f ca="1">VLOOKUP(B7734,Residuals!$A$12:$AW$232,C7734,FALSE)</f>
        <v>2.0355785011881088E-2</v>
      </c>
      <c r="E7734" s="8">
        <f ca="1">VLOOKUP(B7734,Residuals!$A$12:$AW$232,C7734,FALSE)^2</f>
        <v>4.1435798344992275E-4</v>
      </c>
      <c r="F7734" s="8">
        <f t="shared" ca="1" si="600"/>
        <v>0.9761975601138706</v>
      </c>
      <c r="G7734" s="6">
        <f t="shared" si="603"/>
        <v>1</v>
      </c>
    </row>
    <row r="7735" spans="1:7" x14ac:dyDescent="0.25">
      <c r="A7735" s="6">
        <f t="shared" si="604"/>
        <v>7724</v>
      </c>
      <c r="B7735" s="6">
        <f t="shared" si="601"/>
        <v>0</v>
      </c>
      <c r="C7735" s="6">
        <f t="shared" si="602"/>
        <v>36</v>
      </c>
      <c r="D7735" s="8">
        <f ca="1">VLOOKUP(B7735,Residuals!$A$12:$AW$232,C7735,FALSE)</f>
        <v>1.5067242070712134E-2</v>
      </c>
      <c r="E7735" s="8">
        <f ca="1">VLOOKUP(B7735,Residuals!$A$12:$AW$232,C7735,FALSE)^2</f>
        <v>2.2702178361743767E-4</v>
      </c>
      <c r="F7735" s="8">
        <f t="shared" ca="1" si="600"/>
        <v>0.53484696835055767</v>
      </c>
      <c r="G7735" s="6">
        <f t="shared" si="603"/>
        <v>1</v>
      </c>
    </row>
    <row r="7736" spans="1:7" x14ac:dyDescent="0.25">
      <c r="A7736" s="6">
        <f t="shared" si="604"/>
        <v>7725</v>
      </c>
      <c r="B7736" s="6">
        <f t="shared" si="601"/>
        <v>1</v>
      </c>
      <c r="C7736" s="6">
        <f t="shared" si="602"/>
        <v>36</v>
      </c>
      <c r="D7736" s="8">
        <f ca="1">VLOOKUP(B7736,Residuals!$A$12:$AW$232,C7736,FALSE)</f>
        <v>1.1919161995505455E-2</v>
      </c>
      <c r="E7736" s="8">
        <f ca="1">VLOOKUP(B7736,Residuals!$A$12:$AW$232,C7736,FALSE)^2</f>
        <v>1.4206642267510159E-4</v>
      </c>
      <c r="F7736" s="8">
        <f t="shared" ca="1" si="600"/>
        <v>0.33469825785630314</v>
      </c>
      <c r="G7736" s="6">
        <f t="shared" si="603"/>
        <v>1</v>
      </c>
    </row>
    <row r="7737" spans="1:7" x14ac:dyDescent="0.25">
      <c r="A7737" s="6">
        <f t="shared" si="604"/>
        <v>7726</v>
      </c>
      <c r="B7737" s="6">
        <f t="shared" si="601"/>
        <v>2</v>
      </c>
      <c r="C7737" s="6">
        <f t="shared" si="602"/>
        <v>36</v>
      </c>
      <c r="D7737" s="8">
        <f ca="1">VLOOKUP(B7737,Residuals!$A$12:$AW$232,C7737,FALSE)</f>
        <v>5.5655486102904723E-4</v>
      </c>
      <c r="E7737" s="8">
        <f ca="1">VLOOKUP(B7737,Residuals!$A$12:$AW$232,C7737,FALSE)^2</f>
        <v>3.0975331333506207E-7</v>
      </c>
      <c r="F7737" s="8">
        <f t="shared" ca="1" si="600"/>
        <v>7.2975649267638409E-4</v>
      </c>
      <c r="G7737" s="6">
        <f t="shared" si="603"/>
        <v>1</v>
      </c>
    </row>
    <row r="7738" spans="1:7" x14ac:dyDescent="0.25">
      <c r="A7738" s="6">
        <f t="shared" si="604"/>
        <v>7727</v>
      </c>
      <c r="B7738" s="6">
        <f t="shared" si="601"/>
        <v>3</v>
      </c>
      <c r="C7738" s="6">
        <f t="shared" si="602"/>
        <v>36</v>
      </c>
      <c r="D7738" s="8">
        <f ca="1">VLOOKUP(B7738,Residuals!$A$12:$AW$232,C7738,FALSE)</f>
        <v>3.1384565756532755E-3</v>
      </c>
      <c r="E7738" s="8">
        <f ca="1">VLOOKUP(B7738,Residuals!$A$12:$AW$232,C7738,FALSE)^2</f>
        <v>9.8499096772612832E-6</v>
      </c>
      <c r="F7738" s="8">
        <f t="shared" ca="1" si="600"/>
        <v>2.3205677646721493E-2</v>
      </c>
      <c r="G7738" s="6">
        <f t="shared" si="603"/>
        <v>1</v>
      </c>
    </row>
    <row r="7739" spans="1:7" x14ac:dyDescent="0.25">
      <c r="A7739" s="6">
        <f t="shared" si="604"/>
        <v>7728</v>
      </c>
      <c r="B7739" s="6">
        <f t="shared" si="601"/>
        <v>4</v>
      </c>
      <c r="C7739" s="6">
        <f t="shared" si="602"/>
        <v>36</v>
      </c>
      <c r="D7739" s="8">
        <f ca="1">VLOOKUP(B7739,Residuals!$A$12:$AW$232,C7739,FALSE)</f>
        <v>5.2009804128793444E-3</v>
      </c>
      <c r="E7739" s="8">
        <f ca="1">VLOOKUP(B7739,Residuals!$A$12:$AW$232,C7739,FALSE)^2</f>
        <v>2.7050197255154597E-5</v>
      </c>
      <c r="F7739" s="8">
        <f t="shared" ca="1" si="600"/>
        <v>6.3728316131918275E-2</v>
      </c>
      <c r="G7739" s="6">
        <f t="shared" si="603"/>
        <v>1</v>
      </c>
    </row>
    <row r="7740" spans="1:7" x14ac:dyDescent="0.25">
      <c r="A7740" s="6">
        <f t="shared" si="604"/>
        <v>7729</v>
      </c>
      <c r="B7740" s="6">
        <f t="shared" si="601"/>
        <v>5</v>
      </c>
      <c r="C7740" s="6">
        <f t="shared" si="602"/>
        <v>36</v>
      </c>
      <c r="D7740" s="8">
        <f ca="1">VLOOKUP(B7740,Residuals!$A$12:$AW$232,C7740,FALSE)</f>
        <v>1.3836712050400169E-2</v>
      </c>
      <c r="E7740" s="8">
        <f ca="1">VLOOKUP(B7740,Residuals!$A$12:$AW$232,C7740,FALSE)^2</f>
        <v>1.9145460036568926E-4</v>
      </c>
      <c r="F7740" s="8">
        <f t="shared" ca="1" si="600"/>
        <v>0.45105324674442893</v>
      </c>
      <c r="G7740" s="6">
        <f t="shared" si="603"/>
        <v>1</v>
      </c>
    </row>
    <row r="7741" spans="1:7" x14ac:dyDescent="0.25">
      <c r="A7741" s="6">
        <f t="shared" si="604"/>
        <v>7730</v>
      </c>
      <c r="B7741" s="6">
        <f t="shared" si="601"/>
        <v>6</v>
      </c>
      <c r="C7741" s="6">
        <f t="shared" si="602"/>
        <v>36</v>
      </c>
      <c r="D7741" s="8">
        <f ca="1">VLOOKUP(B7741,Residuals!$A$12:$AW$232,C7741,FALSE)</f>
        <v>-2.0234334349293101E-2</v>
      </c>
      <c r="E7741" s="8">
        <f ca="1">VLOOKUP(B7741,Residuals!$A$12:$AW$232,C7741,FALSE)^2</f>
        <v>4.0942828655898269E-4</v>
      </c>
      <c r="F7741" s="8">
        <f t="shared" ca="1" si="600"/>
        <v>0.96458354935686963</v>
      </c>
      <c r="G7741" s="6">
        <f t="shared" si="603"/>
        <v>1</v>
      </c>
    </row>
    <row r="7742" spans="1:7" x14ac:dyDescent="0.25">
      <c r="A7742" s="6">
        <f t="shared" si="604"/>
        <v>7731</v>
      </c>
      <c r="B7742" s="6">
        <f t="shared" si="601"/>
        <v>7</v>
      </c>
      <c r="C7742" s="6">
        <f t="shared" si="602"/>
        <v>36</v>
      </c>
      <c r="D7742" s="8">
        <f ca="1">VLOOKUP(B7742,Residuals!$A$12:$AW$232,C7742,FALSE)</f>
        <v>3.8091314721656966E-3</v>
      </c>
      <c r="E7742" s="8">
        <f ca="1">VLOOKUP(B7742,Residuals!$A$12:$AW$232,C7742,FALSE)^2</f>
        <v>1.4509482572243207E-5</v>
      </c>
      <c r="F7742" s="8">
        <f t="shared" ca="1" si="600"/>
        <v>3.4183295728029216E-2</v>
      </c>
      <c r="G7742" s="6">
        <f t="shared" si="603"/>
        <v>1</v>
      </c>
    </row>
    <row r="7743" spans="1:7" x14ac:dyDescent="0.25">
      <c r="A7743" s="6">
        <f t="shared" si="604"/>
        <v>7732</v>
      </c>
      <c r="B7743" s="6">
        <f t="shared" si="601"/>
        <v>8</v>
      </c>
      <c r="C7743" s="6">
        <f t="shared" si="602"/>
        <v>36</v>
      </c>
      <c r="D7743" s="8">
        <f ca="1">VLOOKUP(B7743,Residuals!$A$12:$AW$232,C7743,FALSE)</f>
        <v>-1.8794651302631138E-2</v>
      </c>
      <c r="E7743" s="8">
        <f ca="1">VLOOKUP(B7743,Residuals!$A$12:$AW$232,C7743,FALSE)^2</f>
        <v>3.5323891758749434E-4</v>
      </c>
      <c r="F7743" s="8">
        <f t="shared" ca="1" si="600"/>
        <v>0.83220544374487992</v>
      </c>
      <c r="G7743" s="6">
        <f t="shared" si="603"/>
        <v>1</v>
      </c>
    </row>
    <row r="7744" spans="1:7" x14ac:dyDescent="0.25">
      <c r="A7744" s="6">
        <f t="shared" si="604"/>
        <v>7733</v>
      </c>
      <c r="B7744" s="6">
        <f t="shared" si="601"/>
        <v>9</v>
      </c>
      <c r="C7744" s="6">
        <f t="shared" si="602"/>
        <v>36</v>
      </c>
      <c r="D7744" s="8">
        <f ca="1">VLOOKUP(B7744,Residuals!$A$12:$AW$232,C7744,FALSE)</f>
        <v>3.2322612980534666E-3</v>
      </c>
      <c r="E7744" s="8">
        <f ca="1">VLOOKUP(B7744,Residuals!$A$12:$AW$232,C7744,FALSE)^2</f>
        <v>1.0447513098894282E-5</v>
      </c>
      <c r="F7744" s="8">
        <f t="shared" ca="1" si="600"/>
        <v>2.4613588258836774E-2</v>
      </c>
      <c r="G7744" s="6">
        <f t="shared" si="603"/>
        <v>1</v>
      </c>
    </row>
    <row r="7745" spans="1:7" x14ac:dyDescent="0.25">
      <c r="A7745" s="6">
        <f t="shared" si="604"/>
        <v>7734</v>
      </c>
      <c r="B7745" s="6">
        <f t="shared" si="601"/>
        <v>10</v>
      </c>
      <c r="C7745" s="6">
        <f t="shared" si="602"/>
        <v>36</v>
      </c>
      <c r="D7745" s="8">
        <f ca="1">VLOOKUP(B7745,Residuals!$A$12:$AW$232,C7745,FALSE)</f>
        <v>-1.7731515084474361E-2</v>
      </c>
      <c r="E7745" s="8">
        <f ca="1">VLOOKUP(B7745,Residuals!$A$12:$AW$232,C7745,FALSE)^2</f>
        <v>3.144066271909418E-4</v>
      </c>
      <c r="F7745" s="8">
        <f t="shared" ca="1" si="600"/>
        <v>0.74071936491244628</v>
      </c>
      <c r="G7745" s="6">
        <f t="shared" si="603"/>
        <v>1</v>
      </c>
    </row>
    <row r="7746" spans="1:7" x14ac:dyDescent="0.25">
      <c r="A7746" s="6">
        <f t="shared" si="604"/>
        <v>7735</v>
      </c>
      <c r="B7746" s="6">
        <f t="shared" si="601"/>
        <v>-210</v>
      </c>
      <c r="C7746" s="6">
        <f t="shared" si="602"/>
        <v>37</v>
      </c>
      <c r="D7746" s="8">
        <f ca="1">VLOOKUP(B7746,Residuals!$A$12:$AW$232,C7746,FALSE)</f>
        <v>-1.4665674154903396E-2</v>
      </c>
      <c r="E7746" s="8">
        <f ca="1">VLOOKUP(B7746,Residuals!$A$12:$AW$232,C7746,FALSE)^2</f>
        <v>2.1508199841780142E-4</v>
      </c>
      <c r="F7746" s="8">
        <f t="shared" ca="1" si="600"/>
        <v>0.50671769452041493</v>
      </c>
      <c r="G7746" s="6">
        <f t="shared" si="603"/>
        <v>0</v>
      </c>
    </row>
    <row r="7747" spans="1:7" x14ac:dyDescent="0.25">
      <c r="A7747" s="6">
        <f t="shared" si="604"/>
        <v>7736</v>
      </c>
      <c r="B7747" s="6">
        <f t="shared" si="601"/>
        <v>-209</v>
      </c>
      <c r="C7747" s="6">
        <f t="shared" si="602"/>
        <v>37</v>
      </c>
      <c r="D7747" s="8">
        <f ca="1">VLOOKUP(B7747,Residuals!$A$12:$AW$232,C7747,FALSE)</f>
        <v>9.6217794198711678E-3</v>
      </c>
      <c r="E7747" s="8">
        <f ca="1">VLOOKUP(B7747,Residuals!$A$12:$AW$232,C7747,FALSE)^2</f>
        <v>9.2578639204656348E-5</v>
      </c>
      <c r="F7747" s="8">
        <f t="shared" ca="1" si="600"/>
        <v>0.2181086049260835</v>
      </c>
      <c r="G7747" s="6">
        <f t="shared" si="603"/>
        <v>0</v>
      </c>
    </row>
    <row r="7748" spans="1:7" x14ac:dyDescent="0.25">
      <c r="A7748" s="6">
        <f t="shared" si="604"/>
        <v>7737</v>
      </c>
      <c r="B7748" s="6">
        <f t="shared" si="601"/>
        <v>-208</v>
      </c>
      <c r="C7748" s="6">
        <f t="shared" si="602"/>
        <v>37</v>
      </c>
      <c r="D7748" s="8">
        <f ca="1">VLOOKUP(B7748,Residuals!$A$12:$AW$232,C7748,FALSE)</f>
        <v>7.7197316812402279E-3</v>
      </c>
      <c r="E7748" s="8">
        <f ca="1">VLOOKUP(B7748,Residuals!$A$12:$AW$232,C7748,FALSE)^2</f>
        <v>5.9594257230344073E-5</v>
      </c>
      <c r="F7748" s="8">
        <f t="shared" ca="1" si="600"/>
        <v>0.14039977707365955</v>
      </c>
      <c r="G7748" s="6">
        <f t="shared" si="603"/>
        <v>0</v>
      </c>
    </row>
    <row r="7749" spans="1:7" x14ac:dyDescent="0.25">
      <c r="A7749" s="6">
        <f t="shared" si="604"/>
        <v>7738</v>
      </c>
      <c r="B7749" s="6">
        <f t="shared" si="601"/>
        <v>-207</v>
      </c>
      <c r="C7749" s="6">
        <f t="shared" si="602"/>
        <v>37</v>
      </c>
      <c r="D7749" s="8">
        <f ca="1">VLOOKUP(B7749,Residuals!$A$12:$AW$232,C7749,FALSE)</f>
        <v>2.289939496863575E-3</v>
      </c>
      <c r="E7749" s="8">
        <f ca="1">VLOOKUP(B7749,Residuals!$A$12:$AW$232,C7749,FALSE)^2</f>
        <v>5.2438228992958032E-6</v>
      </c>
      <c r="F7749" s="8">
        <f t="shared" ca="1" si="600"/>
        <v>1.2354069004152453E-2</v>
      </c>
      <c r="G7749" s="6">
        <f t="shared" si="603"/>
        <v>0</v>
      </c>
    </row>
    <row r="7750" spans="1:7" x14ac:dyDescent="0.25">
      <c r="A7750" s="6">
        <f t="shared" si="604"/>
        <v>7739</v>
      </c>
      <c r="B7750" s="6">
        <f t="shared" si="601"/>
        <v>-206</v>
      </c>
      <c r="C7750" s="6">
        <f t="shared" si="602"/>
        <v>37</v>
      </c>
      <c r="D7750" s="8">
        <f ca="1">VLOOKUP(B7750,Residuals!$A$12:$AW$232,C7750,FALSE)</f>
        <v>-2.1186318543786426E-3</v>
      </c>
      <c r="E7750" s="8">
        <f ca="1">VLOOKUP(B7750,Residuals!$A$12:$AW$232,C7750,FALSE)^2</f>
        <v>4.4886009343878859E-6</v>
      </c>
      <c r="F7750" s="8">
        <f t="shared" ca="1" si="600"/>
        <v>1.057482045836786E-2</v>
      </c>
      <c r="G7750" s="6">
        <f t="shared" si="603"/>
        <v>0</v>
      </c>
    </row>
    <row r="7751" spans="1:7" x14ac:dyDescent="0.25">
      <c r="A7751" s="6">
        <f t="shared" si="604"/>
        <v>7740</v>
      </c>
      <c r="B7751" s="6">
        <f t="shared" si="601"/>
        <v>-205</v>
      </c>
      <c r="C7751" s="6">
        <f t="shared" si="602"/>
        <v>37</v>
      </c>
      <c r="D7751" s="8">
        <f ca="1">VLOOKUP(B7751,Residuals!$A$12:$AW$232,C7751,FALSE)</f>
        <v>-3.1288235740725328E-3</v>
      </c>
      <c r="E7751" s="8">
        <f ca="1">VLOOKUP(B7751,Residuals!$A$12:$AW$232,C7751,FALSE)^2</f>
        <v>9.7895369576720183E-6</v>
      </c>
      <c r="F7751" s="8">
        <f t="shared" ca="1" si="600"/>
        <v>2.3063443868407911E-2</v>
      </c>
      <c r="G7751" s="6">
        <f t="shared" si="603"/>
        <v>0</v>
      </c>
    </row>
    <row r="7752" spans="1:7" x14ac:dyDescent="0.25">
      <c r="A7752" s="6">
        <f t="shared" si="604"/>
        <v>7741</v>
      </c>
      <c r="B7752" s="6">
        <f t="shared" si="601"/>
        <v>-204</v>
      </c>
      <c r="C7752" s="6">
        <f t="shared" si="602"/>
        <v>37</v>
      </c>
      <c r="D7752" s="8">
        <f ca="1">VLOOKUP(B7752,Residuals!$A$12:$AW$232,C7752,FALSE)</f>
        <v>-9.7123914203531246E-3</v>
      </c>
      <c r="E7752" s="8">
        <f ca="1">VLOOKUP(B7752,Residuals!$A$12:$AW$232,C7752,FALSE)^2</f>
        <v>9.4330547102148985E-5</v>
      </c>
      <c r="F7752" s="8">
        <f t="shared" ca="1" si="600"/>
        <v>0.2222359737312829</v>
      </c>
      <c r="G7752" s="6">
        <f t="shared" si="603"/>
        <v>0</v>
      </c>
    </row>
    <row r="7753" spans="1:7" x14ac:dyDescent="0.25">
      <c r="A7753" s="6">
        <f t="shared" si="604"/>
        <v>7742</v>
      </c>
      <c r="B7753" s="6">
        <f t="shared" si="601"/>
        <v>-203</v>
      </c>
      <c r="C7753" s="6">
        <f t="shared" si="602"/>
        <v>37</v>
      </c>
      <c r="D7753" s="8">
        <f ca="1">VLOOKUP(B7753,Residuals!$A$12:$AW$232,C7753,FALSE)</f>
        <v>1.4246558610526155E-2</v>
      </c>
      <c r="E7753" s="8">
        <f ca="1">VLOOKUP(B7753,Residuals!$A$12:$AW$232,C7753,FALSE)^2</f>
        <v>2.0296443224315693E-4</v>
      </c>
      <c r="F7753" s="8">
        <f t="shared" ca="1" si="600"/>
        <v>0.47816958151987005</v>
      </c>
      <c r="G7753" s="6">
        <f t="shared" si="603"/>
        <v>0</v>
      </c>
    </row>
    <row r="7754" spans="1:7" x14ac:dyDescent="0.25">
      <c r="A7754" s="6">
        <f t="shared" si="604"/>
        <v>7743</v>
      </c>
      <c r="B7754" s="6">
        <f t="shared" si="601"/>
        <v>-202</v>
      </c>
      <c r="C7754" s="6">
        <f t="shared" si="602"/>
        <v>37</v>
      </c>
      <c r="D7754" s="8">
        <f ca="1">VLOOKUP(B7754,Residuals!$A$12:$AW$232,C7754,FALSE)</f>
        <v>2.4066432230493793E-2</v>
      </c>
      <c r="E7754" s="8">
        <f ca="1">VLOOKUP(B7754,Residuals!$A$12:$AW$232,C7754,FALSE)^2</f>
        <v>5.7919316030495039E-4</v>
      </c>
      <c r="F7754" s="8">
        <f t="shared" ca="1" si="600"/>
        <v>1.3645373626369788</v>
      </c>
      <c r="G7754" s="6">
        <f t="shared" si="603"/>
        <v>0</v>
      </c>
    </row>
    <row r="7755" spans="1:7" x14ac:dyDescent="0.25">
      <c r="A7755" s="6">
        <f t="shared" si="604"/>
        <v>7744</v>
      </c>
      <c r="B7755" s="6">
        <f t="shared" si="601"/>
        <v>-201</v>
      </c>
      <c r="C7755" s="6">
        <f t="shared" si="602"/>
        <v>37</v>
      </c>
      <c r="D7755" s="8">
        <f ca="1">VLOOKUP(B7755,Residuals!$A$12:$AW$232,C7755,FALSE)</f>
        <v>6.1268704250191557E-3</v>
      </c>
      <c r="E7755" s="8">
        <f ca="1">VLOOKUP(B7755,Residuals!$A$12:$AW$232,C7755,FALSE)^2</f>
        <v>3.753854120497441E-5</v>
      </c>
      <c r="F7755" s="8">
        <f t="shared" ref="F7755:F7818" ca="1" si="605">E7755/$F$8</f>
        <v>8.8438098934224468E-2</v>
      </c>
      <c r="G7755" s="6">
        <f t="shared" si="603"/>
        <v>0</v>
      </c>
    </row>
    <row r="7756" spans="1:7" x14ac:dyDescent="0.25">
      <c r="A7756" s="6">
        <f t="shared" si="604"/>
        <v>7745</v>
      </c>
      <c r="B7756" s="6">
        <f t="shared" ref="B7756:B7819" si="606">MOD(A7756,221)-210</f>
        <v>-200</v>
      </c>
      <c r="C7756" s="6">
        <f t="shared" ref="C7756:C7819" si="607">IF(B7756&lt;B7755,IF(ISNUMBER(C7755),C7755+1,2),C7755)</f>
        <v>37</v>
      </c>
      <c r="D7756" s="8">
        <f ca="1">VLOOKUP(B7756,Residuals!$A$12:$AW$232,C7756,FALSE)</f>
        <v>-1.5172062876273564E-2</v>
      </c>
      <c r="E7756" s="8">
        <f ca="1">VLOOKUP(B7756,Residuals!$A$12:$AW$232,C7756,FALSE)^2</f>
        <v>2.3019149192159846E-4</v>
      </c>
      <c r="F7756" s="8">
        <f t="shared" ca="1" si="605"/>
        <v>0.54231457278050443</v>
      </c>
      <c r="G7756" s="6">
        <f t="shared" ref="G7756:G7819" si="608">IF(OR(B7756&lt;-10,B7756&gt;10),0,1)</f>
        <v>0</v>
      </c>
    </row>
    <row r="7757" spans="1:7" x14ac:dyDescent="0.25">
      <c r="A7757" s="6">
        <f t="shared" ref="A7757:A7820" si="609">A7756+1</f>
        <v>7746</v>
      </c>
      <c r="B7757" s="6">
        <f t="shared" si="606"/>
        <v>-199</v>
      </c>
      <c r="C7757" s="6">
        <f t="shared" si="607"/>
        <v>37</v>
      </c>
      <c r="D7757" s="8">
        <f ca="1">VLOOKUP(B7757,Residuals!$A$12:$AW$232,C7757,FALSE)</f>
        <v>-1.2482850540957966E-2</v>
      </c>
      <c r="E7757" s="8">
        <f ca="1">VLOOKUP(B7757,Residuals!$A$12:$AW$232,C7757,FALSE)^2</f>
        <v>1.558215576278946E-4</v>
      </c>
      <c r="F7757" s="8">
        <f t="shared" ca="1" si="605"/>
        <v>0.36710436493346138</v>
      </c>
      <c r="G7757" s="6">
        <f t="shared" si="608"/>
        <v>0</v>
      </c>
    </row>
    <row r="7758" spans="1:7" x14ac:dyDescent="0.25">
      <c r="A7758" s="6">
        <f t="shared" si="609"/>
        <v>7747</v>
      </c>
      <c r="B7758" s="6">
        <f t="shared" si="606"/>
        <v>-198</v>
      </c>
      <c r="C7758" s="6">
        <f t="shared" si="607"/>
        <v>37</v>
      </c>
      <c r="D7758" s="8">
        <f ca="1">VLOOKUP(B7758,Residuals!$A$12:$AW$232,C7758,FALSE)</f>
        <v>-8.1848081147458153E-3</v>
      </c>
      <c r="E7758" s="8">
        <f ca="1">VLOOKUP(B7758,Residuals!$A$12:$AW$232,C7758,FALSE)^2</f>
        <v>6.6991083875208953E-5</v>
      </c>
      <c r="F7758" s="8">
        <f t="shared" ca="1" si="605"/>
        <v>0.15782616780754302</v>
      </c>
      <c r="G7758" s="6">
        <f t="shared" si="608"/>
        <v>0</v>
      </c>
    </row>
    <row r="7759" spans="1:7" x14ac:dyDescent="0.25">
      <c r="A7759" s="6">
        <f t="shared" si="609"/>
        <v>7748</v>
      </c>
      <c r="B7759" s="6">
        <f t="shared" si="606"/>
        <v>-197</v>
      </c>
      <c r="C7759" s="6">
        <f t="shared" si="607"/>
        <v>37</v>
      </c>
      <c r="D7759" s="8">
        <f ca="1">VLOOKUP(B7759,Residuals!$A$12:$AW$232,C7759,FALSE)</f>
        <v>-7.5305463424866189E-3</v>
      </c>
      <c r="E7759" s="8">
        <f ca="1">VLOOKUP(B7759,Residuals!$A$12:$AW$232,C7759,FALSE)^2</f>
        <v>5.670912821633859E-5</v>
      </c>
      <c r="F7759" s="8">
        <f t="shared" ca="1" si="605"/>
        <v>0.13360262095122596</v>
      </c>
      <c r="G7759" s="6">
        <f t="shared" si="608"/>
        <v>0</v>
      </c>
    </row>
    <row r="7760" spans="1:7" x14ac:dyDescent="0.25">
      <c r="A7760" s="6">
        <f t="shared" si="609"/>
        <v>7749</v>
      </c>
      <c r="B7760" s="6">
        <f t="shared" si="606"/>
        <v>-196</v>
      </c>
      <c r="C7760" s="6">
        <f t="shared" si="607"/>
        <v>37</v>
      </c>
      <c r="D7760" s="8">
        <f ca="1">VLOOKUP(B7760,Residuals!$A$12:$AW$232,C7760,FALSE)</f>
        <v>5.2706235197536823E-3</v>
      </c>
      <c r="E7760" s="8">
        <f ca="1">VLOOKUP(B7760,Residuals!$A$12:$AW$232,C7760,FALSE)^2</f>
        <v>2.7779472286980696E-5</v>
      </c>
      <c r="F7760" s="8">
        <f t="shared" ca="1" si="605"/>
        <v>6.5446435572488054E-2</v>
      </c>
      <c r="G7760" s="6">
        <f t="shared" si="608"/>
        <v>0</v>
      </c>
    </row>
    <row r="7761" spans="1:7" x14ac:dyDescent="0.25">
      <c r="A7761" s="6">
        <f t="shared" si="609"/>
        <v>7750</v>
      </c>
      <c r="B7761" s="6">
        <f t="shared" si="606"/>
        <v>-195</v>
      </c>
      <c r="C7761" s="6">
        <f t="shared" si="607"/>
        <v>37</v>
      </c>
      <c r="D7761" s="8">
        <f ca="1">VLOOKUP(B7761,Residuals!$A$12:$AW$232,C7761,FALSE)</f>
        <v>-3.8501215892328224E-3</v>
      </c>
      <c r="E7761" s="8">
        <f ca="1">VLOOKUP(B7761,Residuals!$A$12:$AW$232,C7761,FALSE)^2</f>
        <v>1.4823436251876675E-5</v>
      </c>
      <c r="F7761" s="8">
        <f t="shared" ca="1" si="605"/>
        <v>3.4922947981125003E-2</v>
      </c>
      <c r="G7761" s="6">
        <f t="shared" si="608"/>
        <v>0</v>
      </c>
    </row>
    <row r="7762" spans="1:7" x14ac:dyDescent="0.25">
      <c r="A7762" s="6">
        <f t="shared" si="609"/>
        <v>7751</v>
      </c>
      <c r="B7762" s="6">
        <f t="shared" si="606"/>
        <v>-194</v>
      </c>
      <c r="C7762" s="6">
        <f t="shared" si="607"/>
        <v>37</v>
      </c>
      <c r="D7762" s="8">
        <f ca="1">VLOOKUP(B7762,Residuals!$A$12:$AW$232,C7762,FALSE)</f>
        <v>-1.3102788701888328E-2</v>
      </c>
      <c r="E7762" s="8">
        <f ca="1">VLOOKUP(B7762,Residuals!$A$12:$AW$232,C7762,FALSE)^2</f>
        <v>1.7168307176633241E-4</v>
      </c>
      <c r="F7762" s="8">
        <f t="shared" ca="1" si="605"/>
        <v>0.40447294963583857</v>
      </c>
      <c r="G7762" s="6">
        <f t="shared" si="608"/>
        <v>0</v>
      </c>
    </row>
    <row r="7763" spans="1:7" x14ac:dyDescent="0.25">
      <c r="A7763" s="6">
        <f t="shared" si="609"/>
        <v>7752</v>
      </c>
      <c r="B7763" s="6">
        <f t="shared" si="606"/>
        <v>-193</v>
      </c>
      <c r="C7763" s="6">
        <f t="shared" si="607"/>
        <v>37</v>
      </c>
      <c r="D7763" s="8">
        <f ca="1">VLOOKUP(B7763,Residuals!$A$12:$AW$232,C7763,FALSE)</f>
        <v>1.5310227482962731E-2</v>
      </c>
      <c r="E7763" s="8">
        <f ca="1">VLOOKUP(B7763,Residuals!$A$12:$AW$232,C7763,FALSE)^2</f>
        <v>2.3440306558006734E-4</v>
      </c>
      <c r="F7763" s="8">
        <f t="shared" ca="1" si="605"/>
        <v>0.55223673693287922</v>
      </c>
      <c r="G7763" s="6">
        <f t="shared" si="608"/>
        <v>0</v>
      </c>
    </row>
    <row r="7764" spans="1:7" x14ac:dyDescent="0.25">
      <c r="A7764" s="6">
        <f t="shared" si="609"/>
        <v>7753</v>
      </c>
      <c r="B7764" s="6">
        <f t="shared" si="606"/>
        <v>-192</v>
      </c>
      <c r="C7764" s="6">
        <f t="shared" si="607"/>
        <v>37</v>
      </c>
      <c r="D7764" s="8">
        <f ca="1">VLOOKUP(B7764,Residuals!$A$12:$AW$232,C7764,FALSE)</f>
        <v>-7.859308642802881E-3</v>
      </c>
      <c r="E7764" s="8">
        <f ca="1">VLOOKUP(B7764,Residuals!$A$12:$AW$232,C7764,FALSE)^2</f>
        <v>6.1768732342836068E-5</v>
      </c>
      <c r="F7764" s="8">
        <f t="shared" ca="1" si="605"/>
        <v>0.14552268379713906</v>
      </c>
      <c r="G7764" s="6">
        <f t="shared" si="608"/>
        <v>0</v>
      </c>
    </row>
    <row r="7765" spans="1:7" x14ac:dyDescent="0.25">
      <c r="A7765" s="6">
        <f t="shared" si="609"/>
        <v>7754</v>
      </c>
      <c r="B7765" s="6">
        <f t="shared" si="606"/>
        <v>-191</v>
      </c>
      <c r="C7765" s="6">
        <f t="shared" si="607"/>
        <v>37</v>
      </c>
      <c r="D7765" s="8">
        <f ca="1">VLOOKUP(B7765,Residuals!$A$12:$AW$232,C7765,FALSE)</f>
        <v>3.7505443371696158E-3</v>
      </c>
      <c r="E7765" s="8">
        <f ca="1">VLOOKUP(B7765,Residuals!$A$12:$AW$232,C7765,FALSE)^2</f>
        <v>1.4066582825075073E-5</v>
      </c>
      <c r="F7765" s="8">
        <f t="shared" ca="1" si="605"/>
        <v>3.3139855828643677E-2</v>
      </c>
      <c r="G7765" s="6">
        <f t="shared" si="608"/>
        <v>0</v>
      </c>
    </row>
    <row r="7766" spans="1:7" x14ac:dyDescent="0.25">
      <c r="A7766" s="6">
        <f t="shared" si="609"/>
        <v>7755</v>
      </c>
      <c r="B7766" s="6">
        <f t="shared" si="606"/>
        <v>-190</v>
      </c>
      <c r="C7766" s="6">
        <f t="shared" si="607"/>
        <v>37</v>
      </c>
      <c r="D7766" s="8">
        <f ca="1">VLOOKUP(B7766,Residuals!$A$12:$AW$232,C7766,FALSE)</f>
        <v>-7.042777555497772E-3</v>
      </c>
      <c r="E7766" s="8">
        <f ca="1">VLOOKUP(B7766,Residuals!$A$12:$AW$232,C7766,FALSE)^2</f>
        <v>4.9600715696223171E-5</v>
      </c>
      <c r="F7766" s="8">
        <f t="shared" ca="1" si="605"/>
        <v>0.11685571311891144</v>
      </c>
      <c r="G7766" s="6">
        <f t="shared" si="608"/>
        <v>0</v>
      </c>
    </row>
    <row r="7767" spans="1:7" x14ac:dyDescent="0.25">
      <c r="A7767" s="6">
        <f t="shared" si="609"/>
        <v>7756</v>
      </c>
      <c r="B7767" s="6">
        <f t="shared" si="606"/>
        <v>-189</v>
      </c>
      <c r="C7767" s="6">
        <f t="shared" si="607"/>
        <v>37</v>
      </c>
      <c r="D7767" s="8">
        <f ca="1">VLOOKUP(B7767,Residuals!$A$12:$AW$232,C7767,FALSE)</f>
        <v>-4.0105929044219326E-3</v>
      </c>
      <c r="E7767" s="8">
        <f ca="1">VLOOKUP(B7767,Residuals!$A$12:$AW$232,C7767,FALSE)^2</f>
        <v>1.6084855444999553E-5</v>
      </c>
      <c r="F7767" s="8">
        <f t="shared" ca="1" si="605"/>
        <v>3.7894760731913196E-2</v>
      </c>
      <c r="G7767" s="6">
        <f t="shared" si="608"/>
        <v>0</v>
      </c>
    </row>
    <row r="7768" spans="1:7" x14ac:dyDescent="0.25">
      <c r="A7768" s="6">
        <f t="shared" si="609"/>
        <v>7757</v>
      </c>
      <c r="B7768" s="6">
        <f t="shared" si="606"/>
        <v>-188</v>
      </c>
      <c r="C7768" s="6">
        <f t="shared" si="607"/>
        <v>37</v>
      </c>
      <c r="D7768" s="8">
        <f ca="1">VLOOKUP(B7768,Residuals!$A$12:$AW$232,C7768,FALSE)</f>
        <v>7.9026676656128968E-3</v>
      </c>
      <c r="E7768" s="8">
        <f ca="1">VLOOKUP(B7768,Residuals!$A$12:$AW$232,C7768,FALSE)^2</f>
        <v>6.2452156233123597E-5</v>
      </c>
      <c r="F7768" s="8">
        <f t="shared" ca="1" si="605"/>
        <v>0.14713278125119922</v>
      </c>
      <c r="G7768" s="6">
        <f t="shared" si="608"/>
        <v>0</v>
      </c>
    </row>
    <row r="7769" spans="1:7" x14ac:dyDescent="0.25">
      <c r="A7769" s="6">
        <f t="shared" si="609"/>
        <v>7758</v>
      </c>
      <c r="B7769" s="6">
        <f t="shared" si="606"/>
        <v>-187</v>
      </c>
      <c r="C7769" s="6">
        <f t="shared" si="607"/>
        <v>37</v>
      </c>
      <c r="D7769" s="8">
        <f ca="1">VLOOKUP(B7769,Residuals!$A$12:$AW$232,C7769,FALSE)</f>
        <v>1.4934386525816317E-2</v>
      </c>
      <c r="E7769" s="8">
        <f ca="1">VLOOKUP(B7769,Residuals!$A$12:$AW$232,C7769,FALSE)^2</f>
        <v>2.2303590090248394E-4</v>
      </c>
      <c r="F7769" s="8">
        <f t="shared" ca="1" si="605"/>
        <v>0.52545651580312136</v>
      </c>
      <c r="G7769" s="6">
        <f t="shared" si="608"/>
        <v>0</v>
      </c>
    </row>
    <row r="7770" spans="1:7" x14ac:dyDescent="0.25">
      <c r="A7770" s="6">
        <f t="shared" si="609"/>
        <v>7759</v>
      </c>
      <c r="B7770" s="6">
        <f t="shared" si="606"/>
        <v>-186</v>
      </c>
      <c r="C7770" s="6">
        <f t="shared" si="607"/>
        <v>37</v>
      </c>
      <c r="D7770" s="8">
        <f ca="1">VLOOKUP(B7770,Residuals!$A$12:$AW$232,C7770,FALSE)</f>
        <v>8.5913327303316491E-5</v>
      </c>
      <c r="E7770" s="8">
        <f ca="1">VLOOKUP(B7770,Residuals!$A$12:$AW$232,C7770,FALSE)^2</f>
        <v>7.3810998083267868E-9</v>
      </c>
      <c r="F7770" s="8">
        <f t="shared" ca="1" si="605"/>
        <v>1.7389339439905778E-5</v>
      </c>
      <c r="G7770" s="6">
        <f t="shared" si="608"/>
        <v>0</v>
      </c>
    </row>
    <row r="7771" spans="1:7" x14ac:dyDescent="0.25">
      <c r="A7771" s="6">
        <f t="shared" si="609"/>
        <v>7760</v>
      </c>
      <c r="B7771" s="6">
        <f t="shared" si="606"/>
        <v>-185</v>
      </c>
      <c r="C7771" s="6">
        <f t="shared" si="607"/>
        <v>37</v>
      </c>
      <c r="D7771" s="8">
        <f ca="1">VLOOKUP(B7771,Residuals!$A$12:$AW$232,C7771,FALSE)</f>
        <v>-1.3080450776111131E-2</v>
      </c>
      <c r="E7771" s="8">
        <f ca="1">VLOOKUP(B7771,Residuals!$A$12:$AW$232,C7771,FALSE)^2</f>
        <v>1.7109819250626628E-4</v>
      </c>
      <c r="F7771" s="8">
        <f t="shared" ca="1" si="605"/>
        <v>0.40309501623177091</v>
      </c>
      <c r="G7771" s="6">
        <f t="shared" si="608"/>
        <v>0</v>
      </c>
    </row>
    <row r="7772" spans="1:7" x14ac:dyDescent="0.25">
      <c r="A7772" s="6">
        <f t="shared" si="609"/>
        <v>7761</v>
      </c>
      <c r="B7772" s="6">
        <f t="shared" si="606"/>
        <v>-184</v>
      </c>
      <c r="C7772" s="6">
        <f t="shared" si="607"/>
        <v>37</v>
      </c>
      <c r="D7772" s="8">
        <f ca="1">VLOOKUP(B7772,Residuals!$A$12:$AW$232,C7772,FALSE)</f>
        <v>-9.2781997222829123E-4</v>
      </c>
      <c r="E7772" s="8">
        <f ca="1">VLOOKUP(B7772,Residuals!$A$12:$AW$232,C7772,FALSE)^2</f>
        <v>8.608499008657071E-7</v>
      </c>
      <c r="F7772" s="8">
        <f t="shared" ca="1" si="605"/>
        <v>2.0281003538355435E-3</v>
      </c>
      <c r="G7772" s="6">
        <f t="shared" si="608"/>
        <v>0</v>
      </c>
    </row>
    <row r="7773" spans="1:7" x14ac:dyDescent="0.25">
      <c r="A7773" s="6">
        <f t="shared" si="609"/>
        <v>7762</v>
      </c>
      <c r="B7773" s="6">
        <f t="shared" si="606"/>
        <v>-183</v>
      </c>
      <c r="C7773" s="6">
        <f t="shared" si="607"/>
        <v>37</v>
      </c>
      <c r="D7773" s="8">
        <f ca="1">VLOOKUP(B7773,Residuals!$A$12:$AW$232,C7773,FALSE)</f>
        <v>1.0088971471145819E-2</v>
      </c>
      <c r="E7773" s="8">
        <f ca="1">VLOOKUP(B7773,Residuals!$A$12:$AW$232,C7773,FALSE)^2</f>
        <v>1.0178734534559422E-4</v>
      </c>
      <c r="F7773" s="8">
        <f t="shared" ca="1" si="605"/>
        <v>0.23980365323127828</v>
      </c>
      <c r="G7773" s="6">
        <f t="shared" si="608"/>
        <v>0</v>
      </c>
    </row>
    <row r="7774" spans="1:7" x14ac:dyDescent="0.25">
      <c r="A7774" s="6">
        <f t="shared" si="609"/>
        <v>7763</v>
      </c>
      <c r="B7774" s="6">
        <f t="shared" si="606"/>
        <v>-182</v>
      </c>
      <c r="C7774" s="6">
        <f t="shared" si="607"/>
        <v>37</v>
      </c>
      <c r="D7774" s="8">
        <f ca="1">VLOOKUP(B7774,Residuals!$A$12:$AW$232,C7774,FALSE)</f>
        <v>-1.2340255930599078E-2</v>
      </c>
      <c r="E7774" s="8">
        <f ca="1">VLOOKUP(B7774,Residuals!$A$12:$AW$232,C7774,FALSE)^2</f>
        <v>1.5228191643268572E-4</v>
      </c>
      <c r="F7774" s="8">
        <f t="shared" ca="1" si="605"/>
        <v>0.35876522526087185</v>
      </c>
      <c r="G7774" s="6">
        <f t="shared" si="608"/>
        <v>0</v>
      </c>
    </row>
    <row r="7775" spans="1:7" x14ac:dyDescent="0.25">
      <c r="A7775" s="6">
        <f t="shared" si="609"/>
        <v>7764</v>
      </c>
      <c r="B7775" s="6">
        <f t="shared" si="606"/>
        <v>-181</v>
      </c>
      <c r="C7775" s="6">
        <f t="shared" si="607"/>
        <v>37</v>
      </c>
      <c r="D7775" s="8">
        <f ca="1">VLOOKUP(B7775,Residuals!$A$12:$AW$232,C7775,FALSE)</f>
        <v>1.9739503634664535E-2</v>
      </c>
      <c r="E7775" s="8">
        <f ca="1">VLOOKUP(B7775,Residuals!$A$12:$AW$232,C7775,FALSE)^2</f>
        <v>3.8964800374293438E-4</v>
      </c>
      <c r="F7775" s="8">
        <f t="shared" ca="1" si="605"/>
        <v>0.91798262794437724</v>
      </c>
      <c r="G7775" s="6">
        <f t="shared" si="608"/>
        <v>0</v>
      </c>
    </row>
    <row r="7776" spans="1:7" x14ac:dyDescent="0.25">
      <c r="A7776" s="6">
        <f t="shared" si="609"/>
        <v>7765</v>
      </c>
      <c r="B7776" s="6">
        <f t="shared" si="606"/>
        <v>-180</v>
      </c>
      <c r="C7776" s="6">
        <f t="shared" si="607"/>
        <v>37</v>
      </c>
      <c r="D7776" s="8">
        <f ca="1">VLOOKUP(B7776,Residuals!$A$12:$AW$232,C7776,FALSE)</f>
        <v>6.3889053361386068E-3</v>
      </c>
      <c r="E7776" s="8">
        <f ca="1">VLOOKUP(B7776,Residuals!$A$12:$AW$232,C7776,FALSE)^2</f>
        <v>4.0818111394140366E-5</v>
      </c>
      <c r="F7776" s="8">
        <f t="shared" ca="1" si="605"/>
        <v>9.6164530051178948E-2</v>
      </c>
      <c r="G7776" s="6">
        <f t="shared" si="608"/>
        <v>0</v>
      </c>
    </row>
    <row r="7777" spans="1:7" x14ac:dyDescent="0.25">
      <c r="A7777" s="6">
        <f t="shared" si="609"/>
        <v>7766</v>
      </c>
      <c r="B7777" s="6">
        <f t="shared" si="606"/>
        <v>-179</v>
      </c>
      <c r="C7777" s="6">
        <f t="shared" si="607"/>
        <v>37</v>
      </c>
      <c r="D7777" s="8">
        <f ca="1">VLOOKUP(B7777,Residuals!$A$12:$AW$232,C7777,FALSE)</f>
        <v>-1.0693678298019254E-3</v>
      </c>
      <c r="E7777" s="8">
        <f ca="1">VLOOKUP(B7777,Residuals!$A$12:$AW$232,C7777,FALSE)^2</f>
        <v>1.1435475554152797E-6</v>
      </c>
      <c r="F7777" s="8">
        <f t="shared" ca="1" si="605"/>
        <v>2.69411566340797E-3</v>
      </c>
      <c r="G7777" s="6">
        <f t="shared" si="608"/>
        <v>0</v>
      </c>
    </row>
    <row r="7778" spans="1:7" x14ac:dyDescent="0.25">
      <c r="A7778" s="6">
        <f t="shared" si="609"/>
        <v>7767</v>
      </c>
      <c r="B7778" s="6">
        <f t="shared" si="606"/>
        <v>-178</v>
      </c>
      <c r="C7778" s="6">
        <f t="shared" si="607"/>
        <v>37</v>
      </c>
      <c r="D7778" s="8">
        <f ca="1">VLOOKUP(B7778,Residuals!$A$12:$AW$232,C7778,FALSE)</f>
        <v>-2.1283750677463836E-3</v>
      </c>
      <c r="E7778" s="8">
        <f ca="1">VLOOKUP(B7778,Residuals!$A$12:$AW$232,C7778,FALSE)^2</f>
        <v>4.5299804290044231E-6</v>
      </c>
      <c r="F7778" s="8">
        <f t="shared" ca="1" si="605"/>
        <v>1.067230756685093E-2</v>
      </c>
      <c r="G7778" s="6">
        <f t="shared" si="608"/>
        <v>0</v>
      </c>
    </row>
    <row r="7779" spans="1:7" x14ac:dyDescent="0.25">
      <c r="A7779" s="6">
        <f t="shared" si="609"/>
        <v>7768</v>
      </c>
      <c r="B7779" s="6">
        <f t="shared" si="606"/>
        <v>-177</v>
      </c>
      <c r="C7779" s="6">
        <f t="shared" si="607"/>
        <v>37</v>
      </c>
      <c r="D7779" s="8">
        <f ca="1">VLOOKUP(B7779,Residuals!$A$12:$AW$232,C7779,FALSE)</f>
        <v>-2.4856884921022233E-2</v>
      </c>
      <c r="E7779" s="8">
        <f ca="1">VLOOKUP(B7779,Residuals!$A$12:$AW$232,C7779,FALSE)^2</f>
        <v>6.1786472797694249E-4</v>
      </c>
      <c r="F7779" s="8">
        <f t="shared" ca="1" si="605"/>
        <v>1.4556447903082488</v>
      </c>
      <c r="G7779" s="6">
        <f t="shared" si="608"/>
        <v>0</v>
      </c>
    </row>
    <row r="7780" spans="1:7" x14ac:dyDescent="0.25">
      <c r="A7780" s="6">
        <f t="shared" si="609"/>
        <v>7769</v>
      </c>
      <c r="B7780" s="6">
        <f t="shared" si="606"/>
        <v>-176</v>
      </c>
      <c r="C7780" s="6">
        <f t="shared" si="607"/>
        <v>37</v>
      </c>
      <c r="D7780" s="8">
        <f ca="1">VLOOKUP(B7780,Residuals!$A$12:$AW$232,C7780,FALSE)</f>
        <v>2.979953673358412E-3</v>
      </c>
      <c r="E7780" s="8">
        <f ca="1">VLOOKUP(B7780,Residuals!$A$12:$AW$232,C7780,FALSE)^2</f>
        <v>8.8801238953622936E-6</v>
      </c>
      <c r="F7780" s="8">
        <f t="shared" ca="1" si="605"/>
        <v>2.0920932204529889E-2</v>
      </c>
      <c r="G7780" s="6">
        <f t="shared" si="608"/>
        <v>0</v>
      </c>
    </row>
    <row r="7781" spans="1:7" x14ac:dyDescent="0.25">
      <c r="A7781" s="6">
        <f t="shared" si="609"/>
        <v>7770</v>
      </c>
      <c r="B7781" s="6">
        <f t="shared" si="606"/>
        <v>-175</v>
      </c>
      <c r="C7781" s="6">
        <f t="shared" si="607"/>
        <v>37</v>
      </c>
      <c r="D7781" s="8">
        <f ca="1">VLOOKUP(B7781,Residuals!$A$12:$AW$232,C7781,FALSE)</f>
        <v>1.2555192545890263E-2</v>
      </c>
      <c r="E7781" s="8">
        <f ca="1">VLOOKUP(B7781,Residuals!$A$12:$AW$232,C7781,FALSE)^2</f>
        <v>1.5763285986437843E-4</v>
      </c>
      <c r="F7781" s="8">
        <f t="shared" ca="1" si="605"/>
        <v>0.37137166252276438</v>
      </c>
      <c r="G7781" s="6">
        <f t="shared" si="608"/>
        <v>0</v>
      </c>
    </row>
    <row r="7782" spans="1:7" x14ac:dyDescent="0.25">
      <c r="A7782" s="6">
        <f t="shared" si="609"/>
        <v>7771</v>
      </c>
      <c r="B7782" s="6">
        <f t="shared" si="606"/>
        <v>-174</v>
      </c>
      <c r="C7782" s="6">
        <f t="shared" si="607"/>
        <v>37</v>
      </c>
      <c r="D7782" s="8">
        <f ca="1">VLOOKUP(B7782,Residuals!$A$12:$AW$232,C7782,FALSE)</f>
        <v>-9.4976127891981503E-3</v>
      </c>
      <c r="E7782" s="8">
        <f ca="1">VLOOKUP(B7782,Residuals!$A$12:$AW$232,C7782,FALSE)^2</f>
        <v>9.0204648693540269E-5</v>
      </c>
      <c r="F7782" s="8">
        <f t="shared" ca="1" si="605"/>
        <v>0.21251565429583438</v>
      </c>
      <c r="G7782" s="6">
        <f t="shared" si="608"/>
        <v>0</v>
      </c>
    </row>
    <row r="7783" spans="1:7" x14ac:dyDescent="0.25">
      <c r="A7783" s="6">
        <f t="shared" si="609"/>
        <v>7772</v>
      </c>
      <c r="B7783" s="6">
        <f t="shared" si="606"/>
        <v>-173</v>
      </c>
      <c r="C7783" s="6">
        <f t="shared" si="607"/>
        <v>37</v>
      </c>
      <c r="D7783" s="8">
        <f ca="1">VLOOKUP(B7783,Residuals!$A$12:$AW$232,C7783,FALSE)</f>
        <v>7.2398152091275878E-3</v>
      </c>
      <c r="E7783" s="8">
        <f ca="1">VLOOKUP(B7783,Residuals!$A$12:$AW$232,C7783,FALSE)^2</f>
        <v>5.2414924262315137E-5</v>
      </c>
      <c r="F7783" s="8">
        <f t="shared" ca="1" si="605"/>
        <v>0.12348578577492084</v>
      </c>
      <c r="G7783" s="6">
        <f t="shared" si="608"/>
        <v>0</v>
      </c>
    </row>
    <row r="7784" spans="1:7" x14ac:dyDescent="0.25">
      <c r="A7784" s="6">
        <f t="shared" si="609"/>
        <v>7773</v>
      </c>
      <c r="B7784" s="6">
        <f t="shared" si="606"/>
        <v>-172</v>
      </c>
      <c r="C7784" s="6">
        <f t="shared" si="607"/>
        <v>37</v>
      </c>
      <c r="D7784" s="8">
        <f ca="1">VLOOKUP(B7784,Residuals!$A$12:$AW$232,C7784,FALSE)</f>
        <v>-8.383333781257496E-3</v>
      </c>
      <c r="E7784" s="8">
        <f ca="1">VLOOKUP(B7784,Residuals!$A$12:$AW$232,C7784,FALSE)^2</f>
        <v>7.0280285287973107E-5</v>
      </c>
      <c r="F7784" s="8">
        <f t="shared" ca="1" si="605"/>
        <v>0.16557528939349531</v>
      </c>
      <c r="G7784" s="6">
        <f t="shared" si="608"/>
        <v>0</v>
      </c>
    </row>
    <row r="7785" spans="1:7" x14ac:dyDescent="0.25">
      <c r="A7785" s="6">
        <f t="shared" si="609"/>
        <v>7774</v>
      </c>
      <c r="B7785" s="6">
        <f t="shared" si="606"/>
        <v>-171</v>
      </c>
      <c r="C7785" s="6">
        <f t="shared" si="607"/>
        <v>37</v>
      </c>
      <c r="D7785" s="8">
        <f ca="1">VLOOKUP(B7785,Residuals!$A$12:$AW$232,C7785,FALSE)</f>
        <v>1.0480002901332143E-2</v>
      </c>
      <c r="E7785" s="8">
        <f ca="1">VLOOKUP(B7785,Residuals!$A$12:$AW$232,C7785,FALSE)^2</f>
        <v>1.0983046081193013E-4</v>
      </c>
      <c r="F7785" s="8">
        <f t="shared" ca="1" si="605"/>
        <v>0.25875265387217017</v>
      </c>
      <c r="G7785" s="6">
        <f t="shared" si="608"/>
        <v>0</v>
      </c>
    </row>
    <row r="7786" spans="1:7" x14ac:dyDescent="0.25">
      <c r="A7786" s="6">
        <f t="shared" si="609"/>
        <v>7775</v>
      </c>
      <c r="B7786" s="6">
        <f t="shared" si="606"/>
        <v>-170</v>
      </c>
      <c r="C7786" s="6">
        <f t="shared" si="607"/>
        <v>37</v>
      </c>
      <c r="D7786" s="8">
        <f ca="1">VLOOKUP(B7786,Residuals!$A$12:$AW$232,C7786,FALSE)</f>
        <v>1.3219099060826857E-2</v>
      </c>
      <c r="E7786" s="8">
        <f ca="1">VLOOKUP(B7786,Residuals!$A$12:$AW$232,C7786,FALSE)^2</f>
        <v>1.747445799799535E-4</v>
      </c>
      <c r="F7786" s="8">
        <f t="shared" ca="1" si="605"/>
        <v>0.41168564244682837</v>
      </c>
      <c r="G7786" s="6">
        <f t="shared" si="608"/>
        <v>0</v>
      </c>
    </row>
    <row r="7787" spans="1:7" x14ac:dyDescent="0.25">
      <c r="A7787" s="6">
        <f t="shared" si="609"/>
        <v>7776</v>
      </c>
      <c r="B7787" s="6">
        <f t="shared" si="606"/>
        <v>-169</v>
      </c>
      <c r="C7787" s="6">
        <f t="shared" si="607"/>
        <v>37</v>
      </c>
      <c r="D7787" s="8">
        <f ca="1">VLOOKUP(B7787,Residuals!$A$12:$AW$232,C7787,FALSE)</f>
        <v>8.4846707421235186E-3</v>
      </c>
      <c r="E7787" s="8">
        <f ca="1">VLOOKUP(B7787,Residuals!$A$12:$AW$232,C7787,FALSE)^2</f>
        <v>7.1989637602246857E-5</v>
      </c>
      <c r="F7787" s="8">
        <f t="shared" ca="1" si="605"/>
        <v>0.16960240031018578</v>
      </c>
      <c r="G7787" s="6">
        <f t="shared" si="608"/>
        <v>0</v>
      </c>
    </row>
    <row r="7788" spans="1:7" x14ac:dyDescent="0.25">
      <c r="A7788" s="6">
        <f t="shared" si="609"/>
        <v>7777</v>
      </c>
      <c r="B7788" s="6">
        <f t="shared" si="606"/>
        <v>-168</v>
      </c>
      <c r="C7788" s="6">
        <f t="shared" si="607"/>
        <v>37</v>
      </c>
      <c r="D7788" s="8">
        <f ca="1">VLOOKUP(B7788,Residuals!$A$12:$AW$232,C7788,FALSE)</f>
        <v>-8.5191358221207818E-3</v>
      </c>
      <c r="E7788" s="8">
        <f ca="1">VLOOKUP(B7788,Residuals!$A$12:$AW$232,C7788,FALSE)^2</f>
        <v>7.2575675155741524E-5</v>
      </c>
      <c r="F7788" s="8">
        <f t="shared" ca="1" si="605"/>
        <v>0.17098306257013168</v>
      </c>
      <c r="G7788" s="6">
        <f t="shared" si="608"/>
        <v>0</v>
      </c>
    </row>
    <row r="7789" spans="1:7" x14ac:dyDescent="0.25">
      <c r="A7789" s="6">
        <f t="shared" si="609"/>
        <v>7778</v>
      </c>
      <c r="B7789" s="6">
        <f t="shared" si="606"/>
        <v>-167</v>
      </c>
      <c r="C7789" s="6">
        <f t="shared" si="607"/>
        <v>37</v>
      </c>
      <c r="D7789" s="8">
        <f ca="1">VLOOKUP(B7789,Residuals!$A$12:$AW$232,C7789,FALSE)</f>
        <v>-8.8874340841982244E-3</v>
      </c>
      <c r="E7789" s="8">
        <f ca="1">VLOOKUP(B7789,Residuals!$A$12:$AW$232,C7789,FALSE)^2</f>
        <v>7.8986484600968327E-5</v>
      </c>
      <c r="F7789" s="8">
        <f t="shared" ca="1" si="605"/>
        <v>0.18608646781088456</v>
      </c>
      <c r="G7789" s="6">
        <f t="shared" si="608"/>
        <v>0</v>
      </c>
    </row>
    <row r="7790" spans="1:7" x14ac:dyDescent="0.25">
      <c r="A7790" s="6">
        <f t="shared" si="609"/>
        <v>7779</v>
      </c>
      <c r="B7790" s="6">
        <f t="shared" si="606"/>
        <v>-166</v>
      </c>
      <c r="C7790" s="6">
        <f t="shared" si="607"/>
        <v>37</v>
      </c>
      <c r="D7790" s="8">
        <f ca="1">VLOOKUP(B7790,Residuals!$A$12:$AW$232,C7790,FALSE)</f>
        <v>-1.317490893210508E-2</v>
      </c>
      <c r="E7790" s="8">
        <f ca="1">VLOOKUP(B7790,Residuals!$A$12:$AW$232,C7790,FALSE)^2</f>
        <v>1.735782253692622E-4</v>
      </c>
      <c r="F7790" s="8">
        <f t="shared" ca="1" si="605"/>
        <v>0.4089377950041303</v>
      </c>
      <c r="G7790" s="6">
        <f t="shared" si="608"/>
        <v>0</v>
      </c>
    </row>
    <row r="7791" spans="1:7" x14ac:dyDescent="0.25">
      <c r="A7791" s="6">
        <f t="shared" si="609"/>
        <v>7780</v>
      </c>
      <c r="B7791" s="6">
        <f t="shared" si="606"/>
        <v>-165</v>
      </c>
      <c r="C7791" s="6">
        <f t="shared" si="607"/>
        <v>37</v>
      </c>
      <c r="D7791" s="8">
        <f ca="1">VLOOKUP(B7791,Residuals!$A$12:$AW$232,C7791,FALSE)</f>
        <v>5.4877050582724735E-3</v>
      </c>
      <c r="E7791" s="8">
        <f ca="1">VLOOKUP(B7791,Residuals!$A$12:$AW$232,C7791,FALSE)^2</f>
        <v>3.0114906806589291E-5</v>
      </c>
      <c r="F7791" s="8">
        <f t="shared" ca="1" si="605"/>
        <v>7.0948551064183768E-2</v>
      </c>
      <c r="G7791" s="6">
        <f t="shared" si="608"/>
        <v>0</v>
      </c>
    </row>
    <row r="7792" spans="1:7" x14ac:dyDescent="0.25">
      <c r="A7792" s="6">
        <f t="shared" si="609"/>
        <v>7781</v>
      </c>
      <c r="B7792" s="6">
        <f t="shared" si="606"/>
        <v>-164</v>
      </c>
      <c r="C7792" s="6">
        <f t="shared" si="607"/>
        <v>37</v>
      </c>
      <c r="D7792" s="8">
        <f ca="1">VLOOKUP(B7792,Residuals!$A$12:$AW$232,C7792,FALSE)</f>
        <v>3.8763072223630029E-3</v>
      </c>
      <c r="E7792" s="8">
        <f ca="1">VLOOKUP(B7792,Residuals!$A$12:$AW$232,C7792,FALSE)^2</f>
        <v>1.5025757682143578E-5</v>
      </c>
      <c r="F7792" s="8">
        <f t="shared" ca="1" si="605"/>
        <v>3.539960269630843E-2</v>
      </c>
      <c r="G7792" s="6">
        <f t="shared" si="608"/>
        <v>0</v>
      </c>
    </row>
    <row r="7793" spans="1:7" x14ac:dyDescent="0.25">
      <c r="A7793" s="6">
        <f t="shared" si="609"/>
        <v>7782</v>
      </c>
      <c r="B7793" s="6">
        <f t="shared" si="606"/>
        <v>-163</v>
      </c>
      <c r="C7793" s="6">
        <f t="shared" si="607"/>
        <v>37</v>
      </c>
      <c r="D7793" s="8">
        <f ca="1">VLOOKUP(B7793,Residuals!$A$12:$AW$232,C7793,FALSE)</f>
        <v>1.0792720909329345E-2</v>
      </c>
      <c r="E7793" s="8">
        <f ca="1">VLOOKUP(B7793,Residuals!$A$12:$AW$232,C7793,FALSE)^2</f>
        <v>1.1648282462667485E-4</v>
      </c>
      <c r="F7793" s="8">
        <f t="shared" ca="1" si="605"/>
        <v>0.27442514380677868</v>
      </c>
      <c r="G7793" s="6">
        <f t="shared" si="608"/>
        <v>0</v>
      </c>
    </row>
    <row r="7794" spans="1:7" x14ac:dyDescent="0.25">
      <c r="A7794" s="6">
        <f t="shared" si="609"/>
        <v>7783</v>
      </c>
      <c r="B7794" s="6">
        <f t="shared" si="606"/>
        <v>-162</v>
      </c>
      <c r="C7794" s="6">
        <f t="shared" si="607"/>
        <v>37</v>
      </c>
      <c r="D7794" s="8">
        <f ca="1">VLOOKUP(B7794,Residuals!$A$12:$AW$232,C7794,FALSE)</f>
        <v>2.700265873205356E-3</v>
      </c>
      <c r="E7794" s="8">
        <f ca="1">VLOOKUP(B7794,Residuals!$A$12:$AW$232,C7794,FALSE)^2</f>
        <v>7.2914357859974837E-6</v>
      </c>
      <c r="F7794" s="8">
        <f t="shared" ca="1" si="605"/>
        <v>1.717809746237926E-2</v>
      </c>
      <c r="G7794" s="6">
        <f t="shared" si="608"/>
        <v>0</v>
      </c>
    </row>
    <row r="7795" spans="1:7" x14ac:dyDescent="0.25">
      <c r="A7795" s="6">
        <f t="shared" si="609"/>
        <v>7784</v>
      </c>
      <c r="B7795" s="6">
        <f t="shared" si="606"/>
        <v>-161</v>
      </c>
      <c r="C7795" s="6">
        <f t="shared" si="607"/>
        <v>37</v>
      </c>
      <c r="D7795" s="8">
        <f ca="1">VLOOKUP(B7795,Residuals!$A$12:$AW$232,C7795,FALSE)</f>
        <v>1.2600868087203145E-2</v>
      </c>
      <c r="E7795" s="8">
        <f ca="1">VLOOKUP(B7795,Residuals!$A$12:$AW$232,C7795,FALSE)^2</f>
        <v>1.5878187655109466E-4</v>
      </c>
      <c r="F7795" s="8">
        <f t="shared" ca="1" si="605"/>
        <v>0.37407866306554038</v>
      </c>
      <c r="G7795" s="6">
        <f t="shared" si="608"/>
        <v>0</v>
      </c>
    </row>
    <row r="7796" spans="1:7" x14ac:dyDescent="0.25">
      <c r="A7796" s="6">
        <f t="shared" si="609"/>
        <v>7785</v>
      </c>
      <c r="B7796" s="6">
        <f t="shared" si="606"/>
        <v>-160</v>
      </c>
      <c r="C7796" s="6">
        <f t="shared" si="607"/>
        <v>37</v>
      </c>
      <c r="D7796" s="8">
        <f ca="1">VLOOKUP(B7796,Residuals!$A$12:$AW$232,C7796,FALSE)</f>
        <v>-7.7646349630993775E-3</v>
      </c>
      <c r="E7796" s="8">
        <f ca="1">VLOOKUP(B7796,Residuals!$A$12:$AW$232,C7796,FALSE)^2</f>
        <v>6.028955611018527E-5</v>
      </c>
      <c r="F7796" s="8">
        <f t="shared" ca="1" si="605"/>
        <v>0.14203785114767561</v>
      </c>
      <c r="G7796" s="6">
        <f t="shared" si="608"/>
        <v>0</v>
      </c>
    </row>
    <row r="7797" spans="1:7" x14ac:dyDescent="0.25">
      <c r="A7797" s="6">
        <f t="shared" si="609"/>
        <v>7786</v>
      </c>
      <c r="B7797" s="6">
        <f t="shared" si="606"/>
        <v>-159</v>
      </c>
      <c r="C7797" s="6">
        <f t="shared" si="607"/>
        <v>37</v>
      </c>
      <c r="D7797" s="8">
        <f ca="1">VLOOKUP(B7797,Residuals!$A$12:$AW$232,C7797,FALSE)</f>
        <v>3.8099768200481089E-3</v>
      </c>
      <c r="E7797" s="8">
        <f ca="1">VLOOKUP(B7797,Residuals!$A$12:$AW$232,C7797,FALSE)^2</f>
        <v>1.4515923369303901E-5</v>
      </c>
      <c r="F7797" s="8">
        <f t="shared" ca="1" si="605"/>
        <v>3.4198469781931806E-2</v>
      </c>
      <c r="G7797" s="6">
        <f t="shared" si="608"/>
        <v>0</v>
      </c>
    </row>
    <row r="7798" spans="1:7" x14ac:dyDescent="0.25">
      <c r="A7798" s="6">
        <f t="shared" si="609"/>
        <v>7787</v>
      </c>
      <c r="B7798" s="6">
        <f t="shared" si="606"/>
        <v>-158</v>
      </c>
      <c r="C7798" s="6">
        <f t="shared" si="607"/>
        <v>37</v>
      </c>
      <c r="D7798" s="8">
        <f ca="1">VLOOKUP(B7798,Residuals!$A$12:$AW$232,C7798,FALSE)</f>
        <v>1.932831244669592E-2</v>
      </c>
      <c r="E7798" s="8">
        <f ca="1">VLOOKUP(B7798,Residuals!$A$12:$AW$232,C7798,FALSE)^2</f>
        <v>3.7358366203710041E-4</v>
      </c>
      <c r="F7798" s="8">
        <f t="shared" ca="1" si="605"/>
        <v>0.88013619610420046</v>
      </c>
      <c r="G7798" s="6">
        <f t="shared" si="608"/>
        <v>0</v>
      </c>
    </row>
    <row r="7799" spans="1:7" x14ac:dyDescent="0.25">
      <c r="A7799" s="6">
        <f t="shared" si="609"/>
        <v>7788</v>
      </c>
      <c r="B7799" s="6">
        <f t="shared" si="606"/>
        <v>-157</v>
      </c>
      <c r="C7799" s="6">
        <f t="shared" si="607"/>
        <v>37</v>
      </c>
      <c r="D7799" s="8">
        <f ca="1">VLOOKUP(B7799,Residuals!$A$12:$AW$232,C7799,FALSE)</f>
        <v>9.3070155620823096E-3</v>
      </c>
      <c r="E7799" s="8">
        <f ca="1">VLOOKUP(B7799,Residuals!$A$12:$AW$232,C7799,FALSE)^2</f>
        <v>8.6620538672842288E-5</v>
      </c>
      <c r="F7799" s="8">
        <f t="shared" ca="1" si="605"/>
        <v>0.20407174927377056</v>
      </c>
      <c r="G7799" s="6">
        <f t="shared" si="608"/>
        <v>0</v>
      </c>
    </row>
    <row r="7800" spans="1:7" x14ac:dyDescent="0.25">
      <c r="A7800" s="6">
        <f t="shared" si="609"/>
        <v>7789</v>
      </c>
      <c r="B7800" s="6">
        <f t="shared" si="606"/>
        <v>-156</v>
      </c>
      <c r="C7800" s="6">
        <f t="shared" si="607"/>
        <v>37</v>
      </c>
      <c r="D7800" s="8">
        <f ca="1">VLOOKUP(B7800,Residuals!$A$12:$AW$232,C7800,FALSE)</f>
        <v>1.9591053323823146E-2</v>
      </c>
      <c r="E7800" s="8">
        <f ca="1">VLOOKUP(B7800,Residuals!$A$12:$AW$232,C7800,FALSE)^2</f>
        <v>3.8380937033688191E-4</v>
      </c>
      <c r="F7800" s="8">
        <f t="shared" ca="1" si="605"/>
        <v>0.90422722823436641</v>
      </c>
      <c r="G7800" s="6">
        <f t="shared" si="608"/>
        <v>0</v>
      </c>
    </row>
    <row r="7801" spans="1:7" x14ac:dyDescent="0.25">
      <c r="A7801" s="6">
        <f t="shared" si="609"/>
        <v>7790</v>
      </c>
      <c r="B7801" s="6">
        <f t="shared" si="606"/>
        <v>-155</v>
      </c>
      <c r="C7801" s="6">
        <f t="shared" si="607"/>
        <v>37</v>
      </c>
      <c r="D7801" s="8">
        <f ca="1">VLOOKUP(B7801,Residuals!$A$12:$AW$232,C7801,FALSE)</f>
        <v>-1.5770734945589652E-3</v>
      </c>
      <c r="E7801" s="8">
        <f ca="1">VLOOKUP(B7801,Residuals!$A$12:$AW$232,C7801,FALSE)^2</f>
        <v>2.4871608072404264E-6</v>
      </c>
      <c r="F7801" s="8">
        <f t="shared" ca="1" si="605"/>
        <v>5.8595716955273294E-3</v>
      </c>
      <c r="G7801" s="6">
        <f t="shared" si="608"/>
        <v>0</v>
      </c>
    </row>
    <row r="7802" spans="1:7" x14ac:dyDescent="0.25">
      <c r="A7802" s="6">
        <f t="shared" si="609"/>
        <v>7791</v>
      </c>
      <c r="B7802" s="6">
        <f t="shared" si="606"/>
        <v>-154</v>
      </c>
      <c r="C7802" s="6">
        <f t="shared" si="607"/>
        <v>37</v>
      </c>
      <c r="D7802" s="8">
        <f ca="1">VLOOKUP(B7802,Residuals!$A$12:$AW$232,C7802,FALSE)</f>
        <v>1.5754282195802057E-2</v>
      </c>
      <c r="E7802" s="8">
        <f ca="1">VLOOKUP(B7802,Residuals!$A$12:$AW$232,C7802,FALSE)^2</f>
        <v>2.4819740750496567E-4</v>
      </c>
      <c r="F7802" s="8">
        <f t="shared" ca="1" si="605"/>
        <v>0.58473521281198504</v>
      </c>
      <c r="G7802" s="6">
        <f t="shared" si="608"/>
        <v>0</v>
      </c>
    </row>
    <row r="7803" spans="1:7" x14ac:dyDescent="0.25">
      <c r="A7803" s="6">
        <f t="shared" si="609"/>
        <v>7792</v>
      </c>
      <c r="B7803" s="6">
        <f t="shared" si="606"/>
        <v>-153</v>
      </c>
      <c r="C7803" s="6">
        <f t="shared" si="607"/>
        <v>37</v>
      </c>
      <c r="D7803" s="8">
        <f ca="1">VLOOKUP(B7803,Residuals!$A$12:$AW$232,C7803,FALSE)</f>
        <v>1.5323184891080283E-2</v>
      </c>
      <c r="E7803" s="8">
        <f ca="1">VLOOKUP(B7803,Residuals!$A$12:$AW$232,C7803,FALSE)^2</f>
        <v>2.3479999520623106E-4</v>
      </c>
      <c r="F7803" s="8">
        <f t="shared" ca="1" si="605"/>
        <v>0.55317187453870453</v>
      </c>
      <c r="G7803" s="6">
        <f t="shared" si="608"/>
        <v>0</v>
      </c>
    </row>
    <row r="7804" spans="1:7" x14ac:dyDescent="0.25">
      <c r="A7804" s="6">
        <f t="shared" si="609"/>
        <v>7793</v>
      </c>
      <c r="B7804" s="6">
        <f t="shared" si="606"/>
        <v>-152</v>
      </c>
      <c r="C7804" s="6">
        <f t="shared" si="607"/>
        <v>37</v>
      </c>
      <c r="D7804" s="8">
        <f ca="1">VLOOKUP(B7804,Residuals!$A$12:$AW$232,C7804,FALSE)</f>
        <v>-2.2639471325413768E-3</v>
      </c>
      <c r="E7804" s="8">
        <f ca="1">VLOOKUP(B7804,Residuals!$A$12:$AW$232,C7804,FALSE)^2</f>
        <v>5.1254566189423227E-6</v>
      </c>
      <c r="F7804" s="8">
        <f t="shared" ca="1" si="605"/>
        <v>1.2075206574330857E-2</v>
      </c>
      <c r="G7804" s="6">
        <f t="shared" si="608"/>
        <v>0</v>
      </c>
    </row>
    <row r="7805" spans="1:7" x14ac:dyDescent="0.25">
      <c r="A7805" s="6">
        <f t="shared" si="609"/>
        <v>7794</v>
      </c>
      <c r="B7805" s="6">
        <f t="shared" si="606"/>
        <v>-151</v>
      </c>
      <c r="C7805" s="6">
        <f t="shared" si="607"/>
        <v>37</v>
      </c>
      <c r="D7805" s="8">
        <f ca="1">VLOOKUP(B7805,Residuals!$A$12:$AW$232,C7805,FALSE)</f>
        <v>2.0964537872763537E-2</v>
      </c>
      <c r="E7805" s="8">
        <f ca="1">VLOOKUP(B7805,Residuals!$A$12:$AW$232,C7805,FALSE)^2</f>
        <v>4.3951184821853671E-4</v>
      </c>
      <c r="F7805" s="8">
        <f t="shared" ca="1" si="605"/>
        <v>1.0354582535126327</v>
      </c>
      <c r="G7805" s="6">
        <f t="shared" si="608"/>
        <v>0</v>
      </c>
    </row>
    <row r="7806" spans="1:7" x14ac:dyDescent="0.25">
      <c r="A7806" s="6">
        <f t="shared" si="609"/>
        <v>7795</v>
      </c>
      <c r="B7806" s="6">
        <f t="shared" si="606"/>
        <v>-150</v>
      </c>
      <c r="C7806" s="6">
        <f t="shared" si="607"/>
        <v>37</v>
      </c>
      <c r="D7806" s="8">
        <f ca="1">VLOOKUP(B7806,Residuals!$A$12:$AW$232,C7806,FALSE)</f>
        <v>1.924716677328043E-3</v>
      </c>
      <c r="E7806" s="8">
        <f ca="1">VLOOKUP(B7806,Residuals!$A$12:$AW$232,C7806,FALSE)^2</f>
        <v>3.7045342879847019E-6</v>
      </c>
      <c r="F7806" s="8">
        <f t="shared" ca="1" si="605"/>
        <v>8.7276159208499859E-3</v>
      </c>
      <c r="G7806" s="6">
        <f t="shared" si="608"/>
        <v>0</v>
      </c>
    </row>
    <row r="7807" spans="1:7" x14ac:dyDescent="0.25">
      <c r="A7807" s="6">
        <f t="shared" si="609"/>
        <v>7796</v>
      </c>
      <c r="B7807" s="6">
        <f t="shared" si="606"/>
        <v>-149</v>
      </c>
      <c r="C7807" s="6">
        <f t="shared" si="607"/>
        <v>37</v>
      </c>
      <c r="D7807" s="8">
        <f ca="1">VLOOKUP(B7807,Residuals!$A$12:$AW$232,C7807,FALSE)</f>
        <v>-1.0240604487141983E-2</v>
      </c>
      <c r="E7807" s="8">
        <f ca="1">VLOOKUP(B7807,Residuals!$A$12:$AW$232,C7807,FALSE)^2</f>
        <v>1.0486998026207252E-4</v>
      </c>
      <c r="F7807" s="8">
        <f t="shared" ca="1" si="605"/>
        <v>0.24706611903230616</v>
      </c>
      <c r="G7807" s="6">
        <f t="shared" si="608"/>
        <v>0</v>
      </c>
    </row>
    <row r="7808" spans="1:7" x14ac:dyDescent="0.25">
      <c r="A7808" s="6">
        <f t="shared" si="609"/>
        <v>7797</v>
      </c>
      <c r="B7808" s="6">
        <f t="shared" si="606"/>
        <v>-148</v>
      </c>
      <c r="C7808" s="6">
        <f t="shared" si="607"/>
        <v>37</v>
      </c>
      <c r="D7808" s="8">
        <f ca="1">VLOOKUP(B7808,Residuals!$A$12:$AW$232,C7808,FALSE)</f>
        <v>1.2464620450011702E-3</v>
      </c>
      <c r="E7808" s="8">
        <f ca="1">VLOOKUP(B7808,Residuals!$A$12:$AW$232,C7808,FALSE)^2</f>
        <v>1.5536676296284991E-6</v>
      </c>
      <c r="F7808" s="8">
        <f t="shared" ca="1" si="605"/>
        <v>3.6603290146442679E-3</v>
      </c>
      <c r="G7808" s="6">
        <f t="shared" si="608"/>
        <v>0</v>
      </c>
    </row>
    <row r="7809" spans="1:7" x14ac:dyDescent="0.25">
      <c r="A7809" s="6">
        <f t="shared" si="609"/>
        <v>7798</v>
      </c>
      <c r="B7809" s="6">
        <f t="shared" si="606"/>
        <v>-147</v>
      </c>
      <c r="C7809" s="6">
        <f t="shared" si="607"/>
        <v>37</v>
      </c>
      <c r="D7809" s="8">
        <f ca="1">VLOOKUP(B7809,Residuals!$A$12:$AW$232,C7809,FALSE)</f>
        <v>7.2188924025477792E-3</v>
      </c>
      <c r="E7809" s="8">
        <f ca="1">VLOOKUP(B7809,Residuals!$A$12:$AW$232,C7809,FALSE)^2</f>
        <v>5.2112407519562046E-5</v>
      </c>
      <c r="F7809" s="8">
        <f t="shared" ca="1" si="605"/>
        <v>0.12277307812123844</v>
      </c>
      <c r="G7809" s="6">
        <f t="shared" si="608"/>
        <v>0</v>
      </c>
    </row>
    <row r="7810" spans="1:7" x14ac:dyDescent="0.25">
      <c r="A7810" s="6">
        <f t="shared" si="609"/>
        <v>7799</v>
      </c>
      <c r="B7810" s="6">
        <f t="shared" si="606"/>
        <v>-146</v>
      </c>
      <c r="C7810" s="6">
        <f t="shared" si="607"/>
        <v>37</v>
      </c>
      <c r="D7810" s="8">
        <f ca="1">VLOOKUP(B7810,Residuals!$A$12:$AW$232,C7810,FALSE)</f>
        <v>-4.7345545343258572E-3</v>
      </c>
      <c r="E7810" s="8">
        <f ca="1">VLOOKUP(B7810,Residuals!$A$12:$AW$232,C7810,FALSE)^2</f>
        <v>2.2416006638505535E-5</v>
      </c>
      <c r="F7810" s="8">
        <f t="shared" ca="1" si="605"/>
        <v>5.2810496869912564E-2</v>
      </c>
      <c r="G7810" s="6">
        <f t="shared" si="608"/>
        <v>0</v>
      </c>
    </row>
    <row r="7811" spans="1:7" x14ac:dyDescent="0.25">
      <c r="A7811" s="6">
        <f t="shared" si="609"/>
        <v>7800</v>
      </c>
      <c r="B7811" s="6">
        <f t="shared" si="606"/>
        <v>-145</v>
      </c>
      <c r="C7811" s="6">
        <f t="shared" si="607"/>
        <v>37</v>
      </c>
      <c r="D7811" s="8">
        <f ca="1">VLOOKUP(B7811,Residuals!$A$12:$AW$232,C7811,FALSE)</f>
        <v>4.6836201069689713E-3</v>
      </c>
      <c r="E7811" s="8">
        <f ca="1">VLOOKUP(B7811,Residuals!$A$12:$AW$232,C7811,FALSE)^2</f>
        <v>2.1936297306404039E-5</v>
      </c>
      <c r="F7811" s="8">
        <f t="shared" ca="1" si="605"/>
        <v>5.1680336240057273E-2</v>
      </c>
      <c r="G7811" s="6">
        <f t="shared" si="608"/>
        <v>0</v>
      </c>
    </row>
    <row r="7812" spans="1:7" x14ac:dyDescent="0.25">
      <c r="A7812" s="6">
        <f t="shared" si="609"/>
        <v>7801</v>
      </c>
      <c r="B7812" s="6">
        <f t="shared" si="606"/>
        <v>-144</v>
      </c>
      <c r="C7812" s="6">
        <f t="shared" si="607"/>
        <v>37</v>
      </c>
      <c r="D7812" s="8">
        <f ca="1">VLOOKUP(B7812,Residuals!$A$12:$AW$232,C7812,FALSE)</f>
        <v>1.0399061027357694E-2</v>
      </c>
      <c r="E7812" s="8">
        <f ca="1">VLOOKUP(B7812,Residuals!$A$12:$AW$232,C7812,FALSE)^2</f>
        <v>1.0814047025070965E-4</v>
      </c>
      <c r="F7812" s="8">
        <f t="shared" ca="1" si="605"/>
        <v>0.25477115785092047</v>
      </c>
      <c r="G7812" s="6">
        <f t="shared" si="608"/>
        <v>0</v>
      </c>
    </row>
    <row r="7813" spans="1:7" x14ac:dyDescent="0.25">
      <c r="A7813" s="6">
        <f t="shared" si="609"/>
        <v>7802</v>
      </c>
      <c r="B7813" s="6">
        <f t="shared" si="606"/>
        <v>-143</v>
      </c>
      <c r="C7813" s="6">
        <f t="shared" si="607"/>
        <v>37</v>
      </c>
      <c r="D7813" s="8">
        <f ca="1">VLOOKUP(B7813,Residuals!$A$12:$AW$232,C7813,FALSE)</f>
        <v>-2.3357383224571937E-3</v>
      </c>
      <c r="E7813" s="8">
        <f ca="1">VLOOKUP(B7813,Residuals!$A$12:$AW$232,C7813,FALSE)^2</f>
        <v>5.4556735109951451E-6</v>
      </c>
      <c r="F7813" s="8">
        <f t="shared" ca="1" si="605"/>
        <v>1.2853173784341931E-2</v>
      </c>
      <c r="G7813" s="6">
        <f t="shared" si="608"/>
        <v>0</v>
      </c>
    </row>
    <row r="7814" spans="1:7" x14ac:dyDescent="0.25">
      <c r="A7814" s="6">
        <f t="shared" si="609"/>
        <v>7803</v>
      </c>
      <c r="B7814" s="6">
        <f t="shared" si="606"/>
        <v>-142</v>
      </c>
      <c r="C7814" s="6">
        <f t="shared" si="607"/>
        <v>37</v>
      </c>
      <c r="D7814" s="8">
        <f ca="1">VLOOKUP(B7814,Residuals!$A$12:$AW$232,C7814,FALSE)</f>
        <v>3.4760168428061757E-3</v>
      </c>
      <c r="E7814" s="8">
        <f ca="1">VLOOKUP(B7814,Residuals!$A$12:$AW$232,C7814,FALSE)^2</f>
        <v>1.2082693091472214E-5</v>
      </c>
      <c r="F7814" s="8">
        <f t="shared" ca="1" si="605"/>
        <v>2.8465954528725503E-2</v>
      </c>
      <c r="G7814" s="6">
        <f t="shared" si="608"/>
        <v>0</v>
      </c>
    </row>
    <row r="7815" spans="1:7" x14ac:dyDescent="0.25">
      <c r="A7815" s="6">
        <f t="shared" si="609"/>
        <v>7804</v>
      </c>
      <c r="B7815" s="6">
        <f t="shared" si="606"/>
        <v>-141</v>
      </c>
      <c r="C7815" s="6">
        <f t="shared" si="607"/>
        <v>37</v>
      </c>
      <c r="D7815" s="8">
        <f ca="1">VLOOKUP(B7815,Residuals!$A$12:$AW$232,C7815,FALSE)</f>
        <v>-1.5075508765281288E-3</v>
      </c>
      <c r="E7815" s="8">
        <f ca="1">VLOOKUP(B7815,Residuals!$A$12:$AW$232,C7815,FALSE)^2</f>
        <v>2.2727096453207295E-6</v>
      </c>
      <c r="F7815" s="8">
        <f t="shared" ca="1" si="605"/>
        <v>5.3543402063532027E-3</v>
      </c>
      <c r="G7815" s="6">
        <f t="shared" si="608"/>
        <v>0</v>
      </c>
    </row>
    <row r="7816" spans="1:7" x14ac:dyDescent="0.25">
      <c r="A7816" s="6">
        <f t="shared" si="609"/>
        <v>7805</v>
      </c>
      <c r="B7816" s="6">
        <f t="shared" si="606"/>
        <v>-140</v>
      </c>
      <c r="C7816" s="6">
        <f t="shared" si="607"/>
        <v>37</v>
      </c>
      <c r="D7816" s="8">
        <f ca="1">VLOOKUP(B7816,Residuals!$A$12:$AW$232,C7816,FALSE)</f>
        <v>-7.0929512316858043E-3</v>
      </c>
      <c r="E7816" s="8">
        <f ca="1">VLOOKUP(B7816,Residuals!$A$12:$AW$232,C7816,FALSE)^2</f>
        <v>5.0309957175073165E-5</v>
      </c>
      <c r="F7816" s="8">
        <f t="shared" ca="1" si="605"/>
        <v>0.11852663495181631</v>
      </c>
      <c r="G7816" s="6">
        <f t="shared" si="608"/>
        <v>0</v>
      </c>
    </row>
    <row r="7817" spans="1:7" x14ac:dyDescent="0.25">
      <c r="A7817" s="6">
        <f t="shared" si="609"/>
        <v>7806</v>
      </c>
      <c r="B7817" s="6">
        <f t="shared" si="606"/>
        <v>-139</v>
      </c>
      <c r="C7817" s="6">
        <f t="shared" si="607"/>
        <v>37</v>
      </c>
      <c r="D7817" s="8">
        <f ca="1">VLOOKUP(B7817,Residuals!$A$12:$AW$232,C7817,FALSE)</f>
        <v>4.3862727945400111E-3</v>
      </c>
      <c r="E7817" s="8">
        <f ca="1">VLOOKUP(B7817,Residuals!$A$12:$AW$232,C7817,FALSE)^2</f>
        <v>1.923938902812184E-5</v>
      </c>
      <c r="F7817" s="8">
        <f t="shared" ca="1" si="605"/>
        <v>4.5326614612226833E-2</v>
      </c>
      <c r="G7817" s="6">
        <f t="shared" si="608"/>
        <v>0</v>
      </c>
    </row>
    <row r="7818" spans="1:7" x14ac:dyDescent="0.25">
      <c r="A7818" s="6">
        <f t="shared" si="609"/>
        <v>7807</v>
      </c>
      <c r="B7818" s="6">
        <f t="shared" si="606"/>
        <v>-138</v>
      </c>
      <c r="C7818" s="6">
        <f t="shared" si="607"/>
        <v>37</v>
      </c>
      <c r="D7818" s="8">
        <f ca="1">VLOOKUP(B7818,Residuals!$A$12:$AW$232,C7818,FALSE)</f>
        <v>-2.2925304308410426E-2</v>
      </c>
      <c r="E7818" s="8">
        <f ca="1">VLOOKUP(B7818,Residuals!$A$12:$AW$232,C7818,FALSE)^2</f>
        <v>5.2556957763322167E-4</v>
      </c>
      <c r="F7818" s="8">
        <f t="shared" ca="1" si="605"/>
        <v>1.2382040647169872</v>
      </c>
      <c r="G7818" s="6">
        <f t="shared" si="608"/>
        <v>0</v>
      </c>
    </row>
    <row r="7819" spans="1:7" x14ac:dyDescent="0.25">
      <c r="A7819" s="6">
        <f t="shared" si="609"/>
        <v>7808</v>
      </c>
      <c r="B7819" s="6">
        <f t="shared" si="606"/>
        <v>-137</v>
      </c>
      <c r="C7819" s="6">
        <f t="shared" si="607"/>
        <v>37</v>
      </c>
      <c r="D7819" s="8">
        <f ca="1">VLOOKUP(B7819,Residuals!$A$12:$AW$232,C7819,FALSE)</f>
        <v>-1.2710404737578536E-2</v>
      </c>
      <c r="E7819" s="8">
        <f ca="1">VLOOKUP(B7819,Residuals!$A$12:$AW$232,C7819,FALSE)^2</f>
        <v>1.6155438859305889E-4</v>
      </c>
      <c r="F7819" s="8">
        <f t="shared" ref="F7819:F7882" ca="1" si="610">E7819/$F$8</f>
        <v>0.38061050171437599</v>
      </c>
      <c r="G7819" s="6">
        <f t="shared" si="608"/>
        <v>0</v>
      </c>
    </row>
    <row r="7820" spans="1:7" x14ac:dyDescent="0.25">
      <c r="A7820" s="6">
        <f t="shared" si="609"/>
        <v>7809</v>
      </c>
      <c r="B7820" s="6">
        <f t="shared" ref="B7820:B7883" si="611">MOD(A7820,221)-210</f>
        <v>-136</v>
      </c>
      <c r="C7820" s="6">
        <f t="shared" ref="C7820:C7883" si="612">IF(B7820&lt;B7819,IF(ISNUMBER(C7819),C7819+1,2),C7819)</f>
        <v>37</v>
      </c>
      <c r="D7820" s="8">
        <f ca="1">VLOOKUP(B7820,Residuals!$A$12:$AW$232,C7820,FALSE)</f>
        <v>1.3356297288202023E-2</v>
      </c>
      <c r="E7820" s="8">
        <f ca="1">VLOOKUP(B7820,Residuals!$A$12:$AW$232,C7820,FALSE)^2</f>
        <v>1.783906772508327E-4</v>
      </c>
      <c r="F7820" s="8">
        <f t="shared" ca="1" si="610"/>
        <v>0.4202755849649753</v>
      </c>
      <c r="G7820" s="6">
        <f t="shared" ref="G7820:G7883" si="613">IF(OR(B7820&lt;-10,B7820&gt;10),0,1)</f>
        <v>0</v>
      </c>
    </row>
    <row r="7821" spans="1:7" x14ac:dyDescent="0.25">
      <c r="A7821" s="6">
        <f t="shared" ref="A7821:A7884" si="614">A7820+1</f>
        <v>7810</v>
      </c>
      <c r="B7821" s="6">
        <f t="shared" si="611"/>
        <v>-135</v>
      </c>
      <c r="C7821" s="6">
        <f t="shared" si="612"/>
        <v>37</v>
      </c>
      <c r="D7821" s="8">
        <f ca="1">VLOOKUP(B7821,Residuals!$A$12:$AW$232,C7821,FALSE)</f>
        <v>2.3052624373577943E-3</v>
      </c>
      <c r="E7821" s="8">
        <f ca="1">VLOOKUP(B7821,Residuals!$A$12:$AW$232,C7821,FALSE)^2</f>
        <v>5.3142349050927981E-6</v>
      </c>
      <c r="F7821" s="8">
        <f t="shared" ca="1" si="610"/>
        <v>1.2519954617576521E-2</v>
      </c>
      <c r="G7821" s="6">
        <f t="shared" si="613"/>
        <v>0</v>
      </c>
    </row>
    <row r="7822" spans="1:7" x14ac:dyDescent="0.25">
      <c r="A7822" s="6">
        <f t="shared" si="614"/>
        <v>7811</v>
      </c>
      <c r="B7822" s="6">
        <f t="shared" si="611"/>
        <v>-134</v>
      </c>
      <c r="C7822" s="6">
        <f t="shared" si="612"/>
        <v>37</v>
      </c>
      <c r="D7822" s="8">
        <f ca="1">VLOOKUP(B7822,Residuals!$A$12:$AW$232,C7822,FALSE)</f>
        <v>9.8269627905133022E-3</v>
      </c>
      <c r="E7822" s="8">
        <f ca="1">VLOOKUP(B7822,Residuals!$A$12:$AW$232,C7822,FALSE)^2</f>
        <v>9.6569197686132983E-5</v>
      </c>
      <c r="F7822" s="8">
        <f t="shared" ca="1" si="610"/>
        <v>0.22751007324262193</v>
      </c>
      <c r="G7822" s="6">
        <f t="shared" si="613"/>
        <v>0</v>
      </c>
    </row>
    <row r="7823" spans="1:7" x14ac:dyDescent="0.25">
      <c r="A7823" s="6">
        <f t="shared" si="614"/>
        <v>7812</v>
      </c>
      <c r="B7823" s="6">
        <f t="shared" si="611"/>
        <v>-133</v>
      </c>
      <c r="C7823" s="6">
        <f t="shared" si="612"/>
        <v>37</v>
      </c>
      <c r="D7823" s="8">
        <f ca="1">VLOOKUP(B7823,Residuals!$A$12:$AW$232,C7823,FALSE)</f>
        <v>-8.4278777441016035E-3</v>
      </c>
      <c r="E7823" s="8">
        <f ca="1">VLOOKUP(B7823,Residuals!$A$12:$AW$232,C7823,FALSE)^2</f>
        <v>7.102912326952313E-5</v>
      </c>
      <c r="F7823" s="8">
        <f t="shared" ca="1" si="610"/>
        <v>0.16733949773436846</v>
      </c>
      <c r="G7823" s="6">
        <f t="shared" si="613"/>
        <v>0</v>
      </c>
    </row>
    <row r="7824" spans="1:7" x14ac:dyDescent="0.25">
      <c r="A7824" s="6">
        <f t="shared" si="614"/>
        <v>7813</v>
      </c>
      <c r="B7824" s="6">
        <f t="shared" si="611"/>
        <v>-132</v>
      </c>
      <c r="C7824" s="6">
        <f t="shared" si="612"/>
        <v>37</v>
      </c>
      <c r="D7824" s="8">
        <f ca="1">VLOOKUP(B7824,Residuals!$A$12:$AW$232,C7824,FALSE)</f>
        <v>-1.7816339617636807E-2</v>
      </c>
      <c r="E7824" s="8">
        <f ca="1">VLOOKUP(B7824,Residuals!$A$12:$AW$232,C7824,FALSE)^2</f>
        <v>3.1742195737097484E-4</v>
      </c>
      <c r="F7824" s="8">
        <f t="shared" ca="1" si="610"/>
        <v>0.74782326560280599</v>
      </c>
      <c r="G7824" s="6">
        <f t="shared" si="613"/>
        <v>0</v>
      </c>
    </row>
    <row r="7825" spans="1:7" x14ac:dyDescent="0.25">
      <c r="A7825" s="6">
        <f t="shared" si="614"/>
        <v>7814</v>
      </c>
      <c r="B7825" s="6">
        <f t="shared" si="611"/>
        <v>-131</v>
      </c>
      <c r="C7825" s="6">
        <f t="shared" si="612"/>
        <v>37</v>
      </c>
      <c r="D7825" s="8">
        <f ca="1">VLOOKUP(B7825,Residuals!$A$12:$AW$232,C7825,FALSE)</f>
        <v>2.7990091787401645E-3</v>
      </c>
      <c r="E7825" s="8">
        <f ca="1">VLOOKUP(B7825,Residuals!$A$12:$AW$232,C7825,FALSE)^2</f>
        <v>7.8344523826716907E-6</v>
      </c>
      <c r="F7825" s="8">
        <f t="shared" ca="1" si="610"/>
        <v>1.8457405447134822E-2</v>
      </c>
      <c r="G7825" s="6">
        <f t="shared" si="613"/>
        <v>0</v>
      </c>
    </row>
    <row r="7826" spans="1:7" x14ac:dyDescent="0.25">
      <c r="A7826" s="6">
        <f t="shared" si="614"/>
        <v>7815</v>
      </c>
      <c r="B7826" s="6">
        <f t="shared" si="611"/>
        <v>-130</v>
      </c>
      <c r="C7826" s="6">
        <f t="shared" si="612"/>
        <v>37</v>
      </c>
      <c r="D7826" s="8">
        <f ca="1">VLOOKUP(B7826,Residuals!$A$12:$AW$232,C7826,FALSE)</f>
        <v>-3.3749539312539533E-3</v>
      </c>
      <c r="E7826" s="8">
        <f ca="1">VLOOKUP(B7826,Residuals!$A$12:$AW$232,C7826,FALSE)^2</f>
        <v>1.1390314038086515E-5</v>
      </c>
      <c r="F7826" s="8">
        <f t="shared" ca="1" si="610"/>
        <v>2.6834759355504573E-2</v>
      </c>
      <c r="G7826" s="6">
        <f t="shared" si="613"/>
        <v>0</v>
      </c>
    </row>
    <row r="7827" spans="1:7" x14ac:dyDescent="0.25">
      <c r="A7827" s="6">
        <f t="shared" si="614"/>
        <v>7816</v>
      </c>
      <c r="B7827" s="6">
        <f t="shared" si="611"/>
        <v>-129</v>
      </c>
      <c r="C7827" s="6">
        <f t="shared" si="612"/>
        <v>37</v>
      </c>
      <c r="D7827" s="8">
        <f ca="1">VLOOKUP(B7827,Residuals!$A$12:$AW$232,C7827,FALSE)</f>
        <v>-8.1117654821875555E-3</v>
      </c>
      <c r="E7827" s="8">
        <f ca="1">VLOOKUP(B7827,Residuals!$A$12:$AW$232,C7827,FALSE)^2</f>
        <v>6.5800739238009511E-5</v>
      </c>
      <c r="F7827" s="8">
        <f t="shared" ca="1" si="610"/>
        <v>0.15502180159054901</v>
      </c>
      <c r="G7827" s="6">
        <f t="shared" si="613"/>
        <v>0</v>
      </c>
    </row>
    <row r="7828" spans="1:7" x14ac:dyDescent="0.25">
      <c r="A7828" s="6">
        <f t="shared" si="614"/>
        <v>7817</v>
      </c>
      <c r="B7828" s="6">
        <f t="shared" si="611"/>
        <v>-128</v>
      </c>
      <c r="C7828" s="6">
        <f t="shared" si="612"/>
        <v>37</v>
      </c>
      <c r="D7828" s="8">
        <f ca="1">VLOOKUP(B7828,Residuals!$A$12:$AW$232,C7828,FALSE)</f>
        <v>9.1454876949670708E-3</v>
      </c>
      <c r="E7828" s="8">
        <f ca="1">VLOOKUP(B7828,Residuals!$A$12:$AW$232,C7828,FALSE)^2</f>
        <v>8.3639945178794108E-5</v>
      </c>
      <c r="F7828" s="8">
        <f t="shared" ca="1" si="610"/>
        <v>0.1970496857132823</v>
      </c>
      <c r="G7828" s="6">
        <f t="shared" si="613"/>
        <v>0</v>
      </c>
    </row>
    <row r="7829" spans="1:7" x14ac:dyDescent="0.25">
      <c r="A7829" s="6">
        <f t="shared" si="614"/>
        <v>7818</v>
      </c>
      <c r="B7829" s="6">
        <f t="shared" si="611"/>
        <v>-127</v>
      </c>
      <c r="C7829" s="6">
        <f t="shared" si="612"/>
        <v>37</v>
      </c>
      <c r="D7829" s="8">
        <f ca="1">VLOOKUP(B7829,Residuals!$A$12:$AW$232,C7829,FALSE)</f>
        <v>4.9157777846445937E-3</v>
      </c>
      <c r="E7829" s="8">
        <f ca="1">VLOOKUP(B7829,Residuals!$A$12:$AW$232,C7829,FALSE)^2</f>
        <v>2.4164871228005308E-5</v>
      </c>
      <c r="F7829" s="8">
        <f t="shared" ca="1" si="610"/>
        <v>5.6930695860709986E-2</v>
      </c>
      <c r="G7829" s="6">
        <f t="shared" si="613"/>
        <v>0</v>
      </c>
    </row>
    <row r="7830" spans="1:7" x14ac:dyDescent="0.25">
      <c r="A7830" s="6">
        <f t="shared" si="614"/>
        <v>7819</v>
      </c>
      <c r="B7830" s="6">
        <f t="shared" si="611"/>
        <v>-126</v>
      </c>
      <c r="C7830" s="6">
        <f t="shared" si="612"/>
        <v>37</v>
      </c>
      <c r="D7830" s="8">
        <f ca="1">VLOOKUP(B7830,Residuals!$A$12:$AW$232,C7830,FALSE)</f>
        <v>4.9415603639508636E-3</v>
      </c>
      <c r="E7830" s="8">
        <f ca="1">VLOOKUP(B7830,Residuals!$A$12:$AW$232,C7830,FALSE)^2</f>
        <v>2.4419018830570191E-5</v>
      </c>
      <c r="F7830" s="8">
        <f t="shared" ca="1" si="610"/>
        <v>5.7529449304451974E-2</v>
      </c>
      <c r="G7830" s="6">
        <f t="shared" si="613"/>
        <v>0</v>
      </c>
    </row>
    <row r="7831" spans="1:7" x14ac:dyDescent="0.25">
      <c r="A7831" s="6">
        <f t="shared" si="614"/>
        <v>7820</v>
      </c>
      <c r="B7831" s="6">
        <f t="shared" si="611"/>
        <v>-125</v>
      </c>
      <c r="C7831" s="6">
        <f t="shared" si="612"/>
        <v>37</v>
      </c>
      <c r="D7831" s="8">
        <f ca="1">VLOOKUP(B7831,Residuals!$A$12:$AW$232,C7831,FALSE)</f>
        <v>2.8042130507672632E-2</v>
      </c>
      <c r="E7831" s="8">
        <f ca="1">VLOOKUP(B7831,Residuals!$A$12:$AW$232,C7831,FALSE)^2</f>
        <v>7.8636108340934417E-4</v>
      </c>
      <c r="F7831" s="8">
        <f t="shared" ca="1" si="610"/>
        <v>1.8526100658212015</v>
      </c>
      <c r="G7831" s="6">
        <f t="shared" si="613"/>
        <v>0</v>
      </c>
    </row>
    <row r="7832" spans="1:7" x14ac:dyDescent="0.25">
      <c r="A7832" s="6">
        <f t="shared" si="614"/>
        <v>7821</v>
      </c>
      <c r="B7832" s="6">
        <f t="shared" si="611"/>
        <v>-124</v>
      </c>
      <c r="C7832" s="6">
        <f t="shared" si="612"/>
        <v>37</v>
      </c>
      <c r="D7832" s="8">
        <f ca="1">VLOOKUP(B7832,Residuals!$A$12:$AW$232,C7832,FALSE)</f>
        <v>-7.2364884790692852E-3</v>
      </c>
      <c r="E7832" s="8">
        <f ca="1">VLOOKUP(B7832,Residuals!$A$12:$AW$232,C7832,FALSE)^2</f>
        <v>5.2366765507702495E-5</v>
      </c>
      <c r="F7832" s="8">
        <f t="shared" ca="1" si="610"/>
        <v>0.12337232721824103</v>
      </c>
      <c r="G7832" s="6">
        <f t="shared" si="613"/>
        <v>0</v>
      </c>
    </row>
    <row r="7833" spans="1:7" x14ac:dyDescent="0.25">
      <c r="A7833" s="6">
        <f t="shared" si="614"/>
        <v>7822</v>
      </c>
      <c r="B7833" s="6">
        <f t="shared" si="611"/>
        <v>-123</v>
      </c>
      <c r="C7833" s="6">
        <f t="shared" si="612"/>
        <v>37</v>
      </c>
      <c r="D7833" s="8">
        <f ca="1">VLOOKUP(B7833,Residuals!$A$12:$AW$232,C7833,FALSE)</f>
        <v>-2.7961957651663422E-3</v>
      </c>
      <c r="E7833" s="8">
        <f ca="1">VLOOKUP(B7833,Residuals!$A$12:$AW$232,C7833,FALSE)^2</f>
        <v>7.8187107571341854E-6</v>
      </c>
      <c r="F7833" s="8">
        <f t="shared" ca="1" si="610"/>
        <v>1.8420319311339889E-2</v>
      </c>
      <c r="G7833" s="6">
        <f t="shared" si="613"/>
        <v>0</v>
      </c>
    </row>
    <row r="7834" spans="1:7" x14ac:dyDescent="0.25">
      <c r="A7834" s="6">
        <f t="shared" si="614"/>
        <v>7823</v>
      </c>
      <c r="B7834" s="6">
        <f t="shared" si="611"/>
        <v>-122</v>
      </c>
      <c r="C7834" s="6">
        <f t="shared" si="612"/>
        <v>37</v>
      </c>
      <c r="D7834" s="8">
        <f ca="1">VLOOKUP(B7834,Residuals!$A$12:$AW$232,C7834,FALSE)</f>
        <v>7.7679827929015739E-3</v>
      </c>
      <c r="E7834" s="8">
        <f ca="1">VLOOKUP(B7834,Residuals!$A$12:$AW$232,C7834,FALSE)^2</f>
        <v>6.0341556670814937E-5</v>
      </c>
      <c r="F7834" s="8">
        <f t="shared" ca="1" si="610"/>
        <v>0.14216036072258131</v>
      </c>
      <c r="G7834" s="6">
        <f t="shared" si="613"/>
        <v>0</v>
      </c>
    </row>
    <row r="7835" spans="1:7" x14ac:dyDescent="0.25">
      <c r="A7835" s="6">
        <f t="shared" si="614"/>
        <v>7824</v>
      </c>
      <c r="B7835" s="6">
        <f t="shared" si="611"/>
        <v>-121</v>
      </c>
      <c r="C7835" s="6">
        <f t="shared" si="612"/>
        <v>37</v>
      </c>
      <c r="D7835" s="8">
        <f ca="1">VLOOKUP(B7835,Residuals!$A$12:$AW$232,C7835,FALSE)</f>
        <v>-1.5810876955542605E-2</v>
      </c>
      <c r="E7835" s="8">
        <f ca="1">VLOOKUP(B7835,Residuals!$A$12:$AW$232,C7835,FALSE)^2</f>
        <v>2.499838301033082E-4</v>
      </c>
      <c r="F7835" s="8">
        <f t="shared" ca="1" si="610"/>
        <v>0.58894389576606898</v>
      </c>
      <c r="G7835" s="6">
        <f t="shared" si="613"/>
        <v>0</v>
      </c>
    </row>
    <row r="7836" spans="1:7" x14ac:dyDescent="0.25">
      <c r="A7836" s="6">
        <f t="shared" si="614"/>
        <v>7825</v>
      </c>
      <c r="B7836" s="6">
        <f t="shared" si="611"/>
        <v>-120</v>
      </c>
      <c r="C7836" s="6">
        <f t="shared" si="612"/>
        <v>37</v>
      </c>
      <c r="D7836" s="8">
        <f ca="1">VLOOKUP(B7836,Residuals!$A$12:$AW$232,C7836,FALSE)</f>
        <v>-8.9469009523804183E-3</v>
      </c>
      <c r="E7836" s="8">
        <f ca="1">VLOOKUP(B7836,Residuals!$A$12:$AW$232,C7836,FALSE)^2</f>
        <v>8.0047036651705638E-5</v>
      </c>
      <c r="F7836" s="8">
        <f t="shared" ca="1" si="610"/>
        <v>0.18858505204397596</v>
      </c>
      <c r="G7836" s="6">
        <f t="shared" si="613"/>
        <v>0</v>
      </c>
    </row>
    <row r="7837" spans="1:7" x14ac:dyDescent="0.25">
      <c r="A7837" s="6">
        <f t="shared" si="614"/>
        <v>7826</v>
      </c>
      <c r="B7837" s="6">
        <f t="shared" si="611"/>
        <v>-119</v>
      </c>
      <c r="C7837" s="6">
        <f t="shared" si="612"/>
        <v>37</v>
      </c>
      <c r="D7837" s="8">
        <f ca="1">VLOOKUP(B7837,Residuals!$A$12:$AW$232,C7837,FALSE)</f>
        <v>8.9947833555333381E-3</v>
      </c>
      <c r="E7837" s="8">
        <f ca="1">VLOOKUP(B7837,Residuals!$A$12:$AW$232,C7837,FALSE)^2</f>
        <v>8.0906127612979578E-5</v>
      </c>
      <c r="F7837" s="8">
        <f t="shared" ca="1" si="610"/>
        <v>0.19060900846284115</v>
      </c>
      <c r="G7837" s="6">
        <f t="shared" si="613"/>
        <v>0</v>
      </c>
    </row>
    <row r="7838" spans="1:7" x14ac:dyDescent="0.25">
      <c r="A7838" s="6">
        <f t="shared" si="614"/>
        <v>7827</v>
      </c>
      <c r="B7838" s="6">
        <f t="shared" si="611"/>
        <v>-118</v>
      </c>
      <c r="C7838" s="6">
        <f t="shared" si="612"/>
        <v>37</v>
      </c>
      <c r="D7838" s="8">
        <f ca="1">VLOOKUP(B7838,Residuals!$A$12:$AW$232,C7838,FALSE)</f>
        <v>1.4863544642602481E-2</v>
      </c>
      <c r="E7838" s="8">
        <f ca="1">VLOOKUP(B7838,Residuals!$A$12:$AW$232,C7838,FALSE)^2</f>
        <v>2.2092495934263691E-4</v>
      </c>
      <c r="F7838" s="8">
        <f t="shared" ca="1" si="610"/>
        <v>0.52048328955293943</v>
      </c>
      <c r="G7838" s="6">
        <f t="shared" si="613"/>
        <v>0</v>
      </c>
    </row>
    <row r="7839" spans="1:7" x14ac:dyDescent="0.25">
      <c r="A7839" s="6">
        <f t="shared" si="614"/>
        <v>7828</v>
      </c>
      <c r="B7839" s="6">
        <f t="shared" si="611"/>
        <v>-117</v>
      </c>
      <c r="C7839" s="6">
        <f t="shared" si="612"/>
        <v>37</v>
      </c>
      <c r="D7839" s="8">
        <f ca="1">VLOOKUP(B7839,Residuals!$A$12:$AW$232,C7839,FALSE)</f>
        <v>-2.9516789091248849E-3</v>
      </c>
      <c r="E7839" s="8">
        <f ca="1">VLOOKUP(B7839,Residuals!$A$12:$AW$232,C7839,FALSE)^2</f>
        <v>8.7124083825726696E-6</v>
      </c>
      <c r="F7839" s="8">
        <f t="shared" ca="1" si="610"/>
        <v>2.0525806538034156E-2</v>
      </c>
      <c r="G7839" s="6">
        <f t="shared" si="613"/>
        <v>0</v>
      </c>
    </row>
    <row r="7840" spans="1:7" x14ac:dyDescent="0.25">
      <c r="A7840" s="6">
        <f t="shared" si="614"/>
        <v>7829</v>
      </c>
      <c r="B7840" s="6">
        <f t="shared" si="611"/>
        <v>-116</v>
      </c>
      <c r="C7840" s="6">
        <f t="shared" si="612"/>
        <v>37</v>
      </c>
      <c r="D7840" s="8">
        <f ca="1">VLOOKUP(B7840,Residuals!$A$12:$AW$232,C7840,FALSE)</f>
        <v>-2.7221570774267193E-2</v>
      </c>
      <c r="E7840" s="8">
        <f ca="1">VLOOKUP(B7840,Residuals!$A$12:$AW$232,C7840,FALSE)^2</f>
        <v>7.4101391541843778E-4</v>
      </c>
      <c r="F7840" s="8">
        <f t="shared" ca="1" si="610"/>
        <v>1.7457754046853755</v>
      </c>
      <c r="G7840" s="6">
        <f t="shared" si="613"/>
        <v>0</v>
      </c>
    </row>
    <row r="7841" spans="1:7" x14ac:dyDescent="0.25">
      <c r="A7841" s="6">
        <f t="shared" si="614"/>
        <v>7830</v>
      </c>
      <c r="B7841" s="6">
        <f t="shared" si="611"/>
        <v>-115</v>
      </c>
      <c r="C7841" s="6">
        <f t="shared" si="612"/>
        <v>37</v>
      </c>
      <c r="D7841" s="8">
        <f ca="1">VLOOKUP(B7841,Residuals!$A$12:$AW$232,C7841,FALSE)</f>
        <v>1.427547648312933E-2</v>
      </c>
      <c r="E7841" s="8">
        <f ca="1">VLOOKUP(B7841,Residuals!$A$12:$AW$232,C7841,FALSE)^2</f>
        <v>2.0378922882037856E-4</v>
      </c>
      <c r="F7841" s="8">
        <f t="shared" ca="1" si="610"/>
        <v>0.48011274284035499</v>
      </c>
      <c r="G7841" s="6">
        <f t="shared" si="613"/>
        <v>0</v>
      </c>
    </row>
    <row r="7842" spans="1:7" x14ac:dyDescent="0.25">
      <c r="A7842" s="6">
        <f t="shared" si="614"/>
        <v>7831</v>
      </c>
      <c r="B7842" s="6">
        <f t="shared" si="611"/>
        <v>-114</v>
      </c>
      <c r="C7842" s="6">
        <f t="shared" si="612"/>
        <v>37</v>
      </c>
      <c r="D7842" s="8">
        <f ca="1">VLOOKUP(B7842,Residuals!$A$12:$AW$232,C7842,FALSE)</f>
        <v>1.5136772829495243E-2</v>
      </c>
      <c r="E7842" s="8">
        <f ca="1">VLOOKUP(B7842,Residuals!$A$12:$AW$232,C7842,FALSE)^2</f>
        <v>2.2912189169174542E-4</v>
      </c>
      <c r="F7842" s="8">
        <f t="shared" ca="1" si="610"/>
        <v>0.53979467168921536</v>
      </c>
      <c r="G7842" s="6">
        <f t="shared" si="613"/>
        <v>0</v>
      </c>
    </row>
    <row r="7843" spans="1:7" x14ac:dyDescent="0.25">
      <c r="A7843" s="6">
        <f t="shared" si="614"/>
        <v>7832</v>
      </c>
      <c r="B7843" s="6">
        <f t="shared" si="611"/>
        <v>-113</v>
      </c>
      <c r="C7843" s="6">
        <f t="shared" si="612"/>
        <v>37</v>
      </c>
      <c r="D7843" s="8">
        <f ca="1">VLOOKUP(B7843,Residuals!$A$12:$AW$232,C7843,FALSE)</f>
        <v>8.04935441087677E-3</v>
      </c>
      <c r="E7843" s="8">
        <f ca="1">VLOOKUP(B7843,Residuals!$A$12:$AW$232,C7843,FALSE)^2</f>
        <v>6.4792106431901309E-5</v>
      </c>
      <c r="F7843" s="8">
        <f t="shared" ca="1" si="610"/>
        <v>0.15264553535772371</v>
      </c>
      <c r="G7843" s="6">
        <f t="shared" si="613"/>
        <v>0</v>
      </c>
    </row>
    <row r="7844" spans="1:7" x14ac:dyDescent="0.25">
      <c r="A7844" s="6">
        <f t="shared" si="614"/>
        <v>7833</v>
      </c>
      <c r="B7844" s="6">
        <f t="shared" si="611"/>
        <v>-112</v>
      </c>
      <c r="C7844" s="6">
        <f t="shared" si="612"/>
        <v>37</v>
      </c>
      <c r="D7844" s="8">
        <f ca="1">VLOOKUP(B7844,Residuals!$A$12:$AW$232,C7844,FALSE)</f>
        <v>-2.4526393231593693E-2</v>
      </c>
      <c r="E7844" s="8">
        <f ca="1">VLOOKUP(B7844,Residuals!$A$12:$AW$232,C7844,FALSE)^2</f>
        <v>6.0154396495076486E-4</v>
      </c>
      <c r="F7844" s="8">
        <f t="shared" ca="1" si="610"/>
        <v>1.4171942483090338</v>
      </c>
      <c r="G7844" s="6">
        <f t="shared" si="613"/>
        <v>0</v>
      </c>
    </row>
    <row r="7845" spans="1:7" x14ac:dyDescent="0.25">
      <c r="A7845" s="6">
        <f t="shared" si="614"/>
        <v>7834</v>
      </c>
      <c r="B7845" s="6">
        <f t="shared" si="611"/>
        <v>-111</v>
      </c>
      <c r="C7845" s="6">
        <f t="shared" si="612"/>
        <v>37</v>
      </c>
      <c r="D7845" s="8">
        <f ca="1">VLOOKUP(B7845,Residuals!$A$12:$AW$232,C7845,FALSE)</f>
        <v>-3.671718438310803E-3</v>
      </c>
      <c r="E7845" s="8">
        <f ca="1">VLOOKUP(B7845,Residuals!$A$12:$AW$232,C7845,FALSE)^2</f>
        <v>1.3481516290231523E-5</v>
      </c>
      <c r="F7845" s="8">
        <f t="shared" ca="1" si="610"/>
        <v>3.1761481218691039E-2</v>
      </c>
      <c r="G7845" s="6">
        <f t="shared" si="613"/>
        <v>0</v>
      </c>
    </row>
    <row r="7846" spans="1:7" x14ac:dyDescent="0.25">
      <c r="A7846" s="6">
        <f t="shared" si="614"/>
        <v>7835</v>
      </c>
      <c r="B7846" s="6">
        <f t="shared" si="611"/>
        <v>-110</v>
      </c>
      <c r="C7846" s="6">
        <f t="shared" si="612"/>
        <v>37</v>
      </c>
      <c r="D7846" s="8">
        <f ca="1">VLOOKUP(B7846,Residuals!$A$12:$AW$232,C7846,FALSE)</f>
        <v>1.0395418396020382E-3</v>
      </c>
      <c r="E7846" s="8">
        <f ca="1">VLOOKUP(B7846,Residuals!$A$12:$AW$232,C7846,FALSE)^2</f>
        <v>1.0806472362831897E-6</v>
      </c>
      <c r="F7846" s="8">
        <f t="shared" ca="1" si="610"/>
        <v>2.5459270426508875E-3</v>
      </c>
      <c r="G7846" s="6">
        <f t="shared" si="613"/>
        <v>0</v>
      </c>
    </row>
    <row r="7847" spans="1:7" x14ac:dyDescent="0.25">
      <c r="A7847" s="6">
        <f t="shared" si="614"/>
        <v>7836</v>
      </c>
      <c r="B7847" s="6">
        <f t="shared" si="611"/>
        <v>-109</v>
      </c>
      <c r="C7847" s="6">
        <f t="shared" si="612"/>
        <v>37</v>
      </c>
      <c r="D7847" s="8">
        <f ca="1">VLOOKUP(B7847,Residuals!$A$12:$AW$232,C7847,FALSE)</f>
        <v>-2.7083748440172001E-2</v>
      </c>
      <c r="E7847" s="8">
        <f ca="1">VLOOKUP(B7847,Residuals!$A$12:$AW$232,C7847,FALSE)^2</f>
        <v>7.3352942957051926E-4</v>
      </c>
      <c r="F7847" s="8">
        <f t="shared" ca="1" si="610"/>
        <v>1.728142495183759</v>
      </c>
      <c r="G7847" s="6">
        <f t="shared" si="613"/>
        <v>0</v>
      </c>
    </row>
    <row r="7848" spans="1:7" x14ac:dyDescent="0.25">
      <c r="A7848" s="6">
        <f t="shared" si="614"/>
        <v>7837</v>
      </c>
      <c r="B7848" s="6">
        <f t="shared" si="611"/>
        <v>-108</v>
      </c>
      <c r="C7848" s="6">
        <f t="shared" si="612"/>
        <v>37</v>
      </c>
      <c r="D7848" s="8">
        <f ca="1">VLOOKUP(B7848,Residuals!$A$12:$AW$232,C7848,FALSE)</f>
        <v>4.4034498473608658E-3</v>
      </c>
      <c r="E7848" s="8">
        <f ca="1">VLOOKUP(B7848,Residuals!$A$12:$AW$232,C7848,FALSE)^2</f>
        <v>1.9390370558222432E-5</v>
      </c>
      <c r="F7848" s="8">
        <f t="shared" ca="1" si="610"/>
        <v>4.5682316220964553E-2</v>
      </c>
      <c r="G7848" s="6">
        <f t="shared" si="613"/>
        <v>0</v>
      </c>
    </row>
    <row r="7849" spans="1:7" x14ac:dyDescent="0.25">
      <c r="A7849" s="6">
        <f t="shared" si="614"/>
        <v>7838</v>
      </c>
      <c r="B7849" s="6">
        <f t="shared" si="611"/>
        <v>-107</v>
      </c>
      <c r="C7849" s="6">
        <f t="shared" si="612"/>
        <v>37</v>
      </c>
      <c r="D7849" s="8">
        <f ca="1">VLOOKUP(B7849,Residuals!$A$12:$AW$232,C7849,FALSE)</f>
        <v>5.3143473453470483E-3</v>
      </c>
      <c r="E7849" s="8">
        <f ca="1">VLOOKUP(B7849,Residuals!$A$12:$AW$232,C7849,FALSE)^2</f>
        <v>2.8242287706997219E-5</v>
      </c>
      <c r="F7849" s="8">
        <f t="shared" ca="1" si="610"/>
        <v>6.6536795362449261E-2</v>
      </c>
      <c r="G7849" s="6">
        <f t="shared" si="613"/>
        <v>0</v>
      </c>
    </row>
    <row r="7850" spans="1:7" x14ac:dyDescent="0.25">
      <c r="A7850" s="6">
        <f t="shared" si="614"/>
        <v>7839</v>
      </c>
      <c r="B7850" s="6">
        <f t="shared" si="611"/>
        <v>-106</v>
      </c>
      <c r="C7850" s="6">
        <f t="shared" si="612"/>
        <v>37</v>
      </c>
      <c r="D7850" s="8">
        <f ca="1">VLOOKUP(B7850,Residuals!$A$12:$AW$232,C7850,FALSE)</f>
        <v>-2.2878240485023727E-2</v>
      </c>
      <c r="E7850" s="8">
        <f ca="1">VLOOKUP(B7850,Residuals!$A$12:$AW$232,C7850,FALSE)^2</f>
        <v>5.2341388769057873E-4</v>
      </c>
      <c r="F7850" s="8">
        <f t="shared" ca="1" si="610"/>
        <v>1.2331254145004544</v>
      </c>
      <c r="G7850" s="6">
        <f t="shared" si="613"/>
        <v>0</v>
      </c>
    </row>
    <row r="7851" spans="1:7" x14ac:dyDescent="0.25">
      <c r="A7851" s="6">
        <f t="shared" si="614"/>
        <v>7840</v>
      </c>
      <c r="B7851" s="6">
        <f t="shared" si="611"/>
        <v>-105</v>
      </c>
      <c r="C7851" s="6">
        <f t="shared" si="612"/>
        <v>37</v>
      </c>
      <c r="D7851" s="8">
        <f ca="1">VLOOKUP(B7851,Residuals!$A$12:$AW$232,C7851,FALSE)</f>
        <v>1.1612381427176383E-2</v>
      </c>
      <c r="E7851" s="8">
        <f ca="1">VLOOKUP(B7851,Residuals!$A$12:$AW$232,C7851,FALSE)^2</f>
        <v>1.3484740241023101E-4</v>
      </c>
      <c r="F7851" s="8">
        <f t="shared" ca="1" si="610"/>
        <v>0.31769076614513897</v>
      </c>
      <c r="G7851" s="6">
        <f t="shared" si="613"/>
        <v>0</v>
      </c>
    </row>
    <row r="7852" spans="1:7" x14ac:dyDescent="0.25">
      <c r="A7852" s="6">
        <f t="shared" si="614"/>
        <v>7841</v>
      </c>
      <c r="B7852" s="6">
        <f t="shared" si="611"/>
        <v>-104</v>
      </c>
      <c r="C7852" s="6">
        <f t="shared" si="612"/>
        <v>37</v>
      </c>
      <c r="D7852" s="8">
        <f ca="1">VLOOKUP(B7852,Residuals!$A$12:$AW$232,C7852,FALSE)</f>
        <v>-4.512948033001579E-3</v>
      </c>
      <c r="E7852" s="8">
        <f ca="1">VLOOKUP(B7852,Residuals!$A$12:$AW$232,C7852,FALSE)^2</f>
        <v>2.0366699948572821E-5</v>
      </c>
      <c r="F7852" s="8">
        <f t="shared" ca="1" si="610"/>
        <v>4.7982477933289081E-2</v>
      </c>
      <c r="G7852" s="6">
        <f t="shared" si="613"/>
        <v>0</v>
      </c>
    </row>
    <row r="7853" spans="1:7" x14ac:dyDescent="0.25">
      <c r="A7853" s="6">
        <f t="shared" si="614"/>
        <v>7842</v>
      </c>
      <c r="B7853" s="6">
        <f t="shared" si="611"/>
        <v>-103</v>
      </c>
      <c r="C7853" s="6">
        <f t="shared" si="612"/>
        <v>37</v>
      </c>
      <c r="D7853" s="8">
        <f ca="1">VLOOKUP(B7853,Residuals!$A$12:$AW$232,C7853,FALSE)</f>
        <v>-7.3583710447667604E-3</v>
      </c>
      <c r="E7853" s="8">
        <f ca="1">VLOOKUP(B7853,Residuals!$A$12:$AW$232,C7853,FALSE)^2</f>
        <v>5.4145624432461864E-5</v>
      </c>
      <c r="F7853" s="8">
        <f t="shared" ca="1" si="610"/>
        <v>0.12756319070222347</v>
      </c>
      <c r="G7853" s="6">
        <f t="shared" si="613"/>
        <v>0</v>
      </c>
    </row>
    <row r="7854" spans="1:7" x14ac:dyDescent="0.25">
      <c r="A7854" s="6">
        <f t="shared" si="614"/>
        <v>7843</v>
      </c>
      <c r="B7854" s="6">
        <f t="shared" si="611"/>
        <v>-102</v>
      </c>
      <c r="C7854" s="6">
        <f t="shared" si="612"/>
        <v>37</v>
      </c>
      <c r="D7854" s="8">
        <f ca="1">VLOOKUP(B7854,Residuals!$A$12:$AW$232,C7854,FALSE)</f>
        <v>4.7090455108803617E-3</v>
      </c>
      <c r="E7854" s="8">
        <f ca="1">VLOOKUP(B7854,Residuals!$A$12:$AW$232,C7854,FALSE)^2</f>
        <v>2.2175109623542486E-5</v>
      </c>
      <c r="F7854" s="8">
        <f t="shared" ca="1" si="610"/>
        <v>5.2242960856034693E-2</v>
      </c>
      <c r="G7854" s="6">
        <f t="shared" si="613"/>
        <v>0</v>
      </c>
    </row>
    <row r="7855" spans="1:7" x14ac:dyDescent="0.25">
      <c r="A7855" s="6">
        <f t="shared" si="614"/>
        <v>7844</v>
      </c>
      <c r="B7855" s="6">
        <f t="shared" si="611"/>
        <v>-101</v>
      </c>
      <c r="C7855" s="6">
        <f t="shared" si="612"/>
        <v>37</v>
      </c>
      <c r="D7855" s="8">
        <f ca="1">VLOOKUP(B7855,Residuals!$A$12:$AW$232,C7855,FALSE)</f>
        <v>8.9482209438905176E-3</v>
      </c>
      <c r="E7855" s="8">
        <f ca="1">VLOOKUP(B7855,Residuals!$A$12:$AW$232,C7855,FALSE)^2</f>
        <v>8.0070658060680909E-5</v>
      </c>
      <c r="F7855" s="8">
        <f t="shared" ca="1" si="610"/>
        <v>0.18864070238191835</v>
      </c>
      <c r="G7855" s="6">
        <f t="shared" si="613"/>
        <v>0</v>
      </c>
    </row>
    <row r="7856" spans="1:7" x14ac:dyDescent="0.25">
      <c r="A7856" s="6">
        <f t="shared" si="614"/>
        <v>7845</v>
      </c>
      <c r="B7856" s="6">
        <f t="shared" si="611"/>
        <v>-100</v>
      </c>
      <c r="C7856" s="6">
        <f t="shared" si="612"/>
        <v>37</v>
      </c>
      <c r="D7856" s="8">
        <f ca="1">VLOOKUP(B7856,Residuals!$A$12:$AW$232,C7856,FALSE)</f>
        <v>7.5725810619148067E-3</v>
      </c>
      <c r="E7856" s="8">
        <f ca="1">VLOOKUP(B7856,Residuals!$A$12:$AW$232,C7856,FALSE)^2</f>
        <v>5.7343983939270782E-5</v>
      </c>
      <c r="F7856" s="8">
        <f t="shared" ca="1" si="610"/>
        <v>0.13509829530167716</v>
      </c>
      <c r="G7856" s="6">
        <f t="shared" si="613"/>
        <v>0</v>
      </c>
    </row>
    <row r="7857" spans="1:7" x14ac:dyDescent="0.25">
      <c r="A7857" s="6">
        <f t="shared" si="614"/>
        <v>7846</v>
      </c>
      <c r="B7857" s="6">
        <f t="shared" si="611"/>
        <v>-99</v>
      </c>
      <c r="C7857" s="6">
        <f t="shared" si="612"/>
        <v>37</v>
      </c>
      <c r="D7857" s="8">
        <f ca="1">VLOOKUP(B7857,Residuals!$A$12:$AW$232,C7857,FALSE)</f>
        <v>-8.1095106176649438E-3</v>
      </c>
      <c r="E7857" s="8">
        <f ca="1">VLOOKUP(B7857,Residuals!$A$12:$AW$232,C7857,FALSE)^2</f>
        <v>6.5764162458020455E-5</v>
      </c>
      <c r="F7857" s="8">
        <f t="shared" ca="1" si="610"/>
        <v>0.15493562933175759</v>
      </c>
      <c r="G7857" s="6">
        <f t="shared" si="613"/>
        <v>0</v>
      </c>
    </row>
    <row r="7858" spans="1:7" x14ac:dyDescent="0.25">
      <c r="A7858" s="6">
        <f t="shared" si="614"/>
        <v>7847</v>
      </c>
      <c r="B7858" s="6">
        <f t="shared" si="611"/>
        <v>-98</v>
      </c>
      <c r="C7858" s="6">
        <f t="shared" si="612"/>
        <v>37</v>
      </c>
      <c r="D7858" s="8">
        <f ca="1">VLOOKUP(B7858,Residuals!$A$12:$AW$232,C7858,FALSE)</f>
        <v>-3.6427609805616797E-3</v>
      </c>
      <c r="E7858" s="8">
        <f ca="1">VLOOKUP(B7858,Residuals!$A$12:$AW$232,C7858,FALSE)^2</f>
        <v>1.3269707561502689E-5</v>
      </c>
      <c r="F7858" s="8">
        <f t="shared" ca="1" si="610"/>
        <v>3.1262475111762972E-2</v>
      </c>
      <c r="G7858" s="6">
        <f t="shared" si="613"/>
        <v>0</v>
      </c>
    </row>
    <row r="7859" spans="1:7" x14ac:dyDescent="0.25">
      <c r="A7859" s="6">
        <f t="shared" si="614"/>
        <v>7848</v>
      </c>
      <c r="B7859" s="6">
        <f t="shared" si="611"/>
        <v>-97</v>
      </c>
      <c r="C7859" s="6">
        <f t="shared" si="612"/>
        <v>37</v>
      </c>
      <c r="D7859" s="8">
        <f ca="1">VLOOKUP(B7859,Residuals!$A$12:$AW$232,C7859,FALSE)</f>
        <v>3.7926178535621722E-3</v>
      </c>
      <c r="E7859" s="8">
        <f ca="1">VLOOKUP(B7859,Residuals!$A$12:$AW$232,C7859,FALSE)^2</f>
        <v>1.4383950183158538E-5</v>
      </c>
      <c r="F7859" s="8">
        <f t="shared" ca="1" si="610"/>
        <v>3.3887550462258255E-2</v>
      </c>
      <c r="G7859" s="6">
        <f t="shared" si="613"/>
        <v>0</v>
      </c>
    </row>
    <row r="7860" spans="1:7" x14ac:dyDescent="0.25">
      <c r="A7860" s="6">
        <f t="shared" si="614"/>
        <v>7849</v>
      </c>
      <c r="B7860" s="6">
        <f t="shared" si="611"/>
        <v>-96</v>
      </c>
      <c r="C7860" s="6">
        <f t="shared" si="612"/>
        <v>37</v>
      </c>
      <c r="D7860" s="8">
        <f ca="1">VLOOKUP(B7860,Residuals!$A$12:$AW$232,C7860,FALSE)</f>
        <v>3.9919217420480418E-3</v>
      </c>
      <c r="E7860" s="8">
        <f ca="1">VLOOKUP(B7860,Residuals!$A$12:$AW$232,C7860,FALSE)^2</f>
        <v>1.5935439194635872E-5</v>
      </c>
      <c r="F7860" s="8">
        <f t="shared" ca="1" si="610"/>
        <v>3.7542746809478375E-2</v>
      </c>
      <c r="G7860" s="6">
        <f t="shared" si="613"/>
        <v>0</v>
      </c>
    </row>
    <row r="7861" spans="1:7" x14ac:dyDescent="0.25">
      <c r="A7861" s="6">
        <f t="shared" si="614"/>
        <v>7850</v>
      </c>
      <c r="B7861" s="6">
        <f t="shared" si="611"/>
        <v>-95</v>
      </c>
      <c r="C7861" s="6">
        <f t="shared" si="612"/>
        <v>37</v>
      </c>
      <c r="D7861" s="8">
        <f ca="1">VLOOKUP(B7861,Residuals!$A$12:$AW$232,C7861,FALSE)</f>
        <v>1.0737520718833838E-2</v>
      </c>
      <c r="E7861" s="8">
        <f ca="1">VLOOKUP(B7861,Residuals!$A$12:$AW$232,C7861,FALSE)^2</f>
        <v>1.1529435118738595E-4</v>
      </c>
      <c r="F7861" s="8">
        <f t="shared" ca="1" si="610"/>
        <v>0.27162518599726737</v>
      </c>
      <c r="G7861" s="6">
        <f t="shared" si="613"/>
        <v>0</v>
      </c>
    </row>
    <row r="7862" spans="1:7" x14ac:dyDescent="0.25">
      <c r="A7862" s="6">
        <f t="shared" si="614"/>
        <v>7851</v>
      </c>
      <c r="B7862" s="6">
        <f t="shared" si="611"/>
        <v>-94</v>
      </c>
      <c r="C7862" s="6">
        <f t="shared" si="612"/>
        <v>37</v>
      </c>
      <c r="D7862" s="8">
        <f ca="1">VLOOKUP(B7862,Residuals!$A$12:$AW$232,C7862,FALSE)</f>
        <v>9.9924953282594271E-3</v>
      </c>
      <c r="E7862" s="8">
        <f ca="1">VLOOKUP(B7862,Residuals!$A$12:$AW$232,C7862,FALSE)^2</f>
        <v>9.9849962885286477E-5</v>
      </c>
      <c r="F7862" s="8">
        <f t="shared" ca="1" si="610"/>
        <v>0.23523931971702272</v>
      </c>
      <c r="G7862" s="6">
        <f t="shared" si="613"/>
        <v>0</v>
      </c>
    </row>
    <row r="7863" spans="1:7" x14ac:dyDescent="0.25">
      <c r="A7863" s="6">
        <f t="shared" si="614"/>
        <v>7852</v>
      </c>
      <c r="B7863" s="6">
        <f t="shared" si="611"/>
        <v>-93</v>
      </c>
      <c r="C7863" s="6">
        <f t="shared" si="612"/>
        <v>37</v>
      </c>
      <c r="D7863" s="8">
        <f ca="1">VLOOKUP(B7863,Residuals!$A$12:$AW$232,C7863,FALSE)</f>
        <v>-2.3216276332293156E-2</v>
      </c>
      <c r="E7863" s="8">
        <f ca="1">VLOOKUP(B7863,Residuals!$A$12:$AW$232,C7863,FALSE)^2</f>
        <v>5.389954867373953E-4</v>
      </c>
      <c r="F7863" s="8">
        <f t="shared" ca="1" si="610"/>
        <v>1.2698345394110724</v>
      </c>
      <c r="G7863" s="6">
        <f t="shared" si="613"/>
        <v>0</v>
      </c>
    </row>
    <row r="7864" spans="1:7" x14ac:dyDescent="0.25">
      <c r="A7864" s="6">
        <f t="shared" si="614"/>
        <v>7853</v>
      </c>
      <c r="B7864" s="6">
        <f t="shared" si="611"/>
        <v>-92</v>
      </c>
      <c r="C7864" s="6">
        <f t="shared" si="612"/>
        <v>37</v>
      </c>
      <c r="D7864" s="8">
        <f ca="1">VLOOKUP(B7864,Residuals!$A$12:$AW$232,C7864,FALSE)</f>
        <v>4.1864455339756758E-3</v>
      </c>
      <c r="E7864" s="8">
        <f ca="1">VLOOKUP(B7864,Residuals!$A$12:$AW$232,C7864,FALSE)^2</f>
        <v>1.7526326208944881E-5</v>
      </c>
      <c r="F7864" s="8">
        <f t="shared" ca="1" si="610"/>
        <v>4.1290762013276146E-2</v>
      </c>
      <c r="G7864" s="6">
        <f t="shared" si="613"/>
        <v>0</v>
      </c>
    </row>
    <row r="7865" spans="1:7" x14ac:dyDescent="0.25">
      <c r="A7865" s="6">
        <f t="shared" si="614"/>
        <v>7854</v>
      </c>
      <c r="B7865" s="6">
        <f t="shared" si="611"/>
        <v>-91</v>
      </c>
      <c r="C7865" s="6">
        <f t="shared" si="612"/>
        <v>37</v>
      </c>
      <c r="D7865" s="8">
        <f ca="1">VLOOKUP(B7865,Residuals!$A$12:$AW$232,C7865,FALSE)</f>
        <v>8.4929392431150295E-3</v>
      </c>
      <c r="E7865" s="8">
        <f ca="1">VLOOKUP(B7865,Residuals!$A$12:$AW$232,C7865,FALSE)^2</f>
        <v>7.2130016987243293E-5</v>
      </c>
      <c r="F7865" s="8">
        <f t="shared" ca="1" si="610"/>
        <v>0.16993312402879943</v>
      </c>
      <c r="G7865" s="6">
        <f t="shared" si="613"/>
        <v>0</v>
      </c>
    </row>
    <row r="7866" spans="1:7" x14ac:dyDescent="0.25">
      <c r="A7866" s="6">
        <f t="shared" si="614"/>
        <v>7855</v>
      </c>
      <c r="B7866" s="6">
        <f t="shared" si="611"/>
        <v>-90</v>
      </c>
      <c r="C7866" s="6">
        <f t="shared" si="612"/>
        <v>37</v>
      </c>
      <c r="D7866" s="8">
        <f ca="1">VLOOKUP(B7866,Residuals!$A$12:$AW$232,C7866,FALSE)</f>
        <v>-2.1797875901285024E-3</v>
      </c>
      <c r="E7866" s="8">
        <f ca="1">VLOOKUP(B7866,Residuals!$A$12:$AW$232,C7866,FALSE)^2</f>
        <v>4.7514739380782238E-6</v>
      </c>
      <c r="F7866" s="8">
        <f t="shared" ca="1" si="610"/>
        <v>1.1194130318614165E-2</v>
      </c>
      <c r="G7866" s="6">
        <f t="shared" si="613"/>
        <v>0</v>
      </c>
    </row>
    <row r="7867" spans="1:7" x14ac:dyDescent="0.25">
      <c r="A7867" s="6">
        <f t="shared" si="614"/>
        <v>7856</v>
      </c>
      <c r="B7867" s="6">
        <f t="shared" si="611"/>
        <v>-89</v>
      </c>
      <c r="C7867" s="6">
        <f t="shared" si="612"/>
        <v>37</v>
      </c>
      <c r="D7867" s="8">
        <f ca="1">VLOOKUP(B7867,Residuals!$A$12:$AW$232,C7867,FALSE)</f>
        <v>-5.5040410358417656E-3</v>
      </c>
      <c r="E7867" s="8">
        <f ca="1">VLOOKUP(B7867,Residuals!$A$12:$AW$232,C7867,FALSE)^2</f>
        <v>3.0294467724230096E-5</v>
      </c>
      <c r="F7867" s="8">
        <f t="shared" ca="1" si="610"/>
        <v>7.1371583651207521E-2</v>
      </c>
      <c r="G7867" s="6">
        <f t="shared" si="613"/>
        <v>0</v>
      </c>
    </row>
    <row r="7868" spans="1:7" x14ac:dyDescent="0.25">
      <c r="A7868" s="6">
        <f t="shared" si="614"/>
        <v>7857</v>
      </c>
      <c r="B7868" s="6">
        <f t="shared" si="611"/>
        <v>-88</v>
      </c>
      <c r="C7868" s="6">
        <f t="shared" si="612"/>
        <v>37</v>
      </c>
      <c r="D7868" s="8">
        <f ca="1">VLOOKUP(B7868,Residuals!$A$12:$AW$232,C7868,FALSE)</f>
        <v>5.9449841065998101E-3</v>
      </c>
      <c r="E7868" s="8">
        <f ca="1">VLOOKUP(B7868,Residuals!$A$12:$AW$232,C7868,FALSE)^2</f>
        <v>3.5342836027724345E-5</v>
      </c>
      <c r="F7868" s="8">
        <f t="shared" ca="1" si="610"/>
        <v>8.3265175707514266E-2</v>
      </c>
      <c r="G7868" s="6">
        <f t="shared" si="613"/>
        <v>0</v>
      </c>
    </row>
    <row r="7869" spans="1:7" x14ac:dyDescent="0.25">
      <c r="A7869" s="6">
        <f t="shared" si="614"/>
        <v>7858</v>
      </c>
      <c r="B7869" s="6">
        <f t="shared" si="611"/>
        <v>-87</v>
      </c>
      <c r="C7869" s="6">
        <f t="shared" si="612"/>
        <v>37</v>
      </c>
      <c r="D7869" s="8">
        <f ca="1">VLOOKUP(B7869,Residuals!$A$12:$AW$232,C7869,FALSE)</f>
        <v>1.4070295590470029E-3</v>
      </c>
      <c r="E7869" s="8">
        <f ca="1">VLOOKUP(B7869,Residuals!$A$12:$AW$232,C7869,FALSE)^2</f>
        <v>1.9797321800320032E-6</v>
      </c>
      <c r="F7869" s="8">
        <f t="shared" ca="1" si="610"/>
        <v>4.6641064032007995E-3</v>
      </c>
      <c r="G7869" s="6">
        <f t="shared" si="613"/>
        <v>0</v>
      </c>
    </row>
    <row r="7870" spans="1:7" x14ac:dyDescent="0.25">
      <c r="A7870" s="6">
        <f t="shared" si="614"/>
        <v>7859</v>
      </c>
      <c r="B7870" s="6">
        <f t="shared" si="611"/>
        <v>-86</v>
      </c>
      <c r="C7870" s="6">
        <f t="shared" si="612"/>
        <v>37</v>
      </c>
      <c r="D7870" s="8">
        <f ca="1">VLOOKUP(B7870,Residuals!$A$12:$AW$232,C7870,FALSE)</f>
        <v>-8.6856926121732601E-4</v>
      </c>
      <c r="E7870" s="8">
        <f ca="1">VLOOKUP(B7870,Residuals!$A$12:$AW$232,C7870,FALSE)^2</f>
        <v>7.544125615316115E-7</v>
      </c>
      <c r="F7870" s="8">
        <f t="shared" ca="1" si="610"/>
        <v>1.777341649736595E-3</v>
      </c>
      <c r="G7870" s="6">
        <f t="shared" si="613"/>
        <v>0</v>
      </c>
    </row>
    <row r="7871" spans="1:7" x14ac:dyDescent="0.25">
      <c r="A7871" s="6">
        <f t="shared" si="614"/>
        <v>7860</v>
      </c>
      <c r="B7871" s="6">
        <f t="shared" si="611"/>
        <v>-85</v>
      </c>
      <c r="C7871" s="6">
        <f t="shared" si="612"/>
        <v>37</v>
      </c>
      <c r="D7871" s="8">
        <f ca="1">VLOOKUP(B7871,Residuals!$A$12:$AW$232,C7871,FALSE)</f>
        <v>-5.4269623841802809E-3</v>
      </c>
      <c r="E7871" s="8">
        <f ca="1">VLOOKUP(B7871,Residuals!$A$12:$AW$232,C7871,FALSE)^2</f>
        <v>2.9451920719307721E-5</v>
      </c>
      <c r="F7871" s="8">
        <f t="shared" ca="1" si="610"/>
        <v>6.9386603601738109E-2</v>
      </c>
      <c r="G7871" s="6">
        <f t="shared" si="613"/>
        <v>0</v>
      </c>
    </row>
    <row r="7872" spans="1:7" x14ac:dyDescent="0.25">
      <c r="A7872" s="6">
        <f t="shared" si="614"/>
        <v>7861</v>
      </c>
      <c r="B7872" s="6">
        <f t="shared" si="611"/>
        <v>-84</v>
      </c>
      <c r="C7872" s="6">
        <f t="shared" si="612"/>
        <v>37</v>
      </c>
      <c r="D7872" s="8">
        <f ca="1">VLOOKUP(B7872,Residuals!$A$12:$AW$232,C7872,FALSE)</f>
        <v>-7.5816390227671773E-3</v>
      </c>
      <c r="E7872" s="8">
        <f ca="1">VLOOKUP(B7872,Residuals!$A$12:$AW$232,C7872,FALSE)^2</f>
        <v>5.7481250271546042E-5</v>
      </c>
      <c r="F7872" s="8">
        <f t="shared" ca="1" si="610"/>
        <v>0.13542168489233308</v>
      </c>
      <c r="G7872" s="6">
        <f t="shared" si="613"/>
        <v>0</v>
      </c>
    </row>
    <row r="7873" spans="1:7" x14ac:dyDescent="0.25">
      <c r="A7873" s="6">
        <f t="shared" si="614"/>
        <v>7862</v>
      </c>
      <c r="B7873" s="6">
        <f t="shared" si="611"/>
        <v>-83</v>
      </c>
      <c r="C7873" s="6">
        <f t="shared" si="612"/>
        <v>37</v>
      </c>
      <c r="D7873" s="8">
        <f ca="1">VLOOKUP(B7873,Residuals!$A$12:$AW$232,C7873,FALSE)</f>
        <v>2.8088590941424914E-2</v>
      </c>
      <c r="E7873" s="8">
        <f ca="1">VLOOKUP(B7873,Residuals!$A$12:$AW$232,C7873,FALSE)^2</f>
        <v>7.8896894107469769E-4</v>
      </c>
      <c r="F7873" s="8">
        <f t="shared" ca="1" si="610"/>
        <v>1.8587539906198653</v>
      </c>
      <c r="G7873" s="6">
        <f t="shared" si="613"/>
        <v>0</v>
      </c>
    </row>
    <row r="7874" spans="1:7" x14ac:dyDescent="0.25">
      <c r="A7874" s="6">
        <f t="shared" si="614"/>
        <v>7863</v>
      </c>
      <c r="B7874" s="6">
        <f t="shared" si="611"/>
        <v>-82</v>
      </c>
      <c r="C7874" s="6">
        <f t="shared" si="612"/>
        <v>37</v>
      </c>
      <c r="D7874" s="8">
        <f ca="1">VLOOKUP(B7874,Residuals!$A$12:$AW$232,C7874,FALSE)</f>
        <v>1.7186579486126396E-4</v>
      </c>
      <c r="E7874" s="8">
        <f ca="1">VLOOKUP(B7874,Residuals!$A$12:$AW$232,C7874,FALSE)^2</f>
        <v>2.9537851443294066E-8</v>
      </c>
      <c r="F7874" s="8">
        <f t="shared" ca="1" si="610"/>
        <v>6.9589050197302316E-5</v>
      </c>
      <c r="G7874" s="6">
        <f t="shared" si="613"/>
        <v>0</v>
      </c>
    </row>
    <row r="7875" spans="1:7" x14ac:dyDescent="0.25">
      <c r="A7875" s="6">
        <f t="shared" si="614"/>
        <v>7864</v>
      </c>
      <c r="B7875" s="6">
        <f t="shared" si="611"/>
        <v>-81</v>
      </c>
      <c r="C7875" s="6">
        <f t="shared" si="612"/>
        <v>37</v>
      </c>
      <c r="D7875" s="8">
        <f ca="1">VLOOKUP(B7875,Residuals!$A$12:$AW$232,C7875,FALSE)</f>
        <v>1.0814379116748247E-2</v>
      </c>
      <c r="E7875" s="8">
        <f ca="1">VLOOKUP(B7875,Residuals!$A$12:$AW$232,C7875,FALSE)^2</f>
        <v>1.169507956807606E-4</v>
      </c>
      <c r="F7875" s="8">
        <f t="shared" ca="1" si="610"/>
        <v>0.27552764989921319</v>
      </c>
      <c r="G7875" s="6">
        <f t="shared" si="613"/>
        <v>0</v>
      </c>
    </row>
    <row r="7876" spans="1:7" x14ac:dyDescent="0.25">
      <c r="A7876" s="6">
        <f t="shared" si="614"/>
        <v>7865</v>
      </c>
      <c r="B7876" s="6">
        <f t="shared" si="611"/>
        <v>-80</v>
      </c>
      <c r="C7876" s="6">
        <f t="shared" si="612"/>
        <v>37</v>
      </c>
      <c r="D7876" s="8">
        <f ca="1">VLOOKUP(B7876,Residuals!$A$12:$AW$232,C7876,FALSE)</f>
        <v>9.0955185359107675E-3</v>
      </c>
      <c r="E7876" s="8">
        <f ca="1">VLOOKUP(B7876,Residuals!$A$12:$AW$232,C7876,FALSE)^2</f>
        <v>8.2728457437096351E-5</v>
      </c>
      <c r="F7876" s="8">
        <f t="shared" ca="1" si="610"/>
        <v>0.19490228625421868</v>
      </c>
      <c r="G7876" s="6">
        <f t="shared" si="613"/>
        <v>0</v>
      </c>
    </row>
    <row r="7877" spans="1:7" x14ac:dyDescent="0.25">
      <c r="A7877" s="6">
        <f t="shared" si="614"/>
        <v>7866</v>
      </c>
      <c r="B7877" s="6">
        <f t="shared" si="611"/>
        <v>-79</v>
      </c>
      <c r="C7877" s="6">
        <f t="shared" si="612"/>
        <v>37</v>
      </c>
      <c r="D7877" s="8">
        <f ca="1">VLOOKUP(B7877,Residuals!$A$12:$AW$232,C7877,FALSE)</f>
        <v>-2.1126122656990195E-3</v>
      </c>
      <c r="E7877" s="8">
        <f ca="1">VLOOKUP(B7877,Residuals!$A$12:$AW$232,C7877,FALSE)^2</f>
        <v>4.4631305851819443E-6</v>
      </c>
      <c r="F7877" s="8">
        <f t="shared" ca="1" si="610"/>
        <v>1.0514814150433181E-2</v>
      </c>
      <c r="G7877" s="6">
        <f t="shared" si="613"/>
        <v>0</v>
      </c>
    </row>
    <row r="7878" spans="1:7" x14ac:dyDescent="0.25">
      <c r="A7878" s="6">
        <f t="shared" si="614"/>
        <v>7867</v>
      </c>
      <c r="B7878" s="6">
        <f t="shared" si="611"/>
        <v>-78</v>
      </c>
      <c r="C7878" s="6">
        <f t="shared" si="612"/>
        <v>37</v>
      </c>
      <c r="D7878" s="8">
        <f ca="1">VLOOKUP(B7878,Residuals!$A$12:$AW$232,C7878,FALSE)</f>
        <v>-1.9627157324906823E-2</v>
      </c>
      <c r="E7878" s="8">
        <f ca="1">VLOOKUP(B7878,Residuals!$A$12:$AW$232,C7878,FALSE)^2</f>
        <v>3.8522530465664355E-4</v>
      </c>
      <c r="F7878" s="8">
        <f t="shared" ca="1" si="610"/>
        <v>0.90756306749278826</v>
      </c>
      <c r="G7878" s="6">
        <f t="shared" si="613"/>
        <v>0</v>
      </c>
    </row>
    <row r="7879" spans="1:7" x14ac:dyDescent="0.25">
      <c r="A7879" s="6">
        <f t="shared" si="614"/>
        <v>7868</v>
      </c>
      <c r="B7879" s="6">
        <f t="shared" si="611"/>
        <v>-77</v>
      </c>
      <c r="C7879" s="6">
        <f t="shared" si="612"/>
        <v>37</v>
      </c>
      <c r="D7879" s="8">
        <f ca="1">VLOOKUP(B7879,Residuals!$A$12:$AW$232,C7879,FALSE)</f>
        <v>-2.4684930665522801E-2</v>
      </c>
      <c r="E7879" s="8">
        <f ca="1">VLOOKUP(B7879,Residuals!$A$12:$AW$232,C7879,FALSE)^2</f>
        <v>6.0934580196166793E-4</v>
      </c>
      <c r="F7879" s="8">
        <f t="shared" ca="1" si="610"/>
        <v>1.4355748142897786</v>
      </c>
      <c r="G7879" s="6">
        <f t="shared" si="613"/>
        <v>0</v>
      </c>
    </row>
    <row r="7880" spans="1:7" x14ac:dyDescent="0.25">
      <c r="A7880" s="6">
        <f t="shared" si="614"/>
        <v>7869</v>
      </c>
      <c r="B7880" s="6">
        <f t="shared" si="611"/>
        <v>-76</v>
      </c>
      <c r="C7880" s="6">
        <f t="shared" si="612"/>
        <v>37</v>
      </c>
      <c r="D7880" s="8">
        <f ca="1">VLOOKUP(B7880,Residuals!$A$12:$AW$232,C7880,FALSE)</f>
        <v>-1.7405451468979396E-2</v>
      </c>
      <c r="E7880" s="8">
        <f ca="1">VLOOKUP(B7880,Residuals!$A$12:$AW$232,C7880,FALSE)^2</f>
        <v>3.0294974083899703E-4</v>
      </c>
      <c r="F7880" s="8">
        <f t="shared" ca="1" si="610"/>
        <v>0.71372776598112742</v>
      </c>
      <c r="G7880" s="6">
        <f t="shared" si="613"/>
        <v>0</v>
      </c>
    </row>
    <row r="7881" spans="1:7" x14ac:dyDescent="0.25">
      <c r="A7881" s="6">
        <f t="shared" si="614"/>
        <v>7870</v>
      </c>
      <c r="B7881" s="6">
        <f t="shared" si="611"/>
        <v>-75</v>
      </c>
      <c r="C7881" s="6">
        <f t="shared" si="612"/>
        <v>37</v>
      </c>
      <c r="D7881" s="8">
        <f ca="1">VLOOKUP(B7881,Residuals!$A$12:$AW$232,C7881,FALSE)</f>
        <v>1.1045218918150974E-2</v>
      </c>
      <c r="E7881" s="8">
        <f ca="1">VLOOKUP(B7881,Residuals!$A$12:$AW$232,C7881,FALSE)^2</f>
        <v>1.2199686094988018E-4</v>
      </c>
      <c r="F7881" s="8">
        <f t="shared" ca="1" si="610"/>
        <v>0.28741581617243572</v>
      </c>
      <c r="G7881" s="6">
        <f t="shared" si="613"/>
        <v>0</v>
      </c>
    </row>
    <row r="7882" spans="1:7" x14ac:dyDescent="0.25">
      <c r="A7882" s="6">
        <f t="shared" si="614"/>
        <v>7871</v>
      </c>
      <c r="B7882" s="6">
        <f t="shared" si="611"/>
        <v>-74</v>
      </c>
      <c r="C7882" s="6">
        <f t="shared" si="612"/>
        <v>37</v>
      </c>
      <c r="D7882" s="8">
        <f ca="1">VLOOKUP(B7882,Residuals!$A$12:$AW$232,C7882,FALSE)</f>
        <v>-1.667439657377047E-2</v>
      </c>
      <c r="E7882" s="8">
        <f ca="1">VLOOKUP(B7882,Residuals!$A$12:$AW$232,C7882,FALSE)^2</f>
        <v>2.7803550109936837E-4</v>
      </c>
      <c r="F7882" s="8">
        <f t="shared" ca="1" si="610"/>
        <v>0.65503161188890902</v>
      </c>
      <c r="G7882" s="6">
        <f t="shared" si="613"/>
        <v>0</v>
      </c>
    </row>
    <row r="7883" spans="1:7" x14ac:dyDescent="0.25">
      <c r="A7883" s="6">
        <f t="shared" si="614"/>
        <v>7872</v>
      </c>
      <c r="B7883" s="6">
        <f t="shared" si="611"/>
        <v>-73</v>
      </c>
      <c r="C7883" s="6">
        <f t="shared" si="612"/>
        <v>37</v>
      </c>
      <c r="D7883" s="8">
        <f ca="1">VLOOKUP(B7883,Residuals!$A$12:$AW$232,C7883,FALSE)</f>
        <v>-2.2042140717451843E-2</v>
      </c>
      <c r="E7883" s="8">
        <f ca="1">VLOOKUP(B7883,Residuals!$A$12:$AW$232,C7883,FALSE)^2</f>
        <v>4.8585596740794844E-4</v>
      </c>
      <c r="F7883" s="8">
        <f t="shared" ref="F7883:F7946" ca="1" si="615">E7883/$F$8</f>
        <v>1.1446416598552733</v>
      </c>
      <c r="G7883" s="6">
        <f t="shared" si="613"/>
        <v>0</v>
      </c>
    </row>
    <row r="7884" spans="1:7" x14ac:dyDescent="0.25">
      <c r="A7884" s="6">
        <f t="shared" si="614"/>
        <v>7873</v>
      </c>
      <c r="B7884" s="6">
        <f t="shared" ref="B7884:B7947" si="616">MOD(A7884,221)-210</f>
        <v>-72</v>
      </c>
      <c r="C7884" s="6">
        <f t="shared" ref="C7884:C7947" si="617">IF(B7884&lt;B7883,IF(ISNUMBER(C7883),C7883+1,2),C7883)</f>
        <v>37</v>
      </c>
      <c r="D7884" s="8">
        <f ca="1">VLOOKUP(B7884,Residuals!$A$12:$AW$232,C7884,FALSE)</f>
        <v>-3.081954670825187E-2</v>
      </c>
      <c r="E7884" s="8">
        <f ca="1">VLOOKUP(B7884,Residuals!$A$12:$AW$232,C7884,FALSE)^2</f>
        <v>9.4984445930211873E-4</v>
      </c>
      <c r="F7884" s="8">
        <f t="shared" ca="1" si="615"/>
        <v>2.2377651226562358</v>
      </c>
      <c r="G7884" s="6">
        <f t="shared" ref="G7884:G7947" si="618">IF(OR(B7884&lt;-10,B7884&gt;10),0,1)</f>
        <v>0</v>
      </c>
    </row>
    <row r="7885" spans="1:7" x14ac:dyDescent="0.25">
      <c r="A7885" s="6">
        <f t="shared" ref="A7885:A7948" si="619">A7884+1</f>
        <v>7874</v>
      </c>
      <c r="B7885" s="6">
        <f t="shared" si="616"/>
        <v>-71</v>
      </c>
      <c r="C7885" s="6">
        <f t="shared" si="617"/>
        <v>37</v>
      </c>
      <c r="D7885" s="8">
        <f ca="1">VLOOKUP(B7885,Residuals!$A$12:$AW$232,C7885,FALSE)</f>
        <v>-4.1358860122485521E-3</v>
      </c>
      <c r="E7885" s="8">
        <f ca="1">VLOOKUP(B7885,Residuals!$A$12:$AW$232,C7885,FALSE)^2</f>
        <v>1.7105553106313229E-5</v>
      </c>
      <c r="F7885" s="8">
        <f t="shared" ca="1" si="615"/>
        <v>4.0299450894492779E-2</v>
      </c>
      <c r="G7885" s="6">
        <f t="shared" si="618"/>
        <v>0</v>
      </c>
    </row>
    <row r="7886" spans="1:7" x14ac:dyDescent="0.25">
      <c r="A7886" s="6">
        <f t="shared" si="619"/>
        <v>7875</v>
      </c>
      <c r="B7886" s="6">
        <f t="shared" si="616"/>
        <v>-70</v>
      </c>
      <c r="C7886" s="6">
        <f t="shared" si="617"/>
        <v>37</v>
      </c>
      <c r="D7886" s="8">
        <f ca="1">VLOOKUP(B7886,Residuals!$A$12:$AW$232,C7886,FALSE)</f>
        <v>2.5270325075119867E-3</v>
      </c>
      <c r="E7886" s="8">
        <f ca="1">VLOOKUP(B7886,Residuals!$A$12:$AW$232,C7886,FALSE)^2</f>
        <v>6.3858932940223191E-6</v>
      </c>
      <c r="F7886" s="8">
        <f t="shared" ca="1" si="615"/>
        <v>1.5044704583387166E-2</v>
      </c>
      <c r="G7886" s="6">
        <f t="shared" si="618"/>
        <v>0</v>
      </c>
    </row>
    <row r="7887" spans="1:7" x14ac:dyDescent="0.25">
      <c r="A7887" s="6">
        <f t="shared" si="619"/>
        <v>7876</v>
      </c>
      <c r="B7887" s="6">
        <f t="shared" si="616"/>
        <v>-69</v>
      </c>
      <c r="C7887" s="6">
        <f t="shared" si="617"/>
        <v>37</v>
      </c>
      <c r="D7887" s="8">
        <f ca="1">VLOOKUP(B7887,Residuals!$A$12:$AW$232,C7887,FALSE)</f>
        <v>1.2702962648145374E-2</v>
      </c>
      <c r="E7887" s="8">
        <f ca="1">VLOOKUP(B7887,Residuals!$A$12:$AW$232,C7887,FALSE)^2</f>
        <v>1.6136526004017652E-4</v>
      </c>
      <c r="F7887" s="8">
        <f t="shared" ca="1" si="615"/>
        <v>0.38016492846794203</v>
      </c>
      <c r="G7887" s="6">
        <f t="shared" si="618"/>
        <v>0</v>
      </c>
    </row>
    <row r="7888" spans="1:7" x14ac:dyDescent="0.25">
      <c r="A7888" s="6">
        <f t="shared" si="619"/>
        <v>7877</v>
      </c>
      <c r="B7888" s="6">
        <f t="shared" si="616"/>
        <v>-68</v>
      </c>
      <c r="C7888" s="6">
        <f t="shared" si="617"/>
        <v>37</v>
      </c>
      <c r="D7888" s="8">
        <f ca="1">VLOOKUP(B7888,Residuals!$A$12:$AW$232,C7888,FALSE)</f>
        <v>-6.6130152339558285E-3</v>
      </c>
      <c r="E7888" s="8">
        <f ca="1">VLOOKUP(B7888,Residuals!$A$12:$AW$232,C7888,FALSE)^2</f>
        <v>4.373197048453186E-5</v>
      </c>
      <c r="F7888" s="8">
        <f t="shared" ca="1" si="615"/>
        <v>0.10302937216396418</v>
      </c>
      <c r="G7888" s="6">
        <f t="shared" si="618"/>
        <v>0</v>
      </c>
    </row>
    <row r="7889" spans="1:7" x14ac:dyDescent="0.25">
      <c r="A7889" s="6">
        <f t="shared" si="619"/>
        <v>7878</v>
      </c>
      <c r="B7889" s="6">
        <f t="shared" si="616"/>
        <v>-67</v>
      </c>
      <c r="C7889" s="6">
        <f t="shared" si="617"/>
        <v>37</v>
      </c>
      <c r="D7889" s="8">
        <f ca="1">VLOOKUP(B7889,Residuals!$A$12:$AW$232,C7889,FALSE)</f>
        <v>2.3251051083892662E-2</v>
      </c>
      <c r="E7889" s="8">
        <f ca="1">VLOOKUP(B7889,Residuals!$A$12:$AW$232,C7889,FALSE)^2</f>
        <v>5.4061137650578616E-4</v>
      </c>
      <c r="F7889" s="8">
        <f t="shared" ca="1" si="615"/>
        <v>1.2736414593023764</v>
      </c>
      <c r="G7889" s="6">
        <f t="shared" si="618"/>
        <v>0</v>
      </c>
    </row>
    <row r="7890" spans="1:7" x14ac:dyDescent="0.25">
      <c r="A7890" s="6">
        <f t="shared" si="619"/>
        <v>7879</v>
      </c>
      <c r="B7890" s="6">
        <f t="shared" si="616"/>
        <v>-66</v>
      </c>
      <c r="C7890" s="6">
        <f t="shared" si="617"/>
        <v>37</v>
      </c>
      <c r="D7890" s="8">
        <f ca="1">VLOOKUP(B7890,Residuals!$A$12:$AW$232,C7890,FALSE)</f>
        <v>1.2363944819891099E-2</v>
      </c>
      <c r="E7890" s="8">
        <f ca="1">VLOOKUP(B7890,Residuals!$A$12:$AW$232,C7890,FALSE)^2</f>
        <v>1.5286713150931196E-4</v>
      </c>
      <c r="F7890" s="8">
        <f t="shared" ca="1" si="615"/>
        <v>0.36014394982456405</v>
      </c>
      <c r="G7890" s="6">
        <f t="shared" si="618"/>
        <v>0</v>
      </c>
    </row>
    <row r="7891" spans="1:7" x14ac:dyDescent="0.25">
      <c r="A7891" s="6">
        <f t="shared" si="619"/>
        <v>7880</v>
      </c>
      <c r="B7891" s="6">
        <f t="shared" si="616"/>
        <v>-65</v>
      </c>
      <c r="C7891" s="6">
        <f t="shared" si="617"/>
        <v>37</v>
      </c>
      <c r="D7891" s="8">
        <f ca="1">VLOOKUP(B7891,Residuals!$A$12:$AW$232,C7891,FALSE)</f>
        <v>-1.6346545441014125E-2</v>
      </c>
      <c r="E7891" s="8">
        <f ca="1">VLOOKUP(B7891,Residuals!$A$12:$AW$232,C7891,FALSE)^2</f>
        <v>2.672095478551397E-4</v>
      </c>
      <c r="F7891" s="8">
        <f t="shared" ca="1" si="615"/>
        <v>0.62952644590916362</v>
      </c>
      <c r="G7891" s="6">
        <f t="shared" si="618"/>
        <v>0</v>
      </c>
    </row>
    <row r="7892" spans="1:7" x14ac:dyDescent="0.25">
      <c r="A7892" s="6">
        <f t="shared" si="619"/>
        <v>7881</v>
      </c>
      <c r="B7892" s="6">
        <f t="shared" si="616"/>
        <v>-64</v>
      </c>
      <c r="C7892" s="6">
        <f t="shared" si="617"/>
        <v>37</v>
      </c>
      <c r="D7892" s="8">
        <f ca="1">VLOOKUP(B7892,Residuals!$A$12:$AW$232,C7892,FALSE)</f>
        <v>-8.6792744506080897E-3</v>
      </c>
      <c r="E7892" s="8">
        <f ca="1">VLOOKUP(B7892,Residuals!$A$12:$AW$232,C7892,FALSE)^2</f>
        <v>7.5329804988978359E-5</v>
      </c>
      <c r="F7892" s="8">
        <f t="shared" ca="1" si="615"/>
        <v>0.17747159405939536</v>
      </c>
      <c r="G7892" s="6">
        <f t="shared" si="618"/>
        <v>0</v>
      </c>
    </row>
    <row r="7893" spans="1:7" x14ac:dyDescent="0.25">
      <c r="A7893" s="6">
        <f t="shared" si="619"/>
        <v>7882</v>
      </c>
      <c r="B7893" s="6">
        <f t="shared" si="616"/>
        <v>-63</v>
      </c>
      <c r="C7893" s="6">
        <f t="shared" si="617"/>
        <v>37</v>
      </c>
      <c r="D7893" s="8">
        <f ca="1">VLOOKUP(B7893,Residuals!$A$12:$AW$232,C7893,FALSE)</f>
        <v>-8.6886585220525723E-4</v>
      </c>
      <c r="E7893" s="8">
        <f ca="1">VLOOKUP(B7893,Residuals!$A$12:$AW$232,C7893,FALSE)^2</f>
        <v>7.5492786912836789E-7</v>
      </c>
      <c r="F7893" s="8">
        <f t="shared" ca="1" si="615"/>
        <v>1.7785556773136032E-3</v>
      </c>
      <c r="G7893" s="6">
        <f t="shared" si="618"/>
        <v>0</v>
      </c>
    </row>
    <row r="7894" spans="1:7" x14ac:dyDescent="0.25">
      <c r="A7894" s="6">
        <f t="shared" si="619"/>
        <v>7883</v>
      </c>
      <c r="B7894" s="6">
        <f t="shared" si="616"/>
        <v>-62</v>
      </c>
      <c r="C7894" s="6">
        <f t="shared" si="617"/>
        <v>37</v>
      </c>
      <c r="D7894" s="8">
        <f ca="1">VLOOKUP(B7894,Residuals!$A$12:$AW$232,C7894,FALSE)</f>
        <v>-4.8445086324549157E-3</v>
      </c>
      <c r="E7894" s="8">
        <f ca="1">VLOOKUP(B7894,Residuals!$A$12:$AW$232,C7894,FALSE)^2</f>
        <v>2.3469263889930197E-5</v>
      </c>
      <c r="F7894" s="8">
        <f t="shared" ca="1" si="615"/>
        <v>5.5291895081315094E-2</v>
      </c>
      <c r="G7894" s="6">
        <f t="shared" si="618"/>
        <v>0</v>
      </c>
    </row>
    <row r="7895" spans="1:7" x14ac:dyDescent="0.25">
      <c r="A7895" s="6">
        <f t="shared" si="619"/>
        <v>7884</v>
      </c>
      <c r="B7895" s="6">
        <f t="shared" si="616"/>
        <v>-61</v>
      </c>
      <c r="C7895" s="6">
        <f t="shared" si="617"/>
        <v>37</v>
      </c>
      <c r="D7895" s="8">
        <f ca="1">VLOOKUP(B7895,Residuals!$A$12:$AW$232,C7895,FALSE)</f>
        <v>1.0143371074521915E-2</v>
      </c>
      <c r="E7895" s="8">
        <f ca="1">VLOOKUP(B7895,Residuals!$A$12:$AW$232,C7895,FALSE)^2</f>
        <v>1.0288797675544786E-4</v>
      </c>
      <c r="F7895" s="8">
        <f t="shared" ca="1" si="615"/>
        <v>0.24239666154727146</v>
      </c>
      <c r="G7895" s="6">
        <f t="shared" si="618"/>
        <v>0</v>
      </c>
    </row>
    <row r="7896" spans="1:7" x14ac:dyDescent="0.25">
      <c r="A7896" s="6">
        <f t="shared" si="619"/>
        <v>7885</v>
      </c>
      <c r="B7896" s="6">
        <f t="shared" si="616"/>
        <v>-60</v>
      </c>
      <c r="C7896" s="6">
        <f t="shared" si="617"/>
        <v>37</v>
      </c>
      <c r="D7896" s="8">
        <f ca="1">VLOOKUP(B7896,Residuals!$A$12:$AW$232,C7896,FALSE)</f>
        <v>3.8907255184154137E-3</v>
      </c>
      <c r="E7896" s="8">
        <f ca="1">VLOOKUP(B7896,Residuals!$A$12:$AW$232,C7896,FALSE)^2</f>
        <v>1.5137745059648889E-5</v>
      </c>
      <c r="F7896" s="8">
        <f t="shared" ca="1" si="615"/>
        <v>3.5663436890533501E-2</v>
      </c>
      <c r="G7896" s="6">
        <f t="shared" si="618"/>
        <v>0</v>
      </c>
    </row>
    <row r="7897" spans="1:7" x14ac:dyDescent="0.25">
      <c r="A7897" s="6">
        <f t="shared" si="619"/>
        <v>7886</v>
      </c>
      <c r="B7897" s="6">
        <f t="shared" si="616"/>
        <v>-59</v>
      </c>
      <c r="C7897" s="6">
        <f t="shared" si="617"/>
        <v>37</v>
      </c>
      <c r="D7897" s="8">
        <f ca="1">VLOOKUP(B7897,Residuals!$A$12:$AW$232,C7897,FALSE)</f>
        <v>-1.775396264982074E-2</v>
      </c>
      <c r="E7897" s="8">
        <f ca="1">VLOOKUP(B7897,Residuals!$A$12:$AW$232,C7897,FALSE)^2</f>
        <v>3.1520318977122988E-4</v>
      </c>
      <c r="F7897" s="8">
        <f t="shared" ca="1" si="615"/>
        <v>0.74259600897003375</v>
      </c>
      <c r="G7897" s="6">
        <f t="shared" si="618"/>
        <v>0</v>
      </c>
    </row>
    <row r="7898" spans="1:7" x14ac:dyDescent="0.25">
      <c r="A7898" s="6">
        <f t="shared" si="619"/>
        <v>7887</v>
      </c>
      <c r="B7898" s="6">
        <f t="shared" si="616"/>
        <v>-58</v>
      </c>
      <c r="C7898" s="6">
        <f t="shared" si="617"/>
        <v>37</v>
      </c>
      <c r="D7898" s="8">
        <f ca="1">VLOOKUP(B7898,Residuals!$A$12:$AW$232,C7898,FALSE)</f>
        <v>-4.2040361263787195E-3</v>
      </c>
      <c r="E7898" s="8">
        <f ca="1">VLOOKUP(B7898,Residuals!$A$12:$AW$232,C7898,FALSE)^2</f>
        <v>1.767391975189739E-5</v>
      </c>
      <c r="F7898" s="8">
        <f t="shared" ca="1" si="615"/>
        <v>4.1638481768351686E-2</v>
      </c>
      <c r="G7898" s="6">
        <f t="shared" si="618"/>
        <v>0</v>
      </c>
    </row>
    <row r="7899" spans="1:7" x14ac:dyDescent="0.25">
      <c r="A7899" s="6">
        <f t="shared" si="619"/>
        <v>7888</v>
      </c>
      <c r="B7899" s="6">
        <f t="shared" si="616"/>
        <v>-57</v>
      </c>
      <c r="C7899" s="6">
        <f t="shared" si="617"/>
        <v>37</v>
      </c>
      <c r="D7899" s="8">
        <f ca="1">VLOOKUP(B7899,Residuals!$A$12:$AW$232,C7899,FALSE)</f>
        <v>-2.4535319274146912E-3</v>
      </c>
      <c r="E7899" s="8">
        <f ca="1">VLOOKUP(B7899,Residuals!$A$12:$AW$232,C7899,FALSE)^2</f>
        <v>6.019818918843249E-6</v>
      </c>
      <c r="F7899" s="8">
        <f t="shared" ca="1" si="615"/>
        <v>1.4182259726177827E-2</v>
      </c>
      <c r="G7899" s="6">
        <f t="shared" si="618"/>
        <v>0</v>
      </c>
    </row>
    <row r="7900" spans="1:7" x14ac:dyDescent="0.25">
      <c r="A7900" s="6">
        <f t="shared" si="619"/>
        <v>7889</v>
      </c>
      <c r="B7900" s="6">
        <f t="shared" si="616"/>
        <v>-56</v>
      </c>
      <c r="C7900" s="6">
        <f t="shared" si="617"/>
        <v>37</v>
      </c>
      <c r="D7900" s="8">
        <f ca="1">VLOOKUP(B7900,Residuals!$A$12:$AW$232,C7900,FALSE)</f>
        <v>-5.4653013775731599E-3</v>
      </c>
      <c r="E7900" s="8">
        <f ca="1">VLOOKUP(B7900,Residuals!$A$12:$AW$232,C7900,FALSE)^2</f>
        <v>2.9869519147703079E-5</v>
      </c>
      <c r="F7900" s="8">
        <f t="shared" ca="1" si="615"/>
        <v>7.0370435416713145E-2</v>
      </c>
      <c r="G7900" s="6">
        <f t="shared" si="618"/>
        <v>0</v>
      </c>
    </row>
    <row r="7901" spans="1:7" x14ac:dyDescent="0.25">
      <c r="A7901" s="6">
        <f t="shared" si="619"/>
        <v>7890</v>
      </c>
      <c r="B7901" s="6">
        <f t="shared" si="616"/>
        <v>-55</v>
      </c>
      <c r="C7901" s="6">
        <f t="shared" si="617"/>
        <v>37</v>
      </c>
      <c r="D7901" s="8">
        <f ca="1">VLOOKUP(B7901,Residuals!$A$12:$AW$232,C7901,FALSE)</f>
        <v>5.9294300834552107E-4</v>
      </c>
      <c r="E7901" s="8">
        <f ca="1">VLOOKUP(B7901,Residuals!$A$12:$AW$232,C7901,FALSE)^2</f>
        <v>3.5158141114583669E-7</v>
      </c>
      <c r="F7901" s="8">
        <f t="shared" ca="1" si="615"/>
        <v>8.2830047796927844E-4</v>
      </c>
      <c r="G7901" s="6">
        <f t="shared" si="618"/>
        <v>0</v>
      </c>
    </row>
    <row r="7902" spans="1:7" x14ac:dyDescent="0.25">
      <c r="A7902" s="6">
        <f t="shared" si="619"/>
        <v>7891</v>
      </c>
      <c r="B7902" s="6">
        <f t="shared" si="616"/>
        <v>-54</v>
      </c>
      <c r="C7902" s="6">
        <f t="shared" si="617"/>
        <v>37</v>
      </c>
      <c r="D7902" s="8">
        <f ca="1">VLOOKUP(B7902,Residuals!$A$12:$AW$232,C7902,FALSE)</f>
        <v>5.178042336716206E-3</v>
      </c>
      <c r="E7902" s="8">
        <f ca="1">VLOOKUP(B7902,Residuals!$A$12:$AW$232,C7902,FALSE)^2</f>
        <v>2.6812122440825426E-5</v>
      </c>
      <c r="F7902" s="8">
        <f t="shared" ca="1" si="615"/>
        <v>6.3167429019432397E-2</v>
      </c>
      <c r="G7902" s="6">
        <f t="shared" si="618"/>
        <v>0</v>
      </c>
    </row>
    <row r="7903" spans="1:7" x14ac:dyDescent="0.25">
      <c r="A7903" s="6">
        <f t="shared" si="619"/>
        <v>7892</v>
      </c>
      <c r="B7903" s="6">
        <f t="shared" si="616"/>
        <v>-53</v>
      </c>
      <c r="C7903" s="6">
        <f t="shared" si="617"/>
        <v>37</v>
      </c>
      <c r="D7903" s="8">
        <f ca="1">VLOOKUP(B7903,Residuals!$A$12:$AW$232,C7903,FALSE)</f>
        <v>-1.9991518849761643E-2</v>
      </c>
      <c r="E7903" s="8">
        <f ca="1">VLOOKUP(B7903,Residuals!$A$12:$AW$232,C7903,FALSE)^2</f>
        <v>3.9966082592037509E-4</v>
      </c>
      <c r="F7903" s="8">
        <f t="shared" ca="1" si="615"/>
        <v>0.94157211570587696</v>
      </c>
      <c r="G7903" s="6">
        <f t="shared" si="618"/>
        <v>0</v>
      </c>
    </row>
    <row r="7904" spans="1:7" x14ac:dyDescent="0.25">
      <c r="A7904" s="6">
        <f t="shared" si="619"/>
        <v>7893</v>
      </c>
      <c r="B7904" s="6">
        <f t="shared" si="616"/>
        <v>-52</v>
      </c>
      <c r="C7904" s="6">
        <f t="shared" si="617"/>
        <v>37</v>
      </c>
      <c r="D7904" s="8">
        <f ca="1">VLOOKUP(B7904,Residuals!$A$12:$AW$232,C7904,FALSE)</f>
        <v>-1.0099810329752769E-3</v>
      </c>
      <c r="E7904" s="8">
        <f ca="1">VLOOKUP(B7904,Residuals!$A$12:$AW$232,C7904,FALSE)^2</f>
        <v>1.0200616869698073E-6</v>
      </c>
      <c r="F7904" s="8">
        <f t="shared" ca="1" si="615"/>
        <v>2.4031918528387903E-3</v>
      </c>
      <c r="G7904" s="6">
        <f t="shared" si="618"/>
        <v>0</v>
      </c>
    </row>
    <row r="7905" spans="1:7" x14ac:dyDescent="0.25">
      <c r="A7905" s="6">
        <f t="shared" si="619"/>
        <v>7894</v>
      </c>
      <c r="B7905" s="6">
        <f t="shared" si="616"/>
        <v>-51</v>
      </c>
      <c r="C7905" s="6">
        <f t="shared" si="617"/>
        <v>37</v>
      </c>
      <c r="D7905" s="8">
        <f ca="1">VLOOKUP(B7905,Residuals!$A$12:$AW$232,C7905,FALSE)</f>
        <v>3.2516983952938679E-3</v>
      </c>
      <c r="E7905" s="8">
        <f ca="1">VLOOKUP(B7905,Residuals!$A$12:$AW$232,C7905,FALSE)^2</f>
        <v>1.0573542453956715E-5</v>
      </c>
      <c r="F7905" s="8">
        <f t="shared" ca="1" si="615"/>
        <v>2.4910504340651667E-2</v>
      </c>
      <c r="G7905" s="6">
        <f t="shared" si="618"/>
        <v>0</v>
      </c>
    </row>
    <row r="7906" spans="1:7" x14ac:dyDescent="0.25">
      <c r="A7906" s="6">
        <f t="shared" si="619"/>
        <v>7895</v>
      </c>
      <c r="B7906" s="6">
        <f t="shared" si="616"/>
        <v>-50</v>
      </c>
      <c r="C7906" s="6">
        <f t="shared" si="617"/>
        <v>37</v>
      </c>
      <c r="D7906" s="8">
        <f ca="1">VLOOKUP(B7906,Residuals!$A$12:$AW$232,C7906,FALSE)</f>
        <v>7.6981382315207108E-3</v>
      </c>
      <c r="E7906" s="8">
        <f ca="1">VLOOKUP(B7906,Residuals!$A$12:$AW$232,C7906,FALSE)^2</f>
        <v>5.9261332231600819E-5</v>
      </c>
      <c r="F7906" s="8">
        <f t="shared" ca="1" si="615"/>
        <v>0.13961542975936833</v>
      </c>
      <c r="G7906" s="6">
        <f t="shared" si="618"/>
        <v>0</v>
      </c>
    </row>
    <row r="7907" spans="1:7" x14ac:dyDescent="0.25">
      <c r="A7907" s="6">
        <f t="shared" si="619"/>
        <v>7896</v>
      </c>
      <c r="B7907" s="6">
        <f t="shared" si="616"/>
        <v>-49</v>
      </c>
      <c r="C7907" s="6">
        <f t="shared" si="617"/>
        <v>37</v>
      </c>
      <c r="D7907" s="8">
        <f ca="1">VLOOKUP(B7907,Residuals!$A$12:$AW$232,C7907,FALSE)</f>
        <v>1.1029582826657464E-2</v>
      </c>
      <c r="E7907" s="8">
        <f ca="1">VLOOKUP(B7907,Residuals!$A$12:$AW$232,C7907,FALSE)^2</f>
        <v>1.2165169733009726E-4</v>
      </c>
      <c r="F7907" s="8">
        <f t="shared" ca="1" si="615"/>
        <v>0.28660263554860232</v>
      </c>
      <c r="G7907" s="6">
        <f t="shared" si="618"/>
        <v>0</v>
      </c>
    </row>
    <row r="7908" spans="1:7" x14ac:dyDescent="0.25">
      <c r="A7908" s="6">
        <f t="shared" si="619"/>
        <v>7897</v>
      </c>
      <c r="B7908" s="6">
        <f t="shared" si="616"/>
        <v>-48</v>
      </c>
      <c r="C7908" s="6">
        <f t="shared" si="617"/>
        <v>37</v>
      </c>
      <c r="D7908" s="8">
        <f ca="1">VLOOKUP(B7908,Residuals!$A$12:$AW$232,C7908,FALSE)</f>
        <v>-2.949368269053795E-2</v>
      </c>
      <c r="E7908" s="8">
        <f ca="1">VLOOKUP(B7908,Residuals!$A$12:$AW$232,C7908,FALSE)^2</f>
        <v>8.6987731865013787E-4</v>
      </c>
      <c r="F7908" s="8">
        <f t="shared" ca="1" si="615"/>
        <v>2.0493682998321843</v>
      </c>
      <c r="G7908" s="6">
        <f t="shared" si="618"/>
        <v>0</v>
      </c>
    </row>
    <row r="7909" spans="1:7" x14ac:dyDescent="0.25">
      <c r="A7909" s="6">
        <f t="shared" si="619"/>
        <v>7898</v>
      </c>
      <c r="B7909" s="6">
        <f t="shared" si="616"/>
        <v>-47</v>
      </c>
      <c r="C7909" s="6">
        <f t="shared" si="617"/>
        <v>37</v>
      </c>
      <c r="D7909" s="8">
        <f ca="1">VLOOKUP(B7909,Residuals!$A$12:$AW$232,C7909,FALSE)</f>
        <v>-3.3879541330183575E-3</v>
      </c>
      <c r="E7909" s="8">
        <f ca="1">VLOOKUP(B7909,Residuals!$A$12:$AW$232,C7909,FALSE)^2</f>
        <v>1.147823320743617E-5</v>
      </c>
      <c r="F7909" s="8">
        <f t="shared" ca="1" si="615"/>
        <v>2.7041890585104124E-2</v>
      </c>
      <c r="G7909" s="6">
        <f t="shared" si="618"/>
        <v>0</v>
      </c>
    </row>
    <row r="7910" spans="1:7" x14ac:dyDescent="0.25">
      <c r="A7910" s="6">
        <f t="shared" si="619"/>
        <v>7899</v>
      </c>
      <c r="B7910" s="6">
        <f t="shared" si="616"/>
        <v>-46</v>
      </c>
      <c r="C7910" s="6">
        <f t="shared" si="617"/>
        <v>37</v>
      </c>
      <c r="D7910" s="8">
        <f ca="1">VLOOKUP(B7910,Residuals!$A$12:$AW$232,C7910,FALSE)</f>
        <v>6.2132835951401767E-3</v>
      </c>
      <c r="E7910" s="8">
        <f ca="1">VLOOKUP(B7910,Residuals!$A$12:$AW$232,C7910,FALSE)^2</f>
        <v>3.8604893033638038E-5</v>
      </c>
      <c r="F7910" s="8">
        <f t="shared" ca="1" si="615"/>
        <v>9.0950347026314632E-2</v>
      </c>
      <c r="G7910" s="6">
        <f t="shared" si="618"/>
        <v>0</v>
      </c>
    </row>
    <row r="7911" spans="1:7" x14ac:dyDescent="0.25">
      <c r="A7911" s="6">
        <f t="shared" si="619"/>
        <v>7900</v>
      </c>
      <c r="B7911" s="6">
        <f t="shared" si="616"/>
        <v>-45</v>
      </c>
      <c r="C7911" s="6">
        <f t="shared" si="617"/>
        <v>37</v>
      </c>
      <c r="D7911" s="8">
        <f ca="1">VLOOKUP(B7911,Residuals!$A$12:$AW$232,C7911,FALSE)</f>
        <v>-1.1370145107662427E-2</v>
      </c>
      <c r="E7911" s="8">
        <f ca="1">VLOOKUP(B7911,Residuals!$A$12:$AW$232,C7911,FALSE)^2</f>
        <v>1.2928019976929983E-4</v>
      </c>
      <c r="F7911" s="8">
        <f t="shared" ca="1" si="615"/>
        <v>0.30457483776483463</v>
      </c>
      <c r="G7911" s="6">
        <f t="shared" si="618"/>
        <v>0</v>
      </c>
    </row>
    <row r="7912" spans="1:7" x14ac:dyDescent="0.25">
      <c r="A7912" s="6">
        <f t="shared" si="619"/>
        <v>7901</v>
      </c>
      <c r="B7912" s="6">
        <f t="shared" si="616"/>
        <v>-44</v>
      </c>
      <c r="C7912" s="6">
        <f t="shared" si="617"/>
        <v>37</v>
      </c>
      <c r="D7912" s="8">
        <f ca="1">VLOOKUP(B7912,Residuals!$A$12:$AW$232,C7912,FALSE)</f>
        <v>-1.8809829446522985E-3</v>
      </c>
      <c r="E7912" s="8">
        <f ca="1">VLOOKUP(B7912,Residuals!$A$12:$AW$232,C7912,FALSE)^2</f>
        <v>3.5380968380728315E-6</v>
      </c>
      <c r="F7912" s="8">
        <f t="shared" ca="1" si="615"/>
        <v>8.3355012784270804E-3</v>
      </c>
      <c r="G7912" s="6">
        <f t="shared" si="618"/>
        <v>0</v>
      </c>
    </row>
    <row r="7913" spans="1:7" x14ac:dyDescent="0.25">
      <c r="A7913" s="6">
        <f t="shared" si="619"/>
        <v>7902</v>
      </c>
      <c r="B7913" s="6">
        <f t="shared" si="616"/>
        <v>-43</v>
      </c>
      <c r="C7913" s="6">
        <f t="shared" si="617"/>
        <v>37</v>
      </c>
      <c r="D7913" s="8">
        <f ca="1">VLOOKUP(B7913,Residuals!$A$12:$AW$232,C7913,FALSE)</f>
        <v>1.3228192467104159E-2</v>
      </c>
      <c r="E7913" s="8">
        <f ca="1">VLOOKUP(B7913,Residuals!$A$12:$AW$232,C7913,FALSE)^2</f>
        <v>1.7498507594675123E-4</v>
      </c>
      <c r="F7913" s="8">
        <f t="shared" ca="1" si="615"/>
        <v>0.41225223362011881</v>
      </c>
      <c r="G7913" s="6">
        <f t="shared" si="618"/>
        <v>0</v>
      </c>
    </row>
    <row r="7914" spans="1:7" x14ac:dyDescent="0.25">
      <c r="A7914" s="6">
        <f t="shared" si="619"/>
        <v>7903</v>
      </c>
      <c r="B7914" s="6">
        <f t="shared" si="616"/>
        <v>-42</v>
      </c>
      <c r="C7914" s="6">
        <f t="shared" si="617"/>
        <v>37</v>
      </c>
      <c r="D7914" s="8">
        <f ca="1">VLOOKUP(B7914,Residuals!$A$12:$AW$232,C7914,FALSE)</f>
        <v>-1.4689685960460592E-2</v>
      </c>
      <c r="E7914" s="8">
        <f ca="1">VLOOKUP(B7914,Residuals!$A$12:$AW$232,C7914,FALSE)^2</f>
        <v>2.1578687361695304E-4</v>
      </c>
      <c r="F7914" s="8">
        <f t="shared" ca="1" si="615"/>
        <v>0.50837832971288199</v>
      </c>
      <c r="G7914" s="6">
        <f t="shared" si="618"/>
        <v>0</v>
      </c>
    </row>
    <row r="7915" spans="1:7" x14ac:dyDescent="0.25">
      <c r="A7915" s="6">
        <f t="shared" si="619"/>
        <v>7904</v>
      </c>
      <c r="B7915" s="6">
        <f t="shared" si="616"/>
        <v>-41</v>
      </c>
      <c r="C7915" s="6">
        <f t="shared" si="617"/>
        <v>37</v>
      </c>
      <c r="D7915" s="8">
        <f ca="1">VLOOKUP(B7915,Residuals!$A$12:$AW$232,C7915,FALSE)</f>
        <v>-3.9090320253018342E-3</v>
      </c>
      <c r="E7915" s="8">
        <f ca="1">VLOOKUP(B7915,Residuals!$A$12:$AW$232,C7915,FALSE)^2</f>
        <v>1.5280531374835361E-5</v>
      </c>
      <c r="F7915" s="8">
        <f t="shared" ca="1" si="615"/>
        <v>3.599983116328806E-2</v>
      </c>
      <c r="G7915" s="6">
        <f t="shared" si="618"/>
        <v>0</v>
      </c>
    </row>
    <row r="7916" spans="1:7" x14ac:dyDescent="0.25">
      <c r="A7916" s="6">
        <f t="shared" si="619"/>
        <v>7905</v>
      </c>
      <c r="B7916" s="6">
        <f t="shared" si="616"/>
        <v>-40</v>
      </c>
      <c r="C7916" s="6">
        <f t="shared" si="617"/>
        <v>37</v>
      </c>
      <c r="D7916" s="8">
        <f ca="1">VLOOKUP(B7916,Residuals!$A$12:$AW$232,C7916,FALSE)</f>
        <v>-5.6752758819092735E-3</v>
      </c>
      <c r="E7916" s="8">
        <f ca="1">VLOOKUP(B7916,Residuals!$A$12:$AW$232,C7916,FALSE)^2</f>
        <v>3.2208756335781081E-5</v>
      </c>
      <c r="F7916" s="8">
        <f t="shared" ca="1" si="615"/>
        <v>7.5881509721391904E-2</v>
      </c>
      <c r="G7916" s="6">
        <f t="shared" si="618"/>
        <v>0</v>
      </c>
    </row>
    <row r="7917" spans="1:7" x14ac:dyDescent="0.25">
      <c r="A7917" s="6">
        <f t="shared" si="619"/>
        <v>7906</v>
      </c>
      <c r="B7917" s="6">
        <f t="shared" si="616"/>
        <v>-39</v>
      </c>
      <c r="C7917" s="6">
        <f t="shared" si="617"/>
        <v>37</v>
      </c>
      <c r="D7917" s="8">
        <f ca="1">VLOOKUP(B7917,Residuals!$A$12:$AW$232,C7917,FALSE)</f>
        <v>-5.1418278904593884E-3</v>
      </c>
      <c r="E7917" s="8">
        <f ca="1">VLOOKUP(B7917,Residuals!$A$12:$AW$232,C7917,FALSE)^2</f>
        <v>2.6438394055106044E-5</v>
      </c>
      <c r="F7917" s="8">
        <f t="shared" ca="1" si="615"/>
        <v>6.2286951864758119E-2</v>
      </c>
      <c r="G7917" s="6">
        <f t="shared" si="618"/>
        <v>0</v>
      </c>
    </row>
    <row r="7918" spans="1:7" x14ac:dyDescent="0.25">
      <c r="A7918" s="6">
        <f t="shared" si="619"/>
        <v>7907</v>
      </c>
      <c r="B7918" s="6">
        <f t="shared" si="616"/>
        <v>-38</v>
      </c>
      <c r="C7918" s="6">
        <f t="shared" si="617"/>
        <v>37</v>
      </c>
      <c r="D7918" s="8">
        <f ca="1">VLOOKUP(B7918,Residuals!$A$12:$AW$232,C7918,FALSE)</f>
        <v>-1.7323120312069271E-2</v>
      </c>
      <c r="E7918" s="8">
        <f ca="1">VLOOKUP(B7918,Residuals!$A$12:$AW$232,C7918,FALSE)^2</f>
        <v>3.0009049734642694E-4</v>
      </c>
      <c r="F7918" s="8">
        <f t="shared" ca="1" si="615"/>
        <v>0.70699159428249347</v>
      </c>
      <c r="G7918" s="6">
        <f t="shared" si="618"/>
        <v>0</v>
      </c>
    </row>
    <row r="7919" spans="1:7" x14ac:dyDescent="0.25">
      <c r="A7919" s="6">
        <f t="shared" si="619"/>
        <v>7908</v>
      </c>
      <c r="B7919" s="6">
        <f t="shared" si="616"/>
        <v>-37</v>
      </c>
      <c r="C7919" s="6">
        <f t="shared" si="617"/>
        <v>37</v>
      </c>
      <c r="D7919" s="8">
        <f ca="1">VLOOKUP(B7919,Residuals!$A$12:$AW$232,C7919,FALSE)</f>
        <v>-5.0099708769507333E-3</v>
      </c>
      <c r="E7919" s="8">
        <f ca="1">VLOOKUP(B7919,Residuals!$A$12:$AW$232,C7919,FALSE)^2</f>
        <v>2.5099808187894498E-5</v>
      </c>
      <c r="F7919" s="8">
        <f t="shared" ca="1" si="615"/>
        <v>5.9133339988633273E-2</v>
      </c>
      <c r="G7919" s="6">
        <f t="shared" si="618"/>
        <v>0</v>
      </c>
    </row>
    <row r="7920" spans="1:7" x14ac:dyDescent="0.25">
      <c r="A7920" s="6">
        <f t="shared" si="619"/>
        <v>7909</v>
      </c>
      <c r="B7920" s="6">
        <f t="shared" si="616"/>
        <v>-36</v>
      </c>
      <c r="C7920" s="6">
        <f t="shared" si="617"/>
        <v>37</v>
      </c>
      <c r="D7920" s="8">
        <f ca="1">VLOOKUP(B7920,Residuals!$A$12:$AW$232,C7920,FALSE)</f>
        <v>-1.545890587240739E-2</v>
      </c>
      <c r="E7920" s="8">
        <f ca="1">VLOOKUP(B7920,Residuals!$A$12:$AW$232,C7920,FALSE)^2</f>
        <v>2.3897777077195169E-4</v>
      </c>
      <c r="F7920" s="8">
        <f t="shared" ca="1" si="615"/>
        <v>0.56301441281926046</v>
      </c>
      <c r="G7920" s="6">
        <f t="shared" si="618"/>
        <v>0</v>
      </c>
    </row>
    <row r="7921" spans="1:7" x14ac:dyDescent="0.25">
      <c r="A7921" s="6">
        <f t="shared" si="619"/>
        <v>7910</v>
      </c>
      <c r="B7921" s="6">
        <f t="shared" si="616"/>
        <v>-35</v>
      </c>
      <c r="C7921" s="6">
        <f t="shared" si="617"/>
        <v>37</v>
      </c>
      <c r="D7921" s="8">
        <f ca="1">VLOOKUP(B7921,Residuals!$A$12:$AW$232,C7921,FALSE)</f>
        <v>-6.6260930237442891E-3</v>
      </c>
      <c r="E7921" s="8">
        <f ca="1">VLOOKUP(B7921,Residuals!$A$12:$AW$232,C7921,FALSE)^2</f>
        <v>4.3905108759312734E-5</v>
      </c>
      <c r="F7921" s="8">
        <f t="shared" ca="1" si="615"/>
        <v>0.10343727346707457</v>
      </c>
      <c r="G7921" s="6">
        <f t="shared" si="618"/>
        <v>0</v>
      </c>
    </row>
    <row r="7922" spans="1:7" x14ac:dyDescent="0.25">
      <c r="A7922" s="6">
        <f t="shared" si="619"/>
        <v>7911</v>
      </c>
      <c r="B7922" s="6">
        <f t="shared" si="616"/>
        <v>-34</v>
      </c>
      <c r="C7922" s="6">
        <f t="shared" si="617"/>
        <v>37</v>
      </c>
      <c r="D7922" s="8">
        <f ca="1">VLOOKUP(B7922,Residuals!$A$12:$AW$232,C7922,FALSE)</f>
        <v>1.1845145871232865E-2</v>
      </c>
      <c r="E7922" s="8">
        <f ca="1">VLOOKUP(B7922,Residuals!$A$12:$AW$232,C7922,FALSE)^2</f>
        <v>1.4030748071078498E-4</v>
      </c>
      <c r="F7922" s="8">
        <f t="shared" ca="1" si="615"/>
        <v>0.33055431729637591</v>
      </c>
      <c r="G7922" s="6">
        <f t="shared" si="618"/>
        <v>0</v>
      </c>
    </row>
    <row r="7923" spans="1:7" x14ac:dyDescent="0.25">
      <c r="A7923" s="6">
        <f t="shared" si="619"/>
        <v>7912</v>
      </c>
      <c r="B7923" s="6">
        <f t="shared" si="616"/>
        <v>-33</v>
      </c>
      <c r="C7923" s="6">
        <f t="shared" si="617"/>
        <v>37</v>
      </c>
      <c r="D7923" s="8">
        <f ca="1">VLOOKUP(B7923,Residuals!$A$12:$AW$232,C7923,FALSE)</f>
        <v>-2.3088304201071871E-2</v>
      </c>
      <c r="E7923" s="8">
        <f ca="1">VLOOKUP(B7923,Residuals!$A$12:$AW$232,C7923,FALSE)^2</f>
        <v>5.3306979088123306E-4</v>
      </c>
      <c r="F7923" s="8">
        <f t="shared" ca="1" si="615"/>
        <v>1.2558740268402759</v>
      </c>
      <c r="G7923" s="6">
        <f t="shared" si="618"/>
        <v>0</v>
      </c>
    </row>
    <row r="7924" spans="1:7" x14ac:dyDescent="0.25">
      <c r="A7924" s="6">
        <f t="shared" si="619"/>
        <v>7913</v>
      </c>
      <c r="B7924" s="6">
        <f t="shared" si="616"/>
        <v>-32</v>
      </c>
      <c r="C7924" s="6">
        <f t="shared" si="617"/>
        <v>37</v>
      </c>
      <c r="D7924" s="8">
        <f ca="1">VLOOKUP(B7924,Residuals!$A$12:$AW$232,C7924,FALSE)</f>
        <v>3.0610086087123581E-2</v>
      </c>
      <c r="E7924" s="8">
        <f ca="1">VLOOKUP(B7924,Residuals!$A$12:$AW$232,C7924,FALSE)^2</f>
        <v>9.3697737026111666E-4</v>
      </c>
      <c r="F7924" s="8">
        <f t="shared" ca="1" si="615"/>
        <v>2.2074511877755478</v>
      </c>
      <c r="G7924" s="6">
        <f t="shared" si="618"/>
        <v>0</v>
      </c>
    </row>
    <row r="7925" spans="1:7" x14ac:dyDescent="0.25">
      <c r="A7925" s="6">
        <f t="shared" si="619"/>
        <v>7914</v>
      </c>
      <c r="B7925" s="6">
        <f t="shared" si="616"/>
        <v>-31</v>
      </c>
      <c r="C7925" s="6">
        <f t="shared" si="617"/>
        <v>37</v>
      </c>
      <c r="D7925" s="8">
        <f ca="1">VLOOKUP(B7925,Residuals!$A$12:$AW$232,C7925,FALSE)</f>
        <v>3.3039238503615643E-4</v>
      </c>
      <c r="E7925" s="8">
        <f ca="1">VLOOKUP(B7925,Residuals!$A$12:$AW$232,C7925,FALSE)^2</f>
        <v>1.0915912808987985E-7</v>
      </c>
      <c r="F7925" s="8">
        <f t="shared" ca="1" si="615"/>
        <v>2.5717104233947166E-4</v>
      </c>
      <c r="G7925" s="6">
        <f t="shared" si="618"/>
        <v>0</v>
      </c>
    </row>
    <row r="7926" spans="1:7" x14ac:dyDescent="0.25">
      <c r="A7926" s="6">
        <f t="shared" si="619"/>
        <v>7915</v>
      </c>
      <c r="B7926" s="6">
        <f t="shared" si="616"/>
        <v>-30</v>
      </c>
      <c r="C7926" s="6">
        <f t="shared" si="617"/>
        <v>37</v>
      </c>
      <c r="D7926" s="8">
        <f ca="1">VLOOKUP(B7926,Residuals!$A$12:$AW$232,C7926,FALSE)</f>
        <v>5.8793677444358592E-4</v>
      </c>
      <c r="E7926" s="8">
        <f ca="1">VLOOKUP(B7926,Residuals!$A$12:$AW$232,C7926,FALSE)^2</f>
        <v>3.4566965074312805E-7</v>
      </c>
      <c r="F7926" s="8">
        <f t="shared" ca="1" si="615"/>
        <v>8.1437279632295761E-4</v>
      </c>
      <c r="G7926" s="6">
        <f t="shared" si="618"/>
        <v>0</v>
      </c>
    </row>
    <row r="7927" spans="1:7" x14ac:dyDescent="0.25">
      <c r="A7927" s="6">
        <f t="shared" si="619"/>
        <v>7916</v>
      </c>
      <c r="B7927" s="6">
        <f t="shared" si="616"/>
        <v>-29</v>
      </c>
      <c r="C7927" s="6">
        <f t="shared" si="617"/>
        <v>37</v>
      </c>
      <c r="D7927" s="8">
        <f ca="1">VLOOKUP(B7927,Residuals!$A$12:$AW$232,C7927,FALSE)</f>
        <v>-7.5098654013508578E-4</v>
      </c>
      <c r="E7927" s="8">
        <f ca="1">VLOOKUP(B7927,Residuals!$A$12:$AW$232,C7927,FALSE)^2</f>
        <v>5.6398078346406678E-7</v>
      </c>
      <c r="F7927" s="8">
        <f t="shared" ca="1" si="615"/>
        <v>1.3286980986460678E-3</v>
      </c>
      <c r="G7927" s="6">
        <f t="shared" si="618"/>
        <v>0</v>
      </c>
    </row>
    <row r="7928" spans="1:7" x14ac:dyDescent="0.25">
      <c r="A7928" s="6">
        <f t="shared" si="619"/>
        <v>7917</v>
      </c>
      <c r="B7928" s="6">
        <f t="shared" si="616"/>
        <v>-28</v>
      </c>
      <c r="C7928" s="6">
        <f t="shared" si="617"/>
        <v>37</v>
      </c>
      <c r="D7928" s="8">
        <f ca="1">VLOOKUP(B7928,Residuals!$A$12:$AW$232,C7928,FALSE)</f>
        <v>-3.2447716780902011E-2</v>
      </c>
      <c r="E7928" s="8">
        <f ca="1">VLOOKUP(B7928,Residuals!$A$12:$AW$232,C7928,FALSE)^2</f>
        <v>1.0528543242936299E-3</v>
      </c>
      <c r="F7928" s="8">
        <f t="shared" ca="1" si="615"/>
        <v>2.4804489441072719</v>
      </c>
      <c r="G7928" s="6">
        <f t="shared" si="618"/>
        <v>0</v>
      </c>
    </row>
    <row r="7929" spans="1:7" x14ac:dyDescent="0.25">
      <c r="A7929" s="6">
        <f t="shared" si="619"/>
        <v>7918</v>
      </c>
      <c r="B7929" s="6">
        <f t="shared" si="616"/>
        <v>-27</v>
      </c>
      <c r="C7929" s="6">
        <f t="shared" si="617"/>
        <v>37</v>
      </c>
      <c r="D7929" s="8">
        <f ca="1">VLOOKUP(B7929,Residuals!$A$12:$AW$232,C7929,FALSE)</f>
        <v>-5.5908905629405876E-3</v>
      </c>
      <c r="E7929" s="8">
        <f ca="1">VLOOKUP(B7929,Residuals!$A$12:$AW$232,C7929,FALSE)^2</f>
        <v>3.1258057286778123E-5</v>
      </c>
      <c r="F7929" s="8">
        <f t="shared" ca="1" si="615"/>
        <v>7.3641731246962133E-2</v>
      </c>
      <c r="G7929" s="6">
        <f t="shared" si="618"/>
        <v>0</v>
      </c>
    </row>
    <row r="7930" spans="1:7" x14ac:dyDescent="0.25">
      <c r="A7930" s="6">
        <f t="shared" si="619"/>
        <v>7919</v>
      </c>
      <c r="B7930" s="6">
        <f t="shared" si="616"/>
        <v>-26</v>
      </c>
      <c r="C7930" s="6">
        <f t="shared" si="617"/>
        <v>37</v>
      </c>
      <c r="D7930" s="8">
        <f ca="1">VLOOKUP(B7930,Residuals!$A$12:$AW$232,C7930,FALSE)</f>
        <v>1.1596087409059243E-2</v>
      </c>
      <c r="E7930" s="8">
        <f ca="1">VLOOKUP(B7930,Residuals!$A$12:$AW$232,C7930,FALSE)^2</f>
        <v>1.3446924319854229E-4</v>
      </c>
      <c r="F7930" s="8">
        <f t="shared" ca="1" si="615"/>
        <v>0.31679985028366214</v>
      </c>
      <c r="G7930" s="6">
        <f t="shared" si="618"/>
        <v>0</v>
      </c>
    </row>
    <row r="7931" spans="1:7" x14ac:dyDescent="0.25">
      <c r="A7931" s="6">
        <f t="shared" si="619"/>
        <v>7920</v>
      </c>
      <c r="B7931" s="6">
        <f t="shared" si="616"/>
        <v>-25</v>
      </c>
      <c r="C7931" s="6">
        <f t="shared" si="617"/>
        <v>37</v>
      </c>
      <c r="D7931" s="8">
        <f ca="1">VLOOKUP(B7931,Residuals!$A$12:$AW$232,C7931,FALSE)</f>
        <v>6.7172524447819517E-3</v>
      </c>
      <c r="E7931" s="8">
        <f ca="1">VLOOKUP(B7931,Residuals!$A$12:$AW$232,C7931,FALSE)^2</f>
        <v>4.5121480406929106E-5</v>
      </c>
      <c r="F7931" s="8">
        <f t="shared" ca="1" si="615"/>
        <v>0.10630295744571643</v>
      </c>
      <c r="G7931" s="6">
        <f t="shared" si="618"/>
        <v>0</v>
      </c>
    </row>
    <row r="7932" spans="1:7" x14ac:dyDescent="0.25">
      <c r="A7932" s="6">
        <f t="shared" si="619"/>
        <v>7921</v>
      </c>
      <c r="B7932" s="6">
        <f t="shared" si="616"/>
        <v>-24</v>
      </c>
      <c r="C7932" s="6">
        <f t="shared" si="617"/>
        <v>37</v>
      </c>
      <c r="D7932" s="8">
        <f ca="1">VLOOKUP(B7932,Residuals!$A$12:$AW$232,C7932,FALSE)</f>
        <v>-1.0255268556889158E-2</v>
      </c>
      <c r="E7932" s="8">
        <f ca="1">VLOOKUP(B7932,Residuals!$A$12:$AW$232,C7932,FALSE)^2</f>
        <v>1.0517053317391943E-4</v>
      </c>
      <c r="F7932" s="8">
        <f t="shared" ca="1" si="615"/>
        <v>0.24777420004184106</v>
      </c>
      <c r="G7932" s="6">
        <f t="shared" si="618"/>
        <v>0</v>
      </c>
    </row>
    <row r="7933" spans="1:7" x14ac:dyDescent="0.25">
      <c r="A7933" s="6">
        <f t="shared" si="619"/>
        <v>7922</v>
      </c>
      <c r="B7933" s="6">
        <f t="shared" si="616"/>
        <v>-23</v>
      </c>
      <c r="C7933" s="6">
        <f t="shared" si="617"/>
        <v>37</v>
      </c>
      <c r="D7933" s="8">
        <f ca="1">VLOOKUP(B7933,Residuals!$A$12:$AW$232,C7933,FALSE)</f>
        <v>-8.5755861690971803E-3</v>
      </c>
      <c r="E7933" s="8">
        <f ca="1">VLOOKUP(B7933,Residuals!$A$12:$AW$232,C7933,FALSE)^2</f>
        <v>7.354067814361085E-5</v>
      </c>
      <c r="F7933" s="8">
        <f t="shared" ca="1" si="615"/>
        <v>0.17325654009412508</v>
      </c>
      <c r="G7933" s="6">
        <f t="shared" si="618"/>
        <v>0</v>
      </c>
    </row>
    <row r="7934" spans="1:7" x14ac:dyDescent="0.25">
      <c r="A7934" s="6">
        <f t="shared" si="619"/>
        <v>7923</v>
      </c>
      <c r="B7934" s="6">
        <f t="shared" si="616"/>
        <v>-22</v>
      </c>
      <c r="C7934" s="6">
        <f t="shared" si="617"/>
        <v>37</v>
      </c>
      <c r="D7934" s="8">
        <f ca="1">VLOOKUP(B7934,Residuals!$A$12:$AW$232,C7934,FALSE)</f>
        <v>3.4148716626273405E-3</v>
      </c>
      <c r="E7934" s="8">
        <f ca="1">VLOOKUP(B7934,Residuals!$A$12:$AW$232,C7934,FALSE)^2</f>
        <v>1.1661348472215216E-5</v>
      </c>
      <c r="F7934" s="8">
        <f t="shared" ca="1" si="615"/>
        <v>2.7473296957942872E-2</v>
      </c>
      <c r="G7934" s="6">
        <f t="shared" si="618"/>
        <v>0</v>
      </c>
    </row>
    <row r="7935" spans="1:7" x14ac:dyDescent="0.25">
      <c r="A7935" s="6">
        <f t="shared" si="619"/>
        <v>7924</v>
      </c>
      <c r="B7935" s="6">
        <f t="shared" si="616"/>
        <v>-21</v>
      </c>
      <c r="C7935" s="6">
        <f t="shared" si="617"/>
        <v>37</v>
      </c>
      <c r="D7935" s="8">
        <f ca="1">VLOOKUP(B7935,Residuals!$A$12:$AW$232,C7935,FALSE)</f>
        <v>-1.0191717817892658E-2</v>
      </c>
      <c r="E7935" s="8">
        <f ca="1">VLOOKUP(B7935,Residuals!$A$12:$AW$232,C7935,FALSE)^2</f>
        <v>1.0387111207955067E-4</v>
      </c>
      <c r="F7935" s="8">
        <f t="shared" ca="1" si="615"/>
        <v>0.24471285754924113</v>
      </c>
      <c r="G7935" s="6">
        <f t="shared" si="618"/>
        <v>0</v>
      </c>
    </row>
    <row r="7936" spans="1:7" x14ac:dyDescent="0.25">
      <c r="A7936" s="6">
        <f t="shared" si="619"/>
        <v>7925</v>
      </c>
      <c r="B7936" s="6">
        <f t="shared" si="616"/>
        <v>-20</v>
      </c>
      <c r="C7936" s="6">
        <f t="shared" si="617"/>
        <v>37</v>
      </c>
      <c r="D7936" s="8">
        <f ca="1">VLOOKUP(B7936,Residuals!$A$12:$AW$232,C7936,FALSE)</f>
        <v>1.9610855608907941E-2</v>
      </c>
      <c r="E7936" s="8">
        <f ca="1">VLOOKUP(B7936,Residuals!$A$12:$AW$232,C7936,FALSE)^2</f>
        <v>3.8458565771343607E-4</v>
      </c>
      <c r="F7936" s="8">
        <f t="shared" ca="1" si="615"/>
        <v>0.90605610537251124</v>
      </c>
      <c r="G7936" s="6">
        <f t="shared" si="618"/>
        <v>0</v>
      </c>
    </row>
    <row r="7937" spans="1:7" x14ac:dyDescent="0.25">
      <c r="A7937" s="6">
        <f t="shared" si="619"/>
        <v>7926</v>
      </c>
      <c r="B7937" s="6">
        <f t="shared" si="616"/>
        <v>-19</v>
      </c>
      <c r="C7937" s="6">
        <f t="shared" si="617"/>
        <v>37</v>
      </c>
      <c r="D7937" s="8">
        <f ca="1">VLOOKUP(B7937,Residuals!$A$12:$AW$232,C7937,FALSE)</f>
        <v>-2.4932867686389814E-2</v>
      </c>
      <c r="E7937" s="8">
        <f ca="1">VLOOKUP(B7937,Residuals!$A$12:$AW$232,C7937,FALSE)^2</f>
        <v>6.216478910670214E-4</v>
      </c>
      <c r="F7937" s="8">
        <f t="shared" ca="1" si="615"/>
        <v>1.46455765002269</v>
      </c>
      <c r="G7937" s="6">
        <f t="shared" si="618"/>
        <v>0</v>
      </c>
    </row>
    <row r="7938" spans="1:7" x14ac:dyDescent="0.25">
      <c r="A7938" s="6">
        <f t="shared" si="619"/>
        <v>7927</v>
      </c>
      <c r="B7938" s="6">
        <f t="shared" si="616"/>
        <v>-18</v>
      </c>
      <c r="C7938" s="6">
        <f t="shared" si="617"/>
        <v>37</v>
      </c>
      <c r="D7938" s="8">
        <f ca="1">VLOOKUP(B7938,Residuals!$A$12:$AW$232,C7938,FALSE)</f>
        <v>1.1775265013900133E-2</v>
      </c>
      <c r="E7938" s="8">
        <f ca="1">VLOOKUP(B7938,Residuals!$A$12:$AW$232,C7938,FALSE)^2</f>
        <v>1.3865686614758049E-4</v>
      </c>
      <c r="F7938" s="8">
        <f t="shared" ca="1" si="615"/>
        <v>0.3266655882899433</v>
      </c>
      <c r="G7938" s="6">
        <f t="shared" si="618"/>
        <v>0</v>
      </c>
    </row>
    <row r="7939" spans="1:7" x14ac:dyDescent="0.25">
      <c r="A7939" s="6">
        <f t="shared" si="619"/>
        <v>7928</v>
      </c>
      <c r="B7939" s="6">
        <f t="shared" si="616"/>
        <v>-17</v>
      </c>
      <c r="C7939" s="6">
        <f t="shared" si="617"/>
        <v>37</v>
      </c>
      <c r="D7939" s="8">
        <f ca="1">VLOOKUP(B7939,Residuals!$A$12:$AW$232,C7939,FALSE)</f>
        <v>-9.6036609454213783E-3</v>
      </c>
      <c r="E7939" s="8">
        <f ca="1">VLOOKUP(B7939,Residuals!$A$12:$AW$232,C7939,FALSE)^2</f>
        <v>9.2230303554611843E-5</v>
      </c>
      <c r="F7939" s="8">
        <f t="shared" ca="1" si="615"/>
        <v>0.21728795122745573</v>
      </c>
      <c r="G7939" s="6">
        <f t="shared" si="618"/>
        <v>0</v>
      </c>
    </row>
    <row r="7940" spans="1:7" x14ac:dyDescent="0.25">
      <c r="A7940" s="6">
        <f t="shared" si="619"/>
        <v>7929</v>
      </c>
      <c r="B7940" s="6">
        <f t="shared" si="616"/>
        <v>-16</v>
      </c>
      <c r="C7940" s="6">
        <f t="shared" si="617"/>
        <v>37</v>
      </c>
      <c r="D7940" s="8">
        <f ca="1">VLOOKUP(B7940,Residuals!$A$12:$AW$232,C7940,FALSE)</f>
        <v>2.0731300485018294E-2</v>
      </c>
      <c r="E7940" s="8">
        <f ca="1">VLOOKUP(B7940,Residuals!$A$12:$AW$232,C7940,FALSE)^2</f>
        <v>4.2978681980011975E-4</v>
      </c>
      <c r="F7940" s="8">
        <f t="shared" ca="1" si="615"/>
        <v>1.012546787115741</v>
      </c>
      <c r="G7940" s="6">
        <f t="shared" si="618"/>
        <v>0</v>
      </c>
    </row>
    <row r="7941" spans="1:7" x14ac:dyDescent="0.25">
      <c r="A7941" s="6">
        <f t="shared" si="619"/>
        <v>7930</v>
      </c>
      <c r="B7941" s="6">
        <f t="shared" si="616"/>
        <v>-15</v>
      </c>
      <c r="C7941" s="6">
        <f t="shared" si="617"/>
        <v>37</v>
      </c>
      <c r="D7941" s="8">
        <f ca="1">VLOOKUP(B7941,Residuals!$A$12:$AW$232,C7941,FALSE)</f>
        <v>-3.1112367441921241E-2</v>
      </c>
      <c r="E7941" s="8">
        <f ca="1">VLOOKUP(B7941,Residuals!$A$12:$AW$232,C7941,FALSE)^2</f>
        <v>9.679794078411209E-4</v>
      </c>
      <c r="F7941" s="8">
        <f t="shared" ca="1" si="615"/>
        <v>2.2804897550361116</v>
      </c>
      <c r="G7941" s="6">
        <f t="shared" si="618"/>
        <v>0</v>
      </c>
    </row>
    <row r="7942" spans="1:7" x14ac:dyDescent="0.25">
      <c r="A7942" s="6">
        <f t="shared" si="619"/>
        <v>7931</v>
      </c>
      <c r="B7942" s="6">
        <f t="shared" si="616"/>
        <v>-14</v>
      </c>
      <c r="C7942" s="6">
        <f t="shared" si="617"/>
        <v>37</v>
      </c>
      <c r="D7942" s="8">
        <f ca="1">VLOOKUP(B7942,Residuals!$A$12:$AW$232,C7942,FALSE)</f>
        <v>2.4553070608391559E-2</v>
      </c>
      <c r="E7942" s="8">
        <f ca="1">VLOOKUP(B7942,Residuals!$A$12:$AW$232,C7942,FALSE)^2</f>
        <v>6.0285327630066148E-4</v>
      </c>
      <c r="F7942" s="8">
        <f t="shared" ca="1" si="615"/>
        <v>1.4202788915311981</v>
      </c>
      <c r="G7942" s="6">
        <f t="shared" si="618"/>
        <v>0</v>
      </c>
    </row>
    <row r="7943" spans="1:7" x14ac:dyDescent="0.25">
      <c r="A7943" s="6">
        <f t="shared" si="619"/>
        <v>7932</v>
      </c>
      <c r="B7943" s="6">
        <f t="shared" si="616"/>
        <v>-13</v>
      </c>
      <c r="C7943" s="6">
        <f t="shared" si="617"/>
        <v>37</v>
      </c>
      <c r="D7943" s="8">
        <f ca="1">VLOOKUP(B7943,Residuals!$A$12:$AW$232,C7943,FALSE)</f>
        <v>1.9444041872239085E-2</v>
      </c>
      <c r="E7943" s="8">
        <f ca="1">VLOOKUP(B7943,Residuals!$A$12:$AW$232,C7943,FALSE)^2</f>
        <v>3.7807076432938683E-4</v>
      </c>
      <c r="F7943" s="8">
        <f t="shared" ca="1" si="615"/>
        <v>0.89070748586973414</v>
      </c>
      <c r="G7943" s="6">
        <f t="shared" si="618"/>
        <v>0</v>
      </c>
    </row>
    <row r="7944" spans="1:7" x14ac:dyDescent="0.25">
      <c r="A7944" s="6">
        <f t="shared" si="619"/>
        <v>7933</v>
      </c>
      <c r="B7944" s="6">
        <f t="shared" si="616"/>
        <v>-12</v>
      </c>
      <c r="C7944" s="6">
        <f t="shared" si="617"/>
        <v>37</v>
      </c>
      <c r="D7944" s="8">
        <f ca="1">VLOOKUP(B7944,Residuals!$A$12:$AW$232,C7944,FALSE)</f>
        <v>2.4594046717606225E-3</v>
      </c>
      <c r="E7944" s="8">
        <f ca="1">VLOOKUP(B7944,Residuals!$A$12:$AW$232,C7944,FALSE)^2</f>
        <v>6.0486713394779753E-6</v>
      </c>
      <c r="F7944" s="8">
        <f t="shared" ca="1" si="615"/>
        <v>1.4250233950766172E-2</v>
      </c>
      <c r="G7944" s="6">
        <f t="shared" si="618"/>
        <v>0</v>
      </c>
    </row>
    <row r="7945" spans="1:7" x14ac:dyDescent="0.25">
      <c r="A7945" s="6">
        <f t="shared" si="619"/>
        <v>7934</v>
      </c>
      <c r="B7945" s="6">
        <f t="shared" si="616"/>
        <v>-11</v>
      </c>
      <c r="C7945" s="6">
        <f t="shared" si="617"/>
        <v>37</v>
      </c>
      <c r="D7945" s="8">
        <f ca="1">VLOOKUP(B7945,Residuals!$A$12:$AW$232,C7945,FALSE)</f>
        <v>1.2006842806730301E-2</v>
      </c>
      <c r="E7945" s="8">
        <f ca="1">VLOOKUP(B7945,Residuals!$A$12:$AW$232,C7945,FALSE)^2</f>
        <v>1.4416427418553117E-4</v>
      </c>
      <c r="F7945" s="8">
        <f t="shared" ca="1" si="615"/>
        <v>0.33964064489301882</v>
      </c>
      <c r="G7945" s="6">
        <f t="shared" si="618"/>
        <v>0</v>
      </c>
    </row>
    <row r="7946" spans="1:7" x14ac:dyDescent="0.25">
      <c r="A7946" s="6">
        <f t="shared" si="619"/>
        <v>7935</v>
      </c>
      <c r="B7946" s="6">
        <f t="shared" si="616"/>
        <v>-10</v>
      </c>
      <c r="C7946" s="6">
        <f t="shared" si="617"/>
        <v>37</v>
      </c>
      <c r="D7946" s="8">
        <f ca="1">VLOOKUP(B7946,Residuals!$A$12:$AW$232,C7946,FALSE)</f>
        <v>3.1087893804410009E-2</v>
      </c>
      <c r="E7946" s="8">
        <f ca="1">VLOOKUP(B7946,Residuals!$A$12:$AW$232,C7946,FALSE)^2</f>
        <v>9.6645714119427426E-4</v>
      </c>
      <c r="F7946" s="8">
        <f t="shared" ca="1" si="615"/>
        <v>2.2769034044748846</v>
      </c>
      <c r="G7946" s="6">
        <f t="shared" si="618"/>
        <v>1</v>
      </c>
    </row>
    <row r="7947" spans="1:7" x14ac:dyDescent="0.25">
      <c r="A7947" s="6">
        <f t="shared" si="619"/>
        <v>7936</v>
      </c>
      <c r="B7947" s="6">
        <f t="shared" si="616"/>
        <v>-9</v>
      </c>
      <c r="C7947" s="6">
        <f t="shared" si="617"/>
        <v>37</v>
      </c>
      <c r="D7947" s="8">
        <f ca="1">VLOOKUP(B7947,Residuals!$A$12:$AW$232,C7947,FALSE)</f>
        <v>2.3366855425713089E-2</v>
      </c>
      <c r="E7947" s="8">
        <f ca="1">VLOOKUP(B7947,Residuals!$A$12:$AW$232,C7947,FALSE)^2</f>
        <v>5.4600993248617722E-4</v>
      </c>
      <c r="F7947" s="8">
        <f t="shared" ref="F7947:F8010" ca="1" si="620">E7947/$F$8</f>
        <v>1.2863600682991614</v>
      </c>
      <c r="G7947" s="6">
        <f t="shared" si="618"/>
        <v>1</v>
      </c>
    </row>
    <row r="7948" spans="1:7" x14ac:dyDescent="0.25">
      <c r="A7948" s="6">
        <f t="shared" si="619"/>
        <v>7937</v>
      </c>
      <c r="B7948" s="6">
        <f t="shared" ref="B7948:B8011" si="621">MOD(A7948,221)-210</f>
        <v>-8</v>
      </c>
      <c r="C7948" s="6">
        <f t="shared" ref="C7948:C8011" si="622">IF(B7948&lt;B7947,IF(ISNUMBER(C7947),C7947+1,2),C7947)</f>
        <v>37</v>
      </c>
      <c r="D7948" s="8">
        <f ca="1">VLOOKUP(B7948,Residuals!$A$12:$AW$232,C7948,FALSE)</f>
        <v>3.3798280327587561E-2</v>
      </c>
      <c r="E7948" s="8">
        <f ca="1">VLOOKUP(B7948,Residuals!$A$12:$AW$232,C7948,FALSE)^2</f>
        <v>1.1423237531021924E-3</v>
      </c>
      <c r="F7948" s="8">
        <f t="shared" ca="1" si="620"/>
        <v>2.6912324733167576</v>
      </c>
      <c r="G7948" s="6">
        <f t="shared" ref="G7948:G8011" si="623">IF(OR(B7948&lt;-10,B7948&gt;10),0,1)</f>
        <v>1</v>
      </c>
    </row>
    <row r="7949" spans="1:7" x14ac:dyDescent="0.25">
      <c r="A7949" s="6">
        <f t="shared" ref="A7949:A8012" si="624">A7948+1</f>
        <v>7938</v>
      </c>
      <c r="B7949" s="6">
        <f t="shared" si="621"/>
        <v>-7</v>
      </c>
      <c r="C7949" s="6">
        <f t="shared" si="622"/>
        <v>37</v>
      </c>
      <c r="D7949" s="8">
        <f ca="1">VLOOKUP(B7949,Residuals!$A$12:$AW$232,C7949,FALSE)</f>
        <v>1.0959596646250404E-2</v>
      </c>
      <c r="E7949" s="8">
        <f ca="1">VLOOKUP(B7949,Residuals!$A$12:$AW$232,C7949,FALSE)^2</f>
        <v>1.201127586485031E-4</v>
      </c>
      <c r="F7949" s="8">
        <f t="shared" ca="1" si="620"/>
        <v>0.28297700687450528</v>
      </c>
      <c r="G7949" s="6">
        <f t="shared" si="623"/>
        <v>1</v>
      </c>
    </row>
    <row r="7950" spans="1:7" x14ac:dyDescent="0.25">
      <c r="A7950" s="6">
        <f t="shared" si="624"/>
        <v>7939</v>
      </c>
      <c r="B7950" s="6">
        <f t="shared" si="621"/>
        <v>-6</v>
      </c>
      <c r="C7950" s="6">
        <f t="shared" si="622"/>
        <v>37</v>
      </c>
      <c r="D7950" s="8">
        <f ca="1">VLOOKUP(B7950,Residuals!$A$12:$AW$232,C7950,FALSE)</f>
        <v>3.6854632483654358E-2</v>
      </c>
      <c r="E7950" s="8">
        <f ca="1">VLOOKUP(B7950,Residuals!$A$12:$AW$232,C7950,FALSE)^2</f>
        <v>1.358263935505231E-3</v>
      </c>
      <c r="F7950" s="8">
        <f t="shared" ca="1" si="620"/>
        <v>3.1999719874858306</v>
      </c>
      <c r="G7950" s="6">
        <f t="shared" si="623"/>
        <v>1</v>
      </c>
    </row>
    <row r="7951" spans="1:7" x14ac:dyDescent="0.25">
      <c r="A7951" s="6">
        <f t="shared" si="624"/>
        <v>7940</v>
      </c>
      <c r="B7951" s="6">
        <f t="shared" si="621"/>
        <v>-5</v>
      </c>
      <c r="C7951" s="6">
        <f t="shared" si="622"/>
        <v>37</v>
      </c>
      <c r="D7951" s="8">
        <f ca="1">VLOOKUP(B7951,Residuals!$A$12:$AW$232,C7951,FALSE)</f>
        <v>-4.2592329500870567E-3</v>
      </c>
      <c r="E7951" s="8">
        <f ca="1">VLOOKUP(B7951,Residuals!$A$12:$AW$232,C7951,FALSE)^2</f>
        <v>1.8141065323107293E-5</v>
      </c>
      <c r="F7951" s="8">
        <f t="shared" ca="1" si="620"/>
        <v>4.2739043082595601E-2</v>
      </c>
      <c r="G7951" s="6">
        <f t="shared" si="623"/>
        <v>1</v>
      </c>
    </row>
    <row r="7952" spans="1:7" x14ac:dyDescent="0.25">
      <c r="A7952" s="6">
        <f t="shared" si="624"/>
        <v>7941</v>
      </c>
      <c r="B7952" s="6">
        <f t="shared" si="621"/>
        <v>-4</v>
      </c>
      <c r="C7952" s="6">
        <f t="shared" si="622"/>
        <v>37</v>
      </c>
      <c r="D7952" s="8">
        <f ca="1">VLOOKUP(B7952,Residuals!$A$12:$AW$232,C7952,FALSE)</f>
        <v>-1.5563425592964752E-2</v>
      </c>
      <c r="E7952" s="8">
        <f ca="1">VLOOKUP(B7952,Residuals!$A$12:$AW$232,C7952,FALSE)^2</f>
        <v>2.4222021618775026E-4</v>
      </c>
      <c r="F7952" s="8">
        <f t="shared" ca="1" si="620"/>
        <v>0.57065338064449966</v>
      </c>
      <c r="G7952" s="6">
        <f t="shared" si="623"/>
        <v>1</v>
      </c>
    </row>
    <row r="7953" spans="1:7" x14ac:dyDescent="0.25">
      <c r="A7953" s="6">
        <f t="shared" si="624"/>
        <v>7942</v>
      </c>
      <c r="B7953" s="6">
        <f t="shared" si="621"/>
        <v>-3</v>
      </c>
      <c r="C7953" s="6">
        <f t="shared" si="622"/>
        <v>37</v>
      </c>
      <c r="D7953" s="8">
        <f ca="1">VLOOKUP(B7953,Residuals!$A$12:$AW$232,C7953,FALSE)</f>
        <v>-5.7230580796750292E-3</v>
      </c>
      <c r="E7953" s="8">
        <f ca="1">VLOOKUP(B7953,Residuals!$A$12:$AW$232,C7953,FALSE)^2</f>
        <v>3.2753393783333635E-5</v>
      </c>
      <c r="F7953" s="8">
        <f t="shared" ca="1" si="620"/>
        <v>7.7164636314056456E-2</v>
      </c>
      <c r="G7953" s="6">
        <f t="shared" si="623"/>
        <v>1</v>
      </c>
    </row>
    <row r="7954" spans="1:7" x14ac:dyDescent="0.25">
      <c r="A7954" s="6">
        <f t="shared" si="624"/>
        <v>7943</v>
      </c>
      <c r="B7954" s="6">
        <f t="shared" si="621"/>
        <v>-2</v>
      </c>
      <c r="C7954" s="6">
        <f t="shared" si="622"/>
        <v>37</v>
      </c>
      <c r="D7954" s="8">
        <f ca="1">VLOOKUP(B7954,Residuals!$A$12:$AW$232,C7954,FALSE)</f>
        <v>-2.4487127009291339E-2</v>
      </c>
      <c r="E7954" s="8">
        <f ca="1">VLOOKUP(B7954,Residuals!$A$12:$AW$232,C7954,FALSE)^2</f>
        <v>5.9961938916916545E-4</v>
      </c>
      <c r="F7954" s="8">
        <f t="shared" ca="1" si="620"/>
        <v>1.4126600864072669</v>
      </c>
      <c r="G7954" s="6">
        <f t="shared" si="623"/>
        <v>1</v>
      </c>
    </row>
    <row r="7955" spans="1:7" x14ac:dyDescent="0.25">
      <c r="A7955" s="6">
        <f t="shared" si="624"/>
        <v>7944</v>
      </c>
      <c r="B7955" s="6">
        <f t="shared" si="621"/>
        <v>-1</v>
      </c>
      <c r="C7955" s="6">
        <f t="shared" si="622"/>
        <v>37</v>
      </c>
      <c r="D7955" s="8">
        <f ca="1">VLOOKUP(B7955,Residuals!$A$12:$AW$232,C7955,FALSE)</f>
        <v>-8.5584521479478651E-3</v>
      </c>
      <c r="E7955" s="8">
        <f ca="1">VLOOKUP(B7955,Residuals!$A$12:$AW$232,C7955,FALSE)^2</f>
        <v>7.3247103168713425E-5</v>
      </c>
      <c r="F7955" s="8">
        <f t="shared" ca="1" si="620"/>
        <v>0.17256489860137708</v>
      </c>
      <c r="G7955" s="6">
        <f t="shared" si="623"/>
        <v>1</v>
      </c>
    </row>
    <row r="7956" spans="1:7" x14ac:dyDescent="0.25">
      <c r="A7956" s="6">
        <f t="shared" si="624"/>
        <v>7945</v>
      </c>
      <c r="B7956" s="6">
        <f t="shared" si="621"/>
        <v>0</v>
      </c>
      <c r="C7956" s="6">
        <f t="shared" si="622"/>
        <v>37</v>
      </c>
      <c r="D7956" s="8">
        <f ca="1">VLOOKUP(B7956,Residuals!$A$12:$AW$232,C7956,FALSE)</f>
        <v>1.3034783904784216E-2</v>
      </c>
      <c r="E7956" s="8">
        <f ca="1">VLOOKUP(B7956,Residuals!$A$12:$AW$232,C7956,FALSE)^2</f>
        <v>1.6990559144442166E-4</v>
      </c>
      <c r="F7956" s="8">
        <f t="shared" ca="1" si="620"/>
        <v>0.40028533404085775</v>
      </c>
      <c r="G7956" s="6">
        <f t="shared" si="623"/>
        <v>1</v>
      </c>
    </row>
    <row r="7957" spans="1:7" x14ac:dyDescent="0.25">
      <c r="A7957" s="6">
        <f t="shared" si="624"/>
        <v>7946</v>
      </c>
      <c r="B7957" s="6">
        <f t="shared" si="621"/>
        <v>1</v>
      </c>
      <c r="C7957" s="6">
        <f t="shared" si="622"/>
        <v>37</v>
      </c>
      <c r="D7957" s="8">
        <f ca="1">VLOOKUP(B7957,Residuals!$A$12:$AW$232,C7957,FALSE)</f>
        <v>2.50116531525965E-2</v>
      </c>
      <c r="E7957" s="8">
        <f ca="1">VLOOKUP(B7957,Residuals!$A$12:$AW$232,C7957,FALSE)^2</f>
        <v>6.2558279342579042E-4</v>
      </c>
      <c r="F7957" s="8">
        <f t="shared" ca="1" si="620"/>
        <v>1.4738279965234009</v>
      </c>
      <c r="G7957" s="6">
        <f t="shared" si="623"/>
        <v>1</v>
      </c>
    </row>
    <row r="7958" spans="1:7" x14ac:dyDescent="0.25">
      <c r="A7958" s="6">
        <f t="shared" si="624"/>
        <v>7947</v>
      </c>
      <c r="B7958" s="6">
        <f t="shared" si="621"/>
        <v>2</v>
      </c>
      <c r="C7958" s="6">
        <f t="shared" si="622"/>
        <v>37</v>
      </c>
      <c r="D7958" s="8">
        <f ca="1">VLOOKUP(B7958,Residuals!$A$12:$AW$232,C7958,FALSE)</f>
        <v>1.5911667471120841E-2</v>
      </c>
      <c r="E7958" s="8">
        <f ca="1">VLOOKUP(B7958,Residuals!$A$12:$AW$232,C7958,FALSE)^2</f>
        <v>2.5318116171152509E-4</v>
      </c>
      <c r="F7958" s="8">
        <f t="shared" ca="1" si="620"/>
        <v>0.59647657871048598</v>
      </c>
      <c r="G7958" s="6">
        <f t="shared" si="623"/>
        <v>1</v>
      </c>
    </row>
    <row r="7959" spans="1:7" x14ac:dyDescent="0.25">
      <c r="A7959" s="6">
        <f t="shared" si="624"/>
        <v>7948</v>
      </c>
      <c r="B7959" s="6">
        <f t="shared" si="621"/>
        <v>3</v>
      </c>
      <c r="C7959" s="6">
        <f t="shared" si="622"/>
        <v>37</v>
      </c>
      <c r="D7959" s="8">
        <f ca="1">VLOOKUP(B7959,Residuals!$A$12:$AW$232,C7959,FALSE)</f>
        <v>-2.0262008378428946E-2</v>
      </c>
      <c r="E7959" s="8">
        <f ca="1">VLOOKUP(B7959,Residuals!$A$12:$AW$232,C7959,FALSE)^2</f>
        <v>4.1054898352752478E-4</v>
      </c>
      <c r="F7959" s="8">
        <f t="shared" ca="1" si="620"/>
        <v>0.96722383068368045</v>
      </c>
      <c r="G7959" s="6">
        <f t="shared" si="623"/>
        <v>1</v>
      </c>
    </row>
    <row r="7960" spans="1:7" x14ac:dyDescent="0.25">
      <c r="A7960" s="6">
        <f t="shared" si="624"/>
        <v>7949</v>
      </c>
      <c r="B7960" s="6">
        <f t="shared" si="621"/>
        <v>4</v>
      </c>
      <c r="C7960" s="6">
        <f t="shared" si="622"/>
        <v>37</v>
      </c>
      <c r="D7960" s="8">
        <f ca="1">VLOOKUP(B7960,Residuals!$A$12:$AW$232,C7960,FALSE)</f>
        <v>8.9535758726093199E-3</v>
      </c>
      <c r="E7960" s="8">
        <f ca="1">VLOOKUP(B7960,Residuals!$A$12:$AW$232,C7960,FALSE)^2</f>
        <v>8.0166520906571747E-5</v>
      </c>
      <c r="F7960" s="8">
        <f t="shared" ca="1" si="620"/>
        <v>0.18886654834121436</v>
      </c>
      <c r="G7960" s="6">
        <f t="shared" si="623"/>
        <v>1</v>
      </c>
    </row>
    <row r="7961" spans="1:7" x14ac:dyDescent="0.25">
      <c r="A7961" s="6">
        <f t="shared" si="624"/>
        <v>7950</v>
      </c>
      <c r="B7961" s="6">
        <f t="shared" si="621"/>
        <v>5</v>
      </c>
      <c r="C7961" s="6">
        <f t="shared" si="622"/>
        <v>37</v>
      </c>
      <c r="D7961" s="8">
        <f ca="1">VLOOKUP(B7961,Residuals!$A$12:$AW$232,C7961,FALSE)</f>
        <v>-5.0847715667410066E-3</v>
      </c>
      <c r="E7961" s="8">
        <f ca="1">VLOOKUP(B7961,Residuals!$A$12:$AW$232,C7961,FALSE)^2</f>
        <v>2.5854901885937792E-5</v>
      </c>
      <c r="F7961" s="8">
        <f t="shared" ca="1" si="620"/>
        <v>6.0912286346924707E-2</v>
      </c>
      <c r="G7961" s="6">
        <f t="shared" si="623"/>
        <v>1</v>
      </c>
    </row>
    <row r="7962" spans="1:7" x14ac:dyDescent="0.25">
      <c r="A7962" s="6">
        <f t="shared" si="624"/>
        <v>7951</v>
      </c>
      <c r="B7962" s="6">
        <f t="shared" si="621"/>
        <v>6</v>
      </c>
      <c r="C7962" s="6">
        <f t="shared" si="622"/>
        <v>37</v>
      </c>
      <c r="D7962" s="8">
        <f ca="1">VLOOKUP(B7962,Residuals!$A$12:$AW$232,C7962,FALSE)</f>
        <v>-1.9118443724803398E-3</v>
      </c>
      <c r="E7962" s="8">
        <f ca="1">VLOOKUP(B7962,Residuals!$A$12:$AW$232,C7962,FALSE)^2</f>
        <v>3.655148904584744E-6</v>
      </c>
      <c r="F7962" s="8">
        <f t="shared" ca="1" si="620"/>
        <v>8.6112675151092926E-3</v>
      </c>
      <c r="G7962" s="6">
        <f t="shared" si="623"/>
        <v>1</v>
      </c>
    </row>
    <row r="7963" spans="1:7" x14ac:dyDescent="0.25">
      <c r="A7963" s="6">
        <f t="shared" si="624"/>
        <v>7952</v>
      </c>
      <c r="B7963" s="6">
        <f t="shared" si="621"/>
        <v>7</v>
      </c>
      <c r="C7963" s="6">
        <f t="shared" si="622"/>
        <v>37</v>
      </c>
      <c r="D7963" s="8">
        <f ca="1">VLOOKUP(B7963,Residuals!$A$12:$AW$232,C7963,FALSE)</f>
        <v>-6.6349447201246147E-3</v>
      </c>
      <c r="E7963" s="8">
        <f ca="1">VLOOKUP(B7963,Residuals!$A$12:$AW$232,C7963,FALSE)^2</f>
        <v>4.4022491439109499E-5</v>
      </c>
      <c r="F7963" s="8">
        <f t="shared" ca="1" si="620"/>
        <v>0.10371381860483968</v>
      </c>
      <c r="G7963" s="6">
        <f t="shared" si="623"/>
        <v>1</v>
      </c>
    </row>
    <row r="7964" spans="1:7" x14ac:dyDescent="0.25">
      <c r="A7964" s="6">
        <f t="shared" si="624"/>
        <v>7953</v>
      </c>
      <c r="B7964" s="6">
        <f t="shared" si="621"/>
        <v>8</v>
      </c>
      <c r="C7964" s="6">
        <f t="shared" si="622"/>
        <v>37</v>
      </c>
      <c r="D7964" s="8">
        <f ca="1">VLOOKUP(B7964,Residuals!$A$12:$AW$232,C7964,FALSE)</f>
        <v>-9.8308619109902153E-3</v>
      </c>
      <c r="E7964" s="8">
        <f ca="1">VLOOKUP(B7964,Residuals!$A$12:$AW$232,C7964,FALSE)^2</f>
        <v>9.6645845912958191E-5</v>
      </c>
      <c r="F7964" s="8">
        <f t="shared" ca="1" si="620"/>
        <v>0.22769065094355301</v>
      </c>
      <c r="G7964" s="6">
        <f t="shared" si="623"/>
        <v>1</v>
      </c>
    </row>
    <row r="7965" spans="1:7" x14ac:dyDescent="0.25">
      <c r="A7965" s="6">
        <f t="shared" si="624"/>
        <v>7954</v>
      </c>
      <c r="B7965" s="6">
        <f t="shared" si="621"/>
        <v>9</v>
      </c>
      <c r="C7965" s="6">
        <f t="shared" si="622"/>
        <v>37</v>
      </c>
      <c r="D7965" s="8">
        <f ca="1">VLOOKUP(B7965,Residuals!$A$12:$AW$232,C7965,FALSE)</f>
        <v>-9.173154396501992E-3</v>
      </c>
      <c r="E7965" s="8">
        <f ca="1">VLOOKUP(B7965,Residuals!$A$12:$AW$232,C7965,FALSE)^2</f>
        <v>8.4146761582063828E-5</v>
      </c>
      <c r="F7965" s="8">
        <f t="shared" ca="1" si="620"/>
        <v>0.19824370865011171</v>
      </c>
      <c r="G7965" s="6">
        <f t="shared" si="623"/>
        <v>1</v>
      </c>
    </row>
    <row r="7966" spans="1:7" x14ac:dyDescent="0.25">
      <c r="A7966" s="6">
        <f t="shared" si="624"/>
        <v>7955</v>
      </c>
      <c r="B7966" s="6">
        <f t="shared" si="621"/>
        <v>10</v>
      </c>
      <c r="C7966" s="6">
        <f t="shared" si="622"/>
        <v>37</v>
      </c>
      <c r="D7966" s="8">
        <f ca="1">VLOOKUP(B7966,Residuals!$A$12:$AW$232,C7966,FALSE)</f>
        <v>-1.0014095055843776E-2</v>
      </c>
      <c r="E7966" s="8">
        <f ca="1">VLOOKUP(B7966,Residuals!$A$12:$AW$232,C7966,FALSE)^2</f>
        <v>1.0028209978747476E-4</v>
      </c>
      <c r="F7966" s="8">
        <f t="shared" ca="1" si="620"/>
        <v>0.23625740312895332</v>
      </c>
      <c r="G7966" s="6">
        <f t="shared" si="623"/>
        <v>1</v>
      </c>
    </row>
    <row r="7967" spans="1:7" x14ac:dyDescent="0.25">
      <c r="A7967" s="6">
        <f t="shared" si="624"/>
        <v>7956</v>
      </c>
      <c r="B7967" s="6">
        <f t="shared" si="621"/>
        <v>-210</v>
      </c>
      <c r="C7967" s="6">
        <f t="shared" si="622"/>
        <v>38</v>
      </c>
      <c r="D7967" s="8">
        <f ca="1">VLOOKUP(B7967,Residuals!$A$12:$AW$232,C7967,FALSE)</f>
        <v>7.2217538190791049E-3</v>
      </c>
      <c r="E7967" s="8">
        <f ca="1">VLOOKUP(B7967,Residuals!$A$12:$AW$232,C7967,FALSE)^2</f>
        <v>5.215372822338364E-5</v>
      </c>
      <c r="F7967" s="8">
        <f t="shared" ca="1" si="620"/>
        <v>0.12287042672284371</v>
      </c>
      <c r="G7967" s="6">
        <f t="shared" si="623"/>
        <v>0</v>
      </c>
    </row>
    <row r="7968" spans="1:7" x14ac:dyDescent="0.25">
      <c r="A7968" s="6">
        <f t="shared" si="624"/>
        <v>7957</v>
      </c>
      <c r="B7968" s="6">
        <f t="shared" si="621"/>
        <v>-209</v>
      </c>
      <c r="C7968" s="6">
        <f t="shared" si="622"/>
        <v>38</v>
      </c>
      <c r="D7968" s="8">
        <f ca="1">VLOOKUP(B7968,Residuals!$A$12:$AW$232,C7968,FALSE)</f>
        <v>-8.5245158119666691E-3</v>
      </c>
      <c r="E7968" s="8">
        <f ca="1">VLOOKUP(B7968,Residuals!$A$12:$AW$232,C7968,FALSE)^2</f>
        <v>7.2667369828469756E-5</v>
      </c>
      <c r="F7968" s="8">
        <f t="shared" ca="1" si="620"/>
        <v>0.17119908861371716</v>
      </c>
      <c r="G7968" s="6">
        <f t="shared" si="623"/>
        <v>0</v>
      </c>
    </row>
    <row r="7969" spans="1:7" x14ac:dyDescent="0.25">
      <c r="A7969" s="6">
        <f t="shared" si="624"/>
        <v>7958</v>
      </c>
      <c r="B7969" s="6">
        <f t="shared" si="621"/>
        <v>-208</v>
      </c>
      <c r="C7969" s="6">
        <f t="shared" si="622"/>
        <v>38</v>
      </c>
      <c r="D7969" s="8">
        <f ca="1">VLOOKUP(B7969,Residuals!$A$12:$AW$232,C7969,FALSE)</f>
        <v>7.7260828558421476E-3</v>
      </c>
      <c r="E7969" s="8">
        <f ca="1">VLOOKUP(B7969,Residuals!$A$12:$AW$232,C7969,FALSE)^2</f>
        <v>5.9692356295337957E-5</v>
      </c>
      <c r="F7969" s="8">
        <f t="shared" ca="1" si="620"/>
        <v>0.14063089140407298</v>
      </c>
      <c r="G7969" s="6">
        <f t="shared" si="623"/>
        <v>0</v>
      </c>
    </row>
    <row r="7970" spans="1:7" x14ac:dyDescent="0.25">
      <c r="A7970" s="6">
        <f t="shared" si="624"/>
        <v>7959</v>
      </c>
      <c r="B7970" s="6">
        <f t="shared" si="621"/>
        <v>-207</v>
      </c>
      <c r="C7970" s="6">
        <f t="shared" si="622"/>
        <v>38</v>
      </c>
      <c r="D7970" s="8">
        <f ca="1">VLOOKUP(B7970,Residuals!$A$12:$AW$232,C7970,FALSE)</f>
        <v>2.1960343003697834E-2</v>
      </c>
      <c r="E7970" s="8">
        <f ca="1">VLOOKUP(B7970,Residuals!$A$12:$AW$232,C7970,FALSE)^2</f>
        <v>4.8225666484006042E-4</v>
      </c>
      <c r="F7970" s="8">
        <f t="shared" ca="1" si="620"/>
        <v>1.1361619622864476</v>
      </c>
      <c r="G7970" s="6">
        <f t="shared" si="623"/>
        <v>0</v>
      </c>
    </row>
    <row r="7971" spans="1:7" x14ac:dyDescent="0.25">
      <c r="A7971" s="6">
        <f t="shared" si="624"/>
        <v>7960</v>
      </c>
      <c r="B7971" s="6">
        <f t="shared" si="621"/>
        <v>-206</v>
      </c>
      <c r="C7971" s="6">
        <f t="shared" si="622"/>
        <v>38</v>
      </c>
      <c r="D7971" s="8">
        <f ca="1">VLOOKUP(B7971,Residuals!$A$12:$AW$232,C7971,FALSE)</f>
        <v>2.8786381459576543E-2</v>
      </c>
      <c r="E7971" s="8">
        <f ca="1">VLOOKUP(B7971,Residuals!$A$12:$AW$232,C7971,FALSE)^2</f>
        <v>8.2865575753625212E-4</v>
      </c>
      <c r="F7971" s="8">
        <f t="shared" ca="1" si="620"/>
        <v>1.9522532713043863</v>
      </c>
      <c r="G7971" s="6">
        <f t="shared" si="623"/>
        <v>0</v>
      </c>
    </row>
    <row r="7972" spans="1:7" x14ac:dyDescent="0.25">
      <c r="A7972" s="6">
        <f t="shared" si="624"/>
        <v>7961</v>
      </c>
      <c r="B7972" s="6">
        <f t="shared" si="621"/>
        <v>-205</v>
      </c>
      <c r="C7972" s="6">
        <f t="shared" si="622"/>
        <v>38</v>
      </c>
      <c r="D7972" s="8">
        <f ca="1">VLOOKUP(B7972,Residuals!$A$12:$AW$232,C7972,FALSE)</f>
        <v>1.9175563675331839E-2</v>
      </c>
      <c r="E7972" s="8">
        <f ca="1">VLOOKUP(B7972,Residuals!$A$12:$AW$232,C7972,FALSE)^2</f>
        <v>3.6770224226670591E-4</v>
      </c>
      <c r="F7972" s="8">
        <f t="shared" ca="1" si="620"/>
        <v>0.86627999480197915</v>
      </c>
      <c r="G7972" s="6">
        <f t="shared" si="623"/>
        <v>0</v>
      </c>
    </row>
    <row r="7973" spans="1:7" x14ac:dyDescent="0.25">
      <c r="A7973" s="6">
        <f t="shared" si="624"/>
        <v>7962</v>
      </c>
      <c r="B7973" s="6">
        <f t="shared" si="621"/>
        <v>-204</v>
      </c>
      <c r="C7973" s="6">
        <f t="shared" si="622"/>
        <v>38</v>
      </c>
      <c r="D7973" s="8">
        <f ca="1">VLOOKUP(B7973,Residuals!$A$12:$AW$232,C7973,FALSE)</f>
        <v>1.219586528679357E-2</v>
      </c>
      <c r="E7973" s="8">
        <f ca="1">VLOOKUP(B7973,Residuals!$A$12:$AW$232,C7973,FALSE)^2</f>
        <v>1.4873913009361641E-4</v>
      </c>
      <c r="F7973" s="8">
        <f t="shared" ca="1" si="620"/>
        <v>0.35041867585591224</v>
      </c>
      <c r="G7973" s="6">
        <f t="shared" si="623"/>
        <v>0</v>
      </c>
    </row>
    <row r="7974" spans="1:7" x14ac:dyDescent="0.25">
      <c r="A7974" s="6">
        <f t="shared" si="624"/>
        <v>7963</v>
      </c>
      <c r="B7974" s="6">
        <f t="shared" si="621"/>
        <v>-203</v>
      </c>
      <c r="C7974" s="6">
        <f t="shared" si="622"/>
        <v>38</v>
      </c>
      <c r="D7974" s="8">
        <f ca="1">VLOOKUP(B7974,Residuals!$A$12:$AW$232,C7974,FALSE)</f>
        <v>4.1672482772442995E-2</v>
      </c>
      <c r="E7974" s="8">
        <f ca="1">VLOOKUP(B7974,Residuals!$A$12:$AW$232,C7974,FALSE)^2</f>
        <v>1.7365958204195583E-3</v>
      </c>
      <c r="F7974" s="8">
        <f t="shared" ca="1" si="620"/>
        <v>4.0912946546434741</v>
      </c>
      <c r="G7974" s="6">
        <f t="shared" si="623"/>
        <v>0</v>
      </c>
    </row>
    <row r="7975" spans="1:7" x14ac:dyDescent="0.25">
      <c r="A7975" s="6">
        <f t="shared" si="624"/>
        <v>7964</v>
      </c>
      <c r="B7975" s="6">
        <f t="shared" si="621"/>
        <v>-202</v>
      </c>
      <c r="C7975" s="6">
        <f t="shared" si="622"/>
        <v>38</v>
      </c>
      <c r="D7975" s="8">
        <f ca="1">VLOOKUP(B7975,Residuals!$A$12:$AW$232,C7975,FALSE)</f>
        <v>2.3832679834693667E-2</v>
      </c>
      <c r="E7975" s="8">
        <f ca="1">VLOOKUP(B7975,Residuals!$A$12:$AW$232,C7975,FALSE)^2</f>
        <v>5.6799662810301413E-4</v>
      </c>
      <c r="F7975" s="8">
        <f t="shared" ca="1" si="620"/>
        <v>1.3381591393280812</v>
      </c>
      <c r="G7975" s="6">
        <f t="shared" si="623"/>
        <v>0</v>
      </c>
    </row>
    <row r="7976" spans="1:7" x14ac:dyDescent="0.25">
      <c r="A7976" s="6">
        <f t="shared" si="624"/>
        <v>7965</v>
      </c>
      <c r="B7976" s="6">
        <f t="shared" si="621"/>
        <v>-201</v>
      </c>
      <c r="C7976" s="6">
        <f t="shared" si="622"/>
        <v>38</v>
      </c>
      <c r="D7976" s="8">
        <f ca="1">VLOOKUP(B7976,Residuals!$A$12:$AW$232,C7976,FALSE)</f>
        <v>1.5985775672725078E-2</v>
      </c>
      <c r="E7976" s="8">
        <f ca="1">VLOOKUP(B7976,Residuals!$A$12:$AW$232,C7976,FALSE)^2</f>
        <v>2.5554502385868893E-4</v>
      </c>
      <c r="F7976" s="8">
        <f t="shared" ca="1" si="620"/>
        <v>0.60204566764487544</v>
      </c>
      <c r="G7976" s="6">
        <f t="shared" si="623"/>
        <v>0</v>
      </c>
    </row>
    <row r="7977" spans="1:7" x14ac:dyDescent="0.25">
      <c r="A7977" s="6">
        <f t="shared" si="624"/>
        <v>7966</v>
      </c>
      <c r="B7977" s="6">
        <f t="shared" si="621"/>
        <v>-200</v>
      </c>
      <c r="C7977" s="6">
        <f t="shared" si="622"/>
        <v>38</v>
      </c>
      <c r="D7977" s="8">
        <f ca="1">VLOOKUP(B7977,Residuals!$A$12:$AW$232,C7977,FALSE)</f>
        <v>1.3766796416452788E-2</v>
      </c>
      <c r="E7977" s="8">
        <f ca="1">VLOOKUP(B7977,Residuals!$A$12:$AW$232,C7977,FALSE)^2</f>
        <v>1.8952468357205733E-4</v>
      </c>
      <c r="F7977" s="8">
        <f t="shared" ca="1" si="620"/>
        <v>0.44650650180306117</v>
      </c>
      <c r="G7977" s="6">
        <f t="shared" si="623"/>
        <v>0</v>
      </c>
    </row>
    <row r="7978" spans="1:7" x14ac:dyDescent="0.25">
      <c r="A7978" s="6">
        <f t="shared" si="624"/>
        <v>7967</v>
      </c>
      <c r="B7978" s="6">
        <f t="shared" si="621"/>
        <v>-199</v>
      </c>
      <c r="C7978" s="6">
        <f t="shared" si="622"/>
        <v>38</v>
      </c>
      <c r="D7978" s="8">
        <f ca="1">VLOOKUP(B7978,Residuals!$A$12:$AW$232,C7978,FALSE)</f>
        <v>1.3142073880883141E-2</v>
      </c>
      <c r="E7978" s="8">
        <f ca="1">VLOOKUP(B7978,Residuals!$A$12:$AW$232,C7978,FALSE)^2</f>
        <v>1.7271410589059087E-4</v>
      </c>
      <c r="F7978" s="8">
        <f t="shared" ca="1" si="620"/>
        <v>0.40690199176051356</v>
      </c>
      <c r="G7978" s="6">
        <f t="shared" si="623"/>
        <v>0</v>
      </c>
    </row>
    <row r="7979" spans="1:7" x14ac:dyDescent="0.25">
      <c r="A7979" s="6">
        <f t="shared" si="624"/>
        <v>7968</v>
      </c>
      <c r="B7979" s="6">
        <f t="shared" si="621"/>
        <v>-198</v>
      </c>
      <c r="C7979" s="6">
        <f t="shared" si="622"/>
        <v>38</v>
      </c>
      <c r="D7979" s="8">
        <f ca="1">VLOOKUP(B7979,Residuals!$A$12:$AW$232,C7979,FALSE)</f>
        <v>3.5462006845744923E-2</v>
      </c>
      <c r="E7979" s="8">
        <f ca="1">VLOOKUP(B7979,Residuals!$A$12:$AW$232,C7979,FALSE)^2</f>
        <v>1.2575539295276597E-3</v>
      </c>
      <c r="F7979" s="8">
        <f t="shared" ca="1" si="620"/>
        <v>2.9627064681978692</v>
      </c>
      <c r="G7979" s="6">
        <f t="shared" si="623"/>
        <v>0</v>
      </c>
    </row>
    <row r="7980" spans="1:7" x14ac:dyDescent="0.25">
      <c r="A7980" s="6">
        <f t="shared" si="624"/>
        <v>7969</v>
      </c>
      <c r="B7980" s="6">
        <f t="shared" si="621"/>
        <v>-197</v>
      </c>
      <c r="C7980" s="6">
        <f t="shared" si="622"/>
        <v>38</v>
      </c>
      <c r="D7980" s="8">
        <f ca="1">VLOOKUP(B7980,Residuals!$A$12:$AW$232,C7980,FALSE)</f>
        <v>2.32816981359452E-2</v>
      </c>
      <c r="E7980" s="8">
        <f ca="1">VLOOKUP(B7980,Residuals!$A$12:$AW$232,C7980,FALSE)^2</f>
        <v>5.420374680932742E-4</v>
      </c>
      <c r="F7980" s="8">
        <f t="shared" ca="1" si="620"/>
        <v>1.2770012283518677</v>
      </c>
      <c r="G7980" s="6">
        <f t="shared" si="623"/>
        <v>0</v>
      </c>
    </row>
    <row r="7981" spans="1:7" x14ac:dyDescent="0.25">
      <c r="A7981" s="6">
        <f t="shared" si="624"/>
        <v>7970</v>
      </c>
      <c r="B7981" s="6">
        <f t="shared" si="621"/>
        <v>-196</v>
      </c>
      <c r="C7981" s="6">
        <f t="shared" si="622"/>
        <v>38</v>
      </c>
      <c r="D7981" s="8">
        <f ca="1">VLOOKUP(B7981,Residuals!$A$12:$AW$232,C7981,FALSE)</f>
        <v>-1.2119838243075744E-2</v>
      </c>
      <c r="E7981" s="8">
        <f ca="1">VLOOKUP(B7981,Residuals!$A$12:$AW$232,C7981,FALSE)^2</f>
        <v>1.4689047903832135E-4</v>
      </c>
      <c r="F7981" s="8">
        <f t="shared" ca="1" si="620"/>
        <v>0.3460633871399677</v>
      </c>
      <c r="G7981" s="6">
        <f t="shared" si="623"/>
        <v>0</v>
      </c>
    </row>
    <row r="7982" spans="1:7" x14ac:dyDescent="0.25">
      <c r="A7982" s="6">
        <f t="shared" si="624"/>
        <v>7971</v>
      </c>
      <c r="B7982" s="6">
        <f t="shared" si="621"/>
        <v>-195</v>
      </c>
      <c r="C7982" s="6">
        <f t="shared" si="622"/>
        <v>38</v>
      </c>
      <c r="D7982" s="8">
        <f ca="1">VLOOKUP(B7982,Residuals!$A$12:$AW$232,C7982,FALSE)</f>
        <v>-1.5699390139354733E-2</v>
      </c>
      <c r="E7982" s="8">
        <f ca="1">VLOOKUP(B7982,Residuals!$A$12:$AW$232,C7982,FALSE)^2</f>
        <v>2.4647085074766865E-4</v>
      </c>
      <c r="F7982" s="8">
        <f t="shared" ca="1" si="620"/>
        <v>0.58066756946687936</v>
      </c>
      <c r="G7982" s="6">
        <f t="shared" si="623"/>
        <v>0</v>
      </c>
    </row>
    <row r="7983" spans="1:7" x14ac:dyDescent="0.25">
      <c r="A7983" s="6">
        <f t="shared" si="624"/>
        <v>7972</v>
      </c>
      <c r="B7983" s="6">
        <f t="shared" si="621"/>
        <v>-194</v>
      </c>
      <c r="C7983" s="6">
        <f t="shared" si="622"/>
        <v>38</v>
      </c>
      <c r="D7983" s="8">
        <f ca="1">VLOOKUP(B7983,Residuals!$A$12:$AW$232,C7983,FALSE)</f>
        <v>-7.5054318142416046E-3</v>
      </c>
      <c r="E7983" s="8">
        <f ca="1">VLOOKUP(B7983,Residuals!$A$12:$AW$232,C7983,FALSE)^2</f>
        <v>5.6331506718230025E-5</v>
      </c>
      <c r="F7983" s="8">
        <f t="shared" ca="1" si="620"/>
        <v>0.13271297190420892</v>
      </c>
      <c r="G7983" s="6">
        <f t="shared" si="623"/>
        <v>0</v>
      </c>
    </row>
    <row r="7984" spans="1:7" x14ac:dyDescent="0.25">
      <c r="A7984" s="6">
        <f t="shared" si="624"/>
        <v>7973</v>
      </c>
      <c r="B7984" s="6">
        <f t="shared" si="621"/>
        <v>-193</v>
      </c>
      <c r="C7984" s="6">
        <f t="shared" si="622"/>
        <v>38</v>
      </c>
      <c r="D7984" s="8">
        <f ca="1">VLOOKUP(B7984,Residuals!$A$12:$AW$232,C7984,FALSE)</f>
        <v>-3.7278072438756367E-2</v>
      </c>
      <c r="E7984" s="8">
        <f ca="1">VLOOKUP(B7984,Residuals!$A$12:$AW$232,C7984,FALSE)^2</f>
        <v>1.389654684749167E-3</v>
      </c>
      <c r="F7984" s="8">
        <f t="shared" ca="1" si="620"/>
        <v>3.2739263314251938</v>
      </c>
      <c r="G7984" s="6">
        <f t="shared" si="623"/>
        <v>0</v>
      </c>
    </row>
    <row r="7985" spans="1:7" x14ac:dyDescent="0.25">
      <c r="A7985" s="6">
        <f t="shared" si="624"/>
        <v>7974</v>
      </c>
      <c r="B7985" s="6">
        <f t="shared" si="621"/>
        <v>-192</v>
      </c>
      <c r="C7985" s="6">
        <f t="shared" si="622"/>
        <v>38</v>
      </c>
      <c r="D7985" s="8">
        <f ca="1">VLOOKUP(B7985,Residuals!$A$12:$AW$232,C7985,FALSE)</f>
        <v>4.0513851209589263E-3</v>
      </c>
      <c r="E7985" s="8">
        <f ca="1">VLOOKUP(B7985,Residuals!$A$12:$AW$232,C7985,FALSE)^2</f>
        <v>1.6413721398327373E-5</v>
      </c>
      <c r="F7985" s="8">
        <f t="shared" ca="1" si="620"/>
        <v>3.8669545227605046E-2</v>
      </c>
      <c r="G7985" s="6">
        <f t="shared" si="623"/>
        <v>0</v>
      </c>
    </row>
    <row r="7986" spans="1:7" x14ac:dyDescent="0.25">
      <c r="A7986" s="6">
        <f t="shared" si="624"/>
        <v>7975</v>
      </c>
      <c r="B7986" s="6">
        <f t="shared" si="621"/>
        <v>-191</v>
      </c>
      <c r="C7986" s="6">
        <f t="shared" si="622"/>
        <v>38</v>
      </c>
      <c r="D7986" s="8">
        <f ca="1">VLOOKUP(B7986,Residuals!$A$12:$AW$232,C7986,FALSE)</f>
        <v>-1.7164100930462671E-3</v>
      </c>
      <c r="E7986" s="8">
        <f ca="1">VLOOKUP(B7986,Residuals!$A$12:$AW$232,C7986,FALSE)^2</f>
        <v>2.9460636075110953E-6</v>
      </c>
      <c r="F7986" s="8">
        <f t="shared" ca="1" si="620"/>
        <v>6.9407136352186895E-3</v>
      </c>
      <c r="G7986" s="6">
        <f t="shared" si="623"/>
        <v>0</v>
      </c>
    </row>
    <row r="7987" spans="1:7" x14ac:dyDescent="0.25">
      <c r="A7987" s="6">
        <f t="shared" si="624"/>
        <v>7976</v>
      </c>
      <c r="B7987" s="6">
        <f t="shared" si="621"/>
        <v>-190</v>
      </c>
      <c r="C7987" s="6">
        <f t="shared" si="622"/>
        <v>38</v>
      </c>
      <c r="D7987" s="8">
        <f ca="1">VLOOKUP(B7987,Residuals!$A$12:$AW$232,C7987,FALSE)</f>
        <v>4.2477944211966844E-3</v>
      </c>
      <c r="E7987" s="8">
        <f ca="1">VLOOKUP(B7987,Residuals!$A$12:$AW$232,C7987,FALSE)^2</f>
        <v>1.8043757444749676E-5</v>
      </c>
      <c r="F7987" s="8">
        <f t="shared" ca="1" si="620"/>
        <v>4.2509792730902926E-2</v>
      </c>
      <c r="G7987" s="6">
        <f t="shared" si="623"/>
        <v>0</v>
      </c>
    </row>
    <row r="7988" spans="1:7" x14ac:dyDescent="0.25">
      <c r="A7988" s="6">
        <f t="shared" si="624"/>
        <v>7977</v>
      </c>
      <c r="B7988" s="6">
        <f t="shared" si="621"/>
        <v>-189</v>
      </c>
      <c r="C7988" s="6">
        <f t="shared" si="622"/>
        <v>38</v>
      </c>
      <c r="D7988" s="8">
        <f ca="1">VLOOKUP(B7988,Residuals!$A$12:$AW$232,C7988,FALSE)</f>
        <v>1.4853718397745092E-2</v>
      </c>
      <c r="E7988" s="8">
        <f ca="1">VLOOKUP(B7988,Residuals!$A$12:$AW$232,C7988,FALSE)^2</f>
        <v>2.2063295023951103E-4</v>
      </c>
      <c r="F7988" s="8">
        <f t="shared" ca="1" si="620"/>
        <v>0.51979533714128523</v>
      </c>
      <c r="G7988" s="6">
        <f t="shared" si="623"/>
        <v>0</v>
      </c>
    </row>
    <row r="7989" spans="1:7" x14ac:dyDescent="0.25">
      <c r="A7989" s="6">
        <f t="shared" si="624"/>
        <v>7978</v>
      </c>
      <c r="B7989" s="6">
        <f t="shared" si="621"/>
        <v>-188</v>
      </c>
      <c r="C7989" s="6">
        <f t="shared" si="622"/>
        <v>38</v>
      </c>
      <c r="D7989" s="8">
        <f ca="1">VLOOKUP(B7989,Residuals!$A$12:$AW$232,C7989,FALSE)</f>
        <v>2.0789803479808766E-3</v>
      </c>
      <c r="E7989" s="8">
        <f ca="1">VLOOKUP(B7989,Residuals!$A$12:$AW$232,C7989,FALSE)^2</f>
        <v>4.3221592872906866E-6</v>
      </c>
      <c r="F7989" s="8">
        <f t="shared" ca="1" si="620"/>
        <v>1.018269592767867E-2</v>
      </c>
      <c r="G7989" s="6">
        <f t="shared" si="623"/>
        <v>0</v>
      </c>
    </row>
    <row r="7990" spans="1:7" x14ac:dyDescent="0.25">
      <c r="A7990" s="6">
        <f t="shared" si="624"/>
        <v>7979</v>
      </c>
      <c r="B7990" s="6">
        <f t="shared" si="621"/>
        <v>-187</v>
      </c>
      <c r="C7990" s="6">
        <f t="shared" si="622"/>
        <v>38</v>
      </c>
      <c r="D7990" s="8">
        <f ca="1">VLOOKUP(B7990,Residuals!$A$12:$AW$232,C7990,FALSE)</f>
        <v>-5.1755628324782633E-3</v>
      </c>
      <c r="E7990" s="8">
        <f ca="1">VLOOKUP(B7990,Residuals!$A$12:$AW$232,C7990,FALSE)^2</f>
        <v>2.6786450632930423E-5</v>
      </c>
      <c r="F7990" s="8">
        <f t="shared" ca="1" si="620"/>
        <v>6.3106948089338658E-2</v>
      </c>
      <c r="G7990" s="6">
        <f t="shared" si="623"/>
        <v>0</v>
      </c>
    </row>
    <row r="7991" spans="1:7" x14ac:dyDescent="0.25">
      <c r="A7991" s="6">
        <f t="shared" si="624"/>
        <v>7980</v>
      </c>
      <c r="B7991" s="6">
        <f t="shared" si="621"/>
        <v>-186</v>
      </c>
      <c r="C7991" s="6">
        <f t="shared" si="622"/>
        <v>38</v>
      </c>
      <c r="D7991" s="8">
        <f ca="1">VLOOKUP(B7991,Residuals!$A$12:$AW$232,C7991,FALSE)</f>
        <v>-6.1891634032503894E-4</v>
      </c>
      <c r="E7991" s="8">
        <f ca="1">VLOOKUP(B7991,Residuals!$A$12:$AW$232,C7991,FALSE)^2</f>
        <v>3.8305743632133943E-7</v>
      </c>
      <c r="F7991" s="8">
        <f t="shared" ca="1" si="620"/>
        <v>9.024557258604344E-4</v>
      </c>
      <c r="G7991" s="6">
        <f t="shared" si="623"/>
        <v>0</v>
      </c>
    </row>
    <row r="7992" spans="1:7" x14ac:dyDescent="0.25">
      <c r="A7992" s="6">
        <f t="shared" si="624"/>
        <v>7981</v>
      </c>
      <c r="B7992" s="6">
        <f t="shared" si="621"/>
        <v>-185</v>
      </c>
      <c r="C7992" s="6">
        <f t="shared" si="622"/>
        <v>38</v>
      </c>
      <c r="D7992" s="8">
        <f ca="1">VLOOKUP(B7992,Residuals!$A$12:$AW$232,C7992,FALSE)</f>
        <v>2.0378187257999385E-2</v>
      </c>
      <c r="E7992" s="8">
        <f ca="1">VLOOKUP(B7992,Residuals!$A$12:$AW$232,C7992,FALSE)^2</f>
        <v>4.152705159220885E-4</v>
      </c>
      <c r="F7992" s="8">
        <f t="shared" ca="1" si="620"/>
        <v>0.97834742088265803</v>
      </c>
      <c r="G7992" s="6">
        <f t="shared" si="623"/>
        <v>0</v>
      </c>
    </row>
    <row r="7993" spans="1:7" x14ac:dyDescent="0.25">
      <c r="A7993" s="6">
        <f t="shared" si="624"/>
        <v>7982</v>
      </c>
      <c r="B7993" s="6">
        <f t="shared" si="621"/>
        <v>-184</v>
      </c>
      <c r="C7993" s="6">
        <f t="shared" si="622"/>
        <v>38</v>
      </c>
      <c r="D7993" s="8">
        <f ca="1">VLOOKUP(B7993,Residuals!$A$12:$AW$232,C7993,FALSE)</f>
        <v>2.6482571974790043E-3</v>
      </c>
      <c r="E7993" s="8">
        <f ca="1">VLOOKUP(B7993,Residuals!$A$12:$AW$232,C7993,FALSE)^2</f>
        <v>7.0132661839993499E-6</v>
      </c>
      <c r="F7993" s="8">
        <f t="shared" ca="1" si="620"/>
        <v>1.6522749918433017E-2</v>
      </c>
      <c r="G7993" s="6">
        <f t="shared" si="623"/>
        <v>0</v>
      </c>
    </row>
    <row r="7994" spans="1:7" x14ac:dyDescent="0.25">
      <c r="A7994" s="6">
        <f t="shared" si="624"/>
        <v>7983</v>
      </c>
      <c r="B7994" s="6">
        <f t="shared" si="621"/>
        <v>-183</v>
      </c>
      <c r="C7994" s="6">
        <f t="shared" si="622"/>
        <v>38</v>
      </c>
      <c r="D7994" s="8">
        <f ca="1">VLOOKUP(B7994,Residuals!$A$12:$AW$232,C7994,FALSE)</f>
        <v>-1.0094003275223326E-4</v>
      </c>
      <c r="E7994" s="8">
        <f ca="1">VLOOKUP(B7994,Residuals!$A$12:$AW$232,C7994,FALSE)^2</f>
        <v>1.0188890212021925E-8</v>
      </c>
      <c r="F7994" s="8">
        <f t="shared" ca="1" si="620"/>
        <v>2.400429136765014E-5</v>
      </c>
      <c r="G7994" s="6">
        <f t="shared" si="623"/>
        <v>0</v>
      </c>
    </row>
    <row r="7995" spans="1:7" x14ac:dyDescent="0.25">
      <c r="A7995" s="6">
        <f t="shared" si="624"/>
        <v>7984</v>
      </c>
      <c r="B7995" s="6">
        <f t="shared" si="621"/>
        <v>-182</v>
      </c>
      <c r="C7995" s="6">
        <f t="shared" si="622"/>
        <v>38</v>
      </c>
      <c r="D7995" s="8">
        <f ca="1">VLOOKUP(B7995,Residuals!$A$12:$AW$232,C7995,FALSE)</f>
        <v>3.272502808860054E-2</v>
      </c>
      <c r="E7995" s="8">
        <f ca="1">VLOOKUP(B7995,Residuals!$A$12:$AW$232,C7995,FALSE)^2</f>
        <v>1.0709274633996942E-3</v>
      </c>
      <c r="F7995" s="8">
        <f t="shared" ca="1" si="620"/>
        <v>2.5230279579156805</v>
      </c>
      <c r="G7995" s="6">
        <f t="shared" si="623"/>
        <v>0</v>
      </c>
    </row>
    <row r="7996" spans="1:7" x14ac:dyDescent="0.25">
      <c r="A7996" s="6">
        <f t="shared" si="624"/>
        <v>7985</v>
      </c>
      <c r="B7996" s="6">
        <f t="shared" si="621"/>
        <v>-181</v>
      </c>
      <c r="C7996" s="6">
        <f t="shared" si="622"/>
        <v>38</v>
      </c>
      <c r="D7996" s="8">
        <f ca="1">VLOOKUP(B7996,Residuals!$A$12:$AW$232,C7996,FALSE)</f>
        <v>2.2444217948153662E-2</v>
      </c>
      <c r="E7996" s="8">
        <f ca="1">VLOOKUP(B7996,Residuals!$A$12:$AW$232,C7996,FALSE)^2</f>
        <v>5.0374291930422297E-4</v>
      </c>
      <c r="F7996" s="8">
        <f t="shared" ca="1" si="620"/>
        <v>1.1867820300096901</v>
      </c>
      <c r="G7996" s="6">
        <f t="shared" si="623"/>
        <v>0</v>
      </c>
    </row>
    <row r="7997" spans="1:7" x14ac:dyDescent="0.25">
      <c r="A7997" s="6">
        <f t="shared" si="624"/>
        <v>7986</v>
      </c>
      <c r="B7997" s="6">
        <f t="shared" si="621"/>
        <v>-180</v>
      </c>
      <c r="C7997" s="6">
        <f t="shared" si="622"/>
        <v>38</v>
      </c>
      <c r="D7997" s="8">
        <f ca="1">VLOOKUP(B7997,Residuals!$A$12:$AW$232,C7997,FALSE)</f>
        <v>-2.4171050070242429E-2</v>
      </c>
      <c r="E7997" s="8">
        <f ca="1">VLOOKUP(B7997,Residuals!$A$12:$AW$232,C7997,FALSE)^2</f>
        <v>5.8423966149816653E-4</v>
      </c>
      <c r="F7997" s="8">
        <f t="shared" ca="1" si="620"/>
        <v>1.3764265559159703</v>
      </c>
      <c r="G7997" s="6">
        <f t="shared" si="623"/>
        <v>0</v>
      </c>
    </row>
    <row r="7998" spans="1:7" x14ac:dyDescent="0.25">
      <c r="A7998" s="6">
        <f t="shared" si="624"/>
        <v>7987</v>
      </c>
      <c r="B7998" s="6">
        <f t="shared" si="621"/>
        <v>-179</v>
      </c>
      <c r="C7998" s="6">
        <f t="shared" si="622"/>
        <v>38</v>
      </c>
      <c r="D7998" s="8">
        <f ca="1">VLOOKUP(B7998,Residuals!$A$12:$AW$232,C7998,FALSE)</f>
        <v>1.3509900000963705E-2</v>
      </c>
      <c r="E7998" s="8">
        <f ca="1">VLOOKUP(B7998,Residuals!$A$12:$AW$232,C7998,FALSE)^2</f>
        <v>1.8251739803603912E-4</v>
      </c>
      <c r="F7998" s="8">
        <f t="shared" ca="1" si="620"/>
        <v>0.42999784186044687</v>
      </c>
      <c r="G7998" s="6">
        <f t="shared" si="623"/>
        <v>0</v>
      </c>
    </row>
    <row r="7999" spans="1:7" x14ac:dyDescent="0.25">
      <c r="A7999" s="6">
        <f t="shared" si="624"/>
        <v>7988</v>
      </c>
      <c r="B7999" s="6">
        <f t="shared" si="621"/>
        <v>-178</v>
      </c>
      <c r="C7999" s="6">
        <f t="shared" si="622"/>
        <v>38</v>
      </c>
      <c r="D7999" s="8">
        <f ca="1">VLOOKUP(B7999,Residuals!$A$12:$AW$232,C7999,FALSE)</f>
        <v>1.8765533595259461E-2</v>
      </c>
      <c r="E7999" s="8">
        <f ca="1">VLOOKUP(B7999,Residuals!$A$12:$AW$232,C7999,FALSE)^2</f>
        <v>3.5214525111481145E-4</v>
      </c>
      <c r="F7999" s="8">
        <f t="shared" ca="1" si="620"/>
        <v>0.82962884431913142</v>
      </c>
      <c r="G7999" s="6">
        <f t="shared" si="623"/>
        <v>0</v>
      </c>
    </row>
    <row r="8000" spans="1:7" x14ac:dyDescent="0.25">
      <c r="A8000" s="6">
        <f t="shared" si="624"/>
        <v>7989</v>
      </c>
      <c r="B8000" s="6">
        <f t="shared" si="621"/>
        <v>-177</v>
      </c>
      <c r="C8000" s="6">
        <f t="shared" si="622"/>
        <v>38</v>
      </c>
      <c r="D8000" s="8">
        <f ca="1">VLOOKUP(B8000,Residuals!$A$12:$AW$232,C8000,FALSE)</f>
        <v>-1.2078378366488566E-2</v>
      </c>
      <c r="E8000" s="8">
        <f ca="1">VLOOKUP(B8000,Residuals!$A$12:$AW$232,C8000,FALSE)^2</f>
        <v>1.45887223964059E-4</v>
      </c>
      <c r="F8000" s="8">
        <f t="shared" ca="1" si="620"/>
        <v>0.34369979045597832</v>
      </c>
      <c r="G8000" s="6">
        <f t="shared" si="623"/>
        <v>0</v>
      </c>
    </row>
    <row r="8001" spans="1:7" x14ac:dyDescent="0.25">
      <c r="A8001" s="6">
        <f t="shared" si="624"/>
        <v>7990</v>
      </c>
      <c r="B8001" s="6">
        <f t="shared" si="621"/>
        <v>-176</v>
      </c>
      <c r="C8001" s="6">
        <f t="shared" si="622"/>
        <v>38</v>
      </c>
      <c r="D8001" s="8">
        <f ca="1">VLOOKUP(B8001,Residuals!$A$12:$AW$232,C8001,FALSE)</f>
        <v>-1.8944441099716825E-3</v>
      </c>
      <c r="E8001" s="8">
        <f ca="1">VLOOKUP(B8001,Residuals!$A$12:$AW$232,C8001,FALSE)^2</f>
        <v>3.5889184858064E-6</v>
      </c>
      <c r="F8001" s="8">
        <f t="shared" ca="1" si="620"/>
        <v>8.4552334194743211E-3</v>
      </c>
      <c r="G8001" s="6">
        <f t="shared" si="623"/>
        <v>0</v>
      </c>
    </row>
    <row r="8002" spans="1:7" x14ac:dyDescent="0.25">
      <c r="A8002" s="6">
        <f t="shared" si="624"/>
        <v>7991</v>
      </c>
      <c r="B8002" s="6">
        <f t="shared" si="621"/>
        <v>-175</v>
      </c>
      <c r="C8002" s="6">
        <f t="shared" si="622"/>
        <v>38</v>
      </c>
      <c r="D8002" s="8">
        <f ca="1">VLOOKUP(B8002,Residuals!$A$12:$AW$232,C8002,FALSE)</f>
        <v>7.9864673812468489E-3</v>
      </c>
      <c r="E8002" s="8">
        <f ca="1">VLOOKUP(B8002,Residuals!$A$12:$AW$232,C8002,FALSE)^2</f>
        <v>6.37836612317199E-5</v>
      </c>
      <c r="F8002" s="8">
        <f t="shared" ca="1" si="620"/>
        <v>0.15026971111094747</v>
      </c>
      <c r="G8002" s="6">
        <f t="shared" si="623"/>
        <v>0</v>
      </c>
    </row>
    <row r="8003" spans="1:7" x14ac:dyDescent="0.25">
      <c r="A8003" s="6">
        <f t="shared" si="624"/>
        <v>7992</v>
      </c>
      <c r="B8003" s="6">
        <f t="shared" si="621"/>
        <v>-174</v>
      </c>
      <c r="C8003" s="6">
        <f t="shared" si="622"/>
        <v>38</v>
      </c>
      <c r="D8003" s="8">
        <f ca="1">VLOOKUP(B8003,Residuals!$A$12:$AW$232,C8003,FALSE)</f>
        <v>-1.1578326590201669E-2</v>
      </c>
      <c r="E8003" s="8">
        <f ca="1">VLOOKUP(B8003,Residuals!$A$12:$AW$232,C8003,FALSE)^2</f>
        <v>1.3405764662937099E-4</v>
      </c>
      <c r="F8003" s="8">
        <f t="shared" ca="1" si="620"/>
        <v>0.31583015841666606</v>
      </c>
      <c r="G8003" s="6">
        <f t="shared" si="623"/>
        <v>0</v>
      </c>
    </row>
    <row r="8004" spans="1:7" x14ac:dyDescent="0.25">
      <c r="A8004" s="6">
        <f t="shared" si="624"/>
        <v>7993</v>
      </c>
      <c r="B8004" s="6">
        <f t="shared" si="621"/>
        <v>-173</v>
      </c>
      <c r="C8004" s="6">
        <f t="shared" si="622"/>
        <v>38</v>
      </c>
      <c r="D8004" s="8">
        <f ca="1">VLOOKUP(B8004,Residuals!$A$12:$AW$232,C8004,FALSE)</f>
        <v>2.0799757184945752E-2</v>
      </c>
      <c r="E8004" s="8">
        <f ca="1">VLOOKUP(B8004,Residuals!$A$12:$AW$232,C8004,FALSE)^2</f>
        <v>4.3262989895270245E-4</v>
      </c>
      <c r="F8004" s="8">
        <f t="shared" ca="1" si="620"/>
        <v>1.0192448767937869</v>
      </c>
      <c r="G8004" s="6">
        <f t="shared" si="623"/>
        <v>0</v>
      </c>
    </row>
    <row r="8005" spans="1:7" x14ac:dyDescent="0.25">
      <c r="A8005" s="6">
        <f t="shared" si="624"/>
        <v>7994</v>
      </c>
      <c r="B8005" s="6">
        <f t="shared" si="621"/>
        <v>-172</v>
      </c>
      <c r="C8005" s="6">
        <f t="shared" si="622"/>
        <v>38</v>
      </c>
      <c r="D8005" s="8">
        <f ca="1">VLOOKUP(B8005,Residuals!$A$12:$AW$232,C8005,FALSE)</f>
        <v>1.7709077606867293E-2</v>
      </c>
      <c r="E8005" s="8">
        <f ca="1">VLOOKUP(B8005,Residuals!$A$12:$AW$232,C8005,FALSE)^2</f>
        <v>3.1361142968604861E-4</v>
      </c>
      <c r="F8005" s="8">
        <f t="shared" ca="1" si="620"/>
        <v>0.7388459368741539</v>
      </c>
      <c r="G8005" s="6">
        <f t="shared" si="623"/>
        <v>0</v>
      </c>
    </row>
    <row r="8006" spans="1:7" x14ac:dyDescent="0.25">
      <c r="A8006" s="6">
        <f t="shared" si="624"/>
        <v>7995</v>
      </c>
      <c r="B8006" s="6">
        <f t="shared" si="621"/>
        <v>-171</v>
      </c>
      <c r="C8006" s="6">
        <f t="shared" si="622"/>
        <v>38</v>
      </c>
      <c r="D8006" s="8">
        <f ca="1">VLOOKUP(B8006,Residuals!$A$12:$AW$232,C8006,FALSE)</f>
        <v>7.6135301060809284E-4</v>
      </c>
      <c r="E8006" s="8">
        <f ca="1">VLOOKUP(B8006,Residuals!$A$12:$AW$232,C8006,FALSE)^2</f>
        <v>5.7965840676200675E-7</v>
      </c>
      <c r="F8006" s="8">
        <f t="shared" ca="1" si="620"/>
        <v>1.3656334497750824E-3</v>
      </c>
      <c r="G8006" s="6">
        <f t="shared" si="623"/>
        <v>0</v>
      </c>
    </row>
    <row r="8007" spans="1:7" x14ac:dyDescent="0.25">
      <c r="A8007" s="6">
        <f t="shared" si="624"/>
        <v>7996</v>
      </c>
      <c r="B8007" s="6">
        <f t="shared" si="621"/>
        <v>-170</v>
      </c>
      <c r="C8007" s="6">
        <f t="shared" si="622"/>
        <v>38</v>
      </c>
      <c r="D8007" s="8">
        <f ca="1">VLOOKUP(B8007,Residuals!$A$12:$AW$232,C8007,FALSE)</f>
        <v>-1.8651914541520775E-2</v>
      </c>
      <c r="E8007" s="8">
        <f ca="1">VLOOKUP(B8007,Residuals!$A$12:$AW$232,C8007,FALSE)^2</f>
        <v>3.4789391606419412E-4</v>
      </c>
      <c r="F8007" s="8">
        <f t="shared" ca="1" si="620"/>
        <v>0.8196130051911259</v>
      </c>
      <c r="G8007" s="6">
        <f t="shared" si="623"/>
        <v>0</v>
      </c>
    </row>
    <row r="8008" spans="1:7" x14ac:dyDescent="0.25">
      <c r="A8008" s="6">
        <f t="shared" si="624"/>
        <v>7997</v>
      </c>
      <c r="B8008" s="6">
        <f t="shared" si="621"/>
        <v>-169</v>
      </c>
      <c r="C8008" s="6">
        <f t="shared" si="622"/>
        <v>38</v>
      </c>
      <c r="D8008" s="8">
        <f ca="1">VLOOKUP(B8008,Residuals!$A$12:$AW$232,C8008,FALSE)</f>
        <v>1.7496293604310335E-3</v>
      </c>
      <c r="E8008" s="8">
        <f ca="1">VLOOKUP(B8008,Residuals!$A$12:$AW$232,C8008,FALSE)^2</f>
        <v>3.0612028988823074E-6</v>
      </c>
      <c r="F8008" s="8">
        <f t="shared" ca="1" si="620"/>
        <v>7.2119735114590158E-3</v>
      </c>
      <c r="G8008" s="6">
        <f t="shared" si="623"/>
        <v>0</v>
      </c>
    </row>
    <row r="8009" spans="1:7" x14ac:dyDescent="0.25">
      <c r="A8009" s="6">
        <f t="shared" si="624"/>
        <v>7998</v>
      </c>
      <c r="B8009" s="6">
        <f t="shared" si="621"/>
        <v>-168</v>
      </c>
      <c r="C8009" s="6">
        <f t="shared" si="622"/>
        <v>38</v>
      </c>
      <c r="D8009" s="8">
        <f ca="1">VLOOKUP(B8009,Residuals!$A$12:$AW$232,C8009,FALSE)</f>
        <v>-1.4329269084534574E-2</v>
      </c>
      <c r="E8009" s="8">
        <f ca="1">VLOOKUP(B8009,Residuals!$A$12:$AW$232,C8009,FALSE)^2</f>
        <v>2.0532795249699832E-4</v>
      </c>
      <c r="F8009" s="8">
        <f t="shared" ca="1" si="620"/>
        <v>0.48373786497822052</v>
      </c>
      <c r="G8009" s="6">
        <f t="shared" si="623"/>
        <v>0</v>
      </c>
    </row>
    <row r="8010" spans="1:7" x14ac:dyDescent="0.25">
      <c r="A8010" s="6">
        <f t="shared" si="624"/>
        <v>7999</v>
      </c>
      <c r="B8010" s="6">
        <f t="shared" si="621"/>
        <v>-167</v>
      </c>
      <c r="C8010" s="6">
        <f t="shared" si="622"/>
        <v>38</v>
      </c>
      <c r="D8010" s="8">
        <f ca="1">VLOOKUP(B8010,Residuals!$A$12:$AW$232,C8010,FALSE)</f>
        <v>4.3078223706742753E-3</v>
      </c>
      <c r="E8010" s="8">
        <f ca="1">VLOOKUP(B8010,Residuals!$A$12:$AW$232,C8010,FALSE)^2</f>
        <v>1.8557333577281735E-5</v>
      </c>
      <c r="F8010" s="8">
        <f t="shared" ca="1" si="620"/>
        <v>4.371974110292725E-2</v>
      </c>
      <c r="G8010" s="6">
        <f t="shared" si="623"/>
        <v>0</v>
      </c>
    </row>
    <row r="8011" spans="1:7" x14ac:dyDescent="0.25">
      <c r="A8011" s="6">
        <f t="shared" si="624"/>
        <v>8000</v>
      </c>
      <c r="B8011" s="6">
        <f t="shared" si="621"/>
        <v>-166</v>
      </c>
      <c r="C8011" s="6">
        <f t="shared" si="622"/>
        <v>38</v>
      </c>
      <c r="D8011" s="8">
        <f ca="1">VLOOKUP(B8011,Residuals!$A$12:$AW$232,C8011,FALSE)</f>
        <v>2.4417240486315887E-2</v>
      </c>
      <c r="E8011" s="8">
        <f ca="1">VLOOKUP(B8011,Residuals!$A$12:$AW$232,C8011,FALSE)^2</f>
        <v>5.9620163296658364E-4</v>
      </c>
      <c r="F8011" s="8">
        <f t="shared" ref="F8011:F8074" ca="1" si="625">E8011/$F$8</f>
        <v>1.4046080989971399</v>
      </c>
      <c r="G8011" s="6">
        <f t="shared" si="623"/>
        <v>0</v>
      </c>
    </row>
    <row r="8012" spans="1:7" x14ac:dyDescent="0.25">
      <c r="A8012" s="6">
        <f t="shared" si="624"/>
        <v>8001</v>
      </c>
      <c r="B8012" s="6">
        <f t="shared" ref="B8012:B8075" si="626">MOD(A8012,221)-210</f>
        <v>-165</v>
      </c>
      <c r="C8012" s="6">
        <f t="shared" ref="C8012:C8075" si="627">IF(B8012&lt;B8011,IF(ISNUMBER(C8011),C8011+1,2),C8011)</f>
        <v>38</v>
      </c>
      <c r="D8012" s="8">
        <f ca="1">VLOOKUP(B8012,Residuals!$A$12:$AW$232,C8012,FALSE)</f>
        <v>3.8326899308808809E-3</v>
      </c>
      <c r="E8012" s="8">
        <f ca="1">VLOOKUP(B8012,Residuals!$A$12:$AW$232,C8012,FALSE)^2</f>
        <v>1.4689512106275691E-5</v>
      </c>
      <c r="F8012" s="8">
        <f t="shared" ca="1" si="625"/>
        <v>3.4607432341514276E-2</v>
      </c>
      <c r="G8012" s="6">
        <f t="shared" ref="G8012:G8075" si="628">IF(OR(B8012&lt;-10,B8012&gt;10),0,1)</f>
        <v>0</v>
      </c>
    </row>
    <row r="8013" spans="1:7" x14ac:dyDescent="0.25">
      <c r="A8013" s="6">
        <f t="shared" ref="A8013:A8076" si="629">A8012+1</f>
        <v>8002</v>
      </c>
      <c r="B8013" s="6">
        <f t="shared" si="626"/>
        <v>-164</v>
      </c>
      <c r="C8013" s="6">
        <f t="shared" si="627"/>
        <v>38</v>
      </c>
      <c r="D8013" s="8">
        <f ca="1">VLOOKUP(B8013,Residuals!$A$12:$AW$232,C8013,FALSE)</f>
        <v>-5.1490830316438618E-4</v>
      </c>
      <c r="E8013" s="8">
        <f ca="1">VLOOKUP(B8013,Residuals!$A$12:$AW$232,C8013,FALSE)^2</f>
        <v>2.6513056066762741E-7</v>
      </c>
      <c r="F8013" s="8">
        <f t="shared" ca="1" si="625"/>
        <v>6.2462850185832151E-4</v>
      </c>
      <c r="G8013" s="6">
        <f t="shared" si="628"/>
        <v>0</v>
      </c>
    </row>
    <row r="8014" spans="1:7" x14ac:dyDescent="0.25">
      <c r="A8014" s="6">
        <f t="shared" si="629"/>
        <v>8003</v>
      </c>
      <c r="B8014" s="6">
        <f t="shared" si="626"/>
        <v>-163</v>
      </c>
      <c r="C8014" s="6">
        <f t="shared" si="627"/>
        <v>38</v>
      </c>
      <c r="D8014" s="8">
        <f ca="1">VLOOKUP(B8014,Residuals!$A$12:$AW$232,C8014,FALSE)</f>
        <v>4.1857142397258825E-3</v>
      </c>
      <c r="E8014" s="8">
        <f ca="1">VLOOKUP(B8014,Residuals!$A$12:$AW$232,C8014,FALSE)^2</f>
        <v>1.7520203696644023E-5</v>
      </c>
      <c r="F8014" s="8">
        <f t="shared" ca="1" si="625"/>
        <v>4.1276337815339612E-2</v>
      </c>
      <c r="G8014" s="6">
        <f t="shared" si="628"/>
        <v>0</v>
      </c>
    </row>
    <row r="8015" spans="1:7" x14ac:dyDescent="0.25">
      <c r="A8015" s="6">
        <f t="shared" si="629"/>
        <v>8004</v>
      </c>
      <c r="B8015" s="6">
        <f t="shared" si="626"/>
        <v>-162</v>
      </c>
      <c r="C8015" s="6">
        <f t="shared" si="627"/>
        <v>38</v>
      </c>
      <c r="D8015" s="8">
        <f ca="1">VLOOKUP(B8015,Residuals!$A$12:$AW$232,C8015,FALSE)</f>
        <v>9.0352460671906786E-3</v>
      </c>
      <c r="E8015" s="8">
        <f ca="1">VLOOKUP(B8015,Residuals!$A$12:$AW$232,C8015,FALSE)^2</f>
        <v>8.1635671494684632E-5</v>
      </c>
      <c r="F8015" s="8">
        <f t="shared" ca="1" si="625"/>
        <v>0.19232776129435875</v>
      </c>
      <c r="G8015" s="6">
        <f t="shared" si="628"/>
        <v>0</v>
      </c>
    </row>
    <row r="8016" spans="1:7" x14ac:dyDescent="0.25">
      <c r="A8016" s="6">
        <f t="shared" si="629"/>
        <v>8005</v>
      </c>
      <c r="B8016" s="6">
        <f t="shared" si="626"/>
        <v>-161</v>
      </c>
      <c r="C8016" s="6">
        <f t="shared" si="627"/>
        <v>38</v>
      </c>
      <c r="D8016" s="8">
        <f ca="1">VLOOKUP(B8016,Residuals!$A$12:$AW$232,C8016,FALSE)</f>
        <v>-1.2409136032987942E-2</v>
      </c>
      <c r="E8016" s="8">
        <f ca="1">VLOOKUP(B8016,Residuals!$A$12:$AW$232,C8016,FALSE)^2</f>
        <v>1.539866570851997E-4</v>
      </c>
      <c r="F8016" s="8">
        <f t="shared" ca="1" si="625"/>
        <v>0.36278147143466422</v>
      </c>
      <c r="G8016" s="6">
        <f t="shared" si="628"/>
        <v>0</v>
      </c>
    </row>
    <row r="8017" spans="1:7" x14ac:dyDescent="0.25">
      <c r="A8017" s="6">
        <f t="shared" si="629"/>
        <v>8006</v>
      </c>
      <c r="B8017" s="6">
        <f t="shared" si="626"/>
        <v>-160</v>
      </c>
      <c r="C8017" s="6">
        <f t="shared" si="627"/>
        <v>38</v>
      </c>
      <c r="D8017" s="8">
        <f ca="1">VLOOKUP(B8017,Residuals!$A$12:$AW$232,C8017,FALSE)</f>
        <v>-8.3453196806996151E-3</v>
      </c>
      <c r="E8017" s="8">
        <f ca="1">VLOOKUP(B8017,Residuals!$A$12:$AW$232,C8017,FALSE)^2</f>
        <v>6.9644360573072322E-5</v>
      </c>
      <c r="F8017" s="8">
        <f t="shared" ca="1" si="625"/>
        <v>0.16407709657497252</v>
      </c>
      <c r="G8017" s="6">
        <f t="shared" si="628"/>
        <v>0</v>
      </c>
    </row>
    <row r="8018" spans="1:7" x14ac:dyDescent="0.25">
      <c r="A8018" s="6">
        <f t="shared" si="629"/>
        <v>8007</v>
      </c>
      <c r="B8018" s="6">
        <f t="shared" si="626"/>
        <v>-159</v>
      </c>
      <c r="C8018" s="6">
        <f t="shared" si="627"/>
        <v>38</v>
      </c>
      <c r="D8018" s="8">
        <f ca="1">VLOOKUP(B8018,Residuals!$A$12:$AW$232,C8018,FALSE)</f>
        <v>-2.3757341983504314E-2</v>
      </c>
      <c r="E8018" s="8">
        <f ca="1">VLOOKUP(B8018,Residuals!$A$12:$AW$232,C8018,FALSE)^2</f>
        <v>5.6441129812117674E-4</v>
      </c>
      <c r="F8018" s="8">
        <f t="shared" ca="1" si="625"/>
        <v>1.3297123601654546</v>
      </c>
      <c r="G8018" s="6">
        <f t="shared" si="628"/>
        <v>0</v>
      </c>
    </row>
    <row r="8019" spans="1:7" x14ac:dyDescent="0.25">
      <c r="A8019" s="6">
        <f t="shared" si="629"/>
        <v>8008</v>
      </c>
      <c r="B8019" s="6">
        <f t="shared" si="626"/>
        <v>-158</v>
      </c>
      <c r="C8019" s="6">
        <f t="shared" si="627"/>
        <v>38</v>
      </c>
      <c r="D8019" s="8">
        <f ca="1">VLOOKUP(B8019,Residuals!$A$12:$AW$232,C8019,FALSE)</f>
        <v>1.3938351588652033E-2</v>
      </c>
      <c r="E8019" s="8">
        <f ca="1">VLOOKUP(B8019,Residuals!$A$12:$AW$232,C8019,FALSE)^2</f>
        <v>1.9427764500887866E-4</v>
      </c>
      <c r="F8019" s="8">
        <f t="shared" ca="1" si="625"/>
        <v>0.45770413656155995</v>
      </c>
      <c r="G8019" s="6">
        <f t="shared" si="628"/>
        <v>0</v>
      </c>
    </row>
    <row r="8020" spans="1:7" x14ac:dyDescent="0.25">
      <c r="A8020" s="6">
        <f t="shared" si="629"/>
        <v>8009</v>
      </c>
      <c r="B8020" s="6">
        <f t="shared" si="626"/>
        <v>-157</v>
      </c>
      <c r="C8020" s="6">
        <f t="shared" si="627"/>
        <v>38</v>
      </c>
      <c r="D8020" s="8">
        <f ca="1">VLOOKUP(B8020,Residuals!$A$12:$AW$232,C8020,FALSE)</f>
        <v>2.4195493047810841E-2</v>
      </c>
      <c r="E8020" s="8">
        <f ca="1">VLOOKUP(B8020,Residuals!$A$12:$AW$232,C8020,FALSE)^2</f>
        <v>5.8542188382666271E-4</v>
      </c>
      <c r="F8020" s="8">
        <f t="shared" ca="1" si="625"/>
        <v>1.3792117865587621</v>
      </c>
      <c r="G8020" s="6">
        <f t="shared" si="628"/>
        <v>0</v>
      </c>
    </row>
    <row r="8021" spans="1:7" x14ac:dyDescent="0.25">
      <c r="A8021" s="6">
        <f t="shared" si="629"/>
        <v>8010</v>
      </c>
      <c r="B8021" s="6">
        <f t="shared" si="626"/>
        <v>-156</v>
      </c>
      <c r="C8021" s="6">
        <f t="shared" si="627"/>
        <v>38</v>
      </c>
      <c r="D8021" s="8">
        <f ca="1">VLOOKUP(B8021,Residuals!$A$12:$AW$232,C8021,FALSE)</f>
        <v>-9.8875930144828716E-3</v>
      </c>
      <c r="E8021" s="8">
        <f ca="1">VLOOKUP(B8021,Residuals!$A$12:$AW$232,C8021,FALSE)^2</f>
        <v>9.7764495620050474E-5</v>
      </c>
      <c r="F8021" s="8">
        <f t="shared" ca="1" si="625"/>
        <v>0.23032610906986556</v>
      </c>
      <c r="G8021" s="6">
        <f t="shared" si="628"/>
        <v>0</v>
      </c>
    </row>
    <row r="8022" spans="1:7" x14ac:dyDescent="0.25">
      <c r="A8022" s="6">
        <f t="shared" si="629"/>
        <v>8011</v>
      </c>
      <c r="B8022" s="6">
        <f t="shared" si="626"/>
        <v>-155</v>
      </c>
      <c r="C8022" s="6">
        <f t="shared" si="627"/>
        <v>38</v>
      </c>
      <c r="D8022" s="8">
        <f ca="1">VLOOKUP(B8022,Residuals!$A$12:$AW$232,C8022,FALSE)</f>
        <v>3.164300497927465E-2</v>
      </c>
      <c r="E8022" s="8">
        <f ca="1">VLOOKUP(B8022,Residuals!$A$12:$AW$232,C8022,FALSE)^2</f>
        <v>1.0012797641184004E-3</v>
      </c>
      <c r="F8022" s="8">
        <f t="shared" ca="1" si="625"/>
        <v>2.358942995584647</v>
      </c>
      <c r="G8022" s="6">
        <f t="shared" si="628"/>
        <v>0</v>
      </c>
    </row>
    <row r="8023" spans="1:7" x14ac:dyDescent="0.25">
      <c r="A8023" s="6">
        <f t="shared" si="629"/>
        <v>8012</v>
      </c>
      <c r="B8023" s="6">
        <f t="shared" si="626"/>
        <v>-154</v>
      </c>
      <c r="C8023" s="6">
        <f t="shared" si="627"/>
        <v>38</v>
      </c>
      <c r="D8023" s="8">
        <f ca="1">VLOOKUP(B8023,Residuals!$A$12:$AW$232,C8023,FALSE)</f>
        <v>5.0189328864141958E-3</v>
      </c>
      <c r="E8023" s="8">
        <f ca="1">VLOOKUP(B8023,Residuals!$A$12:$AW$232,C8023,FALSE)^2</f>
        <v>2.5189687318329932E-5</v>
      </c>
      <c r="F8023" s="8">
        <f t="shared" ca="1" si="625"/>
        <v>5.93450887453622E-2</v>
      </c>
      <c r="G8023" s="6">
        <f t="shared" si="628"/>
        <v>0</v>
      </c>
    </row>
    <row r="8024" spans="1:7" x14ac:dyDescent="0.25">
      <c r="A8024" s="6">
        <f t="shared" si="629"/>
        <v>8013</v>
      </c>
      <c r="B8024" s="6">
        <f t="shared" si="626"/>
        <v>-153</v>
      </c>
      <c r="C8024" s="6">
        <f t="shared" si="627"/>
        <v>38</v>
      </c>
      <c r="D8024" s="8">
        <f ca="1">VLOOKUP(B8024,Residuals!$A$12:$AW$232,C8024,FALSE)</f>
        <v>-1.4177775085025114E-2</v>
      </c>
      <c r="E8024" s="8">
        <f ca="1">VLOOKUP(B8024,Residuals!$A$12:$AW$232,C8024,FALSE)^2</f>
        <v>2.0100930636155888E-4</v>
      </c>
      <c r="F8024" s="8">
        <f t="shared" ca="1" si="625"/>
        <v>0.47356344578322829</v>
      </c>
      <c r="G8024" s="6">
        <f t="shared" si="628"/>
        <v>0</v>
      </c>
    </row>
    <row r="8025" spans="1:7" x14ac:dyDescent="0.25">
      <c r="A8025" s="6">
        <f t="shared" si="629"/>
        <v>8014</v>
      </c>
      <c r="B8025" s="6">
        <f t="shared" si="626"/>
        <v>-152</v>
      </c>
      <c r="C8025" s="6">
        <f t="shared" si="627"/>
        <v>38</v>
      </c>
      <c r="D8025" s="8">
        <f ca="1">VLOOKUP(B8025,Residuals!$A$12:$AW$232,C8025,FALSE)</f>
        <v>2.1951078083077883E-3</v>
      </c>
      <c r="E8025" s="8">
        <f ca="1">VLOOKUP(B8025,Residuals!$A$12:$AW$232,C8025,FALSE)^2</f>
        <v>4.8184982900938217E-6</v>
      </c>
      <c r="F8025" s="8">
        <f t="shared" ca="1" si="625"/>
        <v>1.1352034863763943E-2</v>
      </c>
      <c r="G8025" s="6">
        <f t="shared" si="628"/>
        <v>0</v>
      </c>
    </row>
    <row r="8026" spans="1:7" x14ac:dyDescent="0.25">
      <c r="A8026" s="6">
        <f t="shared" si="629"/>
        <v>8015</v>
      </c>
      <c r="B8026" s="6">
        <f t="shared" si="626"/>
        <v>-151</v>
      </c>
      <c r="C8026" s="6">
        <f t="shared" si="627"/>
        <v>38</v>
      </c>
      <c r="D8026" s="8">
        <f ca="1">VLOOKUP(B8026,Residuals!$A$12:$AW$232,C8026,FALSE)</f>
        <v>3.1703397240040745E-2</v>
      </c>
      <c r="E8026" s="8">
        <f ca="1">VLOOKUP(B8026,Residuals!$A$12:$AW$232,C8026,FALSE)^2</f>
        <v>1.0051053965598232E-3</v>
      </c>
      <c r="F8026" s="8">
        <f t="shared" ca="1" si="625"/>
        <v>2.3679559100315113</v>
      </c>
      <c r="G8026" s="6">
        <f t="shared" si="628"/>
        <v>0</v>
      </c>
    </row>
    <row r="8027" spans="1:7" x14ac:dyDescent="0.25">
      <c r="A8027" s="6">
        <f t="shared" si="629"/>
        <v>8016</v>
      </c>
      <c r="B8027" s="6">
        <f t="shared" si="626"/>
        <v>-150</v>
      </c>
      <c r="C8027" s="6">
        <f t="shared" si="627"/>
        <v>38</v>
      </c>
      <c r="D8027" s="8">
        <f ca="1">VLOOKUP(B8027,Residuals!$A$12:$AW$232,C8027,FALSE)</f>
        <v>1.1340173767548079E-2</v>
      </c>
      <c r="E8027" s="8">
        <f ca="1">VLOOKUP(B8027,Residuals!$A$12:$AW$232,C8027,FALSE)^2</f>
        <v>1.2859954107818559E-4</v>
      </c>
      <c r="F8027" s="8">
        <f t="shared" ca="1" si="625"/>
        <v>0.30297125492083155</v>
      </c>
      <c r="G8027" s="6">
        <f t="shared" si="628"/>
        <v>0</v>
      </c>
    </row>
    <row r="8028" spans="1:7" x14ac:dyDescent="0.25">
      <c r="A8028" s="6">
        <f t="shared" si="629"/>
        <v>8017</v>
      </c>
      <c r="B8028" s="6">
        <f t="shared" si="626"/>
        <v>-149</v>
      </c>
      <c r="C8028" s="6">
        <f t="shared" si="627"/>
        <v>38</v>
      </c>
      <c r="D8028" s="8">
        <f ca="1">VLOOKUP(B8028,Residuals!$A$12:$AW$232,C8028,FALSE)</f>
        <v>3.1228016352487436E-2</v>
      </c>
      <c r="E8028" s="8">
        <f ca="1">VLOOKUP(B8028,Residuals!$A$12:$AW$232,C8028,FALSE)^2</f>
        <v>9.7518900531122271E-4</v>
      </c>
      <c r="F8028" s="8">
        <f t="shared" ca="1" si="625"/>
        <v>2.2974750473215853</v>
      </c>
      <c r="G8028" s="6">
        <f t="shared" si="628"/>
        <v>0</v>
      </c>
    </row>
    <row r="8029" spans="1:7" x14ac:dyDescent="0.25">
      <c r="A8029" s="6">
        <f t="shared" si="629"/>
        <v>8018</v>
      </c>
      <c r="B8029" s="6">
        <f t="shared" si="626"/>
        <v>-148</v>
      </c>
      <c r="C8029" s="6">
        <f t="shared" si="627"/>
        <v>38</v>
      </c>
      <c r="D8029" s="8">
        <f ca="1">VLOOKUP(B8029,Residuals!$A$12:$AW$232,C8029,FALSE)</f>
        <v>2.009054724651697E-2</v>
      </c>
      <c r="E8029" s="8">
        <f ca="1">VLOOKUP(B8029,Residuals!$A$12:$AW$232,C8029,FALSE)^2</f>
        <v>4.0363008866453062E-4</v>
      </c>
      <c r="F8029" s="8">
        <f t="shared" ca="1" si="625"/>
        <v>0.95092341279935699</v>
      </c>
      <c r="G8029" s="6">
        <f t="shared" si="628"/>
        <v>0</v>
      </c>
    </row>
    <row r="8030" spans="1:7" x14ac:dyDescent="0.25">
      <c r="A8030" s="6">
        <f t="shared" si="629"/>
        <v>8019</v>
      </c>
      <c r="B8030" s="6">
        <f t="shared" si="626"/>
        <v>-147</v>
      </c>
      <c r="C8030" s="6">
        <f t="shared" si="627"/>
        <v>38</v>
      </c>
      <c r="D8030" s="8">
        <f ca="1">VLOOKUP(B8030,Residuals!$A$12:$AW$232,C8030,FALSE)</f>
        <v>-1.9115975953388157E-2</v>
      </c>
      <c r="E8030" s="8">
        <f ca="1">VLOOKUP(B8030,Residuals!$A$12:$AW$232,C8030,FALSE)^2</f>
        <v>3.6542053665051426E-4</v>
      </c>
      <c r="F8030" s="8">
        <f t="shared" ca="1" si="625"/>
        <v>0.86090446073629223</v>
      </c>
      <c r="G8030" s="6">
        <f t="shared" si="628"/>
        <v>0</v>
      </c>
    </row>
    <row r="8031" spans="1:7" x14ac:dyDescent="0.25">
      <c r="A8031" s="6">
        <f t="shared" si="629"/>
        <v>8020</v>
      </c>
      <c r="B8031" s="6">
        <f t="shared" si="626"/>
        <v>-146</v>
      </c>
      <c r="C8031" s="6">
        <f t="shared" si="627"/>
        <v>38</v>
      </c>
      <c r="D8031" s="8">
        <f ca="1">VLOOKUP(B8031,Residuals!$A$12:$AW$232,C8031,FALSE)</f>
        <v>4.2021139085764096E-2</v>
      </c>
      <c r="E8031" s="8">
        <f ca="1">VLOOKUP(B8031,Residuals!$A$12:$AW$232,C8031,FALSE)^2</f>
        <v>1.7657761300651311E-3</v>
      </c>
      <c r="F8031" s="8">
        <f t="shared" ca="1" si="625"/>
        <v>4.160041362121401</v>
      </c>
      <c r="G8031" s="6">
        <f t="shared" si="628"/>
        <v>0</v>
      </c>
    </row>
    <row r="8032" spans="1:7" x14ac:dyDescent="0.25">
      <c r="A8032" s="6">
        <f t="shared" si="629"/>
        <v>8021</v>
      </c>
      <c r="B8032" s="6">
        <f t="shared" si="626"/>
        <v>-145</v>
      </c>
      <c r="C8032" s="6">
        <f t="shared" si="627"/>
        <v>38</v>
      </c>
      <c r="D8032" s="8">
        <f ca="1">VLOOKUP(B8032,Residuals!$A$12:$AW$232,C8032,FALSE)</f>
        <v>1.7539909260415647E-2</v>
      </c>
      <c r="E8032" s="8">
        <f ca="1">VLOOKUP(B8032,Residuals!$A$12:$AW$232,C8032,FALSE)^2</f>
        <v>3.0764841686361458E-4</v>
      </c>
      <c r="F8032" s="8">
        <f t="shared" ca="1" si="625"/>
        <v>0.72479750821900446</v>
      </c>
      <c r="G8032" s="6">
        <f t="shared" si="628"/>
        <v>0</v>
      </c>
    </row>
    <row r="8033" spans="1:7" x14ac:dyDescent="0.25">
      <c r="A8033" s="6">
        <f t="shared" si="629"/>
        <v>8022</v>
      </c>
      <c r="B8033" s="6">
        <f t="shared" si="626"/>
        <v>-144</v>
      </c>
      <c r="C8033" s="6">
        <f t="shared" si="627"/>
        <v>38</v>
      </c>
      <c r="D8033" s="8">
        <f ca="1">VLOOKUP(B8033,Residuals!$A$12:$AW$232,C8033,FALSE)</f>
        <v>3.7048902916674654E-2</v>
      </c>
      <c r="E8033" s="8">
        <f ca="1">VLOOKUP(B8033,Residuals!$A$12:$AW$232,C8033,FALSE)^2</f>
        <v>1.3726212073291836E-3</v>
      </c>
      <c r="F8033" s="8">
        <f t="shared" ca="1" si="625"/>
        <v>3.2337966856556148</v>
      </c>
      <c r="G8033" s="6">
        <f t="shared" si="628"/>
        <v>0</v>
      </c>
    </row>
    <row r="8034" spans="1:7" x14ac:dyDescent="0.25">
      <c r="A8034" s="6">
        <f t="shared" si="629"/>
        <v>8023</v>
      </c>
      <c r="B8034" s="6">
        <f t="shared" si="626"/>
        <v>-143</v>
      </c>
      <c r="C8034" s="6">
        <f t="shared" si="627"/>
        <v>38</v>
      </c>
      <c r="D8034" s="8">
        <f ca="1">VLOOKUP(B8034,Residuals!$A$12:$AW$232,C8034,FALSE)</f>
        <v>1.5801473509466542E-2</v>
      </c>
      <c r="E8034" s="8">
        <f ca="1">VLOOKUP(B8034,Residuals!$A$12:$AW$232,C8034,FALSE)^2</f>
        <v>2.4968656507037287E-4</v>
      </c>
      <c r="F8034" s="8">
        <f t="shared" ca="1" si="625"/>
        <v>0.58824356076240247</v>
      </c>
      <c r="G8034" s="6">
        <f t="shared" si="628"/>
        <v>0</v>
      </c>
    </row>
    <row r="8035" spans="1:7" x14ac:dyDescent="0.25">
      <c r="A8035" s="6">
        <f t="shared" si="629"/>
        <v>8024</v>
      </c>
      <c r="B8035" s="6">
        <f t="shared" si="626"/>
        <v>-142</v>
      </c>
      <c r="C8035" s="6">
        <f t="shared" si="627"/>
        <v>38</v>
      </c>
      <c r="D8035" s="8">
        <f ca="1">VLOOKUP(B8035,Residuals!$A$12:$AW$232,C8035,FALSE)</f>
        <v>9.5025138511766472E-3</v>
      </c>
      <c r="E8035" s="8">
        <f ca="1">VLOOKUP(B8035,Residuals!$A$12:$AW$232,C8035,FALSE)^2</f>
        <v>9.0297769491804036E-5</v>
      </c>
      <c r="F8035" s="8">
        <f t="shared" ca="1" si="625"/>
        <v>0.21273504018844852</v>
      </c>
      <c r="G8035" s="6">
        <f t="shared" si="628"/>
        <v>0</v>
      </c>
    </row>
    <row r="8036" spans="1:7" x14ac:dyDescent="0.25">
      <c r="A8036" s="6">
        <f t="shared" si="629"/>
        <v>8025</v>
      </c>
      <c r="B8036" s="6">
        <f t="shared" si="626"/>
        <v>-141</v>
      </c>
      <c r="C8036" s="6">
        <f t="shared" si="627"/>
        <v>38</v>
      </c>
      <c r="D8036" s="8">
        <f ca="1">VLOOKUP(B8036,Residuals!$A$12:$AW$232,C8036,FALSE)</f>
        <v>-8.7934208722218517E-3</v>
      </c>
      <c r="E8036" s="8">
        <f ca="1">VLOOKUP(B8036,Residuals!$A$12:$AW$232,C8036,FALSE)^2</f>
        <v>7.7324250636026914E-5</v>
      </c>
      <c r="F8036" s="8">
        <f t="shared" ca="1" si="625"/>
        <v>0.18217036433098066</v>
      </c>
      <c r="G8036" s="6">
        <f t="shared" si="628"/>
        <v>0</v>
      </c>
    </row>
    <row r="8037" spans="1:7" x14ac:dyDescent="0.25">
      <c r="A8037" s="6">
        <f t="shared" si="629"/>
        <v>8026</v>
      </c>
      <c r="B8037" s="6">
        <f t="shared" si="626"/>
        <v>-140</v>
      </c>
      <c r="C8037" s="6">
        <f t="shared" si="627"/>
        <v>38</v>
      </c>
      <c r="D8037" s="8">
        <f ca="1">VLOOKUP(B8037,Residuals!$A$12:$AW$232,C8037,FALSE)</f>
        <v>1.6152280939517245E-3</v>
      </c>
      <c r="E8037" s="8">
        <f ca="1">VLOOKUP(B8037,Residuals!$A$12:$AW$232,C8037,FALSE)^2</f>
        <v>2.6089617954909207E-6</v>
      </c>
      <c r="F8037" s="8">
        <f t="shared" ca="1" si="625"/>
        <v>6.1465260497299938E-3</v>
      </c>
      <c r="G8037" s="6">
        <f t="shared" si="628"/>
        <v>0</v>
      </c>
    </row>
    <row r="8038" spans="1:7" x14ac:dyDescent="0.25">
      <c r="A8038" s="6">
        <f t="shared" si="629"/>
        <v>8027</v>
      </c>
      <c r="B8038" s="6">
        <f t="shared" si="626"/>
        <v>-139</v>
      </c>
      <c r="C8038" s="6">
        <f t="shared" si="627"/>
        <v>38</v>
      </c>
      <c r="D8038" s="8">
        <f ca="1">VLOOKUP(B8038,Residuals!$A$12:$AW$232,C8038,FALSE)</f>
        <v>6.694912005647302E-3</v>
      </c>
      <c r="E8038" s="8">
        <f ca="1">VLOOKUP(B8038,Residuals!$A$12:$AW$232,C8038,FALSE)^2</f>
        <v>4.4821846763360381E-5</v>
      </c>
      <c r="F8038" s="8">
        <f t="shared" ca="1" si="625"/>
        <v>0.10559704216602406</v>
      </c>
      <c r="G8038" s="6">
        <f t="shared" si="628"/>
        <v>0</v>
      </c>
    </row>
    <row r="8039" spans="1:7" x14ac:dyDescent="0.25">
      <c r="A8039" s="6">
        <f t="shared" si="629"/>
        <v>8028</v>
      </c>
      <c r="B8039" s="6">
        <f t="shared" si="626"/>
        <v>-138</v>
      </c>
      <c r="C8039" s="6">
        <f t="shared" si="627"/>
        <v>38</v>
      </c>
      <c r="D8039" s="8">
        <f ca="1">VLOOKUP(B8039,Residuals!$A$12:$AW$232,C8039,FALSE)</f>
        <v>1.1976067947719677E-2</v>
      </c>
      <c r="E8039" s="8">
        <f ca="1">VLOOKUP(B8039,Residuals!$A$12:$AW$232,C8039,FALSE)^2</f>
        <v>1.4342620348839859E-4</v>
      </c>
      <c r="F8039" s="8">
        <f t="shared" ca="1" si="625"/>
        <v>0.33790180349859583</v>
      </c>
      <c r="G8039" s="6">
        <f t="shared" si="628"/>
        <v>0</v>
      </c>
    </row>
    <row r="8040" spans="1:7" x14ac:dyDescent="0.25">
      <c r="A8040" s="6">
        <f t="shared" si="629"/>
        <v>8029</v>
      </c>
      <c r="B8040" s="6">
        <f t="shared" si="626"/>
        <v>-137</v>
      </c>
      <c r="C8040" s="6">
        <f t="shared" si="627"/>
        <v>38</v>
      </c>
      <c r="D8040" s="8">
        <f ca="1">VLOOKUP(B8040,Residuals!$A$12:$AW$232,C8040,FALSE)</f>
        <v>7.4208492181113955E-3</v>
      </c>
      <c r="E8040" s="8">
        <f ca="1">VLOOKUP(B8040,Residuals!$A$12:$AW$232,C8040,FALSE)^2</f>
        <v>5.5069003117944512E-5</v>
      </c>
      <c r="F8040" s="8">
        <f t="shared" ca="1" si="625"/>
        <v>0.12973860436826243</v>
      </c>
      <c r="G8040" s="6">
        <f t="shared" si="628"/>
        <v>0</v>
      </c>
    </row>
    <row r="8041" spans="1:7" x14ac:dyDescent="0.25">
      <c r="A8041" s="6">
        <f t="shared" si="629"/>
        <v>8030</v>
      </c>
      <c r="B8041" s="6">
        <f t="shared" si="626"/>
        <v>-136</v>
      </c>
      <c r="C8041" s="6">
        <f t="shared" si="627"/>
        <v>38</v>
      </c>
      <c r="D8041" s="8">
        <f ca="1">VLOOKUP(B8041,Residuals!$A$12:$AW$232,C8041,FALSE)</f>
        <v>-9.6196504326589733E-3</v>
      </c>
      <c r="E8041" s="8">
        <f ca="1">VLOOKUP(B8041,Residuals!$A$12:$AW$232,C8041,FALSE)^2</f>
        <v>9.2537674446555975E-5</v>
      </c>
      <c r="F8041" s="8">
        <f t="shared" ca="1" si="625"/>
        <v>0.21801209490695636</v>
      </c>
      <c r="G8041" s="6">
        <f t="shared" si="628"/>
        <v>0</v>
      </c>
    </row>
    <row r="8042" spans="1:7" x14ac:dyDescent="0.25">
      <c r="A8042" s="6">
        <f t="shared" si="629"/>
        <v>8031</v>
      </c>
      <c r="B8042" s="6">
        <f t="shared" si="626"/>
        <v>-135</v>
      </c>
      <c r="C8042" s="6">
        <f t="shared" si="627"/>
        <v>38</v>
      </c>
      <c r="D8042" s="8">
        <f ca="1">VLOOKUP(B8042,Residuals!$A$12:$AW$232,C8042,FALSE)</f>
        <v>2.967378481967407E-2</v>
      </c>
      <c r="E8042" s="8">
        <f ca="1">VLOOKUP(B8042,Residuals!$A$12:$AW$232,C8042,FALSE)^2</f>
        <v>8.8053350552431931E-4</v>
      </c>
      <c r="F8042" s="8">
        <f t="shared" ca="1" si="625"/>
        <v>2.0744735084734716</v>
      </c>
      <c r="G8042" s="6">
        <f t="shared" si="628"/>
        <v>0</v>
      </c>
    </row>
    <row r="8043" spans="1:7" x14ac:dyDescent="0.25">
      <c r="A8043" s="6">
        <f t="shared" si="629"/>
        <v>8032</v>
      </c>
      <c r="B8043" s="6">
        <f t="shared" si="626"/>
        <v>-134</v>
      </c>
      <c r="C8043" s="6">
        <f t="shared" si="627"/>
        <v>38</v>
      </c>
      <c r="D8043" s="8">
        <f ca="1">VLOOKUP(B8043,Residuals!$A$12:$AW$232,C8043,FALSE)</f>
        <v>-1.3772546959743604E-2</v>
      </c>
      <c r="E8043" s="8">
        <f ca="1">VLOOKUP(B8043,Residuals!$A$12:$AW$232,C8043,FALSE)^2</f>
        <v>1.896830497583428E-4</v>
      </c>
      <c r="F8043" s="8">
        <f t="shared" ca="1" si="625"/>
        <v>0.44687960112980579</v>
      </c>
      <c r="G8043" s="6">
        <f t="shared" si="628"/>
        <v>0</v>
      </c>
    </row>
    <row r="8044" spans="1:7" x14ac:dyDescent="0.25">
      <c r="A8044" s="6">
        <f t="shared" si="629"/>
        <v>8033</v>
      </c>
      <c r="B8044" s="6">
        <f t="shared" si="626"/>
        <v>-133</v>
      </c>
      <c r="C8044" s="6">
        <f t="shared" si="627"/>
        <v>38</v>
      </c>
      <c r="D8044" s="8">
        <f ca="1">VLOOKUP(B8044,Residuals!$A$12:$AW$232,C8044,FALSE)</f>
        <v>1.3515659140397892E-2</v>
      </c>
      <c r="E8044" s="8">
        <f ca="1">VLOOKUP(B8044,Residuals!$A$12:$AW$232,C8044,FALSE)^2</f>
        <v>1.8267304199942109E-4</v>
      </c>
      <c r="F8044" s="8">
        <f t="shared" ca="1" si="625"/>
        <v>0.43036452782613022</v>
      </c>
      <c r="G8044" s="6">
        <f t="shared" si="628"/>
        <v>0</v>
      </c>
    </row>
    <row r="8045" spans="1:7" x14ac:dyDescent="0.25">
      <c r="A8045" s="6">
        <f t="shared" si="629"/>
        <v>8034</v>
      </c>
      <c r="B8045" s="6">
        <f t="shared" si="626"/>
        <v>-132</v>
      </c>
      <c r="C8045" s="6">
        <f t="shared" si="627"/>
        <v>38</v>
      </c>
      <c r="D8045" s="8">
        <f ca="1">VLOOKUP(B8045,Residuals!$A$12:$AW$232,C8045,FALSE)</f>
        <v>2.6437629361911925E-2</v>
      </c>
      <c r="E8045" s="8">
        <f ca="1">VLOOKUP(B8045,Residuals!$A$12:$AW$232,C8045,FALSE)^2</f>
        <v>6.9894824627782758E-4</v>
      </c>
      <c r="F8045" s="8">
        <f t="shared" ca="1" si="625"/>
        <v>1.6466717184531929</v>
      </c>
      <c r="G8045" s="6">
        <f t="shared" si="628"/>
        <v>0</v>
      </c>
    </row>
    <row r="8046" spans="1:7" x14ac:dyDescent="0.25">
      <c r="A8046" s="6">
        <f t="shared" si="629"/>
        <v>8035</v>
      </c>
      <c r="B8046" s="6">
        <f t="shared" si="626"/>
        <v>-131</v>
      </c>
      <c r="C8046" s="6">
        <f t="shared" si="627"/>
        <v>38</v>
      </c>
      <c r="D8046" s="8">
        <f ca="1">VLOOKUP(B8046,Residuals!$A$12:$AW$232,C8046,FALSE)</f>
        <v>1.668603049066051E-3</v>
      </c>
      <c r="E8046" s="8">
        <f ca="1">VLOOKUP(B8046,Residuals!$A$12:$AW$232,C8046,FALSE)^2</f>
        <v>2.7842361353525223E-6</v>
      </c>
      <c r="F8046" s="8">
        <f t="shared" ca="1" si="625"/>
        <v>6.5594597682959435E-3</v>
      </c>
      <c r="G8046" s="6">
        <f t="shared" si="628"/>
        <v>0</v>
      </c>
    </row>
    <row r="8047" spans="1:7" x14ac:dyDescent="0.25">
      <c r="A8047" s="6">
        <f t="shared" si="629"/>
        <v>8036</v>
      </c>
      <c r="B8047" s="6">
        <f t="shared" si="626"/>
        <v>-130</v>
      </c>
      <c r="C8047" s="6">
        <f t="shared" si="627"/>
        <v>38</v>
      </c>
      <c r="D8047" s="8">
        <f ca="1">VLOOKUP(B8047,Residuals!$A$12:$AW$232,C8047,FALSE)</f>
        <v>1.2669761567106657E-2</v>
      </c>
      <c r="E8047" s="8">
        <f ca="1">VLOOKUP(B8047,Residuals!$A$12:$AW$232,C8047,FALSE)^2</f>
        <v>1.6052285816733292E-4</v>
      </c>
      <c r="F8047" s="8">
        <f t="shared" ca="1" si="625"/>
        <v>0.37818029033919537</v>
      </c>
      <c r="G8047" s="6">
        <f t="shared" si="628"/>
        <v>0</v>
      </c>
    </row>
    <row r="8048" spans="1:7" x14ac:dyDescent="0.25">
      <c r="A8048" s="6">
        <f t="shared" si="629"/>
        <v>8037</v>
      </c>
      <c r="B8048" s="6">
        <f t="shared" si="626"/>
        <v>-129</v>
      </c>
      <c r="C8048" s="6">
        <f t="shared" si="627"/>
        <v>38</v>
      </c>
      <c r="D8048" s="8">
        <f ca="1">VLOOKUP(B8048,Residuals!$A$12:$AW$232,C8048,FALSE)</f>
        <v>-5.1762563136071088E-3</v>
      </c>
      <c r="E8048" s="8">
        <f ca="1">VLOOKUP(B8048,Residuals!$A$12:$AW$232,C8048,FALSE)^2</f>
        <v>2.6793629424157454E-5</v>
      </c>
      <c r="F8048" s="8">
        <f t="shared" ca="1" si="625"/>
        <v>6.3123860804334631E-2</v>
      </c>
      <c r="G8048" s="6">
        <f t="shared" si="628"/>
        <v>0</v>
      </c>
    </row>
    <row r="8049" spans="1:7" x14ac:dyDescent="0.25">
      <c r="A8049" s="6">
        <f t="shared" si="629"/>
        <v>8038</v>
      </c>
      <c r="B8049" s="6">
        <f t="shared" si="626"/>
        <v>-128</v>
      </c>
      <c r="C8049" s="6">
        <f t="shared" si="627"/>
        <v>38</v>
      </c>
      <c r="D8049" s="8">
        <f ca="1">VLOOKUP(B8049,Residuals!$A$12:$AW$232,C8049,FALSE)</f>
        <v>-1.632882754059457E-2</v>
      </c>
      <c r="E8049" s="8">
        <f ca="1">VLOOKUP(B8049,Residuals!$A$12:$AW$232,C8049,FALSE)^2</f>
        <v>2.666306088504797E-4</v>
      </c>
      <c r="F8049" s="8">
        <f t="shared" ca="1" si="625"/>
        <v>0.62816250731891765</v>
      </c>
      <c r="G8049" s="6">
        <f t="shared" si="628"/>
        <v>0</v>
      </c>
    </row>
    <row r="8050" spans="1:7" x14ac:dyDescent="0.25">
      <c r="A8050" s="6">
        <f t="shared" si="629"/>
        <v>8039</v>
      </c>
      <c r="B8050" s="6">
        <f t="shared" si="626"/>
        <v>-127</v>
      </c>
      <c r="C8050" s="6">
        <f t="shared" si="627"/>
        <v>38</v>
      </c>
      <c r="D8050" s="8">
        <f ca="1">VLOOKUP(B8050,Residuals!$A$12:$AW$232,C8050,FALSE)</f>
        <v>3.5926961100094607E-2</v>
      </c>
      <c r="E8050" s="8">
        <f ca="1">VLOOKUP(B8050,Residuals!$A$12:$AW$232,C8050,FALSE)^2</f>
        <v>1.2907465338877111E-3</v>
      </c>
      <c r="F8050" s="8">
        <f t="shared" ca="1" si="625"/>
        <v>3.040905852991485</v>
      </c>
      <c r="G8050" s="6">
        <f t="shared" si="628"/>
        <v>0</v>
      </c>
    </row>
    <row r="8051" spans="1:7" x14ac:dyDescent="0.25">
      <c r="A8051" s="6">
        <f t="shared" si="629"/>
        <v>8040</v>
      </c>
      <c r="B8051" s="6">
        <f t="shared" si="626"/>
        <v>-126</v>
      </c>
      <c r="C8051" s="6">
        <f t="shared" si="627"/>
        <v>38</v>
      </c>
      <c r="D8051" s="8">
        <f ca="1">VLOOKUP(B8051,Residuals!$A$12:$AW$232,C8051,FALSE)</f>
        <v>6.9133882046932037E-3</v>
      </c>
      <c r="E8051" s="8">
        <f ca="1">VLOOKUP(B8051,Residuals!$A$12:$AW$232,C8051,FALSE)^2</f>
        <v>4.779493646879112E-5</v>
      </c>
      <c r="F8051" s="8">
        <f t="shared" ca="1" si="625"/>
        <v>0.11260142734107623</v>
      </c>
      <c r="G8051" s="6">
        <f t="shared" si="628"/>
        <v>0</v>
      </c>
    </row>
    <row r="8052" spans="1:7" x14ac:dyDescent="0.25">
      <c r="A8052" s="6">
        <f t="shared" si="629"/>
        <v>8041</v>
      </c>
      <c r="B8052" s="6">
        <f t="shared" si="626"/>
        <v>-125</v>
      </c>
      <c r="C8052" s="6">
        <f t="shared" si="627"/>
        <v>38</v>
      </c>
      <c r="D8052" s="8">
        <f ca="1">VLOOKUP(B8052,Residuals!$A$12:$AW$232,C8052,FALSE)</f>
        <v>3.6840012624744269E-3</v>
      </c>
      <c r="E8052" s="8">
        <f ca="1">VLOOKUP(B8052,Residuals!$A$12:$AW$232,C8052,FALSE)^2</f>
        <v>1.3571865301913172E-5</v>
      </c>
      <c r="F8052" s="8">
        <f t="shared" ca="1" si="625"/>
        <v>3.1974336981787449E-2</v>
      </c>
      <c r="G8052" s="6">
        <f t="shared" si="628"/>
        <v>0</v>
      </c>
    </row>
    <row r="8053" spans="1:7" x14ac:dyDescent="0.25">
      <c r="A8053" s="6">
        <f t="shared" si="629"/>
        <v>8042</v>
      </c>
      <c r="B8053" s="6">
        <f t="shared" si="626"/>
        <v>-124</v>
      </c>
      <c r="C8053" s="6">
        <f t="shared" si="627"/>
        <v>38</v>
      </c>
      <c r="D8053" s="8">
        <f ca="1">VLOOKUP(B8053,Residuals!$A$12:$AW$232,C8053,FALSE)</f>
        <v>2.2893673252348194E-2</v>
      </c>
      <c r="E8053" s="8">
        <f ca="1">VLOOKUP(B8053,Residuals!$A$12:$AW$232,C8053,FALSE)^2</f>
        <v>5.2412027498528312E-4</v>
      </c>
      <c r="F8053" s="8">
        <f t="shared" ca="1" si="625"/>
        <v>1.2347896120811177</v>
      </c>
      <c r="G8053" s="6">
        <f t="shared" si="628"/>
        <v>0</v>
      </c>
    </row>
    <row r="8054" spans="1:7" x14ac:dyDescent="0.25">
      <c r="A8054" s="6">
        <f t="shared" si="629"/>
        <v>8043</v>
      </c>
      <c r="B8054" s="6">
        <f t="shared" si="626"/>
        <v>-123</v>
      </c>
      <c r="C8054" s="6">
        <f t="shared" si="627"/>
        <v>38</v>
      </c>
      <c r="D8054" s="8">
        <f ca="1">VLOOKUP(B8054,Residuals!$A$12:$AW$232,C8054,FALSE)</f>
        <v>-1.176332093356889E-2</v>
      </c>
      <c r="E8054" s="8">
        <f ca="1">VLOOKUP(B8054,Residuals!$A$12:$AW$232,C8054,FALSE)^2</f>
        <v>1.3837571938614006E-4</v>
      </c>
      <c r="F8054" s="8">
        <f t="shared" ca="1" si="625"/>
        <v>0.32600322677281512</v>
      </c>
      <c r="G8054" s="6">
        <f t="shared" si="628"/>
        <v>0</v>
      </c>
    </row>
    <row r="8055" spans="1:7" x14ac:dyDescent="0.25">
      <c r="A8055" s="6">
        <f t="shared" si="629"/>
        <v>8044</v>
      </c>
      <c r="B8055" s="6">
        <f t="shared" si="626"/>
        <v>-122</v>
      </c>
      <c r="C8055" s="6">
        <f t="shared" si="627"/>
        <v>38</v>
      </c>
      <c r="D8055" s="8">
        <f ca="1">VLOOKUP(B8055,Residuals!$A$12:$AW$232,C8055,FALSE)</f>
        <v>1.1784176921186399E-3</v>
      </c>
      <c r="E8055" s="8">
        <f ca="1">VLOOKUP(B8055,Residuals!$A$12:$AW$232,C8055,FALSE)^2</f>
        <v>1.3886682570982216E-6</v>
      </c>
      <c r="F8055" s="8">
        <f t="shared" ca="1" si="625"/>
        <v>3.2716023789383509E-3</v>
      </c>
      <c r="G8055" s="6">
        <f t="shared" si="628"/>
        <v>0</v>
      </c>
    </row>
    <row r="8056" spans="1:7" x14ac:dyDescent="0.25">
      <c r="A8056" s="6">
        <f t="shared" si="629"/>
        <v>8045</v>
      </c>
      <c r="B8056" s="6">
        <f t="shared" si="626"/>
        <v>-121</v>
      </c>
      <c r="C8056" s="6">
        <f t="shared" si="627"/>
        <v>38</v>
      </c>
      <c r="D8056" s="8">
        <f ca="1">VLOOKUP(B8056,Residuals!$A$12:$AW$232,C8056,FALSE)</f>
        <v>3.9797638635441102E-3</v>
      </c>
      <c r="E8056" s="8">
        <f ca="1">VLOOKUP(B8056,Residuals!$A$12:$AW$232,C8056,FALSE)^2</f>
        <v>1.5838520409571542E-5</v>
      </c>
      <c r="F8056" s="8">
        <f t="shared" ca="1" si="625"/>
        <v>3.7314413133555768E-2</v>
      </c>
      <c r="G8056" s="6">
        <f t="shared" si="628"/>
        <v>0</v>
      </c>
    </row>
    <row r="8057" spans="1:7" x14ac:dyDescent="0.25">
      <c r="A8057" s="6">
        <f t="shared" si="629"/>
        <v>8046</v>
      </c>
      <c r="B8057" s="6">
        <f t="shared" si="626"/>
        <v>-120</v>
      </c>
      <c r="C8057" s="6">
        <f t="shared" si="627"/>
        <v>38</v>
      </c>
      <c r="D8057" s="8">
        <f ca="1">VLOOKUP(B8057,Residuals!$A$12:$AW$232,C8057,FALSE)</f>
        <v>3.8034561726341849E-3</v>
      </c>
      <c r="E8057" s="8">
        <f ca="1">VLOOKUP(B8057,Residuals!$A$12:$AW$232,C8057,FALSE)^2</f>
        <v>1.4466278857149083E-5</v>
      </c>
      <c r="F8057" s="8">
        <f t="shared" ca="1" si="625"/>
        <v>3.4081510887511393E-2</v>
      </c>
      <c r="G8057" s="6">
        <f t="shared" si="628"/>
        <v>0</v>
      </c>
    </row>
    <row r="8058" spans="1:7" x14ac:dyDescent="0.25">
      <c r="A8058" s="6">
        <f t="shared" si="629"/>
        <v>8047</v>
      </c>
      <c r="B8058" s="6">
        <f t="shared" si="626"/>
        <v>-119</v>
      </c>
      <c r="C8058" s="6">
        <f t="shared" si="627"/>
        <v>38</v>
      </c>
      <c r="D8058" s="8">
        <f ca="1">VLOOKUP(B8058,Residuals!$A$12:$AW$232,C8058,FALSE)</f>
        <v>-1.9339693101656757E-2</v>
      </c>
      <c r="E8058" s="8">
        <f ca="1">VLOOKUP(B8058,Residuals!$A$12:$AW$232,C8058,FALSE)^2</f>
        <v>3.7402372926626995E-4</v>
      </c>
      <c r="F8058" s="8">
        <f t="shared" ca="1" si="625"/>
        <v>0.88117296279522594</v>
      </c>
      <c r="G8058" s="6">
        <f t="shared" si="628"/>
        <v>0</v>
      </c>
    </row>
    <row r="8059" spans="1:7" x14ac:dyDescent="0.25">
      <c r="A8059" s="6">
        <f t="shared" si="629"/>
        <v>8048</v>
      </c>
      <c r="B8059" s="6">
        <f t="shared" si="626"/>
        <v>-118</v>
      </c>
      <c r="C8059" s="6">
        <f t="shared" si="627"/>
        <v>38</v>
      </c>
      <c r="D8059" s="8">
        <f ca="1">VLOOKUP(B8059,Residuals!$A$12:$AW$232,C8059,FALSE)</f>
        <v>-8.7053172504856398E-3</v>
      </c>
      <c r="E8059" s="8">
        <f ca="1">VLOOKUP(B8059,Residuals!$A$12:$AW$232,C8059,FALSE)^2</f>
        <v>7.5782548431602853E-5</v>
      </c>
      <c r="F8059" s="8">
        <f t="shared" ca="1" si="625"/>
        <v>0.17853822499617084</v>
      </c>
      <c r="G8059" s="6">
        <f t="shared" si="628"/>
        <v>0</v>
      </c>
    </row>
    <row r="8060" spans="1:7" x14ac:dyDescent="0.25">
      <c r="A8060" s="6">
        <f t="shared" si="629"/>
        <v>8049</v>
      </c>
      <c r="B8060" s="6">
        <f t="shared" si="626"/>
        <v>-117</v>
      </c>
      <c r="C8060" s="6">
        <f t="shared" si="627"/>
        <v>38</v>
      </c>
      <c r="D8060" s="8">
        <f ca="1">VLOOKUP(B8060,Residuals!$A$12:$AW$232,C8060,FALSE)</f>
        <v>-2.104480401387214E-2</v>
      </c>
      <c r="E8060" s="8">
        <f ca="1">VLOOKUP(B8060,Residuals!$A$12:$AW$232,C8060,FALSE)^2</f>
        <v>4.4288377598228893E-4</v>
      </c>
      <c r="F8060" s="8">
        <f t="shared" ca="1" si="625"/>
        <v>1.043402272422197</v>
      </c>
      <c r="G8060" s="6">
        <f t="shared" si="628"/>
        <v>0</v>
      </c>
    </row>
    <row r="8061" spans="1:7" x14ac:dyDescent="0.25">
      <c r="A8061" s="6">
        <f t="shared" si="629"/>
        <v>8050</v>
      </c>
      <c r="B8061" s="6">
        <f t="shared" si="626"/>
        <v>-116</v>
      </c>
      <c r="C8061" s="6">
        <f t="shared" si="627"/>
        <v>38</v>
      </c>
      <c r="D8061" s="8">
        <f ca="1">VLOOKUP(B8061,Residuals!$A$12:$AW$232,C8061,FALSE)</f>
        <v>1.6681410792291317E-2</v>
      </c>
      <c r="E8061" s="8">
        <f ca="1">VLOOKUP(B8061,Residuals!$A$12:$AW$232,C8061,FALSE)^2</f>
        <v>2.7826946602117319E-4</v>
      </c>
      <c r="F8061" s="8">
        <f t="shared" ca="1" si="625"/>
        <v>0.65558281639066973</v>
      </c>
      <c r="G8061" s="6">
        <f t="shared" si="628"/>
        <v>0</v>
      </c>
    </row>
    <row r="8062" spans="1:7" x14ac:dyDescent="0.25">
      <c r="A8062" s="6">
        <f t="shared" si="629"/>
        <v>8051</v>
      </c>
      <c r="B8062" s="6">
        <f t="shared" si="626"/>
        <v>-115</v>
      </c>
      <c r="C8062" s="6">
        <f t="shared" si="627"/>
        <v>38</v>
      </c>
      <c r="D8062" s="8">
        <f ca="1">VLOOKUP(B8062,Residuals!$A$12:$AW$232,C8062,FALSE)</f>
        <v>4.1513250072614015E-4</v>
      </c>
      <c r="E8062" s="8">
        <f ca="1">VLOOKUP(B8062,Residuals!$A$12:$AW$232,C8062,FALSE)^2</f>
        <v>1.7233499315913877E-7</v>
      </c>
      <c r="F8062" s="8">
        <f t="shared" ca="1" si="625"/>
        <v>4.0600882947516235E-4</v>
      </c>
      <c r="G8062" s="6">
        <f t="shared" si="628"/>
        <v>0</v>
      </c>
    </row>
    <row r="8063" spans="1:7" x14ac:dyDescent="0.25">
      <c r="A8063" s="6">
        <f t="shared" si="629"/>
        <v>8052</v>
      </c>
      <c r="B8063" s="6">
        <f t="shared" si="626"/>
        <v>-114</v>
      </c>
      <c r="C8063" s="6">
        <f t="shared" si="627"/>
        <v>38</v>
      </c>
      <c r="D8063" s="8">
        <f ca="1">VLOOKUP(B8063,Residuals!$A$12:$AW$232,C8063,FALSE)</f>
        <v>-2.0550714894138952E-2</v>
      </c>
      <c r="E8063" s="8">
        <f ca="1">VLOOKUP(B8063,Residuals!$A$12:$AW$232,C8063,FALSE)^2</f>
        <v>4.2233188266018455E-4</v>
      </c>
      <c r="F8063" s="8">
        <f t="shared" ca="1" si="625"/>
        <v>0.99498349224154792</v>
      </c>
      <c r="G8063" s="6">
        <f t="shared" si="628"/>
        <v>0</v>
      </c>
    </row>
    <row r="8064" spans="1:7" x14ac:dyDescent="0.25">
      <c r="A8064" s="6">
        <f t="shared" si="629"/>
        <v>8053</v>
      </c>
      <c r="B8064" s="6">
        <f t="shared" si="626"/>
        <v>-113</v>
      </c>
      <c r="C8064" s="6">
        <f t="shared" si="627"/>
        <v>38</v>
      </c>
      <c r="D8064" s="8">
        <f ca="1">VLOOKUP(B8064,Residuals!$A$12:$AW$232,C8064,FALSE)</f>
        <v>-5.2874354011440014E-2</v>
      </c>
      <c r="E8064" s="8">
        <f ca="1">VLOOKUP(B8064,Residuals!$A$12:$AW$232,C8064,FALSE)^2</f>
        <v>2.7956973121270826E-3</v>
      </c>
      <c r="F8064" s="8">
        <f t="shared" ca="1" si="625"/>
        <v>6.586461475153877</v>
      </c>
      <c r="G8064" s="6">
        <f t="shared" si="628"/>
        <v>0</v>
      </c>
    </row>
    <row r="8065" spans="1:7" x14ac:dyDescent="0.25">
      <c r="A8065" s="6">
        <f t="shared" si="629"/>
        <v>8054</v>
      </c>
      <c r="B8065" s="6">
        <f t="shared" si="626"/>
        <v>-112</v>
      </c>
      <c r="C8065" s="6">
        <f t="shared" si="627"/>
        <v>38</v>
      </c>
      <c r="D8065" s="8">
        <f ca="1">VLOOKUP(B8065,Residuals!$A$12:$AW$232,C8065,FALSE)</f>
        <v>5.2779472672794585E-2</v>
      </c>
      <c r="E8065" s="8">
        <f ca="1">VLOOKUP(B8065,Residuals!$A$12:$AW$232,C8065,FALSE)^2</f>
        <v>2.7856727356182702E-3</v>
      </c>
      <c r="F8065" s="8">
        <f t="shared" ca="1" si="625"/>
        <v>6.5628442950344068</v>
      </c>
      <c r="G8065" s="6">
        <f t="shared" si="628"/>
        <v>0</v>
      </c>
    </row>
    <row r="8066" spans="1:7" x14ac:dyDescent="0.25">
      <c r="A8066" s="6">
        <f t="shared" si="629"/>
        <v>8055</v>
      </c>
      <c r="B8066" s="6">
        <f t="shared" si="626"/>
        <v>-111</v>
      </c>
      <c r="C8066" s="6">
        <f t="shared" si="627"/>
        <v>38</v>
      </c>
      <c r="D8066" s="8">
        <f ca="1">VLOOKUP(B8066,Residuals!$A$12:$AW$232,C8066,FALSE)</f>
        <v>1.6352735248217856E-2</v>
      </c>
      <c r="E8066" s="8">
        <f ca="1">VLOOKUP(B8066,Residuals!$A$12:$AW$232,C8066,FALSE)^2</f>
        <v>2.6741195009830673E-4</v>
      </c>
      <c r="F8066" s="8">
        <f t="shared" ca="1" si="625"/>
        <v>0.63000329101371833</v>
      </c>
      <c r="G8066" s="6">
        <f t="shared" si="628"/>
        <v>0</v>
      </c>
    </row>
    <row r="8067" spans="1:7" x14ac:dyDescent="0.25">
      <c r="A8067" s="6">
        <f t="shared" si="629"/>
        <v>8056</v>
      </c>
      <c r="B8067" s="6">
        <f t="shared" si="626"/>
        <v>-110</v>
      </c>
      <c r="C8067" s="6">
        <f t="shared" si="627"/>
        <v>38</v>
      </c>
      <c r="D8067" s="8">
        <f ca="1">VLOOKUP(B8067,Residuals!$A$12:$AW$232,C8067,FALSE)</f>
        <v>-2.3609206958409266E-2</v>
      </c>
      <c r="E8067" s="8">
        <f ca="1">VLOOKUP(B8067,Residuals!$A$12:$AW$232,C8067,FALSE)^2</f>
        <v>5.5739465320500052E-4</v>
      </c>
      <c r="F8067" s="8">
        <f t="shared" ca="1" si="625"/>
        <v>1.313181650197405</v>
      </c>
      <c r="G8067" s="6">
        <f t="shared" si="628"/>
        <v>0</v>
      </c>
    </row>
    <row r="8068" spans="1:7" x14ac:dyDescent="0.25">
      <c r="A8068" s="6">
        <f t="shared" si="629"/>
        <v>8057</v>
      </c>
      <c r="B8068" s="6">
        <f t="shared" si="626"/>
        <v>-109</v>
      </c>
      <c r="C8068" s="6">
        <f t="shared" si="627"/>
        <v>38</v>
      </c>
      <c r="D8068" s="8">
        <f ca="1">VLOOKUP(B8068,Residuals!$A$12:$AW$232,C8068,FALSE)</f>
        <v>-1.7581848418530104E-2</v>
      </c>
      <c r="E8068" s="8">
        <f ca="1">VLOOKUP(B8068,Residuals!$A$12:$AW$232,C8068,FALSE)^2</f>
        <v>3.0912139381216949E-4</v>
      </c>
      <c r="F8068" s="8">
        <f t="shared" ca="1" si="625"/>
        <v>0.72826773580171267</v>
      </c>
      <c r="G8068" s="6">
        <f t="shared" si="628"/>
        <v>0</v>
      </c>
    </row>
    <row r="8069" spans="1:7" x14ac:dyDescent="0.25">
      <c r="A8069" s="6">
        <f t="shared" si="629"/>
        <v>8058</v>
      </c>
      <c r="B8069" s="6">
        <f t="shared" si="626"/>
        <v>-108</v>
      </c>
      <c r="C8069" s="6">
        <f t="shared" si="627"/>
        <v>38</v>
      </c>
      <c r="D8069" s="8">
        <f ca="1">VLOOKUP(B8069,Residuals!$A$12:$AW$232,C8069,FALSE)</f>
        <v>-1.0191739847001046E-2</v>
      </c>
      <c r="E8069" s="8">
        <f ca="1">VLOOKUP(B8069,Residuals!$A$12:$AW$232,C8069,FALSE)^2</f>
        <v>1.038715611089489E-4</v>
      </c>
      <c r="F8069" s="8">
        <f t="shared" ca="1" si="625"/>
        <v>0.24471391543015686</v>
      </c>
      <c r="G8069" s="6">
        <f t="shared" si="628"/>
        <v>0</v>
      </c>
    </row>
    <row r="8070" spans="1:7" x14ac:dyDescent="0.25">
      <c r="A8070" s="6">
        <f t="shared" si="629"/>
        <v>8059</v>
      </c>
      <c r="B8070" s="6">
        <f t="shared" si="626"/>
        <v>-107</v>
      </c>
      <c r="C8070" s="6">
        <f t="shared" si="627"/>
        <v>38</v>
      </c>
      <c r="D8070" s="8">
        <f ca="1">VLOOKUP(B8070,Residuals!$A$12:$AW$232,C8070,FALSE)</f>
        <v>2.9662561015415301E-2</v>
      </c>
      <c r="E8070" s="8">
        <f ca="1">VLOOKUP(B8070,Residuals!$A$12:$AW$232,C8070,FALSE)^2</f>
        <v>8.7986752599323562E-4</v>
      </c>
      <c r="F8070" s="8">
        <f t="shared" ca="1" si="625"/>
        <v>2.0729045086730653</v>
      </c>
      <c r="G8070" s="6">
        <f t="shared" si="628"/>
        <v>0</v>
      </c>
    </row>
    <row r="8071" spans="1:7" x14ac:dyDescent="0.25">
      <c r="A8071" s="6">
        <f t="shared" si="629"/>
        <v>8060</v>
      </c>
      <c r="B8071" s="6">
        <f t="shared" si="626"/>
        <v>-106</v>
      </c>
      <c r="C8071" s="6">
        <f t="shared" si="627"/>
        <v>38</v>
      </c>
      <c r="D8071" s="8">
        <f ca="1">VLOOKUP(B8071,Residuals!$A$12:$AW$232,C8071,FALSE)</f>
        <v>3.5421078755759429E-2</v>
      </c>
      <c r="E8071" s="8">
        <f ca="1">VLOOKUP(B8071,Residuals!$A$12:$AW$232,C8071,FALSE)^2</f>
        <v>1.2546528202217119E-3</v>
      </c>
      <c r="F8071" s="8">
        <f t="shared" ca="1" si="625"/>
        <v>2.9558716636587836</v>
      </c>
      <c r="G8071" s="6">
        <f t="shared" si="628"/>
        <v>0</v>
      </c>
    </row>
    <row r="8072" spans="1:7" x14ac:dyDescent="0.25">
      <c r="A8072" s="6">
        <f t="shared" si="629"/>
        <v>8061</v>
      </c>
      <c r="B8072" s="6">
        <f t="shared" si="626"/>
        <v>-105</v>
      </c>
      <c r="C8072" s="6">
        <f t="shared" si="627"/>
        <v>38</v>
      </c>
      <c r="D8072" s="8">
        <f ca="1">VLOOKUP(B8072,Residuals!$A$12:$AW$232,C8072,FALSE)</f>
        <v>1.684652838587989E-4</v>
      </c>
      <c r="E8072" s="8">
        <f ca="1">VLOOKUP(B8072,Residuals!$A$12:$AW$232,C8072,FALSE)^2</f>
        <v>2.8380551865625688E-8</v>
      </c>
      <c r="F8072" s="8">
        <f t="shared" ca="1" si="625"/>
        <v>6.686253576011345E-5</v>
      </c>
      <c r="G8072" s="6">
        <f t="shared" si="628"/>
        <v>0</v>
      </c>
    </row>
    <row r="8073" spans="1:7" x14ac:dyDescent="0.25">
      <c r="A8073" s="6">
        <f t="shared" si="629"/>
        <v>8062</v>
      </c>
      <c r="B8073" s="6">
        <f t="shared" si="626"/>
        <v>-104</v>
      </c>
      <c r="C8073" s="6">
        <f t="shared" si="627"/>
        <v>38</v>
      </c>
      <c r="D8073" s="8">
        <f ca="1">VLOOKUP(B8073,Residuals!$A$12:$AW$232,C8073,FALSE)</f>
        <v>-1.7559024663696621E-2</v>
      </c>
      <c r="E8073" s="8">
        <f ca="1">VLOOKUP(B8073,Residuals!$A$12:$AW$232,C8073,FALSE)^2</f>
        <v>3.0831934714030623E-4</v>
      </c>
      <c r="F8073" s="8">
        <f t="shared" ca="1" si="625"/>
        <v>0.72637817161942875</v>
      </c>
      <c r="G8073" s="6">
        <f t="shared" si="628"/>
        <v>0</v>
      </c>
    </row>
    <row r="8074" spans="1:7" x14ac:dyDescent="0.25">
      <c r="A8074" s="6">
        <f t="shared" si="629"/>
        <v>8063</v>
      </c>
      <c r="B8074" s="6">
        <f t="shared" si="626"/>
        <v>-103</v>
      </c>
      <c r="C8074" s="6">
        <f t="shared" si="627"/>
        <v>38</v>
      </c>
      <c r="D8074" s="8">
        <f ca="1">VLOOKUP(B8074,Residuals!$A$12:$AW$232,C8074,FALSE)</f>
        <v>8.5961738400695108E-3</v>
      </c>
      <c r="E8074" s="8">
        <f ca="1">VLOOKUP(B8074,Residuals!$A$12:$AW$232,C8074,FALSE)^2</f>
        <v>7.3894204688695404E-5</v>
      </c>
      <c r="F8074" s="8">
        <f t="shared" ca="1" si="625"/>
        <v>0.17408942316753337</v>
      </c>
      <c r="G8074" s="6">
        <f t="shared" si="628"/>
        <v>0</v>
      </c>
    </row>
    <row r="8075" spans="1:7" x14ac:dyDescent="0.25">
      <c r="A8075" s="6">
        <f t="shared" si="629"/>
        <v>8064</v>
      </c>
      <c r="B8075" s="6">
        <f t="shared" si="626"/>
        <v>-102</v>
      </c>
      <c r="C8075" s="6">
        <f t="shared" si="627"/>
        <v>38</v>
      </c>
      <c r="D8075" s="8">
        <f ca="1">VLOOKUP(B8075,Residuals!$A$12:$AW$232,C8075,FALSE)</f>
        <v>-1.4587990825401957E-2</v>
      </c>
      <c r="E8075" s="8">
        <f ca="1">VLOOKUP(B8075,Residuals!$A$12:$AW$232,C8075,FALSE)^2</f>
        <v>2.1280947632201167E-4</v>
      </c>
      <c r="F8075" s="8">
        <f t="shared" ref="F8075:F8138" ca="1" si="630">E8075/$F$8</f>
        <v>0.50136379616724636</v>
      </c>
      <c r="G8075" s="6">
        <f t="shared" si="628"/>
        <v>0</v>
      </c>
    </row>
    <row r="8076" spans="1:7" x14ac:dyDescent="0.25">
      <c r="A8076" s="6">
        <f t="shared" si="629"/>
        <v>8065</v>
      </c>
      <c r="B8076" s="6">
        <f t="shared" ref="B8076:B8139" si="631">MOD(A8076,221)-210</f>
        <v>-101</v>
      </c>
      <c r="C8076" s="6">
        <f t="shared" ref="C8076:C8139" si="632">IF(B8076&lt;B8075,IF(ISNUMBER(C8075),C8075+1,2),C8075)</f>
        <v>38</v>
      </c>
      <c r="D8076" s="8">
        <f ca="1">VLOOKUP(B8076,Residuals!$A$12:$AW$232,C8076,FALSE)</f>
        <v>-2.5569185330045475E-2</v>
      </c>
      <c r="E8076" s="8">
        <f ca="1">VLOOKUP(B8076,Residuals!$A$12:$AW$232,C8076,FALSE)^2</f>
        <v>6.5378323844221271E-4</v>
      </c>
      <c r="F8076" s="8">
        <f t="shared" ca="1" si="630"/>
        <v>1.5402662135210561</v>
      </c>
      <c r="G8076" s="6">
        <f t="shared" ref="G8076:G8139" si="633">IF(OR(B8076&lt;-10,B8076&gt;10),0,1)</f>
        <v>0</v>
      </c>
    </row>
    <row r="8077" spans="1:7" x14ac:dyDescent="0.25">
      <c r="A8077" s="6">
        <f t="shared" ref="A8077:A8140" si="634">A8076+1</f>
        <v>8066</v>
      </c>
      <c r="B8077" s="6">
        <f t="shared" si="631"/>
        <v>-100</v>
      </c>
      <c r="C8077" s="6">
        <f t="shared" si="632"/>
        <v>38</v>
      </c>
      <c r="D8077" s="8">
        <f ca="1">VLOOKUP(B8077,Residuals!$A$12:$AW$232,C8077,FALSE)</f>
        <v>-4.4745964863006409E-2</v>
      </c>
      <c r="E8077" s="8">
        <f ca="1">VLOOKUP(B8077,Residuals!$A$12:$AW$232,C8077,FALSE)^2</f>
        <v>2.0022013715214042E-3</v>
      </c>
      <c r="F8077" s="8">
        <f t="shared" ca="1" si="630"/>
        <v>4.717042199748172</v>
      </c>
      <c r="G8077" s="6">
        <f t="shared" si="633"/>
        <v>0</v>
      </c>
    </row>
    <row r="8078" spans="1:7" x14ac:dyDescent="0.25">
      <c r="A8078" s="6">
        <f t="shared" si="634"/>
        <v>8067</v>
      </c>
      <c r="B8078" s="6">
        <f t="shared" si="631"/>
        <v>-99</v>
      </c>
      <c r="C8078" s="6">
        <f t="shared" si="632"/>
        <v>38</v>
      </c>
      <c r="D8078" s="8">
        <f ca="1">VLOOKUP(B8078,Residuals!$A$12:$AW$232,C8078,FALSE)</f>
        <v>1.1940363642673778E-2</v>
      </c>
      <c r="E8078" s="8">
        <f ca="1">VLOOKUP(B8078,Residuals!$A$12:$AW$232,C8078,FALSE)^2</f>
        <v>1.425722839192858E-4</v>
      </c>
      <c r="F8078" s="8">
        <f t="shared" ca="1" si="630"/>
        <v>0.3358900305071334</v>
      </c>
      <c r="G8078" s="6">
        <f t="shared" si="633"/>
        <v>0</v>
      </c>
    </row>
    <row r="8079" spans="1:7" x14ac:dyDescent="0.25">
      <c r="A8079" s="6">
        <f t="shared" si="634"/>
        <v>8068</v>
      </c>
      <c r="B8079" s="6">
        <f t="shared" si="631"/>
        <v>-98</v>
      </c>
      <c r="C8079" s="6">
        <f t="shared" si="632"/>
        <v>38</v>
      </c>
      <c r="D8079" s="8">
        <f ca="1">VLOOKUP(B8079,Residuals!$A$12:$AW$232,C8079,FALSE)</f>
        <v>-3.8184125590878741E-2</v>
      </c>
      <c r="E8079" s="8">
        <f ca="1">VLOOKUP(B8079,Residuals!$A$12:$AW$232,C8079,FALSE)^2</f>
        <v>1.4580274471400008E-3</v>
      </c>
      <c r="F8079" s="8">
        <f t="shared" ca="1" si="630"/>
        <v>3.4350076342842804</v>
      </c>
      <c r="G8079" s="6">
        <f t="shared" si="633"/>
        <v>0</v>
      </c>
    </row>
    <row r="8080" spans="1:7" x14ac:dyDescent="0.25">
      <c r="A8080" s="6">
        <f t="shared" si="634"/>
        <v>8069</v>
      </c>
      <c r="B8080" s="6">
        <f t="shared" si="631"/>
        <v>-97</v>
      </c>
      <c r="C8080" s="6">
        <f t="shared" si="632"/>
        <v>38</v>
      </c>
      <c r="D8080" s="8">
        <f ca="1">VLOOKUP(B8080,Residuals!$A$12:$AW$232,C8080,FALSE)</f>
        <v>-9.7081868432301998E-3</v>
      </c>
      <c r="E8080" s="8">
        <f ca="1">VLOOKUP(B8080,Residuals!$A$12:$AW$232,C8080,FALSE)^2</f>
        <v>9.4248891783067947E-5</v>
      </c>
      <c r="F8080" s="8">
        <f t="shared" ca="1" si="630"/>
        <v>0.22204359968169043</v>
      </c>
      <c r="G8080" s="6">
        <f t="shared" si="633"/>
        <v>0</v>
      </c>
    </row>
    <row r="8081" spans="1:7" x14ac:dyDescent="0.25">
      <c r="A8081" s="6">
        <f t="shared" si="634"/>
        <v>8070</v>
      </c>
      <c r="B8081" s="6">
        <f t="shared" si="631"/>
        <v>-96</v>
      </c>
      <c r="C8081" s="6">
        <f t="shared" si="632"/>
        <v>38</v>
      </c>
      <c r="D8081" s="8">
        <f ca="1">VLOOKUP(B8081,Residuals!$A$12:$AW$232,C8081,FALSE)</f>
        <v>2.3811800733233739E-2</v>
      </c>
      <c r="E8081" s="8">
        <f ca="1">VLOOKUP(B8081,Residuals!$A$12:$AW$232,C8081,FALSE)^2</f>
        <v>5.6700185415923079E-4</v>
      </c>
      <c r="F8081" s="8">
        <f t="shared" ca="1" si="630"/>
        <v>1.3358155235765494</v>
      </c>
      <c r="G8081" s="6">
        <f t="shared" si="633"/>
        <v>0</v>
      </c>
    </row>
    <row r="8082" spans="1:7" x14ac:dyDescent="0.25">
      <c r="A8082" s="6">
        <f t="shared" si="634"/>
        <v>8071</v>
      </c>
      <c r="B8082" s="6">
        <f t="shared" si="631"/>
        <v>-95</v>
      </c>
      <c r="C8082" s="6">
        <f t="shared" si="632"/>
        <v>38</v>
      </c>
      <c r="D8082" s="8">
        <f ca="1">VLOOKUP(B8082,Residuals!$A$12:$AW$232,C8082,FALSE)</f>
        <v>1.919069105942944E-2</v>
      </c>
      <c r="E8082" s="8">
        <f ca="1">VLOOKUP(B8082,Residuals!$A$12:$AW$232,C8082,FALSE)^2</f>
        <v>3.6828262333846504E-4</v>
      </c>
      <c r="F8082" s="8">
        <f t="shared" ca="1" si="630"/>
        <v>0.86764733079842926</v>
      </c>
      <c r="G8082" s="6">
        <f t="shared" si="633"/>
        <v>0</v>
      </c>
    </row>
    <row r="8083" spans="1:7" x14ac:dyDescent="0.25">
      <c r="A8083" s="6">
        <f t="shared" si="634"/>
        <v>8072</v>
      </c>
      <c r="B8083" s="6">
        <f t="shared" si="631"/>
        <v>-94</v>
      </c>
      <c r="C8083" s="6">
        <f t="shared" si="632"/>
        <v>38</v>
      </c>
      <c r="D8083" s="8">
        <f ca="1">VLOOKUP(B8083,Residuals!$A$12:$AW$232,C8083,FALSE)</f>
        <v>1.1882358577641819E-2</v>
      </c>
      <c r="E8083" s="8">
        <f ca="1">VLOOKUP(B8083,Residuals!$A$12:$AW$232,C8083,FALSE)^2</f>
        <v>1.4119044536765811E-4</v>
      </c>
      <c r="F8083" s="8">
        <f t="shared" ca="1" si="630"/>
        <v>0.33263451842229563</v>
      </c>
      <c r="G8083" s="6">
        <f t="shared" si="633"/>
        <v>0</v>
      </c>
    </row>
    <row r="8084" spans="1:7" x14ac:dyDescent="0.25">
      <c r="A8084" s="6">
        <f t="shared" si="634"/>
        <v>8073</v>
      </c>
      <c r="B8084" s="6">
        <f t="shared" si="631"/>
        <v>-93</v>
      </c>
      <c r="C8084" s="6">
        <f t="shared" si="632"/>
        <v>38</v>
      </c>
      <c r="D8084" s="8">
        <f ca="1">VLOOKUP(B8084,Residuals!$A$12:$AW$232,C8084,FALSE)</f>
        <v>-2.2862751538108374E-2</v>
      </c>
      <c r="E8084" s="8">
        <f ca="1">VLOOKUP(B8084,Residuals!$A$12:$AW$232,C8084,FALSE)^2</f>
        <v>5.2270540789327682E-4</v>
      </c>
      <c r="F8084" s="8">
        <f t="shared" ca="1" si="630"/>
        <v>1.2314562871344079</v>
      </c>
      <c r="G8084" s="6">
        <f t="shared" si="633"/>
        <v>0</v>
      </c>
    </row>
    <row r="8085" spans="1:7" x14ac:dyDescent="0.25">
      <c r="A8085" s="6">
        <f t="shared" si="634"/>
        <v>8074</v>
      </c>
      <c r="B8085" s="6">
        <f t="shared" si="631"/>
        <v>-92</v>
      </c>
      <c r="C8085" s="6">
        <f t="shared" si="632"/>
        <v>38</v>
      </c>
      <c r="D8085" s="8">
        <f ca="1">VLOOKUP(B8085,Residuals!$A$12:$AW$232,C8085,FALSE)</f>
        <v>-2.6782404391784573E-2</v>
      </c>
      <c r="E8085" s="8">
        <f ca="1">VLOOKUP(B8085,Residuals!$A$12:$AW$232,C8085,FALSE)^2</f>
        <v>7.1729718500508155E-4</v>
      </c>
      <c r="F8085" s="8">
        <f t="shared" ca="1" si="630"/>
        <v>1.6899004963014881</v>
      </c>
      <c r="G8085" s="6">
        <f t="shared" si="633"/>
        <v>0</v>
      </c>
    </row>
    <row r="8086" spans="1:7" x14ac:dyDescent="0.25">
      <c r="A8086" s="6">
        <f t="shared" si="634"/>
        <v>8075</v>
      </c>
      <c r="B8086" s="6">
        <f t="shared" si="631"/>
        <v>-91</v>
      </c>
      <c r="C8086" s="6">
        <f t="shared" si="632"/>
        <v>38</v>
      </c>
      <c r="D8086" s="8">
        <f ca="1">VLOOKUP(B8086,Residuals!$A$12:$AW$232,C8086,FALSE)</f>
        <v>2.0176128694464734E-2</v>
      </c>
      <c r="E8086" s="8">
        <f ca="1">VLOOKUP(B8086,Residuals!$A$12:$AW$232,C8086,FALSE)^2</f>
        <v>4.0707616909560322E-4</v>
      </c>
      <c r="F8086" s="8">
        <f t="shared" ca="1" si="630"/>
        <v>0.95904213005143046</v>
      </c>
      <c r="G8086" s="6">
        <f t="shared" si="633"/>
        <v>0</v>
      </c>
    </row>
    <row r="8087" spans="1:7" x14ac:dyDescent="0.25">
      <c r="A8087" s="6">
        <f t="shared" si="634"/>
        <v>8076</v>
      </c>
      <c r="B8087" s="6">
        <f t="shared" si="631"/>
        <v>-90</v>
      </c>
      <c r="C8087" s="6">
        <f t="shared" si="632"/>
        <v>38</v>
      </c>
      <c r="D8087" s="8">
        <f ca="1">VLOOKUP(B8087,Residuals!$A$12:$AW$232,C8087,FALSE)</f>
        <v>-9.9441029694249672E-3</v>
      </c>
      <c r="E8087" s="8">
        <f ca="1">VLOOKUP(B8087,Residuals!$A$12:$AW$232,C8087,FALSE)^2</f>
        <v>9.8885183866526455E-5</v>
      </c>
      <c r="F8087" s="8">
        <f t="shared" ca="1" si="630"/>
        <v>0.23296636984811689</v>
      </c>
      <c r="G8087" s="6">
        <f t="shared" si="633"/>
        <v>0</v>
      </c>
    </row>
    <row r="8088" spans="1:7" x14ac:dyDescent="0.25">
      <c r="A8088" s="6">
        <f t="shared" si="634"/>
        <v>8077</v>
      </c>
      <c r="B8088" s="6">
        <f t="shared" si="631"/>
        <v>-89</v>
      </c>
      <c r="C8088" s="6">
        <f t="shared" si="632"/>
        <v>38</v>
      </c>
      <c r="D8088" s="8">
        <f ca="1">VLOOKUP(B8088,Residuals!$A$12:$AW$232,C8088,FALSE)</f>
        <v>-9.4182339466124271E-3</v>
      </c>
      <c r="E8088" s="8">
        <f ca="1">VLOOKUP(B8088,Residuals!$A$12:$AW$232,C8088,FALSE)^2</f>
        <v>8.8703130673122694E-5</v>
      </c>
      <c r="F8088" s="8">
        <f t="shared" ca="1" si="630"/>
        <v>0.20897818600381635</v>
      </c>
      <c r="G8088" s="6">
        <f t="shared" si="633"/>
        <v>0</v>
      </c>
    </row>
    <row r="8089" spans="1:7" x14ac:dyDescent="0.25">
      <c r="A8089" s="6">
        <f t="shared" si="634"/>
        <v>8078</v>
      </c>
      <c r="B8089" s="6">
        <f t="shared" si="631"/>
        <v>-88</v>
      </c>
      <c r="C8089" s="6">
        <f t="shared" si="632"/>
        <v>38</v>
      </c>
      <c r="D8089" s="8">
        <f ca="1">VLOOKUP(B8089,Residuals!$A$12:$AW$232,C8089,FALSE)</f>
        <v>-4.612609446343495E-2</v>
      </c>
      <c r="E8089" s="8">
        <f ca="1">VLOOKUP(B8089,Residuals!$A$12:$AW$232,C8089,FALSE)^2</f>
        <v>2.1276165904497244E-3</v>
      </c>
      <c r="F8089" s="8">
        <f t="shared" ca="1" si="630"/>
        <v>5.0125114210713066</v>
      </c>
      <c r="G8089" s="6">
        <f t="shared" si="633"/>
        <v>0</v>
      </c>
    </row>
    <row r="8090" spans="1:7" x14ac:dyDescent="0.25">
      <c r="A8090" s="6">
        <f t="shared" si="634"/>
        <v>8079</v>
      </c>
      <c r="B8090" s="6">
        <f t="shared" si="631"/>
        <v>-87</v>
      </c>
      <c r="C8090" s="6">
        <f t="shared" si="632"/>
        <v>38</v>
      </c>
      <c r="D8090" s="8">
        <f ca="1">VLOOKUP(B8090,Residuals!$A$12:$AW$232,C8090,FALSE)</f>
        <v>9.188138426378024E-4</v>
      </c>
      <c r="E8090" s="8">
        <f ca="1">VLOOKUP(B8090,Residuals!$A$12:$AW$232,C8090,FALSE)^2</f>
        <v>8.4421887742284433E-7</v>
      </c>
      <c r="F8090" s="8">
        <f t="shared" ca="1" si="630"/>
        <v>1.9889188606446893E-3</v>
      </c>
      <c r="G8090" s="6">
        <f t="shared" si="633"/>
        <v>0</v>
      </c>
    </row>
    <row r="8091" spans="1:7" x14ac:dyDescent="0.25">
      <c r="A8091" s="6">
        <f t="shared" si="634"/>
        <v>8080</v>
      </c>
      <c r="B8091" s="6">
        <f t="shared" si="631"/>
        <v>-86</v>
      </c>
      <c r="C8091" s="6">
        <f t="shared" si="632"/>
        <v>38</v>
      </c>
      <c r="D8091" s="8">
        <f ca="1">VLOOKUP(B8091,Residuals!$A$12:$AW$232,C8091,FALSE)</f>
        <v>-2.5591360445024018E-2</v>
      </c>
      <c r="E8091" s="8">
        <f ca="1">VLOOKUP(B8091,Residuals!$A$12:$AW$232,C8091,FALSE)^2</f>
        <v>6.5491772942713987E-4</v>
      </c>
      <c r="F8091" s="8">
        <f t="shared" ca="1" si="630"/>
        <v>1.5429389925567976</v>
      </c>
      <c r="G8091" s="6">
        <f t="shared" si="633"/>
        <v>0</v>
      </c>
    </row>
    <row r="8092" spans="1:7" x14ac:dyDescent="0.25">
      <c r="A8092" s="6">
        <f t="shared" si="634"/>
        <v>8081</v>
      </c>
      <c r="B8092" s="6">
        <f t="shared" si="631"/>
        <v>-85</v>
      </c>
      <c r="C8092" s="6">
        <f t="shared" si="632"/>
        <v>38</v>
      </c>
      <c r="D8092" s="8">
        <f ca="1">VLOOKUP(B8092,Residuals!$A$12:$AW$232,C8092,FALSE)</f>
        <v>-3.4207083985679052E-2</v>
      </c>
      <c r="E8092" s="8">
        <f ca="1">VLOOKUP(B8092,Residuals!$A$12:$AW$232,C8092,FALSE)^2</f>
        <v>1.1701245948033002E-3</v>
      </c>
      <c r="F8092" s="8">
        <f t="shared" ca="1" si="630"/>
        <v>2.7567292536895516</v>
      </c>
      <c r="G8092" s="6">
        <f t="shared" si="633"/>
        <v>0</v>
      </c>
    </row>
    <row r="8093" spans="1:7" x14ac:dyDescent="0.25">
      <c r="A8093" s="6">
        <f t="shared" si="634"/>
        <v>8082</v>
      </c>
      <c r="B8093" s="6">
        <f t="shared" si="631"/>
        <v>-84</v>
      </c>
      <c r="C8093" s="6">
        <f t="shared" si="632"/>
        <v>38</v>
      </c>
      <c r="D8093" s="8">
        <f ca="1">VLOOKUP(B8093,Residuals!$A$12:$AW$232,C8093,FALSE)</f>
        <v>-7.5552713747026365E-2</v>
      </c>
      <c r="E8093" s="8">
        <f ca="1">VLOOKUP(B8093,Residuals!$A$12:$AW$232,C8093,FALSE)^2</f>
        <v>5.7082125545401064E-3</v>
      </c>
      <c r="F8093" s="8">
        <f t="shared" ca="1" si="630"/>
        <v>13.44813757890793</v>
      </c>
      <c r="G8093" s="6">
        <f t="shared" si="633"/>
        <v>0</v>
      </c>
    </row>
    <row r="8094" spans="1:7" x14ac:dyDescent="0.25">
      <c r="A8094" s="6">
        <f t="shared" si="634"/>
        <v>8083</v>
      </c>
      <c r="B8094" s="6">
        <f t="shared" si="631"/>
        <v>-83</v>
      </c>
      <c r="C8094" s="6">
        <f t="shared" si="632"/>
        <v>38</v>
      </c>
      <c r="D8094" s="8">
        <f ca="1">VLOOKUP(B8094,Residuals!$A$12:$AW$232,C8094,FALSE)</f>
        <v>5.320955129968101E-2</v>
      </c>
      <c r="E8094" s="8">
        <f ca="1">VLOOKUP(B8094,Residuals!$A$12:$AW$232,C8094,FALSE)^2</f>
        <v>2.8312563495133851E-3</v>
      </c>
      <c r="F8094" s="8">
        <f t="shared" ca="1" si="630"/>
        <v>6.6702360056878147</v>
      </c>
      <c r="G8094" s="6">
        <f t="shared" si="633"/>
        <v>0</v>
      </c>
    </row>
    <row r="8095" spans="1:7" x14ac:dyDescent="0.25">
      <c r="A8095" s="6">
        <f t="shared" si="634"/>
        <v>8084</v>
      </c>
      <c r="B8095" s="6">
        <f t="shared" si="631"/>
        <v>-82</v>
      </c>
      <c r="C8095" s="6">
        <f t="shared" si="632"/>
        <v>38</v>
      </c>
      <c r="D8095" s="8">
        <f ca="1">VLOOKUP(B8095,Residuals!$A$12:$AW$232,C8095,FALSE)</f>
        <v>3.1977877720007117E-5</v>
      </c>
      <c r="E8095" s="8">
        <f ca="1">VLOOKUP(B8095,Residuals!$A$12:$AW$232,C8095,FALSE)^2</f>
        <v>1.0225846634757276E-9</v>
      </c>
      <c r="F8095" s="8">
        <f t="shared" ca="1" si="630"/>
        <v>2.4091358037403702E-6</v>
      </c>
      <c r="G8095" s="6">
        <f t="shared" si="633"/>
        <v>0</v>
      </c>
    </row>
    <row r="8096" spans="1:7" x14ac:dyDescent="0.25">
      <c r="A8096" s="6">
        <f t="shared" si="634"/>
        <v>8085</v>
      </c>
      <c r="B8096" s="6">
        <f t="shared" si="631"/>
        <v>-81</v>
      </c>
      <c r="C8096" s="6">
        <f t="shared" si="632"/>
        <v>38</v>
      </c>
      <c r="D8096" s="8">
        <f ca="1">VLOOKUP(B8096,Residuals!$A$12:$AW$232,C8096,FALSE)</f>
        <v>-1.5880914211388819E-2</v>
      </c>
      <c r="E8096" s="8">
        <f ca="1">VLOOKUP(B8096,Residuals!$A$12:$AW$232,C8096,FALSE)^2</f>
        <v>2.5220343618949137E-4</v>
      </c>
      <c r="F8096" s="8">
        <f t="shared" ca="1" si="630"/>
        <v>0.59417312781248799</v>
      </c>
      <c r="G8096" s="6">
        <f t="shared" si="633"/>
        <v>0</v>
      </c>
    </row>
    <row r="8097" spans="1:7" x14ac:dyDescent="0.25">
      <c r="A8097" s="6">
        <f t="shared" si="634"/>
        <v>8086</v>
      </c>
      <c r="B8097" s="6">
        <f t="shared" si="631"/>
        <v>-80</v>
      </c>
      <c r="C8097" s="6">
        <f t="shared" si="632"/>
        <v>38</v>
      </c>
      <c r="D8097" s="8">
        <f ca="1">VLOOKUP(B8097,Residuals!$A$12:$AW$232,C8097,FALSE)</f>
        <v>3.4704466870456555E-3</v>
      </c>
      <c r="E8097" s="8">
        <f ca="1">VLOOKUP(B8097,Residuals!$A$12:$AW$232,C8097,FALSE)^2</f>
        <v>1.2044000207626166E-5</v>
      </c>
      <c r="F8097" s="8">
        <f t="shared" ca="1" si="630"/>
        <v>2.8374796881683699E-2</v>
      </c>
      <c r="G8097" s="6">
        <f t="shared" si="633"/>
        <v>0</v>
      </c>
    </row>
    <row r="8098" spans="1:7" x14ac:dyDescent="0.25">
      <c r="A8098" s="6">
        <f t="shared" si="634"/>
        <v>8087</v>
      </c>
      <c r="B8098" s="6">
        <f t="shared" si="631"/>
        <v>-79</v>
      </c>
      <c r="C8098" s="6">
        <f t="shared" si="632"/>
        <v>38</v>
      </c>
      <c r="D8098" s="8">
        <f ca="1">VLOOKUP(B8098,Residuals!$A$12:$AW$232,C8098,FALSE)</f>
        <v>-8.9915030175249169E-3</v>
      </c>
      <c r="E8098" s="8">
        <f ca="1">VLOOKUP(B8098,Residuals!$A$12:$AW$232,C8098,FALSE)^2</f>
        <v>8.0847126514159683E-5</v>
      </c>
      <c r="F8098" s="8">
        <f t="shared" ca="1" si="630"/>
        <v>0.19047000612425347</v>
      </c>
      <c r="G8098" s="6">
        <f t="shared" si="633"/>
        <v>0</v>
      </c>
    </row>
    <row r="8099" spans="1:7" x14ac:dyDescent="0.25">
      <c r="A8099" s="6">
        <f t="shared" si="634"/>
        <v>8088</v>
      </c>
      <c r="B8099" s="6">
        <f t="shared" si="631"/>
        <v>-78</v>
      </c>
      <c r="C8099" s="6">
        <f t="shared" si="632"/>
        <v>38</v>
      </c>
      <c r="D8099" s="8">
        <f ca="1">VLOOKUP(B8099,Residuals!$A$12:$AW$232,C8099,FALSE)</f>
        <v>6.9317700637682019E-3</v>
      </c>
      <c r="E8099" s="8">
        <f ca="1">VLOOKUP(B8099,Residuals!$A$12:$AW$232,C8099,FALSE)^2</f>
        <v>4.8049436216953022E-5</v>
      </c>
      <c r="F8099" s="8">
        <f t="shared" ca="1" si="630"/>
        <v>0.11320101041447747</v>
      </c>
      <c r="G8099" s="6">
        <f t="shared" si="633"/>
        <v>0</v>
      </c>
    </row>
    <row r="8100" spans="1:7" x14ac:dyDescent="0.25">
      <c r="A8100" s="6">
        <f t="shared" si="634"/>
        <v>8089</v>
      </c>
      <c r="B8100" s="6">
        <f t="shared" si="631"/>
        <v>-77</v>
      </c>
      <c r="C8100" s="6">
        <f t="shared" si="632"/>
        <v>38</v>
      </c>
      <c r="D8100" s="8">
        <f ca="1">VLOOKUP(B8100,Residuals!$A$12:$AW$232,C8100,FALSE)</f>
        <v>-7.9483209162534672E-3</v>
      </c>
      <c r="E8100" s="8">
        <f ca="1">VLOOKUP(B8100,Residuals!$A$12:$AW$232,C8100,FALSE)^2</f>
        <v>6.3175805387752357E-5</v>
      </c>
      <c r="F8100" s="8">
        <f t="shared" ca="1" si="630"/>
        <v>0.1488376465303605</v>
      </c>
      <c r="G8100" s="6">
        <f t="shared" si="633"/>
        <v>0</v>
      </c>
    </row>
    <row r="8101" spans="1:7" x14ac:dyDescent="0.25">
      <c r="A8101" s="6">
        <f t="shared" si="634"/>
        <v>8090</v>
      </c>
      <c r="B8101" s="6">
        <f t="shared" si="631"/>
        <v>-76</v>
      </c>
      <c r="C8101" s="6">
        <f t="shared" si="632"/>
        <v>38</v>
      </c>
      <c r="D8101" s="8">
        <f ca="1">VLOOKUP(B8101,Residuals!$A$12:$AW$232,C8101,FALSE)</f>
        <v>1.0271471108938902E-2</v>
      </c>
      <c r="E8101" s="8">
        <f ca="1">VLOOKUP(B8101,Residuals!$A$12:$AW$232,C8101,FALSE)^2</f>
        <v>1.0550311874176656E-4</v>
      </c>
      <c r="F8101" s="8">
        <f t="shared" ca="1" si="630"/>
        <v>0.24855774768139247</v>
      </c>
      <c r="G8101" s="6">
        <f t="shared" si="633"/>
        <v>0</v>
      </c>
    </row>
    <row r="8102" spans="1:7" x14ac:dyDescent="0.25">
      <c r="A8102" s="6">
        <f t="shared" si="634"/>
        <v>8091</v>
      </c>
      <c r="B8102" s="6">
        <f t="shared" si="631"/>
        <v>-75</v>
      </c>
      <c r="C8102" s="6">
        <f t="shared" si="632"/>
        <v>38</v>
      </c>
      <c r="D8102" s="8">
        <f ca="1">VLOOKUP(B8102,Residuals!$A$12:$AW$232,C8102,FALSE)</f>
        <v>-1.6399695919672157E-2</v>
      </c>
      <c r="E8102" s="8">
        <f ca="1">VLOOKUP(B8102,Residuals!$A$12:$AW$232,C8102,FALSE)^2</f>
        <v>2.6895002625771161E-4</v>
      </c>
      <c r="F8102" s="8">
        <f t="shared" ca="1" si="630"/>
        <v>0.6336268876476705</v>
      </c>
      <c r="G8102" s="6">
        <f t="shared" si="633"/>
        <v>0</v>
      </c>
    </row>
    <row r="8103" spans="1:7" x14ac:dyDescent="0.25">
      <c r="A8103" s="6">
        <f t="shared" si="634"/>
        <v>8092</v>
      </c>
      <c r="B8103" s="6">
        <f t="shared" si="631"/>
        <v>-74</v>
      </c>
      <c r="C8103" s="6">
        <f t="shared" si="632"/>
        <v>38</v>
      </c>
      <c r="D8103" s="8">
        <f ca="1">VLOOKUP(B8103,Residuals!$A$12:$AW$232,C8103,FALSE)</f>
        <v>-6.9189115170505786E-2</v>
      </c>
      <c r="E8103" s="8">
        <f ca="1">VLOOKUP(B8103,Residuals!$A$12:$AW$232,C8103,FALSE)^2</f>
        <v>4.7871336580775142E-3</v>
      </c>
      <c r="F8103" s="8">
        <f t="shared" ca="1" si="630"/>
        <v>11.278142050131478</v>
      </c>
      <c r="G8103" s="6">
        <f t="shared" si="633"/>
        <v>0</v>
      </c>
    </row>
    <row r="8104" spans="1:7" x14ac:dyDescent="0.25">
      <c r="A8104" s="6">
        <f t="shared" si="634"/>
        <v>8093</v>
      </c>
      <c r="B8104" s="6">
        <f t="shared" si="631"/>
        <v>-73</v>
      </c>
      <c r="C8104" s="6">
        <f t="shared" si="632"/>
        <v>38</v>
      </c>
      <c r="D8104" s="8">
        <f ca="1">VLOOKUP(B8104,Residuals!$A$12:$AW$232,C8104,FALSE)</f>
        <v>-3.7336402221974957E-2</v>
      </c>
      <c r="E8104" s="8">
        <f ca="1">VLOOKUP(B8104,Residuals!$A$12:$AW$232,C8104,FALSE)^2</f>
        <v>1.3940069308810965E-3</v>
      </c>
      <c r="F8104" s="8">
        <f t="shared" ca="1" si="630"/>
        <v>3.284179909791491</v>
      </c>
      <c r="G8104" s="6">
        <f t="shared" si="633"/>
        <v>0</v>
      </c>
    </row>
    <row r="8105" spans="1:7" x14ac:dyDescent="0.25">
      <c r="A8105" s="6">
        <f t="shared" si="634"/>
        <v>8094</v>
      </c>
      <c r="B8105" s="6">
        <f t="shared" si="631"/>
        <v>-72</v>
      </c>
      <c r="C8105" s="6">
        <f t="shared" si="632"/>
        <v>38</v>
      </c>
      <c r="D8105" s="8">
        <f ca="1">VLOOKUP(B8105,Residuals!$A$12:$AW$232,C8105,FALSE)</f>
        <v>-2.7462389529933393E-2</v>
      </c>
      <c r="E8105" s="8">
        <f ca="1">VLOOKUP(B8105,Residuals!$A$12:$AW$232,C8105,FALSE)^2</f>
        <v>7.5418283869379524E-4</v>
      </c>
      <c r="F8105" s="8">
        <f t="shared" ca="1" si="630"/>
        <v>1.7768004392791263</v>
      </c>
      <c r="G8105" s="6">
        <f t="shared" si="633"/>
        <v>0</v>
      </c>
    </row>
    <row r="8106" spans="1:7" x14ac:dyDescent="0.25">
      <c r="A8106" s="6">
        <f t="shared" si="634"/>
        <v>8095</v>
      </c>
      <c r="B8106" s="6">
        <f t="shared" si="631"/>
        <v>-71</v>
      </c>
      <c r="C8106" s="6">
        <f t="shared" si="632"/>
        <v>38</v>
      </c>
      <c r="D8106" s="8">
        <f ca="1">VLOOKUP(B8106,Residuals!$A$12:$AW$232,C8106,FALSE)</f>
        <v>-7.9951411895458083E-2</v>
      </c>
      <c r="E8106" s="8">
        <f ca="1">VLOOKUP(B8106,Residuals!$A$12:$AW$232,C8106,FALSE)^2</f>
        <v>6.3922282640771965E-3</v>
      </c>
      <c r="F8106" s="8">
        <f t="shared" ca="1" si="630"/>
        <v>15.059629316487458</v>
      </c>
      <c r="G8106" s="6">
        <f t="shared" si="633"/>
        <v>0</v>
      </c>
    </row>
    <row r="8107" spans="1:7" x14ac:dyDescent="0.25">
      <c r="A8107" s="6">
        <f t="shared" si="634"/>
        <v>8096</v>
      </c>
      <c r="B8107" s="6">
        <f t="shared" si="631"/>
        <v>-70</v>
      </c>
      <c r="C8107" s="6">
        <f t="shared" si="632"/>
        <v>38</v>
      </c>
      <c r="D8107" s="8">
        <f ca="1">VLOOKUP(B8107,Residuals!$A$12:$AW$232,C8107,FALSE)</f>
        <v>-7.7121720413751343E-2</v>
      </c>
      <c r="E8107" s="8">
        <f ca="1">VLOOKUP(B8107,Residuals!$A$12:$AW$232,C8107,FALSE)^2</f>
        <v>5.9477597595768306E-3</v>
      </c>
      <c r="F8107" s="8">
        <f t="shared" ca="1" si="630"/>
        <v>14.012493537834949</v>
      </c>
      <c r="G8107" s="6">
        <f t="shared" si="633"/>
        <v>0</v>
      </c>
    </row>
    <row r="8108" spans="1:7" x14ac:dyDescent="0.25">
      <c r="A8108" s="6">
        <f t="shared" si="634"/>
        <v>8097</v>
      </c>
      <c r="B8108" s="6">
        <f t="shared" si="631"/>
        <v>-69</v>
      </c>
      <c r="C8108" s="6">
        <f t="shared" si="632"/>
        <v>38</v>
      </c>
      <c r="D8108" s="8">
        <f ca="1">VLOOKUP(B8108,Residuals!$A$12:$AW$232,C8108,FALSE)</f>
        <v>5.5337007120738892E-2</v>
      </c>
      <c r="E8108" s="8">
        <f ca="1">VLOOKUP(B8108,Residuals!$A$12:$AW$232,C8108,FALSE)^2</f>
        <v>3.0621843570807069E-3</v>
      </c>
      <c r="F8108" s="8">
        <f t="shared" ca="1" si="630"/>
        <v>7.2142857562736431</v>
      </c>
      <c r="G8108" s="6">
        <f t="shared" si="633"/>
        <v>0</v>
      </c>
    </row>
    <row r="8109" spans="1:7" x14ac:dyDescent="0.25">
      <c r="A8109" s="6">
        <f t="shared" si="634"/>
        <v>8098</v>
      </c>
      <c r="B8109" s="6">
        <f t="shared" si="631"/>
        <v>-68</v>
      </c>
      <c r="C8109" s="6">
        <f t="shared" si="632"/>
        <v>38</v>
      </c>
      <c r="D8109" s="8">
        <f ca="1">VLOOKUP(B8109,Residuals!$A$12:$AW$232,C8109,FALSE)</f>
        <v>-5.0715440819664739E-2</v>
      </c>
      <c r="E8109" s="8">
        <f ca="1">VLOOKUP(B8109,Residuals!$A$12:$AW$232,C8109,FALSE)^2</f>
        <v>2.5720559375329165E-3</v>
      </c>
      <c r="F8109" s="8">
        <f t="shared" ca="1" si="630"/>
        <v>6.0595785069493511</v>
      </c>
      <c r="G8109" s="6">
        <f t="shared" si="633"/>
        <v>0</v>
      </c>
    </row>
    <row r="8110" spans="1:7" x14ac:dyDescent="0.25">
      <c r="A8110" s="6">
        <f t="shared" si="634"/>
        <v>8099</v>
      </c>
      <c r="B8110" s="6">
        <f t="shared" si="631"/>
        <v>-67</v>
      </c>
      <c r="C8110" s="6">
        <f t="shared" si="632"/>
        <v>38</v>
      </c>
      <c r="D8110" s="8">
        <f ca="1">VLOOKUP(B8110,Residuals!$A$12:$AW$232,C8110,FALSE)</f>
        <v>-7.7817663639389051E-2</v>
      </c>
      <c r="E8110" s="8">
        <f ca="1">VLOOKUP(B8110,Residuals!$A$12:$AW$232,C8110,FALSE)^2</f>
        <v>6.055588774293093E-3</v>
      </c>
      <c r="F8110" s="8">
        <f t="shared" ca="1" si="630"/>
        <v>14.266530928882876</v>
      </c>
      <c r="G8110" s="6">
        <f t="shared" si="633"/>
        <v>0</v>
      </c>
    </row>
    <row r="8111" spans="1:7" x14ac:dyDescent="0.25">
      <c r="A8111" s="6">
        <f t="shared" si="634"/>
        <v>8100</v>
      </c>
      <c r="B8111" s="6">
        <f t="shared" si="631"/>
        <v>-66</v>
      </c>
      <c r="C8111" s="6">
        <f t="shared" si="632"/>
        <v>38</v>
      </c>
      <c r="D8111" s="8">
        <f ca="1">VLOOKUP(B8111,Residuals!$A$12:$AW$232,C8111,FALSE)</f>
        <v>-1.4467657896646821E-2</v>
      </c>
      <c r="E8111" s="8">
        <f ca="1">VLOOKUP(B8111,Residuals!$A$12:$AW$232,C8111,FALSE)^2</f>
        <v>2.0931312501440712E-4</v>
      </c>
      <c r="F8111" s="8">
        <f t="shared" ca="1" si="630"/>
        <v>0.49312664435140108</v>
      </c>
      <c r="G8111" s="6">
        <f t="shared" si="633"/>
        <v>0</v>
      </c>
    </row>
    <row r="8112" spans="1:7" x14ac:dyDescent="0.25">
      <c r="A8112" s="6">
        <f t="shared" si="634"/>
        <v>8101</v>
      </c>
      <c r="B8112" s="6">
        <f t="shared" si="631"/>
        <v>-65</v>
      </c>
      <c r="C8112" s="6">
        <f t="shared" si="632"/>
        <v>38</v>
      </c>
      <c r="D8112" s="8">
        <f ca="1">VLOOKUP(B8112,Residuals!$A$12:$AW$232,C8112,FALSE)</f>
        <v>-2.307178144835946E-2</v>
      </c>
      <c r="E8112" s="8">
        <f ca="1">VLOOKUP(B8112,Residuals!$A$12:$AW$232,C8112,FALSE)^2</f>
        <v>5.3230709920086376E-4</v>
      </c>
      <c r="F8112" s="8">
        <f t="shared" ca="1" si="630"/>
        <v>1.2540771801829564</v>
      </c>
      <c r="G8112" s="6">
        <f t="shared" si="633"/>
        <v>0</v>
      </c>
    </row>
    <row r="8113" spans="1:7" x14ac:dyDescent="0.25">
      <c r="A8113" s="6">
        <f t="shared" si="634"/>
        <v>8102</v>
      </c>
      <c r="B8113" s="6">
        <f t="shared" si="631"/>
        <v>-64</v>
      </c>
      <c r="C8113" s="6">
        <f t="shared" si="632"/>
        <v>38</v>
      </c>
      <c r="D8113" s="8">
        <f ca="1">VLOOKUP(B8113,Residuals!$A$12:$AW$232,C8113,FALSE)</f>
        <v>-2.0385174420431943E-3</v>
      </c>
      <c r="E8113" s="8">
        <f ca="1">VLOOKUP(B8113,Residuals!$A$12:$AW$232,C8113,FALSE)^2</f>
        <v>4.1555533615143279E-6</v>
      </c>
      <c r="F8113" s="8">
        <f t="shared" ca="1" si="630"/>
        <v>9.7901843682554404E-3</v>
      </c>
      <c r="G8113" s="6">
        <f t="shared" si="633"/>
        <v>0</v>
      </c>
    </row>
    <row r="8114" spans="1:7" x14ac:dyDescent="0.25">
      <c r="A8114" s="6">
        <f t="shared" si="634"/>
        <v>8103</v>
      </c>
      <c r="B8114" s="6">
        <f t="shared" si="631"/>
        <v>-63</v>
      </c>
      <c r="C8114" s="6">
        <f t="shared" si="632"/>
        <v>38</v>
      </c>
      <c r="D8114" s="8">
        <f ca="1">VLOOKUP(B8114,Residuals!$A$12:$AW$232,C8114,FALSE)</f>
        <v>5.5195682840040216E-3</v>
      </c>
      <c r="E8114" s="8">
        <f ca="1">VLOOKUP(B8114,Residuals!$A$12:$AW$232,C8114,FALSE)^2</f>
        <v>3.04656340417831E-5</v>
      </c>
      <c r="F8114" s="8">
        <f t="shared" ca="1" si="630"/>
        <v>7.1774839165141907E-2</v>
      </c>
      <c r="G8114" s="6">
        <f t="shared" si="633"/>
        <v>0</v>
      </c>
    </row>
    <row r="8115" spans="1:7" x14ac:dyDescent="0.25">
      <c r="A8115" s="6">
        <f t="shared" si="634"/>
        <v>8104</v>
      </c>
      <c r="B8115" s="6">
        <f t="shared" si="631"/>
        <v>-62</v>
      </c>
      <c r="C8115" s="6">
        <f t="shared" si="632"/>
        <v>38</v>
      </c>
      <c r="D8115" s="8">
        <f ca="1">VLOOKUP(B8115,Residuals!$A$12:$AW$232,C8115,FALSE)</f>
        <v>-2.0779249772907237E-3</v>
      </c>
      <c r="E8115" s="8">
        <f ca="1">VLOOKUP(B8115,Residuals!$A$12:$AW$232,C8115,FALSE)^2</f>
        <v>4.3177722112486546E-6</v>
      </c>
      <c r="F8115" s="8">
        <f t="shared" ca="1" si="630"/>
        <v>1.0172360292553195E-2</v>
      </c>
      <c r="G8115" s="6">
        <f t="shared" si="633"/>
        <v>0</v>
      </c>
    </row>
    <row r="8116" spans="1:7" x14ac:dyDescent="0.25">
      <c r="A8116" s="6">
        <f t="shared" si="634"/>
        <v>8105</v>
      </c>
      <c r="B8116" s="6">
        <f t="shared" si="631"/>
        <v>-61</v>
      </c>
      <c r="C8116" s="6">
        <f t="shared" si="632"/>
        <v>38</v>
      </c>
      <c r="D8116" s="8">
        <f ca="1">VLOOKUP(B8116,Residuals!$A$12:$AW$232,C8116,FALSE)</f>
        <v>9.599988465122172E-3</v>
      </c>
      <c r="E8116" s="8">
        <f ca="1">VLOOKUP(B8116,Residuals!$A$12:$AW$232,C8116,FALSE)^2</f>
        <v>9.2159778530478755E-5</v>
      </c>
      <c r="F8116" s="8">
        <f t="shared" ca="1" si="630"/>
        <v>0.21712179935097328</v>
      </c>
      <c r="G8116" s="6">
        <f t="shared" si="633"/>
        <v>0</v>
      </c>
    </row>
    <row r="8117" spans="1:7" x14ac:dyDescent="0.25">
      <c r="A8117" s="6">
        <f t="shared" si="634"/>
        <v>8106</v>
      </c>
      <c r="B8117" s="6">
        <f t="shared" si="631"/>
        <v>-60</v>
      </c>
      <c r="C8117" s="6">
        <f t="shared" si="632"/>
        <v>38</v>
      </c>
      <c r="D8117" s="8">
        <f ca="1">VLOOKUP(B8117,Residuals!$A$12:$AW$232,C8117,FALSE)</f>
        <v>-3.1324361226105204E-3</v>
      </c>
      <c r="E8117" s="8">
        <f ca="1">VLOOKUP(B8117,Residuals!$A$12:$AW$232,C8117,FALSE)^2</f>
        <v>9.8121560622352311E-6</v>
      </c>
      <c r="F8117" s="8">
        <f t="shared" ca="1" si="630"/>
        <v>2.3116732849357974E-2</v>
      </c>
      <c r="G8117" s="6">
        <f t="shared" si="633"/>
        <v>0</v>
      </c>
    </row>
    <row r="8118" spans="1:7" x14ac:dyDescent="0.25">
      <c r="A8118" s="6">
        <f t="shared" si="634"/>
        <v>8107</v>
      </c>
      <c r="B8118" s="6">
        <f t="shared" si="631"/>
        <v>-59</v>
      </c>
      <c r="C8118" s="6">
        <f t="shared" si="632"/>
        <v>38</v>
      </c>
      <c r="D8118" s="8">
        <f ca="1">VLOOKUP(B8118,Residuals!$A$12:$AW$232,C8118,FALSE)</f>
        <v>-1.7322541611292645E-2</v>
      </c>
      <c r="E8118" s="8">
        <f ca="1">VLOOKUP(B8118,Residuals!$A$12:$AW$232,C8118,FALSE)^2</f>
        <v>3.0007044787496519E-4</v>
      </c>
      <c r="F8118" s="8">
        <f t="shared" ca="1" si="630"/>
        <v>0.70694435917202314</v>
      </c>
      <c r="G8118" s="6">
        <f t="shared" si="633"/>
        <v>0</v>
      </c>
    </row>
    <row r="8119" spans="1:7" x14ac:dyDescent="0.25">
      <c r="A8119" s="6">
        <f t="shared" si="634"/>
        <v>8108</v>
      </c>
      <c r="B8119" s="6">
        <f t="shared" si="631"/>
        <v>-58</v>
      </c>
      <c r="C8119" s="6">
        <f t="shared" si="632"/>
        <v>38</v>
      </c>
      <c r="D8119" s="8">
        <f ca="1">VLOOKUP(B8119,Residuals!$A$12:$AW$232,C8119,FALSE)</f>
        <v>1.5931763602611827E-2</v>
      </c>
      <c r="E8119" s="8">
        <f ca="1">VLOOKUP(B8119,Residuals!$A$12:$AW$232,C8119,FALSE)^2</f>
        <v>2.5382109148950699E-4</v>
      </c>
      <c r="F8119" s="8">
        <f t="shared" ca="1" si="630"/>
        <v>0.59798420716911715</v>
      </c>
      <c r="G8119" s="6">
        <f t="shared" si="633"/>
        <v>0</v>
      </c>
    </row>
    <row r="8120" spans="1:7" x14ac:dyDescent="0.25">
      <c r="A8120" s="6">
        <f t="shared" si="634"/>
        <v>8109</v>
      </c>
      <c r="B8120" s="6">
        <f t="shared" si="631"/>
        <v>-57</v>
      </c>
      <c r="C8120" s="6">
        <f t="shared" si="632"/>
        <v>38</v>
      </c>
      <c r="D8120" s="8">
        <f ca="1">VLOOKUP(B8120,Residuals!$A$12:$AW$232,C8120,FALSE)</f>
        <v>8.3575737109102075E-3</v>
      </c>
      <c r="E8120" s="8">
        <f ca="1">VLOOKUP(B8120,Residuals!$A$12:$AW$232,C8120,FALSE)^2</f>
        <v>6.9849038333297421E-5</v>
      </c>
      <c r="F8120" s="8">
        <f t="shared" ca="1" si="630"/>
        <v>0.16455930263379573</v>
      </c>
      <c r="G8120" s="6">
        <f t="shared" si="633"/>
        <v>0</v>
      </c>
    </row>
    <row r="8121" spans="1:7" x14ac:dyDescent="0.25">
      <c r="A8121" s="6">
        <f t="shared" si="634"/>
        <v>8110</v>
      </c>
      <c r="B8121" s="6">
        <f t="shared" si="631"/>
        <v>-56</v>
      </c>
      <c r="C8121" s="6">
        <f t="shared" si="632"/>
        <v>38</v>
      </c>
      <c r="D8121" s="8">
        <f ca="1">VLOOKUP(B8121,Residuals!$A$12:$AW$232,C8121,FALSE)</f>
        <v>1.1540358376047562E-2</v>
      </c>
      <c r="E8121" s="8">
        <f ca="1">VLOOKUP(B8121,Residuals!$A$12:$AW$232,C8121,FALSE)^2</f>
        <v>1.3317987144761113E-4</v>
      </c>
      <c r="F8121" s="8">
        <f t="shared" ca="1" si="630"/>
        <v>0.31376218332028172</v>
      </c>
      <c r="G8121" s="6">
        <f t="shared" si="633"/>
        <v>0</v>
      </c>
    </row>
    <row r="8122" spans="1:7" x14ac:dyDescent="0.25">
      <c r="A8122" s="6">
        <f t="shared" si="634"/>
        <v>8111</v>
      </c>
      <c r="B8122" s="6">
        <f t="shared" si="631"/>
        <v>-55</v>
      </c>
      <c r="C8122" s="6">
        <f t="shared" si="632"/>
        <v>38</v>
      </c>
      <c r="D8122" s="8">
        <f ca="1">VLOOKUP(B8122,Residuals!$A$12:$AW$232,C8122,FALSE)</f>
        <v>-4.7133514587072399E-3</v>
      </c>
      <c r="E8122" s="8">
        <f ca="1">VLOOKUP(B8122,Residuals!$A$12:$AW$232,C8122,FALSE)^2</f>
        <v>2.2215681973297665E-5</v>
      </c>
      <c r="F8122" s="8">
        <f t="shared" ca="1" si="630"/>
        <v>5.2338546389368287E-2</v>
      </c>
      <c r="G8122" s="6">
        <f t="shared" si="633"/>
        <v>0</v>
      </c>
    </row>
    <row r="8123" spans="1:7" x14ac:dyDescent="0.25">
      <c r="A8123" s="6">
        <f t="shared" si="634"/>
        <v>8112</v>
      </c>
      <c r="B8123" s="6">
        <f t="shared" si="631"/>
        <v>-54</v>
      </c>
      <c r="C8123" s="6">
        <f t="shared" si="632"/>
        <v>38</v>
      </c>
      <c r="D8123" s="8">
        <f ca="1">VLOOKUP(B8123,Residuals!$A$12:$AW$232,C8123,FALSE)</f>
        <v>-1.1565738821128843E-2</v>
      </c>
      <c r="E8123" s="8">
        <f ca="1">VLOOKUP(B8123,Residuals!$A$12:$AW$232,C8123,FALSE)^2</f>
        <v>1.3376631447856678E-4</v>
      </c>
      <c r="F8123" s="8">
        <f t="shared" ca="1" si="630"/>
        <v>0.31514380085591653</v>
      </c>
      <c r="G8123" s="6">
        <f t="shared" si="633"/>
        <v>0</v>
      </c>
    </row>
    <row r="8124" spans="1:7" x14ac:dyDescent="0.25">
      <c r="A8124" s="6">
        <f t="shared" si="634"/>
        <v>8113</v>
      </c>
      <c r="B8124" s="6">
        <f t="shared" si="631"/>
        <v>-53</v>
      </c>
      <c r="C8124" s="6">
        <f t="shared" si="632"/>
        <v>38</v>
      </c>
      <c r="D8124" s="8">
        <f ca="1">VLOOKUP(B8124,Residuals!$A$12:$AW$232,C8124,FALSE)</f>
        <v>1.5030388255159807E-2</v>
      </c>
      <c r="E8124" s="8">
        <f ca="1">VLOOKUP(B8124,Residuals!$A$12:$AW$232,C8124,FALSE)^2</f>
        <v>2.2591257110084586E-4</v>
      </c>
      <c r="F8124" s="8">
        <f t="shared" ca="1" si="630"/>
        <v>0.53223374356524211</v>
      </c>
      <c r="G8124" s="6">
        <f t="shared" si="633"/>
        <v>0</v>
      </c>
    </row>
    <row r="8125" spans="1:7" x14ac:dyDescent="0.25">
      <c r="A8125" s="6">
        <f t="shared" si="634"/>
        <v>8114</v>
      </c>
      <c r="B8125" s="6">
        <f t="shared" si="631"/>
        <v>-52</v>
      </c>
      <c r="C8125" s="6">
        <f t="shared" si="632"/>
        <v>38</v>
      </c>
      <c r="D8125" s="8">
        <f ca="1">VLOOKUP(B8125,Residuals!$A$12:$AW$232,C8125,FALSE)</f>
        <v>2.4766787975166196E-2</v>
      </c>
      <c r="E8125" s="8">
        <f ca="1">VLOOKUP(B8125,Residuals!$A$12:$AW$232,C8125,FALSE)^2</f>
        <v>6.133937866068369E-4</v>
      </c>
      <c r="F8125" s="8">
        <f t="shared" ca="1" si="630"/>
        <v>1.4451115745111971</v>
      </c>
      <c r="G8125" s="6">
        <f t="shared" si="633"/>
        <v>0</v>
      </c>
    </row>
    <row r="8126" spans="1:7" x14ac:dyDescent="0.25">
      <c r="A8126" s="6">
        <f t="shared" si="634"/>
        <v>8115</v>
      </c>
      <c r="B8126" s="6">
        <f t="shared" si="631"/>
        <v>-51</v>
      </c>
      <c r="C8126" s="6">
        <f t="shared" si="632"/>
        <v>38</v>
      </c>
      <c r="D8126" s="8">
        <f ca="1">VLOOKUP(B8126,Residuals!$A$12:$AW$232,C8126,FALSE)</f>
        <v>2.3706767041358264E-2</v>
      </c>
      <c r="E8126" s="8">
        <f ca="1">VLOOKUP(B8126,Residuals!$A$12:$AW$232,C8126,FALSE)^2</f>
        <v>5.6201080355323051E-4</v>
      </c>
      <c r="F8126" s="8">
        <f t="shared" ca="1" si="630"/>
        <v>1.3240569678865728</v>
      </c>
      <c r="G8126" s="6">
        <f t="shared" si="633"/>
        <v>0</v>
      </c>
    </row>
    <row r="8127" spans="1:7" x14ac:dyDescent="0.25">
      <c r="A8127" s="6">
        <f t="shared" si="634"/>
        <v>8116</v>
      </c>
      <c r="B8127" s="6">
        <f t="shared" si="631"/>
        <v>-50</v>
      </c>
      <c r="C8127" s="6">
        <f t="shared" si="632"/>
        <v>38</v>
      </c>
      <c r="D8127" s="8">
        <f ca="1">VLOOKUP(B8127,Residuals!$A$12:$AW$232,C8127,FALSE)</f>
        <v>5.9474597741039732E-3</v>
      </c>
      <c r="E8127" s="8">
        <f ca="1">VLOOKUP(B8127,Residuals!$A$12:$AW$232,C8127,FALSE)^2</f>
        <v>3.5372277764584885E-5</v>
      </c>
      <c r="F8127" s="8">
        <f t="shared" ca="1" si="630"/>
        <v>8.3334538318678361E-2</v>
      </c>
      <c r="G8127" s="6">
        <f t="shared" si="633"/>
        <v>0</v>
      </c>
    </row>
    <row r="8128" spans="1:7" x14ac:dyDescent="0.25">
      <c r="A8128" s="6">
        <f t="shared" si="634"/>
        <v>8117</v>
      </c>
      <c r="B8128" s="6">
        <f t="shared" si="631"/>
        <v>-49</v>
      </c>
      <c r="C8128" s="6">
        <f t="shared" si="632"/>
        <v>38</v>
      </c>
      <c r="D8128" s="8">
        <f ca="1">VLOOKUP(B8128,Residuals!$A$12:$AW$232,C8128,FALSE)</f>
        <v>-1.6555439362484534E-2</v>
      </c>
      <c r="E8128" s="8">
        <f ca="1">VLOOKUP(B8128,Residuals!$A$12:$AW$232,C8128,FALSE)^2</f>
        <v>2.7408257248490229E-4</v>
      </c>
      <c r="F8128" s="8">
        <f t="shared" ca="1" si="630"/>
        <v>0.645718796828324</v>
      </c>
      <c r="G8128" s="6">
        <f t="shared" si="633"/>
        <v>0</v>
      </c>
    </row>
    <row r="8129" spans="1:7" x14ac:dyDescent="0.25">
      <c r="A8129" s="6">
        <f t="shared" si="634"/>
        <v>8118</v>
      </c>
      <c r="B8129" s="6">
        <f t="shared" si="631"/>
        <v>-48</v>
      </c>
      <c r="C8129" s="6">
        <f t="shared" si="632"/>
        <v>38</v>
      </c>
      <c r="D8129" s="8">
        <f ca="1">VLOOKUP(B8129,Residuals!$A$12:$AW$232,C8129,FALSE)</f>
        <v>1.295598371215282E-2</v>
      </c>
      <c r="E8129" s="8">
        <f ca="1">VLOOKUP(B8129,Residuals!$A$12:$AW$232,C8129,FALSE)^2</f>
        <v>1.6785751394956917E-4</v>
      </c>
      <c r="F8129" s="8">
        <f t="shared" ca="1" si="630"/>
        <v>0.3954602109992964</v>
      </c>
      <c r="G8129" s="6">
        <f t="shared" si="633"/>
        <v>0</v>
      </c>
    </row>
    <row r="8130" spans="1:7" x14ac:dyDescent="0.25">
      <c r="A8130" s="6">
        <f t="shared" si="634"/>
        <v>8119</v>
      </c>
      <c r="B8130" s="6">
        <f t="shared" si="631"/>
        <v>-47</v>
      </c>
      <c r="C8130" s="6">
        <f t="shared" si="632"/>
        <v>38</v>
      </c>
      <c r="D8130" s="8">
        <f ca="1">VLOOKUP(B8130,Residuals!$A$12:$AW$232,C8130,FALSE)</f>
        <v>-3.7423284334545631E-3</v>
      </c>
      <c r="E8130" s="8">
        <f ca="1">VLOOKUP(B8130,Residuals!$A$12:$AW$232,C8130,FALSE)^2</f>
        <v>1.4005022103842484E-5</v>
      </c>
      <c r="F8130" s="8">
        <f t="shared" ca="1" si="630"/>
        <v>3.299482320403789E-2</v>
      </c>
      <c r="G8130" s="6">
        <f t="shared" si="633"/>
        <v>0</v>
      </c>
    </row>
    <row r="8131" spans="1:7" x14ac:dyDescent="0.25">
      <c r="A8131" s="6">
        <f t="shared" si="634"/>
        <v>8120</v>
      </c>
      <c r="B8131" s="6">
        <f t="shared" si="631"/>
        <v>-46</v>
      </c>
      <c r="C8131" s="6">
        <f t="shared" si="632"/>
        <v>38</v>
      </c>
      <c r="D8131" s="8">
        <f ca="1">VLOOKUP(B8131,Residuals!$A$12:$AW$232,C8131,FALSE)</f>
        <v>-6.5118624601502167E-2</v>
      </c>
      <c r="E8131" s="8">
        <f ca="1">VLOOKUP(B8131,Residuals!$A$12:$AW$232,C8131,FALSE)^2</f>
        <v>4.2404352699913633E-3</v>
      </c>
      <c r="F8131" s="8">
        <f t="shared" ca="1" si="630"/>
        <v>9.9901600300327047</v>
      </c>
      <c r="G8131" s="6">
        <f t="shared" si="633"/>
        <v>0</v>
      </c>
    </row>
    <row r="8132" spans="1:7" x14ac:dyDescent="0.25">
      <c r="A8132" s="6">
        <f t="shared" si="634"/>
        <v>8121</v>
      </c>
      <c r="B8132" s="6">
        <f t="shared" si="631"/>
        <v>-45</v>
      </c>
      <c r="C8132" s="6">
        <f t="shared" si="632"/>
        <v>38</v>
      </c>
      <c r="D8132" s="8">
        <f ca="1">VLOOKUP(B8132,Residuals!$A$12:$AW$232,C8132,FALSE)</f>
        <v>2.5868463769186157E-2</v>
      </c>
      <c r="E8132" s="8">
        <f ca="1">VLOOKUP(B8132,Residuals!$A$12:$AW$232,C8132,FALSE)^2</f>
        <v>6.6917741777769684E-4</v>
      </c>
      <c r="F8132" s="8">
        <f t="shared" ca="1" si="630"/>
        <v>1.5765337910928325</v>
      </c>
      <c r="G8132" s="6">
        <f t="shared" si="633"/>
        <v>0</v>
      </c>
    </row>
    <row r="8133" spans="1:7" x14ac:dyDescent="0.25">
      <c r="A8133" s="6">
        <f t="shared" si="634"/>
        <v>8122</v>
      </c>
      <c r="B8133" s="6">
        <f t="shared" si="631"/>
        <v>-44</v>
      </c>
      <c r="C8133" s="6">
        <f t="shared" si="632"/>
        <v>38</v>
      </c>
      <c r="D8133" s="8">
        <f ca="1">VLOOKUP(B8133,Residuals!$A$12:$AW$232,C8133,FALSE)</f>
        <v>1.1007749127427696E-2</v>
      </c>
      <c r="E8133" s="8">
        <f ca="1">VLOOKUP(B8133,Residuals!$A$12:$AW$232,C8133,FALSE)^2</f>
        <v>1.211705408523852E-4</v>
      </c>
      <c r="F8133" s="8">
        <f t="shared" ca="1" si="630"/>
        <v>0.28546906554793583</v>
      </c>
      <c r="G8133" s="6">
        <f t="shared" si="633"/>
        <v>0</v>
      </c>
    </row>
    <row r="8134" spans="1:7" x14ac:dyDescent="0.25">
      <c r="A8134" s="6">
        <f t="shared" si="634"/>
        <v>8123</v>
      </c>
      <c r="B8134" s="6">
        <f t="shared" si="631"/>
        <v>-43</v>
      </c>
      <c r="C8134" s="6">
        <f t="shared" si="632"/>
        <v>38</v>
      </c>
      <c r="D8134" s="8">
        <f ca="1">VLOOKUP(B8134,Residuals!$A$12:$AW$232,C8134,FALSE)</f>
        <v>7.1229401472854845E-3</v>
      </c>
      <c r="E8134" s="8">
        <f ca="1">VLOOKUP(B8134,Residuals!$A$12:$AW$232,C8134,FALSE)^2</f>
        <v>5.0736276341811362E-5</v>
      </c>
      <c r="F8134" s="8">
        <f t="shared" ca="1" si="630"/>
        <v>0.11953101219811572</v>
      </c>
      <c r="G8134" s="6">
        <f t="shared" si="633"/>
        <v>0</v>
      </c>
    </row>
    <row r="8135" spans="1:7" x14ac:dyDescent="0.25">
      <c r="A8135" s="6">
        <f t="shared" si="634"/>
        <v>8124</v>
      </c>
      <c r="B8135" s="6">
        <f t="shared" si="631"/>
        <v>-42</v>
      </c>
      <c r="C8135" s="6">
        <f t="shared" si="632"/>
        <v>38</v>
      </c>
      <c r="D8135" s="8">
        <f ca="1">VLOOKUP(B8135,Residuals!$A$12:$AW$232,C8135,FALSE)</f>
        <v>1.965335337489434E-2</v>
      </c>
      <c r="E8135" s="8">
        <f ca="1">VLOOKUP(B8135,Residuals!$A$12:$AW$232,C8135,FALSE)^2</f>
        <v>3.8625429887847074E-4</v>
      </c>
      <c r="F8135" s="8">
        <f t="shared" ca="1" si="630"/>
        <v>0.90998730375428261</v>
      </c>
      <c r="G8135" s="6">
        <f t="shared" si="633"/>
        <v>0</v>
      </c>
    </row>
    <row r="8136" spans="1:7" x14ac:dyDescent="0.25">
      <c r="A8136" s="6">
        <f t="shared" si="634"/>
        <v>8125</v>
      </c>
      <c r="B8136" s="6">
        <f t="shared" si="631"/>
        <v>-41</v>
      </c>
      <c r="C8136" s="6">
        <f t="shared" si="632"/>
        <v>38</v>
      </c>
      <c r="D8136" s="8">
        <f ca="1">VLOOKUP(B8136,Residuals!$A$12:$AW$232,C8136,FALSE)</f>
        <v>1.9642481114757155E-2</v>
      </c>
      <c r="E8136" s="8">
        <f ca="1">VLOOKUP(B8136,Residuals!$A$12:$AW$232,C8136,FALSE)^2</f>
        <v>3.8582706434359148E-4</v>
      </c>
      <c r="F8136" s="8">
        <f t="shared" ca="1" si="630"/>
        <v>0.90898076996658284</v>
      </c>
      <c r="G8136" s="6">
        <f t="shared" si="633"/>
        <v>0</v>
      </c>
    </row>
    <row r="8137" spans="1:7" x14ac:dyDescent="0.25">
      <c r="A8137" s="6">
        <f t="shared" si="634"/>
        <v>8126</v>
      </c>
      <c r="B8137" s="6">
        <f t="shared" si="631"/>
        <v>-40</v>
      </c>
      <c r="C8137" s="6">
        <f t="shared" si="632"/>
        <v>38</v>
      </c>
      <c r="D8137" s="8">
        <f ca="1">VLOOKUP(B8137,Residuals!$A$12:$AW$232,C8137,FALSE)</f>
        <v>1.1042951298533134E-2</v>
      </c>
      <c r="E8137" s="8">
        <f ca="1">VLOOKUP(B8137,Residuals!$A$12:$AW$232,C8137,FALSE)^2</f>
        <v>1.2194677338177464E-4</v>
      </c>
      <c r="F8137" s="8">
        <f t="shared" ca="1" si="630"/>
        <v>0.28729781347011163</v>
      </c>
      <c r="G8137" s="6">
        <f t="shared" si="633"/>
        <v>0</v>
      </c>
    </row>
    <row r="8138" spans="1:7" x14ac:dyDescent="0.25">
      <c r="A8138" s="6">
        <f t="shared" si="634"/>
        <v>8127</v>
      </c>
      <c r="B8138" s="6">
        <f t="shared" si="631"/>
        <v>-39</v>
      </c>
      <c r="C8138" s="6">
        <f t="shared" si="632"/>
        <v>38</v>
      </c>
      <c r="D8138" s="8">
        <f ca="1">VLOOKUP(B8138,Residuals!$A$12:$AW$232,C8138,FALSE)</f>
        <v>2.5796791075938914E-2</v>
      </c>
      <c r="E8138" s="8">
        <f ca="1">VLOOKUP(B8138,Residuals!$A$12:$AW$232,C8138,FALSE)^2</f>
        <v>6.6547442981564162E-4</v>
      </c>
      <c r="F8138" s="8">
        <f t="shared" ca="1" si="630"/>
        <v>1.5678098182044806</v>
      </c>
      <c r="G8138" s="6">
        <f t="shared" si="633"/>
        <v>0</v>
      </c>
    </row>
    <row r="8139" spans="1:7" x14ac:dyDescent="0.25">
      <c r="A8139" s="6">
        <f t="shared" si="634"/>
        <v>8128</v>
      </c>
      <c r="B8139" s="6">
        <f t="shared" si="631"/>
        <v>-38</v>
      </c>
      <c r="C8139" s="6">
        <f t="shared" si="632"/>
        <v>38</v>
      </c>
      <c r="D8139" s="8">
        <f ca="1">VLOOKUP(B8139,Residuals!$A$12:$AW$232,C8139,FALSE)</f>
        <v>1.3277169001840911E-2</v>
      </c>
      <c r="E8139" s="8">
        <f ca="1">VLOOKUP(B8139,Residuals!$A$12:$AW$232,C8139,FALSE)^2</f>
        <v>1.7628321670344518E-4</v>
      </c>
      <c r="F8139" s="8">
        <f t="shared" ref="F8139:F8202" ca="1" si="635">E8139/$F$8</f>
        <v>0.41531055972938796</v>
      </c>
      <c r="G8139" s="6">
        <f t="shared" si="633"/>
        <v>0</v>
      </c>
    </row>
    <row r="8140" spans="1:7" x14ac:dyDescent="0.25">
      <c r="A8140" s="6">
        <f t="shared" si="634"/>
        <v>8129</v>
      </c>
      <c r="B8140" s="6">
        <f t="shared" ref="B8140:B8203" si="636">MOD(A8140,221)-210</f>
        <v>-37</v>
      </c>
      <c r="C8140" s="6">
        <f t="shared" ref="C8140:C8203" si="637">IF(B8140&lt;B8139,IF(ISNUMBER(C8139),C8139+1,2),C8139)</f>
        <v>38</v>
      </c>
      <c r="D8140" s="8">
        <f ca="1">VLOOKUP(B8140,Residuals!$A$12:$AW$232,C8140,FALSE)</f>
        <v>-3.4966930146732605E-2</v>
      </c>
      <c r="E8140" s="8">
        <f ca="1">VLOOKUP(B8140,Residuals!$A$12:$AW$232,C8140,FALSE)^2</f>
        <v>1.2226862038864775E-3</v>
      </c>
      <c r="F8140" s="8">
        <f t="shared" ca="1" si="635"/>
        <v>2.8805606183357644</v>
      </c>
      <c r="G8140" s="6">
        <f t="shared" ref="G8140:G8203" si="638">IF(OR(B8140&lt;-10,B8140&gt;10),0,1)</f>
        <v>0</v>
      </c>
    </row>
    <row r="8141" spans="1:7" x14ac:dyDescent="0.25">
      <c r="A8141" s="6">
        <f t="shared" ref="A8141:A8204" si="639">A8140+1</f>
        <v>8130</v>
      </c>
      <c r="B8141" s="6">
        <f t="shared" si="636"/>
        <v>-36</v>
      </c>
      <c r="C8141" s="6">
        <f t="shared" si="637"/>
        <v>38</v>
      </c>
      <c r="D8141" s="8">
        <f ca="1">VLOOKUP(B8141,Residuals!$A$12:$AW$232,C8141,FALSE)</f>
        <v>2.5776406305960238E-2</v>
      </c>
      <c r="E8141" s="8">
        <f ca="1">VLOOKUP(B8141,Residuals!$A$12:$AW$232,C8141,FALSE)^2</f>
        <v>6.6442312204994668E-4</v>
      </c>
      <c r="F8141" s="8">
        <f t="shared" ca="1" si="635"/>
        <v>1.5653330128410232</v>
      </c>
      <c r="G8141" s="6">
        <f t="shared" si="638"/>
        <v>0</v>
      </c>
    </row>
    <row r="8142" spans="1:7" x14ac:dyDescent="0.25">
      <c r="A8142" s="6">
        <f t="shared" si="639"/>
        <v>8131</v>
      </c>
      <c r="B8142" s="6">
        <f t="shared" si="636"/>
        <v>-35</v>
      </c>
      <c r="C8142" s="6">
        <f t="shared" si="637"/>
        <v>38</v>
      </c>
      <c r="D8142" s="8">
        <f ca="1">VLOOKUP(B8142,Residuals!$A$12:$AW$232,C8142,FALSE)</f>
        <v>6.7756928626278759E-2</v>
      </c>
      <c r="E8142" s="8">
        <f ca="1">VLOOKUP(B8142,Residuals!$A$12:$AW$232,C8142,FALSE)^2</f>
        <v>4.5910013768666342E-3</v>
      </c>
      <c r="F8142" s="8">
        <f t="shared" ca="1" si="635"/>
        <v>10.816068524279483</v>
      </c>
      <c r="G8142" s="6">
        <f t="shared" si="638"/>
        <v>0</v>
      </c>
    </row>
    <row r="8143" spans="1:7" x14ac:dyDescent="0.25">
      <c r="A8143" s="6">
        <f t="shared" si="639"/>
        <v>8132</v>
      </c>
      <c r="B8143" s="6">
        <f t="shared" si="636"/>
        <v>-34</v>
      </c>
      <c r="C8143" s="6">
        <f t="shared" si="637"/>
        <v>38</v>
      </c>
      <c r="D8143" s="8">
        <f ca="1">VLOOKUP(B8143,Residuals!$A$12:$AW$232,C8143,FALSE)</f>
        <v>-1.0085439265736316E-2</v>
      </c>
      <c r="E8143" s="8">
        <f ca="1">VLOOKUP(B8143,Residuals!$A$12:$AW$232,C8143,FALSE)^2</f>
        <v>1.0171608518285589E-4</v>
      </c>
      <c r="F8143" s="8">
        <f t="shared" ca="1" si="635"/>
        <v>0.23963576942119866</v>
      </c>
      <c r="G8143" s="6">
        <f t="shared" si="638"/>
        <v>0</v>
      </c>
    </row>
    <row r="8144" spans="1:7" x14ac:dyDescent="0.25">
      <c r="A8144" s="6">
        <f t="shared" si="639"/>
        <v>8133</v>
      </c>
      <c r="B8144" s="6">
        <f t="shared" si="636"/>
        <v>-33</v>
      </c>
      <c r="C8144" s="6">
        <f t="shared" si="637"/>
        <v>38</v>
      </c>
      <c r="D8144" s="8">
        <f ca="1">VLOOKUP(B8144,Residuals!$A$12:$AW$232,C8144,FALSE)</f>
        <v>-2.1052212054178898E-2</v>
      </c>
      <c r="E8144" s="8">
        <f ca="1">VLOOKUP(B8144,Residuals!$A$12:$AW$232,C8144,FALSE)^2</f>
        <v>4.4319563237411533E-4</v>
      </c>
      <c r="F8144" s="8">
        <f t="shared" ca="1" si="635"/>
        <v>1.0441369836163006</v>
      </c>
      <c r="G8144" s="6">
        <f t="shared" si="638"/>
        <v>0</v>
      </c>
    </row>
    <row r="8145" spans="1:7" x14ac:dyDescent="0.25">
      <c r="A8145" s="6">
        <f t="shared" si="639"/>
        <v>8134</v>
      </c>
      <c r="B8145" s="6">
        <f t="shared" si="636"/>
        <v>-32</v>
      </c>
      <c r="C8145" s="6">
        <f t="shared" si="637"/>
        <v>38</v>
      </c>
      <c r="D8145" s="8">
        <f ca="1">VLOOKUP(B8145,Residuals!$A$12:$AW$232,C8145,FALSE)</f>
        <v>-4.1015666829860454E-3</v>
      </c>
      <c r="E8145" s="8">
        <f ca="1">VLOOKUP(B8145,Residuals!$A$12:$AW$232,C8145,FALSE)^2</f>
        <v>1.6822849254981151E-5</v>
      </c>
      <c r="F8145" s="8">
        <f t="shared" ca="1" si="635"/>
        <v>3.9633420985747167E-2</v>
      </c>
      <c r="G8145" s="6">
        <f t="shared" si="638"/>
        <v>0</v>
      </c>
    </row>
    <row r="8146" spans="1:7" x14ac:dyDescent="0.25">
      <c r="A8146" s="6">
        <f t="shared" si="639"/>
        <v>8135</v>
      </c>
      <c r="B8146" s="6">
        <f t="shared" si="636"/>
        <v>-31</v>
      </c>
      <c r="C8146" s="6">
        <f t="shared" si="637"/>
        <v>38</v>
      </c>
      <c r="D8146" s="8">
        <f ca="1">VLOOKUP(B8146,Residuals!$A$12:$AW$232,C8146,FALSE)</f>
        <v>9.1118744949981283E-3</v>
      </c>
      <c r="E8146" s="8">
        <f ca="1">VLOOKUP(B8146,Residuals!$A$12:$AW$232,C8146,FALSE)^2</f>
        <v>8.3026256812597393E-5</v>
      </c>
      <c r="F8146" s="8">
        <f t="shared" ca="1" si="635"/>
        <v>0.1956038801304778</v>
      </c>
      <c r="G8146" s="6">
        <f t="shared" si="638"/>
        <v>0</v>
      </c>
    </row>
    <row r="8147" spans="1:7" x14ac:dyDescent="0.25">
      <c r="A8147" s="6">
        <f t="shared" si="639"/>
        <v>8136</v>
      </c>
      <c r="B8147" s="6">
        <f t="shared" si="636"/>
        <v>-30</v>
      </c>
      <c r="C8147" s="6">
        <f t="shared" si="637"/>
        <v>38</v>
      </c>
      <c r="D8147" s="8">
        <f ca="1">VLOOKUP(B8147,Residuals!$A$12:$AW$232,C8147,FALSE)</f>
        <v>2.0512481539859198E-3</v>
      </c>
      <c r="E8147" s="8">
        <f ca="1">VLOOKUP(B8147,Residuals!$A$12:$AW$232,C8147,FALSE)^2</f>
        <v>4.207618989230644E-6</v>
      </c>
      <c r="F8147" s="8">
        <f t="shared" ca="1" si="635"/>
        <v>9.9128472365300844E-3</v>
      </c>
      <c r="G8147" s="6">
        <f t="shared" si="638"/>
        <v>0</v>
      </c>
    </row>
    <row r="8148" spans="1:7" x14ac:dyDescent="0.25">
      <c r="A8148" s="6">
        <f t="shared" si="639"/>
        <v>8137</v>
      </c>
      <c r="B8148" s="6">
        <f t="shared" si="636"/>
        <v>-29</v>
      </c>
      <c r="C8148" s="6">
        <f t="shared" si="637"/>
        <v>38</v>
      </c>
      <c r="D8148" s="8">
        <f ca="1">VLOOKUP(B8148,Residuals!$A$12:$AW$232,C8148,FALSE)</f>
        <v>-1.8536008561290639E-2</v>
      </c>
      <c r="E8148" s="8">
        <f ca="1">VLOOKUP(B8148,Residuals!$A$12:$AW$232,C8148,FALSE)^2</f>
        <v>3.4358361338423984E-4</v>
      </c>
      <c r="F8148" s="8">
        <f t="shared" ca="1" si="635"/>
        <v>0.80945824257622345</v>
      </c>
      <c r="G8148" s="6">
        <f t="shared" si="638"/>
        <v>0</v>
      </c>
    </row>
    <row r="8149" spans="1:7" x14ac:dyDescent="0.25">
      <c r="A8149" s="6">
        <f t="shared" si="639"/>
        <v>8138</v>
      </c>
      <c r="B8149" s="6">
        <f t="shared" si="636"/>
        <v>-28</v>
      </c>
      <c r="C8149" s="6">
        <f t="shared" si="637"/>
        <v>38</v>
      </c>
      <c r="D8149" s="8">
        <f ca="1">VLOOKUP(B8149,Residuals!$A$12:$AW$232,C8149,FALSE)</f>
        <v>-1.8162186221073927E-2</v>
      </c>
      <c r="E8149" s="8">
        <f ca="1">VLOOKUP(B8149,Residuals!$A$12:$AW$232,C8149,FALSE)^2</f>
        <v>3.298650083289676E-4</v>
      </c>
      <c r="F8149" s="8">
        <f t="shared" ca="1" si="635"/>
        <v>0.77713819730613853</v>
      </c>
      <c r="G8149" s="6">
        <f t="shared" si="638"/>
        <v>0</v>
      </c>
    </row>
    <row r="8150" spans="1:7" x14ac:dyDescent="0.25">
      <c r="A8150" s="6">
        <f t="shared" si="639"/>
        <v>8139</v>
      </c>
      <c r="B8150" s="6">
        <f t="shared" si="636"/>
        <v>-27</v>
      </c>
      <c r="C8150" s="6">
        <f t="shared" si="637"/>
        <v>38</v>
      </c>
      <c r="D8150" s="8">
        <f ca="1">VLOOKUP(B8150,Residuals!$A$12:$AW$232,C8150,FALSE)</f>
        <v>2.4560670971015754E-2</v>
      </c>
      <c r="E8150" s="8">
        <f ca="1">VLOOKUP(B8150,Residuals!$A$12:$AW$232,C8150,FALSE)^2</f>
        <v>6.0322655854649595E-4</v>
      </c>
      <c r="F8150" s="8">
        <f t="shared" ca="1" si="635"/>
        <v>1.4211583176124418</v>
      </c>
      <c r="G8150" s="6">
        <f t="shared" si="638"/>
        <v>0</v>
      </c>
    </row>
    <row r="8151" spans="1:7" x14ac:dyDescent="0.25">
      <c r="A8151" s="6">
        <f t="shared" si="639"/>
        <v>8140</v>
      </c>
      <c r="B8151" s="6">
        <f t="shared" si="636"/>
        <v>-26</v>
      </c>
      <c r="C8151" s="6">
        <f t="shared" si="637"/>
        <v>38</v>
      </c>
      <c r="D8151" s="8">
        <f ca="1">VLOOKUP(B8151,Residuals!$A$12:$AW$232,C8151,FALSE)</f>
        <v>-5.3932009216685686E-3</v>
      </c>
      <c r="E8151" s="8">
        <f ca="1">VLOOKUP(B8151,Residuals!$A$12:$AW$232,C8151,FALSE)^2</f>
        <v>2.90866161814867E-5</v>
      </c>
      <c r="F8151" s="8">
        <f t="shared" ca="1" si="635"/>
        <v>6.8525972425887954E-2</v>
      </c>
      <c r="G8151" s="6">
        <f t="shared" si="638"/>
        <v>0</v>
      </c>
    </row>
    <row r="8152" spans="1:7" x14ac:dyDescent="0.25">
      <c r="A8152" s="6">
        <f t="shared" si="639"/>
        <v>8141</v>
      </c>
      <c r="B8152" s="6">
        <f t="shared" si="636"/>
        <v>-25</v>
      </c>
      <c r="C8152" s="6">
        <f t="shared" si="637"/>
        <v>38</v>
      </c>
      <c r="D8152" s="8">
        <f ca="1">VLOOKUP(B8152,Residuals!$A$12:$AW$232,C8152,FALSE)</f>
        <v>-5.6497475957613973E-2</v>
      </c>
      <c r="E8152" s="8">
        <f ca="1">VLOOKUP(B8152,Residuals!$A$12:$AW$232,C8152,FALSE)^2</f>
        <v>3.1919647895811689E-3</v>
      </c>
      <c r="F8152" s="8">
        <f t="shared" ca="1" si="635"/>
        <v>7.5200391063180865</v>
      </c>
      <c r="G8152" s="6">
        <f t="shared" si="638"/>
        <v>0</v>
      </c>
    </row>
    <row r="8153" spans="1:7" x14ac:dyDescent="0.25">
      <c r="A8153" s="6">
        <f t="shared" si="639"/>
        <v>8142</v>
      </c>
      <c r="B8153" s="6">
        <f t="shared" si="636"/>
        <v>-24</v>
      </c>
      <c r="C8153" s="6">
        <f t="shared" si="637"/>
        <v>38</v>
      </c>
      <c r="D8153" s="8">
        <f ca="1">VLOOKUP(B8153,Residuals!$A$12:$AW$232,C8153,FALSE)</f>
        <v>-4.2795660949885919E-2</v>
      </c>
      <c r="E8153" s="8">
        <f ca="1">VLOOKUP(B8153,Residuals!$A$12:$AW$232,C8153,FALSE)^2</f>
        <v>1.8314685961375906E-3</v>
      </c>
      <c r="F8153" s="8">
        <f t="shared" ca="1" si="635"/>
        <v>4.3148080799335329</v>
      </c>
      <c r="G8153" s="6">
        <f t="shared" si="638"/>
        <v>0</v>
      </c>
    </row>
    <row r="8154" spans="1:7" x14ac:dyDescent="0.25">
      <c r="A8154" s="6">
        <f t="shared" si="639"/>
        <v>8143</v>
      </c>
      <c r="B8154" s="6">
        <f t="shared" si="636"/>
        <v>-23</v>
      </c>
      <c r="C8154" s="6">
        <f t="shared" si="637"/>
        <v>38</v>
      </c>
      <c r="D8154" s="8">
        <f ca="1">VLOOKUP(B8154,Residuals!$A$12:$AW$232,C8154,FALSE)</f>
        <v>5.3866764789764439E-2</v>
      </c>
      <c r="E8154" s="8">
        <f ca="1">VLOOKUP(B8154,Residuals!$A$12:$AW$232,C8154,FALSE)^2</f>
        <v>2.9016283489158058E-3</v>
      </c>
      <c r="F8154" s="8">
        <f t="shared" ca="1" si="635"/>
        <v>6.8360273669281861</v>
      </c>
      <c r="G8154" s="6">
        <f t="shared" si="638"/>
        <v>0</v>
      </c>
    </row>
    <row r="8155" spans="1:7" x14ac:dyDescent="0.25">
      <c r="A8155" s="6">
        <f t="shared" si="639"/>
        <v>8144</v>
      </c>
      <c r="B8155" s="6">
        <f t="shared" si="636"/>
        <v>-22</v>
      </c>
      <c r="C8155" s="6">
        <f t="shared" si="637"/>
        <v>38</v>
      </c>
      <c r="D8155" s="8">
        <f ca="1">VLOOKUP(B8155,Residuals!$A$12:$AW$232,C8155,FALSE)</f>
        <v>6.1759204803262489E-3</v>
      </c>
      <c r="E8155" s="8">
        <f ca="1">VLOOKUP(B8155,Residuals!$A$12:$AW$232,C8155,FALSE)^2</f>
        <v>3.8141993779313208E-5</v>
      </c>
      <c r="F8155" s="8">
        <f t="shared" ca="1" si="635"/>
        <v>8.9859789728762199E-2</v>
      </c>
      <c r="G8155" s="6">
        <f t="shared" si="638"/>
        <v>0</v>
      </c>
    </row>
    <row r="8156" spans="1:7" x14ac:dyDescent="0.25">
      <c r="A8156" s="6">
        <f t="shared" si="639"/>
        <v>8145</v>
      </c>
      <c r="B8156" s="6">
        <f t="shared" si="636"/>
        <v>-21</v>
      </c>
      <c r="C8156" s="6">
        <f t="shared" si="637"/>
        <v>38</v>
      </c>
      <c r="D8156" s="8">
        <f ca="1">VLOOKUP(B8156,Residuals!$A$12:$AW$232,C8156,FALSE)</f>
        <v>-1.8196361755899195E-2</v>
      </c>
      <c r="E8156" s="8">
        <f ca="1">VLOOKUP(B8156,Residuals!$A$12:$AW$232,C8156,FALSE)^2</f>
        <v>3.3110758115155085E-4</v>
      </c>
      <c r="F8156" s="8">
        <f t="shared" ca="1" si="635"/>
        <v>0.7800656093655618</v>
      </c>
      <c r="G8156" s="6">
        <f t="shared" si="638"/>
        <v>0</v>
      </c>
    </row>
    <row r="8157" spans="1:7" x14ac:dyDescent="0.25">
      <c r="A8157" s="6">
        <f t="shared" si="639"/>
        <v>8146</v>
      </c>
      <c r="B8157" s="6">
        <f t="shared" si="636"/>
        <v>-20</v>
      </c>
      <c r="C8157" s="6">
        <f t="shared" si="637"/>
        <v>38</v>
      </c>
      <c r="D8157" s="8">
        <f ca="1">VLOOKUP(B8157,Residuals!$A$12:$AW$232,C8157,FALSE)</f>
        <v>-1.5540230593119073E-2</v>
      </c>
      <c r="E8157" s="8">
        <f ca="1">VLOOKUP(B8157,Residuals!$A$12:$AW$232,C8157,FALSE)^2</f>
        <v>2.41498766887314E-4</v>
      </c>
      <c r="F8157" s="8">
        <f t="shared" ca="1" si="635"/>
        <v>0.56895369806334617</v>
      </c>
      <c r="G8157" s="6">
        <f t="shared" si="638"/>
        <v>0</v>
      </c>
    </row>
    <row r="8158" spans="1:7" x14ac:dyDescent="0.25">
      <c r="A8158" s="6">
        <f t="shared" si="639"/>
        <v>8147</v>
      </c>
      <c r="B8158" s="6">
        <f t="shared" si="636"/>
        <v>-19</v>
      </c>
      <c r="C8158" s="6">
        <f t="shared" si="637"/>
        <v>38</v>
      </c>
      <c r="D8158" s="8">
        <f ca="1">VLOOKUP(B8158,Residuals!$A$12:$AW$232,C8158,FALSE)</f>
        <v>-3.0747271327612193E-3</v>
      </c>
      <c r="E8158" s="8">
        <f ca="1">VLOOKUP(B8158,Residuals!$A$12:$AW$232,C8158,FALSE)^2</f>
        <v>9.4539469409380287E-6</v>
      </c>
      <c r="F8158" s="8">
        <f t="shared" ca="1" si="635"/>
        <v>2.2272817963709043E-2</v>
      </c>
      <c r="G8158" s="6">
        <f t="shared" si="638"/>
        <v>0</v>
      </c>
    </row>
    <row r="8159" spans="1:7" x14ac:dyDescent="0.25">
      <c r="A8159" s="6">
        <f t="shared" si="639"/>
        <v>8148</v>
      </c>
      <c r="B8159" s="6">
        <f t="shared" si="636"/>
        <v>-18</v>
      </c>
      <c r="C8159" s="6">
        <f t="shared" si="637"/>
        <v>38</v>
      </c>
      <c r="D8159" s="8">
        <f ca="1">VLOOKUP(B8159,Residuals!$A$12:$AW$232,C8159,FALSE)</f>
        <v>-1.9513773150018943E-2</v>
      </c>
      <c r="E8159" s="8">
        <f ca="1">VLOOKUP(B8159,Residuals!$A$12:$AW$232,C8159,FALSE)^2</f>
        <v>3.8078734255040021E-4</v>
      </c>
      <c r="F8159" s="8">
        <f t="shared" ca="1" si="635"/>
        <v>0.89710754846568563</v>
      </c>
      <c r="G8159" s="6">
        <f t="shared" si="638"/>
        <v>0</v>
      </c>
    </row>
    <row r="8160" spans="1:7" x14ac:dyDescent="0.25">
      <c r="A8160" s="6">
        <f t="shared" si="639"/>
        <v>8149</v>
      </c>
      <c r="B8160" s="6">
        <f t="shared" si="636"/>
        <v>-17</v>
      </c>
      <c r="C8160" s="6">
        <f t="shared" si="637"/>
        <v>38</v>
      </c>
      <c r="D8160" s="8">
        <f ca="1">VLOOKUP(B8160,Residuals!$A$12:$AW$232,C8160,FALSE)</f>
        <v>-1.8054960399318302E-2</v>
      </c>
      <c r="E8160" s="8">
        <f ca="1">VLOOKUP(B8160,Residuals!$A$12:$AW$232,C8160,FALSE)^2</f>
        <v>3.2598159502095214E-4</v>
      </c>
      <c r="F8160" s="8">
        <f t="shared" ca="1" si="635"/>
        <v>0.76798915529991263</v>
      </c>
      <c r="G8160" s="6">
        <f t="shared" si="638"/>
        <v>0</v>
      </c>
    </row>
    <row r="8161" spans="1:7" x14ac:dyDescent="0.25">
      <c r="A8161" s="6">
        <f t="shared" si="639"/>
        <v>8150</v>
      </c>
      <c r="B8161" s="6">
        <f t="shared" si="636"/>
        <v>-16</v>
      </c>
      <c r="C8161" s="6">
        <f t="shared" si="637"/>
        <v>38</v>
      </c>
      <c r="D8161" s="8">
        <f ca="1">VLOOKUP(B8161,Residuals!$A$12:$AW$232,C8161,FALSE)</f>
        <v>-4.4191182382500756E-2</v>
      </c>
      <c r="E8161" s="8">
        <f ca="1">VLOOKUP(B8161,Residuals!$A$12:$AW$232,C8161,FALSE)^2</f>
        <v>1.9528606003634452E-3</v>
      </c>
      <c r="F8161" s="8">
        <f t="shared" ca="1" si="635"/>
        <v>4.6007988972359186</v>
      </c>
      <c r="G8161" s="6">
        <f t="shared" si="638"/>
        <v>0</v>
      </c>
    </row>
    <row r="8162" spans="1:7" x14ac:dyDescent="0.25">
      <c r="A8162" s="6">
        <f t="shared" si="639"/>
        <v>8151</v>
      </c>
      <c r="B8162" s="6">
        <f t="shared" si="636"/>
        <v>-15</v>
      </c>
      <c r="C8162" s="6">
        <f t="shared" si="637"/>
        <v>38</v>
      </c>
      <c r="D8162" s="8">
        <f ca="1">VLOOKUP(B8162,Residuals!$A$12:$AW$232,C8162,FALSE)</f>
        <v>2.8128083827560803E-2</v>
      </c>
      <c r="E8162" s="8">
        <f ca="1">VLOOKUP(B8162,Residuals!$A$12:$AW$232,C8162,FALSE)^2</f>
        <v>7.9118909981028762E-4</v>
      </c>
      <c r="F8162" s="8">
        <f t="shared" ca="1" si="635"/>
        <v>1.8639845246684756</v>
      </c>
      <c r="G8162" s="6">
        <f t="shared" si="638"/>
        <v>0</v>
      </c>
    </row>
    <row r="8163" spans="1:7" x14ac:dyDescent="0.25">
      <c r="A8163" s="6">
        <f t="shared" si="639"/>
        <v>8152</v>
      </c>
      <c r="B8163" s="6">
        <f t="shared" si="636"/>
        <v>-14</v>
      </c>
      <c r="C8163" s="6">
        <f t="shared" si="637"/>
        <v>38</v>
      </c>
      <c r="D8163" s="8">
        <f ca="1">VLOOKUP(B8163,Residuals!$A$12:$AW$232,C8163,FALSE)</f>
        <v>1.3372004520138502E-2</v>
      </c>
      <c r="E8163" s="8">
        <f ca="1">VLOOKUP(B8163,Residuals!$A$12:$AW$232,C8163,FALSE)^2</f>
        <v>1.7881050488660451E-4</v>
      </c>
      <c r="F8163" s="8">
        <f t="shared" ca="1" si="635"/>
        <v>0.42126466863194501</v>
      </c>
      <c r="G8163" s="6">
        <f t="shared" si="638"/>
        <v>0</v>
      </c>
    </row>
    <row r="8164" spans="1:7" x14ac:dyDescent="0.25">
      <c r="A8164" s="6">
        <f t="shared" si="639"/>
        <v>8153</v>
      </c>
      <c r="B8164" s="6">
        <f t="shared" si="636"/>
        <v>-13</v>
      </c>
      <c r="C8164" s="6">
        <f t="shared" si="637"/>
        <v>38</v>
      </c>
      <c r="D8164" s="8">
        <f ca="1">VLOOKUP(B8164,Residuals!$A$12:$AW$232,C8164,FALSE)</f>
        <v>3.2793247468064772E-2</v>
      </c>
      <c r="E8164" s="8">
        <f ca="1">VLOOKUP(B8164,Residuals!$A$12:$AW$232,C8164,FALSE)^2</f>
        <v>1.0753970795017366E-3</v>
      </c>
      <c r="F8164" s="8">
        <f t="shared" ca="1" si="635"/>
        <v>2.5335580514766431</v>
      </c>
      <c r="G8164" s="6">
        <f t="shared" si="638"/>
        <v>0</v>
      </c>
    </row>
    <row r="8165" spans="1:7" x14ac:dyDescent="0.25">
      <c r="A8165" s="6">
        <f t="shared" si="639"/>
        <v>8154</v>
      </c>
      <c r="B8165" s="6">
        <f t="shared" si="636"/>
        <v>-12</v>
      </c>
      <c r="C8165" s="6">
        <f t="shared" si="637"/>
        <v>38</v>
      </c>
      <c r="D8165" s="8">
        <f ca="1">VLOOKUP(B8165,Residuals!$A$12:$AW$232,C8165,FALSE)</f>
        <v>2.1756594929918285E-2</v>
      </c>
      <c r="E8165" s="8">
        <f ca="1">VLOOKUP(B8165,Residuals!$A$12:$AW$232,C8165,FALSE)^2</f>
        <v>4.7334942294454606E-4</v>
      </c>
      <c r="F8165" s="8">
        <f t="shared" ca="1" si="635"/>
        <v>1.1151771420270449</v>
      </c>
      <c r="G8165" s="6">
        <f t="shared" si="638"/>
        <v>0</v>
      </c>
    </row>
    <row r="8166" spans="1:7" x14ac:dyDescent="0.25">
      <c r="A8166" s="6">
        <f t="shared" si="639"/>
        <v>8155</v>
      </c>
      <c r="B8166" s="6">
        <f t="shared" si="636"/>
        <v>-11</v>
      </c>
      <c r="C8166" s="6">
        <f t="shared" si="637"/>
        <v>38</v>
      </c>
      <c r="D8166" s="8">
        <f ca="1">VLOOKUP(B8166,Residuals!$A$12:$AW$232,C8166,FALSE)</f>
        <v>6.7112101954461606E-3</v>
      </c>
      <c r="E8166" s="8">
        <f ca="1">VLOOKUP(B8166,Residuals!$A$12:$AW$232,C8166,FALSE)^2</f>
        <v>4.504034228746049E-5</v>
      </c>
      <c r="F8166" s="8">
        <f t="shared" ca="1" si="635"/>
        <v>0.10611180188115359</v>
      </c>
      <c r="G8166" s="6">
        <f t="shared" si="638"/>
        <v>0</v>
      </c>
    </row>
    <row r="8167" spans="1:7" x14ac:dyDescent="0.25">
      <c r="A8167" s="6">
        <f t="shared" si="639"/>
        <v>8156</v>
      </c>
      <c r="B8167" s="6">
        <f t="shared" si="636"/>
        <v>-10</v>
      </c>
      <c r="C8167" s="6">
        <f t="shared" si="637"/>
        <v>38</v>
      </c>
      <c r="D8167" s="8">
        <f ca="1">VLOOKUP(B8167,Residuals!$A$12:$AW$232,C8167,FALSE)</f>
        <v>-5.4507814343042617E-2</v>
      </c>
      <c r="E8167" s="8">
        <f ca="1">VLOOKUP(B8167,Residuals!$A$12:$AW$232,C8167,FALSE)^2</f>
        <v>2.9711018244556026E-3</v>
      </c>
      <c r="F8167" s="8">
        <f t="shared" ca="1" si="635"/>
        <v>6.9997018706747189</v>
      </c>
      <c r="G8167" s="6">
        <f t="shared" si="638"/>
        <v>1</v>
      </c>
    </row>
    <row r="8168" spans="1:7" x14ac:dyDescent="0.25">
      <c r="A8168" s="6">
        <f t="shared" si="639"/>
        <v>8157</v>
      </c>
      <c r="B8168" s="6">
        <f t="shared" si="636"/>
        <v>-9</v>
      </c>
      <c r="C8168" s="6">
        <f t="shared" si="637"/>
        <v>38</v>
      </c>
      <c r="D8168" s="8">
        <f ca="1">VLOOKUP(B8168,Residuals!$A$12:$AW$232,C8168,FALSE)</f>
        <v>1.0366546696169477E-2</v>
      </c>
      <c r="E8168" s="8">
        <f ca="1">VLOOKUP(B8168,Residuals!$A$12:$AW$232,C8168,FALSE)^2</f>
        <v>1.074652904038623E-4</v>
      </c>
      <c r="F8168" s="8">
        <f t="shared" ca="1" si="635"/>
        <v>0.25318048276933347</v>
      </c>
      <c r="G8168" s="6">
        <f t="shared" si="638"/>
        <v>1</v>
      </c>
    </row>
    <row r="8169" spans="1:7" x14ac:dyDescent="0.25">
      <c r="A8169" s="6">
        <f t="shared" si="639"/>
        <v>8158</v>
      </c>
      <c r="B8169" s="6">
        <f t="shared" si="636"/>
        <v>-8</v>
      </c>
      <c r="C8169" s="6">
        <f t="shared" si="637"/>
        <v>38</v>
      </c>
      <c r="D8169" s="8">
        <f ca="1">VLOOKUP(B8169,Residuals!$A$12:$AW$232,C8169,FALSE)</f>
        <v>7.1773813866296875E-3</v>
      </c>
      <c r="E8169" s="8">
        <f ca="1">VLOOKUP(B8169,Residuals!$A$12:$AW$232,C8169,FALSE)^2</f>
        <v>5.1514803569138295E-5</v>
      </c>
      <c r="F8169" s="8">
        <f t="shared" ca="1" si="635"/>
        <v>0.12136516626333024</v>
      </c>
      <c r="G8169" s="6">
        <f t="shared" si="638"/>
        <v>1</v>
      </c>
    </row>
    <row r="8170" spans="1:7" x14ac:dyDescent="0.25">
      <c r="A8170" s="6">
        <f t="shared" si="639"/>
        <v>8159</v>
      </c>
      <c r="B8170" s="6">
        <f t="shared" si="636"/>
        <v>-7</v>
      </c>
      <c r="C8170" s="6">
        <f t="shared" si="637"/>
        <v>38</v>
      </c>
      <c r="D8170" s="8">
        <f ca="1">VLOOKUP(B8170,Residuals!$A$12:$AW$232,C8170,FALSE)</f>
        <v>9.9148334610709883E-3</v>
      </c>
      <c r="E8170" s="8">
        <f ca="1">VLOOKUP(B8170,Residuals!$A$12:$AW$232,C8170,FALSE)^2</f>
        <v>9.8303922560772917E-5</v>
      </c>
      <c r="F8170" s="8">
        <f t="shared" ca="1" si="635"/>
        <v>0.231596960083785</v>
      </c>
      <c r="G8170" s="6">
        <f t="shared" si="638"/>
        <v>1</v>
      </c>
    </row>
    <row r="8171" spans="1:7" x14ac:dyDescent="0.25">
      <c r="A8171" s="6">
        <f t="shared" si="639"/>
        <v>8160</v>
      </c>
      <c r="B8171" s="6">
        <f t="shared" si="636"/>
        <v>-6</v>
      </c>
      <c r="C8171" s="6">
        <f t="shared" si="637"/>
        <v>38</v>
      </c>
      <c r="D8171" s="8">
        <f ca="1">VLOOKUP(B8171,Residuals!$A$12:$AW$232,C8171,FALSE)</f>
        <v>1.5978000784236415E-2</v>
      </c>
      <c r="E8171" s="8">
        <f ca="1">VLOOKUP(B8171,Residuals!$A$12:$AW$232,C8171,FALSE)^2</f>
        <v>2.5529650906105949E-4</v>
      </c>
      <c r="F8171" s="8">
        <f t="shared" ca="1" si="635"/>
        <v>0.60146018468379381</v>
      </c>
      <c r="G8171" s="6">
        <f t="shared" si="638"/>
        <v>1</v>
      </c>
    </row>
    <row r="8172" spans="1:7" x14ac:dyDescent="0.25">
      <c r="A8172" s="6">
        <f t="shared" si="639"/>
        <v>8161</v>
      </c>
      <c r="B8172" s="6">
        <f t="shared" si="636"/>
        <v>-5</v>
      </c>
      <c r="C8172" s="6">
        <f t="shared" si="637"/>
        <v>38</v>
      </c>
      <c r="D8172" s="8">
        <f ca="1">VLOOKUP(B8172,Residuals!$A$12:$AW$232,C8172,FALSE)</f>
        <v>-7.0943002145367422E-5</v>
      </c>
      <c r="E8172" s="8">
        <f ca="1">VLOOKUP(B8172,Residuals!$A$12:$AW$232,C8172,FALSE)^2</f>
        <v>5.0329095533976067E-9</v>
      </c>
      <c r="F8172" s="8">
        <f t="shared" ca="1" si="635"/>
        <v>1.1857172354673138E-5</v>
      </c>
      <c r="G8172" s="6">
        <f t="shared" si="638"/>
        <v>1</v>
      </c>
    </row>
    <row r="8173" spans="1:7" x14ac:dyDescent="0.25">
      <c r="A8173" s="6">
        <f t="shared" si="639"/>
        <v>8162</v>
      </c>
      <c r="B8173" s="6">
        <f t="shared" si="636"/>
        <v>-4</v>
      </c>
      <c r="C8173" s="6">
        <f t="shared" si="637"/>
        <v>38</v>
      </c>
      <c r="D8173" s="8">
        <f ca="1">VLOOKUP(B8173,Residuals!$A$12:$AW$232,C8173,FALSE)</f>
        <v>-2.1744521009656913E-2</v>
      </c>
      <c r="E8173" s="8">
        <f ca="1">VLOOKUP(B8173,Residuals!$A$12:$AW$232,C8173,FALSE)^2</f>
        <v>4.7282419393941092E-4</v>
      </c>
      <c r="F8173" s="8">
        <f t="shared" ca="1" si="635"/>
        <v>1.1139397403265998</v>
      </c>
      <c r="G8173" s="6">
        <f t="shared" si="638"/>
        <v>1</v>
      </c>
    </row>
    <row r="8174" spans="1:7" x14ac:dyDescent="0.25">
      <c r="A8174" s="6">
        <f t="shared" si="639"/>
        <v>8163</v>
      </c>
      <c r="B8174" s="6">
        <f t="shared" si="636"/>
        <v>-3</v>
      </c>
      <c r="C8174" s="6">
        <f t="shared" si="637"/>
        <v>38</v>
      </c>
      <c r="D8174" s="8">
        <f ca="1">VLOOKUP(B8174,Residuals!$A$12:$AW$232,C8174,FALSE)</f>
        <v>-2.0080470054013377E-2</v>
      </c>
      <c r="E8174" s="8">
        <f ca="1">VLOOKUP(B8174,Residuals!$A$12:$AW$232,C8174,FALSE)^2</f>
        <v>4.0322527759012797E-4</v>
      </c>
      <c r="F8174" s="8">
        <f t="shared" ca="1" si="635"/>
        <v>0.94996970706923278</v>
      </c>
      <c r="G8174" s="6">
        <f t="shared" si="638"/>
        <v>1</v>
      </c>
    </row>
    <row r="8175" spans="1:7" x14ac:dyDescent="0.25">
      <c r="A8175" s="6">
        <f t="shared" si="639"/>
        <v>8164</v>
      </c>
      <c r="B8175" s="6">
        <f t="shared" si="636"/>
        <v>-2</v>
      </c>
      <c r="C8175" s="6">
        <f t="shared" si="637"/>
        <v>38</v>
      </c>
      <c r="D8175" s="8">
        <f ca="1">VLOOKUP(B8175,Residuals!$A$12:$AW$232,C8175,FALSE)</f>
        <v>1.2360559993239606E-3</v>
      </c>
      <c r="E8175" s="8">
        <f ca="1">VLOOKUP(B8175,Residuals!$A$12:$AW$232,C8175,FALSE)^2</f>
        <v>1.527834433464755E-6</v>
      </c>
      <c r="F8175" s="8">
        <f t="shared" ca="1" si="635"/>
        <v>3.5994678654152272E-3</v>
      </c>
      <c r="G8175" s="6">
        <f t="shared" si="638"/>
        <v>1</v>
      </c>
    </row>
    <row r="8176" spans="1:7" x14ac:dyDescent="0.25">
      <c r="A8176" s="6">
        <f t="shared" si="639"/>
        <v>8165</v>
      </c>
      <c r="B8176" s="6">
        <f t="shared" si="636"/>
        <v>-1</v>
      </c>
      <c r="C8176" s="6">
        <f t="shared" si="637"/>
        <v>38</v>
      </c>
      <c r="D8176" s="8">
        <f ca="1">VLOOKUP(B8176,Residuals!$A$12:$AW$232,C8176,FALSE)</f>
        <v>2.5967424719797042E-4</v>
      </c>
      <c r="E8176" s="8">
        <f ca="1">VLOOKUP(B8176,Residuals!$A$12:$AW$232,C8176,FALSE)^2</f>
        <v>6.7430714657832652E-8</v>
      </c>
      <c r="F8176" s="8">
        <f t="shared" ca="1" si="635"/>
        <v>1.5886190626194659E-4</v>
      </c>
      <c r="G8176" s="6">
        <f t="shared" si="638"/>
        <v>1</v>
      </c>
    </row>
    <row r="8177" spans="1:7" x14ac:dyDescent="0.25">
      <c r="A8177" s="6">
        <f t="shared" si="639"/>
        <v>8166</v>
      </c>
      <c r="B8177" s="6">
        <f t="shared" si="636"/>
        <v>0</v>
      </c>
      <c r="C8177" s="6">
        <f t="shared" si="637"/>
        <v>38</v>
      </c>
      <c r="D8177" s="8">
        <f ca="1">VLOOKUP(B8177,Residuals!$A$12:$AW$232,C8177,FALSE)</f>
        <v>2.3930587206936207E-2</v>
      </c>
      <c r="E8177" s="8">
        <f ca="1">VLOOKUP(B8177,Residuals!$A$12:$AW$232,C8177,FALSE)^2</f>
        <v>5.7267300406877884E-4</v>
      </c>
      <c r="F8177" s="8">
        <f t="shared" ca="1" si="635"/>
        <v>1.349176344233719</v>
      </c>
      <c r="G8177" s="6">
        <f t="shared" si="638"/>
        <v>1</v>
      </c>
    </row>
    <row r="8178" spans="1:7" x14ac:dyDescent="0.25">
      <c r="A8178" s="6">
        <f t="shared" si="639"/>
        <v>8167</v>
      </c>
      <c r="B8178" s="6">
        <f t="shared" si="636"/>
        <v>1</v>
      </c>
      <c r="C8178" s="6">
        <f t="shared" si="637"/>
        <v>38</v>
      </c>
      <c r="D8178" s="8">
        <f ca="1">VLOOKUP(B8178,Residuals!$A$12:$AW$232,C8178,FALSE)</f>
        <v>1.5469588317055527E-2</v>
      </c>
      <c r="E8178" s="8">
        <f ca="1">VLOOKUP(B8178,Residuals!$A$12:$AW$232,C8178,FALSE)^2</f>
        <v>2.3930816269918085E-4</v>
      </c>
      <c r="F8178" s="8">
        <f t="shared" ca="1" si="635"/>
        <v>0.56379279239953806</v>
      </c>
      <c r="G8178" s="6">
        <f t="shared" si="638"/>
        <v>1</v>
      </c>
    </row>
    <row r="8179" spans="1:7" x14ac:dyDescent="0.25">
      <c r="A8179" s="6">
        <f t="shared" si="639"/>
        <v>8168</v>
      </c>
      <c r="B8179" s="6">
        <f t="shared" si="636"/>
        <v>2</v>
      </c>
      <c r="C8179" s="6">
        <f t="shared" si="637"/>
        <v>38</v>
      </c>
      <c r="D8179" s="8">
        <f ca="1">VLOOKUP(B8179,Residuals!$A$12:$AW$232,C8179,FALSE)</f>
        <v>1.8801253354167092E-2</v>
      </c>
      <c r="E8179" s="8">
        <f ca="1">VLOOKUP(B8179,Residuals!$A$12:$AW$232,C8179,FALSE)^2</f>
        <v>3.534871276875793E-4</v>
      </c>
      <c r="F8179" s="8">
        <f t="shared" ca="1" si="635"/>
        <v>0.83279020886049604</v>
      </c>
      <c r="G8179" s="6">
        <f t="shared" si="638"/>
        <v>1</v>
      </c>
    </row>
    <row r="8180" spans="1:7" x14ac:dyDescent="0.25">
      <c r="A8180" s="6">
        <f t="shared" si="639"/>
        <v>8169</v>
      </c>
      <c r="B8180" s="6">
        <f t="shared" si="636"/>
        <v>3</v>
      </c>
      <c r="C8180" s="6">
        <f t="shared" si="637"/>
        <v>38</v>
      </c>
      <c r="D8180" s="8">
        <f ca="1">VLOOKUP(B8180,Residuals!$A$12:$AW$232,C8180,FALSE)</f>
        <v>-2.5503472516425704E-2</v>
      </c>
      <c r="E8180" s="8">
        <f ca="1">VLOOKUP(B8180,Residuals!$A$12:$AW$232,C8180,FALSE)^2</f>
        <v>6.5042711039608125E-4</v>
      </c>
      <c r="F8180" s="8">
        <f t="shared" ca="1" si="635"/>
        <v>1.5323594176080499</v>
      </c>
      <c r="G8180" s="6">
        <f t="shared" si="638"/>
        <v>1</v>
      </c>
    </row>
    <row r="8181" spans="1:7" x14ac:dyDescent="0.25">
      <c r="A8181" s="6">
        <f t="shared" si="639"/>
        <v>8170</v>
      </c>
      <c r="B8181" s="6">
        <f t="shared" si="636"/>
        <v>4</v>
      </c>
      <c r="C8181" s="6">
        <f t="shared" si="637"/>
        <v>38</v>
      </c>
      <c r="D8181" s="8">
        <f ca="1">VLOOKUP(B8181,Residuals!$A$12:$AW$232,C8181,FALSE)</f>
        <v>1.5744770339855659E-2</v>
      </c>
      <c r="E8181" s="8">
        <f ca="1">VLOOKUP(B8181,Residuals!$A$12:$AW$232,C8181,FALSE)^2</f>
        <v>2.478977930547985E-4</v>
      </c>
      <c r="F8181" s="8">
        <f t="shared" ca="1" si="635"/>
        <v>0.58402934275056406</v>
      </c>
      <c r="G8181" s="6">
        <f t="shared" si="638"/>
        <v>1</v>
      </c>
    </row>
    <row r="8182" spans="1:7" x14ac:dyDescent="0.25">
      <c r="A8182" s="6">
        <f t="shared" si="639"/>
        <v>8171</v>
      </c>
      <c r="B8182" s="6">
        <f t="shared" si="636"/>
        <v>5</v>
      </c>
      <c r="C8182" s="6">
        <f t="shared" si="637"/>
        <v>38</v>
      </c>
      <c r="D8182" s="8">
        <f ca="1">VLOOKUP(B8182,Residuals!$A$12:$AW$232,C8182,FALSE)</f>
        <v>-1.4562446551540809E-2</v>
      </c>
      <c r="E8182" s="8">
        <f ca="1">VLOOKUP(B8182,Residuals!$A$12:$AW$232,C8182,FALSE)^2</f>
        <v>2.1206484956648282E-4</v>
      </c>
      <c r="F8182" s="8">
        <f t="shared" ca="1" si="635"/>
        <v>0.49960950917151714</v>
      </c>
      <c r="G8182" s="6">
        <f t="shared" si="638"/>
        <v>1</v>
      </c>
    </row>
    <row r="8183" spans="1:7" x14ac:dyDescent="0.25">
      <c r="A8183" s="6">
        <f t="shared" si="639"/>
        <v>8172</v>
      </c>
      <c r="B8183" s="6">
        <f t="shared" si="636"/>
        <v>6</v>
      </c>
      <c r="C8183" s="6">
        <f t="shared" si="637"/>
        <v>38</v>
      </c>
      <c r="D8183" s="8">
        <f ca="1">VLOOKUP(B8183,Residuals!$A$12:$AW$232,C8183,FALSE)</f>
        <v>4.2364676514878817E-3</v>
      </c>
      <c r="E8183" s="8">
        <f ca="1">VLOOKUP(B8183,Residuals!$A$12:$AW$232,C8183,FALSE)^2</f>
        <v>1.7947658162103247E-5</v>
      </c>
      <c r="F8183" s="8">
        <f t="shared" ca="1" si="635"/>
        <v>4.2283389743642819E-2</v>
      </c>
      <c r="G8183" s="6">
        <f t="shared" si="638"/>
        <v>1</v>
      </c>
    </row>
    <row r="8184" spans="1:7" x14ac:dyDescent="0.25">
      <c r="A8184" s="6">
        <f t="shared" si="639"/>
        <v>8173</v>
      </c>
      <c r="B8184" s="6">
        <f t="shared" si="636"/>
        <v>7</v>
      </c>
      <c r="C8184" s="6">
        <f t="shared" si="637"/>
        <v>38</v>
      </c>
      <c r="D8184" s="8">
        <f ca="1">VLOOKUP(B8184,Residuals!$A$12:$AW$232,C8184,FALSE)</f>
        <v>-4.790739061916181E-3</v>
      </c>
      <c r="E8184" s="8">
        <f ca="1">VLOOKUP(B8184,Residuals!$A$12:$AW$232,C8184,FALSE)^2</f>
        <v>2.295118075936953E-5</v>
      </c>
      <c r="F8184" s="8">
        <f t="shared" ca="1" si="635"/>
        <v>5.4071328546603688E-2</v>
      </c>
      <c r="G8184" s="6">
        <f t="shared" si="638"/>
        <v>1</v>
      </c>
    </row>
    <row r="8185" spans="1:7" x14ac:dyDescent="0.25">
      <c r="A8185" s="6">
        <f t="shared" si="639"/>
        <v>8174</v>
      </c>
      <c r="B8185" s="6">
        <f t="shared" si="636"/>
        <v>8</v>
      </c>
      <c r="C8185" s="6">
        <f t="shared" si="637"/>
        <v>38</v>
      </c>
      <c r="D8185" s="8">
        <f ca="1">VLOOKUP(B8185,Residuals!$A$12:$AW$232,C8185,FALSE)</f>
        <v>-1.32069524396972E-2</v>
      </c>
      <c r="E8185" s="8">
        <f ca="1">VLOOKUP(B8185,Residuals!$A$12:$AW$232,C8185,FALSE)^2</f>
        <v>1.7442359274442382E-4</v>
      </c>
      <c r="F8185" s="8">
        <f t="shared" ca="1" si="635"/>
        <v>0.41092941964271379</v>
      </c>
      <c r="G8185" s="6">
        <f t="shared" si="638"/>
        <v>1</v>
      </c>
    </row>
    <row r="8186" spans="1:7" x14ac:dyDescent="0.25">
      <c r="A8186" s="6">
        <f t="shared" si="639"/>
        <v>8175</v>
      </c>
      <c r="B8186" s="6">
        <f t="shared" si="636"/>
        <v>9</v>
      </c>
      <c r="C8186" s="6">
        <f t="shared" si="637"/>
        <v>38</v>
      </c>
      <c r="D8186" s="8">
        <f ca="1">VLOOKUP(B8186,Residuals!$A$12:$AW$232,C8186,FALSE)</f>
        <v>-5.7851203426920626E-3</v>
      </c>
      <c r="E8186" s="8">
        <f ca="1">VLOOKUP(B8186,Residuals!$A$12:$AW$232,C8186,FALSE)^2</f>
        <v>3.3467617379429524E-5</v>
      </c>
      <c r="F8186" s="8">
        <f t="shared" ca="1" si="635"/>
        <v>7.884729565629843E-2</v>
      </c>
      <c r="G8186" s="6">
        <f t="shared" si="638"/>
        <v>1</v>
      </c>
    </row>
    <row r="8187" spans="1:7" x14ac:dyDescent="0.25">
      <c r="A8187" s="6">
        <f t="shared" si="639"/>
        <v>8176</v>
      </c>
      <c r="B8187" s="6">
        <f t="shared" si="636"/>
        <v>10</v>
      </c>
      <c r="C8187" s="6">
        <f t="shared" si="637"/>
        <v>38</v>
      </c>
      <c r="D8187" s="8">
        <f ca="1">VLOOKUP(B8187,Residuals!$A$12:$AW$232,C8187,FALSE)</f>
        <v>-1.4333935957230422E-2</v>
      </c>
      <c r="E8187" s="8">
        <f ca="1">VLOOKUP(B8187,Residuals!$A$12:$AW$232,C8187,FALSE)^2</f>
        <v>2.0546172002598322E-4</v>
      </c>
      <c r="F8187" s="8">
        <f t="shared" ca="1" si="635"/>
        <v>0.4840530116403659</v>
      </c>
      <c r="G8187" s="6">
        <f t="shared" si="638"/>
        <v>1</v>
      </c>
    </row>
    <row r="8188" spans="1:7" x14ac:dyDescent="0.25">
      <c r="A8188" s="6">
        <f t="shared" si="639"/>
        <v>8177</v>
      </c>
      <c r="B8188" s="6">
        <f t="shared" si="636"/>
        <v>-210</v>
      </c>
      <c r="C8188" s="6">
        <f t="shared" si="637"/>
        <v>39</v>
      </c>
      <c r="D8188" s="8">
        <f ca="1">VLOOKUP(B8188,Residuals!$A$12:$AW$232,C8188,FALSE)</f>
        <v>-1.9036307201701762E-2</v>
      </c>
      <c r="E8188" s="8">
        <f ca="1">VLOOKUP(B8188,Residuals!$A$12:$AW$232,C8188,FALSE)^2</f>
        <v>3.6238099187756238E-4</v>
      </c>
      <c r="F8188" s="8">
        <f t="shared" ca="1" si="635"/>
        <v>0.85374351220934996</v>
      </c>
      <c r="G8188" s="6">
        <f t="shared" si="638"/>
        <v>0</v>
      </c>
    </row>
    <row r="8189" spans="1:7" x14ac:dyDescent="0.25">
      <c r="A8189" s="6">
        <f t="shared" si="639"/>
        <v>8178</v>
      </c>
      <c r="B8189" s="6">
        <f t="shared" si="636"/>
        <v>-209</v>
      </c>
      <c r="C8189" s="6">
        <f t="shared" si="637"/>
        <v>39</v>
      </c>
      <c r="D8189" s="8">
        <f ca="1">VLOOKUP(B8189,Residuals!$A$12:$AW$232,C8189,FALSE)</f>
        <v>7.3664180943437806E-3</v>
      </c>
      <c r="E8189" s="8">
        <f ca="1">VLOOKUP(B8189,Residuals!$A$12:$AW$232,C8189,FALSE)^2</f>
        <v>5.4264115540675457E-5</v>
      </c>
      <c r="F8189" s="8">
        <f t="shared" ca="1" si="635"/>
        <v>0.12784234721749133</v>
      </c>
      <c r="G8189" s="6">
        <f t="shared" si="638"/>
        <v>0</v>
      </c>
    </row>
    <row r="8190" spans="1:7" x14ac:dyDescent="0.25">
      <c r="A8190" s="6">
        <f t="shared" si="639"/>
        <v>8179</v>
      </c>
      <c r="B8190" s="6">
        <f t="shared" si="636"/>
        <v>-208</v>
      </c>
      <c r="C8190" s="6">
        <f t="shared" si="637"/>
        <v>39</v>
      </c>
      <c r="D8190" s="8">
        <f ca="1">VLOOKUP(B8190,Residuals!$A$12:$AW$232,C8190,FALSE)</f>
        <v>1.0045016551005915E-2</v>
      </c>
      <c r="E8190" s="8">
        <f ca="1">VLOOKUP(B8190,Residuals!$A$12:$AW$232,C8190,FALSE)^2</f>
        <v>1.0090235750998276E-4</v>
      </c>
      <c r="F8190" s="8">
        <f t="shared" ca="1" si="635"/>
        <v>0.2377186856419938</v>
      </c>
      <c r="G8190" s="6">
        <f t="shared" si="638"/>
        <v>0</v>
      </c>
    </row>
    <row r="8191" spans="1:7" x14ac:dyDescent="0.25">
      <c r="A8191" s="6">
        <f t="shared" si="639"/>
        <v>8180</v>
      </c>
      <c r="B8191" s="6">
        <f t="shared" si="636"/>
        <v>-207</v>
      </c>
      <c r="C8191" s="6">
        <f t="shared" si="637"/>
        <v>39</v>
      </c>
      <c r="D8191" s="8">
        <f ca="1">VLOOKUP(B8191,Residuals!$A$12:$AW$232,C8191,FALSE)</f>
        <v>2.8471822564152386E-3</v>
      </c>
      <c r="E8191" s="8">
        <f ca="1">VLOOKUP(B8191,Residuals!$A$12:$AW$232,C8191,FALSE)^2</f>
        <v>8.1064468012457698E-6</v>
      </c>
      <c r="F8191" s="8">
        <f t="shared" ca="1" si="635"/>
        <v>1.909820470377252E-2</v>
      </c>
      <c r="G8191" s="6">
        <f t="shared" si="638"/>
        <v>0</v>
      </c>
    </row>
    <row r="8192" spans="1:7" x14ac:dyDescent="0.25">
      <c r="A8192" s="6">
        <f t="shared" si="639"/>
        <v>8181</v>
      </c>
      <c r="B8192" s="6">
        <f t="shared" si="636"/>
        <v>-206</v>
      </c>
      <c r="C8192" s="6">
        <f t="shared" si="637"/>
        <v>39</v>
      </c>
      <c r="D8192" s="8">
        <f ca="1">VLOOKUP(B8192,Residuals!$A$12:$AW$232,C8192,FALSE)</f>
        <v>-2.0739132552782442E-2</v>
      </c>
      <c r="E8192" s="8">
        <f ca="1">VLOOKUP(B8192,Residuals!$A$12:$AW$232,C8192,FALSE)^2</f>
        <v>4.3011161904188037E-4</v>
      </c>
      <c r="F8192" s="8">
        <f t="shared" ca="1" si="635"/>
        <v>1.0133119907319321</v>
      </c>
      <c r="G8192" s="6">
        <f t="shared" si="638"/>
        <v>0</v>
      </c>
    </row>
    <row r="8193" spans="1:7" x14ac:dyDescent="0.25">
      <c r="A8193" s="6">
        <f t="shared" si="639"/>
        <v>8182</v>
      </c>
      <c r="B8193" s="6">
        <f t="shared" si="636"/>
        <v>-205</v>
      </c>
      <c r="C8193" s="6">
        <f t="shared" si="637"/>
        <v>39</v>
      </c>
      <c r="D8193" s="8">
        <f ca="1">VLOOKUP(B8193,Residuals!$A$12:$AW$232,C8193,FALSE)</f>
        <v>-3.0263586613371138E-3</v>
      </c>
      <c r="E8193" s="8">
        <f ca="1">VLOOKUP(B8193,Residuals!$A$12:$AW$232,C8193,FALSE)^2</f>
        <v>9.1588467470501678E-6</v>
      </c>
      <c r="F8193" s="8">
        <f t="shared" ca="1" si="635"/>
        <v>2.1577583164890994E-2</v>
      </c>
      <c r="G8193" s="6">
        <f t="shared" si="638"/>
        <v>0</v>
      </c>
    </row>
    <row r="8194" spans="1:7" x14ac:dyDescent="0.25">
      <c r="A8194" s="6">
        <f t="shared" si="639"/>
        <v>8183</v>
      </c>
      <c r="B8194" s="6">
        <f t="shared" si="636"/>
        <v>-204</v>
      </c>
      <c r="C8194" s="6">
        <f t="shared" si="637"/>
        <v>39</v>
      </c>
      <c r="D8194" s="8">
        <f ca="1">VLOOKUP(B8194,Residuals!$A$12:$AW$232,C8194,FALSE)</f>
        <v>-3.7917943925559051E-3</v>
      </c>
      <c r="E8194" s="8">
        <f ca="1">VLOOKUP(B8194,Residuals!$A$12:$AW$232,C8194,FALSE)^2</f>
        <v>1.4377704715418405E-5</v>
      </c>
      <c r="F8194" s="8">
        <f t="shared" ca="1" si="635"/>
        <v>3.3872836590164067E-2</v>
      </c>
      <c r="G8194" s="6">
        <f t="shared" si="638"/>
        <v>0</v>
      </c>
    </row>
    <row r="8195" spans="1:7" x14ac:dyDescent="0.25">
      <c r="A8195" s="6">
        <f t="shared" si="639"/>
        <v>8184</v>
      </c>
      <c r="B8195" s="6">
        <f t="shared" si="636"/>
        <v>-203</v>
      </c>
      <c r="C8195" s="6">
        <f t="shared" si="637"/>
        <v>39</v>
      </c>
      <c r="D8195" s="8">
        <f ca="1">VLOOKUP(B8195,Residuals!$A$12:$AW$232,C8195,FALSE)</f>
        <v>9.9889513117261217E-3</v>
      </c>
      <c r="E8195" s="8">
        <f ca="1">VLOOKUP(B8195,Residuals!$A$12:$AW$232,C8195,FALSE)^2</f>
        <v>9.977914830803501E-5</v>
      </c>
      <c r="F8195" s="8">
        <f t="shared" ca="1" si="635"/>
        <v>0.23507248567425176</v>
      </c>
      <c r="G8195" s="6">
        <f t="shared" si="638"/>
        <v>0</v>
      </c>
    </row>
    <row r="8196" spans="1:7" x14ac:dyDescent="0.25">
      <c r="A8196" s="6">
        <f t="shared" si="639"/>
        <v>8185</v>
      </c>
      <c r="B8196" s="6">
        <f t="shared" si="636"/>
        <v>-202</v>
      </c>
      <c r="C8196" s="6">
        <f t="shared" si="637"/>
        <v>39</v>
      </c>
      <c r="D8196" s="8">
        <f ca="1">VLOOKUP(B8196,Residuals!$A$12:$AW$232,C8196,FALSE)</f>
        <v>2.8834166015915055E-2</v>
      </c>
      <c r="E8196" s="8">
        <f ca="1">VLOOKUP(B8196,Residuals!$A$12:$AW$232,C8196,FALSE)^2</f>
        <v>8.3140912983335074E-4</v>
      </c>
      <c r="F8196" s="8">
        <f t="shared" ca="1" si="635"/>
        <v>1.9587400180930785</v>
      </c>
      <c r="G8196" s="6">
        <f t="shared" si="638"/>
        <v>0</v>
      </c>
    </row>
    <row r="8197" spans="1:7" x14ac:dyDescent="0.25">
      <c r="A8197" s="6">
        <f t="shared" si="639"/>
        <v>8186</v>
      </c>
      <c r="B8197" s="6">
        <f t="shared" si="636"/>
        <v>-201</v>
      </c>
      <c r="C8197" s="6">
        <f t="shared" si="637"/>
        <v>39</v>
      </c>
      <c r="D8197" s="8">
        <f ca="1">VLOOKUP(B8197,Residuals!$A$12:$AW$232,C8197,FALSE)</f>
        <v>1.3986581340636002E-2</v>
      </c>
      <c r="E8197" s="8">
        <f ca="1">VLOOKUP(B8197,Residuals!$A$12:$AW$232,C8197,FALSE)^2</f>
        <v>1.9562445759822717E-4</v>
      </c>
      <c r="F8197" s="8">
        <f t="shared" ca="1" si="635"/>
        <v>0.46087713000241531</v>
      </c>
      <c r="G8197" s="6">
        <f t="shared" si="638"/>
        <v>0</v>
      </c>
    </row>
    <row r="8198" spans="1:7" x14ac:dyDescent="0.25">
      <c r="A8198" s="6">
        <f t="shared" si="639"/>
        <v>8187</v>
      </c>
      <c r="B8198" s="6">
        <f t="shared" si="636"/>
        <v>-200</v>
      </c>
      <c r="C8198" s="6">
        <f t="shared" si="637"/>
        <v>39</v>
      </c>
      <c r="D8198" s="8">
        <f ca="1">VLOOKUP(B8198,Residuals!$A$12:$AW$232,C8198,FALSE)</f>
        <v>3.5477950496293514E-2</v>
      </c>
      <c r="E8198" s="8">
        <f ca="1">VLOOKUP(B8198,Residuals!$A$12:$AW$232,C8198,FALSE)^2</f>
        <v>1.2586849714174531E-3</v>
      </c>
      <c r="F8198" s="8">
        <f t="shared" ca="1" si="635"/>
        <v>2.9653711214139364</v>
      </c>
      <c r="G8198" s="6">
        <f t="shared" si="638"/>
        <v>0</v>
      </c>
    </row>
    <row r="8199" spans="1:7" x14ac:dyDescent="0.25">
      <c r="A8199" s="6">
        <f t="shared" si="639"/>
        <v>8188</v>
      </c>
      <c r="B8199" s="6">
        <f t="shared" si="636"/>
        <v>-199</v>
      </c>
      <c r="C8199" s="6">
        <f t="shared" si="637"/>
        <v>39</v>
      </c>
      <c r="D8199" s="8">
        <f ca="1">VLOOKUP(B8199,Residuals!$A$12:$AW$232,C8199,FALSE)</f>
        <v>5.3076126723410211E-3</v>
      </c>
      <c r="E8199" s="8">
        <f ca="1">VLOOKUP(B8199,Residuals!$A$12:$AW$232,C8199,FALSE)^2</f>
        <v>2.8170752279594995E-5</v>
      </c>
      <c r="F8199" s="8">
        <f t="shared" ca="1" si="635"/>
        <v>6.6368263048650622E-2</v>
      </c>
      <c r="G8199" s="6">
        <f t="shared" si="638"/>
        <v>0</v>
      </c>
    </row>
    <row r="8200" spans="1:7" x14ac:dyDescent="0.25">
      <c r="A8200" s="6">
        <f t="shared" si="639"/>
        <v>8189</v>
      </c>
      <c r="B8200" s="6">
        <f t="shared" si="636"/>
        <v>-198</v>
      </c>
      <c r="C8200" s="6">
        <f t="shared" si="637"/>
        <v>39</v>
      </c>
      <c r="D8200" s="8">
        <f ca="1">VLOOKUP(B8200,Residuals!$A$12:$AW$232,C8200,FALSE)</f>
        <v>1.7565204244419211E-2</v>
      </c>
      <c r="E8200" s="8">
        <f ca="1">VLOOKUP(B8200,Residuals!$A$12:$AW$232,C8200,FALSE)^2</f>
        <v>3.0853640014816269E-4</v>
      </c>
      <c r="F8200" s="8">
        <f t="shared" ca="1" si="635"/>
        <v>0.72688953287020208</v>
      </c>
      <c r="G8200" s="6">
        <f t="shared" si="638"/>
        <v>0</v>
      </c>
    </row>
    <row r="8201" spans="1:7" x14ac:dyDescent="0.25">
      <c r="A8201" s="6">
        <f t="shared" si="639"/>
        <v>8190</v>
      </c>
      <c r="B8201" s="6">
        <f t="shared" si="636"/>
        <v>-197</v>
      </c>
      <c r="C8201" s="6">
        <f t="shared" si="637"/>
        <v>39</v>
      </c>
      <c r="D8201" s="8">
        <f ca="1">VLOOKUP(B8201,Residuals!$A$12:$AW$232,C8201,FALSE)</f>
        <v>-2.6680887456532444E-2</v>
      </c>
      <c r="E8201" s="8">
        <f ca="1">VLOOKUP(B8201,Residuals!$A$12:$AW$232,C8201,FALSE)^2</f>
        <v>7.1186975546815034E-4</v>
      </c>
      <c r="F8201" s="8">
        <f t="shared" ca="1" si="635"/>
        <v>1.6771138632854441</v>
      </c>
      <c r="G8201" s="6">
        <f t="shared" si="638"/>
        <v>0</v>
      </c>
    </row>
    <row r="8202" spans="1:7" x14ac:dyDescent="0.25">
      <c r="A8202" s="6">
        <f t="shared" si="639"/>
        <v>8191</v>
      </c>
      <c r="B8202" s="6">
        <f t="shared" si="636"/>
        <v>-196</v>
      </c>
      <c r="C8202" s="6">
        <f t="shared" si="637"/>
        <v>39</v>
      </c>
      <c r="D8202" s="8">
        <f ca="1">VLOOKUP(B8202,Residuals!$A$12:$AW$232,C8202,FALSE)</f>
        <v>-4.0678045651966494E-3</v>
      </c>
      <c r="E8202" s="8">
        <f ca="1">VLOOKUP(B8202,Residuals!$A$12:$AW$232,C8202,FALSE)^2</f>
        <v>1.6547033980634701E-5</v>
      </c>
      <c r="F8202" s="8">
        <f t="shared" ca="1" si="635"/>
        <v>3.8983620068150794E-2</v>
      </c>
      <c r="G8202" s="6">
        <f t="shared" si="638"/>
        <v>0</v>
      </c>
    </row>
    <row r="8203" spans="1:7" x14ac:dyDescent="0.25">
      <c r="A8203" s="6">
        <f t="shared" si="639"/>
        <v>8192</v>
      </c>
      <c r="B8203" s="6">
        <f t="shared" si="636"/>
        <v>-195</v>
      </c>
      <c r="C8203" s="6">
        <f t="shared" si="637"/>
        <v>39</v>
      </c>
      <c r="D8203" s="8">
        <f ca="1">VLOOKUP(B8203,Residuals!$A$12:$AW$232,C8203,FALSE)</f>
        <v>2.5442118089612564E-2</v>
      </c>
      <c r="E8203" s="8">
        <f ca="1">VLOOKUP(B8203,Residuals!$A$12:$AW$232,C8203,FALSE)^2</f>
        <v>6.473013728857908E-4</v>
      </c>
      <c r="F8203" s="8">
        <f t="shared" ref="F8203:F8266" ca="1" si="640">E8203/$F$8</f>
        <v>1.5249954052009602</v>
      </c>
      <c r="G8203" s="6">
        <f t="shared" si="638"/>
        <v>0</v>
      </c>
    </row>
    <row r="8204" spans="1:7" x14ac:dyDescent="0.25">
      <c r="A8204" s="6">
        <f t="shared" si="639"/>
        <v>8193</v>
      </c>
      <c r="B8204" s="6">
        <f t="shared" ref="B8204:B8267" si="641">MOD(A8204,221)-210</f>
        <v>-194</v>
      </c>
      <c r="C8204" s="6">
        <f t="shared" ref="C8204:C8267" si="642">IF(B8204&lt;B8203,IF(ISNUMBER(C8203),C8203+1,2),C8203)</f>
        <v>39</v>
      </c>
      <c r="D8204" s="8">
        <f ca="1">VLOOKUP(B8204,Residuals!$A$12:$AW$232,C8204,FALSE)</f>
        <v>-1.1002191538286578E-2</v>
      </c>
      <c r="E8204" s="8">
        <f ca="1">VLOOKUP(B8204,Residuals!$A$12:$AW$232,C8204,FALSE)^2</f>
        <v>1.2104821864514478E-4</v>
      </c>
      <c r="F8204" s="8">
        <f t="shared" ca="1" si="640"/>
        <v>0.28518088323933971</v>
      </c>
      <c r="G8204" s="6">
        <f t="shared" ref="G8204:G8267" si="643">IF(OR(B8204&lt;-10,B8204&gt;10),0,1)</f>
        <v>0</v>
      </c>
    </row>
    <row r="8205" spans="1:7" x14ac:dyDescent="0.25">
      <c r="A8205" s="6">
        <f t="shared" ref="A8205:A8268" si="644">A8204+1</f>
        <v>8194</v>
      </c>
      <c r="B8205" s="6">
        <f t="shared" si="641"/>
        <v>-193</v>
      </c>
      <c r="C8205" s="6">
        <f t="shared" si="642"/>
        <v>39</v>
      </c>
      <c r="D8205" s="8">
        <f ca="1">VLOOKUP(B8205,Residuals!$A$12:$AW$232,C8205,FALSE)</f>
        <v>1.5048691248328916E-2</v>
      </c>
      <c r="E8205" s="8">
        <f ca="1">VLOOKUP(B8205,Residuals!$A$12:$AW$232,C8205,FALSE)^2</f>
        <v>2.264631082875313E-4</v>
      </c>
      <c r="F8205" s="8">
        <f t="shared" ca="1" si="640"/>
        <v>0.53353076951830725</v>
      </c>
      <c r="G8205" s="6">
        <f t="shared" si="643"/>
        <v>0</v>
      </c>
    </row>
    <row r="8206" spans="1:7" x14ac:dyDescent="0.25">
      <c r="A8206" s="6">
        <f t="shared" si="644"/>
        <v>8195</v>
      </c>
      <c r="B8206" s="6">
        <f t="shared" si="641"/>
        <v>-192</v>
      </c>
      <c r="C8206" s="6">
        <f t="shared" si="642"/>
        <v>39</v>
      </c>
      <c r="D8206" s="8">
        <f ca="1">VLOOKUP(B8206,Residuals!$A$12:$AW$232,C8206,FALSE)</f>
        <v>1.2200704983022639E-2</v>
      </c>
      <c r="E8206" s="8">
        <f ca="1">VLOOKUP(B8206,Residuals!$A$12:$AW$232,C8206,FALSE)^2</f>
        <v>1.4885720208275346E-4</v>
      </c>
      <c r="F8206" s="8">
        <f t="shared" ca="1" si="640"/>
        <v>0.35069684495682762</v>
      </c>
      <c r="G8206" s="6">
        <f t="shared" si="643"/>
        <v>0</v>
      </c>
    </row>
    <row r="8207" spans="1:7" x14ac:dyDescent="0.25">
      <c r="A8207" s="6">
        <f t="shared" si="644"/>
        <v>8196</v>
      </c>
      <c r="B8207" s="6">
        <f t="shared" si="641"/>
        <v>-191</v>
      </c>
      <c r="C8207" s="6">
        <f t="shared" si="642"/>
        <v>39</v>
      </c>
      <c r="D8207" s="8">
        <f ca="1">VLOOKUP(B8207,Residuals!$A$12:$AW$232,C8207,FALSE)</f>
        <v>-3.1913990532204529E-3</v>
      </c>
      <c r="E8207" s="8">
        <f ca="1">VLOOKUP(B8207,Residuals!$A$12:$AW$232,C8207,FALSE)^2</f>
        <v>1.0185027916896403E-5</v>
      </c>
      <c r="F8207" s="8">
        <f t="shared" ca="1" si="640"/>
        <v>2.3995192078560591E-2</v>
      </c>
      <c r="G8207" s="6">
        <f t="shared" si="643"/>
        <v>0</v>
      </c>
    </row>
    <row r="8208" spans="1:7" x14ac:dyDescent="0.25">
      <c r="A8208" s="6">
        <f t="shared" si="644"/>
        <v>8197</v>
      </c>
      <c r="B8208" s="6">
        <f t="shared" si="641"/>
        <v>-190</v>
      </c>
      <c r="C8208" s="6">
        <f t="shared" si="642"/>
        <v>39</v>
      </c>
      <c r="D8208" s="8">
        <f ca="1">VLOOKUP(B8208,Residuals!$A$12:$AW$232,C8208,FALSE)</f>
        <v>1.0474146193042433E-2</v>
      </c>
      <c r="E8208" s="8">
        <f ca="1">VLOOKUP(B8208,Residuals!$A$12:$AW$232,C8208,FALSE)^2</f>
        <v>1.0970773847322529E-4</v>
      </c>
      <c r="F8208" s="8">
        <f t="shared" ca="1" si="640"/>
        <v>0.25846352888266788</v>
      </c>
      <c r="G8208" s="6">
        <f t="shared" si="643"/>
        <v>0</v>
      </c>
    </row>
    <row r="8209" spans="1:7" x14ac:dyDescent="0.25">
      <c r="A8209" s="6">
        <f t="shared" si="644"/>
        <v>8198</v>
      </c>
      <c r="B8209" s="6">
        <f t="shared" si="641"/>
        <v>-189</v>
      </c>
      <c r="C8209" s="6">
        <f t="shared" si="642"/>
        <v>39</v>
      </c>
      <c r="D8209" s="8">
        <f ca="1">VLOOKUP(B8209,Residuals!$A$12:$AW$232,C8209,FALSE)</f>
        <v>2.9972210862702683E-3</v>
      </c>
      <c r="E8209" s="8">
        <f ca="1">VLOOKUP(B8209,Residuals!$A$12:$AW$232,C8209,FALSE)^2</f>
        <v>8.9833342399831268E-6</v>
      </c>
      <c r="F8209" s="8">
        <f t="shared" ca="1" si="640"/>
        <v>2.1164088341545758E-2</v>
      </c>
      <c r="G8209" s="6">
        <f t="shared" si="643"/>
        <v>0</v>
      </c>
    </row>
    <row r="8210" spans="1:7" x14ac:dyDescent="0.25">
      <c r="A8210" s="6">
        <f t="shared" si="644"/>
        <v>8199</v>
      </c>
      <c r="B8210" s="6">
        <f t="shared" si="641"/>
        <v>-188</v>
      </c>
      <c r="C8210" s="6">
        <f t="shared" si="642"/>
        <v>39</v>
      </c>
      <c r="D8210" s="8">
        <f ca="1">VLOOKUP(B8210,Residuals!$A$12:$AW$232,C8210,FALSE)</f>
        <v>-1.4628627108288137E-2</v>
      </c>
      <c r="E8210" s="8">
        <f ca="1">VLOOKUP(B8210,Residuals!$A$12:$AW$232,C8210,FALSE)^2</f>
        <v>2.1399673107334253E-4</v>
      </c>
      <c r="F8210" s="8">
        <f t="shared" ca="1" si="640"/>
        <v>0.50416088283571847</v>
      </c>
      <c r="G8210" s="6">
        <f t="shared" si="643"/>
        <v>0</v>
      </c>
    </row>
    <row r="8211" spans="1:7" x14ac:dyDescent="0.25">
      <c r="A8211" s="6">
        <f t="shared" si="644"/>
        <v>8200</v>
      </c>
      <c r="B8211" s="6">
        <f t="shared" si="641"/>
        <v>-187</v>
      </c>
      <c r="C8211" s="6">
        <f t="shared" si="642"/>
        <v>39</v>
      </c>
      <c r="D8211" s="8">
        <f ca="1">VLOOKUP(B8211,Residuals!$A$12:$AW$232,C8211,FALSE)</f>
        <v>7.3894392893958209E-3</v>
      </c>
      <c r="E8211" s="8">
        <f ca="1">VLOOKUP(B8211,Residuals!$A$12:$AW$232,C8211,FALSE)^2</f>
        <v>5.4603813011666615E-5</v>
      </c>
      <c r="F8211" s="8">
        <f t="shared" ca="1" si="640"/>
        <v>0.1286426499885335</v>
      </c>
      <c r="G8211" s="6">
        <f t="shared" si="643"/>
        <v>0</v>
      </c>
    </row>
    <row r="8212" spans="1:7" x14ac:dyDescent="0.25">
      <c r="A8212" s="6">
        <f t="shared" si="644"/>
        <v>8201</v>
      </c>
      <c r="B8212" s="6">
        <f t="shared" si="641"/>
        <v>-186</v>
      </c>
      <c r="C8212" s="6">
        <f t="shared" si="642"/>
        <v>39</v>
      </c>
      <c r="D8212" s="8">
        <f ca="1">VLOOKUP(B8212,Residuals!$A$12:$AW$232,C8212,FALSE)</f>
        <v>2.2779965209049249E-2</v>
      </c>
      <c r="E8212" s="8">
        <f ca="1">VLOOKUP(B8212,Residuals!$A$12:$AW$232,C8212,FALSE)^2</f>
        <v>5.1892681492549423E-4</v>
      </c>
      <c r="F8212" s="8">
        <f t="shared" ca="1" si="640"/>
        <v>1.2225541942988813</v>
      </c>
      <c r="G8212" s="6">
        <f t="shared" si="643"/>
        <v>0</v>
      </c>
    </row>
    <row r="8213" spans="1:7" x14ac:dyDescent="0.25">
      <c r="A8213" s="6">
        <f t="shared" si="644"/>
        <v>8202</v>
      </c>
      <c r="B8213" s="6">
        <f t="shared" si="641"/>
        <v>-185</v>
      </c>
      <c r="C8213" s="6">
        <f t="shared" si="642"/>
        <v>39</v>
      </c>
      <c r="D8213" s="8">
        <f ca="1">VLOOKUP(B8213,Residuals!$A$12:$AW$232,C8213,FALSE)</f>
        <v>-3.8685219110189545E-2</v>
      </c>
      <c r="E8213" s="8">
        <f ca="1">VLOOKUP(B8213,Residuals!$A$12:$AW$232,C8213,FALSE)^2</f>
        <v>1.4965461776033744E-3</v>
      </c>
      <c r="F8213" s="8">
        <f t="shared" ca="1" si="640"/>
        <v>3.5257549885019008</v>
      </c>
      <c r="G8213" s="6">
        <f t="shared" si="643"/>
        <v>0</v>
      </c>
    </row>
    <row r="8214" spans="1:7" x14ac:dyDescent="0.25">
      <c r="A8214" s="6">
        <f t="shared" si="644"/>
        <v>8203</v>
      </c>
      <c r="B8214" s="6">
        <f t="shared" si="641"/>
        <v>-184</v>
      </c>
      <c r="C8214" s="6">
        <f t="shared" si="642"/>
        <v>39</v>
      </c>
      <c r="D8214" s="8">
        <f ca="1">VLOOKUP(B8214,Residuals!$A$12:$AW$232,C8214,FALSE)</f>
        <v>4.4321215715767987E-3</v>
      </c>
      <c r="E8214" s="8">
        <f ca="1">VLOOKUP(B8214,Residuals!$A$12:$AW$232,C8214,FALSE)^2</f>
        <v>1.9643701625236393E-5</v>
      </c>
      <c r="F8214" s="8">
        <f t="shared" ca="1" si="640"/>
        <v>4.6279145965768931E-2</v>
      </c>
      <c r="G8214" s="6">
        <f t="shared" si="643"/>
        <v>0</v>
      </c>
    </row>
    <row r="8215" spans="1:7" x14ac:dyDescent="0.25">
      <c r="A8215" s="6">
        <f t="shared" si="644"/>
        <v>8204</v>
      </c>
      <c r="B8215" s="6">
        <f t="shared" si="641"/>
        <v>-183</v>
      </c>
      <c r="C8215" s="6">
        <f t="shared" si="642"/>
        <v>39</v>
      </c>
      <c r="D8215" s="8">
        <f ca="1">VLOOKUP(B8215,Residuals!$A$12:$AW$232,C8215,FALSE)</f>
        <v>-1.5482267432789335E-2</v>
      </c>
      <c r="E8215" s="8">
        <f ca="1">VLOOKUP(B8215,Residuals!$A$12:$AW$232,C8215,FALSE)^2</f>
        <v>2.3970060486040926E-4</v>
      </c>
      <c r="F8215" s="8">
        <f t="shared" ca="1" si="640"/>
        <v>0.56471735786123689</v>
      </c>
      <c r="G8215" s="6">
        <f t="shared" si="643"/>
        <v>0</v>
      </c>
    </row>
    <row r="8216" spans="1:7" x14ac:dyDescent="0.25">
      <c r="A8216" s="6">
        <f t="shared" si="644"/>
        <v>8205</v>
      </c>
      <c r="B8216" s="6">
        <f t="shared" si="641"/>
        <v>-182</v>
      </c>
      <c r="C8216" s="6">
        <f t="shared" si="642"/>
        <v>39</v>
      </c>
      <c r="D8216" s="8">
        <f ca="1">VLOOKUP(B8216,Residuals!$A$12:$AW$232,C8216,FALSE)</f>
        <v>-1.8100822693054928E-2</v>
      </c>
      <c r="E8216" s="8">
        <f ca="1">VLOOKUP(B8216,Residuals!$A$12:$AW$232,C8216,FALSE)^2</f>
        <v>3.2763978216541226E-4</v>
      </c>
      <c r="F8216" s="8">
        <f t="shared" ca="1" si="640"/>
        <v>0.7718957247622813</v>
      </c>
      <c r="G8216" s="6">
        <f t="shared" si="643"/>
        <v>0</v>
      </c>
    </row>
    <row r="8217" spans="1:7" x14ac:dyDescent="0.25">
      <c r="A8217" s="6">
        <f t="shared" si="644"/>
        <v>8206</v>
      </c>
      <c r="B8217" s="6">
        <f t="shared" si="641"/>
        <v>-181</v>
      </c>
      <c r="C8217" s="6">
        <f t="shared" si="642"/>
        <v>39</v>
      </c>
      <c r="D8217" s="8">
        <f ca="1">VLOOKUP(B8217,Residuals!$A$12:$AW$232,C8217,FALSE)</f>
        <v>3.2300418676540162E-2</v>
      </c>
      <c r="E8217" s="8">
        <f ca="1">VLOOKUP(B8217,Residuals!$A$12:$AW$232,C8217,FALSE)^2</f>
        <v>1.0433170466797846E-3</v>
      </c>
      <c r="F8217" s="8">
        <f t="shared" ca="1" si="640"/>
        <v>2.4579798050810426</v>
      </c>
      <c r="G8217" s="6">
        <f t="shared" si="643"/>
        <v>0</v>
      </c>
    </row>
    <row r="8218" spans="1:7" x14ac:dyDescent="0.25">
      <c r="A8218" s="6">
        <f t="shared" si="644"/>
        <v>8207</v>
      </c>
      <c r="B8218" s="6">
        <f t="shared" si="641"/>
        <v>-180</v>
      </c>
      <c r="C8218" s="6">
        <f t="shared" si="642"/>
        <v>39</v>
      </c>
      <c r="D8218" s="8">
        <f ca="1">VLOOKUP(B8218,Residuals!$A$12:$AW$232,C8218,FALSE)</f>
        <v>5.4288024059059147E-3</v>
      </c>
      <c r="E8218" s="8">
        <f ca="1">VLOOKUP(B8218,Residuals!$A$12:$AW$232,C8218,FALSE)^2</f>
        <v>2.9471895562369847E-5</v>
      </c>
      <c r="F8218" s="8">
        <f t="shared" ca="1" si="640"/>
        <v>6.9433662893074927E-2</v>
      </c>
      <c r="G8218" s="6">
        <f t="shared" si="643"/>
        <v>0</v>
      </c>
    </row>
    <row r="8219" spans="1:7" x14ac:dyDescent="0.25">
      <c r="A8219" s="6">
        <f t="shared" si="644"/>
        <v>8208</v>
      </c>
      <c r="B8219" s="6">
        <f t="shared" si="641"/>
        <v>-179</v>
      </c>
      <c r="C8219" s="6">
        <f t="shared" si="642"/>
        <v>39</v>
      </c>
      <c r="D8219" s="8">
        <f ca="1">VLOOKUP(B8219,Residuals!$A$12:$AW$232,C8219,FALSE)</f>
        <v>1.3826610467724966E-2</v>
      </c>
      <c r="E8219" s="8">
        <f ca="1">VLOOKUP(B8219,Residuals!$A$12:$AW$232,C8219,FALSE)^2</f>
        <v>1.9117515702620161E-4</v>
      </c>
      <c r="F8219" s="8">
        <f t="shared" ca="1" si="640"/>
        <v>0.45039489836671298</v>
      </c>
      <c r="G8219" s="6">
        <f t="shared" si="643"/>
        <v>0</v>
      </c>
    </row>
    <row r="8220" spans="1:7" x14ac:dyDescent="0.25">
      <c r="A8220" s="6">
        <f t="shared" si="644"/>
        <v>8209</v>
      </c>
      <c r="B8220" s="6">
        <f t="shared" si="641"/>
        <v>-178</v>
      </c>
      <c r="C8220" s="6">
        <f t="shared" si="642"/>
        <v>39</v>
      </c>
      <c r="D8220" s="8">
        <f ca="1">VLOOKUP(B8220,Residuals!$A$12:$AW$232,C8220,FALSE)</f>
        <v>8.9090869307624568E-3</v>
      </c>
      <c r="E8220" s="8">
        <f ca="1">VLOOKUP(B8220,Residuals!$A$12:$AW$232,C8220,FALSE)^2</f>
        <v>7.9371829939882413E-5</v>
      </c>
      <c r="F8220" s="8">
        <f t="shared" ca="1" si="640"/>
        <v>0.18699431367044103</v>
      </c>
      <c r="G8220" s="6">
        <f t="shared" si="643"/>
        <v>0</v>
      </c>
    </row>
    <row r="8221" spans="1:7" x14ac:dyDescent="0.25">
      <c r="A8221" s="6">
        <f t="shared" si="644"/>
        <v>8210</v>
      </c>
      <c r="B8221" s="6">
        <f t="shared" si="641"/>
        <v>-177</v>
      </c>
      <c r="C8221" s="6">
        <f t="shared" si="642"/>
        <v>39</v>
      </c>
      <c r="D8221" s="8">
        <f ca="1">VLOOKUP(B8221,Residuals!$A$12:$AW$232,C8221,FALSE)</f>
        <v>-4.2371736761371423E-3</v>
      </c>
      <c r="E8221" s="8">
        <f ca="1">VLOOKUP(B8221,Residuals!$A$12:$AW$232,C8221,FALSE)^2</f>
        <v>1.7953640761749543E-5</v>
      </c>
      <c r="F8221" s="8">
        <f t="shared" ca="1" si="640"/>
        <v>4.2297484317444019E-2</v>
      </c>
      <c r="G8221" s="6">
        <f t="shared" si="643"/>
        <v>0</v>
      </c>
    </row>
    <row r="8222" spans="1:7" x14ac:dyDescent="0.25">
      <c r="A8222" s="6">
        <f t="shared" si="644"/>
        <v>8211</v>
      </c>
      <c r="B8222" s="6">
        <f t="shared" si="641"/>
        <v>-176</v>
      </c>
      <c r="C8222" s="6">
        <f t="shared" si="642"/>
        <v>39</v>
      </c>
      <c r="D8222" s="8">
        <f ca="1">VLOOKUP(B8222,Residuals!$A$12:$AW$232,C8222,FALSE)</f>
        <v>2.4921949586085852E-2</v>
      </c>
      <c r="E8222" s="8">
        <f ca="1">VLOOKUP(B8222,Residuals!$A$12:$AW$232,C8222,FALSE)^2</f>
        <v>6.2110357117140479E-4</v>
      </c>
      <c r="F8222" s="8">
        <f t="shared" ca="1" si="640"/>
        <v>1.4632752715595112</v>
      </c>
      <c r="G8222" s="6">
        <f t="shared" si="643"/>
        <v>0</v>
      </c>
    </row>
    <row r="8223" spans="1:7" x14ac:dyDescent="0.25">
      <c r="A8223" s="6">
        <f t="shared" si="644"/>
        <v>8212</v>
      </c>
      <c r="B8223" s="6">
        <f t="shared" si="641"/>
        <v>-175</v>
      </c>
      <c r="C8223" s="6">
        <f t="shared" si="642"/>
        <v>39</v>
      </c>
      <c r="D8223" s="8">
        <f ca="1">VLOOKUP(B8223,Residuals!$A$12:$AW$232,C8223,FALSE)</f>
        <v>2.5262846124356635E-2</v>
      </c>
      <c r="E8223" s="8">
        <f ca="1">VLOOKUP(B8223,Residuals!$A$12:$AW$232,C8223,FALSE)^2</f>
        <v>6.3821139430292101E-4</v>
      </c>
      <c r="F8223" s="8">
        <f t="shared" ca="1" si="640"/>
        <v>1.5035800704698574</v>
      </c>
      <c r="G8223" s="6">
        <f t="shared" si="643"/>
        <v>0</v>
      </c>
    </row>
    <row r="8224" spans="1:7" x14ac:dyDescent="0.25">
      <c r="A8224" s="6">
        <f t="shared" si="644"/>
        <v>8213</v>
      </c>
      <c r="B8224" s="6">
        <f t="shared" si="641"/>
        <v>-174</v>
      </c>
      <c r="C8224" s="6">
        <f t="shared" si="642"/>
        <v>39</v>
      </c>
      <c r="D8224" s="8">
        <f ca="1">VLOOKUP(B8224,Residuals!$A$12:$AW$232,C8224,FALSE)</f>
        <v>2.3239629029938754E-2</v>
      </c>
      <c r="E8224" s="8">
        <f ca="1">VLOOKUP(B8224,Residuals!$A$12:$AW$232,C8224,FALSE)^2</f>
        <v>5.4008035744917211E-4</v>
      </c>
      <c r="F8224" s="8">
        <f t="shared" ca="1" si="640"/>
        <v>1.2723904166577418</v>
      </c>
      <c r="G8224" s="6">
        <f t="shared" si="643"/>
        <v>0</v>
      </c>
    </row>
    <row r="8225" spans="1:7" x14ac:dyDescent="0.25">
      <c r="A8225" s="6">
        <f t="shared" si="644"/>
        <v>8214</v>
      </c>
      <c r="B8225" s="6">
        <f t="shared" si="641"/>
        <v>-173</v>
      </c>
      <c r="C8225" s="6">
        <f t="shared" si="642"/>
        <v>39</v>
      </c>
      <c r="D8225" s="8">
        <f ca="1">VLOOKUP(B8225,Residuals!$A$12:$AW$232,C8225,FALSE)</f>
        <v>2.5152295432267747E-2</v>
      </c>
      <c r="E8225" s="8">
        <f ca="1">VLOOKUP(B8225,Residuals!$A$12:$AW$232,C8225,FALSE)^2</f>
        <v>6.3263796551207699E-4</v>
      </c>
      <c r="F8225" s="8">
        <f t="shared" ca="1" si="640"/>
        <v>1.4904494737288685</v>
      </c>
      <c r="G8225" s="6">
        <f t="shared" si="643"/>
        <v>0</v>
      </c>
    </row>
    <row r="8226" spans="1:7" x14ac:dyDescent="0.25">
      <c r="A8226" s="6">
        <f t="shared" si="644"/>
        <v>8215</v>
      </c>
      <c r="B8226" s="6">
        <f t="shared" si="641"/>
        <v>-172</v>
      </c>
      <c r="C8226" s="6">
        <f t="shared" si="642"/>
        <v>39</v>
      </c>
      <c r="D8226" s="8">
        <f ca="1">VLOOKUP(B8226,Residuals!$A$12:$AW$232,C8226,FALSE)</f>
        <v>4.6457554701779683E-3</v>
      </c>
      <c r="E8226" s="8">
        <f ca="1">VLOOKUP(B8226,Residuals!$A$12:$AW$232,C8226,FALSE)^2</f>
        <v>2.1583043888688514E-5</v>
      </c>
      <c r="F8226" s="8">
        <f t="shared" ca="1" si="640"/>
        <v>5.0848096635055288E-2</v>
      </c>
      <c r="G8226" s="6">
        <f t="shared" si="643"/>
        <v>0</v>
      </c>
    </row>
    <row r="8227" spans="1:7" x14ac:dyDescent="0.25">
      <c r="A8227" s="6">
        <f t="shared" si="644"/>
        <v>8216</v>
      </c>
      <c r="B8227" s="6">
        <f t="shared" si="641"/>
        <v>-171</v>
      </c>
      <c r="C8227" s="6">
        <f t="shared" si="642"/>
        <v>39</v>
      </c>
      <c r="D8227" s="8">
        <f ca="1">VLOOKUP(B8227,Residuals!$A$12:$AW$232,C8227,FALSE)</f>
        <v>-3.7650159084648754E-3</v>
      </c>
      <c r="E8227" s="8">
        <f ca="1">VLOOKUP(B8227,Residuals!$A$12:$AW$232,C8227,FALSE)^2</f>
        <v>1.4175344790993591E-5</v>
      </c>
      <c r="F8227" s="8">
        <f t="shared" ca="1" si="640"/>
        <v>3.339609118551759E-2</v>
      </c>
      <c r="G8227" s="6">
        <f t="shared" si="643"/>
        <v>0</v>
      </c>
    </row>
    <row r="8228" spans="1:7" x14ac:dyDescent="0.25">
      <c r="A8228" s="6">
        <f t="shared" si="644"/>
        <v>8217</v>
      </c>
      <c r="B8228" s="6">
        <f t="shared" si="641"/>
        <v>-170</v>
      </c>
      <c r="C8228" s="6">
        <f t="shared" si="642"/>
        <v>39</v>
      </c>
      <c r="D8228" s="8">
        <f ca="1">VLOOKUP(B8228,Residuals!$A$12:$AW$232,C8228,FALSE)</f>
        <v>1.4912032053717137E-2</v>
      </c>
      <c r="E8228" s="8">
        <f ca="1">VLOOKUP(B8228,Residuals!$A$12:$AW$232,C8228,FALSE)^2</f>
        <v>2.2236869997108733E-4</v>
      </c>
      <c r="F8228" s="8">
        <f t="shared" ca="1" si="640"/>
        <v>0.5238846384715633</v>
      </c>
      <c r="G8228" s="6">
        <f t="shared" si="643"/>
        <v>0</v>
      </c>
    </row>
    <row r="8229" spans="1:7" x14ac:dyDescent="0.25">
      <c r="A8229" s="6">
        <f t="shared" si="644"/>
        <v>8218</v>
      </c>
      <c r="B8229" s="6">
        <f t="shared" si="641"/>
        <v>-169</v>
      </c>
      <c r="C8229" s="6">
        <f t="shared" si="642"/>
        <v>39</v>
      </c>
      <c r="D8229" s="8">
        <f ca="1">VLOOKUP(B8229,Residuals!$A$12:$AW$232,C8229,FALSE)</f>
        <v>2.6567043565413296E-3</v>
      </c>
      <c r="E8229" s="8">
        <f ca="1">VLOOKUP(B8229,Residuals!$A$12:$AW$232,C8229,FALSE)^2</f>
        <v>7.0580780380656802E-6</v>
      </c>
      <c r="F8229" s="8">
        <f t="shared" ca="1" si="640"/>
        <v>1.6628323418524677E-2</v>
      </c>
      <c r="G8229" s="6">
        <f t="shared" si="643"/>
        <v>0</v>
      </c>
    </row>
    <row r="8230" spans="1:7" x14ac:dyDescent="0.25">
      <c r="A8230" s="6">
        <f t="shared" si="644"/>
        <v>8219</v>
      </c>
      <c r="B8230" s="6">
        <f t="shared" si="641"/>
        <v>-168</v>
      </c>
      <c r="C8230" s="6">
        <f t="shared" si="642"/>
        <v>39</v>
      </c>
      <c r="D8230" s="8">
        <f ca="1">VLOOKUP(B8230,Residuals!$A$12:$AW$232,C8230,FALSE)</f>
        <v>-1.1705001991017799E-2</v>
      </c>
      <c r="E8230" s="8">
        <f ca="1">VLOOKUP(B8230,Residuals!$A$12:$AW$232,C8230,FALSE)^2</f>
        <v>1.3700707160973062E-4</v>
      </c>
      <c r="F8230" s="8">
        <f t="shared" ca="1" si="640"/>
        <v>0.32277879120417441</v>
      </c>
      <c r="G8230" s="6">
        <f t="shared" si="643"/>
        <v>0</v>
      </c>
    </row>
    <row r="8231" spans="1:7" x14ac:dyDescent="0.25">
      <c r="A8231" s="6">
        <f t="shared" si="644"/>
        <v>8220</v>
      </c>
      <c r="B8231" s="6">
        <f t="shared" si="641"/>
        <v>-167</v>
      </c>
      <c r="C8231" s="6">
        <f t="shared" si="642"/>
        <v>39</v>
      </c>
      <c r="D8231" s="8">
        <f ca="1">VLOOKUP(B8231,Residuals!$A$12:$AW$232,C8231,FALSE)</f>
        <v>-1.8577882926196242E-2</v>
      </c>
      <c r="E8231" s="8">
        <f ca="1">VLOOKUP(B8231,Residuals!$A$12:$AW$232,C8231,FALSE)^2</f>
        <v>3.4513773401945381E-4</v>
      </c>
      <c r="F8231" s="8">
        <f t="shared" ca="1" si="640"/>
        <v>0.81311963883939409</v>
      </c>
      <c r="G8231" s="6">
        <f t="shared" si="643"/>
        <v>0</v>
      </c>
    </row>
    <row r="8232" spans="1:7" x14ac:dyDescent="0.25">
      <c r="A8232" s="6">
        <f t="shared" si="644"/>
        <v>8221</v>
      </c>
      <c r="B8232" s="6">
        <f t="shared" si="641"/>
        <v>-166</v>
      </c>
      <c r="C8232" s="6">
        <f t="shared" si="642"/>
        <v>39</v>
      </c>
      <c r="D8232" s="8">
        <f ca="1">VLOOKUP(B8232,Residuals!$A$12:$AW$232,C8232,FALSE)</f>
        <v>3.6180078073779144E-3</v>
      </c>
      <c r="E8232" s="8">
        <f ca="1">VLOOKUP(B8232,Residuals!$A$12:$AW$232,C8232,FALSE)^2</f>
        <v>1.3089980494247543E-5</v>
      </c>
      <c r="F8232" s="8">
        <f t="shared" ca="1" si="640"/>
        <v>3.083905108821668E-2</v>
      </c>
      <c r="G8232" s="6">
        <f t="shared" si="643"/>
        <v>0</v>
      </c>
    </row>
    <row r="8233" spans="1:7" x14ac:dyDescent="0.25">
      <c r="A8233" s="6">
        <f t="shared" si="644"/>
        <v>8222</v>
      </c>
      <c r="B8233" s="6">
        <f t="shared" si="641"/>
        <v>-165</v>
      </c>
      <c r="C8233" s="6">
        <f t="shared" si="642"/>
        <v>39</v>
      </c>
      <c r="D8233" s="8">
        <f ca="1">VLOOKUP(B8233,Residuals!$A$12:$AW$232,C8233,FALSE)</f>
        <v>-1.2565530880061484E-2</v>
      </c>
      <c r="E8233" s="8">
        <f ca="1">VLOOKUP(B8233,Residuals!$A$12:$AW$232,C8233,FALSE)^2</f>
        <v>1.5789256629777872E-4</v>
      </c>
      <c r="F8233" s="8">
        <f t="shared" ca="1" si="640"/>
        <v>0.37198351217151593</v>
      </c>
      <c r="G8233" s="6">
        <f t="shared" si="643"/>
        <v>0</v>
      </c>
    </row>
    <row r="8234" spans="1:7" x14ac:dyDescent="0.25">
      <c r="A8234" s="6">
        <f t="shared" si="644"/>
        <v>8223</v>
      </c>
      <c r="B8234" s="6">
        <f t="shared" si="641"/>
        <v>-164</v>
      </c>
      <c r="C8234" s="6">
        <f t="shared" si="642"/>
        <v>39</v>
      </c>
      <c r="D8234" s="8">
        <f ca="1">VLOOKUP(B8234,Residuals!$A$12:$AW$232,C8234,FALSE)</f>
        <v>7.4732084047709653E-3</v>
      </c>
      <c r="E8234" s="8">
        <f ca="1">VLOOKUP(B8234,Residuals!$A$12:$AW$232,C8234,FALSE)^2</f>
        <v>5.5848843861139397E-5</v>
      </c>
      <c r="F8234" s="8">
        <f t="shared" ca="1" si="640"/>
        <v>0.13157585298224078</v>
      </c>
      <c r="G8234" s="6">
        <f t="shared" si="643"/>
        <v>0</v>
      </c>
    </row>
    <row r="8235" spans="1:7" x14ac:dyDescent="0.25">
      <c r="A8235" s="6">
        <f t="shared" si="644"/>
        <v>8224</v>
      </c>
      <c r="B8235" s="6">
        <f t="shared" si="641"/>
        <v>-163</v>
      </c>
      <c r="C8235" s="6">
        <f t="shared" si="642"/>
        <v>39</v>
      </c>
      <c r="D8235" s="8">
        <f ca="1">VLOOKUP(B8235,Residuals!$A$12:$AW$232,C8235,FALSE)</f>
        <v>2.1692294299772132E-2</v>
      </c>
      <c r="E8235" s="8">
        <f ca="1">VLOOKUP(B8235,Residuals!$A$12:$AW$232,C8235,FALSE)^2</f>
        <v>4.7055563198792651E-4</v>
      </c>
      <c r="F8235" s="8">
        <f t="shared" ca="1" si="640"/>
        <v>1.1085951717881397</v>
      </c>
      <c r="G8235" s="6">
        <f t="shared" si="643"/>
        <v>0</v>
      </c>
    </row>
    <row r="8236" spans="1:7" x14ac:dyDescent="0.25">
      <c r="A8236" s="6">
        <f t="shared" si="644"/>
        <v>8225</v>
      </c>
      <c r="B8236" s="6">
        <f t="shared" si="641"/>
        <v>-162</v>
      </c>
      <c r="C8236" s="6">
        <f t="shared" si="642"/>
        <v>39</v>
      </c>
      <c r="D8236" s="8">
        <f ca="1">VLOOKUP(B8236,Residuals!$A$12:$AW$232,C8236,FALSE)</f>
        <v>-1.2290228545469691E-2</v>
      </c>
      <c r="E8236" s="8">
        <f ca="1">VLOOKUP(B8236,Residuals!$A$12:$AW$232,C8236,FALSE)^2</f>
        <v>1.5104971769987801E-4</v>
      </c>
      <c r="F8236" s="8">
        <f t="shared" ca="1" si="640"/>
        <v>0.35586225380964681</v>
      </c>
      <c r="G8236" s="6">
        <f t="shared" si="643"/>
        <v>0</v>
      </c>
    </row>
    <row r="8237" spans="1:7" x14ac:dyDescent="0.25">
      <c r="A8237" s="6">
        <f t="shared" si="644"/>
        <v>8226</v>
      </c>
      <c r="B8237" s="6">
        <f t="shared" si="641"/>
        <v>-161</v>
      </c>
      <c r="C8237" s="6">
        <f t="shared" si="642"/>
        <v>39</v>
      </c>
      <c r="D8237" s="8">
        <f ca="1">VLOOKUP(B8237,Residuals!$A$12:$AW$232,C8237,FALSE)</f>
        <v>-2.7056848526165134E-2</v>
      </c>
      <c r="E8237" s="8">
        <f ca="1">VLOOKUP(B8237,Residuals!$A$12:$AW$232,C8237,FALSE)^2</f>
        <v>7.3207305216784434E-4</v>
      </c>
      <c r="F8237" s="8">
        <f t="shared" ca="1" si="640"/>
        <v>1.7247113749353709</v>
      </c>
      <c r="G8237" s="6">
        <f t="shared" si="643"/>
        <v>0</v>
      </c>
    </row>
    <row r="8238" spans="1:7" x14ac:dyDescent="0.25">
      <c r="A8238" s="6">
        <f t="shared" si="644"/>
        <v>8227</v>
      </c>
      <c r="B8238" s="6">
        <f t="shared" si="641"/>
        <v>-160</v>
      </c>
      <c r="C8238" s="6">
        <f t="shared" si="642"/>
        <v>39</v>
      </c>
      <c r="D8238" s="8">
        <f ca="1">VLOOKUP(B8238,Residuals!$A$12:$AW$232,C8238,FALSE)</f>
        <v>-2.2330352699182279E-4</v>
      </c>
      <c r="E8238" s="8">
        <f ca="1">VLOOKUP(B8238,Residuals!$A$12:$AW$232,C8238,FALSE)^2</f>
        <v>4.986446516698773E-8</v>
      </c>
      <c r="F8238" s="8">
        <f t="shared" ca="1" si="640"/>
        <v>1.1747708787244699E-4</v>
      </c>
      <c r="G8238" s="6">
        <f t="shared" si="643"/>
        <v>0</v>
      </c>
    </row>
    <row r="8239" spans="1:7" x14ac:dyDescent="0.25">
      <c r="A8239" s="6">
        <f t="shared" si="644"/>
        <v>8228</v>
      </c>
      <c r="B8239" s="6">
        <f t="shared" si="641"/>
        <v>-159</v>
      </c>
      <c r="C8239" s="6">
        <f t="shared" si="642"/>
        <v>39</v>
      </c>
      <c r="D8239" s="8">
        <f ca="1">VLOOKUP(B8239,Residuals!$A$12:$AW$232,C8239,FALSE)</f>
        <v>3.1187951723486641E-2</v>
      </c>
      <c r="E8239" s="8">
        <f ca="1">VLOOKUP(B8239,Residuals!$A$12:$AW$232,C8239,FALSE)^2</f>
        <v>9.7268833270653331E-4</v>
      </c>
      <c r="F8239" s="8">
        <f t="shared" ca="1" si="640"/>
        <v>2.2915836428046106</v>
      </c>
      <c r="G8239" s="6">
        <f t="shared" si="643"/>
        <v>0</v>
      </c>
    </row>
    <row r="8240" spans="1:7" x14ac:dyDescent="0.25">
      <c r="A8240" s="6">
        <f t="shared" si="644"/>
        <v>8229</v>
      </c>
      <c r="B8240" s="6">
        <f t="shared" si="641"/>
        <v>-158</v>
      </c>
      <c r="C8240" s="6">
        <f t="shared" si="642"/>
        <v>39</v>
      </c>
      <c r="D8240" s="8">
        <f ca="1">VLOOKUP(B8240,Residuals!$A$12:$AW$232,C8240,FALSE)</f>
        <v>4.975091180461446E-2</v>
      </c>
      <c r="E8240" s="8">
        <f ca="1">VLOOKUP(B8240,Residuals!$A$12:$AW$232,C8240,FALSE)^2</f>
        <v>2.4751532253905265E-3</v>
      </c>
      <c r="F8240" s="8">
        <f t="shared" ca="1" si="640"/>
        <v>5.8312826976729983</v>
      </c>
      <c r="G8240" s="6">
        <f t="shared" si="643"/>
        <v>0</v>
      </c>
    </row>
    <row r="8241" spans="1:7" x14ac:dyDescent="0.25">
      <c r="A8241" s="6">
        <f t="shared" si="644"/>
        <v>8230</v>
      </c>
      <c r="B8241" s="6">
        <f t="shared" si="641"/>
        <v>-157</v>
      </c>
      <c r="C8241" s="6">
        <f t="shared" si="642"/>
        <v>39</v>
      </c>
      <c r="D8241" s="8">
        <f ca="1">VLOOKUP(B8241,Residuals!$A$12:$AW$232,C8241,FALSE)</f>
        <v>1.5180642741023539E-2</v>
      </c>
      <c r="E8241" s="8">
        <f ca="1">VLOOKUP(B8241,Residuals!$A$12:$AW$232,C8241,FALSE)^2</f>
        <v>2.3045191403059067E-4</v>
      </c>
      <c r="F8241" s="8">
        <f t="shared" ca="1" si="640"/>
        <v>0.54292810850939577</v>
      </c>
      <c r="G8241" s="6">
        <f t="shared" si="643"/>
        <v>0</v>
      </c>
    </row>
    <row r="8242" spans="1:7" x14ac:dyDescent="0.25">
      <c r="A8242" s="6">
        <f t="shared" si="644"/>
        <v>8231</v>
      </c>
      <c r="B8242" s="6">
        <f t="shared" si="641"/>
        <v>-156</v>
      </c>
      <c r="C8242" s="6">
        <f t="shared" si="642"/>
        <v>39</v>
      </c>
      <c r="D8242" s="8">
        <f ca="1">VLOOKUP(B8242,Residuals!$A$12:$AW$232,C8242,FALSE)</f>
        <v>2.0708000304821492E-2</v>
      </c>
      <c r="E8242" s="8">
        <f ca="1">VLOOKUP(B8242,Residuals!$A$12:$AW$232,C8242,FALSE)^2</f>
        <v>4.2882127662448701E-4</v>
      </c>
      <c r="F8242" s="8">
        <f t="shared" ca="1" si="640"/>
        <v>1.0102720369482903</v>
      </c>
      <c r="G8242" s="6">
        <f t="shared" si="643"/>
        <v>0</v>
      </c>
    </row>
    <row r="8243" spans="1:7" x14ac:dyDescent="0.25">
      <c r="A8243" s="6">
        <f t="shared" si="644"/>
        <v>8232</v>
      </c>
      <c r="B8243" s="6">
        <f t="shared" si="641"/>
        <v>-155</v>
      </c>
      <c r="C8243" s="6">
        <f t="shared" si="642"/>
        <v>39</v>
      </c>
      <c r="D8243" s="8">
        <f ca="1">VLOOKUP(B8243,Residuals!$A$12:$AW$232,C8243,FALSE)</f>
        <v>5.4058680869997757E-3</v>
      </c>
      <c r="E8243" s="8">
        <f ca="1">VLOOKUP(B8243,Residuals!$A$12:$AW$232,C8243,FALSE)^2</f>
        <v>2.9223409774042614E-5</v>
      </c>
      <c r="F8243" s="8">
        <f t="shared" ca="1" si="640"/>
        <v>6.8848248275819618E-2</v>
      </c>
      <c r="G8243" s="6">
        <f t="shared" si="643"/>
        <v>0</v>
      </c>
    </row>
    <row r="8244" spans="1:7" x14ac:dyDescent="0.25">
      <c r="A8244" s="6">
        <f t="shared" si="644"/>
        <v>8233</v>
      </c>
      <c r="B8244" s="6">
        <f t="shared" si="641"/>
        <v>-154</v>
      </c>
      <c r="C8244" s="6">
        <f t="shared" si="642"/>
        <v>39</v>
      </c>
      <c r="D8244" s="8">
        <f ca="1">VLOOKUP(B8244,Residuals!$A$12:$AW$232,C8244,FALSE)</f>
        <v>6.9384398299657405E-3</v>
      </c>
      <c r="E8244" s="8">
        <f ca="1">VLOOKUP(B8244,Residuals!$A$12:$AW$232,C8244,FALSE)^2</f>
        <v>4.8141947274055012E-5</v>
      </c>
      <c r="F8244" s="8">
        <f t="shared" ca="1" si="640"/>
        <v>0.11341895980083805</v>
      </c>
      <c r="G8244" s="6">
        <f t="shared" si="643"/>
        <v>0</v>
      </c>
    </row>
    <row r="8245" spans="1:7" x14ac:dyDescent="0.25">
      <c r="A8245" s="6">
        <f t="shared" si="644"/>
        <v>8234</v>
      </c>
      <c r="B8245" s="6">
        <f t="shared" si="641"/>
        <v>-153</v>
      </c>
      <c r="C8245" s="6">
        <f t="shared" si="642"/>
        <v>39</v>
      </c>
      <c r="D8245" s="8">
        <f ca="1">VLOOKUP(B8245,Residuals!$A$12:$AW$232,C8245,FALSE)</f>
        <v>1.5083338532809335E-2</v>
      </c>
      <c r="E8245" s="8">
        <f ca="1">VLOOKUP(B8245,Residuals!$A$12:$AW$232,C8245,FALSE)^2</f>
        <v>2.2750710129533085E-4</v>
      </c>
      <c r="F8245" s="8">
        <f t="shared" ca="1" si="640"/>
        <v>0.53599034183909267</v>
      </c>
      <c r="G8245" s="6">
        <f t="shared" si="643"/>
        <v>0</v>
      </c>
    </row>
    <row r="8246" spans="1:7" x14ac:dyDescent="0.25">
      <c r="A8246" s="6">
        <f t="shared" si="644"/>
        <v>8235</v>
      </c>
      <c r="B8246" s="6">
        <f t="shared" si="641"/>
        <v>-152</v>
      </c>
      <c r="C8246" s="6">
        <f t="shared" si="642"/>
        <v>39</v>
      </c>
      <c r="D8246" s="8">
        <f ca="1">VLOOKUP(B8246,Residuals!$A$12:$AW$232,C8246,FALSE)</f>
        <v>-9.9712608641217872E-4</v>
      </c>
      <c r="E8246" s="8">
        <f ca="1">VLOOKUP(B8246,Residuals!$A$12:$AW$232,C8246,FALSE)^2</f>
        <v>9.9426043220366779E-7</v>
      </c>
      <c r="F8246" s="8">
        <f t="shared" ca="1" si="640"/>
        <v>2.3424059552415604E-3</v>
      </c>
      <c r="G8246" s="6">
        <f t="shared" si="643"/>
        <v>0</v>
      </c>
    </row>
    <row r="8247" spans="1:7" x14ac:dyDescent="0.25">
      <c r="A8247" s="6">
        <f t="shared" si="644"/>
        <v>8236</v>
      </c>
      <c r="B8247" s="6">
        <f t="shared" si="641"/>
        <v>-151</v>
      </c>
      <c r="C8247" s="6">
        <f t="shared" si="642"/>
        <v>39</v>
      </c>
      <c r="D8247" s="8">
        <f ca="1">VLOOKUP(B8247,Residuals!$A$12:$AW$232,C8247,FALSE)</f>
        <v>9.5149763452077023E-3</v>
      </c>
      <c r="E8247" s="8">
        <f ca="1">VLOOKUP(B8247,Residuals!$A$12:$AW$232,C8247,FALSE)^2</f>
        <v>9.0534774849862127E-5</v>
      </c>
      <c r="F8247" s="8">
        <f t="shared" ca="1" si="640"/>
        <v>0.2132934077389996</v>
      </c>
      <c r="G8247" s="6">
        <f t="shared" si="643"/>
        <v>0</v>
      </c>
    </row>
    <row r="8248" spans="1:7" x14ac:dyDescent="0.25">
      <c r="A8248" s="6">
        <f t="shared" si="644"/>
        <v>8237</v>
      </c>
      <c r="B8248" s="6">
        <f t="shared" si="641"/>
        <v>-150</v>
      </c>
      <c r="C8248" s="6">
        <f t="shared" si="642"/>
        <v>39</v>
      </c>
      <c r="D8248" s="8">
        <f ca="1">VLOOKUP(B8248,Residuals!$A$12:$AW$232,C8248,FALSE)</f>
        <v>-1.9148086645049984E-2</v>
      </c>
      <c r="E8248" s="8">
        <f ca="1">VLOOKUP(B8248,Residuals!$A$12:$AW$232,C8248,FALSE)^2</f>
        <v>3.6664922216634156E-4</v>
      </c>
      <c r="F8248" s="8">
        <f t="shared" ca="1" si="640"/>
        <v>0.86379915530139117</v>
      </c>
      <c r="G8248" s="6">
        <f t="shared" si="643"/>
        <v>0</v>
      </c>
    </row>
    <row r="8249" spans="1:7" x14ac:dyDescent="0.25">
      <c r="A8249" s="6">
        <f t="shared" si="644"/>
        <v>8238</v>
      </c>
      <c r="B8249" s="6">
        <f t="shared" si="641"/>
        <v>-149</v>
      </c>
      <c r="C8249" s="6">
        <f t="shared" si="642"/>
        <v>39</v>
      </c>
      <c r="D8249" s="8">
        <f ca="1">VLOOKUP(B8249,Residuals!$A$12:$AW$232,C8249,FALSE)</f>
        <v>-1.5877152630176247E-2</v>
      </c>
      <c r="E8249" s="8">
        <f ca="1">VLOOKUP(B8249,Residuals!$A$12:$AW$232,C8249,FALSE)^2</f>
        <v>2.5208397564191248E-4</v>
      </c>
      <c r="F8249" s="8">
        <f t="shared" ca="1" si="640"/>
        <v>0.59389168736791043</v>
      </c>
      <c r="G8249" s="6">
        <f t="shared" si="643"/>
        <v>0</v>
      </c>
    </row>
    <row r="8250" spans="1:7" x14ac:dyDescent="0.25">
      <c r="A8250" s="6">
        <f t="shared" si="644"/>
        <v>8239</v>
      </c>
      <c r="B8250" s="6">
        <f t="shared" si="641"/>
        <v>-148</v>
      </c>
      <c r="C8250" s="6">
        <f t="shared" si="642"/>
        <v>39</v>
      </c>
      <c r="D8250" s="8">
        <f ca="1">VLOOKUP(B8250,Residuals!$A$12:$AW$232,C8250,FALSE)</f>
        <v>2.5486226485983709E-2</v>
      </c>
      <c r="E8250" s="8">
        <f ca="1">VLOOKUP(B8250,Residuals!$A$12:$AW$232,C8250,FALSE)^2</f>
        <v>6.4954774049485748E-4</v>
      </c>
      <c r="F8250" s="8">
        <f t="shared" ca="1" si="640"/>
        <v>1.5302876854674867</v>
      </c>
      <c r="G8250" s="6">
        <f t="shared" si="643"/>
        <v>0</v>
      </c>
    </row>
    <row r="8251" spans="1:7" x14ac:dyDescent="0.25">
      <c r="A8251" s="6">
        <f t="shared" si="644"/>
        <v>8240</v>
      </c>
      <c r="B8251" s="6">
        <f t="shared" si="641"/>
        <v>-147</v>
      </c>
      <c r="C8251" s="6">
        <f t="shared" si="642"/>
        <v>39</v>
      </c>
      <c r="D8251" s="8">
        <f ca="1">VLOOKUP(B8251,Residuals!$A$12:$AW$232,C8251,FALSE)</f>
        <v>-6.3335614808583407E-3</v>
      </c>
      <c r="E8251" s="8">
        <f ca="1">VLOOKUP(B8251,Residuals!$A$12:$AW$232,C8251,FALSE)^2</f>
        <v>4.0114001031812496E-5</v>
      </c>
      <c r="F8251" s="8">
        <f t="shared" ca="1" si="640"/>
        <v>9.4505696759172572E-2</v>
      </c>
      <c r="G8251" s="6">
        <f t="shared" si="643"/>
        <v>0</v>
      </c>
    </row>
    <row r="8252" spans="1:7" x14ac:dyDescent="0.25">
      <c r="A8252" s="6">
        <f t="shared" si="644"/>
        <v>8241</v>
      </c>
      <c r="B8252" s="6">
        <f t="shared" si="641"/>
        <v>-146</v>
      </c>
      <c r="C8252" s="6">
        <f t="shared" si="642"/>
        <v>39</v>
      </c>
      <c r="D8252" s="8">
        <f ca="1">VLOOKUP(B8252,Residuals!$A$12:$AW$232,C8252,FALSE)</f>
        <v>-2.3513342506021356E-2</v>
      </c>
      <c r="E8252" s="8">
        <f ca="1">VLOOKUP(B8252,Residuals!$A$12:$AW$232,C8252,FALSE)^2</f>
        <v>5.5287727580547071E-4</v>
      </c>
      <c r="F8252" s="8">
        <f t="shared" ca="1" si="640"/>
        <v>1.3025390344601182</v>
      </c>
      <c r="G8252" s="6">
        <f t="shared" si="643"/>
        <v>0</v>
      </c>
    </row>
    <row r="8253" spans="1:7" x14ac:dyDescent="0.25">
      <c r="A8253" s="6">
        <f t="shared" si="644"/>
        <v>8242</v>
      </c>
      <c r="B8253" s="6">
        <f t="shared" si="641"/>
        <v>-145</v>
      </c>
      <c r="C8253" s="6">
        <f t="shared" si="642"/>
        <v>39</v>
      </c>
      <c r="D8253" s="8">
        <f ca="1">VLOOKUP(B8253,Residuals!$A$12:$AW$232,C8253,FALSE)</f>
        <v>-6.9338601984049938E-2</v>
      </c>
      <c r="E8253" s="8">
        <f ca="1">VLOOKUP(B8253,Residuals!$A$12:$AW$232,C8253,FALSE)^2</f>
        <v>4.8078417251024939E-3</v>
      </c>
      <c r="F8253" s="8">
        <f t="shared" ca="1" si="640"/>
        <v>11.326928764305897</v>
      </c>
      <c r="G8253" s="6">
        <f t="shared" si="643"/>
        <v>0</v>
      </c>
    </row>
    <row r="8254" spans="1:7" x14ac:dyDescent="0.25">
      <c r="A8254" s="6">
        <f t="shared" si="644"/>
        <v>8243</v>
      </c>
      <c r="B8254" s="6">
        <f t="shared" si="641"/>
        <v>-144</v>
      </c>
      <c r="C8254" s="6">
        <f t="shared" si="642"/>
        <v>39</v>
      </c>
      <c r="D8254" s="8">
        <f ca="1">VLOOKUP(B8254,Residuals!$A$12:$AW$232,C8254,FALSE)</f>
        <v>-0.10171072732811318</v>
      </c>
      <c r="E8254" s="8">
        <f ca="1">VLOOKUP(B8254,Residuals!$A$12:$AW$232,C8254,FALSE)^2</f>
        <v>1.0345072053613789E-2</v>
      </c>
      <c r="F8254" s="8">
        <f t="shared" ca="1" si="640"/>
        <v>24.372244535649124</v>
      </c>
      <c r="G8254" s="6">
        <f t="shared" si="643"/>
        <v>0</v>
      </c>
    </row>
    <row r="8255" spans="1:7" x14ac:dyDescent="0.25">
      <c r="A8255" s="6">
        <f t="shared" si="644"/>
        <v>8244</v>
      </c>
      <c r="B8255" s="6">
        <f t="shared" si="641"/>
        <v>-143</v>
      </c>
      <c r="C8255" s="6">
        <f t="shared" si="642"/>
        <v>39</v>
      </c>
      <c r="D8255" s="8">
        <f ca="1">VLOOKUP(B8255,Residuals!$A$12:$AW$232,C8255,FALSE)</f>
        <v>3.2873995761571594E-2</v>
      </c>
      <c r="E8255" s="8">
        <f ca="1">VLOOKUP(B8255,Residuals!$A$12:$AW$232,C8255,FALSE)^2</f>
        <v>1.0806995973318271E-3</v>
      </c>
      <c r="F8255" s="8">
        <f t="shared" ca="1" si="640"/>
        <v>2.5460504015095711</v>
      </c>
      <c r="G8255" s="6">
        <f t="shared" si="643"/>
        <v>0</v>
      </c>
    </row>
    <row r="8256" spans="1:7" x14ac:dyDescent="0.25">
      <c r="A8256" s="6">
        <f t="shared" si="644"/>
        <v>8245</v>
      </c>
      <c r="B8256" s="6">
        <f t="shared" si="641"/>
        <v>-142</v>
      </c>
      <c r="C8256" s="6">
        <f t="shared" si="642"/>
        <v>39</v>
      </c>
      <c r="D8256" s="8">
        <f ca="1">VLOOKUP(B8256,Residuals!$A$12:$AW$232,C8256,FALSE)</f>
        <v>-4.776038930136034E-2</v>
      </c>
      <c r="E8256" s="8">
        <f ca="1">VLOOKUP(B8256,Residuals!$A$12:$AW$232,C8256,FALSE)^2</f>
        <v>2.281054786217495E-3</v>
      </c>
      <c r="F8256" s="8">
        <f t="shared" ca="1" si="640"/>
        <v>5.3740007571513351</v>
      </c>
      <c r="G8256" s="6">
        <f t="shared" si="643"/>
        <v>0</v>
      </c>
    </row>
    <row r="8257" spans="1:7" x14ac:dyDescent="0.25">
      <c r="A8257" s="6">
        <f t="shared" si="644"/>
        <v>8246</v>
      </c>
      <c r="B8257" s="6">
        <f t="shared" si="641"/>
        <v>-141</v>
      </c>
      <c r="C8257" s="6">
        <f t="shared" si="642"/>
        <v>39</v>
      </c>
      <c r="D8257" s="8">
        <f ca="1">VLOOKUP(B8257,Residuals!$A$12:$AW$232,C8257,FALSE)</f>
        <v>2.8222076850012288E-2</v>
      </c>
      <c r="E8257" s="8">
        <f ca="1">VLOOKUP(B8257,Residuals!$A$12:$AW$232,C8257,FALSE)^2</f>
        <v>7.9648562172799958E-4</v>
      </c>
      <c r="F8257" s="8">
        <f t="shared" ca="1" si="640"/>
        <v>1.8764627487637644</v>
      </c>
      <c r="G8257" s="6">
        <f t="shared" si="643"/>
        <v>0</v>
      </c>
    </row>
    <row r="8258" spans="1:7" x14ac:dyDescent="0.25">
      <c r="A8258" s="6">
        <f t="shared" si="644"/>
        <v>8247</v>
      </c>
      <c r="B8258" s="6">
        <f t="shared" si="641"/>
        <v>-140</v>
      </c>
      <c r="C8258" s="6">
        <f t="shared" si="642"/>
        <v>39</v>
      </c>
      <c r="D8258" s="8">
        <f ca="1">VLOOKUP(B8258,Residuals!$A$12:$AW$232,C8258,FALSE)</f>
        <v>4.966321946752365E-3</v>
      </c>
      <c r="E8258" s="8">
        <f ca="1">VLOOKUP(B8258,Residuals!$A$12:$AW$232,C8258,FALSE)^2</f>
        <v>2.4664353678794201E-5</v>
      </c>
      <c r="F8258" s="8">
        <f t="shared" ca="1" si="640"/>
        <v>5.8107440533806752E-2</v>
      </c>
      <c r="G8258" s="6">
        <f t="shared" si="643"/>
        <v>0</v>
      </c>
    </row>
    <row r="8259" spans="1:7" x14ac:dyDescent="0.25">
      <c r="A8259" s="6">
        <f t="shared" si="644"/>
        <v>8248</v>
      </c>
      <c r="B8259" s="6">
        <f t="shared" si="641"/>
        <v>-139</v>
      </c>
      <c r="C8259" s="6">
        <f t="shared" si="642"/>
        <v>39</v>
      </c>
      <c r="D8259" s="8">
        <f ca="1">VLOOKUP(B8259,Residuals!$A$12:$AW$232,C8259,FALSE)</f>
        <v>-2.8852989803102948E-2</v>
      </c>
      <c r="E8259" s="8">
        <f ca="1">VLOOKUP(B8259,Residuals!$A$12:$AW$232,C8259,FALSE)^2</f>
        <v>8.3249502057796266E-4</v>
      </c>
      <c r="F8259" s="8">
        <f t="shared" ca="1" si="640"/>
        <v>1.961298298463628</v>
      </c>
      <c r="G8259" s="6">
        <f t="shared" si="643"/>
        <v>0</v>
      </c>
    </row>
    <row r="8260" spans="1:7" x14ac:dyDescent="0.25">
      <c r="A8260" s="6">
        <f t="shared" si="644"/>
        <v>8249</v>
      </c>
      <c r="B8260" s="6">
        <f t="shared" si="641"/>
        <v>-138</v>
      </c>
      <c r="C8260" s="6">
        <f t="shared" si="642"/>
        <v>39</v>
      </c>
      <c r="D8260" s="8">
        <f ca="1">VLOOKUP(B8260,Residuals!$A$12:$AW$232,C8260,FALSE)</f>
        <v>1.5026176298847373E-2</v>
      </c>
      <c r="E8260" s="8">
        <f ca="1">VLOOKUP(B8260,Residuals!$A$12:$AW$232,C8260,FALSE)^2</f>
        <v>2.2578597416404253E-4</v>
      </c>
      <c r="F8260" s="8">
        <f t="shared" ca="1" si="640"/>
        <v>0.53193549030173226</v>
      </c>
      <c r="G8260" s="6">
        <f t="shared" si="643"/>
        <v>0</v>
      </c>
    </row>
    <row r="8261" spans="1:7" x14ac:dyDescent="0.25">
      <c r="A8261" s="6">
        <f t="shared" si="644"/>
        <v>8250</v>
      </c>
      <c r="B8261" s="6">
        <f t="shared" si="641"/>
        <v>-137</v>
      </c>
      <c r="C8261" s="6">
        <f t="shared" si="642"/>
        <v>39</v>
      </c>
      <c r="D8261" s="8">
        <f ca="1">VLOOKUP(B8261,Residuals!$A$12:$AW$232,C8261,FALSE)</f>
        <v>1.8317764175252028E-2</v>
      </c>
      <c r="E8261" s="8">
        <f ca="1">VLOOKUP(B8261,Residuals!$A$12:$AW$232,C8261,FALSE)^2</f>
        <v>3.3554048438014662E-4</v>
      </c>
      <c r="F8261" s="8">
        <f t="shared" ca="1" si="640"/>
        <v>0.79050921004135055</v>
      </c>
      <c r="G8261" s="6">
        <f t="shared" si="643"/>
        <v>0</v>
      </c>
    </row>
    <row r="8262" spans="1:7" x14ac:dyDescent="0.25">
      <c r="A8262" s="6">
        <f t="shared" si="644"/>
        <v>8251</v>
      </c>
      <c r="B8262" s="6">
        <f t="shared" si="641"/>
        <v>-136</v>
      </c>
      <c r="C8262" s="6">
        <f t="shared" si="642"/>
        <v>39</v>
      </c>
      <c r="D8262" s="8">
        <f ca="1">VLOOKUP(B8262,Residuals!$A$12:$AW$232,C8262,FALSE)</f>
        <v>-5.6451170851582709E-3</v>
      </c>
      <c r="E8262" s="8">
        <f ca="1">VLOOKUP(B8262,Residuals!$A$12:$AW$232,C8262,FALSE)^2</f>
        <v>3.1867346905145816E-5</v>
      </c>
      <c r="F8262" s="8">
        <f t="shared" ca="1" si="640"/>
        <v>7.5077173696751778E-2</v>
      </c>
      <c r="G8262" s="6">
        <f t="shared" si="643"/>
        <v>0</v>
      </c>
    </row>
    <row r="8263" spans="1:7" x14ac:dyDescent="0.25">
      <c r="A8263" s="6">
        <f t="shared" si="644"/>
        <v>8252</v>
      </c>
      <c r="B8263" s="6">
        <f t="shared" si="641"/>
        <v>-135</v>
      </c>
      <c r="C8263" s="6">
        <f t="shared" si="642"/>
        <v>39</v>
      </c>
      <c r="D8263" s="8">
        <f ca="1">VLOOKUP(B8263,Residuals!$A$12:$AW$232,C8263,FALSE)</f>
        <v>-2.2360090078493811E-2</v>
      </c>
      <c r="E8263" s="8">
        <f ca="1">VLOOKUP(B8263,Residuals!$A$12:$AW$232,C8263,FALSE)^2</f>
        <v>4.9997362831835732E-4</v>
      </c>
      <c r="F8263" s="8">
        <f t="shared" ca="1" si="640"/>
        <v>1.1779018519734776</v>
      </c>
      <c r="G8263" s="6">
        <f t="shared" si="643"/>
        <v>0</v>
      </c>
    </row>
    <row r="8264" spans="1:7" x14ac:dyDescent="0.25">
      <c r="A8264" s="6">
        <f t="shared" si="644"/>
        <v>8253</v>
      </c>
      <c r="B8264" s="6">
        <f t="shared" si="641"/>
        <v>-134</v>
      </c>
      <c r="C8264" s="6">
        <f t="shared" si="642"/>
        <v>39</v>
      </c>
      <c r="D8264" s="8">
        <f ca="1">VLOOKUP(B8264,Residuals!$A$12:$AW$232,C8264,FALSE)</f>
        <v>-2.5921695909130626E-2</v>
      </c>
      <c r="E8264" s="8">
        <f ca="1">VLOOKUP(B8264,Residuals!$A$12:$AW$232,C8264,FALSE)^2</f>
        <v>6.7193431880543941E-4</v>
      </c>
      <c r="F8264" s="8">
        <f t="shared" ca="1" si="640"/>
        <v>1.5830288513167246</v>
      </c>
      <c r="G8264" s="6">
        <f t="shared" si="643"/>
        <v>0</v>
      </c>
    </row>
    <row r="8265" spans="1:7" x14ac:dyDescent="0.25">
      <c r="A8265" s="6">
        <f t="shared" si="644"/>
        <v>8254</v>
      </c>
      <c r="B8265" s="6">
        <f t="shared" si="641"/>
        <v>-133</v>
      </c>
      <c r="C8265" s="6">
        <f t="shared" si="642"/>
        <v>39</v>
      </c>
      <c r="D8265" s="8">
        <f ca="1">VLOOKUP(B8265,Residuals!$A$12:$AW$232,C8265,FALSE)</f>
        <v>-6.2867410493671937E-3</v>
      </c>
      <c r="E8265" s="8">
        <f ca="1">VLOOKUP(B8265,Residuals!$A$12:$AW$232,C8265,FALSE)^2</f>
        <v>3.9523113021798525E-5</v>
      </c>
      <c r="F8265" s="8">
        <f t="shared" ca="1" si="640"/>
        <v>9.311360717307704E-2</v>
      </c>
      <c r="G8265" s="6">
        <f t="shared" si="643"/>
        <v>0</v>
      </c>
    </row>
    <row r="8266" spans="1:7" x14ac:dyDescent="0.25">
      <c r="A8266" s="6">
        <f t="shared" si="644"/>
        <v>8255</v>
      </c>
      <c r="B8266" s="6">
        <f t="shared" si="641"/>
        <v>-132</v>
      </c>
      <c r="C8266" s="6">
        <f t="shared" si="642"/>
        <v>39</v>
      </c>
      <c r="D8266" s="8">
        <f ca="1">VLOOKUP(B8266,Residuals!$A$12:$AW$232,C8266,FALSE)</f>
        <v>7.5136422413024234E-3</v>
      </c>
      <c r="E8266" s="8">
        <f ca="1">VLOOKUP(B8266,Residuals!$A$12:$AW$232,C8266,FALSE)^2</f>
        <v>5.6454819730284105E-5</v>
      </c>
      <c r="F8266" s="8">
        <f t="shared" ca="1" si="640"/>
        <v>0.13300348847757193</v>
      </c>
      <c r="G8266" s="6">
        <f t="shared" si="643"/>
        <v>0</v>
      </c>
    </row>
    <row r="8267" spans="1:7" x14ac:dyDescent="0.25">
      <c r="A8267" s="6">
        <f t="shared" si="644"/>
        <v>8256</v>
      </c>
      <c r="B8267" s="6">
        <f t="shared" si="641"/>
        <v>-131</v>
      </c>
      <c r="C8267" s="6">
        <f t="shared" si="642"/>
        <v>39</v>
      </c>
      <c r="D8267" s="8">
        <f ca="1">VLOOKUP(B8267,Residuals!$A$12:$AW$232,C8267,FALSE)</f>
        <v>-4.3489409533400504E-2</v>
      </c>
      <c r="E8267" s="8">
        <f ca="1">VLOOKUP(B8267,Residuals!$A$12:$AW$232,C8267,FALSE)^2</f>
        <v>1.8913287415638267E-3</v>
      </c>
      <c r="F8267" s="8">
        <f t="shared" ref="F8267:F8330" ca="1" si="645">E8267/$F$8</f>
        <v>4.455834270443062</v>
      </c>
      <c r="G8267" s="6">
        <f t="shared" si="643"/>
        <v>0</v>
      </c>
    </row>
    <row r="8268" spans="1:7" x14ac:dyDescent="0.25">
      <c r="A8268" s="6">
        <f t="shared" si="644"/>
        <v>8257</v>
      </c>
      <c r="B8268" s="6">
        <f t="shared" ref="B8268:B8331" si="646">MOD(A8268,221)-210</f>
        <v>-130</v>
      </c>
      <c r="C8268" s="6">
        <f t="shared" ref="C8268:C8331" si="647">IF(B8268&lt;B8267,IF(ISNUMBER(C8267),C8267+1,2),C8267)</f>
        <v>39</v>
      </c>
      <c r="D8268" s="8">
        <f ca="1">VLOOKUP(B8268,Residuals!$A$12:$AW$232,C8268,FALSE)</f>
        <v>-1.2847169943437341E-2</v>
      </c>
      <c r="E8268" s="8">
        <f ca="1">VLOOKUP(B8268,Residuals!$A$12:$AW$232,C8268,FALSE)^2</f>
        <v>1.6504977555555981E-4</v>
      </c>
      <c r="F8268" s="8">
        <f t="shared" ca="1" si="645"/>
        <v>0.38884538160262516</v>
      </c>
      <c r="G8268" s="6">
        <f t="shared" ref="G8268:G8331" si="648">IF(OR(B8268&lt;-10,B8268&gt;10),0,1)</f>
        <v>0</v>
      </c>
    </row>
    <row r="8269" spans="1:7" x14ac:dyDescent="0.25">
      <c r="A8269" s="6">
        <f t="shared" ref="A8269:A8332" si="649">A8268+1</f>
        <v>8258</v>
      </c>
      <c r="B8269" s="6">
        <f t="shared" si="646"/>
        <v>-129</v>
      </c>
      <c r="C8269" s="6">
        <f t="shared" si="647"/>
        <v>39</v>
      </c>
      <c r="D8269" s="8">
        <f ca="1">VLOOKUP(B8269,Residuals!$A$12:$AW$232,C8269,FALSE)</f>
        <v>3.9313098359783976E-3</v>
      </c>
      <c r="E8269" s="8">
        <f ca="1">VLOOKUP(B8269,Residuals!$A$12:$AW$232,C8269,FALSE)^2</f>
        <v>1.5455197026460495E-5</v>
      </c>
      <c r="F8269" s="8">
        <f t="shared" ca="1" si="645"/>
        <v>3.6411330856216659E-2</v>
      </c>
      <c r="G8269" s="6">
        <f t="shared" si="648"/>
        <v>0</v>
      </c>
    </row>
    <row r="8270" spans="1:7" x14ac:dyDescent="0.25">
      <c r="A8270" s="6">
        <f t="shared" si="649"/>
        <v>8259</v>
      </c>
      <c r="B8270" s="6">
        <f t="shared" si="646"/>
        <v>-128</v>
      </c>
      <c r="C8270" s="6">
        <f t="shared" si="647"/>
        <v>39</v>
      </c>
      <c r="D8270" s="8">
        <f ca="1">VLOOKUP(B8270,Residuals!$A$12:$AW$232,C8270,FALSE)</f>
        <v>2.2238809212387987E-2</v>
      </c>
      <c r="E8270" s="8">
        <f ca="1">VLOOKUP(B8270,Residuals!$A$12:$AW$232,C8270,FALSE)^2</f>
        <v>4.9456463518499278E-4</v>
      </c>
      <c r="F8270" s="8">
        <f t="shared" ca="1" si="645"/>
        <v>1.1651586537961429</v>
      </c>
      <c r="G8270" s="6">
        <f t="shared" si="648"/>
        <v>0</v>
      </c>
    </row>
    <row r="8271" spans="1:7" x14ac:dyDescent="0.25">
      <c r="A8271" s="6">
        <f t="shared" si="649"/>
        <v>8260</v>
      </c>
      <c r="B8271" s="6">
        <f t="shared" si="646"/>
        <v>-127</v>
      </c>
      <c r="C8271" s="6">
        <f t="shared" si="647"/>
        <v>39</v>
      </c>
      <c r="D8271" s="8">
        <f ca="1">VLOOKUP(B8271,Residuals!$A$12:$AW$232,C8271,FALSE)</f>
        <v>1.0875197539308585E-2</v>
      </c>
      <c r="E8271" s="8">
        <f ca="1">VLOOKUP(B8271,Residuals!$A$12:$AW$232,C8271,FALSE)^2</f>
        <v>1.1826992151898351E-4</v>
      </c>
      <c r="F8271" s="8">
        <f t="shared" ca="1" si="645"/>
        <v>0.27863541534887298</v>
      </c>
      <c r="G8271" s="6">
        <f t="shared" si="648"/>
        <v>0</v>
      </c>
    </row>
    <row r="8272" spans="1:7" x14ac:dyDescent="0.25">
      <c r="A8272" s="6">
        <f t="shared" si="649"/>
        <v>8261</v>
      </c>
      <c r="B8272" s="6">
        <f t="shared" si="646"/>
        <v>-126</v>
      </c>
      <c r="C8272" s="6">
        <f t="shared" si="647"/>
        <v>39</v>
      </c>
      <c r="D8272" s="8">
        <f ca="1">VLOOKUP(B8272,Residuals!$A$12:$AW$232,C8272,FALSE)</f>
        <v>2.880138374315979E-2</v>
      </c>
      <c r="E8272" s="8">
        <f ca="1">VLOOKUP(B8272,Residuals!$A$12:$AW$232,C8272,FALSE)^2</f>
        <v>8.2951970552074905E-4</v>
      </c>
      <c r="F8272" s="8">
        <f t="shared" ca="1" si="645"/>
        <v>1.9542886705200819</v>
      </c>
      <c r="G8272" s="6">
        <f t="shared" si="648"/>
        <v>0</v>
      </c>
    </row>
    <row r="8273" spans="1:7" x14ac:dyDescent="0.25">
      <c r="A8273" s="6">
        <f t="shared" si="649"/>
        <v>8262</v>
      </c>
      <c r="B8273" s="6">
        <f t="shared" si="646"/>
        <v>-125</v>
      </c>
      <c r="C8273" s="6">
        <f t="shared" si="647"/>
        <v>39</v>
      </c>
      <c r="D8273" s="8">
        <f ca="1">VLOOKUP(B8273,Residuals!$A$12:$AW$232,C8273,FALSE)</f>
        <v>3.9100410628734435E-2</v>
      </c>
      <c r="E8273" s="8">
        <f ca="1">VLOOKUP(B8273,Residuals!$A$12:$AW$232,C8273,FALSE)^2</f>
        <v>1.5288421113356487E-3</v>
      </c>
      <c r="F8273" s="8">
        <f t="shared" ca="1" si="645"/>
        <v>3.6018418818894773</v>
      </c>
      <c r="G8273" s="6">
        <f t="shared" si="648"/>
        <v>0</v>
      </c>
    </row>
    <row r="8274" spans="1:7" x14ac:dyDescent="0.25">
      <c r="A8274" s="6">
        <f t="shared" si="649"/>
        <v>8263</v>
      </c>
      <c r="B8274" s="6">
        <f t="shared" si="646"/>
        <v>-124</v>
      </c>
      <c r="C8274" s="6">
        <f t="shared" si="647"/>
        <v>39</v>
      </c>
      <c r="D8274" s="8">
        <f ca="1">VLOOKUP(B8274,Residuals!$A$12:$AW$232,C8274,FALSE)</f>
        <v>-4.1349274593366542E-2</v>
      </c>
      <c r="E8274" s="8">
        <f ca="1">VLOOKUP(B8274,Residuals!$A$12:$AW$232,C8274,FALSE)^2</f>
        <v>1.7097625093976277E-3</v>
      </c>
      <c r="F8274" s="8">
        <f t="shared" ca="1" si="645"/>
        <v>4.0280773068533087</v>
      </c>
      <c r="G8274" s="6">
        <f t="shared" si="648"/>
        <v>0</v>
      </c>
    </row>
    <row r="8275" spans="1:7" x14ac:dyDescent="0.25">
      <c r="A8275" s="6">
        <f t="shared" si="649"/>
        <v>8264</v>
      </c>
      <c r="B8275" s="6">
        <f t="shared" si="646"/>
        <v>-123</v>
      </c>
      <c r="C8275" s="6">
        <f t="shared" si="647"/>
        <v>39</v>
      </c>
      <c r="D8275" s="8">
        <f ca="1">VLOOKUP(B8275,Residuals!$A$12:$AW$232,C8275,FALSE)</f>
        <v>-3.410179381572627E-2</v>
      </c>
      <c r="E8275" s="8">
        <f ca="1">VLOOKUP(B8275,Residuals!$A$12:$AW$232,C8275,FALSE)^2</f>
        <v>1.1629323414503064E-3</v>
      </c>
      <c r="F8275" s="8">
        <f t="shared" ca="1" si="645"/>
        <v>2.7397848228945749</v>
      </c>
      <c r="G8275" s="6">
        <f t="shared" si="648"/>
        <v>0</v>
      </c>
    </row>
    <row r="8276" spans="1:7" x14ac:dyDescent="0.25">
      <c r="A8276" s="6">
        <f t="shared" si="649"/>
        <v>8265</v>
      </c>
      <c r="B8276" s="6">
        <f t="shared" si="646"/>
        <v>-122</v>
      </c>
      <c r="C8276" s="6">
        <f t="shared" si="647"/>
        <v>39</v>
      </c>
      <c r="D8276" s="8">
        <f ca="1">VLOOKUP(B8276,Residuals!$A$12:$AW$232,C8276,FALSE)</f>
        <v>1.5325742367712924E-2</v>
      </c>
      <c r="E8276" s="8">
        <f ca="1">VLOOKUP(B8276,Residuals!$A$12:$AW$232,C8276,FALSE)^2</f>
        <v>2.3487837912151096E-4</v>
      </c>
      <c r="F8276" s="8">
        <f t="shared" ca="1" si="645"/>
        <v>0.55335654139660195</v>
      </c>
      <c r="G8276" s="6">
        <f t="shared" si="648"/>
        <v>0</v>
      </c>
    </row>
    <row r="8277" spans="1:7" x14ac:dyDescent="0.25">
      <c r="A8277" s="6">
        <f t="shared" si="649"/>
        <v>8266</v>
      </c>
      <c r="B8277" s="6">
        <f t="shared" si="646"/>
        <v>-121</v>
      </c>
      <c r="C8277" s="6">
        <f t="shared" si="647"/>
        <v>39</v>
      </c>
      <c r="D8277" s="8">
        <f ca="1">VLOOKUP(B8277,Residuals!$A$12:$AW$232,C8277,FALSE)</f>
        <v>-1.2406913867700736E-2</v>
      </c>
      <c r="E8277" s="8">
        <f ca="1">VLOOKUP(B8277,Residuals!$A$12:$AW$232,C8277,FALSE)^2</f>
        <v>1.5393151172054484E-4</v>
      </c>
      <c r="F8277" s="8">
        <f t="shared" ca="1" si="645"/>
        <v>0.36265155292801576</v>
      </c>
      <c r="G8277" s="6">
        <f t="shared" si="648"/>
        <v>0</v>
      </c>
    </row>
    <row r="8278" spans="1:7" x14ac:dyDescent="0.25">
      <c r="A8278" s="6">
        <f t="shared" si="649"/>
        <v>8267</v>
      </c>
      <c r="B8278" s="6">
        <f t="shared" si="646"/>
        <v>-120</v>
      </c>
      <c r="C8278" s="6">
        <f t="shared" si="647"/>
        <v>39</v>
      </c>
      <c r="D8278" s="8">
        <f ca="1">VLOOKUP(B8278,Residuals!$A$12:$AW$232,C8278,FALSE)</f>
        <v>-3.362849401609747E-3</v>
      </c>
      <c r="E8278" s="8">
        <f ca="1">VLOOKUP(B8278,Residuals!$A$12:$AW$232,C8278,FALSE)^2</f>
        <v>1.1308756097907033E-5</v>
      </c>
      <c r="F8278" s="8">
        <f t="shared" ca="1" si="645"/>
        <v>2.6642614723589343E-2</v>
      </c>
      <c r="G8278" s="6">
        <f t="shared" si="648"/>
        <v>0</v>
      </c>
    </row>
    <row r="8279" spans="1:7" x14ac:dyDescent="0.25">
      <c r="A8279" s="6">
        <f t="shared" si="649"/>
        <v>8268</v>
      </c>
      <c r="B8279" s="6">
        <f t="shared" si="646"/>
        <v>-119</v>
      </c>
      <c r="C8279" s="6">
        <f t="shared" si="647"/>
        <v>39</v>
      </c>
      <c r="D8279" s="8">
        <f ca="1">VLOOKUP(B8279,Residuals!$A$12:$AW$232,C8279,FALSE)</f>
        <v>-4.1657773604089655E-3</v>
      </c>
      <c r="E8279" s="8">
        <f ca="1">VLOOKUP(B8279,Residuals!$A$12:$AW$232,C8279,FALSE)^2</f>
        <v>1.7353701016495888E-5</v>
      </c>
      <c r="F8279" s="8">
        <f t="shared" ca="1" si="645"/>
        <v>4.0884069495179025E-2</v>
      </c>
      <c r="G8279" s="6">
        <f t="shared" si="648"/>
        <v>0</v>
      </c>
    </row>
    <row r="8280" spans="1:7" x14ac:dyDescent="0.25">
      <c r="A8280" s="6">
        <f t="shared" si="649"/>
        <v>8269</v>
      </c>
      <c r="B8280" s="6">
        <f t="shared" si="646"/>
        <v>-118</v>
      </c>
      <c r="C8280" s="6">
        <f t="shared" si="647"/>
        <v>39</v>
      </c>
      <c r="D8280" s="8">
        <f ca="1">VLOOKUP(B8280,Residuals!$A$12:$AW$232,C8280,FALSE)</f>
        <v>-3.972833386885774E-2</v>
      </c>
      <c r="E8280" s="8">
        <f ca="1">VLOOKUP(B8280,Residuals!$A$12:$AW$232,C8280,FALSE)^2</f>
        <v>1.578340511995429E-3</v>
      </c>
      <c r="F8280" s="8">
        <f t="shared" ca="1" si="645"/>
        <v>3.7184565481529455</v>
      </c>
      <c r="G8280" s="6">
        <f t="shared" si="648"/>
        <v>0</v>
      </c>
    </row>
    <row r="8281" spans="1:7" x14ac:dyDescent="0.25">
      <c r="A8281" s="6">
        <f t="shared" si="649"/>
        <v>8270</v>
      </c>
      <c r="B8281" s="6">
        <f t="shared" si="646"/>
        <v>-117</v>
      </c>
      <c r="C8281" s="6">
        <f t="shared" si="647"/>
        <v>39</v>
      </c>
      <c r="D8281" s="8">
        <f ca="1">VLOOKUP(B8281,Residuals!$A$12:$AW$232,C8281,FALSE)</f>
        <v>-6.3319857783049136E-3</v>
      </c>
      <c r="E8281" s="8">
        <f ca="1">VLOOKUP(B8281,Residuals!$A$12:$AW$232,C8281,FALSE)^2</f>
        <v>4.0094043896655685E-5</v>
      </c>
      <c r="F8281" s="8">
        <f t="shared" ca="1" si="645"/>
        <v>9.4458679186385064E-2</v>
      </c>
      <c r="G8281" s="6">
        <f t="shared" si="648"/>
        <v>0</v>
      </c>
    </row>
    <row r="8282" spans="1:7" x14ac:dyDescent="0.25">
      <c r="A8282" s="6">
        <f t="shared" si="649"/>
        <v>8271</v>
      </c>
      <c r="B8282" s="6">
        <f t="shared" si="646"/>
        <v>-116</v>
      </c>
      <c r="C8282" s="6">
        <f t="shared" si="647"/>
        <v>39</v>
      </c>
      <c r="D8282" s="8">
        <f ca="1">VLOOKUP(B8282,Residuals!$A$12:$AW$232,C8282,FALSE)</f>
        <v>-5.0978370238250179E-2</v>
      </c>
      <c r="E8282" s="8">
        <f ca="1">VLOOKUP(B8282,Residuals!$A$12:$AW$232,C8282,FALSE)^2</f>
        <v>2.5987942321481117E-3</v>
      </c>
      <c r="F8282" s="8">
        <f t="shared" ca="1" si="645"/>
        <v>6.1225720029298962</v>
      </c>
      <c r="G8282" s="6">
        <f t="shared" si="648"/>
        <v>0</v>
      </c>
    </row>
    <row r="8283" spans="1:7" x14ac:dyDescent="0.25">
      <c r="A8283" s="6">
        <f t="shared" si="649"/>
        <v>8272</v>
      </c>
      <c r="B8283" s="6">
        <f t="shared" si="646"/>
        <v>-115</v>
      </c>
      <c r="C8283" s="6">
        <f t="shared" si="647"/>
        <v>39</v>
      </c>
      <c r="D8283" s="8">
        <f ca="1">VLOOKUP(B8283,Residuals!$A$12:$AW$232,C8283,FALSE)</f>
        <v>-8.4337601295864886E-2</v>
      </c>
      <c r="E8283" s="8">
        <f ca="1">VLOOKUP(B8283,Residuals!$A$12:$AW$232,C8283,FALSE)^2</f>
        <v>7.1128309923402704E-3</v>
      </c>
      <c r="F8283" s="8">
        <f t="shared" ca="1" si="645"/>
        <v>16.757317434585048</v>
      </c>
      <c r="G8283" s="6">
        <f t="shared" si="648"/>
        <v>0</v>
      </c>
    </row>
    <row r="8284" spans="1:7" x14ac:dyDescent="0.25">
      <c r="A8284" s="6">
        <f t="shared" si="649"/>
        <v>8273</v>
      </c>
      <c r="B8284" s="6">
        <f t="shared" si="646"/>
        <v>-114</v>
      </c>
      <c r="C8284" s="6">
        <f t="shared" si="647"/>
        <v>39</v>
      </c>
      <c r="D8284" s="8">
        <f ca="1">VLOOKUP(B8284,Residuals!$A$12:$AW$232,C8284,FALSE)</f>
        <v>-7.4237198027537754E-3</v>
      </c>
      <c r="E8284" s="8">
        <f ca="1">VLOOKUP(B8284,Residuals!$A$12:$AW$232,C8284,FALSE)^2</f>
        <v>5.5111615709798557E-5</v>
      </c>
      <c r="F8284" s="8">
        <f t="shared" ca="1" si="645"/>
        <v>0.12983899656500908</v>
      </c>
      <c r="G8284" s="6">
        <f t="shared" si="648"/>
        <v>0</v>
      </c>
    </row>
    <row r="8285" spans="1:7" x14ac:dyDescent="0.25">
      <c r="A8285" s="6">
        <f t="shared" si="649"/>
        <v>8274</v>
      </c>
      <c r="B8285" s="6">
        <f t="shared" si="646"/>
        <v>-113</v>
      </c>
      <c r="C8285" s="6">
        <f t="shared" si="647"/>
        <v>39</v>
      </c>
      <c r="D8285" s="8">
        <f ca="1">VLOOKUP(B8285,Residuals!$A$12:$AW$232,C8285,FALSE)</f>
        <v>1.3336228371826133E-2</v>
      </c>
      <c r="E8285" s="8">
        <f ca="1">VLOOKUP(B8285,Residuals!$A$12:$AW$232,C8285,FALSE)^2</f>
        <v>1.7785498718550031E-4</v>
      </c>
      <c r="F8285" s="8">
        <f t="shared" ca="1" si="645"/>
        <v>0.41901353776028344</v>
      </c>
      <c r="G8285" s="6">
        <f t="shared" si="648"/>
        <v>0</v>
      </c>
    </row>
    <row r="8286" spans="1:7" x14ac:dyDescent="0.25">
      <c r="A8286" s="6">
        <f t="shared" si="649"/>
        <v>8275</v>
      </c>
      <c r="B8286" s="6">
        <f t="shared" si="646"/>
        <v>-112</v>
      </c>
      <c r="C8286" s="6">
        <f t="shared" si="647"/>
        <v>39</v>
      </c>
      <c r="D8286" s="8">
        <f ca="1">VLOOKUP(B8286,Residuals!$A$12:$AW$232,C8286,FALSE)</f>
        <v>-6.7202647872739066E-2</v>
      </c>
      <c r="E8286" s="8">
        <f ca="1">VLOOKUP(B8286,Residuals!$A$12:$AW$232,C8286,FALSE)^2</f>
        <v>4.5161958811073604E-3</v>
      </c>
      <c r="F8286" s="8">
        <f t="shared" ca="1" si="645"/>
        <v>10.639832164995877</v>
      </c>
      <c r="G8286" s="6">
        <f t="shared" si="648"/>
        <v>0</v>
      </c>
    </row>
    <row r="8287" spans="1:7" x14ac:dyDescent="0.25">
      <c r="A8287" s="6">
        <f t="shared" si="649"/>
        <v>8276</v>
      </c>
      <c r="B8287" s="6">
        <f t="shared" si="646"/>
        <v>-111</v>
      </c>
      <c r="C8287" s="6">
        <f t="shared" si="647"/>
        <v>39</v>
      </c>
      <c r="D8287" s="8">
        <f ca="1">VLOOKUP(B8287,Residuals!$A$12:$AW$232,C8287,FALSE)</f>
        <v>-1.0500169235155839E-2</v>
      </c>
      <c r="E8287" s="8">
        <f ca="1">VLOOKUP(B8287,Residuals!$A$12:$AW$232,C8287,FALSE)^2</f>
        <v>1.1025355396691317E-4</v>
      </c>
      <c r="F8287" s="8">
        <f t="shared" ca="1" si="645"/>
        <v>0.25974943086716495</v>
      </c>
      <c r="G8287" s="6">
        <f t="shared" si="648"/>
        <v>0</v>
      </c>
    </row>
    <row r="8288" spans="1:7" x14ac:dyDescent="0.25">
      <c r="A8288" s="6">
        <f t="shared" si="649"/>
        <v>8277</v>
      </c>
      <c r="B8288" s="6">
        <f t="shared" si="646"/>
        <v>-110</v>
      </c>
      <c r="C8288" s="6">
        <f t="shared" si="647"/>
        <v>39</v>
      </c>
      <c r="D8288" s="8">
        <f ca="1">VLOOKUP(B8288,Residuals!$A$12:$AW$232,C8288,FALSE)</f>
        <v>8.183512770560758E-3</v>
      </c>
      <c r="E8288" s="8">
        <f ca="1">VLOOKUP(B8288,Residuals!$A$12:$AW$232,C8288,FALSE)^2</f>
        <v>6.6969881265931014E-5</v>
      </c>
      <c r="F8288" s="8">
        <f t="shared" ca="1" si="645"/>
        <v>0.15777621598744571</v>
      </c>
      <c r="G8288" s="6">
        <f t="shared" si="648"/>
        <v>0</v>
      </c>
    </row>
    <row r="8289" spans="1:7" x14ac:dyDescent="0.25">
      <c r="A8289" s="6">
        <f t="shared" si="649"/>
        <v>8278</v>
      </c>
      <c r="B8289" s="6">
        <f t="shared" si="646"/>
        <v>-109</v>
      </c>
      <c r="C8289" s="6">
        <f t="shared" si="647"/>
        <v>39</v>
      </c>
      <c r="D8289" s="8">
        <f ca="1">VLOOKUP(B8289,Residuals!$A$12:$AW$232,C8289,FALSE)</f>
        <v>-6.8800300600568298E-2</v>
      </c>
      <c r="E8289" s="8">
        <f ca="1">VLOOKUP(B8289,Residuals!$A$12:$AW$232,C8289,FALSE)^2</f>
        <v>4.7334813627285584E-3</v>
      </c>
      <c r="F8289" s="8">
        <f t="shared" ca="1" si="645"/>
        <v>11.151741107212301</v>
      </c>
      <c r="G8289" s="6">
        <f t="shared" si="648"/>
        <v>0</v>
      </c>
    </row>
    <row r="8290" spans="1:7" x14ac:dyDescent="0.25">
      <c r="A8290" s="6">
        <f t="shared" si="649"/>
        <v>8279</v>
      </c>
      <c r="B8290" s="6">
        <f t="shared" si="646"/>
        <v>-108</v>
      </c>
      <c r="C8290" s="6">
        <f t="shared" si="647"/>
        <v>39</v>
      </c>
      <c r="D8290" s="8">
        <f ca="1">VLOOKUP(B8290,Residuals!$A$12:$AW$232,C8290,FALSE)</f>
        <v>3.8742234118478464E-2</v>
      </c>
      <c r="E8290" s="8">
        <f ca="1">VLOOKUP(B8290,Residuals!$A$12:$AW$232,C8290,FALSE)^2</f>
        <v>1.5009607044909968E-3</v>
      </c>
      <c r="F8290" s="8">
        <f t="shared" ca="1" si="645"/>
        <v>3.5361552958421236</v>
      </c>
      <c r="G8290" s="6">
        <f t="shared" si="648"/>
        <v>0</v>
      </c>
    </row>
    <row r="8291" spans="1:7" x14ac:dyDescent="0.25">
      <c r="A8291" s="6">
        <f t="shared" si="649"/>
        <v>8280</v>
      </c>
      <c r="B8291" s="6">
        <f t="shared" si="646"/>
        <v>-107</v>
      </c>
      <c r="C8291" s="6">
        <f t="shared" si="647"/>
        <v>39</v>
      </c>
      <c r="D8291" s="8">
        <f ca="1">VLOOKUP(B8291,Residuals!$A$12:$AW$232,C8291,FALSE)</f>
        <v>8.5482864052296072E-3</v>
      </c>
      <c r="E8291" s="8">
        <f ca="1">VLOOKUP(B8291,Residuals!$A$12:$AW$232,C8291,FALSE)^2</f>
        <v>7.3073200465833315E-5</v>
      </c>
      <c r="F8291" s="8">
        <f t="shared" ca="1" si="645"/>
        <v>0.17215519636073162</v>
      </c>
      <c r="G8291" s="6">
        <f t="shared" si="648"/>
        <v>0</v>
      </c>
    </row>
    <row r="8292" spans="1:7" x14ac:dyDescent="0.25">
      <c r="A8292" s="6">
        <f t="shared" si="649"/>
        <v>8281</v>
      </c>
      <c r="B8292" s="6">
        <f t="shared" si="646"/>
        <v>-106</v>
      </c>
      <c r="C8292" s="6">
        <f t="shared" si="647"/>
        <v>39</v>
      </c>
      <c r="D8292" s="8">
        <f ca="1">VLOOKUP(B8292,Residuals!$A$12:$AW$232,C8292,FALSE)</f>
        <v>1.243372878591883E-2</v>
      </c>
      <c r="E8292" s="8">
        <f ca="1">VLOOKUP(B8292,Residuals!$A$12:$AW$232,C8292,FALSE)^2</f>
        <v>1.5459761152178655E-4</v>
      </c>
      <c r="F8292" s="8">
        <f t="shared" ca="1" si="645"/>
        <v>0.3642208360762505</v>
      </c>
      <c r="G8292" s="6">
        <f t="shared" si="648"/>
        <v>0</v>
      </c>
    </row>
    <row r="8293" spans="1:7" x14ac:dyDescent="0.25">
      <c r="A8293" s="6">
        <f t="shared" si="649"/>
        <v>8282</v>
      </c>
      <c r="B8293" s="6">
        <f t="shared" si="646"/>
        <v>-105</v>
      </c>
      <c r="C8293" s="6">
        <f t="shared" si="647"/>
        <v>39</v>
      </c>
      <c r="D8293" s="8">
        <f ca="1">VLOOKUP(B8293,Residuals!$A$12:$AW$232,C8293,FALSE)</f>
        <v>3.8580847578144895E-3</v>
      </c>
      <c r="E8293" s="8">
        <f ca="1">VLOOKUP(B8293,Residuals!$A$12:$AW$232,C8293,FALSE)^2</f>
        <v>1.4884817998480488E-5</v>
      </c>
      <c r="F8293" s="8">
        <f t="shared" ca="1" si="645"/>
        <v>3.5067558954398101E-2</v>
      </c>
      <c r="G8293" s="6">
        <f t="shared" si="648"/>
        <v>0</v>
      </c>
    </row>
    <row r="8294" spans="1:7" x14ac:dyDescent="0.25">
      <c r="A8294" s="6">
        <f t="shared" si="649"/>
        <v>8283</v>
      </c>
      <c r="B8294" s="6">
        <f t="shared" si="646"/>
        <v>-104</v>
      </c>
      <c r="C8294" s="6">
        <f t="shared" si="647"/>
        <v>39</v>
      </c>
      <c r="D8294" s="8">
        <f ca="1">VLOOKUP(B8294,Residuals!$A$12:$AW$232,C8294,FALSE)</f>
        <v>4.8634773952325364E-2</v>
      </c>
      <c r="E8294" s="8">
        <f ca="1">VLOOKUP(B8294,Residuals!$A$12:$AW$232,C8294,FALSE)^2</f>
        <v>2.3653412373937856E-3</v>
      </c>
      <c r="F8294" s="8">
        <f t="shared" ca="1" si="645"/>
        <v>5.5725735644226972</v>
      </c>
      <c r="G8294" s="6">
        <f t="shared" si="648"/>
        <v>0</v>
      </c>
    </row>
    <row r="8295" spans="1:7" x14ac:dyDescent="0.25">
      <c r="A8295" s="6">
        <f t="shared" si="649"/>
        <v>8284</v>
      </c>
      <c r="B8295" s="6">
        <f t="shared" si="646"/>
        <v>-103</v>
      </c>
      <c r="C8295" s="6">
        <f t="shared" si="647"/>
        <v>39</v>
      </c>
      <c r="D8295" s="8">
        <f ca="1">VLOOKUP(B8295,Residuals!$A$12:$AW$232,C8295,FALSE)</f>
        <v>2.2614114877737165E-2</v>
      </c>
      <c r="E8295" s="8">
        <f ca="1">VLOOKUP(B8295,Residuals!$A$12:$AW$232,C8295,FALSE)^2</f>
        <v>5.113981917034934E-4</v>
      </c>
      <c r="F8295" s="8">
        <f t="shared" ca="1" si="645"/>
        <v>1.2048173003234284</v>
      </c>
      <c r="G8295" s="6">
        <f t="shared" si="648"/>
        <v>0</v>
      </c>
    </row>
    <row r="8296" spans="1:7" x14ac:dyDescent="0.25">
      <c r="A8296" s="6">
        <f t="shared" si="649"/>
        <v>8285</v>
      </c>
      <c r="B8296" s="6">
        <f t="shared" si="646"/>
        <v>-102</v>
      </c>
      <c r="C8296" s="6">
        <f t="shared" si="647"/>
        <v>39</v>
      </c>
      <c r="D8296" s="8">
        <f ca="1">VLOOKUP(B8296,Residuals!$A$12:$AW$232,C8296,FALSE)</f>
        <v>-5.7085927303352796E-2</v>
      </c>
      <c r="E8296" s="8">
        <f ca="1">VLOOKUP(B8296,Residuals!$A$12:$AW$232,C8296,FALSE)^2</f>
        <v>3.2588030960836803E-3</v>
      </c>
      <c r="F8296" s="8">
        <f t="shared" ca="1" si="645"/>
        <v>7.6775053416410994</v>
      </c>
      <c r="G8296" s="6">
        <f t="shared" si="648"/>
        <v>0</v>
      </c>
    </row>
    <row r="8297" spans="1:7" x14ac:dyDescent="0.25">
      <c r="A8297" s="6">
        <f t="shared" si="649"/>
        <v>8286</v>
      </c>
      <c r="B8297" s="6">
        <f t="shared" si="646"/>
        <v>-101</v>
      </c>
      <c r="C8297" s="6">
        <f t="shared" si="647"/>
        <v>39</v>
      </c>
      <c r="D8297" s="8">
        <f ca="1">VLOOKUP(B8297,Residuals!$A$12:$AW$232,C8297,FALSE)</f>
        <v>-1.3306241852963915E-2</v>
      </c>
      <c r="E8297" s="8">
        <f ca="1">VLOOKUP(B8297,Residuals!$A$12:$AW$232,C8297,FALSE)^2</f>
        <v>1.7705607224956856E-4</v>
      </c>
      <c r="F8297" s="8">
        <f t="shared" ca="1" si="645"/>
        <v>0.41713135172225491</v>
      </c>
      <c r="G8297" s="6">
        <f t="shared" si="648"/>
        <v>0</v>
      </c>
    </row>
    <row r="8298" spans="1:7" x14ac:dyDescent="0.25">
      <c r="A8298" s="6">
        <f t="shared" si="649"/>
        <v>8287</v>
      </c>
      <c r="B8298" s="6">
        <f t="shared" si="646"/>
        <v>-100</v>
      </c>
      <c r="C8298" s="6">
        <f t="shared" si="647"/>
        <v>39</v>
      </c>
      <c r="D8298" s="8">
        <f ca="1">VLOOKUP(B8298,Residuals!$A$12:$AW$232,C8298,FALSE)</f>
        <v>-7.2231243762198027E-3</v>
      </c>
      <c r="E8298" s="8">
        <f ca="1">VLOOKUP(B8298,Residuals!$A$12:$AW$232,C8298,FALSE)^2</f>
        <v>5.2173525754340715E-5</v>
      </c>
      <c r="F8298" s="8">
        <f t="shared" ca="1" si="645"/>
        <v>0.12291706827963396</v>
      </c>
      <c r="G8298" s="6">
        <f t="shared" si="648"/>
        <v>0</v>
      </c>
    </row>
    <row r="8299" spans="1:7" x14ac:dyDescent="0.25">
      <c r="A8299" s="6">
        <f t="shared" si="649"/>
        <v>8288</v>
      </c>
      <c r="B8299" s="6">
        <f t="shared" si="646"/>
        <v>-99</v>
      </c>
      <c r="C8299" s="6">
        <f t="shared" si="647"/>
        <v>39</v>
      </c>
      <c r="D8299" s="8">
        <f ca="1">VLOOKUP(B8299,Residuals!$A$12:$AW$232,C8299,FALSE)</f>
        <v>8.9781139063096066E-3</v>
      </c>
      <c r="E8299" s="8">
        <f ca="1">VLOOKUP(B8299,Residuals!$A$12:$AW$232,C8299,FALSE)^2</f>
        <v>8.0606529314669942E-5</v>
      </c>
      <c r="F8299" s="8">
        <f t="shared" ca="1" si="645"/>
        <v>0.18990317645403304</v>
      </c>
      <c r="G8299" s="6">
        <f t="shared" si="648"/>
        <v>0</v>
      </c>
    </row>
    <row r="8300" spans="1:7" x14ac:dyDescent="0.25">
      <c r="A8300" s="6">
        <f t="shared" si="649"/>
        <v>8289</v>
      </c>
      <c r="B8300" s="6">
        <f t="shared" si="646"/>
        <v>-98</v>
      </c>
      <c r="C8300" s="6">
        <f t="shared" si="647"/>
        <v>39</v>
      </c>
      <c r="D8300" s="8">
        <f ca="1">VLOOKUP(B8300,Residuals!$A$12:$AW$232,C8300,FALSE)</f>
        <v>-3.0490406873924857E-2</v>
      </c>
      <c r="E8300" s="8">
        <f ca="1">VLOOKUP(B8300,Residuals!$A$12:$AW$232,C8300,FALSE)^2</f>
        <v>9.2966491133748418E-4</v>
      </c>
      <c r="F8300" s="8">
        <f t="shared" ca="1" si="645"/>
        <v>2.1902235613153338</v>
      </c>
      <c r="G8300" s="6">
        <f t="shared" si="648"/>
        <v>0</v>
      </c>
    </row>
    <row r="8301" spans="1:7" x14ac:dyDescent="0.25">
      <c r="A8301" s="6">
        <f t="shared" si="649"/>
        <v>8290</v>
      </c>
      <c r="B8301" s="6">
        <f t="shared" si="646"/>
        <v>-97</v>
      </c>
      <c r="C8301" s="6">
        <f t="shared" si="647"/>
        <v>39</v>
      </c>
      <c r="D8301" s="8">
        <f ca="1">VLOOKUP(B8301,Residuals!$A$12:$AW$232,C8301,FALSE)</f>
        <v>-2.1618418133740828E-3</v>
      </c>
      <c r="E8301" s="8">
        <f ca="1">VLOOKUP(B8301,Residuals!$A$12:$AW$232,C8301,FALSE)^2</f>
        <v>4.6735600260525424E-6</v>
      </c>
      <c r="F8301" s="8">
        <f t="shared" ca="1" si="645"/>
        <v>1.1010570754526293E-2</v>
      </c>
      <c r="G8301" s="6">
        <f t="shared" si="648"/>
        <v>0</v>
      </c>
    </row>
    <row r="8302" spans="1:7" x14ac:dyDescent="0.25">
      <c r="A8302" s="6">
        <f t="shared" si="649"/>
        <v>8291</v>
      </c>
      <c r="B8302" s="6">
        <f t="shared" si="646"/>
        <v>-96</v>
      </c>
      <c r="C8302" s="6">
        <f t="shared" si="647"/>
        <v>39</v>
      </c>
      <c r="D8302" s="8">
        <f ca="1">VLOOKUP(B8302,Residuals!$A$12:$AW$232,C8302,FALSE)</f>
        <v>-1.7139582652197248E-2</v>
      </c>
      <c r="E8302" s="8">
        <f ca="1">VLOOKUP(B8302,Residuals!$A$12:$AW$232,C8302,FALSE)^2</f>
        <v>2.9376529349150083E-4</v>
      </c>
      <c r="F8302" s="8">
        <f t="shared" ca="1" si="645"/>
        <v>0.69208986964576291</v>
      </c>
      <c r="G8302" s="6">
        <f t="shared" si="648"/>
        <v>0</v>
      </c>
    </row>
    <row r="8303" spans="1:7" x14ac:dyDescent="0.25">
      <c r="A8303" s="6">
        <f t="shared" si="649"/>
        <v>8292</v>
      </c>
      <c r="B8303" s="6">
        <f t="shared" si="646"/>
        <v>-95</v>
      </c>
      <c r="C8303" s="6">
        <f t="shared" si="647"/>
        <v>39</v>
      </c>
      <c r="D8303" s="8">
        <f ca="1">VLOOKUP(B8303,Residuals!$A$12:$AW$232,C8303,FALSE)</f>
        <v>1.0502310795916826E-2</v>
      </c>
      <c r="E8303" s="8">
        <f ca="1">VLOOKUP(B8303,Residuals!$A$12:$AW$232,C8303,FALSE)^2</f>
        <v>1.1029853205403112E-4</v>
      </c>
      <c r="F8303" s="8">
        <f t="shared" ca="1" si="645"/>
        <v>0.2598553960003514</v>
      </c>
      <c r="G8303" s="6">
        <f t="shared" si="648"/>
        <v>0</v>
      </c>
    </row>
    <row r="8304" spans="1:7" x14ac:dyDescent="0.25">
      <c r="A8304" s="6">
        <f t="shared" si="649"/>
        <v>8293</v>
      </c>
      <c r="B8304" s="6">
        <f t="shared" si="646"/>
        <v>-94</v>
      </c>
      <c r="C8304" s="6">
        <f t="shared" si="647"/>
        <v>39</v>
      </c>
      <c r="D8304" s="8">
        <f ca="1">VLOOKUP(B8304,Residuals!$A$12:$AW$232,C8304,FALSE)</f>
        <v>-1.4084613123570918E-2</v>
      </c>
      <c r="E8304" s="8">
        <f ca="1">VLOOKUP(B8304,Residuals!$A$12:$AW$232,C8304,FALSE)^2</f>
        <v>1.9837632684066613E-4</v>
      </c>
      <c r="F8304" s="8">
        <f t="shared" ca="1" si="645"/>
        <v>0.46736033570260421</v>
      </c>
      <c r="G8304" s="6">
        <f t="shared" si="648"/>
        <v>0</v>
      </c>
    </row>
    <row r="8305" spans="1:7" x14ac:dyDescent="0.25">
      <c r="A8305" s="6">
        <f t="shared" si="649"/>
        <v>8294</v>
      </c>
      <c r="B8305" s="6">
        <f t="shared" si="646"/>
        <v>-93</v>
      </c>
      <c r="C8305" s="6">
        <f t="shared" si="647"/>
        <v>39</v>
      </c>
      <c r="D8305" s="8">
        <f ca="1">VLOOKUP(B8305,Residuals!$A$12:$AW$232,C8305,FALSE)</f>
        <v>-9.9522451434586566E-4</v>
      </c>
      <c r="E8305" s="8">
        <f ca="1">VLOOKUP(B8305,Residuals!$A$12:$AW$232,C8305,FALSE)^2</f>
        <v>9.9047183395496409E-7</v>
      </c>
      <c r="F8305" s="8">
        <f t="shared" ca="1" si="645"/>
        <v>2.333480290684929E-3</v>
      </c>
      <c r="G8305" s="6">
        <f t="shared" si="648"/>
        <v>0</v>
      </c>
    </row>
    <row r="8306" spans="1:7" x14ac:dyDescent="0.25">
      <c r="A8306" s="6">
        <f t="shared" si="649"/>
        <v>8295</v>
      </c>
      <c r="B8306" s="6">
        <f t="shared" si="646"/>
        <v>-92</v>
      </c>
      <c r="C8306" s="6">
        <f t="shared" si="647"/>
        <v>39</v>
      </c>
      <c r="D8306" s="8">
        <f ca="1">VLOOKUP(B8306,Residuals!$A$12:$AW$232,C8306,FALSE)</f>
        <v>9.9321147969928178E-3</v>
      </c>
      <c r="E8306" s="8">
        <f ca="1">VLOOKUP(B8306,Residuals!$A$12:$AW$232,C8306,FALSE)^2</f>
        <v>9.8646904340643688E-5</v>
      </c>
      <c r="F8306" s="8">
        <f t="shared" ca="1" si="645"/>
        <v>0.23240500044995746</v>
      </c>
      <c r="G8306" s="6">
        <f t="shared" si="648"/>
        <v>0</v>
      </c>
    </row>
    <row r="8307" spans="1:7" x14ac:dyDescent="0.25">
      <c r="A8307" s="6">
        <f t="shared" si="649"/>
        <v>8296</v>
      </c>
      <c r="B8307" s="6">
        <f t="shared" si="646"/>
        <v>-91</v>
      </c>
      <c r="C8307" s="6">
        <f t="shared" si="647"/>
        <v>39</v>
      </c>
      <c r="D8307" s="8">
        <f ca="1">VLOOKUP(B8307,Residuals!$A$12:$AW$232,C8307,FALSE)</f>
        <v>-2.6229505296016409E-3</v>
      </c>
      <c r="E8307" s="8">
        <f ca="1">VLOOKUP(B8307,Residuals!$A$12:$AW$232,C8307,FALSE)^2</f>
        <v>6.8798694807375288E-6</v>
      </c>
      <c r="F8307" s="8">
        <f t="shared" ca="1" si="645"/>
        <v>1.6208476894978261E-2</v>
      </c>
      <c r="G8307" s="6">
        <f t="shared" si="648"/>
        <v>0</v>
      </c>
    </row>
    <row r="8308" spans="1:7" x14ac:dyDescent="0.25">
      <c r="A8308" s="6">
        <f t="shared" si="649"/>
        <v>8297</v>
      </c>
      <c r="B8308" s="6">
        <f t="shared" si="646"/>
        <v>-90</v>
      </c>
      <c r="C8308" s="6">
        <f t="shared" si="647"/>
        <v>39</v>
      </c>
      <c r="D8308" s="8">
        <f ca="1">VLOOKUP(B8308,Residuals!$A$12:$AW$232,C8308,FALSE)</f>
        <v>3.3074242498436712E-2</v>
      </c>
      <c r="E8308" s="8">
        <f ca="1">VLOOKUP(B8308,Residuals!$A$12:$AW$232,C8308,FALSE)^2</f>
        <v>1.093905516845397E-3</v>
      </c>
      <c r="F8308" s="8">
        <f t="shared" ca="1" si="645"/>
        <v>2.5771625965754716</v>
      </c>
      <c r="G8308" s="6">
        <f t="shared" si="648"/>
        <v>0</v>
      </c>
    </row>
    <row r="8309" spans="1:7" x14ac:dyDescent="0.25">
      <c r="A8309" s="6">
        <f t="shared" si="649"/>
        <v>8298</v>
      </c>
      <c r="B8309" s="6">
        <f t="shared" si="646"/>
        <v>-89</v>
      </c>
      <c r="C8309" s="6">
        <f t="shared" si="647"/>
        <v>39</v>
      </c>
      <c r="D8309" s="8">
        <f ca="1">VLOOKUP(B8309,Residuals!$A$12:$AW$232,C8309,FALSE)</f>
        <v>-5.5575364968975692E-3</v>
      </c>
      <c r="E8309" s="8">
        <f ca="1">VLOOKUP(B8309,Residuals!$A$12:$AW$232,C8309,FALSE)^2</f>
        <v>3.0886211914348505E-5</v>
      </c>
      <c r="F8309" s="8">
        <f t="shared" ca="1" si="645"/>
        <v>7.2765690335952884E-2</v>
      </c>
      <c r="G8309" s="6">
        <f t="shared" si="648"/>
        <v>0</v>
      </c>
    </row>
    <row r="8310" spans="1:7" x14ac:dyDescent="0.25">
      <c r="A8310" s="6">
        <f t="shared" si="649"/>
        <v>8299</v>
      </c>
      <c r="B8310" s="6">
        <f t="shared" si="646"/>
        <v>-88</v>
      </c>
      <c r="C8310" s="6">
        <f t="shared" si="647"/>
        <v>39</v>
      </c>
      <c r="D8310" s="8">
        <f ca="1">VLOOKUP(B8310,Residuals!$A$12:$AW$232,C8310,FALSE)</f>
        <v>3.5021483776294403E-2</v>
      </c>
      <c r="E8310" s="8">
        <f ca="1">VLOOKUP(B8310,Residuals!$A$12:$AW$232,C8310,FALSE)^2</f>
        <v>1.2265043258932521E-3</v>
      </c>
      <c r="F8310" s="8">
        <f t="shared" ca="1" si="645"/>
        <v>2.8895558387396227</v>
      </c>
      <c r="G8310" s="6">
        <f t="shared" si="648"/>
        <v>0</v>
      </c>
    </row>
    <row r="8311" spans="1:7" x14ac:dyDescent="0.25">
      <c r="A8311" s="6">
        <f t="shared" si="649"/>
        <v>8300</v>
      </c>
      <c r="B8311" s="6">
        <f t="shared" si="646"/>
        <v>-87</v>
      </c>
      <c r="C8311" s="6">
        <f t="shared" si="647"/>
        <v>39</v>
      </c>
      <c r="D8311" s="8">
        <f ca="1">VLOOKUP(B8311,Residuals!$A$12:$AW$232,C8311,FALSE)</f>
        <v>-1.3949840471219015E-2</v>
      </c>
      <c r="E8311" s="8">
        <f ca="1">VLOOKUP(B8311,Residuals!$A$12:$AW$232,C8311,FALSE)^2</f>
        <v>1.9459804917245995E-4</v>
      </c>
      <c r="F8311" s="8">
        <f t="shared" ca="1" si="645"/>
        <v>0.45845898569016658</v>
      </c>
      <c r="G8311" s="6">
        <f t="shared" si="648"/>
        <v>0</v>
      </c>
    </row>
    <row r="8312" spans="1:7" x14ac:dyDescent="0.25">
      <c r="A8312" s="6">
        <f t="shared" si="649"/>
        <v>8301</v>
      </c>
      <c r="B8312" s="6">
        <f t="shared" si="646"/>
        <v>-86</v>
      </c>
      <c r="C8312" s="6">
        <f t="shared" si="647"/>
        <v>39</v>
      </c>
      <c r="D8312" s="8">
        <f ca="1">VLOOKUP(B8312,Residuals!$A$12:$AW$232,C8312,FALSE)</f>
        <v>8.9313673336861507E-3</v>
      </c>
      <c r="E8312" s="8">
        <f ca="1">VLOOKUP(B8312,Residuals!$A$12:$AW$232,C8312,FALSE)^2</f>
        <v>7.9769322449236055E-5</v>
      </c>
      <c r="F8312" s="8">
        <f t="shared" ca="1" si="645"/>
        <v>0.1879307773885136</v>
      </c>
      <c r="G8312" s="6">
        <f t="shared" si="648"/>
        <v>0</v>
      </c>
    </row>
    <row r="8313" spans="1:7" x14ac:dyDescent="0.25">
      <c r="A8313" s="6">
        <f t="shared" si="649"/>
        <v>8302</v>
      </c>
      <c r="B8313" s="6">
        <f t="shared" si="646"/>
        <v>-85</v>
      </c>
      <c r="C8313" s="6">
        <f t="shared" si="647"/>
        <v>39</v>
      </c>
      <c r="D8313" s="8">
        <f ca="1">VLOOKUP(B8313,Residuals!$A$12:$AW$232,C8313,FALSE)</f>
        <v>6.6059734982327782E-3</v>
      </c>
      <c r="E8313" s="8">
        <f ca="1">VLOOKUP(B8313,Residuals!$A$12:$AW$232,C8313,FALSE)^2</f>
        <v>4.3638885859353806E-5</v>
      </c>
      <c r="F8313" s="8">
        <f t="shared" ca="1" si="645"/>
        <v>0.10281007149253422</v>
      </c>
      <c r="G8313" s="6">
        <f t="shared" si="648"/>
        <v>0</v>
      </c>
    </row>
    <row r="8314" spans="1:7" x14ac:dyDescent="0.25">
      <c r="A8314" s="6">
        <f t="shared" si="649"/>
        <v>8303</v>
      </c>
      <c r="B8314" s="6">
        <f t="shared" si="646"/>
        <v>-84</v>
      </c>
      <c r="C8314" s="6">
        <f t="shared" si="647"/>
        <v>39</v>
      </c>
      <c r="D8314" s="8">
        <f ca="1">VLOOKUP(B8314,Residuals!$A$12:$AW$232,C8314,FALSE)</f>
        <v>-9.198224957904377E-3</v>
      </c>
      <c r="E8314" s="8">
        <f ca="1">VLOOKUP(B8314,Residuals!$A$12:$AW$232,C8314,FALSE)^2</f>
        <v>8.4607342376214983E-5</v>
      </c>
      <c r="F8314" s="8">
        <f t="shared" ca="1" si="645"/>
        <v>0.1993288038225087</v>
      </c>
      <c r="G8314" s="6">
        <f t="shared" si="648"/>
        <v>0</v>
      </c>
    </row>
    <row r="8315" spans="1:7" x14ac:dyDescent="0.25">
      <c r="A8315" s="6">
        <f t="shared" si="649"/>
        <v>8304</v>
      </c>
      <c r="B8315" s="6">
        <f t="shared" si="646"/>
        <v>-83</v>
      </c>
      <c r="C8315" s="6">
        <f t="shared" si="647"/>
        <v>39</v>
      </c>
      <c r="D8315" s="8">
        <f ca="1">VLOOKUP(B8315,Residuals!$A$12:$AW$232,C8315,FALSE)</f>
        <v>-2.6938407310820606E-2</v>
      </c>
      <c r="E8315" s="8">
        <f ca="1">VLOOKUP(B8315,Residuals!$A$12:$AW$232,C8315,FALSE)^2</f>
        <v>7.2567778844367307E-4</v>
      </c>
      <c r="F8315" s="8">
        <f t="shared" ca="1" si="645"/>
        <v>1.7096445942935656</v>
      </c>
      <c r="G8315" s="6">
        <f t="shared" si="648"/>
        <v>0</v>
      </c>
    </row>
    <row r="8316" spans="1:7" x14ac:dyDescent="0.25">
      <c r="A8316" s="6">
        <f t="shared" si="649"/>
        <v>8305</v>
      </c>
      <c r="B8316" s="6">
        <f t="shared" si="646"/>
        <v>-82</v>
      </c>
      <c r="C8316" s="6">
        <f t="shared" si="647"/>
        <v>39</v>
      </c>
      <c r="D8316" s="8">
        <f ca="1">VLOOKUP(B8316,Residuals!$A$12:$AW$232,C8316,FALSE)</f>
        <v>1.905672535505611E-2</v>
      </c>
      <c r="E8316" s="8">
        <f ca="1">VLOOKUP(B8316,Residuals!$A$12:$AW$232,C8316,FALSE)^2</f>
        <v>3.6315878125803839E-4</v>
      </c>
      <c r="F8316" s="8">
        <f t="shared" ca="1" si="645"/>
        <v>0.85557592796053561</v>
      </c>
      <c r="G8316" s="6">
        <f t="shared" si="648"/>
        <v>0</v>
      </c>
    </row>
    <row r="8317" spans="1:7" x14ac:dyDescent="0.25">
      <c r="A8317" s="6">
        <f t="shared" si="649"/>
        <v>8306</v>
      </c>
      <c r="B8317" s="6">
        <f t="shared" si="646"/>
        <v>-81</v>
      </c>
      <c r="C8317" s="6">
        <f t="shared" si="647"/>
        <v>39</v>
      </c>
      <c r="D8317" s="8">
        <f ca="1">VLOOKUP(B8317,Residuals!$A$12:$AW$232,C8317,FALSE)</f>
        <v>-8.2209130114461113E-3</v>
      </c>
      <c r="E8317" s="8">
        <f ca="1">VLOOKUP(B8317,Residuals!$A$12:$AW$232,C8317,FALSE)^2</f>
        <v>6.7583410741763972E-5</v>
      </c>
      <c r="F8317" s="8">
        <f t="shared" ca="1" si="645"/>
        <v>0.15922164723599908</v>
      </c>
      <c r="G8317" s="6">
        <f t="shared" si="648"/>
        <v>0</v>
      </c>
    </row>
    <row r="8318" spans="1:7" x14ac:dyDescent="0.25">
      <c r="A8318" s="6">
        <f t="shared" si="649"/>
        <v>8307</v>
      </c>
      <c r="B8318" s="6">
        <f t="shared" si="646"/>
        <v>-80</v>
      </c>
      <c r="C8318" s="6">
        <f t="shared" si="647"/>
        <v>39</v>
      </c>
      <c r="D8318" s="8">
        <f ca="1">VLOOKUP(B8318,Residuals!$A$12:$AW$232,C8318,FALSE)</f>
        <v>1.1232017240265506E-2</v>
      </c>
      <c r="E8318" s="8">
        <f ca="1">VLOOKUP(B8318,Residuals!$A$12:$AW$232,C8318,FALSE)^2</f>
        <v>1.2615821128562156E-4</v>
      </c>
      <c r="F8318" s="8">
        <f t="shared" ca="1" si="645"/>
        <v>0.29721965779437642</v>
      </c>
      <c r="G8318" s="6">
        <f t="shared" si="648"/>
        <v>0</v>
      </c>
    </row>
    <row r="8319" spans="1:7" x14ac:dyDescent="0.25">
      <c r="A8319" s="6">
        <f t="shared" si="649"/>
        <v>8308</v>
      </c>
      <c r="B8319" s="6">
        <f t="shared" si="646"/>
        <v>-79</v>
      </c>
      <c r="C8319" s="6">
        <f t="shared" si="647"/>
        <v>39</v>
      </c>
      <c r="D8319" s="8">
        <f ca="1">VLOOKUP(B8319,Residuals!$A$12:$AW$232,C8319,FALSE)</f>
        <v>5.3295464825237771E-3</v>
      </c>
      <c r="E8319" s="8">
        <f ca="1">VLOOKUP(B8319,Residuals!$A$12:$AW$232,C8319,FALSE)^2</f>
        <v>2.8404065709381564E-5</v>
      </c>
      <c r="F8319" s="8">
        <f t="shared" ca="1" si="645"/>
        <v>6.6917932682147546E-2</v>
      </c>
      <c r="G8319" s="6">
        <f t="shared" si="648"/>
        <v>0</v>
      </c>
    </row>
    <row r="8320" spans="1:7" x14ac:dyDescent="0.25">
      <c r="A8320" s="6">
        <f t="shared" si="649"/>
        <v>8309</v>
      </c>
      <c r="B8320" s="6">
        <f t="shared" si="646"/>
        <v>-78</v>
      </c>
      <c r="C8320" s="6">
        <f t="shared" si="647"/>
        <v>39</v>
      </c>
      <c r="D8320" s="8">
        <f ca="1">VLOOKUP(B8320,Residuals!$A$12:$AW$232,C8320,FALSE)</f>
        <v>1.7707566740906053E-2</v>
      </c>
      <c r="E8320" s="8">
        <f ca="1">VLOOKUP(B8320,Residuals!$A$12:$AW$232,C8320,FALSE)^2</f>
        <v>3.1355791988364219E-4</v>
      </c>
      <c r="F8320" s="8">
        <f t="shared" ca="1" si="645"/>
        <v>0.73871987163434261</v>
      </c>
      <c r="G8320" s="6">
        <f t="shared" si="648"/>
        <v>0</v>
      </c>
    </row>
    <row r="8321" spans="1:7" x14ac:dyDescent="0.25">
      <c r="A8321" s="6">
        <f t="shared" si="649"/>
        <v>8310</v>
      </c>
      <c r="B8321" s="6">
        <f t="shared" si="646"/>
        <v>-77</v>
      </c>
      <c r="C8321" s="6">
        <f t="shared" si="647"/>
        <v>39</v>
      </c>
      <c r="D8321" s="8">
        <f ca="1">VLOOKUP(B8321,Residuals!$A$12:$AW$232,C8321,FALSE)</f>
        <v>1.7423763984731104E-2</v>
      </c>
      <c r="E8321" s="8">
        <f ca="1">VLOOKUP(B8321,Residuals!$A$12:$AW$232,C8321,FALSE)^2</f>
        <v>3.0358755139561273E-4</v>
      </c>
      <c r="F8321" s="8">
        <f t="shared" ca="1" si="645"/>
        <v>0.71523040170688112</v>
      </c>
      <c r="G8321" s="6">
        <f t="shared" si="648"/>
        <v>0</v>
      </c>
    </row>
    <row r="8322" spans="1:7" x14ac:dyDescent="0.25">
      <c r="A8322" s="6">
        <f t="shared" si="649"/>
        <v>8311</v>
      </c>
      <c r="B8322" s="6">
        <f t="shared" si="646"/>
        <v>-76</v>
      </c>
      <c r="C8322" s="6">
        <f t="shared" si="647"/>
        <v>39</v>
      </c>
      <c r="D8322" s="8">
        <f ca="1">VLOOKUP(B8322,Residuals!$A$12:$AW$232,C8322,FALSE)</f>
        <v>4.1153011105334036E-3</v>
      </c>
      <c r="E8322" s="8">
        <f ca="1">VLOOKUP(B8322,Residuals!$A$12:$AW$232,C8322,FALSE)^2</f>
        <v>1.6935703230357467E-5</v>
      </c>
      <c r="F8322" s="8">
        <f t="shared" ca="1" si="645"/>
        <v>3.9899296822129657E-2</v>
      </c>
      <c r="G8322" s="6">
        <f t="shared" si="648"/>
        <v>0</v>
      </c>
    </row>
    <row r="8323" spans="1:7" x14ac:dyDescent="0.25">
      <c r="A8323" s="6">
        <f t="shared" si="649"/>
        <v>8312</v>
      </c>
      <c r="B8323" s="6">
        <f t="shared" si="646"/>
        <v>-75</v>
      </c>
      <c r="C8323" s="6">
        <f t="shared" si="647"/>
        <v>39</v>
      </c>
      <c r="D8323" s="8">
        <f ca="1">VLOOKUP(B8323,Residuals!$A$12:$AW$232,C8323,FALSE)</f>
        <v>-2.6162527648711346E-3</v>
      </c>
      <c r="E8323" s="8">
        <f ca="1">VLOOKUP(B8323,Residuals!$A$12:$AW$232,C8323,FALSE)^2</f>
        <v>6.8447785296958567E-6</v>
      </c>
      <c r="F8323" s="8">
        <f t="shared" ca="1" si="645"/>
        <v>1.6125805142152977E-2</v>
      </c>
      <c r="G8323" s="6">
        <f t="shared" si="648"/>
        <v>0</v>
      </c>
    </row>
    <row r="8324" spans="1:7" x14ac:dyDescent="0.25">
      <c r="A8324" s="6">
        <f t="shared" si="649"/>
        <v>8313</v>
      </c>
      <c r="B8324" s="6">
        <f t="shared" si="646"/>
        <v>-74</v>
      </c>
      <c r="C8324" s="6">
        <f t="shared" si="647"/>
        <v>39</v>
      </c>
      <c r="D8324" s="8">
        <f ca="1">VLOOKUP(B8324,Residuals!$A$12:$AW$232,C8324,FALSE)</f>
        <v>-2.8355510592030991E-2</v>
      </c>
      <c r="E8324" s="8">
        <f ca="1">VLOOKUP(B8324,Residuals!$A$12:$AW$232,C8324,FALSE)^2</f>
        <v>8.0403498093478167E-4</v>
      </c>
      <c r="F8324" s="8">
        <f t="shared" ca="1" si="645"/>
        <v>1.8942484952256147</v>
      </c>
      <c r="G8324" s="6">
        <f t="shared" si="648"/>
        <v>0</v>
      </c>
    </row>
    <row r="8325" spans="1:7" x14ac:dyDescent="0.25">
      <c r="A8325" s="6">
        <f t="shared" si="649"/>
        <v>8314</v>
      </c>
      <c r="B8325" s="6">
        <f t="shared" si="646"/>
        <v>-73</v>
      </c>
      <c r="C8325" s="6">
        <f t="shared" si="647"/>
        <v>39</v>
      </c>
      <c r="D8325" s="8">
        <f ca="1">VLOOKUP(B8325,Residuals!$A$12:$AW$232,C8325,FALSE)</f>
        <v>-1.8939845253660346E-2</v>
      </c>
      <c r="E8325" s="8">
        <f ca="1">VLOOKUP(B8325,Residuals!$A$12:$AW$232,C8325,FALSE)^2</f>
        <v>3.5871773823260036E-4</v>
      </c>
      <c r="F8325" s="8">
        <f t="shared" ca="1" si="645"/>
        <v>0.84511315050974889</v>
      </c>
      <c r="G8325" s="6">
        <f t="shared" si="648"/>
        <v>0</v>
      </c>
    </row>
    <row r="8326" spans="1:7" x14ac:dyDescent="0.25">
      <c r="A8326" s="6">
        <f t="shared" si="649"/>
        <v>8315</v>
      </c>
      <c r="B8326" s="6">
        <f t="shared" si="646"/>
        <v>-72</v>
      </c>
      <c r="C8326" s="6">
        <f t="shared" si="647"/>
        <v>39</v>
      </c>
      <c r="D8326" s="8">
        <f ca="1">VLOOKUP(B8326,Residuals!$A$12:$AW$232,C8326,FALSE)</f>
        <v>5.888192532211442E-3</v>
      </c>
      <c r="E8326" s="8">
        <f ca="1">VLOOKUP(B8326,Residuals!$A$12:$AW$232,C8326,FALSE)^2</f>
        <v>3.4670811296390594E-5</v>
      </c>
      <c r="F8326" s="8">
        <f t="shared" ca="1" si="645"/>
        <v>8.168193385079385E-2</v>
      </c>
      <c r="G8326" s="6">
        <f t="shared" si="648"/>
        <v>0</v>
      </c>
    </row>
    <row r="8327" spans="1:7" x14ac:dyDescent="0.25">
      <c r="A8327" s="6">
        <f t="shared" si="649"/>
        <v>8316</v>
      </c>
      <c r="B8327" s="6">
        <f t="shared" si="646"/>
        <v>-71</v>
      </c>
      <c r="C8327" s="6">
        <f t="shared" si="647"/>
        <v>39</v>
      </c>
      <c r="D8327" s="8">
        <f ca="1">VLOOKUP(B8327,Residuals!$A$12:$AW$232,C8327,FALSE)</f>
        <v>-1.2221834350514762E-2</v>
      </c>
      <c r="E8327" s="8">
        <f ca="1">VLOOKUP(B8327,Residuals!$A$12:$AW$232,C8327,FALSE)^2</f>
        <v>1.4937323489142259E-4</v>
      </c>
      <c r="F8327" s="8">
        <f t="shared" ca="1" si="645"/>
        <v>0.35191258108086054</v>
      </c>
      <c r="G8327" s="6">
        <f t="shared" si="648"/>
        <v>0</v>
      </c>
    </row>
    <row r="8328" spans="1:7" x14ac:dyDescent="0.25">
      <c r="A8328" s="6">
        <f t="shared" si="649"/>
        <v>8317</v>
      </c>
      <c r="B8328" s="6">
        <f t="shared" si="646"/>
        <v>-70</v>
      </c>
      <c r="C8328" s="6">
        <f t="shared" si="647"/>
        <v>39</v>
      </c>
      <c r="D8328" s="8">
        <f ca="1">VLOOKUP(B8328,Residuals!$A$12:$AW$232,C8328,FALSE)</f>
        <v>-1.2988047155372997E-2</v>
      </c>
      <c r="E8328" s="8">
        <f ca="1">VLOOKUP(B8328,Residuals!$A$12:$AW$232,C8328,FALSE)^2</f>
        <v>1.6868936891019259E-4</v>
      </c>
      <c r="F8328" s="8">
        <f t="shared" ca="1" si="645"/>
        <v>0.39742000136261479</v>
      </c>
      <c r="G8328" s="6">
        <f t="shared" si="648"/>
        <v>0</v>
      </c>
    </row>
    <row r="8329" spans="1:7" x14ac:dyDescent="0.25">
      <c r="A8329" s="6">
        <f t="shared" si="649"/>
        <v>8318</v>
      </c>
      <c r="B8329" s="6">
        <f t="shared" si="646"/>
        <v>-69</v>
      </c>
      <c r="C8329" s="6">
        <f t="shared" si="647"/>
        <v>39</v>
      </c>
      <c r="D8329" s="8">
        <f ca="1">VLOOKUP(B8329,Residuals!$A$12:$AW$232,C8329,FALSE)</f>
        <v>-1.4637513592435862E-2</v>
      </c>
      <c r="E8329" s="8">
        <f ca="1">VLOOKUP(B8329,Residuals!$A$12:$AW$232,C8329,FALSE)^2</f>
        <v>2.1425680416874461E-4</v>
      </c>
      <c r="F8329" s="8">
        <f t="shared" ca="1" si="645"/>
        <v>0.5047735963137332</v>
      </c>
      <c r="G8329" s="6">
        <f t="shared" si="648"/>
        <v>0</v>
      </c>
    </row>
    <row r="8330" spans="1:7" x14ac:dyDescent="0.25">
      <c r="A8330" s="6">
        <f t="shared" si="649"/>
        <v>8319</v>
      </c>
      <c r="B8330" s="6">
        <f t="shared" si="646"/>
        <v>-68</v>
      </c>
      <c r="C8330" s="6">
        <f t="shared" si="647"/>
        <v>39</v>
      </c>
      <c r="D8330" s="8">
        <f ca="1">VLOOKUP(B8330,Residuals!$A$12:$AW$232,C8330,FALSE)</f>
        <v>-1.1858674526882608E-2</v>
      </c>
      <c r="E8330" s="8">
        <f ca="1">VLOOKUP(B8330,Residuals!$A$12:$AW$232,C8330,FALSE)^2</f>
        <v>1.4062816153453446E-4</v>
      </c>
      <c r="F8330" s="8">
        <f t="shared" ca="1" si="645"/>
        <v>0.3313098182164092</v>
      </c>
      <c r="G8330" s="6">
        <f t="shared" si="648"/>
        <v>0</v>
      </c>
    </row>
    <row r="8331" spans="1:7" x14ac:dyDescent="0.25">
      <c r="A8331" s="6">
        <f t="shared" si="649"/>
        <v>8320</v>
      </c>
      <c r="B8331" s="6">
        <f t="shared" si="646"/>
        <v>-67</v>
      </c>
      <c r="C8331" s="6">
        <f t="shared" si="647"/>
        <v>39</v>
      </c>
      <c r="D8331" s="8">
        <f ca="1">VLOOKUP(B8331,Residuals!$A$12:$AW$232,C8331,FALSE)</f>
        <v>-1.2011404338875537E-2</v>
      </c>
      <c r="E8331" s="8">
        <f ca="1">VLOOKUP(B8331,Residuals!$A$12:$AW$232,C8331,FALSE)^2</f>
        <v>1.4427383419195807E-4</v>
      </c>
      <c r="F8331" s="8">
        <f t="shared" ref="F8331:F8394" ca="1" si="650">E8331/$F$8</f>
        <v>0.33989876037584243</v>
      </c>
      <c r="G8331" s="6">
        <f t="shared" si="648"/>
        <v>0</v>
      </c>
    </row>
    <row r="8332" spans="1:7" x14ac:dyDescent="0.25">
      <c r="A8332" s="6">
        <f t="shared" si="649"/>
        <v>8321</v>
      </c>
      <c r="B8332" s="6">
        <f t="shared" ref="B8332:B8395" si="651">MOD(A8332,221)-210</f>
        <v>-66</v>
      </c>
      <c r="C8332" s="6">
        <f t="shared" ref="C8332:C8395" si="652">IF(B8332&lt;B8331,IF(ISNUMBER(C8331),C8331+1,2),C8331)</f>
        <v>39</v>
      </c>
      <c r="D8332" s="8">
        <f ca="1">VLOOKUP(B8332,Residuals!$A$12:$AW$232,C8332,FALSE)</f>
        <v>1.7183943043187801E-2</v>
      </c>
      <c r="E8332" s="8">
        <f ca="1">VLOOKUP(B8332,Residuals!$A$12:$AW$232,C8332,FALSE)^2</f>
        <v>2.9528789851152243E-4</v>
      </c>
      <c r="F8332" s="8">
        <f t="shared" ca="1" si="650"/>
        <v>0.69567701738981469</v>
      </c>
      <c r="G8332" s="6">
        <f t="shared" ref="G8332:G8395" si="653">IF(OR(B8332&lt;-10,B8332&gt;10),0,1)</f>
        <v>0</v>
      </c>
    </row>
    <row r="8333" spans="1:7" x14ac:dyDescent="0.25">
      <c r="A8333" s="6">
        <f t="shared" ref="A8333:A8396" si="654">A8332+1</f>
        <v>8322</v>
      </c>
      <c r="B8333" s="6">
        <f t="shared" si="651"/>
        <v>-65</v>
      </c>
      <c r="C8333" s="6">
        <f t="shared" si="652"/>
        <v>39</v>
      </c>
      <c r="D8333" s="8">
        <f ca="1">VLOOKUP(B8333,Residuals!$A$12:$AW$232,C8333,FALSE)</f>
        <v>-5.5227869567726851E-2</v>
      </c>
      <c r="E8333" s="8">
        <f ca="1">VLOOKUP(B8333,Residuals!$A$12:$AW$232,C8333,FALSE)^2</f>
        <v>3.0501175769898498E-3</v>
      </c>
      <c r="F8333" s="8">
        <f t="shared" ca="1" si="650"/>
        <v>7.1858572916280501</v>
      </c>
      <c r="G8333" s="6">
        <f t="shared" si="653"/>
        <v>0</v>
      </c>
    </row>
    <row r="8334" spans="1:7" x14ac:dyDescent="0.25">
      <c r="A8334" s="6">
        <f t="shared" si="654"/>
        <v>8323</v>
      </c>
      <c r="B8334" s="6">
        <f t="shared" si="651"/>
        <v>-64</v>
      </c>
      <c r="C8334" s="6">
        <f t="shared" si="652"/>
        <v>39</v>
      </c>
      <c r="D8334" s="8">
        <f ca="1">VLOOKUP(B8334,Residuals!$A$12:$AW$232,C8334,FALSE)</f>
        <v>2.8880056588556843E-3</v>
      </c>
      <c r="E8334" s="8">
        <f ca="1">VLOOKUP(B8334,Residuals!$A$12:$AW$232,C8334,FALSE)^2</f>
        <v>8.3405766855824557E-6</v>
      </c>
      <c r="F8334" s="8">
        <f t="shared" ca="1" si="650"/>
        <v>1.9649797845375013E-2</v>
      </c>
      <c r="G8334" s="6">
        <f t="shared" si="653"/>
        <v>0</v>
      </c>
    </row>
    <row r="8335" spans="1:7" x14ac:dyDescent="0.25">
      <c r="A8335" s="6">
        <f t="shared" si="654"/>
        <v>8324</v>
      </c>
      <c r="B8335" s="6">
        <f t="shared" si="651"/>
        <v>-63</v>
      </c>
      <c r="C8335" s="6">
        <f t="shared" si="652"/>
        <v>39</v>
      </c>
      <c r="D8335" s="8">
        <f ca="1">VLOOKUP(B8335,Residuals!$A$12:$AW$232,C8335,FALSE)</f>
        <v>-4.718669082159066E-4</v>
      </c>
      <c r="E8335" s="8">
        <f ca="1">VLOOKUP(B8335,Residuals!$A$12:$AW$232,C8335,FALSE)^2</f>
        <v>2.2265837906923883E-7</v>
      </c>
      <c r="F8335" s="8">
        <f t="shared" ca="1" si="650"/>
        <v>5.2456710155934316E-4</v>
      </c>
      <c r="G8335" s="6">
        <f t="shared" si="653"/>
        <v>0</v>
      </c>
    </row>
    <row r="8336" spans="1:7" x14ac:dyDescent="0.25">
      <c r="A8336" s="6">
        <f t="shared" si="654"/>
        <v>8325</v>
      </c>
      <c r="B8336" s="6">
        <f t="shared" si="651"/>
        <v>-62</v>
      </c>
      <c r="C8336" s="6">
        <f t="shared" si="652"/>
        <v>39</v>
      </c>
      <c r="D8336" s="8">
        <f ca="1">VLOOKUP(B8336,Residuals!$A$12:$AW$232,C8336,FALSE)</f>
        <v>-3.4164649402475863E-2</v>
      </c>
      <c r="E8336" s="8">
        <f ca="1">VLOOKUP(B8336,Residuals!$A$12:$AW$232,C8336,FALSE)^2</f>
        <v>1.1672232687940944E-3</v>
      </c>
      <c r="F8336" s="8">
        <f t="shared" ca="1" si="650"/>
        <v>2.7498939386132006</v>
      </c>
      <c r="G8336" s="6">
        <f t="shared" si="653"/>
        <v>0</v>
      </c>
    </row>
    <row r="8337" spans="1:7" x14ac:dyDescent="0.25">
      <c r="A8337" s="6">
        <f t="shared" si="654"/>
        <v>8326</v>
      </c>
      <c r="B8337" s="6">
        <f t="shared" si="651"/>
        <v>-61</v>
      </c>
      <c r="C8337" s="6">
        <f t="shared" si="652"/>
        <v>39</v>
      </c>
      <c r="D8337" s="8">
        <f ca="1">VLOOKUP(B8337,Residuals!$A$12:$AW$232,C8337,FALSE)</f>
        <v>-2.1511199632762673E-3</v>
      </c>
      <c r="E8337" s="8">
        <f ca="1">VLOOKUP(B8337,Residuals!$A$12:$AW$232,C8337,FALSE)^2</f>
        <v>4.6273170964056897E-6</v>
      </c>
      <c r="F8337" s="8">
        <f t="shared" ca="1" si="650"/>
        <v>1.0901625743456583E-2</v>
      </c>
      <c r="G8337" s="6">
        <f t="shared" si="653"/>
        <v>0</v>
      </c>
    </row>
    <row r="8338" spans="1:7" x14ac:dyDescent="0.25">
      <c r="A8338" s="6">
        <f t="shared" si="654"/>
        <v>8327</v>
      </c>
      <c r="B8338" s="6">
        <f t="shared" si="651"/>
        <v>-60</v>
      </c>
      <c r="C8338" s="6">
        <f t="shared" si="652"/>
        <v>39</v>
      </c>
      <c r="D8338" s="8">
        <f ca="1">VLOOKUP(B8338,Residuals!$A$12:$AW$232,C8338,FALSE)</f>
        <v>8.0612230449006034E-2</v>
      </c>
      <c r="E8338" s="8">
        <f ca="1">VLOOKUP(B8338,Residuals!$A$12:$AW$232,C8338,FALSE)^2</f>
        <v>6.4983316979636552E-3</v>
      </c>
      <c r="F8338" s="8">
        <f t="shared" ca="1" si="650"/>
        <v>15.30960136340515</v>
      </c>
      <c r="G8338" s="6">
        <f t="shared" si="653"/>
        <v>0</v>
      </c>
    </row>
    <row r="8339" spans="1:7" x14ac:dyDescent="0.25">
      <c r="A8339" s="6">
        <f t="shared" si="654"/>
        <v>8328</v>
      </c>
      <c r="B8339" s="6">
        <f t="shared" si="651"/>
        <v>-59</v>
      </c>
      <c r="C8339" s="6">
        <f t="shared" si="652"/>
        <v>39</v>
      </c>
      <c r="D8339" s="8">
        <f ca="1">VLOOKUP(B8339,Residuals!$A$12:$AW$232,C8339,FALSE)</f>
        <v>-3.3768914080744153E-3</v>
      </c>
      <c r="E8339" s="8">
        <f ca="1">VLOOKUP(B8339,Residuals!$A$12:$AW$232,C8339,FALSE)^2</f>
        <v>1.1403395581926808E-5</v>
      </c>
      <c r="F8339" s="8">
        <f t="shared" ca="1" si="650"/>
        <v>2.6865578530443822E-2</v>
      </c>
      <c r="G8339" s="6">
        <f t="shared" si="653"/>
        <v>0</v>
      </c>
    </row>
    <row r="8340" spans="1:7" x14ac:dyDescent="0.25">
      <c r="A8340" s="6">
        <f t="shared" si="654"/>
        <v>8329</v>
      </c>
      <c r="B8340" s="6">
        <f t="shared" si="651"/>
        <v>-58</v>
      </c>
      <c r="C8340" s="6">
        <f t="shared" si="652"/>
        <v>39</v>
      </c>
      <c r="D8340" s="8">
        <f ca="1">VLOOKUP(B8340,Residuals!$A$12:$AW$232,C8340,FALSE)</f>
        <v>6.3276382620836074E-3</v>
      </c>
      <c r="E8340" s="8">
        <f ca="1">VLOOKUP(B8340,Residuals!$A$12:$AW$232,C8340,FALSE)^2</f>
        <v>4.0039005975784457E-5</v>
      </c>
      <c r="F8340" s="8">
        <f t="shared" ca="1" si="650"/>
        <v>9.4329013809551013E-2</v>
      </c>
      <c r="G8340" s="6">
        <f t="shared" si="653"/>
        <v>0</v>
      </c>
    </row>
    <row r="8341" spans="1:7" x14ac:dyDescent="0.25">
      <c r="A8341" s="6">
        <f t="shared" si="654"/>
        <v>8330</v>
      </c>
      <c r="B8341" s="6">
        <f t="shared" si="651"/>
        <v>-57</v>
      </c>
      <c r="C8341" s="6">
        <f t="shared" si="652"/>
        <v>39</v>
      </c>
      <c r="D8341" s="8">
        <f ca="1">VLOOKUP(B8341,Residuals!$A$12:$AW$232,C8341,FALSE)</f>
        <v>4.1092077926119686E-2</v>
      </c>
      <c r="E8341" s="8">
        <f ca="1">VLOOKUP(B8341,Residuals!$A$12:$AW$232,C8341,FALSE)^2</f>
        <v>1.6885588682862926E-3</v>
      </c>
      <c r="F8341" s="8">
        <f t="shared" ca="1" si="650"/>
        <v>3.9781230558308547</v>
      </c>
      <c r="G8341" s="6">
        <f t="shared" si="653"/>
        <v>0</v>
      </c>
    </row>
    <row r="8342" spans="1:7" x14ac:dyDescent="0.25">
      <c r="A8342" s="6">
        <f t="shared" si="654"/>
        <v>8331</v>
      </c>
      <c r="B8342" s="6">
        <f t="shared" si="651"/>
        <v>-56</v>
      </c>
      <c r="C8342" s="6">
        <f t="shared" si="652"/>
        <v>39</v>
      </c>
      <c r="D8342" s="8">
        <f ca="1">VLOOKUP(B8342,Residuals!$A$12:$AW$232,C8342,FALSE)</f>
        <v>4.0045490258607416E-2</v>
      </c>
      <c r="E8342" s="8">
        <f ca="1">VLOOKUP(B8342,Residuals!$A$12:$AW$232,C8342,FALSE)^2</f>
        <v>1.6036412900522214E-3</v>
      </c>
      <c r="F8342" s="8">
        <f t="shared" ca="1" si="650"/>
        <v>3.7780633586755386</v>
      </c>
      <c r="G8342" s="6">
        <f t="shared" si="653"/>
        <v>0</v>
      </c>
    </row>
    <row r="8343" spans="1:7" x14ac:dyDescent="0.25">
      <c r="A8343" s="6">
        <f t="shared" si="654"/>
        <v>8332</v>
      </c>
      <c r="B8343" s="6">
        <f t="shared" si="651"/>
        <v>-55</v>
      </c>
      <c r="C8343" s="6">
        <f t="shared" si="652"/>
        <v>39</v>
      </c>
      <c r="D8343" s="8">
        <f ca="1">VLOOKUP(B8343,Residuals!$A$12:$AW$232,C8343,FALSE)</f>
        <v>-9.4394710588187863E-3</v>
      </c>
      <c r="E8343" s="8">
        <f ca="1">VLOOKUP(B8343,Residuals!$A$12:$AW$232,C8343,FALSE)^2</f>
        <v>8.9103613870277463E-5</v>
      </c>
      <c r="F8343" s="8">
        <f t="shared" ca="1" si="650"/>
        <v>0.20992169556690971</v>
      </c>
      <c r="G8343" s="6">
        <f t="shared" si="653"/>
        <v>0</v>
      </c>
    </row>
    <row r="8344" spans="1:7" x14ac:dyDescent="0.25">
      <c r="A8344" s="6">
        <f t="shared" si="654"/>
        <v>8333</v>
      </c>
      <c r="B8344" s="6">
        <f t="shared" si="651"/>
        <v>-54</v>
      </c>
      <c r="C8344" s="6">
        <f t="shared" si="652"/>
        <v>39</v>
      </c>
      <c r="D8344" s="8">
        <f ca="1">VLOOKUP(B8344,Residuals!$A$12:$AW$232,C8344,FALSE)</f>
        <v>4.1252289825925E-2</v>
      </c>
      <c r="E8344" s="8">
        <f ca="1">VLOOKUP(B8344,Residuals!$A$12:$AW$232,C8344,FALSE)^2</f>
        <v>1.7017514158821152E-3</v>
      </c>
      <c r="F8344" s="8">
        <f t="shared" ca="1" si="650"/>
        <v>4.0092037476218083</v>
      </c>
      <c r="G8344" s="6">
        <f t="shared" si="653"/>
        <v>0</v>
      </c>
    </row>
    <row r="8345" spans="1:7" x14ac:dyDescent="0.25">
      <c r="A8345" s="6">
        <f t="shared" si="654"/>
        <v>8334</v>
      </c>
      <c r="B8345" s="6">
        <f t="shared" si="651"/>
        <v>-53</v>
      </c>
      <c r="C8345" s="6">
        <f t="shared" si="652"/>
        <v>39</v>
      </c>
      <c r="D8345" s="8">
        <f ca="1">VLOOKUP(B8345,Residuals!$A$12:$AW$232,C8345,FALSE)</f>
        <v>-3.2716929873898952E-2</v>
      </c>
      <c r="E8345" s="8">
        <f ca="1">VLOOKUP(B8345,Residuals!$A$12:$AW$232,C8345,FALSE)^2</f>
        <v>1.0703975003736217E-3</v>
      </c>
      <c r="F8345" s="8">
        <f t="shared" ca="1" si="650"/>
        <v>2.5217794032029293</v>
      </c>
      <c r="G8345" s="6">
        <f t="shared" si="653"/>
        <v>0</v>
      </c>
    </row>
    <row r="8346" spans="1:7" x14ac:dyDescent="0.25">
      <c r="A8346" s="6">
        <f t="shared" si="654"/>
        <v>8335</v>
      </c>
      <c r="B8346" s="6">
        <f t="shared" si="651"/>
        <v>-52</v>
      </c>
      <c r="C8346" s="6">
        <f t="shared" si="652"/>
        <v>39</v>
      </c>
      <c r="D8346" s="8">
        <f ca="1">VLOOKUP(B8346,Residuals!$A$12:$AW$232,C8346,FALSE)</f>
        <v>1.7082298616539628E-2</v>
      </c>
      <c r="E8346" s="8">
        <f ca="1">VLOOKUP(B8346,Residuals!$A$12:$AW$232,C8346,FALSE)^2</f>
        <v>2.9180492602463165E-4</v>
      </c>
      <c r="F8346" s="8">
        <f t="shared" ca="1" si="650"/>
        <v>0.68747138511180772</v>
      </c>
      <c r="G8346" s="6">
        <f t="shared" si="653"/>
        <v>0</v>
      </c>
    </row>
    <row r="8347" spans="1:7" x14ac:dyDescent="0.25">
      <c r="A8347" s="6">
        <f t="shared" si="654"/>
        <v>8336</v>
      </c>
      <c r="B8347" s="6">
        <f t="shared" si="651"/>
        <v>-51</v>
      </c>
      <c r="C8347" s="6">
        <f t="shared" si="652"/>
        <v>39</v>
      </c>
      <c r="D8347" s="8">
        <f ca="1">VLOOKUP(B8347,Residuals!$A$12:$AW$232,C8347,FALSE)</f>
        <v>1.4639719778921562E-2</v>
      </c>
      <c r="E8347" s="8">
        <f ca="1">VLOOKUP(B8347,Residuals!$A$12:$AW$232,C8347,FALSE)^2</f>
        <v>2.1432139520534716E-4</v>
      </c>
      <c r="F8347" s="8">
        <f t="shared" ca="1" si="650"/>
        <v>0.50492576814305734</v>
      </c>
      <c r="G8347" s="6">
        <f t="shared" si="653"/>
        <v>0</v>
      </c>
    </row>
    <row r="8348" spans="1:7" x14ac:dyDescent="0.25">
      <c r="A8348" s="6">
        <f t="shared" si="654"/>
        <v>8337</v>
      </c>
      <c r="B8348" s="6">
        <f t="shared" si="651"/>
        <v>-50</v>
      </c>
      <c r="C8348" s="6">
        <f t="shared" si="652"/>
        <v>39</v>
      </c>
      <c r="D8348" s="8">
        <f ca="1">VLOOKUP(B8348,Residuals!$A$12:$AW$232,C8348,FALSE)</f>
        <v>-4.5553365748682746E-2</v>
      </c>
      <c r="E8348" s="8">
        <f ca="1">VLOOKUP(B8348,Residuals!$A$12:$AW$232,C8348,FALSE)^2</f>
        <v>2.0751091310332623E-3</v>
      </c>
      <c r="F8348" s="8">
        <f t="shared" ca="1" si="650"/>
        <v>4.8888076291391229</v>
      </c>
      <c r="G8348" s="6">
        <f t="shared" si="653"/>
        <v>0</v>
      </c>
    </row>
    <row r="8349" spans="1:7" x14ac:dyDescent="0.25">
      <c r="A8349" s="6">
        <f t="shared" si="654"/>
        <v>8338</v>
      </c>
      <c r="B8349" s="6">
        <f t="shared" si="651"/>
        <v>-49</v>
      </c>
      <c r="C8349" s="6">
        <f t="shared" si="652"/>
        <v>39</v>
      </c>
      <c r="D8349" s="8">
        <f ca="1">VLOOKUP(B8349,Residuals!$A$12:$AW$232,C8349,FALSE)</f>
        <v>1.1743849251312383E-2</v>
      </c>
      <c r="E8349" s="8">
        <f ca="1">VLOOKUP(B8349,Residuals!$A$12:$AW$232,C8349,FALSE)^2</f>
        <v>1.3791799523755043E-4</v>
      </c>
      <c r="F8349" s="8">
        <f t="shared" ca="1" si="650"/>
        <v>0.32492486165157836</v>
      </c>
      <c r="G8349" s="6">
        <f t="shared" si="653"/>
        <v>0</v>
      </c>
    </row>
    <row r="8350" spans="1:7" x14ac:dyDescent="0.25">
      <c r="A8350" s="6">
        <f t="shared" si="654"/>
        <v>8339</v>
      </c>
      <c r="B8350" s="6">
        <f t="shared" si="651"/>
        <v>-48</v>
      </c>
      <c r="C8350" s="6">
        <f t="shared" si="652"/>
        <v>39</v>
      </c>
      <c r="D8350" s="8">
        <f ca="1">VLOOKUP(B8350,Residuals!$A$12:$AW$232,C8350,FALSE)</f>
        <v>1.8659552342271561E-2</v>
      </c>
      <c r="E8350" s="8">
        <f ca="1">VLOOKUP(B8350,Residuals!$A$12:$AW$232,C8350,FALSE)^2</f>
        <v>3.4817889361397208E-4</v>
      </c>
      <c r="F8350" s="8">
        <f t="shared" ca="1" si="650"/>
        <v>0.82028439176962076</v>
      </c>
      <c r="G8350" s="6">
        <f t="shared" si="653"/>
        <v>0</v>
      </c>
    </row>
    <row r="8351" spans="1:7" x14ac:dyDescent="0.25">
      <c r="A8351" s="6">
        <f t="shared" si="654"/>
        <v>8340</v>
      </c>
      <c r="B8351" s="6">
        <f t="shared" si="651"/>
        <v>-47</v>
      </c>
      <c r="C8351" s="6">
        <f t="shared" si="652"/>
        <v>39</v>
      </c>
      <c r="D8351" s="8">
        <f ca="1">VLOOKUP(B8351,Residuals!$A$12:$AW$232,C8351,FALSE)</f>
        <v>-1.6100347936382403E-2</v>
      </c>
      <c r="E8351" s="8">
        <f ca="1">VLOOKUP(B8351,Residuals!$A$12:$AW$232,C8351,FALSE)^2</f>
        <v>2.5922120367257313E-4</v>
      </c>
      <c r="F8351" s="8">
        <f t="shared" ca="1" si="650"/>
        <v>0.6107064824673013</v>
      </c>
      <c r="G8351" s="6">
        <f t="shared" si="653"/>
        <v>0</v>
      </c>
    </row>
    <row r="8352" spans="1:7" x14ac:dyDescent="0.25">
      <c r="A8352" s="6">
        <f t="shared" si="654"/>
        <v>8341</v>
      </c>
      <c r="B8352" s="6">
        <f t="shared" si="651"/>
        <v>-46</v>
      </c>
      <c r="C8352" s="6">
        <f t="shared" si="652"/>
        <v>39</v>
      </c>
      <c r="D8352" s="8">
        <f ca="1">VLOOKUP(B8352,Residuals!$A$12:$AW$232,C8352,FALSE)</f>
        <v>3.5633708317135389E-3</v>
      </c>
      <c r="E8352" s="8">
        <f ca="1">VLOOKUP(B8352,Residuals!$A$12:$AW$232,C8352,FALSE)^2</f>
        <v>1.2697611684306837E-5</v>
      </c>
      <c r="F8352" s="8">
        <f t="shared" ca="1" si="650"/>
        <v>2.9914658436867678E-2</v>
      </c>
      <c r="G8352" s="6">
        <f t="shared" si="653"/>
        <v>0</v>
      </c>
    </row>
    <row r="8353" spans="1:7" x14ac:dyDescent="0.25">
      <c r="A8353" s="6">
        <f t="shared" si="654"/>
        <v>8342</v>
      </c>
      <c r="B8353" s="6">
        <f t="shared" si="651"/>
        <v>-45</v>
      </c>
      <c r="C8353" s="6">
        <f t="shared" si="652"/>
        <v>39</v>
      </c>
      <c r="D8353" s="8">
        <f ca="1">VLOOKUP(B8353,Residuals!$A$12:$AW$232,C8353,FALSE)</f>
        <v>-3.3039942897637301E-2</v>
      </c>
      <c r="E8353" s="8">
        <f ca="1">VLOOKUP(B8353,Residuals!$A$12:$AW$232,C8353,FALSE)^2</f>
        <v>1.0916378266791335E-3</v>
      </c>
      <c r="F8353" s="8">
        <f t="shared" ca="1" si="650"/>
        <v>2.5718200819001913</v>
      </c>
      <c r="G8353" s="6">
        <f t="shared" si="653"/>
        <v>0</v>
      </c>
    </row>
    <row r="8354" spans="1:7" x14ac:dyDescent="0.25">
      <c r="A8354" s="6">
        <f t="shared" si="654"/>
        <v>8343</v>
      </c>
      <c r="B8354" s="6">
        <f t="shared" si="651"/>
        <v>-44</v>
      </c>
      <c r="C8354" s="6">
        <f t="shared" si="652"/>
        <v>39</v>
      </c>
      <c r="D8354" s="8">
        <f ca="1">VLOOKUP(B8354,Residuals!$A$12:$AW$232,C8354,FALSE)</f>
        <v>-1.2075598243296216E-2</v>
      </c>
      <c r="E8354" s="8">
        <f ca="1">VLOOKUP(B8354,Residuals!$A$12:$AW$232,C8354,FALSE)^2</f>
        <v>1.4582007293349866E-4</v>
      </c>
      <c r="F8354" s="8">
        <f t="shared" ca="1" si="650"/>
        <v>0.34354158746530261</v>
      </c>
      <c r="G8354" s="6">
        <f t="shared" si="653"/>
        <v>0</v>
      </c>
    </row>
    <row r="8355" spans="1:7" x14ac:dyDescent="0.25">
      <c r="A8355" s="6">
        <f t="shared" si="654"/>
        <v>8344</v>
      </c>
      <c r="B8355" s="6">
        <f t="shared" si="651"/>
        <v>-43</v>
      </c>
      <c r="C8355" s="6">
        <f t="shared" si="652"/>
        <v>39</v>
      </c>
      <c r="D8355" s="8">
        <f ca="1">VLOOKUP(B8355,Residuals!$A$12:$AW$232,C8355,FALSE)</f>
        <v>2.5590596827813356E-3</v>
      </c>
      <c r="E8355" s="8">
        <f ca="1">VLOOKUP(B8355,Residuals!$A$12:$AW$232,C8355,FALSE)^2</f>
        <v>6.5487864600369098E-6</v>
      </c>
      <c r="F8355" s="8">
        <f t="shared" ca="1" si="650"/>
        <v>1.5428469148265846E-2</v>
      </c>
      <c r="G8355" s="6">
        <f t="shared" si="653"/>
        <v>0</v>
      </c>
    </row>
    <row r="8356" spans="1:7" x14ac:dyDescent="0.25">
      <c r="A8356" s="6">
        <f t="shared" si="654"/>
        <v>8345</v>
      </c>
      <c r="B8356" s="6">
        <f t="shared" si="651"/>
        <v>-42</v>
      </c>
      <c r="C8356" s="6">
        <f t="shared" si="652"/>
        <v>39</v>
      </c>
      <c r="D8356" s="8">
        <f ca="1">VLOOKUP(B8356,Residuals!$A$12:$AW$232,C8356,FALSE)</f>
        <v>8.6915025726495478E-3</v>
      </c>
      <c r="E8356" s="8">
        <f ca="1">VLOOKUP(B8356,Residuals!$A$12:$AW$232,C8356,FALSE)^2</f>
        <v>7.5542216970373704E-5</v>
      </c>
      <c r="F8356" s="8">
        <f t="shared" ca="1" si="650"/>
        <v>0.17797202138614951</v>
      </c>
      <c r="G8356" s="6">
        <f t="shared" si="653"/>
        <v>0</v>
      </c>
    </row>
    <row r="8357" spans="1:7" x14ac:dyDescent="0.25">
      <c r="A8357" s="6">
        <f t="shared" si="654"/>
        <v>8346</v>
      </c>
      <c r="B8357" s="6">
        <f t="shared" si="651"/>
        <v>-41</v>
      </c>
      <c r="C8357" s="6">
        <f t="shared" si="652"/>
        <v>39</v>
      </c>
      <c r="D8357" s="8">
        <f ca="1">VLOOKUP(B8357,Residuals!$A$12:$AW$232,C8357,FALSE)</f>
        <v>3.4469654267197708E-3</v>
      </c>
      <c r="E8357" s="8">
        <f ca="1">VLOOKUP(B8357,Residuals!$A$12:$AW$232,C8357,FALSE)^2</f>
        <v>1.1881570653001412E-5</v>
      </c>
      <c r="F8357" s="8">
        <f t="shared" ca="1" si="650"/>
        <v>2.7992124551842537E-2</v>
      </c>
      <c r="G8357" s="6">
        <f t="shared" si="653"/>
        <v>0</v>
      </c>
    </row>
    <row r="8358" spans="1:7" x14ac:dyDescent="0.25">
      <c r="A8358" s="6">
        <f t="shared" si="654"/>
        <v>8347</v>
      </c>
      <c r="B8358" s="6">
        <f t="shared" si="651"/>
        <v>-40</v>
      </c>
      <c r="C8358" s="6">
        <f t="shared" si="652"/>
        <v>39</v>
      </c>
      <c r="D8358" s="8">
        <f ca="1">VLOOKUP(B8358,Residuals!$A$12:$AW$232,C8358,FALSE)</f>
        <v>7.1712168532723998E-4</v>
      </c>
      <c r="E8358" s="8">
        <f ca="1">VLOOKUP(B8358,Residuals!$A$12:$AW$232,C8358,FALSE)^2</f>
        <v>5.1426351156658095E-7</v>
      </c>
      <c r="F8358" s="8">
        <f t="shared" ca="1" si="650"/>
        <v>1.2115677875132809E-3</v>
      </c>
      <c r="G8358" s="6">
        <f t="shared" si="653"/>
        <v>0</v>
      </c>
    </row>
    <row r="8359" spans="1:7" x14ac:dyDescent="0.25">
      <c r="A8359" s="6">
        <f t="shared" si="654"/>
        <v>8348</v>
      </c>
      <c r="B8359" s="6">
        <f t="shared" si="651"/>
        <v>-39</v>
      </c>
      <c r="C8359" s="6">
        <f t="shared" si="652"/>
        <v>39</v>
      </c>
      <c r="D8359" s="8">
        <f ca="1">VLOOKUP(B8359,Residuals!$A$12:$AW$232,C8359,FALSE)</f>
        <v>1.3644678932511792E-2</v>
      </c>
      <c r="E8359" s="8">
        <f ca="1">VLOOKUP(B8359,Residuals!$A$12:$AW$232,C8359,FALSE)^2</f>
        <v>1.8617726317133113E-4</v>
      </c>
      <c r="F8359" s="8">
        <f t="shared" ca="1" si="650"/>
        <v>0.43862022047536176</v>
      </c>
      <c r="G8359" s="6">
        <f t="shared" si="653"/>
        <v>0</v>
      </c>
    </row>
    <row r="8360" spans="1:7" x14ac:dyDescent="0.25">
      <c r="A8360" s="6">
        <f t="shared" si="654"/>
        <v>8349</v>
      </c>
      <c r="B8360" s="6">
        <f t="shared" si="651"/>
        <v>-38</v>
      </c>
      <c r="C8360" s="6">
        <f t="shared" si="652"/>
        <v>39</v>
      </c>
      <c r="D8360" s="8">
        <f ca="1">VLOOKUP(B8360,Residuals!$A$12:$AW$232,C8360,FALSE)</f>
        <v>1.695795679172845E-2</v>
      </c>
      <c r="E8360" s="8">
        <f ca="1">VLOOKUP(B8360,Residuals!$A$12:$AW$232,C8360,FALSE)^2</f>
        <v>2.8757229855012905E-4</v>
      </c>
      <c r="F8360" s="8">
        <f t="shared" ca="1" si="650"/>
        <v>0.67749961968550043</v>
      </c>
      <c r="G8360" s="6">
        <f t="shared" si="653"/>
        <v>0</v>
      </c>
    </row>
    <row r="8361" spans="1:7" x14ac:dyDescent="0.25">
      <c r="A8361" s="6">
        <f t="shared" si="654"/>
        <v>8350</v>
      </c>
      <c r="B8361" s="6">
        <f t="shared" si="651"/>
        <v>-37</v>
      </c>
      <c r="C8361" s="6">
        <f t="shared" si="652"/>
        <v>39</v>
      </c>
      <c r="D8361" s="8">
        <f ca="1">VLOOKUP(B8361,Residuals!$A$12:$AW$232,C8361,FALSE)</f>
        <v>-2.2226097532621752E-2</v>
      </c>
      <c r="E8361" s="8">
        <f ca="1">VLOOKUP(B8361,Residuals!$A$12:$AW$232,C8361,FALSE)^2</f>
        <v>4.939994115296147E-4</v>
      </c>
      <c r="F8361" s="8">
        <f t="shared" ca="1" si="650"/>
        <v>1.1638270275807996</v>
      </c>
      <c r="G8361" s="6">
        <f t="shared" si="653"/>
        <v>0</v>
      </c>
    </row>
    <row r="8362" spans="1:7" x14ac:dyDescent="0.25">
      <c r="A8362" s="6">
        <f t="shared" si="654"/>
        <v>8351</v>
      </c>
      <c r="B8362" s="6">
        <f t="shared" si="651"/>
        <v>-36</v>
      </c>
      <c r="C8362" s="6">
        <f t="shared" si="652"/>
        <v>39</v>
      </c>
      <c r="D8362" s="8">
        <f ca="1">VLOOKUP(B8362,Residuals!$A$12:$AW$232,C8362,FALSE)</f>
        <v>1.5582809841424296E-2</v>
      </c>
      <c r="E8362" s="8">
        <f ca="1">VLOOKUP(B8362,Residuals!$A$12:$AW$232,C8362,FALSE)^2</f>
        <v>2.4282396255398989E-4</v>
      </c>
      <c r="F8362" s="8">
        <f t="shared" ca="1" si="650"/>
        <v>0.57207576359159196</v>
      </c>
      <c r="G8362" s="6">
        <f t="shared" si="653"/>
        <v>0</v>
      </c>
    </row>
    <row r="8363" spans="1:7" x14ac:dyDescent="0.25">
      <c r="A8363" s="6">
        <f t="shared" si="654"/>
        <v>8352</v>
      </c>
      <c r="B8363" s="6">
        <f t="shared" si="651"/>
        <v>-35</v>
      </c>
      <c r="C8363" s="6">
        <f t="shared" si="652"/>
        <v>39</v>
      </c>
      <c r="D8363" s="8">
        <f ca="1">VLOOKUP(B8363,Residuals!$A$12:$AW$232,C8363,FALSE)</f>
        <v>1.8710774281690119E-2</v>
      </c>
      <c r="E8363" s="8">
        <f ca="1">VLOOKUP(B8363,Residuals!$A$12:$AW$232,C8363,FALSE)^2</f>
        <v>3.5009307422035637E-4</v>
      </c>
      <c r="F8363" s="8">
        <f t="shared" ca="1" si="650"/>
        <v>0.82479406338741268</v>
      </c>
      <c r="G8363" s="6">
        <f t="shared" si="653"/>
        <v>0</v>
      </c>
    </row>
    <row r="8364" spans="1:7" x14ac:dyDescent="0.25">
      <c r="A8364" s="6">
        <f t="shared" si="654"/>
        <v>8353</v>
      </c>
      <c r="B8364" s="6">
        <f t="shared" si="651"/>
        <v>-34</v>
      </c>
      <c r="C8364" s="6">
        <f t="shared" si="652"/>
        <v>39</v>
      </c>
      <c r="D8364" s="8">
        <f ca="1">VLOOKUP(B8364,Residuals!$A$12:$AW$232,C8364,FALSE)</f>
        <v>-1.8430804243460993E-2</v>
      </c>
      <c r="E8364" s="8">
        <f ca="1">VLOOKUP(B8364,Residuals!$A$12:$AW$232,C8364,FALSE)^2</f>
        <v>3.3969454506077975E-4</v>
      </c>
      <c r="F8364" s="8">
        <f t="shared" ca="1" si="650"/>
        <v>0.80029587776097733</v>
      </c>
      <c r="G8364" s="6">
        <f t="shared" si="653"/>
        <v>0</v>
      </c>
    </row>
    <row r="8365" spans="1:7" x14ac:dyDescent="0.25">
      <c r="A8365" s="6">
        <f t="shared" si="654"/>
        <v>8354</v>
      </c>
      <c r="B8365" s="6">
        <f t="shared" si="651"/>
        <v>-33</v>
      </c>
      <c r="C8365" s="6">
        <f t="shared" si="652"/>
        <v>39</v>
      </c>
      <c r="D8365" s="8">
        <f ca="1">VLOOKUP(B8365,Residuals!$A$12:$AW$232,C8365,FALSE)</f>
        <v>2.825800124927515E-2</v>
      </c>
      <c r="E8365" s="8">
        <f ca="1">VLOOKUP(B8365,Residuals!$A$12:$AW$232,C8365,FALSE)^2</f>
        <v>7.9851463460403594E-4</v>
      </c>
      <c r="F8365" s="8">
        <f t="shared" ca="1" si="650"/>
        <v>1.8812429569367433</v>
      </c>
      <c r="G8365" s="6">
        <f t="shared" si="653"/>
        <v>0</v>
      </c>
    </row>
    <row r="8366" spans="1:7" x14ac:dyDescent="0.25">
      <c r="A8366" s="6">
        <f t="shared" si="654"/>
        <v>8355</v>
      </c>
      <c r="B8366" s="6">
        <f t="shared" si="651"/>
        <v>-32</v>
      </c>
      <c r="C8366" s="6">
        <f t="shared" si="652"/>
        <v>39</v>
      </c>
      <c r="D8366" s="8">
        <f ca="1">VLOOKUP(B8366,Residuals!$A$12:$AW$232,C8366,FALSE)</f>
        <v>-5.77980934567629E-3</v>
      </c>
      <c r="E8366" s="8">
        <f ca="1">VLOOKUP(B8366,Residuals!$A$12:$AW$232,C8366,FALSE)^2</f>
        <v>3.3406196072366986E-5</v>
      </c>
      <c r="F8366" s="8">
        <f t="shared" ca="1" si="650"/>
        <v>7.8702591481434381E-2</v>
      </c>
      <c r="G8366" s="6">
        <f t="shared" si="653"/>
        <v>0</v>
      </c>
    </row>
    <row r="8367" spans="1:7" x14ac:dyDescent="0.25">
      <c r="A8367" s="6">
        <f t="shared" si="654"/>
        <v>8356</v>
      </c>
      <c r="B8367" s="6">
        <f t="shared" si="651"/>
        <v>-31</v>
      </c>
      <c r="C8367" s="6">
        <f t="shared" si="652"/>
        <v>39</v>
      </c>
      <c r="D8367" s="8">
        <f ca="1">VLOOKUP(B8367,Residuals!$A$12:$AW$232,C8367,FALSE)</f>
        <v>2.1024570497584472E-3</v>
      </c>
      <c r="E8367" s="8">
        <f ca="1">VLOOKUP(B8367,Residuals!$A$12:$AW$232,C8367,FALSE)^2</f>
        <v>4.4203256460789934E-6</v>
      </c>
      <c r="F8367" s="8">
        <f t="shared" ca="1" si="650"/>
        <v>1.0413968797424136E-2</v>
      </c>
      <c r="G8367" s="6">
        <f t="shared" si="653"/>
        <v>0</v>
      </c>
    </row>
    <row r="8368" spans="1:7" x14ac:dyDescent="0.25">
      <c r="A8368" s="6">
        <f t="shared" si="654"/>
        <v>8357</v>
      </c>
      <c r="B8368" s="6">
        <f t="shared" si="651"/>
        <v>-30</v>
      </c>
      <c r="C8368" s="6">
        <f t="shared" si="652"/>
        <v>39</v>
      </c>
      <c r="D8368" s="8">
        <f ca="1">VLOOKUP(B8368,Residuals!$A$12:$AW$232,C8368,FALSE)</f>
        <v>9.9592153435613413E-3</v>
      </c>
      <c r="E8368" s="8">
        <f ca="1">VLOOKUP(B8368,Residuals!$A$12:$AW$232,C8368,FALSE)^2</f>
        <v>9.9185970259427645E-5</v>
      </c>
      <c r="F8368" s="8">
        <f t="shared" ca="1" si="650"/>
        <v>0.23367500092219654</v>
      </c>
      <c r="G8368" s="6">
        <f t="shared" si="653"/>
        <v>0</v>
      </c>
    </row>
    <row r="8369" spans="1:7" x14ac:dyDescent="0.25">
      <c r="A8369" s="6">
        <f t="shared" si="654"/>
        <v>8358</v>
      </c>
      <c r="B8369" s="6">
        <f t="shared" si="651"/>
        <v>-29</v>
      </c>
      <c r="C8369" s="6">
        <f t="shared" si="652"/>
        <v>39</v>
      </c>
      <c r="D8369" s="8">
        <f ca="1">VLOOKUP(B8369,Residuals!$A$12:$AW$232,C8369,FALSE)</f>
        <v>-6.160798466519956E-2</v>
      </c>
      <c r="E8369" s="8">
        <f ca="1">VLOOKUP(B8369,Residuals!$A$12:$AW$232,C8369,FALSE)^2</f>
        <v>3.795543774507464E-3</v>
      </c>
      <c r="F8369" s="8">
        <f t="shared" ca="1" si="650"/>
        <v>8.9420277150937757</v>
      </c>
      <c r="G8369" s="6">
        <f t="shared" si="653"/>
        <v>0</v>
      </c>
    </row>
    <row r="8370" spans="1:7" x14ac:dyDescent="0.25">
      <c r="A8370" s="6">
        <f t="shared" si="654"/>
        <v>8359</v>
      </c>
      <c r="B8370" s="6">
        <f t="shared" si="651"/>
        <v>-28</v>
      </c>
      <c r="C8370" s="6">
        <f t="shared" si="652"/>
        <v>39</v>
      </c>
      <c r="D8370" s="8">
        <f ca="1">VLOOKUP(B8370,Residuals!$A$12:$AW$232,C8370,FALSE)</f>
        <v>3.7987007012826063E-2</v>
      </c>
      <c r="E8370" s="8">
        <f ca="1">VLOOKUP(B8370,Residuals!$A$12:$AW$232,C8370,FALSE)^2</f>
        <v>1.4430127017924965E-3</v>
      </c>
      <c r="F8370" s="8">
        <f t="shared" ca="1" si="650"/>
        <v>3.3996339758550924</v>
      </c>
      <c r="G8370" s="6">
        <f t="shared" si="653"/>
        <v>0</v>
      </c>
    </row>
    <row r="8371" spans="1:7" x14ac:dyDescent="0.25">
      <c r="A8371" s="6">
        <f t="shared" si="654"/>
        <v>8360</v>
      </c>
      <c r="B8371" s="6">
        <f t="shared" si="651"/>
        <v>-27</v>
      </c>
      <c r="C8371" s="6">
        <f t="shared" si="652"/>
        <v>39</v>
      </c>
      <c r="D8371" s="8">
        <f ca="1">VLOOKUP(B8371,Residuals!$A$12:$AW$232,C8371,FALSE)</f>
        <v>-1.7817116806770922E-2</v>
      </c>
      <c r="E8371" s="8">
        <f ca="1">VLOOKUP(B8371,Residuals!$A$12:$AW$232,C8371,FALSE)^2</f>
        <v>3.1744965130611888E-4</v>
      </c>
      <c r="F8371" s="8">
        <f t="shared" ca="1" si="650"/>
        <v>0.74788851051903149</v>
      </c>
      <c r="G8371" s="6">
        <f t="shared" si="653"/>
        <v>0</v>
      </c>
    </row>
    <row r="8372" spans="1:7" x14ac:dyDescent="0.25">
      <c r="A8372" s="6">
        <f t="shared" si="654"/>
        <v>8361</v>
      </c>
      <c r="B8372" s="6">
        <f t="shared" si="651"/>
        <v>-26</v>
      </c>
      <c r="C8372" s="6">
        <f t="shared" si="652"/>
        <v>39</v>
      </c>
      <c r="D8372" s="8">
        <f ca="1">VLOOKUP(B8372,Residuals!$A$12:$AW$232,C8372,FALSE)</f>
        <v>2.8964590953367089E-2</v>
      </c>
      <c r="E8372" s="8">
        <f ca="1">VLOOKUP(B8372,Residuals!$A$12:$AW$232,C8372,FALSE)^2</f>
        <v>8.3894752909587458E-4</v>
      </c>
      <c r="F8372" s="8">
        <f t="shared" ca="1" si="650"/>
        <v>1.9764999437157722</v>
      </c>
      <c r="G8372" s="6">
        <f t="shared" si="653"/>
        <v>0</v>
      </c>
    </row>
    <row r="8373" spans="1:7" x14ac:dyDescent="0.25">
      <c r="A8373" s="6">
        <f t="shared" si="654"/>
        <v>8362</v>
      </c>
      <c r="B8373" s="6">
        <f t="shared" si="651"/>
        <v>-25</v>
      </c>
      <c r="C8373" s="6">
        <f t="shared" si="652"/>
        <v>39</v>
      </c>
      <c r="D8373" s="8">
        <f ca="1">VLOOKUP(B8373,Residuals!$A$12:$AW$232,C8373,FALSE)</f>
        <v>-2.6551777124027395E-2</v>
      </c>
      <c r="E8373" s="8">
        <f ca="1">VLOOKUP(B8373,Residuals!$A$12:$AW$232,C8373,FALSE)^2</f>
        <v>7.0499686844402443E-4</v>
      </c>
      <c r="F8373" s="8">
        <f t="shared" ca="1" si="650"/>
        <v>1.6609218365552512</v>
      </c>
      <c r="G8373" s="6">
        <f t="shared" si="653"/>
        <v>0</v>
      </c>
    </row>
    <row r="8374" spans="1:7" x14ac:dyDescent="0.25">
      <c r="A8374" s="6">
        <f t="shared" si="654"/>
        <v>8363</v>
      </c>
      <c r="B8374" s="6">
        <f t="shared" si="651"/>
        <v>-24</v>
      </c>
      <c r="C8374" s="6">
        <f t="shared" si="652"/>
        <v>39</v>
      </c>
      <c r="D8374" s="8">
        <f ca="1">VLOOKUP(B8374,Residuals!$A$12:$AW$232,C8374,FALSE)</f>
        <v>-1.3084952086187596E-2</v>
      </c>
      <c r="E8374" s="8">
        <f ca="1">VLOOKUP(B8374,Residuals!$A$12:$AW$232,C8374,FALSE)^2</f>
        <v>1.712159710978251E-4</v>
      </c>
      <c r="F8374" s="8">
        <f t="shared" ca="1" si="650"/>
        <v>0.40337249410912734</v>
      </c>
      <c r="G8374" s="6">
        <f t="shared" si="653"/>
        <v>0</v>
      </c>
    </row>
    <row r="8375" spans="1:7" x14ac:dyDescent="0.25">
      <c r="A8375" s="6">
        <f t="shared" si="654"/>
        <v>8364</v>
      </c>
      <c r="B8375" s="6">
        <f t="shared" si="651"/>
        <v>-23</v>
      </c>
      <c r="C8375" s="6">
        <f t="shared" si="652"/>
        <v>39</v>
      </c>
      <c r="D8375" s="8">
        <f ca="1">VLOOKUP(B8375,Residuals!$A$12:$AW$232,C8375,FALSE)</f>
        <v>-2.6823118604196866E-2</v>
      </c>
      <c r="E8375" s="8">
        <f ca="1">VLOOKUP(B8375,Residuals!$A$12:$AW$232,C8375,FALSE)^2</f>
        <v>7.1947969165481207E-4</v>
      </c>
      <c r="F8375" s="8">
        <f t="shared" ca="1" si="650"/>
        <v>1.6950423247481379</v>
      </c>
      <c r="G8375" s="6">
        <f t="shared" si="653"/>
        <v>0</v>
      </c>
    </row>
    <row r="8376" spans="1:7" x14ac:dyDescent="0.25">
      <c r="A8376" s="6">
        <f t="shared" si="654"/>
        <v>8365</v>
      </c>
      <c r="B8376" s="6">
        <f t="shared" si="651"/>
        <v>-22</v>
      </c>
      <c r="C8376" s="6">
        <f t="shared" si="652"/>
        <v>39</v>
      </c>
      <c r="D8376" s="8">
        <f ca="1">VLOOKUP(B8376,Residuals!$A$12:$AW$232,C8376,FALSE)</f>
        <v>3.9872799433372776E-2</v>
      </c>
      <c r="E8376" s="8">
        <f ca="1">VLOOKUP(B8376,Residuals!$A$12:$AW$232,C8376,FALSE)^2</f>
        <v>1.5898401346539724E-3</v>
      </c>
      <c r="F8376" s="8">
        <f t="shared" ca="1" si="650"/>
        <v>3.745548830744037</v>
      </c>
      <c r="G8376" s="6">
        <f t="shared" si="653"/>
        <v>0</v>
      </c>
    </row>
    <row r="8377" spans="1:7" x14ac:dyDescent="0.25">
      <c r="A8377" s="6">
        <f t="shared" si="654"/>
        <v>8366</v>
      </c>
      <c r="B8377" s="6">
        <f t="shared" si="651"/>
        <v>-21</v>
      </c>
      <c r="C8377" s="6">
        <f t="shared" si="652"/>
        <v>39</v>
      </c>
      <c r="D8377" s="8">
        <f ca="1">VLOOKUP(B8377,Residuals!$A$12:$AW$232,C8377,FALSE)</f>
        <v>8.2650869562440089E-3</v>
      </c>
      <c r="E8377" s="8">
        <f ca="1">VLOOKUP(B8377,Residuals!$A$12:$AW$232,C8377,FALSE)^2</f>
        <v>6.8311662394274851E-5</v>
      </c>
      <c r="F8377" s="8">
        <f t="shared" ca="1" si="650"/>
        <v>0.16093735566862286</v>
      </c>
      <c r="G8377" s="6">
        <f t="shared" si="653"/>
        <v>0</v>
      </c>
    </row>
    <row r="8378" spans="1:7" x14ac:dyDescent="0.25">
      <c r="A8378" s="6">
        <f t="shared" si="654"/>
        <v>8367</v>
      </c>
      <c r="B8378" s="6">
        <f t="shared" si="651"/>
        <v>-20</v>
      </c>
      <c r="C8378" s="6">
        <f t="shared" si="652"/>
        <v>39</v>
      </c>
      <c r="D8378" s="8">
        <f ca="1">VLOOKUP(B8378,Residuals!$A$12:$AW$232,C8378,FALSE)</f>
        <v>2.1129542013500282E-2</v>
      </c>
      <c r="E8378" s="8">
        <f ca="1">VLOOKUP(B8378,Residuals!$A$12:$AW$232,C8378,FALSE)^2</f>
        <v>4.4645754570027353E-4</v>
      </c>
      <c r="F8378" s="8">
        <f t="shared" ca="1" si="650"/>
        <v>1.0518218164359472</v>
      </c>
      <c r="G8378" s="6">
        <f t="shared" si="653"/>
        <v>0</v>
      </c>
    </row>
    <row r="8379" spans="1:7" x14ac:dyDescent="0.25">
      <c r="A8379" s="6">
        <f t="shared" si="654"/>
        <v>8368</v>
      </c>
      <c r="B8379" s="6">
        <f t="shared" si="651"/>
        <v>-19</v>
      </c>
      <c r="C8379" s="6">
        <f t="shared" si="652"/>
        <v>39</v>
      </c>
      <c r="D8379" s="8">
        <f ca="1">VLOOKUP(B8379,Residuals!$A$12:$AW$232,C8379,FALSE)</f>
        <v>5.851088174531437E-3</v>
      </c>
      <c r="E8379" s="8">
        <f ca="1">VLOOKUP(B8379,Residuals!$A$12:$AW$232,C8379,FALSE)^2</f>
        <v>3.4235232826141626E-5</v>
      </c>
      <c r="F8379" s="8">
        <f t="shared" ca="1" si="650"/>
        <v>8.0655742352430781E-2</v>
      </c>
      <c r="G8379" s="6">
        <f t="shared" si="653"/>
        <v>0</v>
      </c>
    </row>
    <row r="8380" spans="1:7" x14ac:dyDescent="0.25">
      <c r="A8380" s="6">
        <f t="shared" si="654"/>
        <v>8369</v>
      </c>
      <c r="B8380" s="6">
        <f t="shared" si="651"/>
        <v>-18</v>
      </c>
      <c r="C8380" s="6">
        <f t="shared" si="652"/>
        <v>39</v>
      </c>
      <c r="D8380" s="8">
        <f ca="1">VLOOKUP(B8380,Residuals!$A$12:$AW$232,C8380,FALSE)</f>
        <v>1.7192611728839003E-2</v>
      </c>
      <c r="E8380" s="8">
        <f ca="1">VLOOKUP(B8380,Residuals!$A$12:$AW$232,C8380,FALSE)^2</f>
        <v>2.9558589805861246E-4</v>
      </c>
      <c r="F8380" s="8">
        <f t="shared" ca="1" si="650"/>
        <v>0.69637908285591776</v>
      </c>
      <c r="G8380" s="6">
        <f t="shared" si="653"/>
        <v>0</v>
      </c>
    </row>
    <row r="8381" spans="1:7" x14ac:dyDescent="0.25">
      <c r="A8381" s="6">
        <f t="shared" si="654"/>
        <v>8370</v>
      </c>
      <c r="B8381" s="6">
        <f t="shared" si="651"/>
        <v>-17</v>
      </c>
      <c r="C8381" s="6">
        <f t="shared" si="652"/>
        <v>39</v>
      </c>
      <c r="D8381" s="8">
        <f ca="1">VLOOKUP(B8381,Residuals!$A$12:$AW$232,C8381,FALSE)</f>
        <v>1.5350763758071812E-3</v>
      </c>
      <c r="E8381" s="8">
        <f ca="1">VLOOKUP(B8381,Residuals!$A$12:$AW$232,C8381,FALSE)^2</f>
        <v>2.35645947956131E-6</v>
      </c>
      <c r="F8381" s="8">
        <f t="shared" ca="1" si="650"/>
        <v>5.5516487827800311E-3</v>
      </c>
      <c r="G8381" s="6">
        <f t="shared" si="653"/>
        <v>0</v>
      </c>
    </row>
    <row r="8382" spans="1:7" x14ac:dyDescent="0.25">
      <c r="A8382" s="6">
        <f t="shared" si="654"/>
        <v>8371</v>
      </c>
      <c r="B8382" s="6">
        <f t="shared" si="651"/>
        <v>-16</v>
      </c>
      <c r="C8382" s="6">
        <f t="shared" si="652"/>
        <v>39</v>
      </c>
      <c r="D8382" s="8">
        <f ca="1">VLOOKUP(B8382,Residuals!$A$12:$AW$232,C8382,FALSE)</f>
        <v>3.8889054696020948E-2</v>
      </c>
      <c r="E8382" s="8">
        <f ca="1">VLOOKUP(B8382,Residuals!$A$12:$AW$232,C8382,FALSE)^2</f>
        <v>1.5123585751501091E-3</v>
      </c>
      <c r="F8382" s="8">
        <f t="shared" ca="1" si="650"/>
        <v>3.5630078580524125</v>
      </c>
      <c r="G8382" s="6">
        <f t="shared" si="653"/>
        <v>0</v>
      </c>
    </row>
    <row r="8383" spans="1:7" x14ac:dyDescent="0.25">
      <c r="A8383" s="6">
        <f t="shared" si="654"/>
        <v>8372</v>
      </c>
      <c r="B8383" s="6">
        <f t="shared" si="651"/>
        <v>-15</v>
      </c>
      <c r="C8383" s="6">
        <f t="shared" si="652"/>
        <v>39</v>
      </c>
      <c r="D8383" s="8">
        <f ca="1">VLOOKUP(B8383,Residuals!$A$12:$AW$232,C8383,FALSE)</f>
        <v>1.0267190976892913E-3</v>
      </c>
      <c r="E8383" s="8">
        <f ca="1">VLOOKUP(B8383,Residuals!$A$12:$AW$232,C8383,FALSE)^2</f>
        <v>1.0541521055599125E-6</v>
      </c>
      <c r="F8383" s="8">
        <f t="shared" ca="1" si="650"/>
        <v>2.4835064232830283E-3</v>
      </c>
      <c r="G8383" s="6">
        <f t="shared" si="653"/>
        <v>0</v>
      </c>
    </row>
    <row r="8384" spans="1:7" x14ac:dyDescent="0.25">
      <c r="A8384" s="6">
        <f t="shared" si="654"/>
        <v>8373</v>
      </c>
      <c r="B8384" s="6">
        <f t="shared" si="651"/>
        <v>-14</v>
      </c>
      <c r="C8384" s="6">
        <f t="shared" si="652"/>
        <v>39</v>
      </c>
      <c r="D8384" s="8">
        <f ca="1">VLOOKUP(B8384,Residuals!$A$12:$AW$232,C8384,FALSE)</f>
        <v>1.3170377164712175E-2</v>
      </c>
      <c r="E8384" s="8">
        <f ca="1">VLOOKUP(B8384,Residuals!$A$12:$AW$232,C8384,FALSE)^2</f>
        <v>1.734588346607719E-4</v>
      </c>
      <c r="F8384" s="8">
        <f t="shared" ca="1" si="650"/>
        <v>0.40865651909541451</v>
      </c>
      <c r="G8384" s="6">
        <f t="shared" si="653"/>
        <v>0</v>
      </c>
    </row>
    <row r="8385" spans="1:7" x14ac:dyDescent="0.25">
      <c r="A8385" s="6">
        <f t="shared" si="654"/>
        <v>8374</v>
      </c>
      <c r="B8385" s="6">
        <f t="shared" si="651"/>
        <v>-13</v>
      </c>
      <c r="C8385" s="6">
        <f t="shared" si="652"/>
        <v>39</v>
      </c>
      <c r="D8385" s="8">
        <f ca="1">VLOOKUP(B8385,Residuals!$A$12:$AW$232,C8385,FALSE)</f>
        <v>-1.1320092191846924E-2</v>
      </c>
      <c r="E8385" s="8">
        <f ca="1">VLOOKUP(B8385,Residuals!$A$12:$AW$232,C8385,FALSE)^2</f>
        <v>1.2814448723191371E-4</v>
      </c>
      <c r="F8385" s="8">
        <f t="shared" ca="1" si="650"/>
        <v>0.30189918083949618</v>
      </c>
      <c r="G8385" s="6">
        <f t="shared" si="653"/>
        <v>0</v>
      </c>
    </row>
    <row r="8386" spans="1:7" x14ac:dyDescent="0.25">
      <c r="A8386" s="6">
        <f t="shared" si="654"/>
        <v>8375</v>
      </c>
      <c r="B8386" s="6">
        <f t="shared" si="651"/>
        <v>-12</v>
      </c>
      <c r="C8386" s="6">
        <f t="shared" si="652"/>
        <v>39</v>
      </c>
      <c r="D8386" s="8">
        <f ca="1">VLOOKUP(B8386,Residuals!$A$12:$AW$232,C8386,FALSE)</f>
        <v>4.1964436103549413E-2</v>
      </c>
      <c r="E8386" s="8">
        <f ca="1">VLOOKUP(B8386,Residuals!$A$12:$AW$232,C8386,FALSE)^2</f>
        <v>1.7610138974888815E-3</v>
      </c>
      <c r="F8386" s="8">
        <f t="shared" ca="1" si="650"/>
        <v>4.1488218852262699</v>
      </c>
      <c r="G8386" s="6">
        <f t="shared" si="653"/>
        <v>0</v>
      </c>
    </row>
    <row r="8387" spans="1:7" x14ac:dyDescent="0.25">
      <c r="A8387" s="6">
        <f t="shared" si="654"/>
        <v>8376</v>
      </c>
      <c r="B8387" s="6">
        <f t="shared" si="651"/>
        <v>-11</v>
      </c>
      <c r="C8387" s="6">
        <f t="shared" si="652"/>
        <v>39</v>
      </c>
      <c r="D8387" s="8">
        <f ca="1">VLOOKUP(B8387,Residuals!$A$12:$AW$232,C8387,FALSE)</f>
        <v>8.0771754661948768E-3</v>
      </c>
      <c r="E8387" s="8">
        <f ca="1">VLOOKUP(B8387,Residuals!$A$12:$AW$232,C8387,FALSE)^2</f>
        <v>6.5240763511700429E-5</v>
      </c>
      <c r="F8387" s="8">
        <f t="shared" ca="1" si="650"/>
        <v>0.15370253911804982</v>
      </c>
      <c r="G8387" s="6">
        <f t="shared" si="653"/>
        <v>0</v>
      </c>
    </row>
    <row r="8388" spans="1:7" x14ac:dyDescent="0.25">
      <c r="A8388" s="6">
        <f t="shared" si="654"/>
        <v>8377</v>
      </c>
      <c r="B8388" s="6">
        <f t="shared" si="651"/>
        <v>-10</v>
      </c>
      <c r="C8388" s="6">
        <f t="shared" si="652"/>
        <v>39</v>
      </c>
      <c r="D8388" s="8">
        <f ca="1">VLOOKUP(B8388,Residuals!$A$12:$AW$232,C8388,FALSE)</f>
        <v>6.8830194284503939E-3</v>
      </c>
      <c r="E8388" s="8">
        <f ca="1">VLOOKUP(B8388,Residuals!$A$12:$AW$232,C8388,FALSE)^2</f>
        <v>4.7375956452425588E-5</v>
      </c>
      <c r="F8388" s="8">
        <f t="shared" ca="1" si="650"/>
        <v>0.1116143406043682</v>
      </c>
      <c r="G8388" s="6">
        <f t="shared" si="653"/>
        <v>1</v>
      </c>
    </row>
    <row r="8389" spans="1:7" x14ac:dyDescent="0.25">
      <c r="A8389" s="6">
        <f t="shared" si="654"/>
        <v>8378</v>
      </c>
      <c r="B8389" s="6">
        <f t="shared" si="651"/>
        <v>-9</v>
      </c>
      <c r="C8389" s="6">
        <f t="shared" si="652"/>
        <v>39</v>
      </c>
      <c r="D8389" s="8">
        <f ca="1">VLOOKUP(B8389,Residuals!$A$12:$AW$232,C8389,FALSE)</f>
        <v>3.0559390207934977E-2</v>
      </c>
      <c r="E8389" s="8">
        <f ca="1">VLOOKUP(B8389,Residuals!$A$12:$AW$232,C8389,FALSE)^2</f>
        <v>9.3387632988083211E-4</v>
      </c>
      <c r="F8389" s="8">
        <f t="shared" ca="1" si="650"/>
        <v>2.2001453600276575</v>
      </c>
      <c r="G8389" s="6">
        <f t="shared" si="653"/>
        <v>1</v>
      </c>
    </row>
    <row r="8390" spans="1:7" x14ac:dyDescent="0.25">
      <c r="A8390" s="6">
        <f t="shared" si="654"/>
        <v>8379</v>
      </c>
      <c r="B8390" s="6">
        <f t="shared" si="651"/>
        <v>-8</v>
      </c>
      <c r="C8390" s="6">
        <f t="shared" si="652"/>
        <v>39</v>
      </c>
      <c r="D8390" s="8">
        <f ca="1">VLOOKUP(B8390,Residuals!$A$12:$AW$232,C8390,FALSE)</f>
        <v>-2.5177621225702926E-2</v>
      </c>
      <c r="E8390" s="8">
        <f ca="1">VLOOKUP(B8390,Residuals!$A$12:$AW$232,C8390,FALSE)^2</f>
        <v>6.3391261058496652E-4</v>
      </c>
      <c r="F8390" s="8">
        <f t="shared" ca="1" si="650"/>
        <v>1.493452445699641</v>
      </c>
      <c r="G8390" s="6">
        <f t="shared" si="653"/>
        <v>1</v>
      </c>
    </row>
    <row r="8391" spans="1:7" x14ac:dyDescent="0.25">
      <c r="A8391" s="6">
        <f t="shared" si="654"/>
        <v>8380</v>
      </c>
      <c r="B8391" s="6">
        <f t="shared" si="651"/>
        <v>-7</v>
      </c>
      <c r="C8391" s="6">
        <f t="shared" si="652"/>
        <v>39</v>
      </c>
      <c r="D8391" s="8">
        <f ca="1">VLOOKUP(B8391,Residuals!$A$12:$AW$232,C8391,FALSE)</f>
        <v>2.5095843849161859E-2</v>
      </c>
      <c r="E8391" s="8">
        <f ca="1">VLOOKUP(B8391,Residuals!$A$12:$AW$232,C8391,FALSE)^2</f>
        <v>6.2980137850151511E-4</v>
      </c>
      <c r="F8391" s="8">
        <f t="shared" ca="1" si="650"/>
        <v>1.4837666790697526</v>
      </c>
      <c r="G8391" s="6">
        <f t="shared" si="653"/>
        <v>1</v>
      </c>
    </row>
    <row r="8392" spans="1:7" x14ac:dyDescent="0.25">
      <c r="A8392" s="6">
        <f t="shared" si="654"/>
        <v>8381</v>
      </c>
      <c r="B8392" s="6">
        <f t="shared" si="651"/>
        <v>-6</v>
      </c>
      <c r="C8392" s="6">
        <f t="shared" si="652"/>
        <v>39</v>
      </c>
      <c r="D8392" s="8">
        <f ca="1">VLOOKUP(B8392,Residuals!$A$12:$AW$232,C8392,FALSE)</f>
        <v>-5.3550386611631792E-3</v>
      </c>
      <c r="E8392" s="8">
        <f ca="1">VLOOKUP(B8392,Residuals!$A$12:$AW$232,C8392,FALSE)^2</f>
        <v>2.8676439062552335E-5</v>
      </c>
      <c r="F8392" s="8">
        <f t="shared" ca="1" si="650"/>
        <v>6.7559624681397937E-2</v>
      </c>
      <c r="G8392" s="6">
        <f t="shared" si="653"/>
        <v>1</v>
      </c>
    </row>
    <row r="8393" spans="1:7" x14ac:dyDescent="0.25">
      <c r="A8393" s="6">
        <f t="shared" si="654"/>
        <v>8382</v>
      </c>
      <c r="B8393" s="6">
        <f t="shared" si="651"/>
        <v>-5</v>
      </c>
      <c r="C8393" s="6">
        <f t="shared" si="652"/>
        <v>39</v>
      </c>
      <c r="D8393" s="8">
        <f ca="1">VLOOKUP(B8393,Residuals!$A$12:$AW$232,C8393,FALSE)</f>
        <v>4.0675947310288493E-2</v>
      </c>
      <c r="E8393" s="8">
        <f ca="1">VLOOKUP(B8393,Residuals!$A$12:$AW$232,C8393,FALSE)^2</f>
        <v>1.6545326895893657E-3</v>
      </c>
      <c r="F8393" s="8">
        <f t="shared" ca="1" si="650"/>
        <v>3.8979598299473284</v>
      </c>
      <c r="G8393" s="6">
        <f t="shared" si="653"/>
        <v>1</v>
      </c>
    </row>
    <row r="8394" spans="1:7" x14ac:dyDescent="0.25">
      <c r="A8394" s="6">
        <f t="shared" si="654"/>
        <v>8383</v>
      </c>
      <c r="B8394" s="6">
        <f t="shared" si="651"/>
        <v>-4</v>
      </c>
      <c r="C8394" s="6">
        <f t="shared" si="652"/>
        <v>39</v>
      </c>
      <c r="D8394" s="8">
        <f ca="1">VLOOKUP(B8394,Residuals!$A$12:$AW$232,C8394,FALSE)</f>
        <v>1.9144288153728914E-2</v>
      </c>
      <c r="E8394" s="8">
        <f ca="1">VLOOKUP(B8394,Residuals!$A$12:$AW$232,C8394,FALSE)^2</f>
        <v>3.6650376891300522E-4</v>
      </c>
      <c r="F8394" s="8">
        <f t="shared" ca="1" si="650"/>
        <v>0.86345647791447244</v>
      </c>
      <c r="G8394" s="6">
        <f t="shared" si="653"/>
        <v>1</v>
      </c>
    </row>
    <row r="8395" spans="1:7" x14ac:dyDescent="0.25">
      <c r="A8395" s="6">
        <f t="shared" si="654"/>
        <v>8384</v>
      </c>
      <c r="B8395" s="6">
        <f t="shared" si="651"/>
        <v>-3</v>
      </c>
      <c r="C8395" s="6">
        <f t="shared" si="652"/>
        <v>39</v>
      </c>
      <c r="D8395" s="8">
        <f ca="1">VLOOKUP(B8395,Residuals!$A$12:$AW$232,C8395,FALSE)</f>
        <v>-1.0364891379305274E-2</v>
      </c>
      <c r="E8395" s="8">
        <f ca="1">VLOOKUP(B8395,Residuals!$A$12:$AW$232,C8395,FALSE)^2</f>
        <v>1.0743097330479679E-4</v>
      </c>
      <c r="F8395" s="8">
        <f t="shared" ref="F8395:F8458" ca="1" si="655">E8395/$F$8</f>
        <v>0.25309963415601844</v>
      </c>
      <c r="G8395" s="6">
        <f t="shared" si="653"/>
        <v>1</v>
      </c>
    </row>
    <row r="8396" spans="1:7" x14ac:dyDescent="0.25">
      <c r="A8396" s="6">
        <f t="shared" si="654"/>
        <v>8385</v>
      </c>
      <c r="B8396" s="6">
        <f t="shared" ref="B8396:B8459" si="656">MOD(A8396,221)-210</f>
        <v>-2</v>
      </c>
      <c r="C8396" s="6">
        <f t="shared" ref="C8396:C8459" si="657">IF(B8396&lt;B8395,IF(ISNUMBER(C8395),C8395+1,2),C8395)</f>
        <v>39</v>
      </c>
      <c r="D8396" s="8">
        <f ca="1">VLOOKUP(B8396,Residuals!$A$12:$AW$232,C8396,FALSE)</f>
        <v>-7.8644245313093636E-2</v>
      </c>
      <c r="E8396" s="8">
        <f ca="1">VLOOKUP(B8396,Residuals!$A$12:$AW$232,C8396,FALSE)^2</f>
        <v>6.1849173208660506E-3</v>
      </c>
      <c r="F8396" s="8">
        <f t="shared" ca="1" si="655"/>
        <v>14.571219668234393</v>
      </c>
      <c r="G8396" s="6">
        <f t="shared" ref="G8396:G8459" si="658">IF(OR(B8396&lt;-10,B8396&gt;10),0,1)</f>
        <v>1</v>
      </c>
    </row>
    <row r="8397" spans="1:7" x14ac:dyDescent="0.25">
      <c r="A8397" s="6">
        <f t="shared" ref="A8397:A8460" si="659">A8396+1</f>
        <v>8386</v>
      </c>
      <c r="B8397" s="6">
        <f t="shared" si="656"/>
        <v>-1</v>
      </c>
      <c r="C8397" s="6">
        <f t="shared" si="657"/>
        <v>39</v>
      </c>
      <c r="D8397" s="8">
        <f ca="1">VLOOKUP(B8397,Residuals!$A$12:$AW$232,C8397,FALSE)</f>
        <v>1.4904191416655603E-2</v>
      </c>
      <c r="E8397" s="8">
        <f ca="1">VLOOKUP(B8397,Residuals!$A$12:$AW$232,C8397,FALSE)^2</f>
        <v>2.2213492178431055E-4</v>
      </c>
      <c r="F8397" s="8">
        <f t="shared" ca="1" si="655"/>
        <v>0.52333387390407682</v>
      </c>
      <c r="G8397" s="6">
        <f t="shared" si="658"/>
        <v>1</v>
      </c>
    </row>
    <row r="8398" spans="1:7" x14ac:dyDescent="0.25">
      <c r="A8398" s="6">
        <f t="shared" si="659"/>
        <v>8387</v>
      </c>
      <c r="B8398" s="6">
        <f t="shared" si="656"/>
        <v>0</v>
      </c>
      <c r="C8398" s="6">
        <f t="shared" si="657"/>
        <v>39</v>
      </c>
      <c r="D8398" s="8">
        <f ca="1">VLOOKUP(B8398,Residuals!$A$12:$AW$232,C8398,FALSE)</f>
        <v>-6.714343273830034E-2</v>
      </c>
      <c r="E8398" s="8">
        <f ca="1">VLOOKUP(B8398,Residuals!$A$12:$AW$232,C8398,FALSE)^2</f>
        <v>4.5082405598826621E-3</v>
      </c>
      <c r="F8398" s="8">
        <f t="shared" ca="1" si="655"/>
        <v>10.621090001263894</v>
      </c>
      <c r="G8398" s="6">
        <f t="shared" si="658"/>
        <v>1</v>
      </c>
    </row>
    <row r="8399" spans="1:7" x14ac:dyDescent="0.25">
      <c r="A8399" s="6">
        <f t="shared" si="659"/>
        <v>8388</v>
      </c>
      <c r="B8399" s="6">
        <f t="shared" si="656"/>
        <v>1</v>
      </c>
      <c r="C8399" s="6">
        <f t="shared" si="657"/>
        <v>39</v>
      </c>
      <c r="D8399" s="8">
        <f ca="1">VLOOKUP(B8399,Residuals!$A$12:$AW$232,C8399,FALSE)</f>
        <v>5.4392124336108238E-2</v>
      </c>
      <c r="E8399" s="8">
        <f ca="1">VLOOKUP(B8399,Residuals!$A$12:$AW$232,C8399,FALSE)^2</f>
        <v>2.9585031897946582E-3</v>
      </c>
      <c r="F8399" s="8">
        <f t="shared" ca="1" si="655"/>
        <v>6.9700203949749362</v>
      </c>
      <c r="G8399" s="6">
        <f t="shared" si="658"/>
        <v>1</v>
      </c>
    </row>
    <row r="8400" spans="1:7" x14ac:dyDescent="0.25">
      <c r="A8400" s="6">
        <f t="shared" si="659"/>
        <v>8389</v>
      </c>
      <c r="B8400" s="6">
        <f t="shared" si="656"/>
        <v>2</v>
      </c>
      <c r="C8400" s="6">
        <f t="shared" si="657"/>
        <v>39</v>
      </c>
      <c r="D8400" s="8">
        <f ca="1">VLOOKUP(B8400,Residuals!$A$12:$AW$232,C8400,FALSE)</f>
        <v>-2.819105741602498E-2</v>
      </c>
      <c r="E8400" s="8">
        <f ca="1">VLOOKUP(B8400,Residuals!$A$12:$AW$232,C8400,FALSE)^2</f>
        <v>7.9473571823361708E-4</v>
      </c>
      <c r="F8400" s="8">
        <f t="shared" ca="1" si="655"/>
        <v>1.8723401021879025</v>
      </c>
      <c r="G8400" s="6">
        <f t="shared" si="658"/>
        <v>1</v>
      </c>
    </row>
    <row r="8401" spans="1:7" x14ac:dyDescent="0.25">
      <c r="A8401" s="6">
        <f t="shared" si="659"/>
        <v>8390</v>
      </c>
      <c r="B8401" s="6">
        <f t="shared" si="656"/>
        <v>3</v>
      </c>
      <c r="C8401" s="6">
        <f t="shared" si="657"/>
        <v>39</v>
      </c>
      <c r="D8401" s="8">
        <f ca="1">VLOOKUP(B8401,Residuals!$A$12:$AW$232,C8401,FALSE)</f>
        <v>-1.267137805669216E-2</v>
      </c>
      <c r="E8401" s="8">
        <f ca="1">VLOOKUP(B8401,Residuals!$A$12:$AW$232,C8401,FALSE)^2</f>
        <v>1.605638218556196E-4</v>
      </c>
      <c r="F8401" s="8">
        <f t="shared" ca="1" si="655"/>
        <v>0.37827679783791851</v>
      </c>
      <c r="G8401" s="6">
        <f t="shared" si="658"/>
        <v>1</v>
      </c>
    </row>
    <row r="8402" spans="1:7" x14ac:dyDescent="0.25">
      <c r="A8402" s="6">
        <f t="shared" si="659"/>
        <v>8391</v>
      </c>
      <c r="B8402" s="6">
        <f t="shared" si="656"/>
        <v>4</v>
      </c>
      <c r="C8402" s="6">
        <f t="shared" si="657"/>
        <v>39</v>
      </c>
      <c r="D8402" s="8">
        <f ca="1">VLOOKUP(B8402,Residuals!$A$12:$AW$232,C8402,FALSE)</f>
        <v>2.7640567666613387E-2</v>
      </c>
      <c r="E8402" s="8">
        <f ca="1">VLOOKUP(B8402,Residuals!$A$12:$AW$232,C8402,FALSE)^2</f>
        <v>7.6400098093263344E-4</v>
      </c>
      <c r="F8402" s="8">
        <f t="shared" ca="1" si="655"/>
        <v>1.7999312751293379</v>
      </c>
      <c r="G8402" s="6">
        <f t="shared" si="658"/>
        <v>1</v>
      </c>
    </row>
    <row r="8403" spans="1:7" x14ac:dyDescent="0.25">
      <c r="A8403" s="6">
        <f t="shared" si="659"/>
        <v>8392</v>
      </c>
      <c r="B8403" s="6">
        <f t="shared" si="656"/>
        <v>5</v>
      </c>
      <c r="C8403" s="6">
        <f t="shared" si="657"/>
        <v>39</v>
      </c>
      <c r="D8403" s="8">
        <f ca="1">VLOOKUP(B8403,Residuals!$A$12:$AW$232,C8403,FALSE)</f>
        <v>-2.2167469788693149E-3</v>
      </c>
      <c r="E8403" s="8">
        <f ca="1">VLOOKUP(B8403,Residuals!$A$12:$AW$232,C8403,FALSE)^2</f>
        <v>4.913967168326235E-6</v>
      </c>
      <c r="F8403" s="8">
        <f t="shared" ca="1" si="655"/>
        <v>1.1576952663636751E-2</v>
      </c>
      <c r="G8403" s="6">
        <f t="shared" si="658"/>
        <v>1</v>
      </c>
    </row>
    <row r="8404" spans="1:7" x14ac:dyDescent="0.25">
      <c r="A8404" s="6">
        <f t="shared" si="659"/>
        <v>8393</v>
      </c>
      <c r="B8404" s="6">
        <f t="shared" si="656"/>
        <v>6</v>
      </c>
      <c r="C8404" s="6">
        <f t="shared" si="657"/>
        <v>39</v>
      </c>
      <c r="D8404" s="8">
        <f ca="1">VLOOKUP(B8404,Residuals!$A$12:$AW$232,C8404,FALSE)</f>
        <v>-2.5851468219421889E-2</v>
      </c>
      <c r="E8404" s="8">
        <f ca="1">VLOOKUP(B8404,Residuals!$A$12:$AW$232,C8404,FALSE)^2</f>
        <v>6.6829840909977999E-4</v>
      </c>
      <c r="F8404" s="8">
        <f t="shared" ca="1" si="655"/>
        <v>1.5744629099683591</v>
      </c>
      <c r="G8404" s="6">
        <f t="shared" si="658"/>
        <v>1</v>
      </c>
    </row>
    <row r="8405" spans="1:7" x14ac:dyDescent="0.25">
      <c r="A8405" s="6">
        <f t="shared" si="659"/>
        <v>8394</v>
      </c>
      <c r="B8405" s="6">
        <f t="shared" si="656"/>
        <v>7</v>
      </c>
      <c r="C8405" s="6">
        <f t="shared" si="657"/>
        <v>39</v>
      </c>
      <c r="D8405" s="8">
        <f ca="1">VLOOKUP(B8405,Residuals!$A$12:$AW$232,C8405,FALSE)</f>
        <v>-2.9390391142750097E-3</v>
      </c>
      <c r="E8405" s="8">
        <f ca="1">VLOOKUP(B8405,Residuals!$A$12:$AW$232,C8405,FALSE)^2</f>
        <v>8.6379509152384331E-6</v>
      </c>
      <c r="F8405" s="8">
        <f t="shared" ca="1" si="655"/>
        <v>2.0350390108649193E-2</v>
      </c>
      <c r="G8405" s="6">
        <f t="shared" si="658"/>
        <v>1</v>
      </c>
    </row>
    <row r="8406" spans="1:7" x14ac:dyDescent="0.25">
      <c r="A8406" s="6">
        <f t="shared" si="659"/>
        <v>8395</v>
      </c>
      <c r="B8406" s="6">
        <f t="shared" si="656"/>
        <v>8</v>
      </c>
      <c r="C8406" s="6">
        <f t="shared" si="657"/>
        <v>39</v>
      </c>
      <c r="D8406" s="8">
        <f ca="1">VLOOKUP(B8406,Residuals!$A$12:$AW$232,C8406,FALSE)</f>
        <v>8.6458649944996697E-3</v>
      </c>
      <c r="E8406" s="8">
        <f ca="1">VLOOKUP(B8406,Residuals!$A$12:$AW$232,C8406,FALSE)^2</f>
        <v>7.4750981503114773E-5</v>
      </c>
      <c r="F8406" s="8">
        <f t="shared" ca="1" si="655"/>
        <v>0.17610792762311217</v>
      </c>
      <c r="G8406" s="6">
        <f t="shared" si="658"/>
        <v>1</v>
      </c>
    </row>
    <row r="8407" spans="1:7" x14ac:dyDescent="0.25">
      <c r="A8407" s="6">
        <f t="shared" si="659"/>
        <v>8396</v>
      </c>
      <c r="B8407" s="6">
        <f t="shared" si="656"/>
        <v>9</v>
      </c>
      <c r="C8407" s="6">
        <f t="shared" si="657"/>
        <v>39</v>
      </c>
      <c r="D8407" s="8">
        <f ca="1">VLOOKUP(B8407,Residuals!$A$12:$AW$232,C8407,FALSE)</f>
        <v>6.2194404148464737E-3</v>
      </c>
      <c r="E8407" s="8">
        <f ca="1">VLOOKUP(B8407,Residuals!$A$12:$AW$232,C8407,FALSE)^2</f>
        <v>3.8681439073825676E-5</v>
      </c>
      <c r="F8407" s="8">
        <f t="shared" ca="1" si="655"/>
        <v>9.113068398288876E-2</v>
      </c>
      <c r="G8407" s="6">
        <f t="shared" si="658"/>
        <v>1</v>
      </c>
    </row>
    <row r="8408" spans="1:7" x14ac:dyDescent="0.25">
      <c r="A8408" s="6">
        <f t="shared" si="659"/>
        <v>8397</v>
      </c>
      <c r="B8408" s="6">
        <f t="shared" si="656"/>
        <v>10</v>
      </c>
      <c r="C8408" s="6">
        <f t="shared" si="657"/>
        <v>39</v>
      </c>
      <c r="D8408" s="8">
        <f ca="1">VLOOKUP(B8408,Residuals!$A$12:$AW$232,C8408,FALSE)</f>
        <v>4.2115125111515973E-2</v>
      </c>
      <c r="E8408" s="8">
        <f ca="1">VLOOKUP(B8408,Residuals!$A$12:$AW$232,C8408,FALSE)^2</f>
        <v>1.7736837631586433E-3</v>
      </c>
      <c r="F8408" s="8">
        <f t="shared" ca="1" si="655"/>
        <v>4.1786711760515951</v>
      </c>
      <c r="G8408" s="6">
        <f t="shared" si="658"/>
        <v>1</v>
      </c>
    </row>
    <row r="8409" spans="1:7" x14ac:dyDescent="0.25">
      <c r="A8409" s="6">
        <f t="shared" si="659"/>
        <v>8398</v>
      </c>
      <c r="B8409" s="6">
        <f t="shared" si="656"/>
        <v>-210</v>
      </c>
      <c r="C8409" s="6">
        <f t="shared" si="657"/>
        <v>40</v>
      </c>
      <c r="D8409" s="8">
        <f ca="1">VLOOKUP(B8409,Residuals!$A$12:$AW$232,C8409,FALSE)</f>
        <v>2.6248152766943152E-2</v>
      </c>
      <c r="E8409" s="8">
        <f ca="1">VLOOKUP(B8409,Residuals!$A$12:$AW$232,C8409,FALSE)^2</f>
        <v>6.8896552367678546E-4</v>
      </c>
      <c r="F8409" s="8">
        <f t="shared" ca="1" si="655"/>
        <v>1.6231531431254205</v>
      </c>
      <c r="G8409" s="6">
        <f t="shared" si="658"/>
        <v>0</v>
      </c>
    </row>
    <row r="8410" spans="1:7" x14ac:dyDescent="0.25">
      <c r="A8410" s="6">
        <f t="shared" si="659"/>
        <v>8399</v>
      </c>
      <c r="B8410" s="6">
        <f t="shared" si="656"/>
        <v>-209</v>
      </c>
      <c r="C8410" s="6">
        <f t="shared" si="657"/>
        <v>40</v>
      </c>
      <c r="D8410" s="8">
        <f ca="1">VLOOKUP(B8410,Residuals!$A$12:$AW$232,C8410,FALSE)</f>
        <v>-6.1345545361611402E-3</v>
      </c>
      <c r="E8410" s="8">
        <f ca="1">VLOOKUP(B8410,Residuals!$A$12:$AW$232,C8410,FALSE)^2</f>
        <v>3.7632759357135224E-5</v>
      </c>
      <c r="F8410" s="8">
        <f t="shared" ca="1" si="655"/>
        <v>8.8660070113570508E-2</v>
      </c>
      <c r="G8410" s="6">
        <f t="shared" si="658"/>
        <v>0</v>
      </c>
    </row>
    <row r="8411" spans="1:7" x14ac:dyDescent="0.25">
      <c r="A8411" s="6">
        <f t="shared" si="659"/>
        <v>8400</v>
      </c>
      <c r="B8411" s="6">
        <f t="shared" si="656"/>
        <v>-208</v>
      </c>
      <c r="C8411" s="6">
        <f t="shared" si="657"/>
        <v>40</v>
      </c>
      <c r="D8411" s="8">
        <f ca="1">VLOOKUP(B8411,Residuals!$A$12:$AW$232,C8411,FALSE)</f>
        <v>-2.7209679255357801E-2</v>
      </c>
      <c r="E8411" s="8">
        <f ca="1">VLOOKUP(B8411,Residuals!$A$12:$AW$232,C8411,FALSE)^2</f>
        <v>7.4036664517944872E-4</v>
      </c>
      <c r="F8411" s="8">
        <f t="shared" ca="1" si="655"/>
        <v>1.7442504826293925</v>
      </c>
      <c r="G8411" s="6">
        <f t="shared" si="658"/>
        <v>0</v>
      </c>
    </row>
    <row r="8412" spans="1:7" x14ac:dyDescent="0.25">
      <c r="A8412" s="6">
        <f t="shared" si="659"/>
        <v>8401</v>
      </c>
      <c r="B8412" s="6">
        <f t="shared" si="656"/>
        <v>-207</v>
      </c>
      <c r="C8412" s="6">
        <f t="shared" si="657"/>
        <v>40</v>
      </c>
      <c r="D8412" s="8">
        <f ca="1">VLOOKUP(B8412,Residuals!$A$12:$AW$232,C8412,FALSE)</f>
        <v>-1.2311178256422778E-2</v>
      </c>
      <c r="E8412" s="8">
        <f ca="1">VLOOKUP(B8412,Residuals!$A$12:$AW$232,C8412,FALSE)^2</f>
        <v>1.51565110061417E-4</v>
      </c>
      <c r="F8412" s="8">
        <f t="shared" ca="1" si="655"/>
        <v>0.35707648108637668</v>
      </c>
      <c r="G8412" s="6">
        <f t="shared" si="658"/>
        <v>0</v>
      </c>
    </row>
    <row r="8413" spans="1:7" x14ac:dyDescent="0.25">
      <c r="A8413" s="6">
        <f t="shared" si="659"/>
        <v>8402</v>
      </c>
      <c r="B8413" s="6">
        <f t="shared" si="656"/>
        <v>-206</v>
      </c>
      <c r="C8413" s="6">
        <f t="shared" si="657"/>
        <v>40</v>
      </c>
      <c r="D8413" s="8">
        <f ca="1">VLOOKUP(B8413,Residuals!$A$12:$AW$232,C8413,FALSE)</f>
        <v>-1.3365740423469693E-3</v>
      </c>
      <c r="E8413" s="8">
        <f ca="1">VLOOKUP(B8413,Residuals!$A$12:$AW$232,C8413,FALSE)^2</f>
        <v>1.7864301706757181E-6</v>
      </c>
      <c r="F8413" s="8">
        <f t="shared" ca="1" si="655"/>
        <v>4.2087007939553833E-3</v>
      </c>
      <c r="G8413" s="6">
        <f t="shared" si="658"/>
        <v>0</v>
      </c>
    </row>
    <row r="8414" spans="1:7" x14ac:dyDescent="0.25">
      <c r="A8414" s="6">
        <f t="shared" si="659"/>
        <v>8403</v>
      </c>
      <c r="B8414" s="6">
        <f t="shared" si="656"/>
        <v>-205</v>
      </c>
      <c r="C8414" s="6">
        <f t="shared" si="657"/>
        <v>40</v>
      </c>
      <c r="D8414" s="8">
        <f ca="1">VLOOKUP(B8414,Residuals!$A$12:$AW$232,C8414,FALSE)</f>
        <v>2.1031313919598858E-2</v>
      </c>
      <c r="E8414" s="8">
        <f ca="1">VLOOKUP(B8414,Residuals!$A$12:$AW$232,C8414,FALSE)^2</f>
        <v>4.4231616518471269E-4</v>
      </c>
      <c r="F8414" s="8">
        <f t="shared" ca="1" si="655"/>
        <v>1.0420650222717962</v>
      </c>
      <c r="G8414" s="6">
        <f t="shared" si="658"/>
        <v>0</v>
      </c>
    </row>
    <row r="8415" spans="1:7" x14ac:dyDescent="0.25">
      <c r="A8415" s="6">
        <f t="shared" si="659"/>
        <v>8404</v>
      </c>
      <c r="B8415" s="6">
        <f t="shared" si="656"/>
        <v>-204</v>
      </c>
      <c r="C8415" s="6">
        <f t="shared" si="657"/>
        <v>40</v>
      </c>
      <c r="D8415" s="8">
        <f ca="1">VLOOKUP(B8415,Residuals!$A$12:$AW$232,C8415,FALSE)</f>
        <v>4.6085439040038756E-2</v>
      </c>
      <c r="E8415" s="8">
        <f ca="1">VLOOKUP(B8415,Residuals!$A$12:$AW$232,C8415,FALSE)^2</f>
        <v>2.1238676915131282E-3</v>
      </c>
      <c r="F8415" s="8">
        <f t="shared" ca="1" si="655"/>
        <v>5.0036792852342016</v>
      </c>
      <c r="G8415" s="6">
        <f t="shared" si="658"/>
        <v>0</v>
      </c>
    </row>
    <row r="8416" spans="1:7" x14ac:dyDescent="0.25">
      <c r="A8416" s="6">
        <f t="shared" si="659"/>
        <v>8405</v>
      </c>
      <c r="B8416" s="6">
        <f t="shared" si="656"/>
        <v>-203</v>
      </c>
      <c r="C8416" s="6">
        <f t="shared" si="657"/>
        <v>40</v>
      </c>
      <c r="D8416" s="8">
        <f ca="1">VLOOKUP(B8416,Residuals!$A$12:$AW$232,C8416,FALSE)</f>
        <v>1.0644678935499013E-2</v>
      </c>
      <c r="E8416" s="8">
        <f ca="1">VLOOKUP(B8416,Residuals!$A$12:$AW$232,C8416,FALSE)^2</f>
        <v>1.133091896398564E-4</v>
      </c>
      <c r="F8416" s="8">
        <f t="shared" ca="1" si="655"/>
        <v>0.26694828839535489</v>
      </c>
      <c r="G8416" s="6">
        <f t="shared" si="658"/>
        <v>0</v>
      </c>
    </row>
    <row r="8417" spans="1:7" x14ac:dyDescent="0.25">
      <c r="A8417" s="6">
        <f t="shared" si="659"/>
        <v>8406</v>
      </c>
      <c r="B8417" s="6">
        <f t="shared" si="656"/>
        <v>-202</v>
      </c>
      <c r="C8417" s="6">
        <f t="shared" si="657"/>
        <v>40</v>
      </c>
      <c r="D8417" s="8">
        <f ca="1">VLOOKUP(B8417,Residuals!$A$12:$AW$232,C8417,FALSE)</f>
        <v>2.879848456099455E-3</v>
      </c>
      <c r="E8417" s="8">
        <f ca="1">VLOOKUP(B8417,Residuals!$A$12:$AW$232,C8417,FALSE)^2</f>
        <v>8.2935271300984145E-6</v>
      </c>
      <c r="F8417" s="8">
        <f t="shared" ca="1" si="655"/>
        <v>1.9538952481939376E-2</v>
      </c>
      <c r="G8417" s="6">
        <f t="shared" si="658"/>
        <v>0</v>
      </c>
    </row>
    <row r="8418" spans="1:7" x14ac:dyDescent="0.25">
      <c r="A8418" s="6">
        <f t="shared" si="659"/>
        <v>8407</v>
      </c>
      <c r="B8418" s="6">
        <f t="shared" si="656"/>
        <v>-201</v>
      </c>
      <c r="C8418" s="6">
        <f t="shared" si="657"/>
        <v>40</v>
      </c>
      <c r="D8418" s="8">
        <f ca="1">VLOOKUP(B8418,Residuals!$A$12:$AW$232,C8418,FALSE)</f>
        <v>-8.6399310512747865E-3</v>
      </c>
      <c r="E8418" s="8">
        <f ca="1">VLOOKUP(B8418,Residuals!$A$12:$AW$232,C8418,FALSE)^2</f>
        <v>7.4648408570782235E-5</v>
      </c>
      <c r="F8418" s="8">
        <f t="shared" ca="1" si="655"/>
        <v>0.1758662731835306</v>
      </c>
      <c r="G8418" s="6">
        <f t="shared" si="658"/>
        <v>0</v>
      </c>
    </row>
    <row r="8419" spans="1:7" x14ac:dyDescent="0.25">
      <c r="A8419" s="6">
        <f t="shared" si="659"/>
        <v>8408</v>
      </c>
      <c r="B8419" s="6">
        <f t="shared" si="656"/>
        <v>-200</v>
      </c>
      <c r="C8419" s="6">
        <f t="shared" si="657"/>
        <v>40</v>
      </c>
      <c r="D8419" s="8">
        <f ca="1">VLOOKUP(B8419,Residuals!$A$12:$AW$232,C8419,FALSE)</f>
        <v>-7.8211389131402215E-3</v>
      </c>
      <c r="E8419" s="8">
        <f ca="1">VLOOKUP(B8419,Residuals!$A$12:$AW$232,C8419,FALSE)^2</f>
        <v>6.1170213898636202E-5</v>
      </c>
      <c r="F8419" s="8">
        <f t="shared" ca="1" si="655"/>
        <v>0.14411261745777126</v>
      </c>
      <c r="G8419" s="6">
        <f t="shared" si="658"/>
        <v>0</v>
      </c>
    </row>
    <row r="8420" spans="1:7" x14ac:dyDescent="0.25">
      <c r="A8420" s="6">
        <f t="shared" si="659"/>
        <v>8409</v>
      </c>
      <c r="B8420" s="6">
        <f t="shared" si="656"/>
        <v>-199</v>
      </c>
      <c r="C8420" s="6">
        <f t="shared" si="657"/>
        <v>40</v>
      </c>
      <c r="D8420" s="8">
        <f ca="1">VLOOKUP(B8420,Residuals!$A$12:$AW$232,C8420,FALSE)</f>
        <v>9.0836312004657915E-3</v>
      </c>
      <c r="E8420" s="8">
        <f ca="1">VLOOKUP(B8420,Residuals!$A$12:$AW$232,C8420,FALSE)^2</f>
        <v>8.2512355786075594E-5</v>
      </c>
      <c r="F8420" s="8">
        <f t="shared" ca="1" si="655"/>
        <v>0.19439316633161788</v>
      </c>
      <c r="G8420" s="6">
        <f t="shared" si="658"/>
        <v>0</v>
      </c>
    </row>
    <row r="8421" spans="1:7" x14ac:dyDescent="0.25">
      <c r="A8421" s="6">
        <f t="shared" si="659"/>
        <v>8410</v>
      </c>
      <c r="B8421" s="6">
        <f t="shared" si="656"/>
        <v>-198</v>
      </c>
      <c r="C8421" s="6">
        <f t="shared" si="657"/>
        <v>40</v>
      </c>
      <c r="D8421" s="8">
        <f ca="1">VLOOKUP(B8421,Residuals!$A$12:$AW$232,C8421,FALSE)</f>
        <v>4.9565297318625136E-3</v>
      </c>
      <c r="E8421" s="8">
        <f ca="1">VLOOKUP(B8421,Residuals!$A$12:$AW$232,C8421,FALSE)^2</f>
        <v>2.4567186982837082E-5</v>
      </c>
      <c r="F8421" s="8">
        <f t="shared" ca="1" si="655"/>
        <v>5.7878522797679362E-2</v>
      </c>
      <c r="G8421" s="6">
        <f t="shared" si="658"/>
        <v>0</v>
      </c>
    </row>
    <row r="8422" spans="1:7" x14ac:dyDescent="0.25">
      <c r="A8422" s="6">
        <f t="shared" si="659"/>
        <v>8411</v>
      </c>
      <c r="B8422" s="6">
        <f t="shared" si="656"/>
        <v>-197</v>
      </c>
      <c r="C8422" s="6">
        <f t="shared" si="657"/>
        <v>40</v>
      </c>
      <c r="D8422" s="8">
        <f ca="1">VLOOKUP(B8422,Residuals!$A$12:$AW$232,C8422,FALSE)</f>
        <v>-7.1431626766993005E-3</v>
      </c>
      <c r="E8422" s="8">
        <f ca="1">VLOOKUP(B8422,Residuals!$A$12:$AW$232,C8422,FALSE)^2</f>
        <v>5.1024773025789916E-5</v>
      </c>
      <c r="F8422" s="8">
        <f t="shared" ca="1" si="655"/>
        <v>0.1202106896032811</v>
      </c>
      <c r="G8422" s="6">
        <f t="shared" si="658"/>
        <v>0</v>
      </c>
    </row>
    <row r="8423" spans="1:7" x14ac:dyDescent="0.25">
      <c r="A8423" s="6">
        <f t="shared" si="659"/>
        <v>8412</v>
      </c>
      <c r="B8423" s="6">
        <f t="shared" si="656"/>
        <v>-196</v>
      </c>
      <c r="C8423" s="6">
        <f t="shared" si="657"/>
        <v>40</v>
      </c>
      <c r="D8423" s="8">
        <f ca="1">VLOOKUP(B8423,Residuals!$A$12:$AW$232,C8423,FALSE)</f>
        <v>1.9249043588950559E-2</v>
      </c>
      <c r="E8423" s="8">
        <f ca="1">VLOOKUP(B8423,Residuals!$A$12:$AW$232,C8423,FALSE)^2</f>
        <v>3.705256790893186E-4</v>
      </c>
      <c r="F8423" s="8">
        <f t="shared" ca="1" si="655"/>
        <v>0.87293180856558017</v>
      </c>
      <c r="G8423" s="6">
        <f t="shared" si="658"/>
        <v>0</v>
      </c>
    </row>
    <row r="8424" spans="1:7" x14ac:dyDescent="0.25">
      <c r="A8424" s="6">
        <f t="shared" si="659"/>
        <v>8413</v>
      </c>
      <c r="B8424" s="6">
        <f t="shared" si="656"/>
        <v>-195</v>
      </c>
      <c r="C8424" s="6">
        <f t="shared" si="657"/>
        <v>40</v>
      </c>
      <c r="D8424" s="8">
        <f ca="1">VLOOKUP(B8424,Residuals!$A$12:$AW$232,C8424,FALSE)</f>
        <v>1.9385097675301544E-2</v>
      </c>
      <c r="E8424" s="8">
        <f ca="1">VLOOKUP(B8424,Residuals!$A$12:$AW$232,C8424,FALSE)^2</f>
        <v>3.7578201188098135E-4</v>
      </c>
      <c r="F8424" s="8">
        <f t="shared" ca="1" si="655"/>
        <v>0.8853153499749804</v>
      </c>
      <c r="G8424" s="6">
        <f t="shared" si="658"/>
        <v>0</v>
      </c>
    </row>
    <row r="8425" spans="1:7" x14ac:dyDescent="0.25">
      <c r="A8425" s="6">
        <f t="shared" si="659"/>
        <v>8414</v>
      </c>
      <c r="B8425" s="6">
        <f t="shared" si="656"/>
        <v>-194</v>
      </c>
      <c r="C8425" s="6">
        <f t="shared" si="657"/>
        <v>40</v>
      </c>
      <c r="D8425" s="8">
        <f ca="1">VLOOKUP(B8425,Residuals!$A$12:$AW$232,C8425,FALSE)</f>
        <v>-2.0158968987482454E-4</v>
      </c>
      <c r="E8425" s="8">
        <f ca="1">VLOOKUP(B8425,Residuals!$A$12:$AW$232,C8425,FALSE)^2</f>
        <v>4.0638403063827939E-8</v>
      </c>
      <c r="F8425" s="8">
        <f t="shared" ca="1" si="655"/>
        <v>9.5741150170519957E-5</v>
      </c>
      <c r="G8425" s="6">
        <f t="shared" si="658"/>
        <v>0</v>
      </c>
    </row>
    <row r="8426" spans="1:7" x14ac:dyDescent="0.25">
      <c r="A8426" s="6">
        <f t="shared" si="659"/>
        <v>8415</v>
      </c>
      <c r="B8426" s="6">
        <f t="shared" si="656"/>
        <v>-193</v>
      </c>
      <c r="C8426" s="6">
        <f t="shared" si="657"/>
        <v>40</v>
      </c>
      <c r="D8426" s="8">
        <f ca="1">VLOOKUP(B8426,Residuals!$A$12:$AW$232,C8426,FALSE)</f>
        <v>-1.8601123289740853E-2</v>
      </c>
      <c r="E8426" s="8">
        <f ca="1">VLOOKUP(B8426,Residuals!$A$12:$AW$232,C8426,FALSE)^2</f>
        <v>3.460017876401396E-4</v>
      </c>
      <c r="F8426" s="8">
        <f t="shared" ca="1" si="655"/>
        <v>0.81515528692634109</v>
      </c>
      <c r="G8426" s="6">
        <f t="shared" si="658"/>
        <v>0</v>
      </c>
    </row>
    <row r="8427" spans="1:7" x14ac:dyDescent="0.25">
      <c r="A8427" s="6">
        <f t="shared" si="659"/>
        <v>8416</v>
      </c>
      <c r="B8427" s="6">
        <f t="shared" si="656"/>
        <v>-192</v>
      </c>
      <c r="C8427" s="6">
        <f t="shared" si="657"/>
        <v>40</v>
      </c>
      <c r="D8427" s="8">
        <f ca="1">VLOOKUP(B8427,Residuals!$A$12:$AW$232,C8427,FALSE)</f>
        <v>-2.7941077726632339E-2</v>
      </c>
      <c r="E8427" s="8">
        <f ca="1">VLOOKUP(B8427,Residuals!$A$12:$AW$232,C8427,FALSE)^2</f>
        <v>7.8070382452570986E-4</v>
      </c>
      <c r="F8427" s="8">
        <f t="shared" ca="1" si="655"/>
        <v>1.839281971420424</v>
      </c>
      <c r="G8427" s="6">
        <f t="shared" si="658"/>
        <v>0</v>
      </c>
    </row>
    <row r="8428" spans="1:7" x14ac:dyDescent="0.25">
      <c r="A8428" s="6">
        <f t="shared" si="659"/>
        <v>8417</v>
      </c>
      <c r="B8428" s="6">
        <f t="shared" si="656"/>
        <v>-191</v>
      </c>
      <c r="C8428" s="6">
        <f t="shared" si="657"/>
        <v>40</v>
      </c>
      <c r="D8428" s="8">
        <f ca="1">VLOOKUP(B8428,Residuals!$A$12:$AW$232,C8428,FALSE)</f>
        <v>1.0457595062698416E-2</v>
      </c>
      <c r="E8428" s="8">
        <f ca="1">VLOOKUP(B8428,Residuals!$A$12:$AW$232,C8428,FALSE)^2</f>
        <v>1.0936129449537429E-4</v>
      </c>
      <c r="F8428" s="8">
        <f t="shared" ca="1" si="655"/>
        <v>0.25764733182745864</v>
      </c>
      <c r="G8428" s="6">
        <f t="shared" si="658"/>
        <v>0</v>
      </c>
    </row>
    <row r="8429" spans="1:7" x14ac:dyDescent="0.25">
      <c r="A8429" s="6">
        <f t="shared" si="659"/>
        <v>8418</v>
      </c>
      <c r="B8429" s="6">
        <f t="shared" si="656"/>
        <v>-190</v>
      </c>
      <c r="C8429" s="6">
        <f t="shared" si="657"/>
        <v>40</v>
      </c>
      <c r="D8429" s="8">
        <f ca="1">VLOOKUP(B8429,Residuals!$A$12:$AW$232,C8429,FALSE)</f>
        <v>1.2323928589386499E-2</v>
      </c>
      <c r="E8429" s="8">
        <f ca="1">VLOOKUP(B8429,Residuals!$A$12:$AW$232,C8429,FALSE)^2</f>
        <v>1.518792158762979E-4</v>
      </c>
      <c r="F8429" s="8">
        <f t="shared" ca="1" si="655"/>
        <v>0.35781649175915614</v>
      </c>
      <c r="G8429" s="6">
        <f t="shared" si="658"/>
        <v>0</v>
      </c>
    </row>
    <row r="8430" spans="1:7" x14ac:dyDescent="0.25">
      <c r="A8430" s="6">
        <f t="shared" si="659"/>
        <v>8419</v>
      </c>
      <c r="B8430" s="6">
        <f t="shared" si="656"/>
        <v>-189</v>
      </c>
      <c r="C8430" s="6">
        <f t="shared" si="657"/>
        <v>40</v>
      </c>
      <c r="D8430" s="8">
        <f ca="1">VLOOKUP(B8430,Residuals!$A$12:$AW$232,C8430,FALSE)</f>
        <v>5.8049039939956741E-3</v>
      </c>
      <c r="E8430" s="8">
        <f ca="1">VLOOKUP(B8430,Residuals!$A$12:$AW$232,C8430,FALSE)^2</f>
        <v>3.3696910379506932E-5</v>
      </c>
      <c r="F8430" s="8">
        <f t="shared" ca="1" si="655"/>
        <v>7.9387493447018218E-2</v>
      </c>
      <c r="G8430" s="6">
        <f t="shared" si="658"/>
        <v>0</v>
      </c>
    </row>
    <row r="8431" spans="1:7" x14ac:dyDescent="0.25">
      <c r="A8431" s="6">
        <f t="shared" si="659"/>
        <v>8420</v>
      </c>
      <c r="B8431" s="6">
        <f t="shared" si="656"/>
        <v>-188</v>
      </c>
      <c r="C8431" s="6">
        <f t="shared" si="657"/>
        <v>40</v>
      </c>
      <c r="D8431" s="8">
        <f ca="1">VLOOKUP(B8431,Residuals!$A$12:$AW$232,C8431,FALSE)</f>
        <v>9.4121024857739249E-3</v>
      </c>
      <c r="E8431" s="8">
        <f ca="1">VLOOKUP(B8431,Residuals!$A$12:$AW$232,C8431,FALSE)^2</f>
        <v>8.85876732027117E-5</v>
      </c>
      <c r="F8431" s="8">
        <f t="shared" ca="1" si="655"/>
        <v>0.2087061765206788</v>
      </c>
      <c r="G8431" s="6">
        <f t="shared" si="658"/>
        <v>0</v>
      </c>
    </row>
    <row r="8432" spans="1:7" x14ac:dyDescent="0.25">
      <c r="A8432" s="6">
        <f t="shared" si="659"/>
        <v>8421</v>
      </c>
      <c r="B8432" s="6">
        <f t="shared" si="656"/>
        <v>-187</v>
      </c>
      <c r="C8432" s="6">
        <f t="shared" si="657"/>
        <v>40</v>
      </c>
      <c r="D8432" s="8">
        <f ca="1">VLOOKUP(B8432,Residuals!$A$12:$AW$232,C8432,FALSE)</f>
        <v>1.0937366475160441E-2</v>
      </c>
      <c r="E8432" s="8">
        <f ca="1">VLOOKUP(B8432,Residuals!$A$12:$AW$232,C8432,FALSE)^2</f>
        <v>1.1962598541196353E-4</v>
      </c>
      <c r="F8432" s="8">
        <f t="shared" ca="1" si="655"/>
        <v>0.28183020419465277</v>
      </c>
      <c r="G8432" s="6">
        <f t="shared" si="658"/>
        <v>0</v>
      </c>
    </row>
    <row r="8433" spans="1:7" x14ac:dyDescent="0.25">
      <c r="A8433" s="6">
        <f t="shared" si="659"/>
        <v>8422</v>
      </c>
      <c r="B8433" s="6">
        <f t="shared" si="656"/>
        <v>-186</v>
      </c>
      <c r="C8433" s="6">
        <f t="shared" si="657"/>
        <v>40</v>
      </c>
      <c r="D8433" s="8">
        <f ca="1">VLOOKUP(B8433,Residuals!$A$12:$AW$232,C8433,FALSE)</f>
        <v>-2.4122681089109978E-3</v>
      </c>
      <c r="E8433" s="8">
        <f ca="1">VLOOKUP(B8433,Residuals!$A$12:$AW$232,C8433,FALSE)^2</f>
        <v>5.8190374292690412E-6</v>
      </c>
      <c r="F8433" s="8">
        <f t="shared" ca="1" si="655"/>
        <v>1.3709233000334477E-2</v>
      </c>
      <c r="G8433" s="6">
        <f t="shared" si="658"/>
        <v>0</v>
      </c>
    </row>
    <row r="8434" spans="1:7" x14ac:dyDescent="0.25">
      <c r="A8434" s="6">
        <f t="shared" si="659"/>
        <v>8423</v>
      </c>
      <c r="B8434" s="6">
        <f t="shared" si="656"/>
        <v>-185</v>
      </c>
      <c r="C8434" s="6">
        <f t="shared" si="657"/>
        <v>40</v>
      </c>
      <c r="D8434" s="8">
        <f ca="1">VLOOKUP(B8434,Residuals!$A$12:$AW$232,C8434,FALSE)</f>
        <v>2.5067626951309541E-2</v>
      </c>
      <c r="E8434" s="8">
        <f ca="1">VLOOKUP(B8434,Residuals!$A$12:$AW$232,C8434,FALSE)^2</f>
        <v>6.2838592097002048E-4</v>
      </c>
      <c r="F8434" s="8">
        <f t="shared" ca="1" si="655"/>
        <v>1.4804319630901415</v>
      </c>
      <c r="G8434" s="6">
        <f t="shared" si="658"/>
        <v>0</v>
      </c>
    </row>
    <row r="8435" spans="1:7" x14ac:dyDescent="0.25">
      <c r="A8435" s="6">
        <f t="shared" si="659"/>
        <v>8424</v>
      </c>
      <c r="B8435" s="6">
        <f t="shared" si="656"/>
        <v>-184</v>
      </c>
      <c r="C8435" s="6">
        <f t="shared" si="657"/>
        <v>40</v>
      </c>
      <c r="D8435" s="8">
        <f ca="1">VLOOKUP(B8435,Residuals!$A$12:$AW$232,C8435,FALSE)</f>
        <v>1.3620704821504209E-2</v>
      </c>
      <c r="E8435" s="8">
        <f ca="1">VLOOKUP(B8435,Residuals!$A$12:$AW$232,C8435,FALSE)^2</f>
        <v>1.8552359983454802E-4</v>
      </c>
      <c r="F8435" s="8">
        <f t="shared" ca="1" si="655"/>
        <v>0.43708023674151225</v>
      </c>
      <c r="G8435" s="6">
        <f t="shared" si="658"/>
        <v>0</v>
      </c>
    </row>
    <row r="8436" spans="1:7" x14ac:dyDescent="0.25">
      <c r="A8436" s="6">
        <f t="shared" si="659"/>
        <v>8425</v>
      </c>
      <c r="B8436" s="6">
        <f t="shared" si="656"/>
        <v>-183</v>
      </c>
      <c r="C8436" s="6">
        <f t="shared" si="657"/>
        <v>40</v>
      </c>
      <c r="D8436" s="8">
        <f ca="1">VLOOKUP(B8436,Residuals!$A$12:$AW$232,C8436,FALSE)</f>
        <v>4.8090150082968925E-3</v>
      </c>
      <c r="E8436" s="8">
        <f ca="1">VLOOKUP(B8436,Residuals!$A$12:$AW$232,C8436,FALSE)^2</f>
        <v>2.3126625350024763E-5</v>
      </c>
      <c r="F8436" s="8">
        <f t="shared" ca="1" si="655"/>
        <v>5.4484663363775165E-2</v>
      </c>
      <c r="G8436" s="6">
        <f t="shared" si="658"/>
        <v>0</v>
      </c>
    </row>
    <row r="8437" spans="1:7" x14ac:dyDescent="0.25">
      <c r="A8437" s="6">
        <f t="shared" si="659"/>
        <v>8426</v>
      </c>
      <c r="B8437" s="6">
        <f t="shared" si="656"/>
        <v>-182</v>
      </c>
      <c r="C8437" s="6">
        <f t="shared" si="657"/>
        <v>40</v>
      </c>
      <c r="D8437" s="8">
        <f ca="1">VLOOKUP(B8437,Residuals!$A$12:$AW$232,C8437,FALSE)</f>
        <v>9.5203925258205216E-3</v>
      </c>
      <c r="E8437" s="8">
        <f ca="1">VLOOKUP(B8437,Residuals!$A$12:$AW$232,C8437,FALSE)^2</f>
        <v>9.0637873845699244E-5</v>
      </c>
      <c r="F8437" s="8">
        <f t="shared" ca="1" si="655"/>
        <v>0.21353630154630221</v>
      </c>
      <c r="G8437" s="6">
        <f t="shared" si="658"/>
        <v>0</v>
      </c>
    </row>
    <row r="8438" spans="1:7" x14ac:dyDescent="0.25">
      <c r="A8438" s="6">
        <f t="shared" si="659"/>
        <v>8427</v>
      </c>
      <c r="B8438" s="6">
        <f t="shared" si="656"/>
        <v>-181</v>
      </c>
      <c r="C8438" s="6">
        <f t="shared" si="657"/>
        <v>40</v>
      </c>
      <c r="D8438" s="8">
        <f ca="1">VLOOKUP(B8438,Residuals!$A$12:$AW$232,C8438,FALSE)</f>
        <v>1.2894859246866563E-2</v>
      </c>
      <c r="E8438" s="8">
        <f ca="1">VLOOKUP(B8438,Residuals!$A$12:$AW$232,C8438,FALSE)^2</f>
        <v>1.6627739499650013E-4</v>
      </c>
      <c r="F8438" s="8">
        <f t="shared" ca="1" si="655"/>
        <v>0.39173756457208669</v>
      </c>
      <c r="G8438" s="6">
        <f t="shared" si="658"/>
        <v>0</v>
      </c>
    </row>
    <row r="8439" spans="1:7" x14ac:dyDescent="0.25">
      <c r="A8439" s="6">
        <f t="shared" si="659"/>
        <v>8428</v>
      </c>
      <c r="B8439" s="6">
        <f t="shared" si="656"/>
        <v>-180</v>
      </c>
      <c r="C8439" s="6">
        <f t="shared" si="657"/>
        <v>40</v>
      </c>
      <c r="D8439" s="8">
        <f ca="1">VLOOKUP(B8439,Residuals!$A$12:$AW$232,C8439,FALSE)</f>
        <v>-4.7543695172895398E-3</v>
      </c>
      <c r="E8439" s="8">
        <f ca="1">VLOOKUP(B8439,Residuals!$A$12:$AW$232,C8439,FALSE)^2</f>
        <v>2.2604029506931972E-5</v>
      </c>
      <c r="F8439" s="8">
        <f t="shared" ca="1" si="655"/>
        <v>5.3253465203418039E-2</v>
      </c>
      <c r="G8439" s="6">
        <f t="shared" si="658"/>
        <v>0</v>
      </c>
    </row>
    <row r="8440" spans="1:7" x14ac:dyDescent="0.25">
      <c r="A8440" s="6">
        <f t="shared" si="659"/>
        <v>8429</v>
      </c>
      <c r="B8440" s="6">
        <f t="shared" si="656"/>
        <v>-179</v>
      </c>
      <c r="C8440" s="6">
        <f t="shared" si="657"/>
        <v>40</v>
      </c>
      <c r="D8440" s="8">
        <f ca="1">VLOOKUP(B8440,Residuals!$A$12:$AW$232,C8440,FALSE)</f>
        <v>-4.2823995776176352E-4</v>
      </c>
      <c r="E8440" s="8">
        <f ca="1">VLOOKUP(B8440,Residuals!$A$12:$AW$232,C8440,FALSE)^2</f>
        <v>1.8338946142379701E-7</v>
      </c>
      <c r="F8440" s="8">
        <f t="shared" ca="1" si="655"/>
        <v>4.3205236038162015E-4</v>
      </c>
      <c r="G8440" s="6">
        <f t="shared" si="658"/>
        <v>0</v>
      </c>
    </row>
    <row r="8441" spans="1:7" x14ac:dyDescent="0.25">
      <c r="A8441" s="6">
        <f t="shared" si="659"/>
        <v>8430</v>
      </c>
      <c r="B8441" s="6">
        <f t="shared" si="656"/>
        <v>-178</v>
      </c>
      <c r="C8441" s="6">
        <f t="shared" si="657"/>
        <v>40</v>
      </c>
      <c r="D8441" s="8">
        <f ca="1">VLOOKUP(B8441,Residuals!$A$12:$AW$232,C8441,FALSE)</f>
        <v>-2.0194937300022867E-4</v>
      </c>
      <c r="E8441" s="8">
        <f ca="1">VLOOKUP(B8441,Residuals!$A$12:$AW$232,C8441,FALSE)^2</f>
        <v>4.0783549255185492E-8</v>
      </c>
      <c r="F8441" s="8">
        <f t="shared" ca="1" si="655"/>
        <v>9.6083104141536399E-5</v>
      </c>
      <c r="G8441" s="6">
        <f t="shared" si="658"/>
        <v>0</v>
      </c>
    </row>
    <row r="8442" spans="1:7" x14ac:dyDescent="0.25">
      <c r="A8442" s="6">
        <f t="shared" si="659"/>
        <v>8431</v>
      </c>
      <c r="B8442" s="6">
        <f t="shared" si="656"/>
        <v>-177</v>
      </c>
      <c r="C8442" s="6">
        <f t="shared" si="657"/>
        <v>40</v>
      </c>
      <c r="D8442" s="8">
        <f ca="1">VLOOKUP(B8442,Residuals!$A$12:$AW$232,C8442,FALSE)</f>
        <v>-5.4095737069399189E-4</v>
      </c>
      <c r="E8442" s="8">
        <f ca="1">VLOOKUP(B8442,Residuals!$A$12:$AW$232,C8442,FALSE)^2</f>
        <v>2.9263487690815696E-7</v>
      </c>
      <c r="F8442" s="8">
        <f t="shared" ca="1" si="655"/>
        <v>6.8942668960664602E-4</v>
      </c>
      <c r="G8442" s="6">
        <f t="shared" si="658"/>
        <v>0</v>
      </c>
    </row>
    <row r="8443" spans="1:7" x14ac:dyDescent="0.25">
      <c r="A8443" s="6">
        <f t="shared" si="659"/>
        <v>8432</v>
      </c>
      <c r="B8443" s="6">
        <f t="shared" si="656"/>
        <v>-176</v>
      </c>
      <c r="C8443" s="6">
        <f t="shared" si="657"/>
        <v>40</v>
      </c>
      <c r="D8443" s="8">
        <f ca="1">VLOOKUP(B8443,Residuals!$A$12:$AW$232,C8443,FALSE)</f>
        <v>-2.3624810383913456E-2</v>
      </c>
      <c r="E8443" s="8">
        <f ca="1">VLOOKUP(B8443,Residuals!$A$12:$AW$232,C8443,FALSE)^2</f>
        <v>5.5813166567586503E-4</v>
      </c>
      <c r="F8443" s="8">
        <f t="shared" ca="1" si="655"/>
        <v>1.3149179984869712</v>
      </c>
      <c r="G8443" s="6">
        <f t="shared" si="658"/>
        <v>0</v>
      </c>
    </row>
    <row r="8444" spans="1:7" x14ac:dyDescent="0.25">
      <c r="A8444" s="6">
        <f t="shared" si="659"/>
        <v>8433</v>
      </c>
      <c r="B8444" s="6">
        <f t="shared" si="656"/>
        <v>-175</v>
      </c>
      <c r="C8444" s="6">
        <f t="shared" si="657"/>
        <v>40</v>
      </c>
      <c r="D8444" s="8">
        <f ca="1">VLOOKUP(B8444,Residuals!$A$12:$AW$232,C8444,FALSE)</f>
        <v>1.0141224015598232E-2</v>
      </c>
      <c r="E8444" s="8">
        <f ca="1">VLOOKUP(B8444,Residuals!$A$12:$AW$232,C8444,FALSE)^2</f>
        <v>1.0284442453454633E-4</v>
      </c>
      <c r="F8444" s="8">
        <f t="shared" ca="1" si="655"/>
        <v>0.24229405565217652</v>
      </c>
      <c r="G8444" s="6">
        <f t="shared" si="658"/>
        <v>0</v>
      </c>
    </row>
    <row r="8445" spans="1:7" x14ac:dyDescent="0.25">
      <c r="A8445" s="6">
        <f t="shared" si="659"/>
        <v>8434</v>
      </c>
      <c r="B8445" s="6">
        <f t="shared" si="656"/>
        <v>-174</v>
      </c>
      <c r="C8445" s="6">
        <f t="shared" si="657"/>
        <v>40</v>
      </c>
      <c r="D8445" s="8">
        <f ca="1">VLOOKUP(B8445,Residuals!$A$12:$AW$232,C8445,FALSE)</f>
        <v>-1.4335659440873744E-2</v>
      </c>
      <c r="E8445" s="8">
        <f ca="1">VLOOKUP(B8445,Residuals!$A$12:$AW$232,C8445,FALSE)^2</f>
        <v>2.0551113160471252E-4</v>
      </c>
      <c r="F8445" s="8">
        <f t="shared" ca="1" si="655"/>
        <v>0.4841694217604155</v>
      </c>
      <c r="G8445" s="6">
        <f t="shared" si="658"/>
        <v>0</v>
      </c>
    </row>
    <row r="8446" spans="1:7" x14ac:dyDescent="0.25">
      <c r="A8446" s="6">
        <f t="shared" si="659"/>
        <v>8435</v>
      </c>
      <c r="B8446" s="6">
        <f t="shared" si="656"/>
        <v>-173</v>
      </c>
      <c r="C8446" s="6">
        <f t="shared" si="657"/>
        <v>40</v>
      </c>
      <c r="D8446" s="8">
        <f ca="1">VLOOKUP(B8446,Residuals!$A$12:$AW$232,C8446,FALSE)</f>
        <v>4.8233215179982157E-3</v>
      </c>
      <c r="E8446" s="8">
        <f ca="1">VLOOKUP(B8446,Residuals!$A$12:$AW$232,C8446,FALSE)^2</f>
        <v>2.3264430465984611E-5</v>
      </c>
      <c r="F8446" s="8">
        <f t="shared" ca="1" si="655"/>
        <v>5.4809322289979902E-2</v>
      </c>
      <c r="G8446" s="6">
        <f t="shared" si="658"/>
        <v>0</v>
      </c>
    </row>
    <row r="8447" spans="1:7" x14ac:dyDescent="0.25">
      <c r="A8447" s="6">
        <f t="shared" si="659"/>
        <v>8436</v>
      </c>
      <c r="B8447" s="6">
        <f t="shared" si="656"/>
        <v>-172</v>
      </c>
      <c r="C8447" s="6">
        <f t="shared" si="657"/>
        <v>40</v>
      </c>
      <c r="D8447" s="8">
        <f ca="1">VLOOKUP(B8447,Residuals!$A$12:$AW$232,C8447,FALSE)</f>
        <v>4.633393156834479E-3</v>
      </c>
      <c r="E8447" s="8">
        <f ca="1">VLOOKUP(B8447,Residuals!$A$12:$AW$232,C8447,FALSE)^2</f>
        <v>2.1468332145800577E-5</v>
      </c>
      <c r="F8447" s="8">
        <f t="shared" ca="1" si="655"/>
        <v>5.0577844032242469E-2</v>
      </c>
      <c r="G8447" s="6">
        <f t="shared" si="658"/>
        <v>0</v>
      </c>
    </row>
    <row r="8448" spans="1:7" x14ac:dyDescent="0.25">
      <c r="A8448" s="6">
        <f t="shared" si="659"/>
        <v>8437</v>
      </c>
      <c r="B8448" s="6">
        <f t="shared" si="656"/>
        <v>-171</v>
      </c>
      <c r="C8448" s="6">
        <f t="shared" si="657"/>
        <v>40</v>
      </c>
      <c r="D8448" s="8">
        <f ca="1">VLOOKUP(B8448,Residuals!$A$12:$AW$232,C8448,FALSE)</f>
        <v>9.1483324503453967E-3</v>
      </c>
      <c r="E8448" s="8">
        <f ca="1">VLOOKUP(B8448,Residuals!$A$12:$AW$232,C8448,FALSE)^2</f>
        <v>8.3691986622042605E-5</v>
      </c>
      <c r="F8448" s="8">
        <f t="shared" ca="1" si="655"/>
        <v>0.19717229160469291</v>
      </c>
      <c r="G8448" s="6">
        <f t="shared" si="658"/>
        <v>0</v>
      </c>
    </row>
    <row r="8449" spans="1:7" x14ac:dyDescent="0.25">
      <c r="A8449" s="6">
        <f t="shared" si="659"/>
        <v>8438</v>
      </c>
      <c r="B8449" s="6">
        <f t="shared" si="656"/>
        <v>-170</v>
      </c>
      <c r="C8449" s="6">
        <f t="shared" si="657"/>
        <v>40</v>
      </c>
      <c r="D8449" s="8">
        <f ca="1">VLOOKUP(B8449,Residuals!$A$12:$AW$232,C8449,FALSE)</f>
        <v>-1.2895591518246863E-2</v>
      </c>
      <c r="E8449" s="8">
        <f ca="1">VLOOKUP(B8449,Residuals!$A$12:$AW$232,C8449,FALSE)^2</f>
        <v>1.6629628060548044E-4</v>
      </c>
      <c r="F8449" s="8">
        <f t="shared" ca="1" si="655"/>
        <v>0.39178205770639135</v>
      </c>
      <c r="G8449" s="6">
        <f t="shared" si="658"/>
        <v>0</v>
      </c>
    </row>
    <row r="8450" spans="1:7" x14ac:dyDescent="0.25">
      <c r="A8450" s="6">
        <f t="shared" si="659"/>
        <v>8439</v>
      </c>
      <c r="B8450" s="6">
        <f t="shared" si="656"/>
        <v>-169</v>
      </c>
      <c r="C8450" s="6">
        <f t="shared" si="657"/>
        <v>40</v>
      </c>
      <c r="D8450" s="8">
        <f ca="1">VLOOKUP(B8450,Residuals!$A$12:$AW$232,C8450,FALSE)</f>
        <v>3.5743095594994743E-2</v>
      </c>
      <c r="E8450" s="8">
        <f ca="1">VLOOKUP(B8450,Residuals!$A$12:$AW$232,C8450,FALSE)^2</f>
        <v>1.2775688827129327E-3</v>
      </c>
      <c r="F8450" s="8">
        <f t="shared" ca="1" si="655"/>
        <v>3.0098602560954255</v>
      </c>
      <c r="G8450" s="6">
        <f t="shared" si="658"/>
        <v>0</v>
      </c>
    </row>
    <row r="8451" spans="1:7" x14ac:dyDescent="0.25">
      <c r="A8451" s="6">
        <f t="shared" si="659"/>
        <v>8440</v>
      </c>
      <c r="B8451" s="6">
        <f t="shared" si="656"/>
        <v>-168</v>
      </c>
      <c r="C8451" s="6">
        <f t="shared" si="657"/>
        <v>40</v>
      </c>
      <c r="D8451" s="8">
        <f ca="1">VLOOKUP(B8451,Residuals!$A$12:$AW$232,C8451,FALSE)</f>
        <v>-3.2709981626571458E-3</v>
      </c>
      <c r="E8451" s="8">
        <f ca="1">VLOOKUP(B8451,Residuals!$A$12:$AW$232,C8451,FALSE)^2</f>
        <v>1.0699428980106424E-5</v>
      </c>
      <c r="F8451" s="8">
        <f t="shared" ca="1" si="655"/>
        <v>2.5207083927837076E-2</v>
      </c>
      <c r="G8451" s="6">
        <f t="shared" si="658"/>
        <v>0</v>
      </c>
    </row>
    <row r="8452" spans="1:7" x14ac:dyDescent="0.25">
      <c r="A8452" s="6">
        <f t="shared" si="659"/>
        <v>8441</v>
      </c>
      <c r="B8452" s="6">
        <f t="shared" si="656"/>
        <v>-167</v>
      </c>
      <c r="C8452" s="6">
        <f t="shared" si="657"/>
        <v>40</v>
      </c>
      <c r="D8452" s="8">
        <f ca="1">VLOOKUP(B8452,Residuals!$A$12:$AW$232,C8452,FALSE)</f>
        <v>-1.8250876228245071E-2</v>
      </c>
      <c r="E8452" s="8">
        <f ca="1">VLOOKUP(B8452,Residuals!$A$12:$AW$232,C8452,FALSE)^2</f>
        <v>3.3309448309872105E-4</v>
      </c>
      <c r="F8452" s="8">
        <f t="shared" ca="1" si="655"/>
        <v>0.7847466072236553</v>
      </c>
      <c r="G8452" s="6">
        <f t="shared" si="658"/>
        <v>0</v>
      </c>
    </row>
    <row r="8453" spans="1:7" x14ac:dyDescent="0.25">
      <c r="A8453" s="6">
        <f t="shared" si="659"/>
        <v>8442</v>
      </c>
      <c r="B8453" s="6">
        <f t="shared" si="656"/>
        <v>-166</v>
      </c>
      <c r="C8453" s="6">
        <f t="shared" si="657"/>
        <v>40</v>
      </c>
      <c r="D8453" s="8">
        <f ca="1">VLOOKUP(B8453,Residuals!$A$12:$AW$232,C8453,FALSE)</f>
        <v>-1.7194102687998487E-2</v>
      </c>
      <c r="E8453" s="8">
        <f ca="1">VLOOKUP(B8453,Residuals!$A$12:$AW$232,C8453,FALSE)^2</f>
        <v>2.9563716724543681E-4</v>
      </c>
      <c r="F8453" s="8">
        <f t="shared" ca="1" si="655"/>
        <v>0.69649986936682373</v>
      </c>
      <c r="G8453" s="6">
        <f t="shared" si="658"/>
        <v>0</v>
      </c>
    </row>
    <row r="8454" spans="1:7" x14ac:dyDescent="0.25">
      <c r="A8454" s="6">
        <f t="shared" si="659"/>
        <v>8443</v>
      </c>
      <c r="B8454" s="6">
        <f t="shared" si="656"/>
        <v>-165</v>
      </c>
      <c r="C8454" s="6">
        <f t="shared" si="657"/>
        <v>40</v>
      </c>
      <c r="D8454" s="8">
        <f ca="1">VLOOKUP(B8454,Residuals!$A$12:$AW$232,C8454,FALSE)</f>
        <v>5.203144365471841E-3</v>
      </c>
      <c r="E8454" s="8">
        <f ca="1">VLOOKUP(B8454,Residuals!$A$12:$AW$232,C8454,FALSE)^2</f>
        <v>2.7072711287941365E-5</v>
      </c>
      <c r="F8454" s="8">
        <f t="shared" ca="1" si="655"/>
        <v>6.3781357571332034E-2</v>
      </c>
      <c r="G8454" s="6">
        <f t="shared" si="658"/>
        <v>0</v>
      </c>
    </row>
    <row r="8455" spans="1:7" x14ac:dyDescent="0.25">
      <c r="A8455" s="6">
        <f t="shared" si="659"/>
        <v>8444</v>
      </c>
      <c r="B8455" s="6">
        <f t="shared" si="656"/>
        <v>-164</v>
      </c>
      <c r="C8455" s="6">
        <f t="shared" si="657"/>
        <v>40</v>
      </c>
      <c r="D8455" s="8">
        <f ca="1">VLOOKUP(B8455,Residuals!$A$12:$AW$232,C8455,FALSE)</f>
        <v>1.088321283588819E-3</v>
      </c>
      <c r="E8455" s="8">
        <f ca="1">VLOOKUP(B8455,Residuals!$A$12:$AW$232,C8455,FALSE)^2</f>
        <v>1.1844432163124147E-6</v>
      </c>
      <c r="F8455" s="8">
        <f t="shared" ca="1" si="655"/>
        <v>2.7904628945018104E-3</v>
      </c>
      <c r="G8455" s="6">
        <f t="shared" si="658"/>
        <v>0</v>
      </c>
    </row>
    <row r="8456" spans="1:7" x14ac:dyDescent="0.25">
      <c r="A8456" s="6">
        <f t="shared" si="659"/>
        <v>8445</v>
      </c>
      <c r="B8456" s="6">
        <f t="shared" si="656"/>
        <v>-163</v>
      </c>
      <c r="C8456" s="6">
        <f t="shared" si="657"/>
        <v>40</v>
      </c>
      <c r="D8456" s="8">
        <f ca="1">VLOOKUP(B8456,Residuals!$A$12:$AW$232,C8456,FALSE)</f>
        <v>-1.293403675379029E-2</v>
      </c>
      <c r="E8456" s="8">
        <f ca="1">VLOOKUP(B8456,Residuals!$A$12:$AW$232,C8456,FALSE)^2</f>
        <v>1.6728930674839808E-4</v>
      </c>
      <c r="F8456" s="8">
        <f t="shared" ca="1" si="655"/>
        <v>0.39412155576498886</v>
      </c>
      <c r="G8456" s="6">
        <f t="shared" si="658"/>
        <v>0</v>
      </c>
    </row>
    <row r="8457" spans="1:7" x14ac:dyDescent="0.25">
      <c r="A8457" s="6">
        <f t="shared" si="659"/>
        <v>8446</v>
      </c>
      <c r="B8457" s="6">
        <f t="shared" si="656"/>
        <v>-162</v>
      </c>
      <c r="C8457" s="6">
        <f t="shared" si="657"/>
        <v>40</v>
      </c>
      <c r="D8457" s="8">
        <f ca="1">VLOOKUP(B8457,Residuals!$A$12:$AW$232,C8457,FALSE)</f>
        <v>7.4192134626693083E-3</v>
      </c>
      <c r="E8457" s="8">
        <f ca="1">VLOOKUP(B8457,Residuals!$A$12:$AW$232,C8457,FALSE)^2</f>
        <v>5.5044728404653506E-5</v>
      </c>
      <c r="F8457" s="8">
        <f t="shared" ca="1" si="655"/>
        <v>0.12968141489241394</v>
      </c>
      <c r="G8457" s="6">
        <f t="shared" si="658"/>
        <v>0</v>
      </c>
    </row>
    <row r="8458" spans="1:7" x14ac:dyDescent="0.25">
      <c r="A8458" s="6">
        <f t="shared" si="659"/>
        <v>8447</v>
      </c>
      <c r="B8458" s="6">
        <f t="shared" si="656"/>
        <v>-161</v>
      </c>
      <c r="C8458" s="6">
        <f t="shared" si="657"/>
        <v>40</v>
      </c>
      <c r="D8458" s="8">
        <f ca="1">VLOOKUP(B8458,Residuals!$A$12:$AW$232,C8458,FALSE)</f>
        <v>-9.7222033050742666E-3</v>
      </c>
      <c r="E8458" s="8">
        <f ca="1">VLOOKUP(B8458,Residuals!$A$12:$AW$232,C8458,FALSE)^2</f>
        <v>9.4521237105196993E-5</v>
      </c>
      <c r="F8458" s="8">
        <f t="shared" ca="1" si="655"/>
        <v>0.22268522564182577</v>
      </c>
      <c r="G8458" s="6">
        <f t="shared" si="658"/>
        <v>0</v>
      </c>
    </row>
    <row r="8459" spans="1:7" x14ac:dyDescent="0.25">
      <c r="A8459" s="6">
        <f t="shared" si="659"/>
        <v>8448</v>
      </c>
      <c r="B8459" s="6">
        <f t="shared" si="656"/>
        <v>-160</v>
      </c>
      <c r="C8459" s="6">
        <f t="shared" si="657"/>
        <v>40</v>
      </c>
      <c r="D8459" s="8">
        <f ca="1">VLOOKUP(B8459,Residuals!$A$12:$AW$232,C8459,FALSE)</f>
        <v>-2.2585755776175866E-2</v>
      </c>
      <c r="E8459" s="8">
        <f ca="1">VLOOKUP(B8459,Residuals!$A$12:$AW$232,C8459,FALSE)^2</f>
        <v>5.1011636398106146E-4</v>
      </c>
      <c r="F8459" s="8">
        <f t="shared" ref="F8459:F8522" ca="1" si="660">E8459/$F$8</f>
        <v>1.2017974065477468</v>
      </c>
      <c r="G8459" s="6">
        <f t="shared" si="658"/>
        <v>0</v>
      </c>
    </row>
    <row r="8460" spans="1:7" x14ac:dyDescent="0.25">
      <c r="A8460" s="6">
        <f t="shared" si="659"/>
        <v>8449</v>
      </c>
      <c r="B8460" s="6">
        <f t="shared" ref="B8460:B8523" si="661">MOD(A8460,221)-210</f>
        <v>-159</v>
      </c>
      <c r="C8460" s="6">
        <f t="shared" ref="C8460:C8523" si="662">IF(B8460&lt;B8459,IF(ISNUMBER(C8459),C8459+1,2),C8459)</f>
        <v>40</v>
      </c>
      <c r="D8460" s="8">
        <f ca="1">VLOOKUP(B8460,Residuals!$A$12:$AW$232,C8460,FALSE)</f>
        <v>-1.729371263978053E-2</v>
      </c>
      <c r="E8460" s="8">
        <f ca="1">VLOOKUP(B8460,Residuals!$A$12:$AW$232,C8460,FALSE)^2</f>
        <v>2.9907249686730484E-4</v>
      </c>
      <c r="F8460" s="8">
        <f t="shared" ca="1" si="660"/>
        <v>0.70459325848686172</v>
      </c>
      <c r="G8460" s="6">
        <f t="shared" ref="G8460:G8523" si="663">IF(OR(B8460&lt;-10,B8460&gt;10),0,1)</f>
        <v>0</v>
      </c>
    </row>
    <row r="8461" spans="1:7" x14ac:dyDescent="0.25">
      <c r="A8461" s="6">
        <f t="shared" ref="A8461:A8524" si="664">A8460+1</f>
        <v>8450</v>
      </c>
      <c r="B8461" s="6">
        <f t="shared" si="661"/>
        <v>-158</v>
      </c>
      <c r="C8461" s="6">
        <f t="shared" si="662"/>
        <v>40</v>
      </c>
      <c r="D8461" s="8">
        <f ca="1">VLOOKUP(B8461,Residuals!$A$12:$AW$232,C8461,FALSE)</f>
        <v>-5.0888986470284652E-3</v>
      </c>
      <c r="E8461" s="8">
        <f ca="1">VLOOKUP(B8461,Residuals!$A$12:$AW$232,C8461,FALSE)^2</f>
        <v>2.5896889439728145E-5</v>
      </c>
      <c r="F8461" s="8">
        <f t="shared" ca="1" si="660"/>
        <v>6.1011205999018839E-2</v>
      </c>
      <c r="G8461" s="6">
        <f t="shared" si="663"/>
        <v>0</v>
      </c>
    </row>
    <row r="8462" spans="1:7" x14ac:dyDescent="0.25">
      <c r="A8462" s="6">
        <f t="shared" si="664"/>
        <v>8451</v>
      </c>
      <c r="B8462" s="6">
        <f t="shared" si="661"/>
        <v>-157</v>
      </c>
      <c r="C8462" s="6">
        <f t="shared" si="662"/>
        <v>40</v>
      </c>
      <c r="D8462" s="8">
        <f ca="1">VLOOKUP(B8462,Residuals!$A$12:$AW$232,C8462,FALSE)</f>
        <v>2.0455469766773843E-2</v>
      </c>
      <c r="E8462" s="8">
        <f ca="1">VLOOKUP(B8462,Residuals!$A$12:$AW$232,C8462,FALSE)^2</f>
        <v>4.1842624337939873E-4</v>
      </c>
      <c r="F8462" s="8">
        <f t="shared" ca="1" si="660"/>
        <v>0.98578208744455598</v>
      </c>
      <c r="G8462" s="6">
        <f t="shared" si="663"/>
        <v>0</v>
      </c>
    </row>
    <row r="8463" spans="1:7" x14ac:dyDescent="0.25">
      <c r="A8463" s="6">
        <f t="shared" si="664"/>
        <v>8452</v>
      </c>
      <c r="B8463" s="6">
        <f t="shared" si="661"/>
        <v>-156</v>
      </c>
      <c r="C8463" s="6">
        <f t="shared" si="662"/>
        <v>40</v>
      </c>
      <c r="D8463" s="8">
        <f ca="1">VLOOKUP(B8463,Residuals!$A$12:$AW$232,C8463,FALSE)</f>
        <v>-1.6005790788684492E-2</v>
      </c>
      <c r="E8463" s="8">
        <f ca="1">VLOOKUP(B8463,Residuals!$A$12:$AW$232,C8463,FALSE)^2</f>
        <v>2.5618533877113731E-4</v>
      </c>
      <c r="F8463" s="8">
        <f t="shared" ca="1" si="660"/>
        <v>0.60355420345256594</v>
      </c>
      <c r="G8463" s="6">
        <f t="shared" si="663"/>
        <v>0</v>
      </c>
    </row>
    <row r="8464" spans="1:7" x14ac:dyDescent="0.25">
      <c r="A8464" s="6">
        <f t="shared" si="664"/>
        <v>8453</v>
      </c>
      <c r="B8464" s="6">
        <f t="shared" si="661"/>
        <v>-155</v>
      </c>
      <c r="C8464" s="6">
        <f t="shared" si="662"/>
        <v>40</v>
      </c>
      <c r="D8464" s="8">
        <f ca="1">VLOOKUP(B8464,Residuals!$A$12:$AW$232,C8464,FALSE)</f>
        <v>-2.0133597147766837E-2</v>
      </c>
      <c r="E8464" s="8">
        <f ca="1">VLOOKUP(B8464,Residuals!$A$12:$AW$232,C8464,FALSE)^2</f>
        <v>4.0536173410856492E-4</v>
      </c>
      <c r="F8464" s="8">
        <f t="shared" ca="1" si="660"/>
        <v>0.95500304472384456</v>
      </c>
      <c r="G8464" s="6">
        <f t="shared" si="663"/>
        <v>0</v>
      </c>
    </row>
    <row r="8465" spans="1:7" x14ac:dyDescent="0.25">
      <c r="A8465" s="6">
        <f t="shared" si="664"/>
        <v>8454</v>
      </c>
      <c r="B8465" s="6">
        <f t="shared" si="661"/>
        <v>-154</v>
      </c>
      <c r="C8465" s="6">
        <f t="shared" si="662"/>
        <v>40</v>
      </c>
      <c r="D8465" s="8">
        <f ca="1">VLOOKUP(B8465,Residuals!$A$12:$AW$232,C8465,FALSE)</f>
        <v>6.2642590816068154E-3</v>
      </c>
      <c r="E8465" s="8">
        <f ca="1">VLOOKUP(B8465,Residuals!$A$12:$AW$232,C8465,FALSE)^2</f>
        <v>3.9240941841493465E-5</v>
      </c>
      <c r="F8465" s="8">
        <f t="shared" ca="1" si="660"/>
        <v>9.2448832198899336E-2</v>
      </c>
      <c r="G8465" s="6">
        <f t="shared" si="663"/>
        <v>0</v>
      </c>
    </row>
    <row r="8466" spans="1:7" x14ac:dyDescent="0.25">
      <c r="A8466" s="6">
        <f t="shared" si="664"/>
        <v>8455</v>
      </c>
      <c r="B8466" s="6">
        <f t="shared" si="661"/>
        <v>-153</v>
      </c>
      <c r="C8466" s="6">
        <f t="shared" si="662"/>
        <v>40</v>
      </c>
      <c r="D8466" s="8">
        <f ca="1">VLOOKUP(B8466,Residuals!$A$12:$AW$232,C8466,FALSE)</f>
        <v>1.0619760846291945E-2</v>
      </c>
      <c r="E8466" s="8">
        <f ca="1">VLOOKUP(B8466,Residuals!$A$12:$AW$232,C8466,FALSE)^2</f>
        <v>1.1277932043243541E-4</v>
      </c>
      <c r="F8466" s="8">
        <f t="shared" ca="1" si="660"/>
        <v>0.26569995471258817</v>
      </c>
      <c r="G8466" s="6">
        <f t="shared" si="663"/>
        <v>0</v>
      </c>
    </row>
    <row r="8467" spans="1:7" x14ac:dyDescent="0.25">
      <c r="A8467" s="6">
        <f t="shared" si="664"/>
        <v>8456</v>
      </c>
      <c r="B8467" s="6">
        <f t="shared" si="661"/>
        <v>-152</v>
      </c>
      <c r="C8467" s="6">
        <f t="shared" si="662"/>
        <v>40</v>
      </c>
      <c r="D8467" s="8">
        <f ca="1">VLOOKUP(B8467,Residuals!$A$12:$AW$232,C8467,FALSE)</f>
        <v>1.094242229113041E-2</v>
      </c>
      <c r="E8467" s="8">
        <f ca="1">VLOOKUP(B8467,Residuals!$A$12:$AW$232,C8467,FALSE)^2</f>
        <v>1.1973660559742769E-4</v>
      </c>
      <c r="F8467" s="8">
        <f t="shared" ca="1" si="660"/>
        <v>0.28209081738291658</v>
      </c>
      <c r="G8467" s="6">
        <f t="shared" si="663"/>
        <v>0</v>
      </c>
    </row>
    <row r="8468" spans="1:7" x14ac:dyDescent="0.25">
      <c r="A8468" s="6">
        <f t="shared" si="664"/>
        <v>8457</v>
      </c>
      <c r="B8468" s="6">
        <f t="shared" si="661"/>
        <v>-151</v>
      </c>
      <c r="C8468" s="6">
        <f t="shared" si="662"/>
        <v>40</v>
      </c>
      <c r="D8468" s="8">
        <f ca="1">VLOOKUP(B8468,Residuals!$A$12:$AW$232,C8468,FALSE)</f>
        <v>1.7385928981837823E-3</v>
      </c>
      <c r="E8468" s="8">
        <f ca="1">VLOOKUP(B8468,Residuals!$A$12:$AW$232,C8468,FALSE)^2</f>
        <v>3.0227052656150838E-6</v>
      </c>
      <c r="F8468" s="8">
        <f t="shared" ca="1" si="660"/>
        <v>7.1212758607157563E-3</v>
      </c>
      <c r="G8468" s="6">
        <f t="shared" si="663"/>
        <v>0</v>
      </c>
    </row>
    <row r="8469" spans="1:7" x14ac:dyDescent="0.25">
      <c r="A8469" s="6">
        <f t="shared" si="664"/>
        <v>8458</v>
      </c>
      <c r="B8469" s="6">
        <f t="shared" si="661"/>
        <v>-150</v>
      </c>
      <c r="C8469" s="6">
        <f t="shared" si="662"/>
        <v>40</v>
      </c>
      <c r="D8469" s="8">
        <f ca="1">VLOOKUP(B8469,Residuals!$A$12:$AW$232,C8469,FALSE)</f>
        <v>-3.2922196174153352E-2</v>
      </c>
      <c r="E8469" s="8">
        <f ca="1">VLOOKUP(B8469,Residuals!$A$12:$AW$232,C8469,FALSE)^2</f>
        <v>1.0838710009294377E-3</v>
      </c>
      <c r="F8469" s="8">
        <f t="shared" ca="1" si="660"/>
        <v>2.5535219999287624</v>
      </c>
      <c r="G8469" s="6">
        <f t="shared" si="663"/>
        <v>0</v>
      </c>
    </row>
    <row r="8470" spans="1:7" x14ac:dyDescent="0.25">
      <c r="A8470" s="6">
        <f t="shared" si="664"/>
        <v>8459</v>
      </c>
      <c r="B8470" s="6">
        <f t="shared" si="661"/>
        <v>-149</v>
      </c>
      <c r="C8470" s="6">
        <f t="shared" si="662"/>
        <v>40</v>
      </c>
      <c r="D8470" s="8">
        <f ca="1">VLOOKUP(B8470,Residuals!$A$12:$AW$232,C8470,FALSE)</f>
        <v>2.0133326921767884E-2</v>
      </c>
      <c r="E8470" s="8">
        <f ca="1">VLOOKUP(B8470,Residuals!$A$12:$AW$232,C8470,FALSE)^2</f>
        <v>4.0535085293878347E-4</v>
      </c>
      <c r="F8470" s="8">
        <f t="shared" ca="1" si="660"/>
        <v>0.95497740947168075</v>
      </c>
      <c r="G8470" s="6">
        <f t="shared" si="663"/>
        <v>0</v>
      </c>
    </row>
    <row r="8471" spans="1:7" x14ac:dyDescent="0.25">
      <c r="A8471" s="6">
        <f t="shared" si="664"/>
        <v>8460</v>
      </c>
      <c r="B8471" s="6">
        <f t="shared" si="661"/>
        <v>-148</v>
      </c>
      <c r="C8471" s="6">
        <f t="shared" si="662"/>
        <v>40</v>
      </c>
      <c r="D8471" s="8">
        <f ca="1">VLOOKUP(B8471,Residuals!$A$12:$AW$232,C8471,FALSE)</f>
        <v>-5.9808175275711337E-3</v>
      </c>
      <c r="E8471" s="8">
        <f ca="1">VLOOKUP(B8471,Residuals!$A$12:$AW$232,C8471,FALSE)^2</f>
        <v>3.577017829810209E-5</v>
      </c>
      <c r="F8471" s="8">
        <f t="shared" ca="1" si="660"/>
        <v>8.4271963312287645E-2</v>
      </c>
      <c r="G8471" s="6">
        <f t="shared" si="663"/>
        <v>0</v>
      </c>
    </row>
    <row r="8472" spans="1:7" x14ac:dyDescent="0.25">
      <c r="A8472" s="6">
        <f t="shared" si="664"/>
        <v>8461</v>
      </c>
      <c r="B8472" s="6">
        <f t="shared" si="661"/>
        <v>-147</v>
      </c>
      <c r="C8472" s="6">
        <f t="shared" si="662"/>
        <v>40</v>
      </c>
      <c r="D8472" s="8">
        <f ca="1">VLOOKUP(B8472,Residuals!$A$12:$AW$232,C8472,FALSE)</f>
        <v>7.9986011045245341E-3</v>
      </c>
      <c r="E8472" s="8">
        <f ca="1">VLOOKUP(B8472,Residuals!$A$12:$AW$232,C8472,FALSE)^2</f>
        <v>6.3977619629301103E-5</v>
      </c>
      <c r="F8472" s="8">
        <f t="shared" ca="1" si="660"/>
        <v>0.15072666312356689</v>
      </c>
      <c r="G8472" s="6">
        <f t="shared" si="663"/>
        <v>0</v>
      </c>
    </row>
    <row r="8473" spans="1:7" x14ac:dyDescent="0.25">
      <c r="A8473" s="6">
        <f t="shared" si="664"/>
        <v>8462</v>
      </c>
      <c r="B8473" s="6">
        <f t="shared" si="661"/>
        <v>-146</v>
      </c>
      <c r="C8473" s="6">
        <f t="shared" si="662"/>
        <v>40</v>
      </c>
      <c r="D8473" s="8">
        <f ca="1">VLOOKUP(B8473,Residuals!$A$12:$AW$232,C8473,FALSE)</f>
        <v>3.4604913711297966E-2</v>
      </c>
      <c r="E8473" s="8">
        <f ca="1">VLOOKUP(B8473,Residuals!$A$12:$AW$232,C8473,FALSE)^2</f>
        <v>1.197500052966378E-3</v>
      </c>
      <c r="F8473" s="8">
        <f t="shared" ca="1" si="660"/>
        <v>2.8212238610898832</v>
      </c>
      <c r="G8473" s="6">
        <f t="shared" si="663"/>
        <v>0</v>
      </c>
    </row>
    <row r="8474" spans="1:7" x14ac:dyDescent="0.25">
      <c r="A8474" s="6">
        <f t="shared" si="664"/>
        <v>8463</v>
      </c>
      <c r="B8474" s="6">
        <f t="shared" si="661"/>
        <v>-145</v>
      </c>
      <c r="C8474" s="6">
        <f t="shared" si="662"/>
        <v>40</v>
      </c>
      <c r="D8474" s="8">
        <f ca="1">VLOOKUP(B8474,Residuals!$A$12:$AW$232,C8474,FALSE)</f>
        <v>-1.8537089526741747E-2</v>
      </c>
      <c r="E8474" s="8">
        <f ca="1">VLOOKUP(B8474,Residuals!$A$12:$AW$232,C8474,FALSE)^2</f>
        <v>3.4362368812243857E-4</v>
      </c>
      <c r="F8474" s="8">
        <f t="shared" ca="1" si="660"/>
        <v>0.80955265577257618</v>
      </c>
      <c r="G8474" s="6">
        <f t="shared" si="663"/>
        <v>0</v>
      </c>
    </row>
    <row r="8475" spans="1:7" x14ac:dyDescent="0.25">
      <c r="A8475" s="6">
        <f t="shared" si="664"/>
        <v>8464</v>
      </c>
      <c r="B8475" s="6">
        <f t="shared" si="661"/>
        <v>-144</v>
      </c>
      <c r="C8475" s="6">
        <f t="shared" si="662"/>
        <v>40</v>
      </c>
      <c r="D8475" s="8">
        <f ca="1">VLOOKUP(B8475,Residuals!$A$12:$AW$232,C8475,FALSE)</f>
        <v>8.6518037569799176E-3</v>
      </c>
      <c r="E8475" s="8">
        <f ca="1">VLOOKUP(B8475,Residuals!$A$12:$AW$232,C8475,FALSE)^2</f>
        <v>7.4853708249291812E-5</v>
      </c>
      <c r="F8475" s="8">
        <f t="shared" ca="1" si="660"/>
        <v>0.1763499444370312</v>
      </c>
      <c r="G8475" s="6">
        <f t="shared" si="663"/>
        <v>0</v>
      </c>
    </row>
    <row r="8476" spans="1:7" x14ac:dyDescent="0.25">
      <c r="A8476" s="6">
        <f t="shared" si="664"/>
        <v>8465</v>
      </c>
      <c r="B8476" s="6">
        <f t="shared" si="661"/>
        <v>-143</v>
      </c>
      <c r="C8476" s="6">
        <f t="shared" si="662"/>
        <v>40</v>
      </c>
      <c r="D8476" s="8">
        <f ca="1">VLOOKUP(B8476,Residuals!$A$12:$AW$232,C8476,FALSE)</f>
        <v>3.2002046845689761E-3</v>
      </c>
      <c r="E8476" s="8">
        <f ca="1">VLOOKUP(B8476,Residuals!$A$12:$AW$232,C8476,FALSE)^2</f>
        <v>1.024131002313722E-5</v>
      </c>
      <c r="F8476" s="8">
        <f t="shared" ca="1" si="660"/>
        <v>2.4127788666498652E-2</v>
      </c>
      <c r="G8476" s="6">
        <f t="shared" si="663"/>
        <v>0</v>
      </c>
    </row>
    <row r="8477" spans="1:7" x14ac:dyDescent="0.25">
      <c r="A8477" s="6">
        <f t="shared" si="664"/>
        <v>8466</v>
      </c>
      <c r="B8477" s="6">
        <f t="shared" si="661"/>
        <v>-142</v>
      </c>
      <c r="C8477" s="6">
        <f t="shared" si="662"/>
        <v>40</v>
      </c>
      <c r="D8477" s="8">
        <f ca="1">VLOOKUP(B8477,Residuals!$A$12:$AW$232,C8477,FALSE)</f>
        <v>-5.4790704248262644E-3</v>
      </c>
      <c r="E8477" s="8">
        <f ca="1">VLOOKUP(B8477,Residuals!$A$12:$AW$232,C8477,FALSE)^2</f>
        <v>3.0020212720205861E-5</v>
      </c>
      <c r="F8477" s="8">
        <f t="shared" ca="1" si="660"/>
        <v>7.0725458618093887E-2</v>
      </c>
      <c r="G8477" s="6">
        <f t="shared" si="663"/>
        <v>0</v>
      </c>
    </row>
    <row r="8478" spans="1:7" x14ac:dyDescent="0.25">
      <c r="A8478" s="6">
        <f t="shared" si="664"/>
        <v>8467</v>
      </c>
      <c r="B8478" s="6">
        <f t="shared" si="661"/>
        <v>-141</v>
      </c>
      <c r="C8478" s="6">
        <f t="shared" si="662"/>
        <v>40</v>
      </c>
      <c r="D8478" s="8">
        <f ca="1">VLOOKUP(B8478,Residuals!$A$12:$AW$232,C8478,FALSE)</f>
        <v>3.5485031450985778E-3</v>
      </c>
      <c r="E8478" s="8">
        <f ca="1">VLOOKUP(B8478,Residuals!$A$12:$AW$232,C8478,FALSE)^2</f>
        <v>1.2591874570774499E-5</v>
      </c>
      <c r="F8478" s="8">
        <f t="shared" ca="1" si="660"/>
        <v>2.9665549414315862E-2</v>
      </c>
      <c r="G8478" s="6">
        <f t="shared" si="663"/>
        <v>0</v>
      </c>
    </row>
    <row r="8479" spans="1:7" x14ac:dyDescent="0.25">
      <c r="A8479" s="6">
        <f t="shared" si="664"/>
        <v>8468</v>
      </c>
      <c r="B8479" s="6">
        <f t="shared" si="661"/>
        <v>-140</v>
      </c>
      <c r="C8479" s="6">
        <f t="shared" si="662"/>
        <v>40</v>
      </c>
      <c r="D8479" s="8">
        <f ca="1">VLOOKUP(B8479,Residuals!$A$12:$AW$232,C8479,FALSE)</f>
        <v>-2.9215381438819306E-2</v>
      </c>
      <c r="E8479" s="8">
        <f ca="1">VLOOKUP(B8479,Residuals!$A$12:$AW$232,C8479,FALSE)^2</f>
        <v>8.5353851261570763E-4</v>
      </c>
      <c r="F8479" s="8">
        <f t="shared" ca="1" si="660"/>
        <v>2.0108752498052809</v>
      </c>
      <c r="G8479" s="6">
        <f t="shared" si="663"/>
        <v>0</v>
      </c>
    </row>
    <row r="8480" spans="1:7" x14ac:dyDescent="0.25">
      <c r="A8480" s="6">
        <f t="shared" si="664"/>
        <v>8469</v>
      </c>
      <c r="B8480" s="6">
        <f t="shared" si="661"/>
        <v>-139</v>
      </c>
      <c r="C8480" s="6">
        <f t="shared" si="662"/>
        <v>40</v>
      </c>
      <c r="D8480" s="8">
        <f ca="1">VLOOKUP(B8480,Residuals!$A$12:$AW$232,C8480,FALSE)</f>
        <v>-3.5858963700876434E-2</v>
      </c>
      <c r="E8480" s="8">
        <f ca="1">VLOOKUP(B8480,Residuals!$A$12:$AW$232,C8480,FALSE)^2</f>
        <v>1.2858652777007738E-3</v>
      </c>
      <c r="F8480" s="8">
        <f t="shared" ca="1" si="660"/>
        <v>3.0294059650436163</v>
      </c>
      <c r="G8480" s="6">
        <f t="shared" si="663"/>
        <v>0</v>
      </c>
    </row>
    <row r="8481" spans="1:7" x14ac:dyDescent="0.25">
      <c r="A8481" s="6">
        <f t="shared" si="664"/>
        <v>8470</v>
      </c>
      <c r="B8481" s="6">
        <f t="shared" si="661"/>
        <v>-138</v>
      </c>
      <c r="C8481" s="6">
        <f t="shared" si="662"/>
        <v>40</v>
      </c>
      <c r="D8481" s="8">
        <f ca="1">VLOOKUP(B8481,Residuals!$A$12:$AW$232,C8481,FALSE)</f>
        <v>2.3288427159046093E-2</v>
      </c>
      <c r="E8481" s="8">
        <f ca="1">VLOOKUP(B8481,Residuals!$A$12:$AW$232,C8481,FALSE)^2</f>
        <v>5.4235083954219567E-4</v>
      </c>
      <c r="F8481" s="8">
        <f t="shared" ca="1" si="660"/>
        <v>1.2777395089113479</v>
      </c>
      <c r="G8481" s="6">
        <f t="shared" si="663"/>
        <v>0</v>
      </c>
    </row>
    <row r="8482" spans="1:7" x14ac:dyDescent="0.25">
      <c r="A8482" s="6">
        <f t="shared" si="664"/>
        <v>8471</v>
      </c>
      <c r="B8482" s="6">
        <f t="shared" si="661"/>
        <v>-137</v>
      </c>
      <c r="C8482" s="6">
        <f t="shared" si="662"/>
        <v>40</v>
      </c>
      <c r="D8482" s="8">
        <f ca="1">VLOOKUP(B8482,Residuals!$A$12:$AW$232,C8482,FALSE)</f>
        <v>-2.9515694118132627E-2</v>
      </c>
      <c r="E8482" s="8">
        <f ca="1">VLOOKUP(B8482,Residuals!$A$12:$AW$232,C8482,FALSE)^2</f>
        <v>8.7117619927516894E-4</v>
      </c>
      <c r="F8482" s="8">
        <f t="shared" ca="1" si="660"/>
        <v>2.0524283690179579</v>
      </c>
      <c r="G8482" s="6">
        <f t="shared" si="663"/>
        <v>0</v>
      </c>
    </row>
    <row r="8483" spans="1:7" x14ac:dyDescent="0.25">
      <c r="A8483" s="6">
        <f t="shared" si="664"/>
        <v>8472</v>
      </c>
      <c r="B8483" s="6">
        <f t="shared" si="661"/>
        <v>-136</v>
      </c>
      <c r="C8483" s="6">
        <f t="shared" si="662"/>
        <v>40</v>
      </c>
      <c r="D8483" s="8">
        <f ca="1">VLOOKUP(B8483,Residuals!$A$12:$AW$232,C8483,FALSE)</f>
        <v>-2.7678383150221038E-3</v>
      </c>
      <c r="E8483" s="8">
        <f ca="1">VLOOKUP(B8483,Residuals!$A$12:$AW$232,C8483,FALSE)^2</f>
        <v>7.660928938104398E-6</v>
      </c>
      <c r="F8483" s="8">
        <f t="shared" ca="1" si="660"/>
        <v>1.8048596711753916E-2</v>
      </c>
      <c r="G8483" s="6">
        <f t="shared" si="663"/>
        <v>0</v>
      </c>
    </row>
    <row r="8484" spans="1:7" x14ac:dyDescent="0.25">
      <c r="A8484" s="6">
        <f t="shared" si="664"/>
        <v>8473</v>
      </c>
      <c r="B8484" s="6">
        <f t="shared" si="661"/>
        <v>-135</v>
      </c>
      <c r="C8484" s="6">
        <f t="shared" si="662"/>
        <v>40</v>
      </c>
      <c r="D8484" s="8">
        <f ca="1">VLOOKUP(B8484,Residuals!$A$12:$AW$232,C8484,FALSE)</f>
        <v>-3.1142521355306484E-3</v>
      </c>
      <c r="E8484" s="8">
        <f ca="1">VLOOKUP(B8484,Residuals!$A$12:$AW$232,C8484,FALSE)^2</f>
        <v>9.6985663636572034E-6</v>
      </c>
      <c r="F8484" s="8">
        <f t="shared" ca="1" si="660"/>
        <v>2.2849123702111167E-2</v>
      </c>
      <c r="G8484" s="6">
        <f t="shared" si="663"/>
        <v>0</v>
      </c>
    </row>
    <row r="8485" spans="1:7" x14ac:dyDescent="0.25">
      <c r="A8485" s="6">
        <f t="shared" si="664"/>
        <v>8474</v>
      </c>
      <c r="B8485" s="6">
        <f t="shared" si="661"/>
        <v>-134</v>
      </c>
      <c r="C8485" s="6">
        <f t="shared" si="662"/>
        <v>40</v>
      </c>
      <c r="D8485" s="8">
        <f ca="1">VLOOKUP(B8485,Residuals!$A$12:$AW$232,C8485,FALSE)</f>
        <v>-1.4257631397602184E-2</v>
      </c>
      <c r="E8485" s="8">
        <f ca="1">VLOOKUP(B8485,Residuals!$A$12:$AW$232,C8485,FALSE)^2</f>
        <v>2.032800530698916E-4</v>
      </c>
      <c r="F8485" s="8">
        <f t="shared" ca="1" si="660"/>
        <v>0.47891316145144086</v>
      </c>
      <c r="G8485" s="6">
        <f t="shared" si="663"/>
        <v>0</v>
      </c>
    </row>
    <row r="8486" spans="1:7" x14ac:dyDescent="0.25">
      <c r="A8486" s="6">
        <f t="shared" si="664"/>
        <v>8475</v>
      </c>
      <c r="B8486" s="6">
        <f t="shared" si="661"/>
        <v>-133</v>
      </c>
      <c r="C8486" s="6">
        <f t="shared" si="662"/>
        <v>40</v>
      </c>
      <c r="D8486" s="8">
        <f ca="1">VLOOKUP(B8486,Residuals!$A$12:$AW$232,C8486,FALSE)</f>
        <v>-2.4507738474103436E-3</v>
      </c>
      <c r="E8486" s="8">
        <f ca="1">VLOOKUP(B8486,Residuals!$A$12:$AW$232,C8486,FALSE)^2</f>
        <v>6.0062924511504977E-6</v>
      </c>
      <c r="F8486" s="8">
        <f t="shared" ca="1" si="660"/>
        <v>1.4150392342692941E-2</v>
      </c>
      <c r="G8486" s="6">
        <f t="shared" si="663"/>
        <v>0</v>
      </c>
    </row>
    <row r="8487" spans="1:7" x14ac:dyDescent="0.25">
      <c r="A8487" s="6">
        <f t="shared" si="664"/>
        <v>8476</v>
      </c>
      <c r="B8487" s="6">
        <f t="shared" si="661"/>
        <v>-132</v>
      </c>
      <c r="C8487" s="6">
        <f t="shared" si="662"/>
        <v>40</v>
      </c>
      <c r="D8487" s="8">
        <f ca="1">VLOOKUP(B8487,Residuals!$A$12:$AW$232,C8487,FALSE)</f>
        <v>-2.1574506928432272E-3</v>
      </c>
      <c r="E8487" s="8">
        <f ca="1">VLOOKUP(B8487,Residuals!$A$12:$AW$232,C8487,FALSE)^2</f>
        <v>4.6545934920497208E-6</v>
      </c>
      <c r="F8487" s="8">
        <f t="shared" ca="1" si="660"/>
        <v>1.0965886966698157E-2</v>
      </c>
      <c r="G8487" s="6">
        <f t="shared" si="663"/>
        <v>0</v>
      </c>
    </row>
    <row r="8488" spans="1:7" x14ac:dyDescent="0.25">
      <c r="A8488" s="6">
        <f t="shared" si="664"/>
        <v>8477</v>
      </c>
      <c r="B8488" s="6">
        <f t="shared" si="661"/>
        <v>-131</v>
      </c>
      <c r="C8488" s="6">
        <f t="shared" si="662"/>
        <v>40</v>
      </c>
      <c r="D8488" s="8">
        <f ca="1">VLOOKUP(B8488,Residuals!$A$12:$AW$232,C8488,FALSE)</f>
        <v>7.5614392963691147E-3</v>
      </c>
      <c r="E8488" s="8">
        <f ca="1">VLOOKUP(B8488,Residuals!$A$12:$AW$232,C8488,FALSE)^2</f>
        <v>5.7175364232675054E-5</v>
      </c>
      <c r="F8488" s="8">
        <f t="shared" ca="1" si="660"/>
        <v>0.13470103941970918</v>
      </c>
      <c r="G8488" s="6">
        <f t="shared" si="663"/>
        <v>0</v>
      </c>
    </row>
    <row r="8489" spans="1:7" x14ac:dyDescent="0.25">
      <c r="A8489" s="6">
        <f t="shared" si="664"/>
        <v>8478</v>
      </c>
      <c r="B8489" s="6">
        <f t="shared" si="661"/>
        <v>-130</v>
      </c>
      <c r="C8489" s="6">
        <f t="shared" si="662"/>
        <v>40</v>
      </c>
      <c r="D8489" s="8">
        <f ca="1">VLOOKUP(B8489,Residuals!$A$12:$AW$232,C8489,FALSE)</f>
        <v>-1.2516166228525522E-2</v>
      </c>
      <c r="E8489" s="8">
        <f ca="1">VLOOKUP(B8489,Residuals!$A$12:$AW$232,C8489,FALSE)^2</f>
        <v>1.5665441706008278E-4</v>
      </c>
      <c r="F8489" s="8">
        <f t="shared" ca="1" si="660"/>
        <v>0.36906652175942772</v>
      </c>
      <c r="G8489" s="6">
        <f t="shared" si="663"/>
        <v>0</v>
      </c>
    </row>
    <row r="8490" spans="1:7" x14ac:dyDescent="0.25">
      <c r="A8490" s="6">
        <f t="shared" si="664"/>
        <v>8479</v>
      </c>
      <c r="B8490" s="6">
        <f t="shared" si="661"/>
        <v>-129</v>
      </c>
      <c r="C8490" s="6">
        <f t="shared" si="662"/>
        <v>40</v>
      </c>
      <c r="D8490" s="8">
        <f ca="1">VLOOKUP(B8490,Residuals!$A$12:$AW$232,C8490,FALSE)</f>
        <v>-2.2088143644412268E-2</v>
      </c>
      <c r="E8490" s="8">
        <f ca="1">VLOOKUP(B8490,Residuals!$A$12:$AW$232,C8490,FALSE)^2</f>
        <v>4.8788608965619006E-4</v>
      </c>
      <c r="F8490" s="8">
        <f t="shared" ca="1" si="660"/>
        <v>1.1494244816292525</v>
      </c>
      <c r="G8490" s="6">
        <f t="shared" si="663"/>
        <v>0</v>
      </c>
    </row>
    <row r="8491" spans="1:7" x14ac:dyDescent="0.25">
      <c r="A8491" s="6">
        <f t="shared" si="664"/>
        <v>8480</v>
      </c>
      <c r="B8491" s="6">
        <f t="shared" si="661"/>
        <v>-128</v>
      </c>
      <c r="C8491" s="6">
        <f t="shared" si="662"/>
        <v>40</v>
      </c>
      <c r="D8491" s="8">
        <f ca="1">VLOOKUP(B8491,Residuals!$A$12:$AW$232,C8491,FALSE)</f>
        <v>2.1923013340953094E-2</v>
      </c>
      <c r="E8491" s="8">
        <f ca="1">VLOOKUP(B8491,Residuals!$A$12:$AW$232,C8491,FALSE)^2</f>
        <v>4.8061851394760733E-4</v>
      </c>
      <c r="F8491" s="8">
        <f t="shared" ca="1" si="660"/>
        <v>1.1323025967904663</v>
      </c>
      <c r="G8491" s="6">
        <f t="shared" si="663"/>
        <v>0</v>
      </c>
    </row>
    <row r="8492" spans="1:7" x14ac:dyDescent="0.25">
      <c r="A8492" s="6">
        <f t="shared" si="664"/>
        <v>8481</v>
      </c>
      <c r="B8492" s="6">
        <f t="shared" si="661"/>
        <v>-127</v>
      </c>
      <c r="C8492" s="6">
        <f t="shared" si="662"/>
        <v>40</v>
      </c>
      <c r="D8492" s="8">
        <f ca="1">VLOOKUP(B8492,Residuals!$A$12:$AW$232,C8492,FALSE)</f>
        <v>-1.6198607642845364E-2</v>
      </c>
      <c r="E8492" s="8">
        <f ca="1">VLOOKUP(B8492,Residuals!$A$12:$AW$232,C8492,FALSE)^2</f>
        <v>2.6239488956684824E-4</v>
      </c>
      <c r="F8492" s="8">
        <f t="shared" ca="1" si="660"/>
        <v>0.61818345781302586</v>
      </c>
      <c r="G8492" s="6">
        <f t="shared" si="663"/>
        <v>0</v>
      </c>
    </row>
    <row r="8493" spans="1:7" x14ac:dyDescent="0.25">
      <c r="A8493" s="6">
        <f t="shared" si="664"/>
        <v>8482</v>
      </c>
      <c r="B8493" s="6">
        <f t="shared" si="661"/>
        <v>-126</v>
      </c>
      <c r="C8493" s="6">
        <f t="shared" si="662"/>
        <v>40</v>
      </c>
      <c r="D8493" s="8">
        <f ca="1">VLOOKUP(B8493,Residuals!$A$12:$AW$232,C8493,FALSE)</f>
        <v>5.9038191498669759E-5</v>
      </c>
      <c r="E8493" s="8">
        <f ca="1">VLOOKUP(B8493,Residuals!$A$12:$AW$232,C8493,FALSE)^2</f>
        <v>3.4855080554336023E-9</v>
      </c>
      <c r="F8493" s="8">
        <f t="shared" ca="1" si="660"/>
        <v>8.211605894840298E-6</v>
      </c>
      <c r="G8493" s="6">
        <f t="shared" si="663"/>
        <v>0</v>
      </c>
    </row>
    <row r="8494" spans="1:7" x14ac:dyDescent="0.25">
      <c r="A8494" s="6">
        <f t="shared" si="664"/>
        <v>8483</v>
      </c>
      <c r="B8494" s="6">
        <f t="shared" si="661"/>
        <v>-125</v>
      </c>
      <c r="C8494" s="6">
        <f t="shared" si="662"/>
        <v>40</v>
      </c>
      <c r="D8494" s="8">
        <f ca="1">VLOOKUP(B8494,Residuals!$A$12:$AW$232,C8494,FALSE)</f>
        <v>1.1372984218007944E-2</v>
      </c>
      <c r="E8494" s="8">
        <f ca="1">VLOOKUP(B8494,Residuals!$A$12:$AW$232,C8494,FALSE)^2</f>
        <v>1.2934477002305778E-4</v>
      </c>
      <c r="F8494" s="8">
        <f t="shared" ca="1" si="660"/>
        <v>0.30472696063127402</v>
      </c>
      <c r="G8494" s="6">
        <f t="shared" si="663"/>
        <v>0</v>
      </c>
    </row>
    <row r="8495" spans="1:7" x14ac:dyDescent="0.25">
      <c r="A8495" s="6">
        <f t="shared" si="664"/>
        <v>8484</v>
      </c>
      <c r="B8495" s="6">
        <f t="shared" si="661"/>
        <v>-124</v>
      </c>
      <c r="C8495" s="6">
        <f t="shared" si="662"/>
        <v>40</v>
      </c>
      <c r="D8495" s="8">
        <f ca="1">VLOOKUP(B8495,Residuals!$A$12:$AW$232,C8495,FALSE)</f>
        <v>-1.1594595642444668E-2</v>
      </c>
      <c r="E8495" s="8">
        <f ca="1">VLOOKUP(B8495,Residuals!$A$12:$AW$232,C8495,FALSE)^2</f>
        <v>1.3443464811179688E-4</v>
      </c>
      <c r="F8495" s="8">
        <f t="shared" ca="1" si="660"/>
        <v>0.31671834675139848</v>
      </c>
      <c r="G8495" s="6">
        <f t="shared" si="663"/>
        <v>0</v>
      </c>
    </row>
    <row r="8496" spans="1:7" x14ac:dyDescent="0.25">
      <c r="A8496" s="6">
        <f t="shared" si="664"/>
        <v>8485</v>
      </c>
      <c r="B8496" s="6">
        <f t="shared" si="661"/>
        <v>-123</v>
      </c>
      <c r="C8496" s="6">
        <f t="shared" si="662"/>
        <v>40</v>
      </c>
      <c r="D8496" s="8">
        <f ca="1">VLOOKUP(B8496,Residuals!$A$12:$AW$232,C8496,FALSE)</f>
        <v>8.3481847480021566E-3</v>
      </c>
      <c r="E8496" s="8">
        <f ca="1">VLOOKUP(B8496,Residuals!$A$12:$AW$232,C8496,FALSE)^2</f>
        <v>6.969218858677583E-5</v>
      </c>
      <c r="F8496" s="8">
        <f t="shared" ca="1" si="660"/>
        <v>0.16418977592989584</v>
      </c>
      <c r="G8496" s="6">
        <f t="shared" si="663"/>
        <v>0</v>
      </c>
    </row>
    <row r="8497" spans="1:7" x14ac:dyDescent="0.25">
      <c r="A8497" s="6">
        <f t="shared" si="664"/>
        <v>8486</v>
      </c>
      <c r="B8497" s="6">
        <f t="shared" si="661"/>
        <v>-122</v>
      </c>
      <c r="C8497" s="6">
        <f t="shared" si="662"/>
        <v>40</v>
      </c>
      <c r="D8497" s="8">
        <f ca="1">VLOOKUP(B8497,Residuals!$A$12:$AW$232,C8497,FALSE)</f>
        <v>1.6331999163978071E-2</v>
      </c>
      <c r="E8497" s="8">
        <f ca="1">VLOOKUP(B8497,Residuals!$A$12:$AW$232,C8497,FALSE)^2</f>
        <v>2.6673419669218042E-4</v>
      </c>
      <c r="F8497" s="8">
        <f t="shared" ca="1" si="660"/>
        <v>0.6284065528118602</v>
      </c>
      <c r="G8497" s="6">
        <f t="shared" si="663"/>
        <v>0</v>
      </c>
    </row>
    <row r="8498" spans="1:7" x14ac:dyDescent="0.25">
      <c r="A8498" s="6">
        <f t="shared" si="664"/>
        <v>8487</v>
      </c>
      <c r="B8498" s="6">
        <f t="shared" si="661"/>
        <v>-121</v>
      </c>
      <c r="C8498" s="6">
        <f t="shared" si="662"/>
        <v>40</v>
      </c>
      <c r="D8498" s="8">
        <f ca="1">VLOOKUP(B8498,Residuals!$A$12:$AW$232,C8498,FALSE)</f>
        <v>2.4701743733472767E-2</v>
      </c>
      <c r="E8498" s="8">
        <f ca="1">VLOOKUP(B8498,Residuals!$A$12:$AW$232,C8498,FALSE)^2</f>
        <v>6.1017614347416108E-4</v>
      </c>
      <c r="F8498" s="8">
        <f t="shared" ca="1" si="660"/>
        <v>1.4375310390783256</v>
      </c>
      <c r="G8498" s="6">
        <f t="shared" si="663"/>
        <v>0</v>
      </c>
    </row>
    <row r="8499" spans="1:7" x14ac:dyDescent="0.25">
      <c r="A8499" s="6">
        <f t="shared" si="664"/>
        <v>8488</v>
      </c>
      <c r="B8499" s="6">
        <f t="shared" si="661"/>
        <v>-120</v>
      </c>
      <c r="C8499" s="6">
        <f t="shared" si="662"/>
        <v>40</v>
      </c>
      <c r="D8499" s="8">
        <f ca="1">VLOOKUP(B8499,Residuals!$A$12:$AW$232,C8499,FALSE)</f>
        <v>3.505683743126442E-2</v>
      </c>
      <c r="E8499" s="8">
        <f ca="1">VLOOKUP(B8499,Residuals!$A$12:$AW$232,C8499,FALSE)^2</f>
        <v>1.2289818506821021E-3</v>
      </c>
      <c r="F8499" s="8">
        <f t="shared" ca="1" si="660"/>
        <v>2.8953927086699673</v>
      </c>
      <c r="G8499" s="6">
        <f t="shared" si="663"/>
        <v>0</v>
      </c>
    </row>
    <row r="8500" spans="1:7" x14ac:dyDescent="0.25">
      <c r="A8500" s="6">
        <f t="shared" si="664"/>
        <v>8489</v>
      </c>
      <c r="B8500" s="6">
        <f t="shared" si="661"/>
        <v>-119</v>
      </c>
      <c r="C8500" s="6">
        <f t="shared" si="662"/>
        <v>40</v>
      </c>
      <c r="D8500" s="8">
        <f ca="1">VLOOKUP(B8500,Residuals!$A$12:$AW$232,C8500,FALSE)</f>
        <v>3.815401226980962E-2</v>
      </c>
      <c r="E8500" s="8">
        <f ca="1">VLOOKUP(B8500,Residuals!$A$12:$AW$232,C8500,FALSE)^2</f>
        <v>1.4557286522847831E-3</v>
      </c>
      <c r="F8500" s="8">
        <f t="shared" ca="1" si="660"/>
        <v>3.4295918392024971</v>
      </c>
      <c r="G8500" s="6">
        <f t="shared" si="663"/>
        <v>0</v>
      </c>
    </row>
    <row r="8501" spans="1:7" x14ac:dyDescent="0.25">
      <c r="A8501" s="6">
        <f t="shared" si="664"/>
        <v>8490</v>
      </c>
      <c r="B8501" s="6">
        <f t="shared" si="661"/>
        <v>-118</v>
      </c>
      <c r="C8501" s="6">
        <f t="shared" si="662"/>
        <v>40</v>
      </c>
      <c r="D8501" s="8">
        <f ca="1">VLOOKUP(B8501,Residuals!$A$12:$AW$232,C8501,FALSE)</f>
        <v>-5.7106101789858605E-3</v>
      </c>
      <c r="E8501" s="8">
        <f ca="1">VLOOKUP(B8501,Residuals!$A$12:$AW$232,C8501,FALSE)^2</f>
        <v>3.261106861633692E-5</v>
      </c>
      <c r="F8501" s="8">
        <f t="shared" ca="1" si="660"/>
        <v>7.6829328473217454E-2</v>
      </c>
      <c r="G8501" s="6">
        <f t="shared" si="663"/>
        <v>0</v>
      </c>
    </row>
    <row r="8502" spans="1:7" x14ac:dyDescent="0.25">
      <c r="A8502" s="6">
        <f t="shared" si="664"/>
        <v>8491</v>
      </c>
      <c r="B8502" s="6">
        <f t="shared" si="661"/>
        <v>-117</v>
      </c>
      <c r="C8502" s="6">
        <f t="shared" si="662"/>
        <v>40</v>
      </c>
      <c r="D8502" s="8">
        <f ca="1">VLOOKUP(B8502,Residuals!$A$12:$AW$232,C8502,FALSE)</f>
        <v>1.8224163177887488E-3</v>
      </c>
      <c r="E8502" s="8">
        <f ca="1">VLOOKUP(B8502,Residuals!$A$12:$AW$232,C8502,FALSE)^2</f>
        <v>3.3212012353427019E-6</v>
      </c>
      <c r="F8502" s="8">
        <f t="shared" ca="1" si="660"/>
        <v>7.8245108627925074E-3</v>
      </c>
      <c r="G8502" s="6">
        <f t="shared" si="663"/>
        <v>0</v>
      </c>
    </row>
    <row r="8503" spans="1:7" x14ac:dyDescent="0.25">
      <c r="A8503" s="6">
        <f t="shared" si="664"/>
        <v>8492</v>
      </c>
      <c r="B8503" s="6">
        <f t="shared" si="661"/>
        <v>-116</v>
      </c>
      <c r="C8503" s="6">
        <f t="shared" si="662"/>
        <v>40</v>
      </c>
      <c r="D8503" s="8">
        <f ca="1">VLOOKUP(B8503,Residuals!$A$12:$AW$232,C8503,FALSE)</f>
        <v>-2.3968819899081537E-2</v>
      </c>
      <c r="E8503" s="8">
        <f ca="1">VLOOKUP(B8503,Residuals!$A$12:$AW$232,C8503,FALSE)^2</f>
        <v>5.7450432735460706E-4</v>
      </c>
      <c r="F8503" s="8">
        <f t="shared" ca="1" si="660"/>
        <v>1.3534908099730312</v>
      </c>
      <c r="G8503" s="6">
        <f t="shared" si="663"/>
        <v>0</v>
      </c>
    </row>
    <row r="8504" spans="1:7" x14ac:dyDescent="0.25">
      <c r="A8504" s="6">
        <f t="shared" si="664"/>
        <v>8493</v>
      </c>
      <c r="B8504" s="6">
        <f t="shared" si="661"/>
        <v>-115</v>
      </c>
      <c r="C8504" s="6">
        <f t="shared" si="662"/>
        <v>40</v>
      </c>
      <c r="D8504" s="8">
        <f ca="1">VLOOKUP(B8504,Residuals!$A$12:$AW$232,C8504,FALSE)</f>
        <v>-8.6652814850830383E-3</v>
      </c>
      <c r="E8504" s="8">
        <f ca="1">VLOOKUP(B8504,Residuals!$A$12:$AW$232,C8504,FALSE)^2</f>
        <v>7.508710321572291E-5</v>
      </c>
      <c r="F8504" s="8">
        <f t="shared" ca="1" si="660"/>
        <v>0.17689980616498904</v>
      </c>
      <c r="G8504" s="6">
        <f t="shared" si="663"/>
        <v>0</v>
      </c>
    </row>
    <row r="8505" spans="1:7" x14ac:dyDescent="0.25">
      <c r="A8505" s="6">
        <f t="shared" si="664"/>
        <v>8494</v>
      </c>
      <c r="B8505" s="6">
        <f t="shared" si="661"/>
        <v>-114</v>
      </c>
      <c r="C8505" s="6">
        <f t="shared" si="662"/>
        <v>40</v>
      </c>
      <c r="D8505" s="8">
        <f ca="1">VLOOKUP(B8505,Residuals!$A$12:$AW$232,C8505,FALSE)</f>
        <v>-9.6028375167166759E-3</v>
      </c>
      <c r="E8505" s="8">
        <f ca="1">VLOOKUP(B8505,Residuals!$A$12:$AW$232,C8505,FALSE)^2</f>
        <v>9.2214488372461295E-5</v>
      </c>
      <c r="F8505" s="8">
        <f t="shared" ca="1" si="660"/>
        <v>0.21725069179757922</v>
      </c>
      <c r="G8505" s="6">
        <f t="shared" si="663"/>
        <v>0</v>
      </c>
    </row>
    <row r="8506" spans="1:7" x14ac:dyDescent="0.25">
      <c r="A8506" s="6">
        <f t="shared" si="664"/>
        <v>8495</v>
      </c>
      <c r="B8506" s="6">
        <f t="shared" si="661"/>
        <v>-113</v>
      </c>
      <c r="C8506" s="6">
        <f t="shared" si="662"/>
        <v>40</v>
      </c>
      <c r="D8506" s="8">
        <f ca="1">VLOOKUP(B8506,Residuals!$A$12:$AW$232,C8506,FALSE)</f>
        <v>2.7539442754157613E-3</v>
      </c>
      <c r="E8506" s="8">
        <f ca="1">VLOOKUP(B8506,Residuals!$A$12:$AW$232,C8506,FALSE)^2</f>
        <v>7.5842090720952421E-6</v>
      </c>
      <c r="F8506" s="8">
        <f t="shared" ca="1" si="660"/>
        <v>1.7867850234066097E-2</v>
      </c>
      <c r="G8506" s="6">
        <f t="shared" si="663"/>
        <v>0</v>
      </c>
    </row>
    <row r="8507" spans="1:7" x14ac:dyDescent="0.25">
      <c r="A8507" s="6">
        <f t="shared" si="664"/>
        <v>8496</v>
      </c>
      <c r="B8507" s="6">
        <f t="shared" si="661"/>
        <v>-112</v>
      </c>
      <c r="C8507" s="6">
        <f t="shared" si="662"/>
        <v>40</v>
      </c>
      <c r="D8507" s="8">
        <f ca="1">VLOOKUP(B8507,Residuals!$A$12:$AW$232,C8507,FALSE)</f>
        <v>-5.4703108259695297E-3</v>
      </c>
      <c r="E8507" s="8">
        <f ca="1">VLOOKUP(B8507,Residuals!$A$12:$AW$232,C8507,FALSE)^2</f>
        <v>2.9924300532719438E-5</v>
      </c>
      <c r="F8507" s="8">
        <f t="shared" ca="1" si="660"/>
        <v>7.0499496413553076E-2</v>
      </c>
      <c r="G8507" s="6">
        <f t="shared" si="663"/>
        <v>0</v>
      </c>
    </row>
    <row r="8508" spans="1:7" x14ac:dyDescent="0.25">
      <c r="A8508" s="6">
        <f t="shared" si="664"/>
        <v>8497</v>
      </c>
      <c r="B8508" s="6">
        <f t="shared" si="661"/>
        <v>-111</v>
      </c>
      <c r="C8508" s="6">
        <f t="shared" si="662"/>
        <v>40</v>
      </c>
      <c r="D8508" s="8">
        <f ca="1">VLOOKUP(B8508,Residuals!$A$12:$AW$232,C8508,FALSE)</f>
        <v>1.1052080277510309E-2</v>
      </c>
      <c r="E8508" s="8">
        <f ca="1">VLOOKUP(B8508,Residuals!$A$12:$AW$232,C8508,FALSE)^2</f>
        <v>1.2214847846053235E-4</v>
      </c>
      <c r="F8508" s="8">
        <f t="shared" ca="1" si="660"/>
        <v>0.28777301610553918</v>
      </c>
      <c r="G8508" s="6">
        <f t="shared" si="663"/>
        <v>0</v>
      </c>
    </row>
    <row r="8509" spans="1:7" x14ac:dyDescent="0.25">
      <c r="A8509" s="6">
        <f t="shared" si="664"/>
        <v>8498</v>
      </c>
      <c r="B8509" s="6">
        <f t="shared" si="661"/>
        <v>-110</v>
      </c>
      <c r="C8509" s="6">
        <f t="shared" si="662"/>
        <v>40</v>
      </c>
      <c r="D8509" s="8">
        <f ca="1">VLOOKUP(B8509,Residuals!$A$12:$AW$232,C8509,FALSE)</f>
        <v>1.1829216492905296E-2</v>
      </c>
      <c r="E8509" s="8">
        <f ca="1">VLOOKUP(B8509,Residuals!$A$12:$AW$232,C8509,FALSE)^2</f>
        <v>1.3993036283602267E-4</v>
      </c>
      <c r="F8509" s="8">
        <f t="shared" ca="1" si="660"/>
        <v>0.32966585474968341</v>
      </c>
      <c r="G8509" s="6">
        <f t="shared" si="663"/>
        <v>0</v>
      </c>
    </row>
    <row r="8510" spans="1:7" x14ac:dyDescent="0.25">
      <c r="A8510" s="6">
        <f t="shared" si="664"/>
        <v>8499</v>
      </c>
      <c r="B8510" s="6">
        <f t="shared" si="661"/>
        <v>-109</v>
      </c>
      <c r="C8510" s="6">
        <f t="shared" si="662"/>
        <v>40</v>
      </c>
      <c r="D8510" s="8">
        <f ca="1">VLOOKUP(B8510,Residuals!$A$12:$AW$232,C8510,FALSE)</f>
        <v>-2.4612573586866586E-3</v>
      </c>
      <c r="E8510" s="8">
        <f ca="1">VLOOKUP(B8510,Residuals!$A$12:$AW$232,C8510,FALSE)^2</f>
        <v>6.0577877856892272E-6</v>
      </c>
      <c r="F8510" s="8">
        <f t="shared" ca="1" si="660"/>
        <v>1.4271711641323109E-2</v>
      </c>
      <c r="G8510" s="6">
        <f t="shared" si="663"/>
        <v>0</v>
      </c>
    </row>
    <row r="8511" spans="1:7" x14ac:dyDescent="0.25">
      <c r="A8511" s="6">
        <f t="shared" si="664"/>
        <v>8500</v>
      </c>
      <c r="B8511" s="6">
        <f t="shared" si="661"/>
        <v>-108</v>
      </c>
      <c r="C8511" s="6">
        <f t="shared" si="662"/>
        <v>40</v>
      </c>
      <c r="D8511" s="8">
        <f ca="1">VLOOKUP(B8511,Residuals!$A$12:$AW$232,C8511,FALSE)</f>
        <v>1.4289631050918428E-2</v>
      </c>
      <c r="E8511" s="8">
        <f ca="1">VLOOKUP(B8511,Residuals!$A$12:$AW$232,C8511,FALSE)^2</f>
        <v>2.0419355557137208E-4</v>
      </c>
      <c r="F8511" s="8">
        <f t="shared" ca="1" si="660"/>
        <v>0.48106530753941634</v>
      </c>
      <c r="G8511" s="6">
        <f t="shared" si="663"/>
        <v>0</v>
      </c>
    </row>
    <row r="8512" spans="1:7" x14ac:dyDescent="0.25">
      <c r="A8512" s="6">
        <f t="shared" si="664"/>
        <v>8501</v>
      </c>
      <c r="B8512" s="6">
        <f t="shared" si="661"/>
        <v>-107</v>
      </c>
      <c r="C8512" s="6">
        <f t="shared" si="662"/>
        <v>40</v>
      </c>
      <c r="D8512" s="8">
        <f ca="1">VLOOKUP(B8512,Residuals!$A$12:$AW$232,C8512,FALSE)</f>
        <v>-7.1189018565795004E-3</v>
      </c>
      <c r="E8512" s="8">
        <f ca="1">VLOOKUP(B8512,Residuals!$A$12:$AW$232,C8512,FALSE)^2</f>
        <v>5.0678763643611058E-5</v>
      </c>
      <c r="F8512" s="8">
        <f t="shared" ca="1" si="660"/>
        <v>0.11939551642416862</v>
      </c>
      <c r="G8512" s="6">
        <f t="shared" si="663"/>
        <v>0</v>
      </c>
    </row>
    <row r="8513" spans="1:7" x14ac:dyDescent="0.25">
      <c r="A8513" s="6">
        <f t="shared" si="664"/>
        <v>8502</v>
      </c>
      <c r="B8513" s="6">
        <f t="shared" si="661"/>
        <v>-106</v>
      </c>
      <c r="C8513" s="6">
        <f t="shared" si="662"/>
        <v>40</v>
      </c>
      <c r="D8513" s="8">
        <f ca="1">VLOOKUP(B8513,Residuals!$A$12:$AW$232,C8513,FALSE)</f>
        <v>1.2780807159950815E-2</v>
      </c>
      <c r="E8513" s="8">
        <f ca="1">VLOOKUP(B8513,Residuals!$A$12:$AW$232,C8513,FALSE)^2</f>
        <v>1.6334903165985E-4</v>
      </c>
      <c r="F8513" s="8">
        <f t="shared" ca="1" si="660"/>
        <v>0.38483855149995105</v>
      </c>
      <c r="G8513" s="6">
        <f t="shared" si="663"/>
        <v>0</v>
      </c>
    </row>
    <row r="8514" spans="1:7" x14ac:dyDescent="0.25">
      <c r="A8514" s="6">
        <f t="shared" si="664"/>
        <v>8503</v>
      </c>
      <c r="B8514" s="6">
        <f t="shared" si="661"/>
        <v>-105</v>
      </c>
      <c r="C8514" s="6">
        <f t="shared" si="662"/>
        <v>40</v>
      </c>
      <c r="D8514" s="8">
        <f ca="1">VLOOKUP(B8514,Residuals!$A$12:$AW$232,C8514,FALSE)</f>
        <v>-2.8215928751678609E-3</v>
      </c>
      <c r="E8514" s="8">
        <f ca="1">VLOOKUP(B8514,Residuals!$A$12:$AW$232,C8514,FALSE)^2</f>
        <v>7.9613863531980359E-6</v>
      </c>
      <c r="F8514" s="8">
        <f t="shared" ca="1" si="660"/>
        <v>1.875645273781737E-2</v>
      </c>
      <c r="G8514" s="6">
        <f t="shared" si="663"/>
        <v>0</v>
      </c>
    </row>
    <row r="8515" spans="1:7" x14ac:dyDescent="0.25">
      <c r="A8515" s="6">
        <f t="shared" si="664"/>
        <v>8504</v>
      </c>
      <c r="B8515" s="6">
        <f t="shared" si="661"/>
        <v>-104</v>
      </c>
      <c r="C8515" s="6">
        <f t="shared" si="662"/>
        <v>40</v>
      </c>
      <c r="D8515" s="8">
        <f ca="1">VLOOKUP(B8515,Residuals!$A$12:$AW$232,C8515,FALSE)</f>
        <v>2.415335961681157E-2</v>
      </c>
      <c r="E8515" s="8">
        <f ca="1">VLOOKUP(B8515,Residuals!$A$12:$AW$232,C8515,FALSE)^2</f>
        <v>5.8338478077902395E-4</v>
      </c>
      <c r="F8515" s="8">
        <f t="shared" ca="1" si="660"/>
        <v>1.3744125185242757</v>
      </c>
      <c r="G8515" s="6">
        <f t="shared" si="663"/>
        <v>0</v>
      </c>
    </row>
    <row r="8516" spans="1:7" x14ac:dyDescent="0.25">
      <c r="A8516" s="6">
        <f t="shared" si="664"/>
        <v>8505</v>
      </c>
      <c r="B8516" s="6">
        <f t="shared" si="661"/>
        <v>-103</v>
      </c>
      <c r="C8516" s="6">
        <f t="shared" si="662"/>
        <v>40</v>
      </c>
      <c r="D8516" s="8">
        <f ca="1">VLOOKUP(B8516,Residuals!$A$12:$AW$232,C8516,FALSE)</f>
        <v>1.3006047623189874E-2</v>
      </c>
      <c r="E8516" s="8">
        <f ca="1">VLOOKUP(B8516,Residuals!$A$12:$AW$232,C8516,FALSE)^2</f>
        <v>1.6915727477668298E-4</v>
      </c>
      <c r="F8516" s="8">
        <f t="shared" ca="1" si="660"/>
        <v>0.39852235387777057</v>
      </c>
      <c r="G8516" s="6">
        <f t="shared" si="663"/>
        <v>0</v>
      </c>
    </row>
    <row r="8517" spans="1:7" x14ac:dyDescent="0.25">
      <c r="A8517" s="6">
        <f t="shared" si="664"/>
        <v>8506</v>
      </c>
      <c r="B8517" s="6">
        <f t="shared" si="661"/>
        <v>-102</v>
      </c>
      <c r="C8517" s="6">
        <f t="shared" si="662"/>
        <v>40</v>
      </c>
      <c r="D8517" s="8">
        <f ca="1">VLOOKUP(B8517,Residuals!$A$12:$AW$232,C8517,FALSE)</f>
        <v>-1.9233027349277947E-2</v>
      </c>
      <c r="E8517" s="8">
        <f ca="1">VLOOKUP(B8517,Residuals!$A$12:$AW$232,C8517,FALSE)^2</f>
        <v>3.6990934101807345E-4</v>
      </c>
      <c r="F8517" s="8">
        <f t="shared" ca="1" si="660"/>
        <v>0.87147976046855702</v>
      </c>
      <c r="G8517" s="6">
        <f t="shared" si="663"/>
        <v>0</v>
      </c>
    </row>
    <row r="8518" spans="1:7" x14ac:dyDescent="0.25">
      <c r="A8518" s="6">
        <f t="shared" si="664"/>
        <v>8507</v>
      </c>
      <c r="B8518" s="6">
        <f t="shared" si="661"/>
        <v>-101</v>
      </c>
      <c r="C8518" s="6">
        <f t="shared" si="662"/>
        <v>40</v>
      </c>
      <c r="D8518" s="8">
        <f ca="1">VLOOKUP(B8518,Residuals!$A$12:$AW$232,C8518,FALSE)</f>
        <v>-1.3542733657582091E-2</v>
      </c>
      <c r="E8518" s="8">
        <f ca="1">VLOOKUP(B8518,Residuals!$A$12:$AW$232,C8518,FALSE)^2</f>
        <v>1.8340563492020678E-4</v>
      </c>
      <c r="F8518" s="8">
        <f t="shared" ca="1" si="660"/>
        <v>0.43209046397407969</v>
      </c>
      <c r="G8518" s="6">
        <f t="shared" si="663"/>
        <v>0</v>
      </c>
    </row>
    <row r="8519" spans="1:7" x14ac:dyDescent="0.25">
      <c r="A8519" s="6">
        <f t="shared" si="664"/>
        <v>8508</v>
      </c>
      <c r="B8519" s="6">
        <f t="shared" si="661"/>
        <v>-100</v>
      </c>
      <c r="C8519" s="6">
        <f t="shared" si="662"/>
        <v>40</v>
      </c>
      <c r="D8519" s="8">
        <f ca="1">VLOOKUP(B8519,Residuals!$A$12:$AW$232,C8519,FALSE)</f>
        <v>-1.8345292199182191E-2</v>
      </c>
      <c r="E8519" s="8">
        <f ca="1">VLOOKUP(B8519,Residuals!$A$12:$AW$232,C8519,FALSE)^2</f>
        <v>3.3654974587337495E-4</v>
      </c>
      <c r="F8519" s="8">
        <f t="shared" ca="1" si="660"/>
        <v>0.79288695741574244</v>
      </c>
      <c r="G8519" s="6">
        <f t="shared" si="663"/>
        <v>0</v>
      </c>
    </row>
    <row r="8520" spans="1:7" x14ac:dyDescent="0.25">
      <c r="A8520" s="6">
        <f t="shared" si="664"/>
        <v>8509</v>
      </c>
      <c r="B8520" s="6">
        <f t="shared" si="661"/>
        <v>-99</v>
      </c>
      <c r="C8520" s="6">
        <f t="shared" si="662"/>
        <v>40</v>
      </c>
      <c r="D8520" s="8">
        <f ca="1">VLOOKUP(B8520,Residuals!$A$12:$AW$232,C8520,FALSE)</f>
        <v>4.1805276141128282E-3</v>
      </c>
      <c r="E8520" s="8">
        <f ca="1">VLOOKUP(B8520,Residuals!$A$12:$AW$232,C8520,FALSE)^2</f>
        <v>1.7476811132359894E-5</v>
      </c>
      <c r="F8520" s="8">
        <f t="shared" ca="1" si="660"/>
        <v>4.1174108059734163E-2</v>
      </c>
      <c r="G8520" s="6">
        <f t="shared" si="663"/>
        <v>0</v>
      </c>
    </row>
    <row r="8521" spans="1:7" x14ac:dyDescent="0.25">
      <c r="A8521" s="6">
        <f t="shared" si="664"/>
        <v>8510</v>
      </c>
      <c r="B8521" s="6">
        <f t="shared" si="661"/>
        <v>-98</v>
      </c>
      <c r="C8521" s="6">
        <f t="shared" si="662"/>
        <v>40</v>
      </c>
      <c r="D8521" s="8">
        <f ca="1">VLOOKUP(B8521,Residuals!$A$12:$AW$232,C8521,FALSE)</f>
        <v>-1.4923686688095496E-2</v>
      </c>
      <c r="E8521" s="8">
        <f ca="1">VLOOKUP(B8521,Residuals!$A$12:$AW$232,C8521,FALSE)^2</f>
        <v>2.2271642436443872E-4</v>
      </c>
      <c r="F8521" s="8">
        <f t="shared" ca="1" si="660"/>
        <v>0.52470385209345483</v>
      </c>
      <c r="G8521" s="6">
        <f t="shared" si="663"/>
        <v>0</v>
      </c>
    </row>
    <row r="8522" spans="1:7" x14ac:dyDescent="0.25">
      <c r="A8522" s="6">
        <f t="shared" si="664"/>
        <v>8511</v>
      </c>
      <c r="B8522" s="6">
        <f t="shared" si="661"/>
        <v>-97</v>
      </c>
      <c r="C8522" s="6">
        <f t="shared" si="662"/>
        <v>40</v>
      </c>
      <c r="D8522" s="8">
        <f ca="1">VLOOKUP(B8522,Residuals!$A$12:$AW$232,C8522,FALSE)</f>
        <v>9.4756028168605649E-4</v>
      </c>
      <c r="E8522" s="8">
        <f ca="1">VLOOKUP(B8522,Residuals!$A$12:$AW$232,C8522,FALSE)^2</f>
        <v>8.9787048742895877E-7</v>
      </c>
      <c r="F8522" s="8">
        <f t="shared" ca="1" si="660"/>
        <v>2.1153181889455031E-3</v>
      </c>
      <c r="G8522" s="6">
        <f t="shared" si="663"/>
        <v>0</v>
      </c>
    </row>
    <row r="8523" spans="1:7" x14ac:dyDescent="0.25">
      <c r="A8523" s="6">
        <f t="shared" si="664"/>
        <v>8512</v>
      </c>
      <c r="B8523" s="6">
        <f t="shared" si="661"/>
        <v>-96</v>
      </c>
      <c r="C8523" s="6">
        <f t="shared" si="662"/>
        <v>40</v>
      </c>
      <c r="D8523" s="8">
        <f ca="1">VLOOKUP(B8523,Residuals!$A$12:$AW$232,C8523,FALSE)</f>
        <v>1.2962810766684138E-2</v>
      </c>
      <c r="E8523" s="8">
        <f ca="1">VLOOKUP(B8523,Residuals!$A$12:$AW$232,C8523,FALSE)^2</f>
        <v>1.6803446297286221E-4</v>
      </c>
      <c r="F8523" s="8">
        <f t="shared" ref="F8523:F8586" ca="1" si="665">E8523/$F$8</f>
        <v>0.3958770901513885</v>
      </c>
      <c r="G8523" s="6">
        <f t="shared" si="663"/>
        <v>0</v>
      </c>
    </row>
    <row r="8524" spans="1:7" x14ac:dyDescent="0.25">
      <c r="A8524" s="6">
        <f t="shared" si="664"/>
        <v>8513</v>
      </c>
      <c r="B8524" s="6">
        <f t="shared" ref="B8524:B8587" si="666">MOD(A8524,221)-210</f>
        <v>-95</v>
      </c>
      <c r="C8524" s="6">
        <f t="shared" ref="C8524:C8587" si="667">IF(B8524&lt;B8523,IF(ISNUMBER(C8523),C8523+1,2),C8523)</f>
        <v>40</v>
      </c>
      <c r="D8524" s="8">
        <f ca="1">VLOOKUP(B8524,Residuals!$A$12:$AW$232,C8524,FALSE)</f>
        <v>7.5833596174206734E-4</v>
      </c>
      <c r="E8524" s="8">
        <f ca="1">VLOOKUP(B8524,Residuals!$A$12:$AW$232,C8524,FALSE)^2</f>
        <v>5.7507343087126622E-7</v>
      </c>
      <c r="F8524" s="8">
        <f t="shared" ca="1" si="665"/>
        <v>1.3548315768620613E-3</v>
      </c>
      <c r="G8524" s="6">
        <f t="shared" ref="G8524:G8587" si="668">IF(OR(B8524&lt;-10,B8524&gt;10),0,1)</f>
        <v>0</v>
      </c>
    </row>
    <row r="8525" spans="1:7" x14ac:dyDescent="0.25">
      <c r="A8525" s="6">
        <f t="shared" ref="A8525:A8588" si="669">A8524+1</f>
        <v>8514</v>
      </c>
      <c r="B8525" s="6">
        <f t="shared" si="666"/>
        <v>-94</v>
      </c>
      <c r="C8525" s="6">
        <f t="shared" si="667"/>
        <v>40</v>
      </c>
      <c r="D8525" s="8">
        <f ca="1">VLOOKUP(B8525,Residuals!$A$12:$AW$232,C8525,FALSE)</f>
        <v>-1.3304646779283592E-2</v>
      </c>
      <c r="E8525" s="8">
        <f ca="1">VLOOKUP(B8525,Residuals!$A$12:$AW$232,C8525,FALSE)^2</f>
        <v>1.7701362592150127E-4</v>
      </c>
      <c r="F8525" s="8">
        <f t="shared" ca="1" si="665"/>
        <v>0.41703135123101281</v>
      </c>
      <c r="G8525" s="6">
        <f t="shared" si="668"/>
        <v>0</v>
      </c>
    </row>
    <row r="8526" spans="1:7" x14ac:dyDescent="0.25">
      <c r="A8526" s="6">
        <f t="shared" si="669"/>
        <v>8515</v>
      </c>
      <c r="B8526" s="6">
        <f t="shared" si="666"/>
        <v>-93</v>
      </c>
      <c r="C8526" s="6">
        <f t="shared" si="667"/>
        <v>40</v>
      </c>
      <c r="D8526" s="8">
        <f ca="1">VLOOKUP(B8526,Residuals!$A$12:$AW$232,C8526,FALSE)</f>
        <v>-4.7355038948899619E-3</v>
      </c>
      <c r="E8526" s="8">
        <f ca="1">VLOOKUP(B8526,Residuals!$A$12:$AW$232,C8526,FALSE)^2</f>
        <v>2.2424997138518E-5</v>
      </c>
      <c r="F8526" s="8">
        <f t="shared" ca="1" si="665"/>
        <v>5.283167784029788E-2</v>
      </c>
      <c r="G8526" s="6">
        <f t="shared" si="668"/>
        <v>0</v>
      </c>
    </row>
    <row r="8527" spans="1:7" x14ac:dyDescent="0.25">
      <c r="A8527" s="6">
        <f t="shared" si="669"/>
        <v>8516</v>
      </c>
      <c r="B8527" s="6">
        <f t="shared" si="666"/>
        <v>-92</v>
      </c>
      <c r="C8527" s="6">
        <f t="shared" si="667"/>
        <v>40</v>
      </c>
      <c r="D8527" s="8">
        <f ca="1">VLOOKUP(B8527,Residuals!$A$12:$AW$232,C8527,FALSE)</f>
        <v>5.7130841027361644E-3</v>
      </c>
      <c r="E8527" s="8">
        <f ca="1">VLOOKUP(B8527,Residuals!$A$12:$AW$232,C8527,FALSE)^2</f>
        <v>3.2639329964936685E-5</v>
      </c>
      <c r="F8527" s="8">
        <f t="shared" ca="1" si="665"/>
        <v>7.6895910174670193E-2</v>
      </c>
      <c r="G8527" s="6">
        <f t="shared" si="668"/>
        <v>0</v>
      </c>
    </row>
    <row r="8528" spans="1:7" x14ac:dyDescent="0.25">
      <c r="A8528" s="6">
        <f t="shared" si="669"/>
        <v>8517</v>
      </c>
      <c r="B8528" s="6">
        <f t="shared" si="666"/>
        <v>-91</v>
      </c>
      <c r="C8528" s="6">
        <f t="shared" si="667"/>
        <v>40</v>
      </c>
      <c r="D8528" s="8">
        <f ca="1">VLOOKUP(B8528,Residuals!$A$12:$AW$232,C8528,FALSE)</f>
        <v>-4.4514602681944758E-2</v>
      </c>
      <c r="E8528" s="8">
        <f ca="1">VLOOKUP(B8528,Residuals!$A$12:$AW$232,C8528,FALSE)^2</f>
        <v>1.9815498519314034E-3</v>
      </c>
      <c r="F8528" s="8">
        <f t="shared" ca="1" si="665"/>
        <v>4.6683887072570851</v>
      </c>
      <c r="G8528" s="6">
        <f t="shared" si="668"/>
        <v>0</v>
      </c>
    </row>
    <row r="8529" spans="1:7" x14ac:dyDescent="0.25">
      <c r="A8529" s="6">
        <f t="shared" si="669"/>
        <v>8518</v>
      </c>
      <c r="B8529" s="6">
        <f t="shared" si="666"/>
        <v>-90</v>
      </c>
      <c r="C8529" s="6">
        <f t="shared" si="667"/>
        <v>40</v>
      </c>
      <c r="D8529" s="8">
        <f ca="1">VLOOKUP(B8529,Residuals!$A$12:$AW$232,C8529,FALSE)</f>
        <v>4.6517607259300882E-3</v>
      </c>
      <c r="E8529" s="8">
        <f ca="1">VLOOKUP(B8529,Residuals!$A$12:$AW$232,C8529,FALSE)^2</f>
        <v>2.1638877851305619E-5</v>
      </c>
      <c r="F8529" s="8">
        <f t="shared" ca="1" si="665"/>
        <v>5.0979637428898578E-2</v>
      </c>
      <c r="G8529" s="6">
        <f t="shared" si="668"/>
        <v>0</v>
      </c>
    </row>
    <row r="8530" spans="1:7" x14ac:dyDescent="0.25">
      <c r="A8530" s="6">
        <f t="shared" si="669"/>
        <v>8519</v>
      </c>
      <c r="B8530" s="6">
        <f t="shared" si="666"/>
        <v>-89</v>
      </c>
      <c r="C8530" s="6">
        <f t="shared" si="667"/>
        <v>40</v>
      </c>
      <c r="D8530" s="8">
        <f ca="1">VLOOKUP(B8530,Residuals!$A$12:$AW$232,C8530,FALSE)</f>
        <v>-8.3130514481395516E-4</v>
      </c>
      <c r="E8530" s="8">
        <f ca="1">VLOOKUP(B8530,Residuals!$A$12:$AW$232,C8530,FALSE)^2</f>
        <v>6.9106824379415092E-7</v>
      </c>
      <c r="F8530" s="8">
        <f t="shared" ca="1" si="665"/>
        <v>1.6281070002493597E-3</v>
      </c>
      <c r="G8530" s="6">
        <f t="shared" si="668"/>
        <v>0</v>
      </c>
    </row>
    <row r="8531" spans="1:7" x14ac:dyDescent="0.25">
      <c r="A8531" s="6">
        <f t="shared" si="669"/>
        <v>8520</v>
      </c>
      <c r="B8531" s="6">
        <f t="shared" si="666"/>
        <v>-88</v>
      </c>
      <c r="C8531" s="6">
        <f t="shared" si="667"/>
        <v>40</v>
      </c>
      <c r="D8531" s="8">
        <f ca="1">VLOOKUP(B8531,Residuals!$A$12:$AW$232,C8531,FALSE)</f>
        <v>-1.8731887986648932E-2</v>
      </c>
      <c r="E8531" s="8">
        <f ca="1">VLOOKUP(B8531,Residuals!$A$12:$AW$232,C8531,FALSE)^2</f>
        <v>3.5088362754436258E-4</v>
      </c>
      <c r="F8531" s="8">
        <f t="shared" ca="1" si="665"/>
        <v>0.82665655007008587</v>
      </c>
      <c r="G8531" s="6">
        <f t="shared" si="668"/>
        <v>0</v>
      </c>
    </row>
    <row r="8532" spans="1:7" x14ac:dyDescent="0.25">
      <c r="A8532" s="6">
        <f t="shared" si="669"/>
        <v>8521</v>
      </c>
      <c r="B8532" s="6">
        <f t="shared" si="666"/>
        <v>-87</v>
      </c>
      <c r="C8532" s="6">
        <f t="shared" si="667"/>
        <v>40</v>
      </c>
      <c r="D8532" s="8">
        <f ca="1">VLOOKUP(B8532,Residuals!$A$12:$AW$232,C8532,FALSE)</f>
        <v>-2.2690501651380535E-2</v>
      </c>
      <c r="E8532" s="8">
        <f ca="1">VLOOKUP(B8532,Residuals!$A$12:$AW$232,C8532,FALSE)^2</f>
        <v>5.1485886519130281E-4</v>
      </c>
      <c r="F8532" s="8">
        <f t="shared" ca="1" si="665"/>
        <v>1.212970397765941</v>
      </c>
      <c r="G8532" s="6">
        <f t="shared" si="668"/>
        <v>0</v>
      </c>
    </row>
    <row r="8533" spans="1:7" x14ac:dyDescent="0.25">
      <c r="A8533" s="6">
        <f t="shared" si="669"/>
        <v>8522</v>
      </c>
      <c r="B8533" s="6">
        <f t="shared" si="666"/>
        <v>-86</v>
      </c>
      <c r="C8533" s="6">
        <f t="shared" si="667"/>
        <v>40</v>
      </c>
      <c r="D8533" s="8">
        <f ca="1">VLOOKUP(B8533,Residuals!$A$12:$AW$232,C8533,FALSE)</f>
        <v>-4.6003453116120044E-2</v>
      </c>
      <c r="E8533" s="8">
        <f ca="1">VLOOKUP(B8533,Residuals!$A$12:$AW$232,C8533,FALSE)^2</f>
        <v>2.116317698607055E-3</v>
      </c>
      <c r="F8533" s="8">
        <f t="shared" ca="1" si="665"/>
        <v>4.9858920458224709</v>
      </c>
      <c r="G8533" s="6">
        <f t="shared" si="668"/>
        <v>0</v>
      </c>
    </row>
    <row r="8534" spans="1:7" x14ac:dyDescent="0.25">
      <c r="A8534" s="6">
        <f t="shared" si="669"/>
        <v>8523</v>
      </c>
      <c r="B8534" s="6">
        <f t="shared" si="666"/>
        <v>-85</v>
      </c>
      <c r="C8534" s="6">
        <f t="shared" si="667"/>
        <v>40</v>
      </c>
      <c r="D8534" s="8">
        <f ca="1">VLOOKUP(B8534,Residuals!$A$12:$AW$232,C8534,FALSE)</f>
        <v>4.8755721821371941E-3</v>
      </c>
      <c r="E8534" s="8">
        <f ca="1">VLOOKUP(B8534,Residuals!$A$12:$AW$232,C8534,FALSE)^2</f>
        <v>2.3771204103230041E-5</v>
      </c>
      <c r="F8534" s="8">
        <f t="shared" ca="1" si="665"/>
        <v>5.6003244473136801E-2</v>
      </c>
      <c r="G8534" s="6">
        <f t="shared" si="668"/>
        <v>0</v>
      </c>
    </row>
    <row r="8535" spans="1:7" x14ac:dyDescent="0.25">
      <c r="A8535" s="6">
        <f t="shared" si="669"/>
        <v>8524</v>
      </c>
      <c r="B8535" s="6">
        <f t="shared" si="666"/>
        <v>-84</v>
      </c>
      <c r="C8535" s="6">
        <f t="shared" si="667"/>
        <v>40</v>
      </c>
      <c r="D8535" s="8">
        <f ca="1">VLOOKUP(B8535,Residuals!$A$12:$AW$232,C8535,FALSE)</f>
        <v>-1.9699240818065789E-2</v>
      </c>
      <c r="E8535" s="8">
        <f ca="1">VLOOKUP(B8535,Residuals!$A$12:$AW$232,C8535,FALSE)^2</f>
        <v>3.8806008880814928E-4</v>
      </c>
      <c r="F8535" s="8">
        <f t="shared" ca="1" si="665"/>
        <v>0.91424161474583965</v>
      </c>
      <c r="G8535" s="6">
        <f t="shared" si="668"/>
        <v>0</v>
      </c>
    </row>
    <row r="8536" spans="1:7" x14ac:dyDescent="0.25">
      <c r="A8536" s="6">
        <f t="shared" si="669"/>
        <v>8525</v>
      </c>
      <c r="B8536" s="6">
        <f t="shared" si="666"/>
        <v>-83</v>
      </c>
      <c r="C8536" s="6">
        <f t="shared" si="667"/>
        <v>40</v>
      </c>
      <c r="D8536" s="8">
        <f ca="1">VLOOKUP(B8536,Residuals!$A$12:$AW$232,C8536,FALSE)</f>
        <v>-1.1006569322669092E-2</v>
      </c>
      <c r="E8536" s="8">
        <f ca="1">VLOOKUP(B8536,Residuals!$A$12:$AW$232,C8536,FALSE)^2</f>
        <v>1.2114456825472036E-4</v>
      </c>
      <c r="F8536" s="8">
        <f t="shared" ca="1" si="665"/>
        <v>0.28540787597881218</v>
      </c>
      <c r="G8536" s="6">
        <f t="shared" si="668"/>
        <v>0</v>
      </c>
    </row>
    <row r="8537" spans="1:7" x14ac:dyDescent="0.25">
      <c r="A8537" s="6">
        <f t="shared" si="669"/>
        <v>8526</v>
      </c>
      <c r="B8537" s="6">
        <f t="shared" si="666"/>
        <v>-82</v>
      </c>
      <c r="C8537" s="6">
        <f t="shared" si="667"/>
        <v>40</v>
      </c>
      <c r="D8537" s="8">
        <f ca="1">VLOOKUP(B8537,Residuals!$A$12:$AW$232,C8537,FALSE)</f>
        <v>1.8871064582626596E-2</v>
      </c>
      <c r="E8537" s="8">
        <f ca="1">VLOOKUP(B8537,Residuals!$A$12:$AW$232,C8537,FALSE)^2</f>
        <v>3.5611707848166391E-4</v>
      </c>
      <c r="F8537" s="8">
        <f t="shared" ca="1" si="665"/>
        <v>0.83898618347893905</v>
      </c>
      <c r="G8537" s="6">
        <f t="shared" si="668"/>
        <v>0</v>
      </c>
    </row>
    <row r="8538" spans="1:7" x14ac:dyDescent="0.25">
      <c r="A8538" s="6">
        <f t="shared" si="669"/>
        <v>8527</v>
      </c>
      <c r="B8538" s="6">
        <f t="shared" si="666"/>
        <v>-81</v>
      </c>
      <c r="C8538" s="6">
        <f t="shared" si="667"/>
        <v>40</v>
      </c>
      <c r="D8538" s="8">
        <f ca="1">VLOOKUP(B8538,Residuals!$A$12:$AW$232,C8538,FALSE)</f>
        <v>1.1195446239664314E-2</v>
      </c>
      <c r="E8538" s="8">
        <f ca="1">VLOOKUP(B8538,Residuals!$A$12:$AW$232,C8538,FALSE)^2</f>
        <v>1.2533801650521382E-4</v>
      </c>
      <c r="F8538" s="8">
        <f t="shared" ca="1" si="665"/>
        <v>0.29528733797568774</v>
      </c>
      <c r="G8538" s="6">
        <f t="shared" si="668"/>
        <v>0</v>
      </c>
    </row>
    <row r="8539" spans="1:7" x14ac:dyDescent="0.25">
      <c r="A8539" s="6">
        <f t="shared" si="669"/>
        <v>8528</v>
      </c>
      <c r="B8539" s="6">
        <f t="shared" si="666"/>
        <v>-80</v>
      </c>
      <c r="C8539" s="6">
        <f t="shared" si="667"/>
        <v>40</v>
      </c>
      <c r="D8539" s="8">
        <f ca="1">VLOOKUP(B8539,Residuals!$A$12:$AW$232,C8539,FALSE)</f>
        <v>-1.2348323988802095E-2</v>
      </c>
      <c r="E8539" s="8">
        <f ca="1">VLOOKUP(B8539,Residuals!$A$12:$AW$232,C8539,FALSE)^2</f>
        <v>1.5248110533242528E-4</v>
      </c>
      <c r="F8539" s="8">
        <f t="shared" ca="1" si="665"/>
        <v>0.35923449995978934</v>
      </c>
      <c r="G8539" s="6">
        <f t="shared" si="668"/>
        <v>0</v>
      </c>
    </row>
    <row r="8540" spans="1:7" x14ac:dyDescent="0.25">
      <c r="A8540" s="6">
        <f t="shared" si="669"/>
        <v>8529</v>
      </c>
      <c r="B8540" s="6">
        <f t="shared" si="666"/>
        <v>-79</v>
      </c>
      <c r="C8540" s="6">
        <f t="shared" si="667"/>
        <v>40</v>
      </c>
      <c r="D8540" s="8">
        <f ca="1">VLOOKUP(B8540,Residuals!$A$12:$AW$232,C8540,FALSE)</f>
        <v>-5.7996858836568759E-4</v>
      </c>
      <c r="E8540" s="8">
        <f ca="1">VLOOKUP(B8540,Residuals!$A$12:$AW$232,C8540,FALSE)^2</f>
        <v>3.363635634908884E-7</v>
      </c>
      <c r="F8540" s="8">
        <f t="shared" ca="1" si="665"/>
        <v>7.9244832513452918E-4</v>
      </c>
      <c r="G8540" s="6">
        <f t="shared" si="668"/>
        <v>0</v>
      </c>
    </row>
    <row r="8541" spans="1:7" x14ac:dyDescent="0.25">
      <c r="A8541" s="6">
        <f t="shared" si="669"/>
        <v>8530</v>
      </c>
      <c r="B8541" s="6">
        <f t="shared" si="666"/>
        <v>-78</v>
      </c>
      <c r="C8541" s="6">
        <f t="shared" si="667"/>
        <v>40</v>
      </c>
      <c r="D8541" s="8">
        <f ca="1">VLOOKUP(B8541,Residuals!$A$12:$AW$232,C8541,FALSE)</f>
        <v>7.3960056448936044E-3</v>
      </c>
      <c r="E8541" s="8">
        <f ca="1">VLOOKUP(B8541,Residuals!$A$12:$AW$232,C8541,FALSE)^2</f>
        <v>5.4700899499298059E-5</v>
      </c>
      <c r="F8541" s="8">
        <f t="shared" ca="1" si="665"/>
        <v>0.12887137875962351</v>
      </c>
      <c r="G8541" s="6">
        <f t="shared" si="668"/>
        <v>0</v>
      </c>
    </row>
    <row r="8542" spans="1:7" x14ac:dyDescent="0.25">
      <c r="A8542" s="6">
        <f t="shared" si="669"/>
        <v>8531</v>
      </c>
      <c r="B8542" s="6">
        <f t="shared" si="666"/>
        <v>-77</v>
      </c>
      <c r="C8542" s="6">
        <f t="shared" si="667"/>
        <v>40</v>
      </c>
      <c r="D8542" s="8">
        <f ca="1">VLOOKUP(B8542,Residuals!$A$12:$AW$232,C8542,FALSE)</f>
        <v>1.4859394274540669E-2</v>
      </c>
      <c r="E8542" s="8">
        <f ca="1">VLOOKUP(B8542,Residuals!$A$12:$AW$232,C8542,FALSE)^2</f>
        <v>2.2080159820625202E-4</v>
      </c>
      <c r="F8542" s="8">
        <f t="shared" ca="1" si="665"/>
        <v>0.52019265960211969</v>
      </c>
      <c r="G8542" s="6">
        <f t="shared" si="668"/>
        <v>0</v>
      </c>
    </row>
    <row r="8543" spans="1:7" x14ac:dyDescent="0.25">
      <c r="A8543" s="6">
        <f t="shared" si="669"/>
        <v>8532</v>
      </c>
      <c r="B8543" s="6">
        <f t="shared" si="666"/>
        <v>-76</v>
      </c>
      <c r="C8543" s="6">
        <f t="shared" si="667"/>
        <v>40</v>
      </c>
      <c r="D8543" s="8">
        <f ca="1">VLOOKUP(B8543,Residuals!$A$12:$AW$232,C8543,FALSE)</f>
        <v>-6.0040557488934719E-3</v>
      </c>
      <c r="E8543" s="8">
        <f ca="1">VLOOKUP(B8543,Residuals!$A$12:$AW$232,C8543,FALSE)^2</f>
        <v>3.604868543582075E-5</v>
      </c>
      <c r="F8543" s="8">
        <f t="shared" ca="1" si="665"/>
        <v>8.4928106066076564E-2</v>
      </c>
      <c r="G8543" s="6">
        <f t="shared" si="668"/>
        <v>0</v>
      </c>
    </row>
    <row r="8544" spans="1:7" x14ac:dyDescent="0.25">
      <c r="A8544" s="6">
        <f t="shared" si="669"/>
        <v>8533</v>
      </c>
      <c r="B8544" s="6">
        <f t="shared" si="666"/>
        <v>-75</v>
      </c>
      <c r="C8544" s="6">
        <f t="shared" si="667"/>
        <v>40</v>
      </c>
      <c r="D8544" s="8">
        <f ca="1">VLOOKUP(B8544,Residuals!$A$12:$AW$232,C8544,FALSE)</f>
        <v>-1.4526195404759946E-2</v>
      </c>
      <c r="E8544" s="8">
        <f ca="1">VLOOKUP(B8544,Residuals!$A$12:$AW$232,C8544,FALSE)^2</f>
        <v>2.1101035293726898E-4</v>
      </c>
      <c r="F8544" s="8">
        <f t="shared" ca="1" si="665"/>
        <v>0.49712519107532377</v>
      </c>
      <c r="G8544" s="6">
        <f t="shared" si="668"/>
        <v>0</v>
      </c>
    </row>
    <row r="8545" spans="1:7" x14ac:dyDescent="0.25">
      <c r="A8545" s="6">
        <f t="shared" si="669"/>
        <v>8534</v>
      </c>
      <c r="B8545" s="6">
        <f t="shared" si="666"/>
        <v>-74</v>
      </c>
      <c r="C8545" s="6">
        <f t="shared" si="667"/>
        <v>40</v>
      </c>
      <c r="D8545" s="8">
        <f ca="1">VLOOKUP(B8545,Residuals!$A$12:$AW$232,C8545,FALSE)</f>
        <v>-3.1808105492511826E-2</v>
      </c>
      <c r="E8545" s="8">
        <f ca="1">VLOOKUP(B8545,Residuals!$A$12:$AW$232,C8545,FALSE)^2</f>
        <v>1.011755575022761E-3</v>
      </c>
      <c r="F8545" s="8">
        <f t="shared" ca="1" si="665"/>
        <v>2.3836232514346878</v>
      </c>
      <c r="G8545" s="6">
        <f t="shared" si="668"/>
        <v>0</v>
      </c>
    </row>
    <row r="8546" spans="1:7" x14ac:dyDescent="0.25">
      <c r="A8546" s="6">
        <f t="shared" si="669"/>
        <v>8535</v>
      </c>
      <c r="B8546" s="6">
        <f t="shared" si="666"/>
        <v>-73</v>
      </c>
      <c r="C8546" s="6">
        <f t="shared" si="667"/>
        <v>40</v>
      </c>
      <c r="D8546" s="8">
        <f ca="1">VLOOKUP(B8546,Residuals!$A$12:$AW$232,C8546,FALSE)</f>
        <v>-5.7878268014681421E-3</v>
      </c>
      <c r="E8546" s="8">
        <f ca="1">VLOOKUP(B8546,Residuals!$A$12:$AW$232,C8546,FALSE)^2</f>
        <v>3.3498939083792943E-5</v>
      </c>
      <c r="F8546" s="8">
        <f t="shared" ca="1" si="665"/>
        <v>7.8921087335473053E-2</v>
      </c>
      <c r="G8546" s="6">
        <f t="shared" si="668"/>
        <v>0</v>
      </c>
    </row>
    <row r="8547" spans="1:7" x14ac:dyDescent="0.25">
      <c r="A8547" s="6">
        <f t="shared" si="669"/>
        <v>8536</v>
      </c>
      <c r="B8547" s="6">
        <f t="shared" si="666"/>
        <v>-72</v>
      </c>
      <c r="C8547" s="6">
        <f t="shared" si="667"/>
        <v>40</v>
      </c>
      <c r="D8547" s="8">
        <f ca="1">VLOOKUP(B8547,Residuals!$A$12:$AW$232,C8547,FALSE)</f>
        <v>-2.9612323172334962E-2</v>
      </c>
      <c r="E8547" s="8">
        <f ca="1">VLOOKUP(B8547,Residuals!$A$12:$AW$232,C8547,FALSE)^2</f>
        <v>8.7688968366280611E-4</v>
      </c>
      <c r="F8547" s="8">
        <f t="shared" ca="1" si="665"/>
        <v>2.0658889266558784</v>
      </c>
      <c r="G8547" s="6">
        <f t="shared" si="668"/>
        <v>0</v>
      </c>
    </row>
    <row r="8548" spans="1:7" x14ac:dyDescent="0.25">
      <c r="A8548" s="6">
        <f t="shared" si="669"/>
        <v>8537</v>
      </c>
      <c r="B8548" s="6">
        <f t="shared" si="666"/>
        <v>-71</v>
      </c>
      <c r="C8548" s="6">
        <f t="shared" si="667"/>
        <v>40</v>
      </c>
      <c r="D8548" s="8">
        <f ca="1">VLOOKUP(B8548,Residuals!$A$12:$AW$232,C8548,FALSE)</f>
        <v>3.2190476156117834E-3</v>
      </c>
      <c r="E8548" s="8">
        <f ca="1">VLOOKUP(B8548,Residuals!$A$12:$AW$232,C8548,FALSE)^2</f>
        <v>1.0362267551575907E-5</v>
      </c>
      <c r="F8548" s="8">
        <f t="shared" ca="1" si="665"/>
        <v>2.4412755890144581E-2</v>
      </c>
      <c r="G8548" s="6">
        <f t="shared" si="668"/>
        <v>0</v>
      </c>
    </row>
    <row r="8549" spans="1:7" x14ac:dyDescent="0.25">
      <c r="A8549" s="6">
        <f t="shared" si="669"/>
        <v>8538</v>
      </c>
      <c r="B8549" s="6">
        <f t="shared" si="666"/>
        <v>-70</v>
      </c>
      <c r="C8549" s="6">
        <f t="shared" si="667"/>
        <v>40</v>
      </c>
      <c r="D8549" s="8">
        <f ca="1">VLOOKUP(B8549,Residuals!$A$12:$AW$232,C8549,FALSE)</f>
        <v>2.9507958948597816E-2</v>
      </c>
      <c r="E8549" s="8">
        <f ca="1">VLOOKUP(B8549,Residuals!$A$12:$AW$232,C8549,FALSE)^2</f>
        <v>8.7071964131213387E-4</v>
      </c>
      <c r="F8549" s="8">
        <f t="shared" ca="1" si="665"/>
        <v>2.0513527513458798</v>
      </c>
      <c r="G8549" s="6">
        <f t="shared" si="668"/>
        <v>0</v>
      </c>
    </row>
    <row r="8550" spans="1:7" x14ac:dyDescent="0.25">
      <c r="A8550" s="6">
        <f t="shared" si="669"/>
        <v>8539</v>
      </c>
      <c r="B8550" s="6">
        <f t="shared" si="666"/>
        <v>-69</v>
      </c>
      <c r="C8550" s="6">
        <f t="shared" si="667"/>
        <v>40</v>
      </c>
      <c r="D8550" s="8">
        <f ca="1">VLOOKUP(B8550,Residuals!$A$12:$AW$232,C8550,FALSE)</f>
        <v>-4.1521284556313362E-2</v>
      </c>
      <c r="E8550" s="8">
        <f ca="1">VLOOKUP(B8550,Residuals!$A$12:$AW$232,C8550,FALSE)^2</f>
        <v>1.7240170712063466E-3</v>
      </c>
      <c r="F8550" s="8">
        <f t="shared" ca="1" si="665"/>
        <v>4.0616600276260719</v>
      </c>
      <c r="G8550" s="6">
        <f t="shared" si="668"/>
        <v>0</v>
      </c>
    </row>
    <row r="8551" spans="1:7" x14ac:dyDescent="0.25">
      <c r="A8551" s="6">
        <f t="shared" si="669"/>
        <v>8540</v>
      </c>
      <c r="B8551" s="6">
        <f t="shared" si="666"/>
        <v>-68</v>
      </c>
      <c r="C8551" s="6">
        <f t="shared" si="667"/>
        <v>40</v>
      </c>
      <c r="D8551" s="8">
        <f ca="1">VLOOKUP(B8551,Residuals!$A$12:$AW$232,C8551,FALSE)</f>
        <v>3.996892541906355E-4</v>
      </c>
      <c r="E8551" s="8">
        <f ca="1">VLOOKUP(B8551,Residuals!$A$12:$AW$232,C8551,FALSE)^2</f>
        <v>1.5975149991546643E-7</v>
      </c>
      <c r="F8551" s="8">
        <f t="shared" ca="1" si="665"/>
        <v>3.7636302586373786E-4</v>
      </c>
      <c r="G8551" s="6">
        <f t="shared" si="668"/>
        <v>0</v>
      </c>
    </row>
    <row r="8552" spans="1:7" x14ac:dyDescent="0.25">
      <c r="A8552" s="6">
        <f t="shared" si="669"/>
        <v>8541</v>
      </c>
      <c r="B8552" s="6">
        <f t="shared" si="666"/>
        <v>-67</v>
      </c>
      <c r="C8552" s="6">
        <f t="shared" si="667"/>
        <v>40</v>
      </c>
      <c r="D8552" s="8">
        <f ca="1">VLOOKUP(B8552,Residuals!$A$12:$AW$232,C8552,FALSE)</f>
        <v>2.0428444054577045E-2</v>
      </c>
      <c r="E8552" s="8">
        <f ca="1">VLOOKUP(B8552,Residuals!$A$12:$AW$232,C8552,FALSE)^2</f>
        <v>4.1732132649098422E-4</v>
      </c>
      <c r="F8552" s="8">
        <f t="shared" ca="1" si="665"/>
        <v>0.98317898284978422</v>
      </c>
      <c r="G8552" s="6">
        <f t="shared" si="668"/>
        <v>0</v>
      </c>
    </row>
    <row r="8553" spans="1:7" x14ac:dyDescent="0.25">
      <c r="A8553" s="6">
        <f t="shared" si="669"/>
        <v>8542</v>
      </c>
      <c r="B8553" s="6">
        <f t="shared" si="666"/>
        <v>-66</v>
      </c>
      <c r="C8553" s="6">
        <f t="shared" si="667"/>
        <v>40</v>
      </c>
      <c r="D8553" s="8">
        <f ca="1">VLOOKUP(B8553,Residuals!$A$12:$AW$232,C8553,FALSE)</f>
        <v>9.3225372189896169E-3</v>
      </c>
      <c r="E8553" s="8">
        <f ca="1">VLOOKUP(B8553,Residuals!$A$12:$AW$232,C8553,FALSE)^2</f>
        <v>8.6909700199446659E-5</v>
      </c>
      <c r="F8553" s="8">
        <f t="shared" ca="1" si="665"/>
        <v>0.20475299300026945</v>
      </c>
      <c r="G8553" s="6">
        <f t="shared" si="668"/>
        <v>0</v>
      </c>
    </row>
    <row r="8554" spans="1:7" x14ac:dyDescent="0.25">
      <c r="A8554" s="6">
        <f t="shared" si="669"/>
        <v>8543</v>
      </c>
      <c r="B8554" s="6">
        <f t="shared" si="666"/>
        <v>-65</v>
      </c>
      <c r="C8554" s="6">
        <f t="shared" si="667"/>
        <v>40</v>
      </c>
      <c r="D8554" s="8">
        <f ca="1">VLOOKUP(B8554,Residuals!$A$12:$AW$232,C8554,FALSE)</f>
        <v>-3.0277083893484259E-2</v>
      </c>
      <c r="E8554" s="8">
        <f ca="1">VLOOKUP(B8554,Residuals!$A$12:$AW$232,C8554,FALSE)^2</f>
        <v>9.1670180909308389E-4</v>
      </c>
      <c r="F8554" s="8">
        <f t="shared" ca="1" si="665"/>
        <v>2.1596834262438933</v>
      </c>
      <c r="G8554" s="6">
        <f t="shared" si="668"/>
        <v>0</v>
      </c>
    </row>
    <row r="8555" spans="1:7" x14ac:dyDescent="0.25">
      <c r="A8555" s="6">
        <f t="shared" si="669"/>
        <v>8544</v>
      </c>
      <c r="B8555" s="6">
        <f t="shared" si="666"/>
        <v>-64</v>
      </c>
      <c r="C8555" s="6">
        <f t="shared" si="667"/>
        <v>40</v>
      </c>
      <c r="D8555" s="8">
        <f ca="1">VLOOKUP(B8555,Residuals!$A$12:$AW$232,C8555,FALSE)</f>
        <v>1.1827350766403155E-3</v>
      </c>
      <c r="E8555" s="8">
        <f ca="1">VLOOKUP(B8555,Residuals!$A$12:$AW$232,C8555,FALSE)^2</f>
        <v>1.398862261515373E-6</v>
      </c>
      <c r="F8555" s="8">
        <f t="shared" ca="1" si="665"/>
        <v>3.2956187190048766E-3</v>
      </c>
      <c r="G8555" s="6">
        <f t="shared" si="668"/>
        <v>0</v>
      </c>
    </row>
    <row r="8556" spans="1:7" x14ac:dyDescent="0.25">
      <c r="A8556" s="6">
        <f t="shared" si="669"/>
        <v>8545</v>
      </c>
      <c r="B8556" s="6">
        <f t="shared" si="666"/>
        <v>-63</v>
      </c>
      <c r="C8556" s="6">
        <f t="shared" si="667"/>
        <v>40</v>
      </c>
      <c r="D8556" s="8">
        <f ca="1">VLOOKUP(B8556,Residuals!$A$12:$AW$232,C8556,FALSE)</f>
        <v>1.3752026580127733E-4</v>
      </c>
      <c r="E8556" s="8">
        <f ca="1">VLOOKUP(B8556,Residuals!$A$12:$AW$232,C8556,FALSE)^2</f>
        <v>1.8911823506053969E-8</v>
      </c>
      <c r="F8556" s="8">
        <f t="shared" ca="1" si="665"/>
        <v>4.4554893838904917E-5</v>
      </c>
      <c r="G8556" s="6">
        <f t="shared" si="668"/>
        <v>0</v>
      </c>
    </row>
    <row r="8557" spans="1:7" x14ac:dyDescent="0.25">
      <c r="A8557" s="6">
        <f t="shared" si="669"/>
        <v>8546</v>
      </c>
      <c r="B8557" s="6">
        <f t="shared" si="666"/>
        <v>-62</v>
      </c>
      <c r="C8557" s="6">
        <f t="shared" si="667"/>
        <v>40</v>
      </c>
      <c r="D8557" s="8">
        <f ca="1">VLOOKUP(B8557,Residuals!$A$12:$AW$232,C8557,FALSE)</f>
        <v>9.2130554428376983E-3</v>
      </c>
      <c r="E8557" s="8">
        <f ca="1">VLOOKUP(B8557,Residuals!$A$12:$AW$232,C8557,FALSE)^2</f>
        <v>8.4880390592801335E-5</v>
      </c>
      <c r="F8557" s="8">
        <f t="shared" ca="1" si="665"/>
        <v>0.19997208575135139</v>
      </c>
      <c r="G8557" s="6">
        <f t="shared" si="668"/>
        <v>0</v>
      </c>
    </row>
    <row r="8558" spans="1:7" x14ac:dyDescent="0.25">
      <c r="A8558" s="6">
        <f t="shared" si="669"/>
        <v>8547</v>
      </c>
      <c r="B8558" s="6">
        <f t="shared" si="666"/>
        <v>-61</v>
      </c>
      <c r="C8558" s="6">
        <f t="shared" si="667"/>
        <v>40</v>
      </c>
      <c r="D8558" s="8">
        <f ca="1">VLOOKUP(B8558,Residuals!$A$12:$AW$232,C8558,FALSE)</f>
        <v>1.2977778850924721E-3</v>
      </c>
      <c r="E8558" s="8">
        <f ca="1">VLOOKUP(B8558,Residuals!$A$12:$AW$232,C8558,FALSE)^2</f>
        <v>1.6842274390350898E-6</v>
      </c>
      <c r="F8558" s="8">
        <f t="shared" ca="1" si="665"/>
        <v>3.9679185205359745E-3</v>
      </c>
      <c r="G8558" s="6">
        <f t="shared" si="668"/>
        <v>0</v>
      </c>
    </row>
    <row r="8559" spans="1:7" x14ac:dyDescent="0.25">
      <c r="A8559" s="6">
        <f t="shared" si="669"/>
        <v>8548</v>
      </c>
      <c r="B8559" s="6">
        <f t="shared" si="666"/>
        <v>-60</v>
      </c>
      <c r="C8559" s="6">
        <f t="shared" si="667"/>
        <v>40</v>
      </c>
      <c r="D8559" s="8">
        <f ca="1">VLOOKUP(B8559,Residuals!$A$12:$AW$232,C8559,FALSE)</f>
        <v>-7.4862570094868571E-3</v>
      </c>
      <c r="E8559" s="8">
        <f ca="1">VLOOKUP(B8559,Residuals!$A$12:$AW$232,C8559,FALSE)^2</f>
        <v>5.6044044012091098E-5</v>
      </c>
      <c r="F8559" s="8">
        <f t="shared" ca="1" si="665"/>
        <v>0.13203573047634956</v>
      </c>
      <c r="G8559" s="6">
        <f t="shared" si="668"/>
        <v>0</v>
      </c>
    </row>
    <row r="8560" spans="1:7" x14ac:dyDescent="0.25">
      <c r="A8560" s="6">
        <f t="shared" si="669"/>
        <v>8549</v>
      </c>
      <c r="B8560" s="6">
        <f t="shared" si="666"/>
        <v>-59</v>
      </c>
      <c r="C8560" s="6">
        <f t="shared" si="667"/>
        <v>40</v>
      </c>
      <c r="D8560" s="8">
        <f ca="1">VLOOKUP(B8560,Residuals!$A$12:$AW$232,C8560,FALSE)</f>
        <v>1.5338846039987128E-2</v>
      </c>
      <c r="E8560" s="8">
        <f ca="1">VLOOKUP(B8560,Residuals!$A$12:$AW$232,C8560,FALSE)^2</f>
        <v>2.3528019783842878E-4</v>
      </c>
      <c r="F8560" s="8">
        <f t="shared" ca="1" si="665"/>
        <v>0.55430319734805089</v>
      </c>
      <c r="G8560" s="6">
        <f t="shared" si="668"/>
        <v>0</v>
      </c>
    </row>
    <row r="8561" spans="1:7" x14ac:dyDescent="0.25">
      <c r="A8561" s="6">
        <f t="shared" si="669"/>
        <v>8550</v>
      </c>
      <c r="B8561" s="6">
        <f t="shared" si="666"/>
        <v>-58</v>
      </c>
      <c r="C8561" s="6">
        <f t="shared" si="667"/>
        <v>40</v>
      </c>
      <c r="D8561" s="8">
        <f ca="1">VLOOKUP(B8561,Residuals!$A$12:$AW$232,C8561,FALSE)</f>
        <v>-2.0307565594016454E-2</v>
      </c>
      <c r="E8561" s="8">
        <f ca="1">VLOOKUP(B8561,Residuals!$A$12:$AW$232,C8561,FALSE)^2</f>
        <v>4.1239722035528085E-4</v>
      </c>
      <c r="F8561" s="8">
        <f t="shared" ca="1" si="665"/>
        <v>0.97157814350938254</v>
      </c>
      <c r="G8561" s="6">
        <f t="shared" si="668"/>
        <v>0</v>
      </c>
    </row>
    <row r="8562" spans="1:7" x14ac:dyDescent="0.25">
      <c r="A8562" s="6">
        <f t="shared" si="669"/>
        <v>8551</v>
      </c>
      <c r="B8562" s="6">
        <f t="shared" si="666"/>
        <v>-57</v>
      </c>
      <c r="C8562" s="6">
        <f t="shared" si="667"/>
        <v>40</v>
      </c>
      <c r="D8562" s="8">
        <f ca="1">VLOOKUP(B8562,Residuals!$A$12:$AW$232,C8562,FALSE)</f>
        <v>8.0529068491847575E-3</v>
      </c>
      <c r="E8562" s="8">
        <f ca="1">VLOOKUP(B8562,Residuals!$A$12:$AW$232,C8562,FALSE)^2</f>
        <v>6.4849308721646773E-5</v>
      </c>
      <c r="F8562" s="8">
        <f t="shared" ca="1" si="665"/>
        <v>0.15278029983171193</v>
      </c>
      <c r="G8562" s="6">
        <f t="shared" si="668"/>
        <v>0</v>
      </c>
    </row>
    <row r="8563" spans="1:7" x14ac:dyDescent="0.25">
      <c r="A8563" s="6">
        <f t="shared" si="669"/>
        <v>8552</v>
      </c>
      <c r="B8563" s="6">
        <f t="shared" si="666"/>
        <v>-56</v>
      </c>
      <c r="C8563" s="6">
        <f t="shared" si="667"/>
        <v>40</v>
      </c>
      <c r="D8563" s="8">
        <f ca="1">VLOOKUP(B8563,Residuals!$A$12:$AW$232,C8563,FALSE)</f>
        <v>1.7670669643814314E-2</v>
      </c>
      <c r="E8563" s="8">
        <f ca="1">VLOOKUP(B8563,Residuals!$A$12:$AW$232,C8563,FALSE)^2</f>
        <v>3.1225256566082071E-4</v>
      </c>
      <c r="F8563" s="8">
        <f t="shared" ca="1" si="665"/>
        <v>0.73564455111850979</v>
      </c>
      <c r="G8563" s="6">
        <f t="shared" si="668"/>
        <v>0</v>
      </c>
    </row>
    <row r="8564" spans="1:7" x14ac:dyDescent="0.25">
      <c r="A8564" s="6">
        <f t="shared" si="669"/>
        <v>8553</v>
      </c>
      <c r="B8564" s="6">
        <f t="shared" si="666"/>
        <v>-55</v>
      </c>
      <c r="C8564" s="6">
        <f t="shared" si="667"/>
        <v>40</v>
      </c>
      <c r="D8564" s="8">
        <f ca="1">VLOOKUP(B8564,Residuals!$A$12:$AW$232,C8564,FALSE)</f>
        <v>2.1915730467091235E-2</v>
      </c>
      <c r="E8564" s="8">
        <f ca="1">VLOOKUP(B8564,Residuals!$A$12:$AW$232,C8564,FALSE)^2</f>
        <v>4.8029924190619099E-4</v>
      </c>
      <c r="F8564" s="8">
        <f t="shared" ca="1" si="665"/>
        <v>1.1315504148601261</v>
      </c>
      <c r="G8564" s="6">
        <f t="shared" si="668"/>
        <v>0</v>
      </c>
    </row>
    <row r="8565" spans="1:7" x14ac:dyDescent="0.25">
      <c r="A8565" s="6">
        <f t="shared" si="669"/>
        <v>8554</v>
      </c>
      <c r="B8565" s="6">
        <f t="shared" si="666"/>
        <v>-54</v>
      </c>
      <c r="C8565" s="6">
        <f t="shared" si="667"/>
        <v>40</v>
      </c>
      <c r="D8565" s="8">
        <f ca="1">VLOOKUP(B8565,Residuals!$A$12:$AW$232,C8565,FALSE)</f>
        <v>-4.1050972712750197E-2</v>
      </c>
      <c r="E8565" s="8">
        <f ca="1">VLOOKUP(B8565,Residuals!$A$12:$AW$232,C8565,FALSE)^2</f>
        <v>1.6851823606629612E-3</v>
      </c>
      <c r="F8565" s="8">
        <f t="shared" ca="1" si="665"/>
        <v>3.970168247102039</v>
      </c>
      <c r="G8565" s="6">
        <f t="shared" si="668"/>
        <v>0</v>
      </c>
    </row>
    <row r="8566" spans="1:7" x14ac:dyDescent="0.25">
      <c r="A8566" s="6">
        <f t="shared" si="669"/>
        <v>8555</v>
      </c>
      <c r="B8566" s="6">
        <f t="shared" si="666"/>
        <v>-53</v>
      </c>
      <c r="C8566" s="6">
        <f t="shared" si="667"/>
        <v>40</v>
      </c>
      <c r="D8566" s="8">
        <f ca="1">VLOOKUP(B8566,Residuals!$A$12:$AW$232,C8566,FALSE)</f>
        <v>6.4917381405530583E-3</v>
      </c>
      <c r="E8566" s="8">
        <f ca="1">VLOOKUP(B8566,Residuals!$A$12:$AW$232,C8566,FALSE)^2</f>
        <v>4.2142664085511276E-5</v>
      </c>
      <c r="F8566" s="8">
        <f t="shared" ca="1" si="665"/>
        <v>9.9285080775923976E-2</v>
      </c>
      <c r="G8566" s="6">
        <f t="shared" si="668"/>
        <v>0</v>
      </c>
    </row>
    <row r="8567" spans="1:7" x14ac:dyDescent="0.25">
      <c r="A8567" s="6">
        <f t="shared" si="669"/>
        <v>8556</v>
      </c>
      <c r="B8567" s="6">
        <f t="shared" si="666"/>
        <v>-52</v>
      </c>
      <c r="C8567" s="6">
        <f t="shared" si="667"/>
        <v>40</v>
      </c>
      <c r="D8567" s="8">
        <f ca="1">VLOOKUP(B8567,Residuals!$A$12:$AW$232,C8567,FALSE)</f>
        <v>9.9629140304254137E-3</v>
      </c>
      <c r="E8567" s="8">
        <f ca="1">VLOOKUP(B8567,Residuals!$A$12:$AW$232,C8567,FALSE)^2</f>
        <v>9.925965597764756E-5</v>
      </c>
      <c r="F8567" s="8">
        <f t="shared" ca="1" si="665"/>
        <v>0.23384859916626227</v>
      </c>
      <c r="G8567" s="6">
        <f t="shared" si="668"/>
        <v>0</v>
      </c>
    </row>
    <row r="8568" spans="1:7" x14ac:dyDescent="0.25">
      <c r="A8568" s="6">
        <f t="shared" si="669"/>
        <v>8557</v>
      </c>
      <c r="B8568" s="6">
        <f t="shared" si="666"/>
        <v>-51</v>
      </c>
      <c r="C8568" s="6">
        <f t="shared" si="667"/>
        <v>40</v>
      </c>
      <c r="D8568" s="8">
        <f ca="1">VLOOKUP(B8568,Residuals!$A$12:$AW$232,C8568,FALSE)</f>
        <v>2.652418445109714E-3</v>
      </c>
      <c r="E8568" s="8">
        <f ca="1">VLOOKUP(B8568,Residuals!$A$12:$AW$232,C8568,FALSE)^2</f>
        <v>7.0353236079582331E-6</v>
      </c>
      <c r="F8568" s="8">
        <f t="shared" ca="1" si="665"/>
        <v>1.6574715620340779E-2</v>
      </c>
      <c r="G8568" s="6">
        <f t="shared" si="668"/>
        <v>0</v>
      </c>
    </row>
    <row r="8569" spans="1:7" x14ac:dyDescent="0.25">
      <c r="A8569" s="6">
        <f t="shared" si="669"/>
        <v>8558</v>
      </c>
      <c r="B8569" s="6">
        <f t="shared" si="666"/>
        <v>-50</v>
      </c>
      <c r="C8569" s="6">
        <f t="shared" si="667"/>
        <v>40</v>
      </c>
      <c r="D8569" s="8">
        <f ca="1">VLOOKUP(B8569,Residuals!$A$12:$AW$232,C8569,FALSE)</f>
        <v>7.3782645506930032E-3</v>
      </c>
      <c r="E8569" s="8">
        <f ca="1">VLOOKUP(B8569,Residuals!$A$12:$AW$232,C8569,FALSE)^2</f>
        <v>5.4438787780013026E-5</v>
      </c>
      <c r="F8569" s="8">
        <f t="shared" ca="1" si="665"/>
        <v>0.12825386243059586</v>
      </c>
      <c r="G8569" s="6">
        <f t="shared" si="668"/>
        <v>0</v>
      </c>
    </row>
    <row r="8570" spans="1:7" x14ac:dyDescent="0.25">
      <c r="A8570" s="6">
        <f t="shared" si="669"/>
        <v>8559</v>
      </c>
      <c r="B8570" s="6">
        <f t="shared" si="666"/>
        <v>-49</v>
      </c>
      <c r="C8570" s="6">
        <f t="shared" si="667"/>
        <v>40</v>
      </c>
      <c r="D8570" s="8">
        <f ca="1">VLOOKUP(B8570,Residuals!$A$12:$AW$232,C8570,FALSE)</f>
        <v>2.7420258969002515E-3</v>
      </c>
      <c r="E8570" s="8">
        <f ca="1">VLOOKUP(B8570,Residuals!$A$12:$AW$232,C8570,FALSE)^2</f>
        <v>7.5187060192716287E-6</v>
      </c>
      <c r="F8570" s="8">
        <f t="shared" ca="1" si="665"/>
        <v>1.7713529760223581E-2</v>
      </c>
      <c r="G8570" s="6">
        <f t="shared" si="668"/>
        <v>0</v>
      </c>
    </row>
    <row r="8571" spans="1:7" x14ac:dyDescent="0.25">
      <c r="A8571" s="6">
        <f t="shared" si="669"/>
        <v>8560</v>
      </c>
      <c r="B8571" s="6">
        <f t="shared" si="666"/>
        <v>-48</v>
      </c>
      <c r="C8571" s="6">
        <f t="shared" si="667"/>
        <v>40</v>
      </c>
      <c r="D8571" s="8">
        <f ca="1">VLOOKUP(B8571,Residuals!$A$12:$AW$232,C8571,FALSE)</f>
        <v>-1.1925597241660764E-2</v>
      </c>
      <c r="E8571" s="8">
        <f ca="1">VLOOKUP(B8571,Residuals!$A$12:$AW$232,C8571,FALSE)^2</f>
        <v>1.4221986957030681E-4</v>
      </c>
      <c r="F8571" s="8">
        <f t="shared" ca="1" si="665"/>
        <v>0.33505976768763113</v>
      </c>
      <c r="G8571" s="6">
        <f t="shared" si="668"/>
        <v>0</v>
      </c>
    </row>
    <row r="8572" spans="1:7" x14ac:dyDescent="0.25">
      <c r="A8572" s="6">
        <f t="shared" si="669"/>
        <v>8561</v>
      </c>
      <c r="B8572" s="6">
        <f t="shared" si="666"/>
        <v>-47</v>
      </c>
      <c r="C8572" s="6">
        <f t="shared" si="667"/>
        <v>40</v>
      </c>
      <c r="D8572" s="8">
        <f ca="1">VLOOKUP(B8572,Residuals!$A$12:$AW$232,C8572,FALSE)</f>
        <v>-2.4759323054061345E-2</v>
      </c>
      <c r="E8572" s="8">
        <f ca="1">VLOOKUP(B8572,Residuals!$A$12:$AW$232,C8572,FALSE)^2</f>
        <v>6.1302407809537358E-4</v>
      </c>
      <c r="F8572" s="8">
        <f t="shared" ca="1" si="665"/>
        <v>1.4442405678906924</v>
      </c>
      <c r="G8572" s="6">
        <f t="shared" si="668"/>
        <v>0</v>
      </c>
    </row>
    <row r="8573" spans="1:7" x14ac:dyDescent="0.25">
      <c r="A8573" s="6">
        <f t="shared" si="669"/>
        <v>8562</v>
      </c>
      <c r="B8573" s="6">
        <f t="shared" si="666"/>
        <v>-46</v>
      </c>
      <c r="C8573" s="6">
        <f t="shared" si="667"/>
        <v>40</v>
      </c>
      <c r="D8573" s="8">
        <f ca="1">VLOOKUP(B8573,Residuals!$A$12:$AW$232,C8573,FALSE)</f>
        <v>-1.6051803751687854E-2</v>
      </c>
      <c r="E8573" s="8">
        <f ca="1">VLOOKUP(B8573,Residuals!$A$12:$AW$232,C8573,FALSE)^2</f>
        <v>2.5766040368270027E-4</v>
      </c>
      <c r="F8573" s="8">
        <f t="shared" ca="1" si="665"/>
        <v>0.60702935012571158</v>
      </c>
      <c r="G8573" s="6">
        <f t="shared" si="668"/>
        <v>0</v>
      </c>
    </row>
    <row r="8574" spans="1:7" x14ac:dyDescent="0.25">
      <c r="A8574" s="6">
        <f t="shared" si="669"/>
        <v>8563</v>
      </c>
      <c r="B8574" s="6">
        <f t="shared" si="666"/>
        <v>-45</v>
      </c>
      <c r="C8574" s="6">
        <f t="shared" si="667"/>
        <v>40</v>
      </c>
      <c r="D8574" s="8">
        <f ca="1">VLOOKUP(B8574,Residuals!$A$12:$AW$232,C8574,FALSE)</f>
        <v>5.1367773060181279E-3</v>
      </c>
      <c r="E8574" s="8">
        <f ca="1">VLOOKUP(B8574,Residuals!$A$12:$AW$232,C8574,FALSE)^2</f>
        <v>2.6386481091622856E-5</v>
      </c>
      <c r="F8574" s="8">
        <f t="shared" ca="1" si="665"/>
        <v>6.2164648662419331E-2</v>
      </c>
      <c r="G8574" s="6">
        <f t="shared" si="668"/>
        <v>0</v>
      </c>
    </row>
    <row r="8575" spans="1:7" x14ac:dyDescent="0.25">
      <c r="A8575" s="6">
        <f t="shared" si="669"/>
        <v>8564</v>
      </c>
      <c r="B8575" s="6">
        <f t="shared" si="666"/>
        <v>-44</v>
      </c>
      <c r="C8575" s="6">
        <f t="shared" si="667"/>
        <v>40</v>
      </c>
      <c r="D8575" s="8">
        <f ca="1">VLOOKUP(B8575,Residuals!$A$12:$AW$232,C8575,FALSE)</f>
        <v>-1.9424332543480353E-2</v>
      </c>
      <c r="E8575" s="8">
        <f ca="1">VLOOKUP(B8575,Residuals!$A$12:$AW$232,C8575,FALSE)^2</f>
        <v>3.7730469475970996E-4</v>
      </c>
      <c r="F8575" s="8">
        <f t="shared" ca="1" si="665"/>
        <v>0.88890268114853721</v>
      </c>
      <c r="G8575" s="6">
        <f t="shared" si="668"/>
        <v>0</v>
      </c>
    </row>
    <row r="8576" spans="1:7" x14ac:dyDescent="0.25">
      <c r="A8576" s="6">
        <f t="shared" si="669"/>
        <v>8565</v>
      </c>
      <c r="B8576" s="6">
        <f t="shared" si="666"/>
        <v>-43</v>
      </c>
      <c r="C8576" s="6">
        <f t="shared" si="667"/>
        <v>40</v>
      </c>
      <c r="D8576" s="8">
        <f ca="1">VLOOKUP(B8576,Residuals!$A$12:$AW$232,C8576,FALSE)</f>
        <v>9.0074283867952309E-3</v>
      </c>
      <c r="E8576" s="8">
        <f ca="1">VLOOKUP(B8576,Residuals!$A$12:$AW$232,C8576,FALSE)^2</f>
        <v>8.1133766143244533E-5</v>
      </c>
      <c r="F8576" s="8">
        <f t="shared" ca="1" si="665"/>
        <v>0.19114530844186498</v>
      </c>
      <c r="G8576" s="6">
        <f t="shared" si="668"/>
        <v>0</v>
      </c>
    </row>
    <row r="8577" spans="1:7" x14ac:dyDescent="0.25">
      <c r="A8577" s="6">
        <f t="shared" si="669"/>
        <v>8566</v>
      </c>
      <c r="B8577" s="6">
        <f t="shared" si="666"/>
        <v>-42</v>
      </c>
      <c r="C8577" s="6">
        <f t="shared" si="667"/>
        <v>40</v>
      </c>
      <c r="D8577" s="8">
        <f ca="1">VLOOKUP(B8577,Residuals!$A$12:$AW$232,C8577,FALSE)</f>
        <v>4.4225704309578971E-2</v>
      </c>
      <c r="E8577" s="8">
        <f ca="1">VLOOKUP(B8577,Residuals!$A$12:$AW$232,C8577,FALSE)^2</f>
        <v>1.955912921678312E-3</v>
      </c>
      <c r="F8577" s="8">
        <f t="shared" ca="1" si="665"/>
        <v>4.607989946375235</v>
      </c>
      <c r="G8577" s="6">
        <f t="shared" si="668"/>
        <v>0</v>
      </c>
    </row>
    <row r="8578" spans="1:7" x14ac:dyDescent="0.25">
      <c r="A8578" s="6">
        <f t="shared" si="669"/>
        <v>8567</v>
      </c>
      <c r="B8578" s="6">
        <f t="shared" si="666"/>
        <v>-41</v>
      </c>
      <c r="C8578" s="6">
        <f t="shared" si="667"/>
        <v>40</v>
      </c>
      <c r="D8578" s="8">
        <f ca="1">VLOOKUP(B8578,Residuals!$A$12:$AW$232,C8578,FALSE)</f>
        <v>-8.4225804138276291E-3</v>
      </c>
      <c r="E8578" s="8">
        <f ca="1">VLOOKUP(B8578,Residuals!$A$12:$AW$232,C8578,FALSE)^2</f>
        <v>7.09398608273928E-5</v>
      </c>
      <c r="F8578" s="8">
        <f t="shared" ca="1" si="665"/>
        <v>0.1671292018508623</v>
      </c>
      <c r="G8578" s="6">
        <f t="shared" si="668"/>
        <v>0</v>
      </c>
    </row>
    <row r="8579" spans="1:7" x14ac:dyDescent="0.25">
      <c r="A8579" s="6">
        <f t="shared" si="669"/>
        <v>8568</v>
      </c>
      <c r="B8579" s="6">
        <f t="shared" si="666"/>
        <v>-40</v>
      </c>
      <c r="C8579" s="6">
        <f t="shared" si="667"/>
        <v>40</v>
      </c>
      <c r="D8579" s="8">
        <f ca="1">VLOOKUP(B8579,Residuals!$A$12:$AW$232,C8579,FALSE)</f>
        <v>-2.4932491295350939E-2</v>
      </c>
      <c r="E8579" s="8">
        <f ca="1">VLOOKUP(B8579,Residuals!$A$12:$AW$232,C8579,FALSE)^2</f>
        <v>6.2162912219275034E-4</v>
      </c>
      <c r="F8579" s="8">
        <f t="shared" ca="1" si="665"/>
        <v>1.464513431906951</v>
      </c>
      <c r="G8579" s="6">
        <f t="shared" si="668"/>
        <v>0</v>
      </c>
    </row>
    <row r="8580" spans="1:7" x14ac:dyDescent="0.25">
      <c r="A8580" s="6">
        <f t="shared" si="669"/>
        <v>8569</v>
      </c>
      <c r="B8580" s="6">
        <f t="shared" si="666"/>
        <v>-39</v>
      </c>
      <c r="C8580" s="6">
        <f t="shared" si="667"/>
        <v>40</v>
      </c>
      <c r="D8580" s="8">
        <f ca="1">VLOOKUP(B8580,Residuals!$A$12:$AW$232,C8580,FALSE)</f>
        <v>1.4673715188424277E-2</v>
      </c>
      <c r="E8580" s="8">
        <f ca="1">VLOOKUP(B8580,Residuals!$A$12:$AW$232,C8580,FALSE)^2</f>
        <v>2.1531791743099332E-4</v>
      </c>
      <c r="F8580" s="8">
        <f t="shared" ca="1" si="665"/>
        <v>0.50727350272071781</v>
      </c>
      <c r="G8580" s="6">
        <f t="shared" si="668"/>
        <v>0</v>
      </c>
    </row>
    <row r="8581" spans="1:7" x14ac:dyDescent="0.25">
      <c r="A8581" s="6">
        <f t="shared" si="669"/>
        <v>8570</v>
      </c>
      <c r="B8581" s="6">
        <f t="shared" si="666"/>
        <v>-38</v>
      </c>
      <c r="C8581" s="6">
        <f t="shared" si="667"/>
        <v>40</v>
      </c>
      <c r="D8581" s="8">
        <f ca="1">VLOOKUP(B8581,Residuals!$A$12:$AW$232,C8581,FALSE)</f>
        <v>5.4005229072207062E-4</v>
      </c>
      <c r="E8581" s="8">
        <f ca="1">VLOOKUP(B8581,Residuals!$A$12:$AW$232,C8581,FALSE)^2</f>
        <v>2.9165647671415591E-7</v>
      </c>
      <c r="F8581" s="8">
        <f t="shared" ca="1" si="665"/>
        <v>6.8712164923009401E-4</v>
      </c>
      <c r="G8581" s="6">
        <f t="shared" si="668"/>
        <v>0</v>
      </c>
    </row>
    <row r="8582" spans="1:7" x14ac:dyDescent="0.25">
      <c r="A8582" s="6">
        <f t="shared" si="669"/>
        <v>8571</v>
      </c>
      <c r="B8582" s="6">
        <f t="shared" si="666"/>
        <v>-37</v>
      </c>
      <c r="C8582" s="6">
        <f t="shared" si="667"/>
        <v>40</v>
      </c>
      <c r="D8582" s="8">
        <f ca="1">VLOOKUP(B8582,Residuals!$A$12:$AW$232,C8582,FALSE)</f>
        <v>-8.7705646274456733E-3</v>
      </c>
      <c r="E8582" s="8">
        <f ca="1">VLOOKUP(B8582,Residuals!$A$12:$AW$232,C8582,FALSE)^2</f>
        <v>7.6922803884201264E-5</v>
      </c>
      <c r="F8582" s="8">
        <f t="shared" ca="1" si="665"/>
        <v>0.18122458470249378</v>
      </c>
      <c r="G8582" s="6">
        <f t="shared" si="668"/>
        <v>0</v>
      </c>
    </row>
    <row r="8583" spans="1:7" x14ac:dyDescent="0.25">
      <c r="A8583" s="6">
        <f t="shared" si="669"/>
        <v>8572</v>
      </c>
      <c r="B8583" s="6">
        <f t="shared" si="666"/>
        <v>-36</v>
      </c>
      <c r="C8583" s="6">
        <f t="shared" si="667"/>
        <v>40</v>
      </c>
      <c r="D8583" s="8">
        <f ca="1">VLOOKUP(B8583,Residuals!$A$12:$AW$232,C8583,FALSE)</f>
        <v>-1.1546921686665561E-3</v>
      </c>
      <c r="E8583" s="8">
        <f ca="1">VLOOKUP(B8583,Residuals!$A$12:$AW$232,C8583,FALSE)^2</f>
        <v>1.3333140043798746E-6</v>
      </c>
      <c r="F8583" s="8">
        <f t="shared" ca="1" si="665"/>
        <v>3.1411917470599198E-3</v>
      </c>
      <c r="G8583" s="6">
        <f t="shared" si="668"/>
        <v>0</v>
      </c>
    </row>
    <row r="8584" spans="1:7" x14ac:dyDescent="0.25">
      <c r="A8584" s="6">
        <f t="shared" si="669"/>
        <v>8573</v>
      </c>
      <c r="B8584" s="6">
        <f t="shared" si="666"/>
        <v>-35</v>
      </c>
      <c r="C8584" s="6">
        <f t="shared" si="667"/>
        <v>40</v>
      </c>
      <c r="D8584" s="8">
        <f ca="1">VLOOKUP(B8584,Residuals!$A$12:$AW$232,C8584,FALSE)</f>
        <v>7.5475323994528649E-3</v>
      </c>
      <c r="E8584" s="8">
        <f ca="1">VLOOKUP(B8584,Residuals!$A$12:$AW$232,C8584,FALSE)^2</f>
        <v>5.6965245320790721E-5</v>
      </c>
      <c r="F8584" s="8">
        <f t="shared" ca="1" si="665"/>
        <v>0.1342060143995383</v>
      </c>
      <c r="G8584" s="6">
        <f t="shared" si="668"/>
        <v>0</v>
      </c>
    </row>
    <row r="8585" spans="1:7" x14ac:dyDescent="0.25">
      <c r="A8585" s="6">
        <f t="shared" si="669"/>
        <v>8574</v>
      </c>
      <c r="B8585" s="6">
        <f t="shared" si="666"/>
        <v>-34</v>
      </c>
      <c r="C8585" s="6">
        <f t="shared" si="667"/>
        <v>40</v>
      </c>
      <c r="D8585" s="8">
        <f ca="1">VLOOKUP(B8585,Residuals!$A$12:$AW$232,C8585,FALSE)</f>
        <v>1.1827234766422921E-2</v>
      </c>
      <c r="E8585" s="8">
        <f ca="1">VLOOKUP(B8585,Residuals!$A$12:$AW$232,C8585,FALSE)^2</f>
        <v>1.3988348222008303E-4</v>
      </c>
      <c r="F8585" s="8">
        <f t="shared" ca="1" si="665"/>
        <v>0.3295554073956446</v>
      </c>
      <c r="G8585" s="6">
        <f t="shared" si="668"/>
        <v>0</v>
      </c>
    </row>
    <row r="8586" spans="1:7" x14ac:dyDescent="0.25">
      <c r="A8586" s="6">
        <f t="shared" si="669"/>
        <v>8575</v>
      </c>
      <c r="B8586" s="6">
        <f t="shared" si="666"/>
        <v>-33</v>
      </c>
      <c r="C8586" s="6">
        <f t="shared" si="667"/>
        <v>40</v>
      </c>
      <c r="D8586" s="8">
        <f ca="1">VLOOKUP(B8586,Residuals!$A$12:$AW$232,C8586,FALSE)</f>
        <v>3.6076108272423343E-2</v>
      </c>
      <c r="E8586" s="8">
        <f ca="1">VLOOKUP(B8586,Residuals!$A$12:$AW$232,C8586,FALSE)^2</f>
        <v>1.301485588083612E-3</v>
      </c>
      <c r="F8586" s="8">
        <f t="shared" ca="1" si="665"/>
        <v>3.0662062910732724</v>
      </c>
      <c r="G8586" s="6">
        <f t="shared" si="668"/>
        <v>0</v>
      </c>
    </row>
    <row r="8587" spans="1:7" x14ac:dyDescent="0.25">
      <c r="A8587" s="6">
        <f t="shared" si="669"/>
        <v>8576</v>
      </c>
      <c r="B8587" s="6">
        <f t="shared" si="666"/>
        <v>-32</v>
      </c>
      <c r="C8587" s="6">
        <f t="shared" si="667"/>
        <v>40</v>
      </c>
      <c r="D8587" s="8">
        <f ca="1">VLOOKUP(B8587,Residuals!$A$12:$AW$232,C8587,FALSE)</f>
        <v>4.0872896807818441E-3</v>
      </c>
      <c r="E8587" s="8">
        <f ca="1">VLOOKUP(B8587,Residuals!$A$12:$AW$232,C8587,FALSE)^2</f>
        <v>1.670593693462575E-5</v>
      </c>
      <c r="F8587" s="8">
        <f t="shared" ref="F8587:F8650" ca="1" si="670">E8587/$F$8</f>
        <v>3.9357983980942875E-2</v>
      </c>
      <c r="G8587" s="6">
        <f t="shared" si="668"/>
        <v>0</v>
      </c>
    </row>
    <row r="8588" spans="1:7" x14ac:dyDescent="0.25">
      <c r="A8588" s="6">
        <f t="shared" si="669"/>
        <v>8577</v>
      </c>
      <c r="B8588" s="6">
        <f t="shared" ref="B8588:B8651" si="671">MOD(A8588,221)-210</f>
        <v>-31</v>
      </c>
      <c r="C8588" s="6">
        <f t="shared" ref="C8588:C8651" si="672">IF(B8588&lt;B8587,IF(ISNUMBER(C8587),C8587+1,2),C8587)</f>
        <v>40</v>
      </c>
      <c r="D8588" s="8">
        <f ca="1">VLOOKUP(B8588,Residuals!$A$12:$AW$232,C8588,FALSE)</f>
        <v>8.8180756842626377E-3</v>
      </c>
      <c r="E8588" s="8">
        <f ca="1">VLOOKUP(B8588,Residuals!$A$12:$AW$232,C8588,FALSE)^2</f>
        <v>7.7758458773383984E-5</v>
      </c>
      <c r="F8588" s="8">
        <f t="shared" ca="1" si="670"/>
        <v>0.18319332742376437</v>
      </c>
      <c r="G8588" s="6">
        <f t="shared" ref="G8588:G8651" si="673">IF(OR(B8588&lt;-10,B8588&gt;10),0,1)</f>
        <v>0</v>
      </c>
    </row>
    <row r="8589" spans="1:7" x14ac:dyDescent="0.25">
      <c r="A8589" s="6">
        <f t="shared" ref="A8589:A8652" si="674">A8588+1</f>
        <v>8578</v>
      </c>
      <c r="B8589" s="6">
        <f t="shared" si="671"/>
        <v>-30</v>
      </c>
      <c r="C8589" s="6">
        <f t="shared" si="672"/>
        <v>40</v>
      </c>
      <c r="D8589" s="8">
        <f ca="1">VLOOKUP(B8589,Residuals!$A$12:$AW$232,C8589,FALSE)</f>
        <v>2.3652801883780342E-2</v>
      </c>
      <c r="E8589" s="8">
        <f ca="1">VLOOKUP(B8589,Residuals!$A$12:$AW$232,C8589,FALSE)^2</f>
        <v>5.5945503695336283E-4</v>
      </c>
      <c r="F8589" s="8">
        <f t="shared" ca="1" si="670"/>
        <v>1.318035765885736</v>
      </c>
      <c r="G8589" s="6">
        <f t="shared" si="673"/>
        <v>0</v>
      </c>
    </row>
    <row r="8590" spans="1:7" x14ac:dyDescent="0.25">
      <c r="A8590" s="6">
        <f t="shared" si="674"/>
        <v>8579</v>
      </c>
      <c r="B8590" s="6">
        <f t="shared" si="671"/>
        <v>-29</v>
      </c>
      <c r="C8590" s="6">
        <f t="shared" si="672"/>
        <v>40</v>
      </c>
      <c r="D8590" s="8">
        <f ca="1">VLOOKUP(B8590,Residuals!$A$12:$AW$232,C8590,FALSE)</f>
        <v>7.8731830927764024E-4</v>
      </c>
      <c r="E8590" s="8">
        <f ca="1">VLOOKUP(B8590,Residuals!$A$12:$AW$232,C8590,FALSE)^2</f>
        <v>6.1987012012380193E-7</v>
      </c>
      <c r="F8590" s="8">
        <f t="shared" ca="1" si="670"/>
        <v>1.4603693497448412E-3</v>
      </c>
      <c r="G8590" s="6">
        <f t="shared" si="673"/>
        <v>0</v>
      </c>
    </row>
    <row r="8591" spans="1:7" x14ac:dyDescent="0.25">
      <c r="A8591" s="6">
        <f t="shared" si="674"/>
        <v>8580</v>
      </c>
      <c r="B8591" s="6">
        <f t="shared" si="671"/>
        <v>-28</v>
      </c>
      <c r="C8591" s="6">
        <f t="shared" si="672"/>
        <v>40</v>
      </c>
      <c r="D8591" s="8">
        <f ca="1">VLOOKUP(B8591,Residuals!$A$12:$AW$232,C8591,FALSE)</f>
        <v>-1.6535579437362394E-2</v>
      </c>
      <c r="E8591" s="8">
        <f ca="1">VLOOKUP(B8591,Residuals!$A$12:$AW$232,C8591,FALSE)^2</f>
        <v>2.7342538732932204E-4</v>
      </c>
      <c r="F8591" s="8">
        <f t="shared" ca="1" si="670"/>
        <v>0.64417051594308783</v>
      </c>
      <c r="G8591" s="6">
        <f t="shared" si="673"/>
        <v>0</v>
      </c>
    </row>
    <row r="8592" spans="1:7" x14ac:dyDescent="0.25">
      <c r="A8592" s="6">
        <f t="shared" si="674"/>
        <v>8581</v>
      </c>
      <c r="B8592" s="6">
        <f t="shared" si="671"/>
        <v>-27</v>
      </c>
      <c r="C8592" s="6">
        <f t="shared" si="672"/>
        <v>40</v>
      </c>
      <c r="D8592" s="8">
        <f ca="1">VLOOKUP(B8592,Residuals!$A$12:$AW$232,C8592,FALSE)</f>
        <v>2.0364356932374969E-2</v>
      </c>
      <c r="E8592" s="8">
        <f ca="1">VLOOKUP(B8592,Residuals!$A$12:$AW$232,C8592,FALSE)^2</f>
        <v>4.1470703326916845E-4</v>
      </c>
      <c r="F8592" s="8">
        <f t="shared" ca="1" si="670"/>
        <v>0.97701989634369013</v>
      </c>
      <c r="G8592" s="6">
        <f t="shared" si="673"/>
        <v>0</v>
      </c>
    </row>
    <row r="8593" spans="1:7" x14ac:dyDescent="0.25">
      <c r="A8593" s="6">
        <f t="shared" si="674"/>
        <v>8582</v>
      </c>
      <c r="B8593" s="6">
        <f t="shared" si="671"/>
        <v>-26</v>
      </c>
      <c r="C8593" s="6">
        <f t="shared" si="672"/>
        <v>40</v>
      </c>
      <c r="D8593" s="8">
        <f ca="1">VLOOKUP(B8593,Residuals!$A$12:$AW$232,C8593,FALSE)</f>
        <v>-1.4254132743291716E-2</v>
      </c>
      <c r="E8593" s="8">
        <f ca="1">VLOOKUP(B8593,Residuals!$A$12:$AW$232,C8593,FALSE)^2</f>
        <v>2.0318030026338102E-4</v>
      </c>
      <c r="F8593" s="8">
        <f t="shared" ca="1" si="670"/>
        <v>0.47867815102514383</v>
      </c>
      <c r="G8593" s="6">
        <f t="shared" si="673"/>
        <v>0</v>
      </c>
    </row>
    <row r="8594" spans="1:7" x14ac:dyDescent="0.25">
      <c r="A8594" s="6">
        <f t="shared" si="674"/>
        <v>8583</v>
      </c>
      <c r="B8594" s="6">
        <f t="shared" si="671"/>
        <v>-25</v>
      </c>
      <c r="C8594" s="6">
        <f t="shared" si="672"/>
        <v>40</v>
      </c>
      <c r="D8594" s="8">
        <f ca="1">VLOOKUP(B8594,Residuals!$A$12:$AW$232,C8594,FALSE)</f>
        <v>6.4025833422820966E-4</v>
      </c>
      <c r="E8594" s="8">
        <f ca="1">VLOOKUP(B8594,Residuals!$A$12:$AW$232,C8594,FALSE)^2</f>
        <v>4.0993073454868183E-7</v>
      </c>
      <c r="F8594" s="8">
        <f t="shared" ca="1" si="670"/>
        <v>9.6576728062601187E-4</v>
      </c>
      <c r="G8594" s="6">
        <f t="shared" si="673"/>
        <v>0</v>
      </c>
    </row>
    <row r="8595" spans="1:7" x14ac:dyDescent="0.25">
      <c r="A8595" s="6">
        <f t="shared" si="674"/>
        <v>8584</v>
      </c>
      <c r="B8595" s="6">
        <f t="shared" si="671"/>
        <v>-24</v>
      </c>
      <c r="C8595" s="6">
        <f t="shared" si="672"/>
        <v>40</v>
      </c>
      <c r="D8595" s="8">
        <f ca="1">VLOOKUP(B8595,Residuals!$A$12:$AW$232,C8595,FALSE)</f>
        <v>2.3714628108017156E-2</v>
      </c>
      <c r="E8595" s="8">
        <f ca="1">VLOOKUP(B8595,Residuals!$A$12:$AW$232,C8595,FALSE)^2</f>
        <v>5.6238358630155739E-4</v>
      </c>
      <c r="F8595" s="8">
        <f t="shared" ca="1" si="670"/>
        <v>1.3249352171876707</v>
      </c>
      <c r="G8595" s="6">
        <f t="shared" si="673"/>
        <v>0</v>
      </c>
    </row>
    <row r="8596" spans="1:7" x14ac:dyDescent="0.25">
      <c r="A8596" s="6">
        <f t="shared" si="674"/>
        <v>8585</v>
      </c>
      <c r="B8596" s="6">
        <f t="shared" si="671"/>
        <v>-23</v>
      </c>
      <c r="C8596" s="6">
        <f t="shared" si="672"/>
        <v>40</v>
      </c>
      <c r="D8596" s="8">
        <f ca="1">VLOOKUP(B8596,Residuals!$A$12:$AW$232,C8596,FALSE)</f>
        <v>-2.1275298790142394E-2</v>
      </c>
      <c r="E8596" s="8">
        <f ca="1">VLOOKUP(B8596,Residuals!$A$12:$AW$232,C8596,FALSE)^2</f>
        <v>4.526383386098344E-4</v>
      </c>
      <c r="F8596" s="8">
        <f t="shared" ca="1" si="670"/>
        <v>1.0663833192882546</v>
      </c>
      <c r="G8596" s="6">
        <f t="shared" si="673"/>
        <v>0</v>
      </c>
    </row>
    <row r="8597" spans="1:7" x14ac:dyDescent="0.25">
      <c r="A8597" s="6">
        <f t="shared" si="674"/>
        <v>8586</v>
      </c>
      <c r="B8597" s="6">
        <f t="shared" si="671"/>
        <v>-22</v>
      </c>
      <c r="C8597" s="6">
        <f t="shared" si="672"/>
        <v>40</v>
      </c>
      <c r="D8597" s="8">
        <f ca="1">VLOOKUP(B8597,Residuals!$A$12:$AW$232,C8597,FALSE)</f>
        <v>6.7714189933406879E-3</v>
      </c>
      <c r="E8597" s="8">
        <f ca="1">VLOOKUP(B8597,Residuals!$A$12:$AW$232,C8597,FALSE)^2</f>
        <v>4.5852115183375012E-5</v>
      </c>
      <c r="F8597" s="8">
        <f t="shared" ca="1" si="670"/>
        <v>0.10802428034665924</v>
      </c>
      <c r="G8597" s="6">
        <f t="shared" si="673"/>
        <v>0</v>
      </c>
    </row>
    <row r="8598" spans="1:7" x14ac:dyDescent="0.25">
      <c r="A8598" s="6">
        <f t="shared" si="674"/>
        <v>8587</v>
      </c>
      <c r="B8598" s="6">
        <f t="shared" si="671"/>
        <v>-21</v>
      </c>
      <c r="C8598" s="6">
        <f t="shared" si="672"/>
        <v>40</v>
      </c>
      <c r="D8598" s="8">
        <f ca="1">VLOOKUP(B8598,Residuals!$A$12:$AW$232,C8598,FALSE)</f>
        <v>7.8629919848041546E-3</v>
      </c>
      <c r="E8598" s="8">
        <f ca="1">VLOOKUP(B8598,Residuals!$A$12:$AW$232,C8598,FALSE)^2</f>
        <v>6.1826642953094385E-5</v>
      </c>
      <c r="F8598" s="8">
        <f t="shared" ca="1" si="670"/>
        <v>0.14565911702323064</v>
      </c>
      <c r="G8598" s="6">
        <f t="shared" si="673"/>
        <v>0</v>
      </c>
    </row>
    <row r="8599" spans="1:7" x14ac:dyDescent="0.25">
      <c r="A8599" s="6">
        <f t="shared" si="674"/>
        <v>8588</v>
      </c>
      <c r="B8599" s="6">
        <f t="shared" si="671"/>
        <v>-20</v>
      </c>
      <c r="C8599" s="6">
        <f t="shared" si="672"/>
        <v>40</v>
      </c>
      <c r="D8599" s="8">
        <f ca="1">VLOOKUP(B8599,Residuals!$A$12:$AW$232,C8599,FALSE)</f>
        <v>-2.453134899742596E-3</v>
      </c>
      <c r="E8599" s="8">
        <f ca="1">VLOOKUP(B8599,Residuals!$A$12:$AW$232,C8599,FALSE)^2</f>
        <v>6.0178708363351168E-6</v>
      </c>
      <c r="F8599" s="8">
        <f t="shared" ca="1" si="670"/>
        <v>1.4177670184121692E-2</v>
      </c>
      <c r="G8599" s="6">
        <f t="shared" si="673"/>
        <v>0</v>
      </c>
    </row>
    <row r="8600" spans="1:7" x14ac:dyDescent="0.25">
      <c r="A8600" s="6">
        <f t="shared" si="674"/>
        <v>8589</v>
      </c>
      <c r="B8600" s="6">
        <f t="shared" si="671"/>
        <v>-19</v>
      </c>
      <c r="C8600" s="6">
        <f t="shared" si="672"/>
        <v>40</v>
      </c>
      <c r="D8600" s="8">
        <f ca="1">VLOOKUP(B8600,Residuals!$A$12:$AW$232,C8600,FALSE)</f>
        <v>-2.0756451533810508E-2</v>
      </c>
      <c r="E8600" s="8">
        <f ca="1">VLOOKUP(B8600,Residuals!$A$12:$AW$232,C8600,FALSE)^2</f>
        <v>4.3083028027542461E-4</v>
      </c>
      <c r="F8600" s="8">
        <f t="shared" ca="1" si="670"/>
        <v>1.0150051048283306</v>
      </c>
      <c r="G8600" s="6">
        <f t="shared" si="673"/>
        <v>0</v>
      </c>
    </row>
    <row r="8601" spans="1:7" x14ac:dyDescent="0.25">
      <c r="A8601" s="6">
        <f t="shared" si="674"/>
        <v>8590</v>
      </c>
      <c r="B8601" s="6">
        <f t="shared" si="671"/>
        <v>-18</v>
      </c>
      <c r="C8601" s="6">
        <f t="shared" si="672"/>
        <v>40</v>
      </c>
      <c r="D8601" s="8">
        <f ca="1">VLOOKUP(B8601,Residuals!$A$12:$AW$232,C8601,FALSE)</f>
        <v>-3.5544071013663193E-3</v>
      </c>
      <c r="E8601" s="8">
        <f ca="1">VLOOKUP(B8601,Residuals!$A$12:$AW$232,C8601,FALSE)^2</f>
        <v>1.263380984224332E-5</v>
      </c>
      <c r="F8601" s="8">
        <f t="shared" ca="1" si="670"/>
        <v>2.9764345893026699E-2</v>
      </c>
      <c r="G8601" s="6">
        <f t="shared" si="673"/>
        <v>0</v>
      </c>
    </row>
    <row r="8602" spans="1:7" x14ac:dyDescent="0.25">
      <c r="A8602" s="6">
        <f t="shared" si="674"/>
        <v>8591</v>
      </c>
      <c r="B8602" s="6">
        <f t="shared" si="671"/>
        <v>-17</v>
      </c>
      <c r="C8602" s="6">
        <f t="shared" si="672"/>
        <v>40</v>
      </c>
      <c r="D8602" s="8">
        <f ca="1">VLOOKUP(B8602,Residuals!$A$12:$AW$232,C8602,FALSE)</f>
        <v>-5.6622859510018324E-3</v>
      </c>
      <c r="E8602" s="8">
        <f ca="1">VLOOKUP(B8602,Residuals!$A$12:$AW$232,C8602,FALSE)^2</f>
        <v>3.2061482190912724E-5</v>
      </c>
      <c r="F8602" s="8">
        <f t="shared" ca="1" si="670"/>
        <v>7.5534542445194322E-2</v>
      </c>
      <c r="G8602" s="6">
        <f t="shared" si="673"/>
        <v>0</v>
      </c>
    </row>
    <row r="8603" spans="1:7" x14ac:dyDescent="0.25">
      <c r="A8603" s="6">
        <f t="shared" si="674"/>
        <v>8592</v>
      </c>
      <c r="B8603" s="6">
        <f t="shared" si="671"/>
        <v>-16</v>
      </c>
      <c r="C8603" s="6">
        <f t="shared" si="672"/>
        <v>40</v>
      </c>
      <c r="D8603" s="8">
        <f ca="1">VLOOKUP(B8603,Residuals!$A$12:$AW$232,C8603,FALSE)</f>
        <v>-8.6206022647467261E-3</v>
      </c>
      <c r="E8603" s="8">
        <f ca="1">VLOOKUP(B8603,Residuals!$A$12:$AW$232,C8603,FALSE)^2</f>
        <v>7.4314783406956379E-5</v>
      </c>
      <c r="F8603" s="8">
        <f t="shared" ca="1" si="670"/>
        <v>0.17508027633074219</v>
      </c>
      <c r="G8603" s="6">
        <f t="shared" si="673"/>
        <v>0</v>
      </c>
    </row>
    <row r="8604" spans="1:7" x14ac:dyDescent="0.25">
      <c r="A8604" s="6">
        <f t="shared" si="674"/>
        <v>8593</v>
      </c>
      <c r="B8604" s="6">
        <f t="shared" si="671"/>
        <v>-15</v>
      </c>
      <c r="C8604" s="6">
        <f t="shared" si="672"/>
        <v>40</v>
      </c>
      <c r="D8604" s="8">
        <f ca="1">VLOOKUP(B8604,Residuals!$A$12:$AW$232,C8604,FALSE)</f>
        <v>8.2023298509037827E-3</v>
      </c>
      <c r="E8604" s="8">
        <f ca="1">VLOOKUP(B8604,Residuals!$A$12:$AW$232,C8604,FALSE)^2</f>
        <v>6.7278214983027272E-5</v>
      </c>
      <c r="F8604" s="8">
        <f t="shared" ca="1" si="670"/>
        <v>0.1585026280136462</v>
      </c>
      <c r="G8604" s="6">
        <f t="shared" si="673"/>
        <v>0</v>
      </c>
    </row>
    <row r="8605" spans="1:7" x14ac:dyDescent="0.25">
      <c r="A8605" s="6">
        <f t="shared" si="674"/>
        <v>8594</v>
      </c>
      <c r="B8605" s="6">
        <f t="shared" si="671"/>
        <v>-14</v>
      </c>
      <c r="C8605" s="6">
        <f t="shared" si="672"/>
        <v>40</v>
      </c>
      <c r="D8605" s="8">
        <f ca="1">VLOOKUP(B8605,Residuals!$A$12:$AW$232,C8605,FALSE)</f>
        <v>3.1769615600931449E-3</v>
      </c>
      <c r="E8605" s="8">
        <f ca="1">VLOOKUP(B8605,Residuals!$A$12:$AW$232,C8605,FALSE)^2</f>
        <v>1.009308475430947E-5</v>
      </c>
      <c r="F8605" s="8">
        <f t="shared" ca="1" si="670"/>
        <v>2.3778580610768357E-2</v>
      </c>
      <c r="G8605" s="6">
        <f t="shared" si="673"/>
        <v>0</v>
      </c>
    </row>
    <row r="8606" spans="1:7" x14ac:dyDescent="0.25">
      <c r="A8606" s="6">
        <f t="shared" si="674"/>
        <v>8595</v>
      </c>
      <c r="B8606" s="6">
        <f t="shared" si="671"/>
        <v>-13</v>
      </c>
      <c r="C8606" s="6">
        <f t="shared" si="672"/>
        <v>40</v>
      </c>
      <c r="D8606" s="8">
        <f ca="1">VLOOKUP(B8606,Residuals!$A$12:$AW$232,C8606,FALSE)</f>
        <v>1.5122231546263923E-2</v>
      </c>
      <c r="E8606" s="8">
        <f ca="1">VLOOKUP(B8606,Residuals!$A$12:$AW$232,C8606,FALSE)^2</f>
        <v>2.2868188693881975E-4</v>
      </c>
      <c r="F8606" s="8">
        <f t="shared" ca="1" si="670"/>
        <v>0.53875805218771988</v>
      </c>
      <c r="G8606" s="6">
        <f t="shared" si="673"/>
        <v>0</v>
      </c>
    </row>
    <row r="8607" spans="1:7" x14ac:dyDescent="0.25">
      <c r="A8607" s="6">
        <f t="shared" si="674"/>
        <v>8596</v>
      </c>
      <c r="B8607" s="6">
        <f t="shared" si="671"/>
        <v>-12</v>
      </c>
      <c r="C8607" s="6">
        <f t="shared" si="672"/>
        <v>40</v>
      </c>
      <c r="D8607" s="8">
        <f ca="1">VLOOKUP(B8607,Residuals!$A$12:$AW$232,C8607,FALSE)</f>
        <v>1.5538911800727079E-2</v>
      </c>
      <c r="E8607" s="8">
        <f ca="1">VLOOKUP(B8607,Residuals!$A$12:$AW$232,C8607,FALSE)^2</f>
        <v>2.4145777995077529E-4</v>
      </c>
      <c r="F8607" s="8">
        <f t="shared" ca="1" si="670"/>
        <v>0.5688571357934159</v>
      </c>
      <c r="G8607" s="6">
        <f t="shared" si="673"/>
        <v>0</v>
      </c>
    </row>
    <row r="8608" spans="1:7" x14ac:dyDescent="0.25">
      <c r="A8608" s="6">
        <f t="shared" si="674"/>
        <v>8597</v>
      </c>
      <c r="B8608" s="6">
        <f t="shared" si="671"/>
        <v>-11</v>
      </c>
      <c r="C8608" s="6">
        <f t="shared" si="672"/>
        <v>40</v>
      </c>
      <c r="D8608" s="8">
        <f ca="1">VLOOKUP(B8608,Residuals!$A$12:$AW$232,C8608,FALSE)</f>
        <v>3.2231079130500017E-3</v>
      </c>
      <c r="E8608" s="8">
        <f ca="1">VLOOKUP(B8608,Residuals!$A$12:$AW$232,C8608,FALSE)^2</f>
        <v>1.0388424619165537E-5</v>
      </c>
      <c r="F8608" s="8">
        <f t="shared" ca="1" si="670"/>
        <v>2.447438005712245E-2</v>
      </c>
      <c r="G8608" s="6">
        <f t="shared" si="673"/>
        <v>0</v>
      </c>
    </row>
    <row r="8609" spans="1:7" x14ac:dyDescent="0.25">
      <c r="A8609" s="6">
        <f t="shared" si="674"/>
        <v>8598</v>
      </c>
      <c r="B8609" s="6">
        <f t="shared" si="671"/>
        <v>-10</v>
      </c>
      <c r="C8609" s="6">
        <f t="shared" si="672"/>
        <v>40</v>
      </c>
      <c r="D8609" s="8">
        <f ca="1">VLOOKUP(B8609,Residuals!$A$12:$AW$232,C8609,FALSE)</f>
        <v>-7.8689601141555248E-3</v>
      </c>
      <c r="E8609" s="8">
        <f ca="1">VLOOKUP(B8609,Residuals!$A$12:$AW$232,C8609,FALSE)^2</f>
        <v>6.1920533278170527E-5</v>
      </c>
      <c r="F8609" s="8">
        <f t="shared" ca="1" si="670"/>
        <v>0.1458803158655807</v>
      </c>
      <c r="G8609" s="6">
        <f t="shared" si="673"/>
        <v>1</v>
      </c>
    </row>
    <row r="8610" spans="1:7" x14ac:dyDescent="0.25">
      <c r="A8610" s="6">
        <f t="shared" si="674"/>
        <v>8599</v>
      </c>
      <c r="B8610" s="6">
        <f t="shared" si="671"/>
        <v>-9</v>
      </c>
      <c r="C8610" s="6">
        <f t="shared" si="672"/>
        <v>40</v>
      </c>
      <c r="D8610" s="8">
        <f ca="1">VLOOKUP(B8610,Residuals!$A$12:$AW$232,C8610,FALSE)</f>
        <v>2.3507155746406112E-2</v>
      </c>
      <c r="E8610" s="8">
        <f ca="1">VLOOKUP(B8610,Residuals!$A$12:$AW$232,C8610,FALSE)^2</f>
        <v>5.5258637128579387E-4</v>
      </c>
      <c r="F8610" s="8">
        <f t="shared" ca="1" si="670"/>
        <v>1.3018536843674997</v>
      </c>
      <c r="G8610" s="6">
        <f t="shared" si="673"/>
        <v>1</v>
      </c>
    </row>
    <row r="8611" spans="1:7" x14ac:dyDescent="0.25">
      <c r="A8611" s="6">
        <f t="shared" si="674"/>
        <v>8600</v>
      </c>
      <c r="B8611" s="6">
        <f t="shared" si="671"/>
        <v>-8</v>
      </c>
      <c r="C8611" s="6">
        <f t="shared" si="672"/>
        <v>40</v>
      </c>
      <c r="D8611" s="8">
        <f ca="1">VLOOKUP(B8611,Residuals!$A$12:$AW$232,C8611,FALSE)</f>
        <v>-8.4983550334419532E-3</v>
      </c>
      <c r="E8611" s="8">
        <f ca="1">VLOOKUP(B8611,Residuals!$A$12:$AW$232,C8611,FALSE)^2</f>
        <v>7.2222038274428183E-5</v>
      </c>
      <c r="F8611" s="8">
        <f t="shared" ca="1" si="670"/>
        <v>0.17014991955251663</v>
      </c>
      <c r="G8611" s="6">
        <f t="shared" si="673"/>
        <v>1</v>
      </c>
    </row>
    <row r="8612" spans="1:7" x14ac:dyDescent="0.25">
      <c r="A8612" s="6">
        <f t="shared" si="674"/>
        <v>8601</v>
      </c>
      <c r="B8612" s="6">
        <f t="shared" si="671"/>
        <v>-7</v>
      </c>
      <c r="C8612" s="6">
        <f t="shared" si="672"/>
        <v>40</v>
      </c>
      <c r="D8612" s="8">
        <f ca="1">VLOOKUP(B8612,Residuals!$A$12:$AW$232,C8612,FALSE)</f>
        <v>5.5953543667408142E-3</v>
      </c>
      <c r="E8612" s="8">
        <f ca="1">VLOOKUP(B8612,Residuals!$A$12:$AW$232,C8612,FALSE)^2</f>
        <v>3.1307990489405498E-5</v>
      </c>
      <c r="F8612" s="8">
        <f t="shared" ca="1" si="670"/>
        <v>7.3759370275339659E-2</v>
      </c>
      <c r="G8612" s="6">
        <f t="shared" si="673"/>
        <v>1</v>
      </c>
    </row>
    <row r="8613" spans="1:7" x14ac:dyDescent="0.25">
      <c r="A8613" s="6">
        <f t="shared" si="674"/>
        <v>8602</v>
      </c>
      <c r="B8613" s="6">
        <f t="shared" si="671"/>
        <v>-6</v>
      </c>
      <c r="C8613" s="6">
        <f t="shared" si="672"/>
        <v>40</v>
      </c>
      <c r="D8613" s="8">
        <f ca="1">VLOOKUP(B8613,Residuals!$A$12:$AW$232,C8613,FALSE)</f>
        <v>-1.3930305221266825E-2</v>
      </c>
      <c r="E8613" s="8">
        <f ca="1">VLOOKUP(B8613,Residuals!$A$12:$AW$232,C8613,FALSE)^2</f>
        <v>1.9405340355765376E-4</v>
      </c>
      <c r="F8613" s="8">
        <f t="shared" ca="1" si="670"/>
        <v>0.45717583985604082</v>
      </c>
      <c r="G8613" s="6">
        <f t="shared" si="673"/>
        <v>1</v>
      </c>
    </row>
    <row r="8614" spans="1:7" x14ac:dyDescent="0.25">
      <c r="A8614" s="6">
        <f t="shared" si="674"/>
        <v>8603</v>
      </c>
      <c r="B8614" s="6">
        <f t="shared" si="671"/>
        <v>-5</v>
      </c>
      <c r="C8614" s="6">
        <f t="shared" si="672"/>
        <v>40</v>
      </c>
      <c r="D8614" s="8">
        <f ca="1">VLOOKUP(B8614,Residuals!$A$12:$AW$232,C8614,FALSE)</f>
        <v>-6.0668374701876131E-4</v>
      </c>
      <c r="E8614" s="8">
        <f ca="1">VLOOKUP(B8614,Residuals!$A$12:$AW$232,C8614,FALSE)^2</f>
        <v>3.6806516889672438E-7</v>
      </c>
      <c r="F8614" s="8">
        <f t="shared" ca="1" si="670"/>
        <v>8.6713502379834263E-4</v>
      </c>
      <c r="G8614" s="6">
        <f t="shared" si="673"/>
        <v>1</v>
      </c>
    </row>
    <row r="8615" spans="1:7" x14ac:dyDescent="0.25">
      <c r="A8615" s="6">
        <f t="shared" si="674"/>
        <v>8604</v>
      </c>
      <c r="B8615" s="6">
        <f t="shared" si="671"/>
        <v>-4</v>
      </c>
      <c r="C8615" s="6">
        <f t="shared" si="672"/>
        <v>40</v>
      </c>
      <c r="D8615" s="8">
        <f ca="1">VLOOKUP(B8615,Residuals!$A$12:$AW$232,C8615,FALSE)</f>
        <v>1.0543164299118619E-2</v>
      </c>
      <c r="E8615" s="8">
        <f ca="1">VLOOKUP(B8615,Residuals!$A$12:$AW$232,C8615,FALSE)^2</f>
        <v>1.1115831343820941E-4</v>
      </c>
      <c r="F8615" s="8">
        <f t="shared" ca="1" si="670"/>
        <v>0.26188097900584356</v>
      </c>
      <c r="G8615" s="6">
        <f t="shared" si="673"/>
        <v>1</v>
      </c>
    </row>
    <row r="8616" spans="1:7" x14ac:dyDescent="0.25">
      <c r="A8616" s="6">
        <f t="shared" si="674"/>
        <v>8605</v>
      </c>
      <c r="B8616" s="6">
        <f t="shared" si="671"/>
        <v>-3</v>
      </c>
      <c r="C8616" s="6">
        <f t="shared" si="672"/>
        <v>40</v>
      </c>
      <c r="D8616" s="8">
        <f ca="1">VLOOKUP(B8616,Residuals!$A$12:$AW$232,C8616,FALSE)</f>
        <v>8.9987899374727818E-3</v>
      </c>
      <c r="E8616" s="8">
        <f ca="1">VLOOKUP(B8616,Residuals!$A$12:$AW$232,C8616,FALSE)^2</f>
        <v>8.0978220338761393E-5</v>
      </c>
      <c r="F8616" s="8">
        <f t="shared" ca="1" si="670"/>
        <v>0.19077885373147627</v>
      </c>
      <c r="G8616" s="6">
        <f t="shared" si="673"/>
        <v>1</v>
      </c>
    </row>
    <row r="8617" spans="1:7" x14ac:dyDescent="0.25">
      <c r="A8617" s="6">
        <f t="shared" si="674"/>
        <v>8606</v>
      </c>
      <c r="B8617" s="6">
        <f t="shared" si="671"/>
        <v>-2</v>
      </c>
      <c r="C8617" s="6">
        <f t="shared" si="672"/>
        <v>40</v>
      </c>
      <c r="D8617" s="8">
        <f ca="1">VLOOKUP(B8617,Residuals!$A$12:$AW$232,C8617,FALSE)</f>
        <v>2.9576768427147664E-2</v>
      </c>
      <c r="E8617" s="8">
        <f ca="1">VLOOKUP(B8617,Residuals!$A$12:$AW$232,C8617,FALSE)^2</f>
        <v>8.7478523059311892E-4</v>
      </c>
      <c r="F8617" s="8">
        <f t="shared" ca="1" si="670"/>
        <v>2.0609309868211048</v>
      </c>
      <c r="G8617" s="6">
        <f t="shared" si="673"/>
        <v>1</v>
      </c>
    </row>
    <row r="8618" spans="1:7" x14ac:dyDescent="0.25">
      <c r="A8618" s="6">
        <f t="shared" si="674"/>
        <v>8607</v>
      </c>
      <c r="B8618" s="6">
        <f t="shared" si="671"/>
        <v>-1</v>
      </c>
      <c r="C8618" s="6">
        <f t="shared" si="672"/>
        <v>40</v>
      </c>
      <c r="D8618" s="8">
        <f ca="1">VLOOKUP(B8618,Residuals!$A$12:$AW$232,C8618,FALSE)</f>
        <v>-3.9815194934301745E-3</v>
      </c>
      <c r="E8618" s="8">
        <f ca="1">VLOOKUP(B8618,Residuals!$A$12:$AW$232,C8618,FALSE)^2</f>
        <v>1.5852497476564473E-5</v>
      </c>
      <c r="F8618" s="8">
        <f t="shared" ca="1" si="670"/>
        <v>3.7347342096532288E-2</v>
      </c>
      <c r="G8618" s="6">
        <f t="shared" si="673"/>
        <v>1</v>
      </c>
    </row>
    <row r="8619" spans="1:7" x14ac:dyDescent="0.25">
      <c r="A8619" s="6">
        <f t="shared" si="674"/>
        <v>8608</v>
      </c>
      <c r="B8619" s="6">
        <f t="shared" si="671"/>
        <v>0</v>
      </c>
      <c r="C8619" s="6">
        <f t="shared" si="672"/>
        <v>40</v>
      </c>
      <c r="D8619" s="8">
        <f ca="1">VLOOKUP(B8619,Residuals!$A$12:$AW$232,C8619,FALSE)</f>
        <v>5.5073466905562352E-3</v>
      </c>
      <c r="E8619" s="8">
        <f ca="1">VLOOKUP(B8619,Residuals!$A$12:$AW$232,C8619,FALSE)^2</f>
        <v>3.0330867569980716E-5</v>
      </c>
      <c r="F8619" s="8">
        <f t="shared" ca="1" si="670"/>
        <v>7.1457339065678901E-2</v>
      </c>
      <c r="G8619" s="6">
        <f t="shared" si="673"/>
        <v>1</v>
      </c>
    </row>
    <row r="8620" spans="1:7" x14ac:dyDescent="0.25">
      <c r="A8620" s="6">
        <f t="shared" si="674"/>
        <v>8609</v>
      </c>
      <c r="B8620" s="6">
        <f t="shared" si="671"/>
        <v>1</v>
      </c>
      <c r="C8620" s="6">
        <f t="shared" si="672"/>
        <v>40</v>
      </c>
      <c r="D8620" s="8">
        <f ca="1">VLOOKUP(B8620,Residuals!$A$12:$AW$232,C8620,FALSE)</f>
        <v>-1.0998922620437191E-3</v>
      </c>
      <c r="E8620" s="8">
        <f ca="1">VLOOKUP(B8620,Residuals!$A$12:$AW$232,C8620,FALSE)^2</f>
        <v>1.2097629881036491E-6</v>
      </c>
      <c r="F8620" s="8">
        <f t="shared" ca="1" si="670"/>
        <v>2.850114452894507E-3</v>
      </c>
      <c r="G8620" s="6">
        <f t="shared" si="673"/>
        <v>1</v>
      </c>
    </row>
    <row r="8621" spans="1:7" x14ac:dyDescent="0.25">
      <c r="A8621" s="6">
        <f t="shared" si="674"/>
        <v>8610</v>
      </c>
      <c r="B8621" s="6">
        <f t="shared" si="671"/>
        <v>2</v>
      </c>
      <c r="C8621" s="6">
        <f t="shared" si="672"/>
        <v>40</v>
      </c>
      <c r="D8621" s="8">
        <f ca="1">VLOOKUP(B8621,Residuals!$A$12:$AW$232,C8621,FALSE)</f>
        <v>9.714259794363217E-3</v>
      </c>
      <c r="E8621" s="8">
        <f ca="1">VLOOKUP(B8621,Residuals!$A$12:$AW$232,C8621,FALSE)^2</f>
        <v>9.4366843352381688E-5</v>
      </c>
      <c r="F8621" s="8">
        <f t="shared" ca="1" si="670"/>
        <v>0.22232148508217672</v>
      </c>
      <c r="G8621" s="6">
        <f t="shared" si="673"/>
        <v>1</v>
      </c>
    </row>
    <row r="8622" spans="1:7" x14ac:dyDescent="0.25">
      <c r="A8622" s="6">
        <f t="shared" si="674"/>
        <v>8611</v>
      </c>
      <c r="B8622" s="6">
        <f t="shared" si="671"/>
        <v>3</v>
      </c>
      <c r="C8622" s="6">
        <f t="shared" si="672"/>
        <v>40</v>
      </c>
      <c r="D8622" s="8">
        <f ca="1">VLOOKUP(B8622,Residuals!$A$12:$AW$232,C8622,FALSE)</f>
        <v>-1.4972131958554079E-2</v>
      </c>
      <c r="E8622" s="8">
        <f ca="1">VLOOKUP(B8622,Residuals!$A$12:$AW$232,C8622,FALSE)^2</f>
        <v>2.2416473538435641E-4</v>
      </c>
      <c r="F8622" s="8">
        <f t="shared" ca="1" si="670"/>
        <v>0.52811596852514064</v>
      </c>
      <c r="G8622" s="6">
        <f t="shared" si="673"/>
        <v>1</v>
      </c>
    </row>
    <row r="8623" spans="1:7" x14ac:dyDescent="0.25">
      <c r="A8623" s="6">
        <f t="shared" si="674"/>
        <v>8612</v>
      </c>
      <c r="B8623" s="6">
        <f t="shared" si="671"/>
        <v>4</v>
      </c>
      <c r="C8623" s="6">
        <f t="shared" si="672"/>
        <v>40</v>
      </c>
      <c r="D8623" s="8">
        <f ca="1">VLOOKUP(B8623,Residuals!$A$12:$AW$232,C8623,FALSE)</f>
        <v>7.2724315930861577E-3</v>
      </c>
      <c r="E8623" s="8">
        <f ca="1">VLOOKUP(B8623,Residuals!$A$12:$AW$232,C8623,FALSE)^2</f>
        <v>5.288826127611767E-5</v>
      </c>
      <c r="F8623" s="8">
        <f t="shared" ca="1" si="670"/>
        <v>0.12460093368190321</v>
      </c>
      <c r="G8623" s="6">
        <f t="shared" si="673"/>
        <v>1</v>
      </c>
    </row>
    <row r="8624" spans="1:7" x14ac:dyDescent="0.25">
      <c r="A8624" s="6">
        <f t="shared" si="674"/>
        <v>8613</v>
      </c>
      <c r="B8624" s="6">
        <f t="shared" si="671"/>
        <v>5</v>
      </c>
      <c r="C8624" s="6">
        <f t="shared" si="672"/>
        <v>40</v>
      </c>
      <c r="D8624" s="8">
        <f ca="1">VLOOKUP(B8624,Residuals!$A$12:$AW$232,C8624,FALSE)</f>
        <v>-6.8881031893939714E-3</v>
      </c>
      <c r="E8624" s="8">
        <f ca="1">VLOOKUP(B8624,Residuals!$A$12:$AW$232,C8624,FALSE)^2</f>
        <v>4.7445965547739402E-5</v>
      </c>
      <c r="F8624" s="8">
        <f t="shared" ca="1" si="670"/>
        <v>0.11177927698971815</v>
      </c>
      <c r="G8624" s="6">
        <f t="shared" si="673"/>
        <v>1</v>
      </c>
    </row>
    <row r="8625" spans="1:7" x14ac:dyDescent="0.25">
      <c r="A8625" s="6">
        <f t="shared" si="674"/>
        <v>8614</v>
      </c>
      <c r="B8625" s="6">
        <f t="shared" si="671"/>
        <v>6</v>
      </c>
      <c r="C8625" s="6">
        <f t="shared" si="672"/>
        <v>40</v>
      </c>
      <c r="D8625" s="8">
        <f ca="1">VLOOKUP(B8625,Residuals!$A$12:$AW$232,C8625,FALSE)</f>
        <v>-6.7315260400287848E-3</v>
      </c>
      <c r="E8625" s="8">
        <f ca="1">VLOOKUP(B8625,Residuals!$A$12:$AW$232,C8625,FALSE)^2</f>
        <v>4.5313442827585613E-5</v>
      </c>
      <c r="F8625" s="8">
        <f t="shared" ca="1" si="670"/>
        <v>0.10675520708048443</v>
      </c>
      <c r="G8625" s="6">
        <f t="shared" si="673"/>
        <v>1</v>
      </c>
    </row>
    <row r="8626" spans="1:7" x14ac:dyDescent="0.25">
      <c r="A8626" s="6">
        <f t="shared" si="674"/>
        <v>8615</v>
      </c>
      <c r="B8626" s="6">
        <f t="shared" si="671"/>
        <v>7</v>
      </c>
      <c r="C8626" s="6">
        <f t="shared" si="672"/>
        <v>40</v>
      </c>
      <c r="D8626" s="8">
        <f ca="1">VLOOKUP(B8626,Residuals!$A$12:$AW$232,C8626,FALSE)</f>
        <v>-1.1374291043691882E-2</v>
      </c>
      <c r="E8626" s="8">
        <f ca="1">VLOOKUP(B8626,Residuals!$A$12:$AW$232,C8626,FALSE)^2</f>
        <v>1.2937449674660937E-4</v>
      </c>
      <c r="F8626" s="8">
        <f t="shared" ca="1" si="670"/>
        <v>0.30479699465055282</v>
      </c>
      <c r="G8626" s="6">
        <f t="shared" si="673"/>
        <v>1</v>
      </c>
    </row>
    <row r="8627" spans="1:7" x14ac:dyDescent="0.25">
      <c r="A8627" s="6">
        <f t="shared" si="674"/>
        <v>8616</v>
      </c>
      <c r="B8627" s="6">
        <f t="shared" si="671"/>
        <v>8</v>
      </c>
      <c r="C8627" s="6">
        <f t="shared" si="672"/>
        <v>40</v>
      </c>
      <c r="D8627" s="8">
        <f ca="1">VLOOKUP(B8627,Residuals!$A$12:$AW$232,C8627,FALSE)</f>
        <v>1.1573597818798451E-2</v>
      </c>
      <c r="E8627" s="8">
        <f ca="1">VLOOKUP(B8627,Residuals!$A$12:$AW$232,C8627,FALSE)^2</f>
        <v>1.3394816647129625E-4</v>
      </c>
      <c r="F8627" s="8">
        <f t="shared" ca="1" si="670"/>
        <v>0.31557223105080817</v>
      </c>
      <c r="G8627" s="6">
        <f t="shared" si="673"/>
        <v>1</v>
      </c>
    </row>
    <row r="8628" spans="1:7" x14ac:dyDescent="0.25">
      <c r="A8628" s="6">
        <f t="shared" si="674"/>
        <v>8617</v>
      </c>
      <c r="B8628" s="6">
        <f t="shared" si="671"/>
        <v>9</v>
      </c>
      <c r="C8628" s="6">
        <f t="shared" si="672"/>
        <v>40</v>
      </c>
      <c r="D8628" s="8">
        <f ca="1">VLOOKUP(B8628,Residuals!$A$12:$AW$232,C8628,FALSE)</f>
        <v>4.4482410602466119E-4</v>
      </c>
      <c r="E8628" s="8">
        <f ca="1">VLOOKUP(B8628,Residuals!$A$12:$AW$232,C8628,FALSE)^2</f>
        <v>1.9786848530063901E-7</v>
      </c>
      <c r="F8628" s="8">
        <f t="shared" ca="1" si="670"/>
        <v>4.661638976174216E-4</v>
      </c>
      <c r="G8628" s="6">
        <f t="shared" si="673"/>
        <v>1</v>
      </c>
    </row>
    <row r="8629" spans="1:7" x14ac:dyDescent="0.25">
      <c r="A8629" s="6">
        <f t="shared" si="674"/>
        <v>8618</v>
      </c>
      <c r="B8629" s="6">
        <f t="shared" si="671"/>
        <v>10</v>
      </c>
      <c r="C8629" s="6">
        <f t="shared" si="672"/>
        <v>40</v>
      </c>
      <c r="D8629" s="8">
        <f ca="1">VLOOKUP(B8629,Residuals!$A$12:$AW$232,C8629,FALSE)</f>
        <v>6.5534844908836966E-3</v>
      </c>
      <c r="E8629" s="8">
        <f ca="1">VLOOKUP(B8629,Residuals!$A$12:$AW$232,C8629,FALSE)^2</f>
        <v>4.2948158972253143E-5</v>
      </c>
      <c r="F8629" s="8">
        <f t="shared" ca="1" si="670"/>
        <v>0.10118276870406459</v>
      </c>
      <c r="G8629" s="6">
        <f t="shared" si="673"/>
        <v>1</v>
      </c>
    </row>
    <row r="8630" spans="1:7" x14ac:dyDescent="0.25">
      <c r="A8630" s="6">
        <f t="shared" si="674"/>
        <v>8619</v>
      </c>
      <c r="B8630" s="6">
        <f t="shared" si="671"/>
        <v>-210</v>
      </c>
      <c r="C8630" s="6">
        <f t="shared" si="672"/>
        <v>41</v>
      </c>
      <c r="D8630" s="8">
        <f ca="1">VLOOKUP(B8630,Residuals!$A$12:$AW$232,C8630,FALSE)</f>
        <v>-9.4830207082769701E-3</v>
      </c>
      <c r="E8630" s="8">
        <f ca="1">VLOOKUP(B8630,Residuals!$A$12:$AW$232,C8630,FALSE)^2</f>
        <v>8.9927681753609846E-5</v>
      </c>
      <c r="F8630" s="8">
        <f t="shared" ca="1" si="670"/>
        <v>0.21186314013708413</v>
      </c>
      <c r="G8630" s="6">
        <f t="shared" si="673"/>
        <v>0</v>
      </c>
    </row>
    <row r="8631" spans="1:7" x14ac:dyDescent="0.25">
      <c r="A8631" s="6">
        <f t="shared" si="674"/>
        <v>8620</v>
      </c>
      <c r="B8631" s="6">
        <f t="shared" si="671"/>
        <v>-209</v>
      </c>
      <c r="C8631" s="6">
        <f t="shared" si="672"/>
        <v>41</v>
      </c>
      <c r="D8631" s="8">
        <f ca="1">VLOOKUP(B8631,Residuals!$A$12:$AW$232,C8631,FALSE)</f>
        <v>-3.7188381184756945E-2</v>
      </c>
      <c r="E8631" s="8">
        <f ca="1">VLOOKUP(B8631,Residuals!$A$12:$AW$232,C8631,FALSE)^2</f>
        <v>1.3829756951427843E-3</v>
      </c>
      <c r="F8631" s="8">
        <f t="shared" ca="1" si="670"/>
        <v>3.2581911130435151</v>
      </c>
      <c r="G8631" s="6">
        <f t="shared" si="673"/>
        <v>0</v>
      </c>
    </row>
    <row r="8632" spans="1:7" x14ac:dyDescent="0.25">
      <c r="A8632" s="6">
        <f t="shared" si="674"/>
        <v>8621</v>
      </c>
      <c r="B8632" s="6">
        <f t="shared" si="671"/>
        <v>-208</v>
      </c>
      <c r="C8632" s="6">
        <f t="shared" si="672"/>
        <v>41</v>
      </c>
      <c r="D8632" s="8">
        <f ca="1">VLOOKUP(B8632,Residuals!$A$12:$AW$232,C8632,FALSE)</f>
        <v>2.0998021634843506E-2</v>
      </c>
      <c r="E8632" s="8">
        <f ca="1">VLOOKUP(B8632,Residuals!$A$12:$AW$232,C8632,FALSE)^2</f>
        <v>4.4091691257735593E-4</v>
      </c>
      <c r="F8632" s="8">
        <f t="shared" ca="1" si="670"/>
        <v>1.038768483926108</v>
      </c>
      <c r="G8632" s="6">
        <f t="shared" si="673"/>
        <v>0</v>
      </c>
    </row>
    <row r="8633" spans="1:7" x14ac:dyDescent="0.25">
      <c r="A8633" s="6">
        <f t="shared" si="674"/>
        <v>8622</v>
      </c>
      <c r="B8633" s="6">
        <f t="shared" si="671"/>
        <v>-207</v>
      </c>
      <c r="C8633" s="6">
        <f t="shared" si="672"/>
        <v>41</v>
      </c>
      <c r="D8633" s="8">
        <f ca="1">VLOOKUP(B8633,Residuals!$A$12:$AW$232,C8633,FALSE)</f>
        <v>-2.4557897406907543E-3</v>
      </c>
      <c r="E8633" s="8">
        <f ca="1">VLOOKUP(B8633,Residuals!$A$12:$AW$232,C8633,FALSE)^2</f>
        <v>6.0309032504819625E-6</v>
      </c>
      <c r="F8633" s="8">
        <f t="shared" ca="1" si="670"/>
        <v>1.4208373613042306E-2</v>
      </c>
      <c r="G8633" s="6">
        <f t="shared" si="673"/>
        <v>0</v>
      </c>
    </row>
    <row r="8634" spans="1:7" x14ac:dyDescent="0.25">
      <c r="A8634" s="6">
        <f t="shared" si="674"/>
        <v>8623</v>
      </c>
      <c r="B8634" s="6">
        <f t="shared" si="671"/>
        <v>-206</v>
      </c>
      <c r="C8634" s="6">
        <f t="shared" si="672"/>
        <v>41</v>
      </c>
      <c r="D8634" s="8">
        <f ca="1">VLOOKUP(B8634,Residuals!$A$12:$AW$232,C8634,FALSE)</f>
        <v>-1.1450873688622177E-2</v>
      </c>
      <c r="E8634" s="8">
        <f ca="1">VLOOKUP(B8634,Residuals!$A$12:$AW$232,C8634,FALSE)^2</f>
        <v>1.3112250823277966E-4</v>
      </c>
      <c r="F8634" s="8">
        <f t="shared" ca="1" si="670"/>
        <v>0.30891518379136051</v>
      </c>
      <c r="G8634" s="6">
        <f t="shared" si="673"/>
        <v>0</v>
      </c>
    </row>
    <row r="8635" spans="1:7" x14ac:dyDescent="0.25">
      <c r="A8635" s="6">
        <f t="shared" si="674"/>
        <v>8624</v>
      </c>
      <c r="B8635" s="6">
        <f t="shared" si="671"/>
        <v>-205</v>
      </c>
      <c r="C8635" s="6">
        <f t="shared" si="672"/>
        <v>41</v>
      </c>
      <c r="D8635" s="8">
        <f ca="1">VLOOKUP(B8635,Residuals!$A$12:$AW$232,C8635,FALSE)</f>
        <v>2.0826088670113384E-2</v>
      </c>
      <c r="E8635" s="8">
        <f ca="1">VLOOKUP(B8635,Residuals!$A$12:$AW$232,C8635,FALSE)^2</f>
        <v>4.337259692954251E-4</v>
      </c>
      <c r="F8635" s="8">
        <f t="shared" ca="1" si="670"/>
        <v>1.0218271395641827</v>
      </c>
      <c r="G8635" s="6">
        <f t="shared" si="673"/>
        <v>0</v>
      </c>
    </row>
    <row r="8636" spans="1:7" x14ac:dyDescent="0.25">
      <c r="A8636" s="6">
        <f t="shared" si="674"/>
        <v>8625</v>
      </c>
      <c r="B8636" s="6">
        <f t="shared" si="671"/>
        <v>-204</v>
      </c>
      <c r="C8636" s="6">
        <f t="shared" si="672"/>
        <v>41</v>
      </c>
      <c r="D8636" s="8">
        <f ca="1">VLOOKUP(B8636,Residuals!$A$12:$AW$232,C8636,FALSE)</f>
        <v>-1.5333267582736022E-2</v>
      </c>
      <c r="E8636" s="8">
        <f ca="1">VLOOKUP(B8636,Residuals!$A$12:$AW$232,C8636,FALSE)^2</f>
        <v>2.3510909476378338E-4</v>
      </c>
      <c r="F8636" s="8">
        <f t="shared" ca="1" si="670"/>
        <v>0.55390009082985103</v>
      </c>
      <c r="G8636" s="6">
        <f t="shared" si="673"/>
        <v>0</v>
      </c>
    </row>
    <row r="8637" spans="1:7" x14ac:dyDescent="0.25">
      <c r="A8637" s="6">
        <f t="shared" si="674"/>
        <v>8626</v>
      </c>
      <c r="B8637" s="6">
        <f t="shared" si="671"/>
        <v>-203</v>
      </c>
      <c r="C8637" s="6">
        <f t="shared" si="672"/>
        <v>41</v>
      </c>
      <c r="D8637" s="8">
        <f ca="1">VLOOKUP(B8637,Residuals!$A$12:$AW$232,C8637,FALSE)</f>
        <v>-1.7322054708580517E-2</v>
      </c>
      <c r="E8637" s="8">
        <f ca="1">VLOOKUP(B8637,Residuals!$A$12:$AW$232,C8637,FALSE)^2</f>
        <v>3.0005357932705648E-4</v>
      </c>
      <c r="F8637" s="8">
        <f t="shared" ca="1" si="670"/>
        <v>0.70690461808830118</v>
      </c>
      <c r="G8637" s="6">
        <f t="shared" si="673"/>
        <v>0</v>
      </c>
    </row>
    <row r="8638" spans="1:7" x14ac:dyDescent="0.25">
      <c r="A8638" s="6">
        <f t="shared" si="674"/>
        <v>8627</v>
      </c>
      <c r="B8638" s="6">
        <f t="shared" si="671"/>
        <v>-202</v>
      </c>
      <c r="C8638" s="6">
        <f t="shared" si="672"/>
        <v>41</v>
      </c>
      <c r="D8638" s="8">
        <f ca="1">VLOOKUP(B8638,Residuals!$A$12:$AW$232,C8638,FALSE)</f>
        <v>1.4367732380843922E-2</v>
      </c>
      <c r="E8638" s="8">
        <f ca="1">VLOOKUP(B8638,Residuals!$A$12:$AW$232,C8638,FALSE)^2</f>
        <v>2.0643173376755095E-4</v>
      </c>
      <c r="F8638" s="8">
        <f t="shared" ca="1" si="670"/>
        <v>0.48633829413911567</v>
      </c>
      <c r="G8638" s="6">
        <f t="shared" si="673"/>
        <v>0</v>
      </c>
    </row>
    <row r="8639" spans="1:7" x14ac:dyDescent="0.25">
      <c r="A8639" s="6">
        <f t="shared" si="674"/>
        <v>8628</v>
      </c>
      <c r="B8639" s="6">
        <f t="shared" si="671"/>
        <v>-201</v>
      </c>
      <c r="C8639" s="6">
        <f t="shared" si="672"/>
        <v>41</v>
      </c>
      <c r="D8639" s="8">
        <f ca="1">VLOOKUP(B8639,Residuals!$A$12:$AW$232,C8639,FALSE)</f>
        <v>-2.1494459230694089E-2</v>
      </c>
      <c r="E8639" s="8">
        <f ca="1">VLOOKUP(B8639,Residuals!$A$12:$AW$232,C8639,FALSE)^2</f>
        <v>4.6201177761997033E-4</v>
      </c>
      <c r="F8639" s="8">
        <f t="shared" ca="1" si="670"/>
        <v>1.0884664663665027</v>
      </c>
      <c r="G8639" s="6">
        <f t="shared" si="673"/>
        <v>0</v>
      </c>
    </row>
    <row r="8640" spans="1:7" x14ac:dyDescent="0.25">
      <c r="A8640" s="6">
        <f t="shared" si="674"/>
        <v>8629</v>
      </c>
      <c r="B8640" s="6">
        <f t="shared" si="671"/>
        <v>-200</v>
      </c>
      <c r="C8640" s="6">
        <f t="shared" si="672"/>
        <v>41</v>
      </c>
      <c r="D8640" s="8">
        <f ca="1">VLOOKUP(B8640,Residuals!$A$12:$AW$232,C8640,FALSE)</f>
        <v>1.6907463773939962E-2</v>
      </c>
      <c r="E8640" s="8">
        <f ca="1">VLOOKUP(B8640,Residuals!$A$12:$AW$232,C8640,FALSE)^2</f>
        <v>2.8586233126709211E-4</v>
      </c>
      <c r="F8640" s="8">
        <f t="shared" ca="1" si="670"/>
        <v>0.67347105994670409</v>
      </c>
      <c r="G8640" s="6">
        <f t="shared" si="673"/>
        <v>0</v>
      </c>
    </row>
    <row r="8641" spans="1:7" x14ac:dyDescent="0.25">
      <c r="A8641" s="6">
        <f t="shared" si="674"/>
        <v>8630</v>
      </c>
      <c r="B8641" s="6">
        <f t="shared" si="671"/>
        <v>-199</v>
      </c>
      <c r="C8641" s="6">
        <f t="shared" si="672"/>
        <v>41</v>
      </c>
      <c r="D8641" s="8">
        <f ca="1">VLOOKUP(B8641,Residuals!$A$12:$AW$232,C8641,FALSE)</f>
        <v>-1.0030449210788486E-2</v>
      </c>
      <c r="E8641" s="8">
        <f ca="1">VLOOKUP(B8641,Residuals!$A$12:$AW$232,C8641,FALSE)^2</f>
        <v>1.0060991137020735E-4</v>
      </c>
      <c r="F8641" s="8">
        <f t="shared" ca="1" si="670"/>
        <v>0.23702970360347594</v>
      </c>
      <c r="G8641" s="6">
        <f t="shared" si="673"/>
        <v>0</v>
      </c>
    </row>
    <row r="8642" spans="1:7" x14ac:dyDescent="0.25">
      <c r="A8642" s="6">
        <f t="shared" si="674"/>
        <v>8631</v>
      </c>
      <c r="B8642" s="6">
        <f t="shared" si="671"/>
        <v>-198</v>
      </c>
      <c r="C8642" s="6">
        <f t="shared" si="672"/>
        <v>41</v>
      </c>
      <c r="D8642" s="8">
        <f ca="1">VLOOKUP(B8642,Residuals!$A$12:$AW$232,C8642,FALSE)</f>
        <v>-2.7629921220240602E-2</v>
      </c>
      <c r="E8642" s="8">
        <f ca="1">VLOOKUP(B8642,Residuals!$A$12:$AW$232,C8642,FALSE)^2</f>
        <v>7.6341254663670193E-4</v>
      </c>
      <c r="F8642" s="8">
        <f t="shared" ca="1" si="670"/>
        <v>1.7985449663168636</v>
      </c>
      <c r="G8642" s="6">
        <f t="shared" si="673"/>
        <v>0</v>
      </c>
    </row>
    <row r="8643" spans="1:7" x14ac:dyDescent="0.25">
      <c r="A8643" s="6">
        <f t="shared" si="674"/>
        <v>8632</v>
      </c>
      <c r="B8643" s="6">
        <f t="shared" si="671"/>
        <v>-197</v>
      </c>
      <c r="C8643" s="6">
        <f t="shared" si="672"/>
        <v>41</v>
      </c>
      <c r="D8643" s="8">
        <f ca="1">VLOOKUP(B8643,Residuals!$A$12:$AW$232,C8643,FALSE)</f>
        <v>-2.5455334009111073E-2</v>
      </c>
      <c r="E8643" s="8">
        <f ca="1">VLOOKUP(B8643,Residuals!$A$12:$AW$232,C8643,FALSE)^2</f>
        <v>6.4797402951540677E-4</v>
      </c>
      <c r="F8643" s="8">
        <f t="shared" ca="1" si="670"/>
        <v>1.5265801357645139</v>
      </c>
      <c r="G8643" s="6">
        <f t="shared" si="673"/>
        <v>0</v>
      </c>
    </row>
    <row r="8644" spans="1:7" x14ac:dyDescent="0.25">
      <c r="A8644" s="6">
        <f t="shared" si="674"/>
        <v>8633</v>
      </c>
      <c r="B8644" s="6">
        <f t="shared" si="671"/>
        <v>-196</v>
      </c>
      <c r="C8644" s="6">
        <f t="shared" si="672"/>
        <v>41</v>
      </c>
      <c r="D8644" s="8">
        <f ca="1">VLOOKUP(B8644,Residuals!$A$12:$AW$232,C8644,FALSE)</f>
        <v>-3.7898164174570446E-2</v>
      </c>
      <c r="E8644" s="8">
        <f ca="1">VLOOKUP(B8644,Residuals!$A$12:$AW$232,C8644,FALSE)^2</f>
        <v>1.4362708478026949E-3</v>
      </c>
      <c r="F8644" s="8">
        <f t="shared" ca="1" si="670"/>
        <v>3.3837506535146078</v>
      </c>
      <c r="G8644" s="6">
        <f t="shared" si="673"/>
        <v>0</v>
      </c>
    </row>
    <row r="8645" spans="1:7" x14ac:dyDescent="0.25">
      <c r="A8645" s="6">
        <f t="shared" si="674"/>
        <v>8634</v>
      </c>
      <c r="B8645" s="6">
        <f t="shared" si="671"/>
        <v>-195</v>
      </c>
      <c r="C8645" s="6">
        <f t="shared" si="672"/>
        <v>41</v>
      </c>
      <c r="D8645" s="8">
        <f ca="1">VLOOKUP(B8645,Residuals!$A$12:$AW$232,C8645,FALSE)</f>
        <v>-1.390346941104571E-2</v>
      </c>
      <c r="E8645" s="8">
        <f ca="1">VLOOKUP(B8645,Residuals!$A$12:$AW$232,C8645,FALSE)^2</f>
        <v>1.9330646166388374E-4</v>
      </c>
      <c r="F8645" s="8">
        <f t="shared" ca="1" si="670"/>
        <v>0.45541609856138987</v>
      </c>
      <c r="G8645" s="6">
        <f t="shared" si="673"/>
        <v>0</v>
      </c>
    </row>
    <row r="8646" spans="1:7" x14ac:dyDescent="0.25">
      <c r="A8646" s="6">
        <f t="shared" si="674"/>
        <v>8635</v>
      </c>
      <c r="B8646" s="6">
        <f t="shared" si="671"/>
        <v>-194</v>
      </c>
      <c r="C8646" s="6">
        <f t="shared" si="672"/>
        <v>41</v>
      </c>
      <c r="D8646" s="8">
        <f ca="1">VLOOKUP(B8646,Residuals!$A$12:$AW$232,C8646,FALSE)</f>
        <v>-2.0928638268855387E-3</v>
      </c>
      <c r="E8646" s="8">
        <f ca="1">VLOOKUP(B8646,Residuals!$A$12:$AW$232,C8646,FALSE)^2</f>
        <v>4.3800789978859818E-6</v>
      </c>
      <c r="F8646" s="8">
        <f t="shared" ca="1" si="670"/>
        <v>1.0319150593508613E-2</v>
      </c>
      <c r="G8646" s="6">
        <f t="shared" si="673"/>
        <v>0</v>
      </c>
    </row>
    <row r="8647" spans="1:7" x14ac:dyDescent="0.25">
      <c r="A8647" s="6">
        <f t="shared" si="674"/>
        <v>8636</v>
      </c>
      <c r="B8647" s="6">
        <f t="shared" si="671"/>
        <v>-193</v>
      </c>
      <c r="C8647" s="6">
        <f t="shared" si="672"/>
        <v>41</v>
      </c>
      <c r="D8647" s="8">
        <f ca="1">VLOOKUP(B8647,Residuals!$A$12:$AW$232,C8647,FALSE)</f>
        <v>8.1982156066884894E-3</v>
      </c>
      <c r="E8647" s="8">
        <f ca="1">VLOOKUP(B8647,Residuals!$A$12:$AW$232,C8647,FALSE)^2</f>
        <v>6.7210739133750721E-5</v>
      </c>
      <c r="F8647" s="8">
        <f t="shared" ca="1" si="670"/>
        <v>0.15834365977347389</v>
      </c>
      <c r="G8647" s="6">
        <f t="shared" si="673"/>
        <v>0</v>
      </c>
    </row>
    <row r="8648" spans="1:7" x14ac:dyDescent="0.25">
      <c r="A8648" s="6">
        <f t="shared" si="674"/>
        <v>8637</v>
      </c>
      <c r="B8648" s="6">
        <f t="shared" si="671"/>
        <v>-192</v>
      </c>
      <c r="C8648" s="6">
        <f t="shared" si="672"/>
        <v>41</v>
      </c>
      <c r="D8648" s="8">
        <f ca="1">VLOOKUP(B8648,Residuals!$A$12:$AW$232,C8648,FALSE)</f>
        <v>-8.1532712878416343E-3</v>
      </c>
      <c r="E8648" s="8">
        <f ca="1">VLOOKUP(B8648,Residuals!$A$12:$AW$232,C8648,FALSE)^2</f>
        <v>6.6475832693142781E-5</v>
      </c>
      <c r="F8648" s="8">
        <f t="shared" ca="1" si="670"/>
        <v>0.15661227313948101</v>
      </c>
      <c r="G8648" s="6">
        <f t="shared" si="673"/>
        <v>0</v>
      </c>
    </row>
    <row r="8649" spans="1:7" x14ac:dyDescent="0.25">
      <c r="A8649" s="6">
        <f t="shared" si="674"/>
        <v>8638</v>
      </c>
      <c r="B8649" s="6">
        <f t="shared" si="671"/>
        <v>-191</v>
      </c>
      <c r="C8649" s="6">
        <f t="shared" si="672"/>
        <v>41</v>
      </c>
      <c r="D8649" s="8">
        <f ca="1">VLOOKUP(B8649,Residuals!$A$12:$AW$232,C8649,FALSE)</f>
        <v>-1.5100079244939016E-2</v>
      </c>
      <c r="E8649" s="8">
        <f ca="1">VLOOKUP(B8649,Residuals!$A$12:$AW$232,C8649,FALSE)^2</f>
        <v>2.2801239320343803E-4</v>
      </c>
      <c r="F8649" s="8">
        <f t="shared" ca="1" si="670"/>
        <v>0.53718077317513835</v>
      </c>
      <c r="G8649" s="6">
        <f t="shared" si="673"/>
        <v>0</v>
      </c>
    </row>
    <row r="8650" spans="1:7" x14ac:dyDescent="0.25">
      <c r="A8650" s="6">
        <f t="shared" si="674"/>
        <v>8639</v>
      </c>
      <c r="B8650" s="6">
        <f t="shared" si="671"/>
        <v>-190</v>
      </c>
      <c r="C8650" s="6">
        <f t="shared" si="672"/>
        <v>41</v>
      </c>
      <c r="D8650" s="8">
        <f ca="1">VLOOKUP(B8650,Residuals!$A$12:$AW$232,C8650,FALSE)</f>
        <v>2.8826853292188079E-2</v>
      </c>
      <c r="E8650" s="8">
        <f ca="1">VLOOKUP(B8650,Residuals!$A$12:$AW$232,C8650,FALSE)^2</f>
        <v>8.3098747072933468E-4</v>
      </c>
      <c r="F8650" s="8">
        <f t="shared" ca="1" si="670"/>
        <v>1.957746619618858</v>
      </c>
      <c r="G8650" s="6">
        <f t="shared" si="673"/>
        <v>0</v>
      </c>
    </row>
    <row r="8651" spans="1:7" x14ac:dyDescent="0.25">
      <c r="A8651" s="6">
        <f t="shared" si="674"/>
        <v>8640</v>
      </c>
      <c r="B8651" s="6">
        <f t="shared" si="671"/>
        <v>-189</v>
      </c>
      <c r="C8651" s="6">
        <f t="shared" si="672"/>
        <v>41</v>
      </c>
      <c r="D8651" s="8">
        <f ca="1">VLOOKUP(B8651,Residuals!$A$12:$AW$232,C8651,FALSE)</f>
        <v>-9.6453017054313021E-3</v>
      </c>
      <c r="E8651" s="8">
        <f ca="1">VLOOKUP(B8651,Residuals!$A$12:$AW$232,C8651,FALSE)^2</f>
        <v>9.3031844988795986E-5</v>
      </c>
      <c r="F8651" s="8">
        <f t="shared" ref="F8651:F8714" ca="1" si="675">E8651/$F$8</f>
        <v>0.21917632510616319</v>
      </c>
      <c r="G8651" s="6">
        <f t="shared" si="673"/>
        <v>0</v>
      </c>
    </row>
    <row r="8652" spans="1:7" x14ac:dyDescent="0.25">
      <c r="A8652" s="6">
        <f t="shared" si="674"/>
        <v>8641</v>
      </c>
      <c r="B8652" s="6">
        <f t="shared" ref="B8652:B8715" si="676">MOD(A8652,221)-210</f>
        <v>-188</v>
      </c>
      <c r="C8652" s="6">
        <f t="shared" ref="C8652:C8715" si="677">IF(B8652&lt;B8651,IF(ISNUMBER(C8651),C8651+1,2),C8651)</f>
        <v>41</v>
      </c>
      <c r="D8652" s="8">
        <f ca="1">VLOOKUP(B8652,Residuals!$A$12:$AW$232,C8652,FALSE)</f>
        <v>8.4927071875405599E-3</v>
      </c>
      <c r="E8652" s="8">
        <f ca="1">VLOOKUP(B8652,Residuals!$A$12:$AW$232,C8652,FALSE)^2</f>
        <v>7.2126075373303092E-5</v>
      </c>
      <c r="F8652" s="8">
        <f t="shared" ca="1" si="675"/>
        <v>0.16992383787029633</v>
      </c>
      <c r="G8652" s="6">
        <f t="shared" ref="G8652:G8715" si="678">IF(OR(B8652&lt;-10,B8652&gt;10),0,1)</f>
        <v>0</v>
      </c>
    </row>
    <row r="8653" spans="1:7" x14ac:dyDescent="0.25">
      <c r="A8653" s="6">
        <f t="shared" ref="A8653:A8716" si="679">A8652+1</f>
        <v>8642</v>
      </c>
      <c r="B8653" s="6">
        <f t="shared" si="676"/>
        <v>-187</v>
      </c>
      <c r="C8653" s="6">
        <f t="shared" si="677"/>
        <v>41</v>
      </c>
      <c r="D8653" s="8">
        <f ca="1">VLOOKUP(B8653,Residuals!$A$12:$AW$232,C8653,FALSE)</f>
        <v>1.8217590688949317E-2</v>
      </c>
      <c r="E8653" s="8">
        <f ca="1">VLOOKUP(B8653,Residuals!$A$12:$AW$232,C8653,FALSE)^2</f>
        <v>3.3188061051009284E-4</v>
      </c>
      <c r="F8653" s="8">
        <f t="shared" ca="1" si="675"/>
        <v>0.78188681084796607</v>
      </c>
      <c r="G8653" s="6">
        <f t="shared" si="678"/>
        <v>0</v>
      </c>
    </row>
    <row r="8654" spans="1:7" x14ac:dyDescent="0.25">
      <c r="A8654" s="6">
        <f t="shared" si="679"/>
        <v>8643</v>
      </c>
      <c r="B8654" s="6">
        <f t="shared" si="676"/>
        <v>-186</v>
      </c>
      <c r="C8654" s="6">
        <f t="shared" si="677"/>
        <v>41</v>
      </c>
      <c r="D8654" s="8">
        <f ca="1">VLOOKUP(B8654,Residuals!$A$12:$AW$232,C8654,FALSE)</f>
        <v>-4.2837734820879547E-2</v>
      </c>
      <c r="E8654" s="8">
        <f ca="1">VLOOKUP(B8654,Residuals!$A$12:$AW$232,C8654,FALSE)^2</f>
        <v>1.835071524583996E-3</v>
      </c>
      <c r="F8654" s="8">
        <f t="shared" ca="1" si="675"/>
        <v>4.3232963198109502</v>
      </c>
      <c r="G8654" s="6">
        <f t="shared" si="678"/>
        <v>0</v>
      </c>
    </row>
    <row r="8655" spans="1:7" x14ac:dyDescent="0.25">
      <c r="A8655" s="6">
        <f t="shared" si="679"/>
        <v>8644</v>
      </c>
      <c r="B8655" s="6">
        <f t="shared" si="676"/>
        <v>-185</v>
      </c>
      <c r="C8655" s="6">
        <f t="shared" si="677"/>
        <v>41</v>
      </c>
      <c r="D8655" s="8">
        <f ca="1">VLOOKUP(B8655,Residuals!$A$12:$AW$232,C8655,FALSE)</f>
        <v>-3.9258798036866435E-3</v>
      </c>
      <c r="E8655" s="8">
        <f ca="1">VLOOKUP(B8655,Residuals!$A$12:$AW$232,C8655,FALSE)^2</f>
        <v>1.5412532232994677E-5</v>
      </c>
      <c r="F8655" s="8">
        <f t="shared" ca="1" si="675"/>
        <v>3.6310815676233094E-2</v>
      </c>
      <c r="G8655" s="6">
        <f t="shared" si="678"/>
        <v>0</v>
      </c>
    </row>
    <row r="8656" spans="1:7" x14ac:dyDescent="0.25">
      <c r="A8656" s="6">
        <f t="shared" si="679"/>
        <v>8645</v>
      </c>
      <c r="B8656" s="6">
        <f t="shared" si="676"/>
        <v>-184</v>
      </c>
      <c r="C8656" s="6">
        <f t="shared" si="677"/>
        <v>41</v>
      </c>
      <c r="D8656" s="8">
        <f ca="1">VLOOKUP(B8656,Residuals!$A$12:$AW$232,C8656,FALSE)</f>
        <v>-4.8081207736063326E-3</v>
      </c>
      <c r="E8656" s="8">
        <f ca="1">VLOOKUP(B8656,Residuals!$A$12:$AW$232,C8656,FALSE)^2</f>
        <v>2.3118025373584759E-5</v>
      </c>
      <c r="F8656" s="8">
        <f t="shared" ca="1" si="675"/>
        <v>5.4464402438794621E-2</v>
      </c>
      <c r="G8656" s="6">
        <f t="shared" si="678"/>
        <v>0</v>
      </c>
    </row>
    <row r="8657" spans="1:7" x14ac:dyDescent="0.25">
      <c r="A8657" s="6">
        <f t="shared" si="679"/>
        <v>8646</v>
      </c>
      <c r="B8657" s="6">
        <f t="shared" si="676"/>
        <v>-183</v>
      </c>
      <c r="C8657" s="6">
        <f t="shared" si="677"/>
        <v>41</v>
      </c>
      <c r="D8657" s="8">
        <f ca="1">VLOOKUP(B8657,Residuals!$A$12:$AW$232,C8657,FALSE)</f>
        <v>5.199330689651379E-2</v>
      </c>
      <c r="E8657" s="8">
        <f ca="1">VLOOKUP(B8657,Residuals!$A$12:$AW$232,C8657,FALSE)^2</f>
        <v>2.7033039620350686E-3</v>
      </c>
      <c r="F8657" s="8">
        <f t="shared" ca="1" si="675"/>
        <v>6.3687893980296018</v>
      </c>
      <c r="G8657" s="6">
        <f t="shared" si="678"/>
        <v>0</v>
      </c>
    </row>
    <row r="8658" spans="1:7" x14ac:dyDescent="0.25">
      <c r="A8658" s="6">
        <f t="shared" si="679"/>
        <v>8647</v>
      </c>
      <c r="B8658" s="6">
        <f t="shared" si="676"/>
        <v>-182</v>
      </c>
      <c r="C8658" s="6">
        <f t="shared" si="677"/>
        <v>41</v>
      </c>
      <c r="D8658" s="8">
        <f ca="1">VLOOKUP(B8658,Residuals!$A$12:$AW$232,C8658,FALSE)</f>
        <v>1.4253732953863601E-2</v>
      </c>
      <c r="E8658" s="8">
        <f ca="1">VLOOKUP(B8658,Residuals!$A$12:$AW$232,C8658,FALSE)^2</f>
        <v>2.0316890312005716E-4</v>
      </c>
      <c r="F8658" s="8">
        <f t="shared" ca="1" si="675"/>
        <v>0.478651300176483</v>
      </c>
      <c r="G8658" s="6">
        <f t="shared" si="678"/>
        <v>0</v>
      </c>
    </row>
    <row r="8659" spans="1:7" x14ac:dyDescent="0.25">
      <c r="A8659" s="6">
        <f t="shared" si="679"/>
        <v>8648</v>
      </c>
      <c r="B8659" s="6">
        <f t="shared" si="676"/>
        <v>-181</v>
      </c>
      <c r="C8659" s="6">
        <f t="shared" si="677"/>
        <v>41</v>
      </c>
      <c r="D8659" s="8">
        <f ca="1">VLOOKUP(B8659,Residuals!$A$12:$AW$232,C8659,FALSE)</f>
        <v>2.5565800618075177E-2</v>
      </c>
      <c r="E8659" s="8">
        <f ca="1">VLOOKUP(B8659,Residuals!$A$12:$AW$232,C8659,FALSE)^2</f>
        <v>6.5361016124317311E-4</v>
      </c>
      <c r="F8659" s="8">
        <f t="shared" ca="1" si="675"/>
        <v>1.5398584561079924</v>
      </c>
      <c r="G8659" s="6">
        <f t="shared" si="678"/>
        <v>0</v>
      </c>
    </row>
    <row r="8660" spans="1:7" x14ac:dyDescent="0.25">
      <c r="A8660" s="6">
        <f t="shared" si="679"/>
        <v>8649</v>
      </c>
      <c r="B8660" s="6">
        <f t="shared" si="676"/>
        <v>-180</v>
      </c>
      <c r="C8660" s="6">
        <f t="shared" si="677"/>
        <v>41</v>
      </c>
      <c r="D8660" s="8">
        <f ca="1">VLOOKUP(B8660,Residuals!$A$12:$AW$232,C8660,FALSE)</f>
        <v>-1.7644433533209838E-2</v>
      </c>
      <c r="E8660" s="8">
        <f ca="1">VLOOKUP(B8660,Residuals!$A$12:$AW$232,C8660,FALSE)^2</f>
        <v>3.113260347078598E-4</v>
      </c>
      <c r="F8660" s="8">
        <f t="shared" ca="1" si="675"/>
        <v>0.73346171093737034</v>
      </c>
      <c r="G8660" s="6">
        <f t="shared" si="678"/>
        <v>0</v>
      </c>
    </row>
    <row r="8661" spans="1:7" x14ac:dyDescent="0.25">
      <c r="A8661" s="6">
        <f t="shared" si="679"/>
        <v>8650</v>
      </c>
      <c r="B8661" s="6">
        <f t="shared" si="676"/>
        <v>-179</v>
      </c>
      <c r="C8661" s="6">
        <f t="shared" si="677"/>
        <v>41</v>
      </c>
      <c r="D8661" s="8">
        <f ca="1">VLOOKUP(B8661,Residuals!$A$12:$AW$232,C8661,FALSE)</f>
        <v>-1.4798387320397491E-2</v>
      </c>
      <c r="E8661" s="8">
        <f ca="1">VLOOKUP(B8661,Residuals!$A$12:$AW$232,C8661,FALSE)^2</f>
        <v>2.1899226728450125E-4</v>
      </c>
      <c r="F8661" s="8">
        <f t="shared" ca="1" si="675"/>
        <v>0.5159300062883212</v>
      </c>
      <c r="G8661" s="6">
        <f t="shared" si="678"/>
        <v>0</v>
      </c>
    </row>
    <row r="8662" spans="1:7" x14ac:dyDescent="0.25">
      <c r="A8662" s="6">
        <f t="shared" si="679"/>
        <v>8651</v>
      </c>
      <c r="B8662" s="6">
        <f t="shared" si="676"/>
        <v>-178</v>
      </c>
      <c r="C8662" s="6">
        <f t="shared" si="677"/>
        <v>41</v>
      </c>
      <c r="D8662" s="8">
        <f ca="1">VLOOKUP(B8662,Residuals!$A$12:$AW$232,C8662,FALSE)</f>
        <v>4.7226563922856776E-2</v>
      </c>
      <c r="E8662" s="8">
        <f ca="1">VLOOKUP(B8662,Residuals!$A$12:$AW$232,C8662,FALSE)^2</f>
        <v>2.2303483399596772E-3</v>
      </c>
      <c r="F8662" s="8">
        <f t="shared" ca="1" si="675"/>
        <v>5.2545400224822538</v>
      </c>
      <c r="G8662" s="6">
        <f t="shared" si="678"/>
        <v>0</v>
      </c>
    </row>
    <row r="8663" spans="1:7" x14ac:dyDescent="0.25">
      <c r="A8663" s="6">
        <f t="shared" si="679"/>
        <v>8652</v>
      </c>
      <c r="B8663" s="6">
        <f t="shared" si="676"/>
        <v>-177</v>
      </c>
      <c r="C8663" s="6">
        <f t="shared" si="677"/>
        <v>41</v>
      </c>
      <c r="D8663" s="8">
        <f ca="1">VLOOKUP(B8663,Residuals!$A$12:$AW$232,C8663,FALSE)</f>
        <v>-2.3185886290548116E-5</v>
      </c>
      <c r="E8663" s="8">
        <f ca="1">VLOOKUP(B8663,Residuals!$A$12:$AW$232,C8663,FALSE)^2</f>
        <v>5.3758532307822706E-10</v>
      </c>
      <c r="F8663" s="8">
        <f t="shared" ca="1" si="675"/>
        <v>1.2665122954133102E-6</v>
      </c>
      <c r="G8663" s="6">
        <f t="shared" si="678"/>
        <v>0</v>
      </c>
    </row>
    <row r="8664" spans="1:7" x14ac:dyDescent="0.25">
      <c r="A8664" s="6">
        <f t="shared" si="679"/>
        <v>8653</v>
      </c>
      <c r="B8664" s="6">
        <f t="shared" si="676"/>
        <v>-176</v>
      </c>
      <c r="C8664" s="6">
        <f t="shared" si="677"/>
        <v>41</v>
      </c>
      <c r="D8664" s="8">
        <f ca="1">VLOOKUP(B8664,Residuals!$A$12:$AW$232,C8664,FALSE)</f>
        <v>-2.4927203790477319E-3</v>
      </c>
      <c r="E8664" s="8">
        <f ca="1">VLOOKUP(B8664,Residuals!$A$12:$AW$232,C8664,FALSE)^2</f>
        <v>6.213654888119868E-6</v>
      </c>
      <c r="F8664" s="8">
        <f t="shared" ca="1" si="675"/>
        <v>1.4638923306530952E-2</v>
      </c>
      <c r="G8664" s="6">
        <f t="shared" si="678"/>
        <v>0</v>
      </c>
    </row>
    <row r="8665" spans="1:7" x14ac:dyDescent="0.25">
      <c r="A8665" s="6">
        <f t="shared" si="679"/>
        <v>8654</v>
      </c>
      <c r="B8665" s="6">
        <f t="shared" si="676"/>
        <v>-175</v>
      </c>
      <c r="C8665" s="6">
        <f t="shared" si="677"/>
        <v>41</v>
      </c>
      <c r="D8665" s="8">
        <f ca="1">VLOOKUP(B8665,Residuals!$A$12:$AW$232,C8665,FALSE)</f>
        <v>5.7211787954007484E-2</v>
      </c>
      <c r="E8665" s="8">
        <f ca="1">VLOOKUP(B8665,Residuals!$A$12:$AW$232,C8665,FALSE)^2</f>
        <v>3.273188680894316E-3</v>
      </c>
      <c r="F8665" s="8">
        <f t="shared" ca="1" si="675"/>
        <v>7.7113967431679411</v>
      </c>
      <c r="G8665" s="6">
        <f t="shared" si="678"/>
        <v>0</v>
      </c>
    </row>
    <row r="8666" spans="1:7" x14ac:dyDescent="0.25">
      <c r="A8666" s="6">
        <f t="shared" si="679"/>
        <v>8655</v>
      </c>
      <c r="B8666" s="6">
        <f t="shared" si="676"/>
        <v>-174</v>
      </c>
      <c r="C8666" s="6">
        <f t="shared" si="677"/>
        <v>41</v>
      </c>
      <c r="D8666" s="8">
        <f ca="1">VLOOKUP(B8666,Residuals!$A$12:$AW$232,C8666,FALSE)</f>
        <v>3.749049833380098E-3</v>
      </c>
      <c r="E8666" s="8">
        <f ca="1">VLOOKUP(B8666,Residuals!$A$12:$AW$232,C8666,FALSE)^2</f>
        <v>1.4055374653167341E-5</v>
      </c>
      <c r="F8666" s="8">
        <f t="shared" ca="1" si="675"/>
        <v>3.3113450183026409E-2</v>
      </c>
      <c r="G8666" s="6">
        <f t="shared" si="678"/>
        <v>0</v>
      </c>
    </row>
    <row r="8667" spans="1:7" x14ac:dyDescent="0.25">
      <c r="A8667" s="6">
        <f t="shared" si="679"/>
        <v>8656</v>
      </c>
      <c r="B8667" s="6">
        <f t="shared" si="676"/>
        <v>-173</v>
      </c>
      <c r="C8667" s="6">
        <f t="shared" si="677"/>
        <v>41</v>
      </c>
      <c r="D8667" s="8">
        <f ca="1">VLOOKUP(B8667,Residuals!$A$12:$AW$232,C8667,FALSE)</f>
        <v>-3.6945607904264786E-2</v>
      </c>
      <c r="E8667" s="8">
        <f ca="1">VLOOKUP(B8667,Residuals!$A$12:$AW$232,C8667,FALSE)^2</f>
        <v>1.3649779434156727E-3</v>
      </c>
      <c r="F8667" s="8">
        <f t="shared" ca="1" si="675"/>
        <v>3.2157897064692769</v>
      </c>
      <c r="G8667" s="6">
        <f t="shared" si="678"/>
        <v>0</v>
      </c>
    </row>
    <row r="8668" spans="1:7" x14ac:dyDescent="0.25">
      <c r="A8668" s="6">
        <f t="shared" si="679"/>
        <v>8657</v>
      </c>
      <c r="B8668" s="6">
        <f t="shared" si="676"/>
        <v>-172</v>
      </c>
      <c r="C8668" s="6">
        <f t="shared" si="677"/>
        <v>41</v>
      </c>
      <c r="D8668" s="8">
        <f ca="1">VLOOKUP(B8668,Residuals!$A$12:$AW$232,C8668,FALSE)</f>
        <v>-2.9876951091875912E-2</v>
      </c>
      <c r="E8668" s="8">
        <f ca="1">VLOOKUP(B8668,Residuals!$A$12:$AW$232,C8668,FALSE)^2</f>
        <v>8.9263220654634521E-4</v>
      </c>
      <c r="F8668" s="8">
        <f t="shared" ca="1" si="675"/>
        <v>2.1029771765334262</v>
      </c>
      <c r="G8668" s="6">
        <f t="shared" si="678"/>
        <v>0</v>
      </c>
    </row>
    <row r="8669" spans="1:7" x14ac:dyDescent="0.25">
      <c r="A8669" s="6">
        <f t="shared" si="679"/>
        <v>8658</v>
      </c>
      <c r="B8669" s="6">
        <f t="shared" si="676"/>
        <v>-171</v>
      </c>
      <c r="C8669" s="6">
        <f t="shared" si="677"/>
        <v>41</v>
      </c>
      <c r="D8669" s="8">
        <f ca="1">VLOOKUP(B8669,Residuals!$A$12:$AW$232,C8669,FALSE)</f>
        <v>2.8367324971019105E-2</v>
      </c>
      <c r="E8669" s="8">
        <f ca="1">VLOOKUP(B8669,Residuals!$A$12:$AW$232,C8669,FALSE)^2</f>
        <v>8.0470512601140407E-4</v>
      </c>
      <c r="F8669" s="8">
        <f t="shared" ca="1" si="675"/>
        <v>1.8958273087512389</v>
      </c>
      <c r="G8669" s="6">
        <f t="shared" si="678"/>
        <v>0</v>
      </c>
    </row>
    <row r="8670" spans="1:7" x14ac:dyDescent="0.25">
      <c r="A8670" s="6">
        <f t="shared" si="679"/>
        <v>8659</v>
      </c>
      <c r="B8670" s="6">
        <f t="shared" si="676"/>
        <v>-170</v>
      </c>
      <c r="C8670" s="6">
        <f t="shared" si="677"/>
        <v>41</v>
      </c>
      <c r="D8670" s="8">
        <f ca="1">VLOOKUP(B8670,Residuals!$A$12:$AW$232,C8670,FALSE)</f>
        <v>-3.1555937500762909E-3</v>
      </c>
      <c r="E8670" s="8">
        <f ca="1">VLOOKUP(B8670,Residuals!$A$12:$AW$232,C8670,FALSE)^2</f>
        <v>9.9577719155205488E-6</v>
      </c>
      <c r="F8670" s="8">
        <f t="shared" ca="1" si="675"/>
        <v>2.3459793310043428E-2</v>
      </c>
      <c r="G8670" s="6">
        <f t="shared" si="678"/>
        <v>0</v>
      </c>
    </row>
    <row r="8671" spans="1:7" x14ac:dyDescent="0.25">
      <c r="A8671" s="6">
        <f t="shared" si="679"/>
        <v>8660</v>
      </c>
      <c r="B8671" s="6">
        <f t="shared" si="676"/>
        <v>-169</v>
      </c>
      <c r="C8671" s="6">
        <f t="shared" si="677"/>
        <v>41</v>
      </c>
      <c r="D8671" s="8">
        <f ca="1">VLOOKUP(B8671,Residuals!$A$12:$AW$232,C8671,FALSE)</f>
        <v>-2.342490538189472E-2</v>
      </c>
      <c r="E8671" s="8">
        <f ca="1">VLOOKUP(B8671,Residuals!$A$12:$AW$232,C8671,FALSE)^2</f>
        <v>5.4872619215072017E-4</v>
      </c>
      <c r="F8671" s="8">
        <f t="shared" ca="1" si="675"/>
        <v>1.2927593803990163</v>
      </c>
      <c r="G8671" s="6">
        <f t="shared" si="678"/>
        <v>0</v>
      </c>
    </row>
    <row r="8672" spans="1:7" x14ac:dyDescent="0.25">
      <c r="A8672" s="6">
        <f t="shared" si="679"/>
        <v>8661</v>
      </c>
      <c r="B8672" s="6">
        <f t="shared" si="676"/>
        <v>-168</v>
      </c>
      <c r="C8672" s="6">
        <f t="shared" si="677"/>
        <v>41</v>
      </c>
      <c r="D8672" s="8">
        <f ca="1">VLOOKUP(B8672,Residuals!$A$12:$AW$232,C8672,FALSE)</f>
        <v>-3.2900953402781478E-2</v>
      </c>
      <c r="E8672" s="8">
        <f ca="1">VLOOKUP(B8672,Residuals!$A$12:$AW$232,C8672,FALSE)^2</f>
        <v>1.082472734811998E-3</v>
      </c>
      <c r="F8672" s="8">
        <f t="shared" ca="1" si="675"/>
        <v>2.5502277856822557</v>
      </c>
      <c r="G8672" s="6">
        <f t="shared" si="678"/>
        <v>0</v>
      </c>
    </row>
    <row r="8673" spans="1:7" x14ac:dyDescent="0.25">
      <c r="A8673" s="6">
        <f t="shared" si="679"/>
        <v>8662</v>
      </c>
      <c r="B8673" s="6">
        <f t="shared" si="676"/>
        <v>-167</v>
      </c>
      <c r="C8673" s="6">
        <f t="shared" si="677"/>
        <v>41</v>
      </c>
      <c r="D8673" s="8">
        <f ca="1">VLOOKUP(B8673,Residuals!$A$12:$AW$232,C8673,FALSE)</f>
        <v>2.9038755588984763E-2</v>
      </c>
      <c r="E8673" s="8">
        <f ca="1">VLOOKUP(B8673,Residuals!$A$12:$AW$232,C8673,FALSE)^2</f>
        <v>8.4324932615679386E-4</v>
      </c>
      <c r="F8673" s="8">
        <f t="shared" ca="1" si="675"/>
        <v>1.9866346677049431</v>
      </c>
      <c r="G8673" s="6">
        <f t="shared" si="678"/>
        <v>0</v>
      </c>
    </row>
    <row r="8674" spans="1:7" x14ac:dyDescent="0.25">
      <c r="A8674" s="6">
        <f t="shared" si="679"/>
        <v>8663</v>
      </c>
      <c r="B8674" s="6">
        <f t="shared" si="676"/>
        <v>-166</v>
      </c>
      <c r="C8674" s="6">
        <f t="shared" si="677"/>
        <v>41</v>
      </c>
      <c r="D8674" s="8">
        <f ca="1">VLOOKUP(B8674,Residuals!$A$12:$AW$232,C8674,FALSE)</f>
        <v>-1.6747624003040855E-2</v>
      </c>
      <c r="E8674" s="8">
        <f ca="1">VLOOKUP(B8674,Residuals!$A$12:$AW$232,C8674,FALSE)^2</f>
        <v>2.8048290974723022E-4</v>
      </c>
      <c r="F8674" s="8">
        <f t="shared" ca="1" si="675"/>
        <v>0.66079753036054634</v>
      </c>
      <c r="G8674" s="6">
        <f t="shared" si="678"/>
        <v>0</v>
      </c>
    </row>
    <row r="8675" spans="1:7" x14ac:dyDescent="0.25">
      <c r="A8675" s="6">
        <f t="shared" si="679"/>
        <v>8664</v>
      </c>
      <c r="B8675" s="6">
        <f t="shared" si="676"/>
        <v>-165</v>
      </c>
      <c r="C8675" s="6">
        <f t="shared" si="677"/>
        <v>41</v>
      </c>
      <c r="D8675" s="8">
        <f ca="1">VLOOKUP(B8675,Residuals!$A$12:$AW$232,C8675,FALSE)</f>
        <v>1.3681370782450677E-2</v>
      </c>
      <c r="E8675" s="8">
        <f ca="1">VLOOKUP(B8675,Residuals!$A$12:$AW$232,C8675,FALSE)^2</f>
        <v>1.8717990648689506E-4</v>
      </c>
      <c r="F8675" s="8">
        <f t="shared" ca="1" si="675"/>
        <v>0.44098237589992662</v>
      </c>
      <c r="G8675" s="6">
        <f t="shared" si="678"/>
        <v>0</v>
      </c>
    </row>
    <row r="8676" spans="1:7" x14ac:dyDescent="0.25">
      <c r="A8676" s="6">
        <f t="shared" si="679"/>
        <v>8665</v>
      </c>
      <c r="B8676" s="6">
        <f t="shared" si="676"/>
        <v>-164</v>
      </c>
      <c r="C8676" s="6">
        <f t="shared" si="677"/>
        <v>41</v>
      </c>
      <c r="D8676" s="8">
        <f ca="1">VLOOKUP(B8676,Residuals!$A$12:$AW$232,C8676,FALSE)</f>
        <v>1.5717169791931158E-3</v>
      </c>
      <c r="E8676" s="8">
        <f ca="1">VLOOKUP(B8676,Residuals!$A$12:$AW$232,C8676,FALSE)^2</f>
        <v>2.4702942626839334E-6</v>
      </c>
      <c r="F8676" s="8">
        <f t="shared" ca="1" si="675"/>
        <v>5.8198353315588765E-3</v>
      </c>
      <c r="G8676" s="6">
        <f t="shared" si="678"/>
        <v>0</v>
      </c>
    </row>
    <row r="8677" spans="1:7" x14ac:dyDescent="0.25">
      <c r="A8677" s="6">
        <f t="shared" si="679"/>
        <v>8666</v>
      </c>
      <c r="B8677" s="6">
        <f t="shared" si="676"/>
        <v>-163</v>
      </c>
      <c r="C8677" s="6">
        <f t="shared" si="677"/>
        <v>41</v>
      </c>
      <c r="D8677" s="8">
        <f ca="1">VLOOKUP(B8677,Residuals!$A$12:$AW$232,C8677,FALSE)</f>
        <v>-8.5805985527408948E-3</v>
      </c>
      <c r="E8677" s="8">
        <f ca="1">VLOOKUP(B8677,Residuals!$A$12:$AW$232,C8677,FALSE)^2</f>
        <v>7.3626671523299142E-5</v>
      </c>
      <c r="F8677" s="8">
        <f t="shared" ca="1" si="675"/>
        <v>0.1734591343020096</v>
      </c>
      <c r="G8677" s="6">
        <f t="shared" si="678"/>
        <v>0</v>
      </c>
    </row>
    <row r="8678" spans="1:7" x14ac:dyDescent="0.25">
      <c r="A8678" s="6">
        <f t="shared" si="679"/>
        <v>8667</v>
      </c>
      <c r="B8678" s="6">
        <f t="shared" si="676"/>
        <v>-162</v>
      </c>
      <c r="C8678" s="6">
        <f t="shared" si="677"/>
        <v>41</v>
      </c>
      <c r="D8678" s="8">
        <f ca="1">VLOOKUP(B8678,Residuals!$A$12:$AW$232,C8678,FALSE)</f>
        <v>2.8095975031113704E-2</v>
      </c>
      <c r="E8678" s="8">
        <f ca="1">VLOOKUP(B8678,Residuals!$A$12:$AW$232,C8678,FALSE)^2</f>
        <v>7.8938381294896471E-4</v>
      </c>
      <c r="F8678" s="8">
        <f t="shared" ca="1" si="675"/>
        <v>1.8597313988697253</v>
      </c>
      <c r="G8678" s="6">
        <f t="shared" si="678"/>
        <v>0</v>
      </c>
    </row>
    <row r="8679" spans="1:7" x14ac:dyDescent="0.25">
      <c r="A8679" s="6">
        <f t="shared" si="679"/>
        <v>8668</v>
      </c>
      <c r="B8679" s="6">
        <f t="shared" si="676"/>
        <v>-161</v>
      </c>
      <c r="C8679" s="6">
        <f t="shared" si="677"/>
        <v>41</v>
      </c>
      <c r="D8679" s="8">
        <f ca="1">VLOOKUP(B8679,Residuals!$A$12:$AW$232,C8679,FALSE)</f>
        <v>3.1245878481164909E-3</v>
      </c>
      <c r="E8679" s="8">
        <f ca="1">VLOOKUP(B8679,Residuals!$A$12:$AW$232,C8679,FALSE)^2</f>
        <v>9.7630492205972427E-6</v>
      </c>
      <c r="F8679" s="8">
        <f t="shared" ca="1" si="675"/>
        <v>2.3001040667943309E-2</v>
      </c>
      <c r="G8679" s="6">
        <f t="shared" si="678"/>
        <v>0</v>
      </c>
    </row>
    <row r="8680" spans="1:7" x14ac:dyDescent="0.25">
      <c r="A8680" s="6">
        <f t="shared" si="679"/>
        <v>8669</v>
      </c>
      <c r="B8680" s="6">
        <f t="shared" si="676"/>
        <v>-160</v>
      </c>
      <c r="C8680" s="6">
        <f t="shared" si="677"/>
        <v>41</v>
      </c>
      <c r="D8680" s="8">
        <f ca="1">VLOOKUP(B8680,Residuals!$A$12:$AW$232,C8680,FALSE)</f>
        <v>2.0693061355089238E-2</v>
      </c>
      <c r="E8680" s="8">
        <f ca="1">VLOOKUP(B8680,Residuals!$A$12:$AW$232,C8680,FALSE)^2</f>
        <v>4.2820278824548763E-4</v>
      </c>
      <c r="F8680" s="8">
        <f t="shared" ca="1" si="675"/>
        <v>1.0088149228810988</v>
      </c>
      <c r="G8680" s="6">
        <f t="shared" si="678"/>
        <v>0</v>
      </c>
    </row>
    <row r="8681" spans="1:7" x14ac:dyDescent="0.25">
      <c r="A8681" s="6">
        <f t="shared" si="679"/>
        <v>8670</v>
      </c>
      <c r="B8681" s="6">
        <f t="shared" si="676"/>
        <v>-159</v>
      </c>
      <c r="C8681" s="6">
        <f t="shared" si="677"/>
        <v>41</v>
      </c>
      <c r="D8681" s="8">
        <f ca="1">VLOOKUP(B8681,Residuals!$A$12:$AW$232,C8681,FALSE)</f>
        <v>-9.3941553203528913E-3</v>
      </c>
      <c r="E8681" s="8">
        <f ca="1">VLOOKUP(B8681,Residuals!$A$12:$AW$232,C8681,FALSE)^2</f>
        <v>8.8250154182914527E-5</v>
      </c>
      <c r="F8681" s="8">
        <f t="shared" ca="1" si="675"/>
        <v>0.20791100602372167</v>
      </c>
      <c r="G8681" s="6">
        <f t="shared" si="678"/>
        <v>0</v>
      </c>
    </row>
    <row r="8682" spans="1:7" x14ac:dyDescent="0.25">
      <c r="A8682" s="6">
        <f t="shared" si="679"/>
        <v>8671</v>
      </c>
      <c r="B8682" s="6">
        <f t="shared" si="676"/>
        <v>-158</v>
      </c>
      <c r="C8682" s="6">
        <f t="shared" si="677"/>
        <v>41</v>
      </c>
      <c r="D8682" s="8">
        <f ca="1">VLOOKUP(B8682,Residuals!$A$12:$AW$232,C8682,FALSE)</f>
        <v>3.8098524718840135E-3</v>
      </c>
      <c r="E8682" s="8">
        <f ca="1">VLOOKUP(B8682,Residuals!$A$12:$AW$232,C8682,FALSE)^2</f>
        <v>1.4514975857520727E-5</v>
      </c>
      <c r="F8682" s="8">
        <f t="shared" ca="1" si="675"/>
        <v>3.4196237512426071E-2</v>
      </c>
      <c r="G8682" s="6">
        <f t="shared" si="678"/>
        <v>0</v>
      </c>
    </row>
    <row r="8683" spans="1:7" x14ac:dyDescent="0.25">
      <c r="A8683" s="6">
        <f t="shared" si="679"/>
        <v>8672</v>
      </c>
      <c r="B8683" s="6">
        <f t="shared" si="676"/>
        <v>-157</v>
      </c>
      <c r="C8683" s="6">
        <f t="shared" si="677"/>
        <v>41</v>
      </c>
      <c r="D8683" s="8">
        <f ca="1">VLOOKUP(B8683,Residuals!$A$12:$AW$232,C8683,FALSE)</f>
        <v>3.3955972558560504E-2</v>
      </c>
      <c r="E8683" s="8">
        <f ca="1">VLOOKUP(B8683,Residuals!$A$12:$AW$232,C8683,FALSE)^2</f>
        <v>1.153008072397714E-3</v>
      </c>
      <c r="F8683" s="8">
        <f t="shared" ca="1" si="675"/>
        <v>2.7164039599161613</v>
      </c>
      <c r="G8683" s="6">
        <f t="shared" si="678"/>
        <v>0</v>
      </c>
    </row>
    <row r="8684" spans="1:7" x14ac:dyDescent="0.25">
      <c r="A8684" s="6">
        <f t="shared" si="679"/>
        <v>8673</v>
      </c>
      <c r="B8684" s="6">
        <f t="shared" si="676"/>
        <v>-156</v>
      </c>
      <c r="C8684" s="6">
        <f t="shared" si="677"/>
        <v>41</v>
      </c>
      <c r="D8684" s="8">
        <f ca="1">VLOOKUP(B8684,Residuals!$A$12:$AW$232,C8684,FALSE)</f>
        <v>-6.9161805391596918E-3</v>
      </c>
      <c r="E8684" s="8">
        <f ca="1">VLOOKUP(B8684,Residuals!$A$12:$AW$232,C8684,FALSE)^2</f>
        <v>4.7833553250251243E-5</v>
      </c>
      <c r="F8684" s="8">
        <f t="shared" ca="1" si="675"/>
        <v>0.11269240569637895</v>
      </c>
      <c r="G8684" s="6">
        <f t="shared" si="678"/>
        <v>0</v>
      </c>
    </row>
    <row r="8685" spans="1:7" x14ac:dyDescent="0.25">
      <c r="A8685" s="6">
        <f t="shared" si="679"/>
        <v>8674</v>
      </c>
      <c r="B8685" s="6">
        <f t="shared" si="676"/>
        <v>-155</v>
      </c>
      <c r="C8685" s="6">
        <f t="shared" si="677"/>
        <v>41</v>
      </c>
      <c r="D8685" s="8">
        <f ca="1">VLOOKUP(B8685,Residuals!$A$12:$AW$232,C8685,FALSE)</f>
        <v>-1.9335911586111855E-3</v>
      </c>
      <c r="E8685" s="8">
        <f ca="1">VLOOKUP(B8685,Residuals!$A$12:$AW$232,C8685,FALSE)^2</f>
        <v>3.7387747686593466E-6</v>
      </c>
      <c r="F8685" s="8">
        <f t="shared" ca="1" si="675"/>
        <v>8.8082840267554533E-3</v>
      </c>
      <c r="G8685" s="6">
        <f t="shared" si="678"/>
        <v>0</v>
      </c>
    </row>
    <row r="8686" spans="1:7" x14ac:dyDescent="0.25">
      <c r="A8686" s="6">
        <f t="shared" si="679"/>
        <v>8675</v>
      </c>
      <c r="B8686" s="6">
        <f t="shared" si="676"/>
        <v>-154</v>
      </c>
      <c r="C8686" s="6">
        <f t="shared" si="677"/>
        <v>41</v>
      </c>
      <c r="D8686" s="8">
        <f ca="1">VLOOKUP(B8686,Residuals!$A$12:$AW$232,C8686,FALSE)</f>
        <v>1.9275033085001973E-3</v>
      </c>
      <c r="E8686" s="8">
        <f ca="1">VLOOKUP(B8686,Residuals!$A$12:$AW$232,C8686,FALSE)^2</f>
        <v>3.7152690042792067E-6</v>
      </c>
      <c r="F8686" s="8">
        <f t="shared" ca="1" si="675"/>
        <v>8.7529061391485707E-3</v>
      </c>
      <c r="G8686" s="6">
        <f t="shared" si="678"/>
        <v>0</v>
      </c>
    </row>
    <row r="8687" spans="1:7" x14ac:dyDescent="0.25">
      <c r="A8687" s="6">
        <f t="shared" si="679"/>
        <v>8676</v>
      </c>
      <c r="B8687" s="6">
        <f t="shared" si="676"/>
        <v>-153</v>
      </c>
      <c r="C8687" s="6">
        <f t="shared" si="677"/>
        <v>41</v>
      </c>
      <c r="D8687" s="8">
        <f ca="1">VLOOKUP(B8687,Residuals!$A$12:$AW$232,C8687,FALSE)</f>
        <v>-2.1836503830889718E-2</v>
      </c>
      <c r="E8687" s="8">
        <f ca="1">VLOOKUP(B8687,Residuals!$A$12:$AW$232,C8687,FALSE)^2</f>
        <v>4.7683289955646133E-4</v>
      </c>
      <c r="F8687" s="8">
        <f t="shared" ca="1" si="675"/>
        <v>1.1233839619872941</v>
      </c>
      <c r="G8687" s="6">
        <f t="shared" si="678"/>
        <v>0</v>
      </c>
    </row>
    <row r="8688" spans="1:7" x14ac:dyDescent="0.25">
      <c r="A8688" s="6">
        <f t="shared" si="679"/>
        <v>8677</v>
      </c>
      <c r="B8688" s="6">
        <f t="shared" si="676"/>
        <v>-152</v>
      </c>
      <c r="C8688" s="6">
        <f t="shared" si="677"/>
        <v>41</v>
      </c>
      <c r="D8688" s="8">
        <f ca="1">VLOOKUP(B8688,Residuals!$A$12:$AW$232,C8688,FALSE)</f>
        <v>3.7610426129618905E-4</v>
      </c>
      <c r="E8688" s="8">
        <f ca="1">VLOOKUP(B8688,Residuals!$A$12:$AW$232,C8688,FALSE)^2</f>
        <v>1.4145441536515205E-7</v>
      </c>
      <c r="F8688" s="8">
        <f t="shared" ca="1" si="675"/>
        <v>3.3325641272091965E-4</v>
      </c>
      <c r="G8688" s="6">
        <f t="shared" si="678"/>
        <v>0</v>
      </c>
    </row>
    <row r="8689" spans="1:7" x14ac:dyDescent="0.25">
      <c r="A8689" s="6">
        <f t="shared" si="679"/>
        <v>8678</v>
      </c>
      <c r="B8689" s="6">
        <f t="shared" si="676"/>
        <v>-151</v>
      </c>
      <c r="C8689" s="6">
        <f t="shared" si="677"/>
        <v>41</v>
      </c>
      <c r="D8689" s="8">
        <f ca="1">VLOOKUP(B8689,Residuals!$A$12:$AW$232,C8689,FALSE)</f>
        <v>1.1619231943177998E-2</v>
      </c>
      <c r="E8689" s="8">
        <f ca="1">VLOOKUP(B8689,Residuals!$A$12:$AW$232,C8689,FALSE)^2</f>
        <v>1.3500655094936796E-4</v>
      </c>
      <c r="F8689" s="8">
        <f t="shared" ca="1" si="675"/>
        <v>0.3180657086388437</v>
      </c>
      <c r="G8689" s="6">
        <f t="shared" si="678"/>
        <v>0</v>
      </c>
    </row>
    <row r="8690" spans="1:7" x14ac:dyDescent="0.25">
      <c r="A8690" s="6">
        <f t="shared" si="679"/>
        <v>8679</v>
      </c>
      <c r="B8690" s="6">
        <f t="shared" si="676"/>
        <v>-150</v>
      </c>
      <c r="C8690" s="6">
        <f t="shared" si="677"/>
        <v>41</v>
      </c>
      <c r="D8690" s="8">
        <f ca="1">VLOOKUP(B8690,Residuals!$A$12:$AW$232,C8690,FALSE)</f>
        <v>7.9110043212160704E-4</v>
      </c>
      <c r="E8690" s="8">
        <f ca="1">VLOOKUP(B8690,Residuals!$A$12:$AW$232,C8690,FALSE)^2</f>
        <v>6.2583989370299339E-7</v>
      </c>
      <c r="F8690" s="8">
        <f t="shared" ca="1" si="675"/>
        <v>1.4744337062558897E-3</v>
      </c>
      <c r="G8690" s="6">
        <f t="shared" si="678"/>
        <v>0</v>
      </c>
    </row>
    <row r="8691" spans="1:7" x14ac:dyDescent="0.25">
      <c r="A8691" s="6">
        <f t="shared" si="679"/>
        <v>8680</v>
      </c>
      <c r="B8691" s="6">
        <f t="shared" si="676"/>
        <v>-149</v>
      </c>
      <c r="C8691" s="6">
        <f t="shared" si="677"/>
        <v>41</v>
      </c>
      <c r="D8691" s="8">
        <f ca="1">VLOOKUP(B8691,Residuals!$A$12:$AW$232,C8691,FALSE)</f>
        <v>1.8908328733122377E-2</v>
      </c>
      <c r="E8691" s="8">
        <f ca="1">VLOOKUP(B8691,Residuals!$A$12:$AW$232,C8691,FALSE)^2</f>
        <v>3.5752489547982128E-4</v>
      </c>
      <c r="F8691" s="8">
        <f t="shared" ca="1" si="675"/>
        <v>0.84230289891240462</v>
      </c>
      <c r="G8691" s="6">
        <f t="shared" si="678"/>
        <v>0</v>
      </c>
    </row>
    <row r="8692" spans="1:7" x14ac:dyDescent="0.25">
      <c r="A8692" s="6">
        <f t="shared" si="679"/>
        <v>8681</v>
      </c>
      <c r="B8692" s="6">
        <f t="shared" si="676"/>
        <v>-148</v>
      </c>
      <c r="C8692" s="6">
        <f t="shared" si="677"/>
        <v>41</v>
      </c>
      <c r="D8692" s="8">
        <f ca="1">VLOOKUP(B8692,Residuals!$A$12:$AW$232,C8692,FALSE)</f>
        <v>1.1547001139939395E-2</v>
      </c>
      <c r="E8692" s="8">
        <f ca="1">VLOOKUP(B8692,Residuals!$A$12:$AW$232,C8692,FALSE)^2</f>
        <v>1.3333323532576169E-4</v>
      </c>
      <c r="F8692" s="8">
        <f t="shared" ca="1" si="675"/>
        <v>0.31412349756940916</v>
      </c>
      <c r="G8692" s="6">
        <f t="shared" si="678"/>
        <v>0</v>
      </c>
    </row>
    <row r="8693" spans="1:7" x14ac:dyDescent="0.25">
      <c r="A8693" s="6">
        <f t="shared" si="679"/>
        <v>8682</v>
      </c>
      <c r="B8693" s="6">
        <f t="shared" si="676"/>
        <v>-147</v>
      </c>
      <c r="C8693" s="6">
        <f t="shared" si="677"/>
        <v>41</v>
      </c>
      <c r="D8693" s="8">
        <f ca="1">VLOOKUP(B8693,Residuals!$A$12:$AW$232,C8693,FALSE)</f>
        <v>2.1794588460735686E-2</v>
      </c>
      <c r="E8693" s="8">
        <f ca="1">VLOOKUP(B8693,Residuals!$A$12:$AW$232,C8693,FALSE)^2</f>
        <v>4.7500408617283309E-4</v>
      </c>
      <c r="F8693" s="8">
        <f t="shared" ca="1" si="675"/>
        <v>1.1190754093967605</v>
      </c>
      <c r="G8693" s="6">
        <f t="shared" si="678"/>
        <v>0</v>
      </c>
    </row>
    <row r="8694" spans="1:7" x14ac:dyDescent="0.25">
      <c r="A8694" s="6">
        <f t="shared" si="679"/>
        <v>8683</v>
      </c>
      <c r="B8694" s="6">
        <f t="shared" si="676"/>
        <v>-146</v>
      </c>
      <c r="C8694" s="6">
        <f t="shared" si="677"/>
        <v>41</v>
      </c>
      <c r="D8694" s="8">
        <f ca="1">VLOOKUP(B8694,Residuals!$A$12:$AW$232,C8694,FALSE)</f>
        <v>-3.4274692020820506E-3</v>
      </c>
      <c r="E8694" s="8">
        <f ca="1">VLOOKUP(B8694,Residuals!$A$12:$AW$232,C8694,FALSE)^2</f>
        <v>1.1747545131220969E-5</v>
      </c>
      <c r="F8694" s="8">
        <f t="shared" ca="1" si="675"/>
        <v>2.7676370077255784E-2</v>
      </c>
      <c r="G8694" s="6">
        <f t="shared" si="678"/>
        <v>0</v>
      </c>
    </row>
    <row r="8695" spans="1:7" x14ac:dyDescent="0.25">
      <c r="A8695" s="6">
        <f t="shared" si="679"/>
        <v>8684</v>
      </c>
      <c r="B8695" s="6">
        <f t="shared" si="676"/>
        <v>-145</v>
      </c>
      <c r="C8695" s="6">
        <f t="shared" si="677"/>
        <v>41</v>
      </c>
      <c r="D8695" s="8">
        <f ca="1">VLOOKUP(B8695,Residuals!$A$12:$AW$232,C8695,FALSE)</f>
        <v>-3.7397200126722003E-4</v>
      </c>
      <c r="E8695" s="8">
        <f ca="1">VLOOKUP(B8695,Residuals!$A$12:$AW$232,C8695,FALSE)^2</f>
        <v>1.3985505773180963E-7</v>
      </c>
      <c r="F8695" s="8">
        <f t="shared" ca="1" si="675"/>
        <v>3.2948844134887277E-4</v>
      </c>
      <c r="G8695" s="6">
        <f t="shared" si="678"/>
        <v>0</v>
      </c>
    </row>
    <row r="8696" spans="1:7" x14ac:dyDescent="0.25">
      <c r="A8696" s="6">
        <f t="shared" si="679"/>
        <v>8685</v>
      </c>
      <c r="B8696" s="6">
        <f t="shared" si="676"/>
        <v>-144</v>
      </c>
      <c r="C8696" s="6">
        <f t="shared" si="677"/>
        <v>41</v>
      </c>
      <c r="D8696" s="8">
        <f ca="1">VLOOKUP(B8696,Residuals!$A$12:$AW$232,C8696,FALSE)</f>
        <v>8.4558735112963065E-3</v>
      </c>
      <c r="E8696" s="8">
        <f ca="1">VLOOKUP(B8696,Residuals!$A$12:$AW$232,C8696,FALSE)^2</f>
        <v>7.1501796839042522E-5</v>
      </c>
      <c r="F8696" s="8">
        <f t="shared" ca="1" si="675"/>
        <v>0.16845308261441194</v>
      </c>
      <c r="G8696" s="6">
        <f t="shared" si="678"/>
        <v>0</v>
      </c>
    </row>
    <row r="8697" spans="1:7" x14ac:dyDescent="0.25">
      <c r="A8697" s="6">
        <f t="shared" si="679"/>
        <v>8686</v>
      </c>
      <c r="B8697" s="6">
        <f t="shared" si="676"/>
        <v>-143</v>
      </c>
      <c r="C8697" s="6">
        <f t="shared" si="677"/>
        <v>41</v>
      </c>
      <c r="D8697" s="8">
        <f ca="1">VLOOKUP(B8697,Residuals!$A$12:$AW$232,C8697,FALSE)</f>
        <v>-1.0752171478135834E-2</v>
      </c>
      <c r="E8697" s="8">
        <f ca="1">VLOOKUP(B8697,Residuals!$A$12:$AW$232,C8697,FALSE)^2</f>
        <v>1.1560919149523773E-4</v>
      </c>
      <c r="F8697" s="8">
        <f t="shared" ca="1" si="675"/>
        <v>0.27236692708257593</v>
      </c>
      <c r="G8697" s="6">
        <f t="shared" si="678"/>
        <v>0</v>
      </c>
    </row>
    <row r="8698" spans="1:7" x14ac:dyDescent="0.25">
      <c r="A8698" s="6">
        <f t="shared" si="679"/>
        <v>8687</v>
      </c>
      <c r="B8698" s="6">
        <f t="shared" si="676"/>
        <v>-142</v>
      </c>
      <c r="C8698" s="6">
        <f t="shared" si="677"/>
        <v>41</v>
      </c>
      <c r="D8698" s="8">
        <f ca="1">VLOOKUP(B8698,Residuals!$A$12:$AW$232,C8698,FALSE)</f>
        <v>2.3565001496842989E-2</v>
      </c>
      <c r="E8698" s="8">
        <f ca="1">VLOOKUP(B8698,Residuals!$A$12:$AW$232,C8698,FALSE)^2</f>
        <v>5.5530929554621232E-4</v>
      </c>
      <c r="F8698" s="8">
        <f t="shared" ca="1" si="675"/>
        <v>1.308268697775143</v>
      </c>
      <c r="G8698" s="6">
        <f t="shared" si="678"/>
        <v>0</v>
      </c>
    </row>
    <row r="8699" spans="1:7" x14ac:dyDescent="0.25">
      <c r="A8699" s="6">
        <f t="shared" si="679"/>
        <v>8688</v>
      </c>
      <c r="B8699" s="6">
        <f t="shared" si="676"/>
        <v>-141</v>
      </c>
      <c r="C8699" s="6">
        <f t="shared" si="677"/>
        <v>41</v>
      </c>
      <c r="D8699" s="8">
        <f ca="1">VLOOKUP(B8699,Residuals!$A$12:$AW$232,C8699,FALSE)</f>
        <v>2.2390446451629686E-2</v>
      </c>
      <c r="E8699" s="8">
        <f ca="1">VLOOKUP(B8699,Residuals!$A$12:$AW$232,C8699,FALSE)^2</f>
        <v>5.0133209230329647E-4</v>
      </c>
      <c r="F8699" s="8">
        <f t="shared" ca="1" si="675"/>
        <v>1.181102295263019</v>
      </c>
      <c r="G8699" s="6">
        <f t="shared" si="678"/>
        <v>0</v>
      </c>
    </row>
    <row r="8700" spans="1:7" x14ac:dyDescent="0.25">
      <c r="A8700" s="6">
        <f t="shared" si="679"/>
        <v>8689</v>
      </c>
      <c r="B8700" s="6">
        <f t="shared" si="676"/>
        <v>-140</v>
      </c>
      <c r="C8700" s="6">
        <f t="shared" si="677"/>
        <v>41</v>
      </c>
      <c r="D8700" s="8">
        <f ca="1">VLOOKUP(B8700,Residuals!$A$12:$AW$232,C8700,FALSE)</f>
        <v>-1.8954434332974762E-3</v>
      </c>
      <c r="E8700" s="8">
        <f ca="1">VLOOKUP(B8700,Residuals!$A$12:$AW$232,C8700,FALSE)^2</f>
        <v>3.5927058088305241E-6</v>
      </c>
      <c r="F8700" s="8">
        <f t="shared" ca="1" si="675"/>
        <v>8.4641560796937052E-3</v>
      </c>
      <c r="G8700" s="6">
        <f t="shared" si="678"/>
        <v>0</v>
      </c>
    </row>
    <row r="8701" spans="1:7" x14ac:dyDescent="0.25">
      <c r="A8701" s="6">
        <f t="shared" si="679"/>
        <v>8690</v>
      </c>
      <c r="B8701" s="6">
        <f t="shared" si="676"/>
        <v>-139</v>
      </c>
      <c r="C8701" s="6">
        <f t="shared" si="677"/>
        <v>41</v>
      </c>
      <c r="D8701" s="8">
        <f ca="1">VLOOKUP(B8701,Residuals!$A$12:$AW$232,C8701,FALSE)</f>
        <v>-5.4250019430686722E-3</v>
      </c>
      <c r="E8701" s="8">
        <f ca="1">VLOOKUP(B8701,Residuals!$A$12:$AW$232,C8701,FALSE)^2</f>
        <v>2.9430646082298868E-5</v>
      </c>
      <c r="F8701" s="8">
        <f t="shared" ca="1" si="675"/>
        <v>6.9336482089495402E-2</v>
      </c>
      <c r="G8701" s="6">
        <f t="shared" si="678"/>
        <v>0</v>
      </c>
    </row>
    <row r="8702" spans="1:7" x14ac:dyDescent="0.25">
      <c r="A8702" s="6">
        <f t="shared" si="679"/>
        <v>8691</v>
      </c>
      <c r="B8702" s="6">
        <f t="shared" si="676"/>
        <v>-138</v>
      </c>
      <c r="C8702" s="6">
        <f t="shared" si="677"/>
        <v>41</v>
      </c>
      <c r="D8702" s="8">
        <f ca="1">VLOOKUP(B8702,Residuals!$A$12:$AW$232,C8702,FALSE)</f>
        <v>-2.8074359590035559E-3</v>
      </c>
      <c r="E8702" s="8">
        <f ca="1">VLOOKUP(B8702,Residuals!$A$12:$AW$232,C8702,FALSE)^2</f>
        <v>7.8816966639062149E-6</v>
      </c>
      <c r="F8702" s="8">
        <f t="shared" ca="1" si="675"/>
        <v>1.8568709570411235E-2</v>
      </c>
      <c r="G8702" s="6">
        <f t="shared" si="678"/>
        <v>0</v>
      </c>
    </row>
    <row r="8703" spans="1:7" x14ac:dyDescent="0.25">
      <c r="A8703" s="6">
        <f t="shared" si="679"/>
        <v>8692</v>
      </c>
      <c r="B8703" s="6">
        <f t="shared" si="676"/>
        <v>-137</v>
      </c>
      <c r="C8703" s="6">
        <f t="shared" si="677"/>
        <v>41</v>
      </c>
      <c r="D8703" s="8">
        <f ca="1">VLOOKUP(B8703,Residuals!$A$12:$AW$232,C8703,FALSE)</f>
        <v>1.6238705206643997E-3</v>
      </c>
      <c r="E8703" s="8">
        <f ca="1">VLOOKUP(B8703,Residuals!$A$12:$AW$232,C8703,FALSE)^2</f>
        <v>2.6369554678828686E-6</v>
      </c>
      <c r="F8703" s="8">
        <f t="shared" ca="1" si="675"/>
        <v>6.2124771253195613E-3</v>
      </c>
      <c r="G8703" s="6">
        <f t="shared" si="678"/>
        <v>0</v>
      </c>
    </row>
    <row r="8704" spans="1:7" x14ac:dyDescent="0.25">
      <c r="A8704" s="6">
        <f t="shared" si="679"/>
        <v>8693</v>
      </c>
      <c r="B8704" s="6">
        <f t="shared" si="676"/>
        <v>-136</v>
      </c>
      <c r="C8704" s="6">
        <f t="shared" si="677"/>
        <v>41</v>
      </c>
      <c r="D8704" s="8">
        <f ca="1">VLOOKUP(B8704,Residuals!$A$12:$AW$232,C8704,FALSE)</f>
        <v>-2.1813410042146701E-2</v>
      </c>
      <c r="E8704" s="8">
        <f ca="1">VLOOKUP(B8704,Residuals!$A$12:$AW$232,C8704,FALSE)^2</f>
        <v>4.7582485766682657E-4</v>
      </c>
      <c r="F8704" s="8">
        <f t="shared" ca="1" si="675"/>
        <v>1.1210090879111128</v>
      </c>
      <c r="G8704" s="6">
        <f t="shared" si="678"/>
        <v>0</v>
      </c>
    </row>
    <row r="8705" spans="1:7" x14ac:dyDescent="0.25">
      <c r="A8705" s="6">
        <f t="shared" si="679"/>
        <v>8694</v>
      </c>
      <c r="B8705" s="6">
        <f t="shared" si="676"/>
        <v>-135</v>
      </c>
      <c r="C8705" s="6">
        <f t="shared" si="677"/>
        <v>41</v>
      </c>
      <c r="D8705" s="8">
        <f ca="1">VLOOKUP(B8705,Residuals!$A$12:$AW$232,C8705,FALSE)</f>
        <v>6.9049431708331881E-3</v>
      </c>
      <c r="E8705" s="8">
        <f ca="1">VLOOKUP(B8705,Residuals!$A$12:$AW$232,C8705,FALSE)^2</f>
        <v>4.767824019243588E-5</v>
      </c>
      <c r="F8705" s="8">
        <f t="shared" ca="1" si="675"/>
        <v>0.11232649932037327</v>
      </c>
      <c r="G8705" s="6">
        <f t="shared" si="678"/>
        <v>0</v>
      </c>
    </row>
    <row r="8706" spans="1:7" x14ac:dyDescent="0.25">
      <c r="A8706" s="6">
        <f t="shared" si="679"/>
        <v>8695</v>
      </c>
      <c r="B8706" s="6">
        <f t="shared" si="676"/>
        <v>-134</v>
      </c>
      <c r="C8706" s="6">
        <f t="shared" si="677"/>
        <v>41</v>
      </c>
      <c r="D8706" s="8">
        <f ca="1">VLOOKUP(B8706,Residuals!$A$12:$AW$232,C8706,FALSE)</f>
        <v>5.5718854756154571E-3</v>
      </c>
      <c r="E8706" s="8">
        <f ca="1">VLOOKUP(B8706,Residuals!$A$12:$AW$232,C8706,FALSE)^2</f>
        <v>3.1045907753374488E-5</v>
      </c>
      <c r="F8706" s="8">
        <f t="shared" ca="1" si="675"/>
        <v>7.3141922228770612E-2</v>
      </c>
      <c r="G8706" s="6">
        <f t="shared" si="678"/>
        <v>0</v>
      </c>
    </row>
    <row r="8707" spans="1:7" x14ac:dyDescent="0.25">
      <c r="A8707" s="6">
        <f t="shared" si="679"/>
        <v>8696</v>
      </c>
      <c r="B8707" s="6">
        <f t="shared" si="676"/>
        <v>-133</v>
      </c>
      <c r="C8707" s="6">
        <f t="shared" si="677"/>
        <v>41</v>
      </c>
      <c r="D8707" s="8">
        <f ca="1">VLOOKUP(B8707,Residuals!$A$12:$AW$232,C8707,FALSE)</f>
        <v>1.4977144262370486E-2</v>
      </c>
      <c r="E8707" s="8">
        <f ca="1">VLOOKUP(B8707,Residuals!$A$12:$AW$232,C8707,FALSE)^2</f>
        <v>2.2431485025585716E-4</v>
      </c>
      <c r="F8707" s="8">
        <f t="shared" ca="1" si="675"/>
        <v>0.52846962834864819</v>
      </c>
      <c r="G8707" s="6">
        <f t="shared" si="678"/>
        <v>0</v>
      </c>
    </row>
    <row r="8708" spans="1:7" x14ac:dyDescent="0.25">
      <c r="A8708" s="6">
        <f t="shared" si="679"/>
        <v>8697</v>
      </c>
      <c r="B8708" s="6">
        <f t="shared" si="676"/>
        <v>-132</v>
      </c>
      <c r="C8708" s="6">
        <f t="shared" si="677"/>
        <v>41</v>
      </c>
      <c r="D8708" s="8">
        <f ca="1">VLOOKUP(B8708,Residuals!$A$12:$AW$232,C8708,FALSE)</f>
        <v>-1.9252673139202665E-2</v>
      </c>
      <c r="E8708" s="8">
        <f ca="1">VLOOKUP(B8708,Residuals!$A$12:$AW$232,C8708,FALSE)^2</f>
        <v>3.7066542300497578E-4</v>
      </c>
      <c r="F8708" s="8">
        <f t="shared" ca="1" si="675"/>
        <v>0.8732610351642075</v>
      </c>
      <c r="G8708" s="6">
        <f t="shared" si="678"/>
        <v>0</v>
      </c>
    </row>
    <row r="8709" spans="1:7" x14ac:dyDescent="0.25">
      <c r="A8709" s="6">
        <f t="shared" si="679"/>
        <v>8698</v>
      </c>
      <c r="B8709" s="6">
        <f t="shared" si="676"/>
        <v>-131</v>
      </c>
      <c r="C8709" s="6">
        <f t="shared" si="677"/>
        <v>41</v>
      </c>
      <c r="D8709" s="8">
        <f ca="1">VLOOKUP(B8709,Residuals!$A$12:$AW$232,C8709,FALSE)</f>
        <v>-4.0469649871385592E-2</v>
      </c>
      <c r="E8709" s="8">
        <f ca="1">VLOOKUP(B8709,Residuals!$A$12:$AW$232,C8709,FALSE)^2</f>
        <v>1.6377925607125399E-3</v>
      </c>
      <c r="F8709" s="8">
        <f t="shared" ca="1" si="675"/>
        <v>3.8585212922136294</v>
      </c>
      <c r="G8709" s="6">
        <f t="shared" si="678"/>
        <v>0</v>
      </c>
    </row>
    <row r="8710" spans="1:7" x14ac:dyDescent="0.25">
      <c r="A8710" s="6">
        <f t="shared" si="679"/>
        <v>8699</v>
      </c>
      <c r="B8710" s="6">
        <f t="shared" si="676"/>
        <v>-130</v>
      </c>
      <c r="C8710" s="6">
        <f t="shared" si="677"/>
        <v>41</v>
      </c>
      <c r="D8710" s="8">
        <f ca="1">VLOOKUP(B8710,Residuals!$A$12:$AW$232,C8710,FALSE)</f>
        <v>-1.6419901454584721E-2</v>
      </c>
      <c r="E8710" s="8">
        <f ca="1">VLOOKUP(B8710,Residuals!$A$12:$AW$232,C8710,FALSE)^2</f>
        <v>2.6961316377827342E-4</v>
      </c>
      <c r="F8710" s="8">
        <f t="shared" ca="1" si="675"/>
        <v>0.63518919187601564</v>
      </c>
      <c r="G8710" s="6">
        <f t="shared" si="678"/>
        <v>0</v>
      </c>
    </row>
    <row r="8711" spans="1:7" x14ac:dyDescent="0.25">
      <c r="A8711" s="6">
        <f t="shared" si="679"/>
        <v>8700</v>
      </c>
      <c r="B8711" s="6">
        <f t="shared" si="676"/>
        <v>-129</v>
      </c>
      <c r="C8711" s="6">
        <f t="shared" si="677"/>
        <v>41</v>
      </c>
      <c r="D8711" s="8">
        <f ca="1">VLOOKUP(B8711,Residuals!$A$12:$AW$232,C8711,FALSE)</f>
        <v>-1.3614806730344544E-2</v>
      </c>
      <c r="E8711" s="8">
        <f ca="1">VLOOKUP(B8711,Residuals!$A$12:$AW$232,C8711,FALSE)^2</f>
        <v>1.8536296230463507E-4</v>
      </c>
      <c r="F8711" s="8">
        <f t="shared" ca="1" si="675"/>
        <v>0.43670178629280093</v>
      </c>
      <c r="G8711" s="6">
        <f t="shared" si="678"/>
        <v>0</v>
      </c>
    </row>
    <row r="8712" spans="1:7" x14ac:dyDescent="0.25">
      <c r="A8712" s="6">
        <f t="shared" si="679"/>
        <v>8701</v>
      </c>
      <c r="B8712" s="6">
        <f t="shared" si="676"/>
        <v>-128</v>
      </c>
      <c r="C8712" s="6">
        <f t="shared" si="677"/>
        <v>41</v>
      </c>
      <c r="D8712" s="8">
        <f ca="1">VLOOKUP(B8712,Residuals!$A$12:$AW$232,C8712,FALSE)</f>
        <v>-7.3256314574865269E-3</v>
      </c>
      <c r="E8712" s="8">
        <f ca="1">VLOOKUP(B8712,Residuals!$A$12:$AW$232,C8712,FALSE)^2</f>
        <v>5.366487625091618E-5</v>
      </c>
      <c r="F8712" s="8">
        <f t="shared" ca="1" si="675"/>
        <v>0.12643058261791273</v>
      </c>
      <c r="G8712" s="6">
        <f t="shared" si="678"/>
        <v>0</v>
      </c>
    </row>
    <row r="8713" spans="1:7" x14ac:dyDescent="0.25">
      <c r="A8713" s="6">
        <f t="shared" si="679"/>
        <v>8702</v>
      </c>
      <c r="B8713" s="6">
        <f t="shared" si="676"/>
        <v>-127</v>
      </c>
      <c r="C8713" s="6">
        <f t="shared" si="677"/>
        <v>41</v>
      </c>
      <c r="D8713" s="8">
        <f ca="1">VLOOKUP(B8713,Residuals!$A$12:$AW$232,C8713,FALSE)</f>
        <v>7.9277103218941547E-3</v>
      </c>
      <c r="E8713" s="8">
        <f ca="1">VLOOKUP(B8713,Residuals!$A$12:$AW$232,C8713,FALSE)^2</f>
        <v>6.2848590947867116E-5</v>
      </c>
      <c r="F8713" s="8">
        <f t="shared" ca="1" si="675"/>
        <v>0.14806675288137014</v>
      </c>
      <c r="G8713" s="6">
        <f t="shared" si="678"/>
        <v>0</v>
      </c>
    </row>
    <row r="8714" spans="1:7" x14ac:dyDescent="0.25">
      <c r="A8714" s="6">
        <f t="shared" si="679"/>
        <v>8703</v>
      </c>
      <c r="B8714" s="6">
        <f t="shared" si="676"/>
        <v>-126</v>
      </c>
      <c r="C8714" s="6">
        <f t="shared" si="677"/>
        <v>41</v>
      </c>
      <c r="D8714" s="8">
        <f ca="1">VLOOKUP(B8714,Residuals!$A$12:$AW$232,C8714,FALSE)</f>
        <v>8.0009609839194942E-3</v>
      </c>
      <c r="E8714" s="8">
        <f ca="1">VLOOKUP(B8714,Residuals!$A$12:$AW$232,C8714,FALSE)^2</f>
        <v>6.4015376666202002E-5</v>
      </c>
      <c r="F8714" s="8">
        <f t="shared" ca="1" si="675"/>
        <v>0.15081561598262105</v>
      </c>
      <c r="G8714" s="6">
        <f t="shared" si="678"/>
        <v>0</v>
      </c>
    </row>
    <row r="8715" spans="1:7" x14ac:dyDescent="0.25">
      <c r="A8715" s="6">
        <f t="shared" si="679"/>
        <v>8704</v>
      </c>
      <c r="B8715" s="6">
        <f t="shared" si="676"/>
        <v>-125</v>
      </c>
      <c r="C8715" s="6">
        <f t="shared" si="677"/>
        <v>41</v>
      </c>
      <c r="D8715" s="8">
        <f ca="1">VLOOKUP(B8715,Residuals!$A$12:$AW$232,C8715,FALSE)</f>
        <v>8.1092428665288409E-3</v>
      </c>
      <c r="E8715" s="8">
        <f ca="1">VLOOKUP(B8715,Residuals!$A$12:$AW$232,C8715,FALSE)^2</f>
        <v>6.5759819868348889E-5</v>
      </c>
      <c r="F8715" s="8">
        <f t="shared" ref="F8715:F8778" ca="1" si="680">E8715/$F$8</f>
        <v>0.1549253985033163</v>
      </c>
      <c r="G8715" s="6">
        <f t="shared" si="678"/>
        <v>0</v>
      </c>
    </row>
    <row r="8716" spans="1:7" x14ac:dyDescent="0.25">
      <c r="A8716" s="6">
        <f t="shared" si="679"/>
        <v>8705</v>
      </c>
      <c r="B8716" s="6">
        <f t="shared" ref="B8716:B8779" si="681">MOD(A8716,221)-210</f>
        <v>-124</v>
      </c>
      <c r="C8716" s="6">
        <f t="shared" ref="C8716:C8779" si="682">IF(B8716&lt;B8715,IF(ISNUMBER(C8715),C8715+1,2),C8715)</f>
        <v>41</v>
      </c>
      <c r="D8716" s="8">
        <f ca="1">VLOOKUP(B8716,Residuals!$A$12:$AW$232,C8716,FALSE)</f>
        <v>1.4714537418828005E-2</v>
      </c>
      <c r="E8716" s="8">
        <f ca="1">VLOOKUP(B8716,Residuals!$A$12:$AW$232,C8716,FALSE)^2</f>
        <v>2.1651761145008954E-4</v>
      </c>
      <c r="F8716" s="8">
        <f t="shared" ca="1" si="680"/>
        <v>0.51009989540796397</v>
      </c>
      <c r="G8716" s="6">
        <f t="shared" ref="G8716:G8779" si="683">IF(OR(B8716&lt;-10,B8716&gt;10),0,1)</f>
        <v>0</v>
      </c>
    </row>
    <row r="8717" spans="1:7" x14ac:dyDescent="0.25">
      <c r="A8717" s="6">
        <f t="shared" ref="A8717:A8780" si="684">A8716+1</f>
        <v>8706</v>
      </c>
      <c r="B8717" s="6">
        <f t="shared" si="681"/>
        <v>-123</v>
      </c>
      <c r="C8717" s="6">
        <f t="shared" si="682"/>
        <v>41</v>
      </c>
      <c r="D8717" s="8">
        <f ca="1">VLOOKUP(B8717,Residuals!$A$12:$AW$232,C8717,FALSE)</f>
        <v>1.0887586399703547E-2</v>
      </c>
      <c r="E8717" s="8">
        <f ca="1">VLOOKUP(B8717,Residuals!$A$12:$AW$232,C8717,FALSE)^2</f>
        <v>1.1853953761100965E-4</v>
      </c>
      <c r="F8717" s="8">
        <f t="shared" ca="1" si="680"/>
        <v>0.27927061143949</v>
      </c>
      <c r="G8717" s="6">
        <f t="shared" si="683"/>
        <v>0</v>
      </c>
    </row>
    <row r="8718" spans="1:7" x14ac:dyDescent="0.25">
      <c r="A8718" s="6">
        <f t="shared" si="684"/>
        <v>8707</v>
      </c>
      <c r="B8718" s="6">
        <f t="shared" si="681"/>
        <v>-122</v>
      </c>
      <c r="C8718" s="6">
        <f t="shared" si="682"/>
        <v>41</v>
      </c>
      <c r="D8718" s="8">
        <f ca="1">VLOOKUP(B8718,Residuals!$A$12:$AW$232,C8718,FALSE)</f>
        <v>1.4520950208929387E-2</v>
      </c>
      <c r="E8718" s="8">
        <f ca="1">VLOOKUP(B8718,Residuals!$A$12:$AW$232,C8718,FALSE)^2</f>
        <v>2.1085799497020641E-4</v>
      </c>
      <c r="F8718" s="8">
        <f t="shared" ca="1" si="680"/>
        <v>0.49676624668025726</v>
      </c>
      <c r="G8718" s="6">
        <f t="shared" si="683"/>
        <v>0</v>
      </c>
    </row>
    <row r="8719" spans="1:7" x14ac:dyDescent="0.25">
      <c r="A8719" s="6">
        <f t="shared" si="684"/>
        <v>8708</v>
      </c>
      <c r="B8719" s="6">
        <f t="shared" si="681"/>
        <v>-121</v>
      </c>
      <c r="C8719" s="6">
        <f t="shared" si="682"/>
        <v>41</v>
      </c>
      <c r="D8719" s="8">
        <f ca="1">VLOOKUP(B8719,Residuals!$A$12:$AW$232,C8719,FALSE)</f>
        <v>-1.4515549867683462E-2</v>
      </c>
      <c r="E8719" s="8">
        <f ca="1">VLOOKUP(B8719,Residuals!$A$12:$AW$232,C8719,FALSE)^2</f>
        <v>2.1070118796120537E-4</v>
      </c>
      <c r="F8719" s="8">
        <f t="shared" ca="1" si="680"/>
        <v>0.49639682066287716</v>
      </c>
      <c r="G8719" s="6">
        <f t="shared" si="683"/>
        <v>0</v>
      </c>
    </row>
    <row r="8720" spans="1:7" x14ac:dyDescent="0.25">
      <c r="A8720" s="6">
        <f t="shared" si="684"/>
        <v>8709</v>
      </c>
      <c r="B8720" s="6">
        <f t="shared" si="681"/>
        <v>-120</v>
      </c>
      <c r="C8720" s="6">
        <f t="shared" si="682"/>
        <v>41</v>
      </c>
      <c r="D8720" s="8">
        <f ca="1">VLOOKUP(B8720,Residuals!$A$12:$AW$232,C8720,FALSE)</f>
        <v>-1.8663500062918548E-2</v>
      </c>
      <c r="E8720" s="8">
        <f ca="1">VLOOKUP(B8720,Residuals!$A$12:$AW$232,C8720,FALSE)^2</f>
        <v>3.4832623459856067E-4</v>
      </c>
      <c r="F8720" s="8">
        <f t="shared" ca="1" si="680"/>
        <v>0.82063151651538435</v>
      </c>
      <c r="G8720" s="6">
        <f t="shared" si="683"/>
        <v>0</v>
      </c>
    </row>
    <row r="8721" spans="1:7" x14ac:dyDescent="0.25">
      <c r="A8721" s="6">
        <f t="shared" si="684"/>
        <v>8710</v>
      </c>
      <c r="B8721" s="6">
        <f t="shared" si="681"/>
        <v>-119</v>
      </c>
      <c r="C8721" s="6">
        <f t="shared" si="682"/>
        <v>41</v>
      </c>
      <c r="D8721" s="8">
        <f ca="1">VLOOKUP(B8721,Residuals!$A$12:$AW$232,C8721,FALSE)</f>
        <v>-1.0882999189779162E-2</v>
      </c>
      <c r="E8721" s="8">
        <f ca="1">VLOOKUP(B8721,Residuals!$A$12:$AW$232,C8721,FALSE)^2</f>
        <v>1.184396713647339E-4</v>
      </c>
      <c r="F8721" s="8">
        <f t="shared" ca="1" si="680"/>
        <v>0.27903533375727807</v>
      </c>
      <c r="G8721" s="6">
        <f t="shared" si="683"/>
        <v>0</v>
      </c>
    </row>
    <row r="8722" spans="1:7" x14ac:dyDescent="0.25">
      <c r="A8722" s="6">
        <f t="shared" si="684"/>
        <v>8711</v>
      </c>
      <c r="B8722" s="6">
        <f t="shared" si="681"/>
        <v>-118</v>
      </c>
      <c r="C8722" s="6">
        <f t="shared" si="682"/>
        <v>41</v>
      </c>
      <c r="D8722" s="8">
        <f ca="1">VLOOKUP(B8722,Residuals!$A$12:$AW$232,C8722,FALSE)</f>
        <v>1.93194378174145E-3</v>
      </c>
      <c r="E8722" s="8">
        <f ca="1">VLOOKUP(B8722,Residuals!$A$12:$AW$232,C8722,FALSE)^2</f>
        <v>3.7324067758094553E-6</v>
      </c>
      <c r="F8722" s="8">
        <f t="shared" ca="1" si="680"/>
        <v>8.7932814943289545E-3</v>
      </c>
      <c r="G8722" s="6">
        <f t="shared" si="683"/>
        <v>0</v>
      </c>
    </row>
    <row r="8723" spans="1:7" x14ac:dyDescent="0.25">
      <c r="A8723" s="6">
        <f t="shared" si="684"/>
        <v>8712</v>
      </c>
      <c r="B8723" s="6">
        <f t="shared" si="681"/>
        <v>-117</v>
      </c>
      <c r="C8723" s="6">
        <f t="shared" si="682"/>
        <v>41</v>
      </c>
      <c r="D8723" s="8">
        <f ca="1">VLOOKUP(B8723,Residuals!$A$12:$AW$232,C8723,FALSE)</f>
        <v>-3.6005724513401426E-3</v>
      </c>
      <c r="E8723" s="8">
        <f ca="1">VLOOKUP(B8723,Residuals!$A$12:$AW$232,C8723,FALSE)^2</f>
        <v>1.2964121977349563E-5</v>
      </c>
      <c r="F8723" s="8">
        <f t="shared" ca="1" si="680"/>
        <v>3.0542537488810657E-2</v>
      </c>
      <c r="G8723" s="6">
        <f t="shared" si="683"/>
        <v>0</v>
      </c>
    </row>
    <row r="8724" spans="1:7" x14ac:dyDescent="0.25">
      <c r="A8724" s="6">
        <f t="shared" si="684"/>
        <v>8713</v>
      </c>
      <c r="B8724" s="6">
        <f t="shared" si="681"/>
        <v>-116</v>
      </c>
      <c r="C8724" s="6">
        <f t="shared" si="682"/>
        <v>41</v>
      </c>
      <c r="D8724" s="8">
        <f ca="1">VLOOKUP(B8724,Residuals!$A$12:$AW$232,C8724,FALSE)</f>
        <v>2.7745430437846981E-4</v>
      </c>
      <c r="E8724" s="8">
        <f ca="1">VLOOKUP(B8724,Residuals!$A$12:$AW$232,C8724,FALSE)^2</f>
        <v>7.6980891018140568E-8</v>
      </c>
      <c r="F8724" s="8">
        <f t="shared" ca="1" si="680"/>
        <v>1.8136143380566161E-4</v>
      </c>
      <c r="G8724" s="6">
        <f t="shared" si="683"/>
        <v>0</v>
      </c>
    </row>
    <row r="8725" spans="1:7" x14ac:dyDescent="0.25">
      <c r="A8725" s="6">
        <f t="shared" si="684"/>
        <v>8714</v>
      </c>
      <c r="B8725" s="6">
        <f t="shared" si="681"/>
        <v>-115</v>
      </c>
      <c r="C8725" s="6">
        <f t="shared" si="682"/>
        <v>41</v>
      </c>
      <c r="D8725" s="8">
        <f ca="1">VLOOKUP(B8725,Residuals!$A$12:$AW$232,C8725,FALSE)</f>
        <v>-7.3861483916782978E-3</v>
      </c>
      <c r="E8725" s="8">
        <f ca="1">VLOOKUP(B8725,Residuals!$A$12:$AW$232,C8725,FALSE)^2</f>
        <v>5.4555188063891908E-5</v>
      </c>
      <c r="F8725" s="8">
        <f t="shared" ca="1" si="680"/>
        <v>0.12852809311434679</v>
      </c>
      <c r="G8725" s="6">
        <f t="shared" si="683"/>
        <v>0</v>
      </c>
    </row>
    <row r="8726" spans="1:7" x14ac:dyDescent="0.25">
      <c r="A8726" s="6">
        <f t="shared" si="684"/>
        <v>8715</v>
      </c>
      <c r="B8726" s="6">
        <f t="shared" si="681"/>
        <v>-114</v>
      </c>
      <c r="C8726" s="6">
        <f t="shared" si="682"/>
        <v>41</v>
      </c>
      <c r="D8726" s="8">
        <f ca="1">VLOOKUP(B8726,Residuals!$A$12:$AW$232,C8726,FALSE)</f>
        <v>-1.7201758077251664E-2</v>
      </c>
      <c r="E8726" s="8">
        <f ca="1">VLOOKUP(B8726,Residuals!$A$12:$AW$232,C8726,FALSE)^2</f>
        <v>2.9590048094829289E-4</v>
      </c>
      <c r="F8726" s="8">
        <f t="shared" ca="1" si="680"/>
        <v>0.69712021748255815</v>
      </c>
      <c r="G8726" s="6">
        <f t="shared" si="683"/>
        <v>0</v>
      </c>
    </row>
    <row r="8727" spans="1:7" x14ac:dyDescent="0.25">
      <c r="A8727" s="6">
        <f t="shared" si="684"/>
        <v>8716</v>
      </c>
      <c r="B8727" s="6">
        <f t="shared" si="681"/>
        <v>-113</v>
      </c>
      <c r="C8727" s="6">
        <f t="shared" si="682"/>
        <v>41</v>
      </c>
      <c r="D8727" s="8">
        <f ca="1">VLOOKUP(B8727,Residuals!$A$12:$AW$232,C8727,FALSE)</f>
        <v>-1.1088637181610022E-2</v>
      </c>
      <c r="E8727" s="8">
        <f ca="1">VLOOKUP(B8727,Residuals!$A$12:$AW$232,C8727,FALSE)^2</f>
        <v>1.2295787454538425E-4</v>
      </c>
      <c r="F8727" s="8">
        <f t="shared" ca="1" si="680"/>
        <v>0.28967989497539842</v>
      </c>
      <c r="G8727" s="6">
        <f t="shared" si="683"/>
        <v>0</v>
      </c>
    </row>
    <row r="8728" spans="1:7" x14ac:dyDescent="0.25">
      <c r="A8728" s="6">
        <f t="shared" si="684"/>
        <v>8717</v>
      </c>
      <c r="B8728" s="6">
        <f t="shared" si="681"/>
        <v>-112</v>
      </c>
      <c r="C8728" s="6">
        <f t="shared" si="682"/>
        <v>41</v>
      </c>
      <c r="D8728" s="8">
        <f ca="1">VLOOKUP(B8728,Residuals!$A$12:$AW$232,C8728,FALSE)</f>
        <v>2.8748933472751481E-2</v>
      </c>
      <c r="E8728" s="8">
        <f ca="1">VLOOKUP(B8728,Residuals!$A$12:$AW$232,C8728,FALSE)^2</f>
        <v>8.2650117582069057E-4</v>
      </c>
      <c r="F8728" s="8">
        <f t="shared" ca="1" si="680"/>
        <v>1.9471772319910245</v>
      </c>
      <c r="G8728" s="6">
        <f t="shared" si="683"/>
        <v>0</v>
      </c>
    </row>
    <row r="8729" spans="1:7" x14ac:dyDescent="0.25">
      <c r="A8729" s="6">
        <f t="shared" si="684"/>
        <v>8718</v>
      </c>
      <c r="B8729" s="6">
        <f t="shared" si="681"/>
        <v>-111</v>
      </c>
      <c r="C8729" s="6">
        <f t="shared" si="682"/>
        <v>41</v>
      </c>
      <c r="D8729" s="8">
        <f ca="1">VLOOKUP(B8729,Residuals!$A$12:$AW$232,C8729,FALSE)</f>
        <v>4.7840256309648619E-3</v>
      </c>
      <c r="E8729" s="8">
        <f ca="1">VLOOKUP(B8729,Residuals!$A$12:$AW$232,C8729,FALSE)^2</f>
        <v>2.2886901237728743E-5</v>
      </c>
      <c r="F8729" s="8">
        <f t="shared" ca="1" si="680"/>
        <v>5.3919890624089022E-2</v>
      </c>
      <c r="G8729" s="6">
        <f t="shared" si="683"/>
        <v>0</v>
      </c>
    </row>
    <row r="8730" spans="1:7" x14ac:dyDescent="0.25">
      <c r="A8730" s="6">
        <f t="shared" si="684"/>
        <v>8719</v>
      </c>
      <c r="B8730" s="6">
        <f t="shared" si="681"/>
        <v>-110</v>
      </c>
      <c r="C8730" s="6">
        <f t="shared" si="682"/>
        <v>41</v>
      </c>
      <c r="D8730" s="8">
        <f ca="1">VLOOKUP(B8730,Residuals!$A$12:$AW$232,C8730,FALSE)</f>
        <v>-1.3916801881971148E-2</v>
      </c>
      <c r="E8730" s="8">
        <f ca="1">VLOOKUP(B8730,Residuals!$A$12:$AW$232,C8730,FALSE)^2</f>
        <v>1.9367737462203569E-4</v>
      </c>
      <c r="F8730" s="8">
        <f t="shared" ca="1" si="680"/>
        <v>0.45628994277152879</v>
      </c>
      <c r="G8730" s="6">
        <f t="shared" si="683"/>
        <v>0</v>
      </c>
    </row>
    <row r="8731" spans="1:7" x14ac:dyDescent="0.25">
      <c r="A8731" s="6">
        <f t="shared" si="684"/>
        <v>8720</v>
      </c>
      <c r="B8731" s="6">
        <f t="shared" si="681"/>
        <v>-109</v>
      </c>
      <c r="C8731" s="6">
        <f t="shared" si="682"/>
        <v>41</v>
      </c>
      <c r="D8731" s="8">
        <f ca="1">VLOOKUP(B8731,Residuals!$A$12:$AW$232,C8731,FALSE)</f>
        <v>-1.3396686589703208E-2</v>
      </c>
      <c r="E8731" s="8">
        <f ca="1">VLOOKUP(B8731,Residuals!$A$12:$AW$232,C8731,FALSE)^2</f>
        <v>1.7947121158273376E-4</v>
      </c>
      <c r="F8731" s="8">
        <f t="shared" ca="1" si="680"/>
        <v>0.42282124601303511</v>
      </c>
      <c r="G8731" s="6">
        <f t="shared" si="683"/>
        <v>0</v>
      </c>
    </row>
    <row r="8732" spans="1:7" x14ac:dyDescent="0.25">
      <c r="A8732" s="6">
        <f t="shared" si="684"/>
        <v>8721</v>
      </c>
      <c r="B8732" s="6">
        <f t="shared" si="681"/>
        <v>-108</v>
      </c>
      <c r="C8732" s="6">
        <f t="shared" si="682"/>
        <v>41</v>
      </c>
      <c r="D8732" s="8">
        <f ca="1">VLOOKUP(B8732,Residuals!$A$12:$AW$232,C8732,FALSE)</f>
        <v>1.8359031212340782E-3</v>
      </c>
      <c r="E8732" s="8">
        <f ca="1">VLOOKUP(B8732,Residuals!$A$12:$AW$232,C8732,FALSE)^2</f>
        <v>3.3705402705570304E-6</v>
      </c>
      <c r="F8732" s="8">
        <f t="shared" ca="1" si="680"/>
        <v>7.9407500755466175E-3</v>
      </c>
      <c r="G8732" s="6">
        <f t="shared" si="683"/>
        <v>0</v>
      </c>
    </row>
    <row r="8733" spans="1:7" x14ac:dyDescent="0.25">
      <c r="A8733" s="6">
        <f t="shared" si="684"/>
        <v>8722</v>
      </c>
      <c r="B8733" s="6">
        <f t="shared" si="681"/>
        <v>-107</v>
      </c>
      <c r="C8733" s="6">
        <f t="shared" si="682"/>
        <v>41</v>
      </c>
      <c r="D8733" s="8">
        <f ca="1">VLOOKUP(B8733,Residuals!$A$12:$AW$232,C8733,FALSE)</f>
        <v>-7.7275661339467217E-3</v>
      </c>
      <c r="E8733" s="8">
        <f ca="1">VLOOKUP(B8733,Residuals!$A$12:$AW$232,C8733,FALSE)^2</f>
        <v>5.9715278354520281E-5</v>
      </c>
      <c r="F8733" s="8">
        <f t="shared" ca="1" si="680"/>
        <v>0.1406848941242819</v>
      </c>
      <c r="G8733" s="6">
        <f t="shared" si="683"/>
        <v>0</v>
      </c>
    </row>
    <row r="8734" spans="1:7" x14ac:dyDescent="0.25">
      <c r="A8734" s="6">
        <f t="shared" si="684"/>
        <v>8723</v>
      </c>
      <c r="B8734" s="6">
        <f t="shared" si="681"/>
        <v>-106</v>
      </c>
      <c r="C8734" s="6">
        <f t="shared" si="682"/>
        <v>41</v>
      </c>
      <c r="D8734" s="8">
        <f ca="1">VLOOKUP(B8734,Residuals!$A$12:$AW$232,C8734,FALSE)</f>
        <v>6.9367310666535549E-3</v>
      </c>
      <c r="E8734" s="8">
        <f ca="1">VLOOKUP(B8734,Residuals!$A$12:$AW$232,C8734,FALSE)^2</f>
        <v>4.8118237891076564E-5</v>
      </c>
      <c r="F8734" s="8">
        <f t="shared" ca="1" si="680"/>
        <v>0.11336310220248152</v>
      </c>
      <c r="G8734" s="6">
        <f t="shared" si="683"/>
        <v>0</v>
      </c>
    </row>
    <row r="8735" spans="1:7" x14ac:dyDescent="0.25">
      <c r="A8735" s="6">
        <f t="shared" si="684"/>
        <v>8724</v>
      </c>
      <c r="B8735" s="6">
        <f t="shared" si="681"/>
        <v>-105</v>
      </c>
      <c r="C8735" s="6">
        <f t="shared" si="682"/>
        <v>41</v>
      </c>
      <c r="D8735" s="8">
        <f ca="1">VLOOKUP(B8735,Residuals!$A$12:$AW$232,C8735,FALSE)</f>
        <v>-1.2967038775608841E-2</v>
      </c>
      <c r="E8735" s="8">
        <f ca="1">VLOOKUP(B8735,Residuals!$A$12:$AW$232,C8735,FALSE)^2</f>
        <v>1.6814409460814324E-4</v>
      </c>
      <c r="F8735" s="8">
        <f t="shared" ca="1" si="680"/>
        <v>0.3961353743866326</v>
      </c>
      <c r="G8735" s="6">
        <f t="shared" si="683"/>
        <v>0</v>
      </c>
    </row>
    <row r="8736" spans="1:7" x14ac:dyDescent="0.25">
      <c r="A8736" s="6">
        <f t="shared" si="684"/>
        <v>8725</v>
      </c>
      <c r="B8736" s="6">
        <f t="shared" si="681"/>
        <v>-104</v>
      </c>
      <c r="C8736" s="6">
        <f t="shared" si="682"/>
        <v>41</v>
      </c>
      <c r="D8736" s="8">
        <f ca="1">VLOOKUP(B8736,Residuals!$A$12:$AW$232,C8736,FALSE)</f>
        <v>-1.2417675645791194E-2</v>
      </c>
      <c r="E8736" s="8">
        <f ca="1">VLOOKUP(B8736,Residuals!$A$12:$AW$232,C8736,FALSE)^2</f>
        <v>1.5419866844407576E-4</v>
      </c>
      <c r="F8736" s="8">
        <f t="shared" ca="1" si="680"/>
        <v>0.36328095492362233</v>
      </c>
      <c r="G8736" s="6">
        <f t="shared" si="683"/>
        <v>0</v>
      </c>
    </row>
    <row r="8737" spans="1:7" x14ac:dyDescent="0.25">
      <c r="A8737" s="6">
        <f t="shared" si="684"/>
        <v>8726</v>
      </c>
      <c r="B8737" s="6">
        <f t="shared" si="681"/>
        <v>-103</v>
      </c>
      <c r="C8737" s="6">
        <f t="shared" si="682"/>
        <v>41</v>
      </c>
      <c r="D8737" s="8">
        <f ca="1">VLOOKUP(B8737,Residuals!$A$12:$AW$232,C8737,FALSE)</f>
        <v>-6.9602133907196908E-3</v>
      </c>
      <c r="E8737" s="8">
        <f ca="1">VLOOKUP(B8737,Residuals!$A$12:$AW$232,C8737,FALSE)^2</f>
        <v>4.8444570444353692E-5</v>
      </c>
      <c r="F8737" s="8">
        <f t="shared" ca="1" si="680"/>
        <v>0.11413191819015119</v>
      </c>
      <c r="G8737" s="6">
        <f t="shared" si="683"/>
        <v>0</v>
      </c>
    </row>
    <row r="8738" spans="1:7" x14ac:dyDescent="0.25">
      <c r="A8738" s="6">
        <f t="shared" si="684"/>
        <v>8727</v>
      </c>
      <c r="B8738" s="6">
        <f t="shared" si="681"/>
        <v>-102</v>
      </c>
      <c r="C8738" s="6">
        <f t="shared" si="682"/>
        <v>41</v>
      </c>
      <c r="D8738" s="8">
        <f ca="1">VLOOKUP(B8738,Residuals!$A$12:$AW$232,C8738,FALSE)</f>
        <v>4.7926437488966332E-3</v>
      </c>
      <c r="E8738" s="8">
        <f ca="1">VLOOKUP(B8738,Residuals!$A$12:$AW$232,C8738,FALSE)^2</f>
        <v>2.2969434103837973E-5</v>
      </c>
      <c r="F8738" s="8">
        <f t="shared" ca="1" si="680"/>
        <v>5.4114332111264499E-2</v>
      </c>
      <c r="G8738" s="6">
        <f t="shared" si="683"/>
        <v>0</v>
      </c>
    </row>
    <row r="8739" spans="1:7" x14ac:dyDescent="0.25">
      <c r="A8739" s="6">
        <f t="shared" si="684"/>
        <v>8728</v>
      </c>
      <c r="B8739" s="6">
        <f t="shared" si="681"/>
        <v>-101</v>
      </c>
      <c r="C8739" s="6">
        <f t="shared" si="682"/>
        <v>41</v>
      </c>
      <c r="D8739" s="8">
        <f ca="1">VLOOKUP(B8739,Residuals!$A$12:$AW$232,C8739,FALSE)</f>
        <v>-1.1652498688656443E-2</v>
      </c>
      <c r="E8739" s="8">
        <f ca="1">VLOOKUP(B8739,Residuals!$A$12:$AW$232,C8739,FALSE)^2</f>
        <v>1.3578072568914013E-4</v>
      </c>
      <c r="F8739" s="8">
        <f t="shared" ca="1" si="680"/>
        <v>0.31988960855691717</v>
      </c>
      <c r="G8739" s="6">
        <f t="shared" si="683"/>
        <v>0</v>
      </c>
    </row>
    <row r="8740" spans="1:7" x14ac:dyDescent="0.25">
      <c r="A8740" s="6">
        <f t="shared" si="684"/>
        <v>8729</v>
      </c>
      <c r="B8740" s="6">
        <f t="shared" si="681"/>
        <v>-100</v>
      </c>
      <c r="C8740" s="6">
        <f t="shared" si="682"/>
        <v>41</v>
      </c>
      <c r="D8740" s="8">
        <f ca="1">VLOOKUP(B8740,Residuals!$A$12:$AW$232,C8740,FALSE)</f>
        <v>-6.8344646820088104E-2</v>
      </c>
      <c r="E8740" s="8">
        <f ca="1">VLOOKUP(B8740,Residuals!$A$12:$AW$232,C8740,FALSE)^2</f>
        <v>4.6709907489625793E-3</v>
      </c>
      <c r="F8740" s="8">
        <f t="shared" ca="1" si="680"/>
        <v>11.004517722784041</v>
      </c>
      <c r="G8740" s="6">
        <f t="shared" si="683"/>
        <v>0</v>
      </c>
    </row>
    <row r="8741" spans="1:7" x14ac:dyDescent="0.25">
      <c r="A8741" s="6">
        <f t="shared" si="684"/>
        <v>8730</v>
      </c>
      <c r="B8741" s="6">
        <f t="shared" si="681"/>
        <v>-99</v>
      </c>
      <c r="C8741" s="6">
        <f t="shared" si="682"/>
        <v>41</v>
      </c>
      <c r="D8741" s="8">
        <f ca="1">VLOOKUP(B8741,Residuals!$A$12:$AW$232,C8741,FALSE)</f>
        <v>1.1715682185746308E-3</v>
      </c>
      <c r="E8741" s="8">
        <f ca="1">VLOOKUP(B8741,Residuals!$A$12:$AW$232,C8741,FALSE)^2</f>
        <v>1.3725720907741339E-6</v>
      </c>
      <c r="F8741" s="8">
        <f t="shared" ca="1" si="680"/>
        <v>3.2336809705901018E-3</v>
      </c>
      <c r="G8741" s="6">
        <f t="shared" si="683"/>
        <v>0</v>
      </c>
    </row>
    <row r="8742" spans="1:7" x14ac:dyDescent="0.25">
      <c r="A8742" s="6">
        <f t="shared" si="684"/>
        <v>8731</v>
      </c>
      <c r="B8742" s="6">
        <f t="shared" si="681"/>
        <v>-98</v>
      </c>
      <c r="C8742" s="6">
        <f t="shared" si="682"/>
        <v>41</v>
      </c>
      <c r="D8742" s="8">
        <f ca="1">VLOOKUP(B8742,Residuals!$A$12:$AW$232,C8742,FALSE)</f>
        <v>2.0144373103515818E-2</v>
      </c>
      <c r="E8742" s="8">
        <f ca="1">VLOOKUP(B8742,Residuals!$A$12:$AW$232,C8742,FALSE)^2</f>
        <v>4.0579576773365147E-4</v>
      </c>
      <c r="F8742" s="8">
        <f t="shared" ca="1" si="680"/>
        <v>0.95602559667829023</v>
      </c>
      <c r="G8742" s="6">
        <f t="shared" si="683"/>
        <v>0</v>
      </c>
    </row>
    <row r="8743" spans="1:7" x14ac:dyDescent="0.25">
      <c r="A8743" s="6">
        <f t="shared" si="684"/>
        <v>8732</v>
      </c>
      <c r="B8743" s="6">
        <f t="shared" si="681"/>
        <v>-97</v>
      </c>
      <c r="C8743" s="6">
        <f t="shared" si="682"/>
        <v>41</v>
      </c>
      <c r="D8743" s="8">
        <f ca="1">VLOOKUP(B8743,Residuals!$A$12:$AW$232,C8743,FALSE)</f>
        <v>2.4612390947643378E-2</v>
      </c>
      <c r="E8743" s="8">
        <f ca="1">VLOOKUP(B8743,Residuals!$A$12:$AW$232,C8743,FALSE)^2</f>
        <v>6.0576978815963774E-4</v>
      </c>
      <c r="F8743" s="8">
        <f t="shared" ca="1" si="680"/>
        <v>1.4271499833756729</v>
      </c>
      <c r="G8743" s="6">
        <f t="shared" si="683"/>
        <v>0</v>
      </c>
    </row>
    <row r="8744" spans="1:7" x14ac:dyDescent="0.25">
      <c r="A8744" s="6">
        <f t="shared" si="684"/>
        <v>8733</v>
      </c>
      <c r="B8744" s="6">
        <f t="shared" si="681"/>
        <v>-96</v>
      </c>
      <c r="C8744" s="6">
        <f t="shared" si="682"/>
        <v>41</v>
      </c>
      <c r="D8744" s="8">
        <f ca="1">VLOOKUP(B8744,Residuals!$A$12:$AW$232,C8744,FALSE)</f>
        <v>-2.0754241844818187E-2</v>
      </c>
      <c r="E8744" s="8">
        <f ca="1">VLOOKUP(B8744,Residuals!$A$12:$AW$232,C8744,FALSE)^2</f>
        <v>4.3073855455320225E-4</v>
      </c>
      <c r="F8744" s="8">
        <f t="shared" ca="1" si="680"/>
        <v>1.0147890056343736</v>
      </c>
      <c r="G8744" s="6">
        <f t="shared" si="683"/>
        <v>0</v>
      </c>
    </row>
    <row r="8745" spans="1:7" x14ac:dyDescent="0.25">
      <c r="A8745" s="6">
        <f t="shared" si="684"/>
        <v>8734</v>
      </c>
      <c r="B8745" s="6">
        <f t="shared" si="681"/>
        <v>-95</v>
      </c>
      <c r="C8745" s="6">
        <f t="shared" si="682"/>
        <v>41</v>
      </c>
      <c r="D8745" s="8">
        <f ca="1">VLOOKUP(B8745,Residuals!$A$12:$AW$232,C8745,FALSE)</f>
        <v>-6.5656622625272203E-3</v>
      </c>
      <c r="E8745" s="8">
        <f ca="1">VLOOKUP(B8745,Residuals!$A$12:$AW$232,C8745,FALSE)^2</f>
        <v>4.3107920945574059E-5</v>
      </c>
      <c r="F8745" s="8">
        <f t="shared" ca="1" si="680"/>
        <v>0.1015591564045171</v>
      </c>
      <c r="G8745" s="6">
        <f t="shared" si="683"/>
        <v>0</v>
      </c>
    </row>
    <row r="8746" spans="1:7" x14ac:dyDescent="0.25">
      <c r="A8746" s="6">
        <f t="shared" si="684"/>
        <v>8735</v>
      </c>
      <c r="B8746" s="6">
        <f t="shared" si="681"/>
        <v>-94</v>
      </c>
      <c r="C8746" s="6">
        <f t="shared" si="682"/>
        <v>41</v>
      </c>
      <c r="D8746" s="8">
        <f ca="1">VLOOKUP(B8746,Residuals!$A$12:$AW$232,C8746,FALSE)</f>
        <v>-3.560488992423809E-3</v>
      </c>
      <c r="E8746" s="8">
        <f ca="1">VLOOKUP(B8746,Residuals!$A$12:$AW$232,C8746,FALSE)^2</f>
        <v>1.2677081865171112E-5</v>
      </c>
      <c r="F8746" s="8">
        <f t="shared" ca="1" si="680"/>
        <v>2.9866291661879991E-2</v>
      </c>
      <c r="G8746" s="6">
        <f t="shared" si="683"/>
        <v>0</v>
      </c>
    </row>
    <row r="8747" spans="1:7" x14ac:dyDescent="0.25">
      <c r="A8747" s="6">
        <f t="shared" si="684"/>
        <v>8736</v>
      </c>
      <c r="B8747" s="6">
        <f t="shared" si="681"/>
        <v>-93</v>
      </c>
      <c r="C8747" s="6">
        <f t="shared" si="682"/>
        <v>41</v>
      </c>
      <c r="D8747" s="8">
        <f ca="1">VLOOKUP(B8747,Residuals!$A$12:$AW$232,C8747,FALSE)</f>
        <v>5.1469190104163225E-2</v>
      </c>
      <c r="E8747" s="8">
        <f ca="1">VLOOKUP(B8747,Residuals!$A$12:$AW$232,C8747,FALSE)^2</f>
        <v>2.6490775299784935E-3</v>
      </c>
      <c r="F8747" s="8">
        <f t="shared" ca="1" si="680"/>
        <v>6.2410358303860658</v>
      </c>
      <c r="G8747" s="6">
        <f t="shared" si="683"/>
        <v>0</v>
      </c>
    </row>
    <row r="8748" spans="1:7" x14ac:dyDescent="0.25">
      <c r="A8748" s="6">
        <f t="shared" si="684"/>
        <v>8737</v>
      </c>
      <c r="B8748" s="6">
        <f t="shared" si="681"/>
        <v>-92</v>
      </c>
      <c r="C8748" s="6">
        <f t="shared" si="682"/>
        <v>41</v>
      </c>
      <c r="D8748" s="8">
        <f ca="1">VLOOKUP(B8748,Residuals!$A$12:$AW$232,C8748,FALSE)</f>
        <v>1.7166794057010583E-2</v>
      </c>
      <c r="E8748" s="8">
        <f ca="1">VLOOKUP(B8748,Residuals!$A$12:$AW$232,C8748,FALSE)^2</f>
        <v>2.9469881819581387E-4</v>
      </c>
      <c r="F8748" s="8">
        <f t="shared" ca="1" si="680"/>
        <v>0.69428918660128269</v>
      </c>
      <c r="G8748" s="6">
        <f t="shared" si="683"/>
        <v>0</v>
      </c>
    </row>
    <row r="8749" spans="1:7" x14ac:dyDescent="0.25">
      <c r="A8749" s="6">
        <f t="shared" si="684"/>
        <v>8738</v>
      </c>
      <c r="B8749" s="6">
        <f t="shared" si="681"/>
        <v>-91</v>
      </c>
      <c r="C8749" s="6">
        <f t="shared" si="682"/>
        <v>41</v>
      </c>
      <c r="D8749" s="8">
        <f ca="1">VLOOKUP(B8749,Residuals!$A$12:$AW$232,C8749,FALSE)</f>
        <v>-1.2144928116470898E-2</v>
      </c>
      <c r="E8749" s="8">
        <f ca="1">VLOOKUP(B8749,Residuals!$A$12:$AW$232,C8749,FALSE)^2</f>
        <v>1.4749927895424536E-4</v>
      </c>
      <c r="F8749" s="8">
        <f t="shared" ca="1" si="680"/>
        <v>0.3474976758860765</v>
      </c>
      <c r="G8749" s="6">
        <f t="shared" si="683"/>
        <v>0</v>
      </c>
    </row>
    <row r="8750" spans="1:7" x14ac:dyDescent="0.25">
      <c r="A8750" s="6">
        <f t="shared" si="684"/>
        <v>8739</v>
      </c>
      <c r="B8750" s="6">
        <f t="shared" si="681"/>
        <v>-90</v>
      </c>
      <c r="C8750" s="6">
        <f t="shared" si="682"/>
        <v>41</v>
      </c>
      <c r="D8750" s="8">
        <f ca="1">VLOOKUP(B8750,Residuals!$A$12:$AW$232,C8750,FALSE)</f>
        <v>3.5050937493618609E-2</v>
      </c>
      <c r="E8750" s="8">
        <f ca="1">VLOOKUP(B8750,Residuals!$A$12:$AW$232,C8750,FALSE)^2</f>
        <v>1.2285682191815587E-3</v>
      </c>
      <c r="F8750" s="8">
        <f t="shared" ca="1" si="680"/>
        <v>2.894418222651248</v>
      </c>
      <c r="G8750" s="6">
        <f t="shared" si="683"/>
        <v>0</v>
      </c>
    </row>
    <row r="8751" spans="1:7" x14ac:dyDescent="0.25">
      <c r="A8751" s="6">
        <f t="shared" si="684"/>
        <v>8740</v>
      </c>
      <c r="B8751" s="6">
        <f t="shared" si="681"/>
        <v>-89</v>
      </c>
      <c r="C8751" s="6">
        <f t="shared" si="682"/>
        <v>41</v>
      </c>
      <c r="D8751" s="8">
        <f ca="1">VLOOKUP(B8751,Residuals!$A$12:$AW$232,C8751,FALSE)</f>
        <v>1.7609612889459499E-2</v>
      </c>
      <c r="E8751" s="8">
        <f ca="1">VLOOKUP(B8751,Residuals!$A$12:$AW$232,C8751,FALSE)^2</f>
        <v>3.1009846611661815E-4</v>
      </c>
      <c r="F8751" s="8">
        <f t="shared" ca="1" si="680"/>
        <v>0.73056964776613587</v>
      </c>
      <c r="G8751" s="6">
        <f t="shared" si="683"/>
        <v>0</v>
      </c>
    </row>
    <row r="8752" spans="1:7" x14ac:dyDescent="0.25">
      <c r="A8752" s="6">
        <f t="shared" si="684"/>
        <v>8741</v>
      </c>
      <c r="B8752" s="6">
        <f t="shared" si="681"/>
        <v>-88</v>
      </c>
      <c r="C8752" s="6">
        <f t="shared" si="682"/>
        <v>41</v>
      </c>
      <c r="D8752" s="8">
        <f ca="1">VLOOKUP(B8752,Residuals!$A$12:$AW$232,C8752,FALSE)</f>
        <v>-1.2187216510817778E-2</v>
      </c>
      <c r="E8752" s="8">
        <f ca="1">VLOOKUP(B8752,Residuals!$A$12:$AW$232,C8752,FALSE)^2</f>
        <v>1.4852824628154945E-4</v>
      </c>
      <c r="F8752" s="8">
        <f t="shared" ca="1" si="680"/>
        <v>0.34992184878601179</v>
      </c>
      <c r="G8752" s="6">
        <f t="shared" si="683"/>
        <v>0</v>
      </c>
    </row>
    <row r="8753" spans="1:7" x14ac:dyDescent="0.25">
      <c r="A8753" s="6">
        <f t="shared" si="684"/>
        <v>8742</v>
      </c>
      <c r="B8753" s="6">
        <f t="shared" si="681"/>
        <v>-87</v>
      </c>
      <c r="C8753" s="6">
        <f t="shared" si="682"/>
        <v>41</v>
      </c>
      <c r="D8753" s="8">
        <f ca="1">VLOOKUP(B8753,Residuals!$A$12:$AW$232,C8753,FALSE)</f>
        <v>9.1920970874288521E-3</v>
      </c>
      <c r="E8753" s="8">
        <f ca="1">VLOOKUP(B8753,Residuals!$A$12:$AW$232,C8753,FALSE)^2</f>
        <v>8.4494648864717986E-5</v>
      </c>
      <c r="F8753" s="8">
        <f t="shared" ca="1" si="680"/>
        <v>0.19906330602746664</v>
      </c>
      <c r="G8753" s="6">
        <f t="shared" si="683"/>
        <v>0</v>
      </c>
    </row>
    <row r="8754" spans="1:7" x14ac:dyDescent="0.25">
      <c r="A8754" s="6">
        <f t="shared" si="684"/>
        <v>8743</v>
      </c>
      <c r="B8754" s="6">
        <f t="shared" si="681"/>
        <v>-86</v>
      </c>
      <c r="C8754" s="6">
        <f t="shared" si="682"/>
        <v>41</v>
      </c>
      <c r="D8754" s="8">
        <f ca="1">VLOOKUP(B8754,Residuals!$A$12:$AW$232,C8754,FALSE)</f>
        <v>-3.6193883018448385E-3</v>
      </c>
      <c r="E8754" s="8">
        <f ca="1">VLOOKUP(B8754,Residuals!$A$12:$AW$232,C8754,FALSE)^2</f>
        <v>1.3099971679531264E-5</v>
      </c>
      <c r="F8754" s="8">
        <f t="shared" ca="1" si="680"/>
        <v>3.0862589601015223E-2</v>
      </c>
      <c r="G8754" s="6">
        <f t="shared" si="683"/>
        <v>0</v>
      </c>
    </row>
    <row r="8755" spans="1:7" x14ac:dyDescent="0.25">
      <c r="A8755" s="6">
        <f t="shared" si="684"/>
        <v>8744</v>
      </c>
      <c r="B8755" s="6">
        <f t="shared" si="681"/>
        <v>-85</v>
      </c>
      <c r="C8755" s="6">
        <f t="shared" si="682"/>
        <v>41</v>
      </c>
      <c r="D8755" s="8">
        <f ca="1">VLOOKUP(B8755,Residuals!$A$12:$AW$232,C8755,FALSE)</f>
        <v>2.7117953514010692E-2</v>
      </c>
      <c r="E8755" s="8">
        <f ca="1">VLOOKUP(B8755,Residuals!$A$12:$AW$232,C8755,FALSE)^2</f>
        <v>7.3538340278804482E-4</v>
      </c>
      <c r="F8755" s="8">
        <f t="shared" ca="1" si="680"/>
        <v>1.7325103225305285</v>
      </c>
      <c r="G8755" s="6">
        <f t="shared" si="683"/>
        <v>0</v>
      </c>
    </row>
    <row r="8756" spans="1:7" x14ac:dyDescent="0.25">
      <c r="A8756" s="6">
        <f t="shared" si="684"/>
        <v>8745</v>
      </c>
      <c r="B8756" s="6">
        <f t="shared" si="681"/>
        <v>-84</v>
      </c>
      <c r="C8756" s="6">
        <f t="shared" si="682"/>
        <v>41</v>
      </c>
      <c r="D8756" s="8">
        <f ca="1">VLOOKUP(B8756,Residuals!$A$12:$AW$232,C8756,FALSE)</f>
        <v>2.1583014656292993E-2</v>
      </c>
      <c r="E8756" s="8">
        <f ca="1">VLOOKUP(B8756,Residuals!$A$12:$AW$232,C8756,FALSE)^2</f>
        <v>4.6582652165375814E-4</v>
      </c>
      <c r="F8756" s="8">
        <f t="shared" ca="1" si="680"/>
        <v>1.0974537285093415</v>
      </c>
      <c r="G8756" s="6">
        <f t="shared" si="683"/>
        <v>0</v>
      </c>
    </row>
    <row r="8757" spans="1:7" x14ac:dyDescent="0.25">
      <c r="A8757" s="6">
        <f t="shared" si="684"/>
        <v>8746</v>
      </c>
      <c r="B8757" s="6">
        <f t="shared" si="681"/>
        <v>-83</v>
      </c>
      <c r="C8757" s="6">
        <f t="shared" si="682"/>
        <v>41</v>
      </c>
      <c r="D8757" s="8">
        <f ca="1">VLOOKUP(B8757,Residuals!$A$12:$AW$232,C8757,FALSE)</f>
        <v>-2.6018831231314821E-2</v>
      </c>
      <c r="E8757" s="8">
        <f ca="1">VLOOKUP(B8757,Residuals!$A$12:$AW$232,C8757,FALSE)^2</f>
        <v>6.769795786436435E-4</v>
      </c>
      <c r="F8757" s="8">
        <f t="shared" ca="1" si="680"/>
        <v>1.5949151200527307</v>
      </c>
      <c r="G8757" s="6">
        <f t="shared" si="683"/>
        <v>0</v>
      </c>
    </row>
    <row r="8758" spans="1:7" x14ac:dyDescent="0.25">
      <c r="A8758" s="6">
        <f t="shared" si="684"/>
        <v>8747</v>
      </c>
      <c r="B8758" s="6">
        <f t="shared" si="681"/>
        <v>-82</v>
      </c>
      <c r="C8758" s="6">
        <f t="shared" si="682"/>
        <v>41</v>
      </c>
      <c r="D8758" s="8">
        <f ca="1">VLOOKUP(B8758,Residuals!$A$12:$AW$232,C8758,FALSE)</f>
        <v>-1.8292589395566324E-2</v>
      </c>
      <c r="E8758" s="8">
        <f ca="1">VLOOKUP(B8758,Residuals!$A$12:$AW$232,C8758,FALSE)^2</f>
        <v>3.3461882679478554E-4</v>
      </c>
      <c r="F8758" s="8">
        <f t="shared" ca="1" si="680"/>
        <v>0.78833785116321597</v>
      </c>
      <c r="G8758" s="6">
        <f t="shared" si="683"/>
        <v>0</v>
      </c>
    </row>
    <row r="8759" spans="1:7" x14ac:dyDescent="0.25">
      <c r="A8759" s="6">
        <f t="shared" si="684"/>
        <v>8748</v>
      </c>
      <c r="B8759" s="6">
        <f t="shared" si="681"/>
        <v>-81</v>
      </c>
      <c r="C8759" s="6">
        <f t="shared" si="682"/>
        <v>41</v>
      </c>
      <c r="D8759" s="8">
        <f ca="1">VLOOKUP(B8759,Residuals!$A$12:$AW$232,C8759,FALSE)</f>
        <v>1.0234570304289741E-2</v>
      </c>
      <c r="E8759" s="8">
        <f ca="1">VLOOKUP(B8759,Residuals!$A$12:$AW$232,C8759,FALSE)^2</f>
        <v>1.047464293134494E-4</v>
      </c>
      <c r="F8759" s="8">
        <f t="shared" ca="1" si="680"/>
        <v>0.24677504189752661</v>
      </c>
      <c r="G8759" s="6">
        <f t="shared" si="683"/>
        <v>0</v>
      </c>
    </row>
    <row r="8760" spans="1:7" x14ac:dyDescent="0.25">
      <c r="A8760" s="6">
        <f t="shared" si="684"/>
        <v>8749</v>
      </c>
      <c r="B8760" s="6">
        <f t="shared" si="681"/>
        <v>-80</v>
      </c>
      <c r="C8760" s="6">
        <f t="shared" si="682"/>
        <v>41</v>
      </c>
      <c r="D8760" s="8">
        <f ca="1">VLOOKUP(B8760,Residuals!$A$12:$AW$232,C8760,FALSE)</f>
        <v>-6.9183959888023897E-3</v>
      </c>
      <c r="E8760" s="8">
        <f ca="1">VLOOKUP(B8760,Residuals!$A$12:$AW$232,C8760,FALSE)^2</f>
        <v>4.7864203057876999E-5</v>
      </c>
      <c r="F8760" s="8">
        <f t="shared" ca="1" si="680"/>
        <v>0.1127646144352407</v>
      </c>
      <c r="G8760" s="6">
        <f t="shared" si="683"/>
        <v>0</v>
      </c>
    </row>
    <row r="8761" spans="1:7" x14ac:dyDescent="0.25">
      <c r="A8761" s="6">
        <f t="shared" si="684"/>
        <v>8750</v>
      </c>
      <c r="B8761" s="6">
        <f t="shared" si="681"/>
        <v>-79</v>
      </c>
      <c r="C8761" s="6">
        <f t="shared" si="682"/>
        <v>41</v>
      </c>
      <c r="D8761" s="8">
        <f ca="1">VLOOKUP(B8761,Residuals!$A$12:$AW$232,C8761,FALSE)</f>
        <v>2.3021483870725042E-3</v>
      </c>
      <c r="E8761" s="8">
        <f ca="1">VLOOKUP(B8761,Residuals!$A$12:$AW$232,C8761,FALSE)^2</f>
        <v>5.2998871961005331E-6</v>
      </c>
      <c r="F8761" s="8">
        <f t="shared" ca="1" si="680"/>
        <v>1.2486152448749319E-2</v>
      </c>
      <c r="G8761" s="6">
        <f t="shared" si="683"/>
        <v>0</v>
      </c>
    </row>
    <row r="8762" spans="1:7" x14ac:dyDescent="0.25">
      <c r="A8762" s="6">
        <f t="shared" si="684"/>
        <v>8751</v>
      </c>
      <c r="B8762" s="6">
        <f t="shared" si="681"/>
        <v>-78</v>
      </c>
      <c r="C8762" s="6">
        <f t="shared" si="682"/>
        <v>41</v>
      </c>
      <c r="D8762" s="8">
        <f ca="1">VLOOKUP(B8762,Residuals!$A$12:$AW$232,C8762,FALSE)</f>
        <v>3.5428841107721147E-2</v>
      </c>
      <c r="E8762" s="8">
        <f ca="1">VLOOKUP(B8762,Residuals!$A$12:$AW$232,C8762,FALSE)^2</f>
        <v>1.2552027822361517E-3</v>
      </c>
      <c r="F8762" s="8">
        <f t="shared" ca="1" si="680"/>
        <v>2.9571673345474712</v>
      </c>
      <c r="G8762" s="6">
        <f t="shared" si="683"/>
        <v>0</v>
      </c>
    </row>
    <row r="8763" spans="1:7" x14ac:dyDescent="0.25">
      <c r="A8763" s="6">
        <f t="shared" si="684"/>
        <v>8752</v>
      </c>
      <c r="B8763" s="6">
        <f t="shared" si="681"/>
        <v>-77</v>
      </c>
      <c r="C8763" s="6">
        <f t="shared" si="682"/>
        <v>41</v>
      </c>
      <c r="D8763" s="8">
        <f ca="1">VLOOKUP(B8763,Residuals!$A$12:$AW$232,C8763,FALSE)</f>
        <v>-7.3235670542210717E-3</v>
      </c>
      <c r="E8763" s="8">
        <f ca="1">VLOOKUP(B8763,Residuals!$A$12:$AW$232,C8763,FALSE)^2</f>
        <v>5.3634634397672302E-5</v>
      </c>
      <c r="F8763" s="8">
        <f t="shared" ca="1" si="680"/>
        <v>0.12635933499018706</v>
      </c>
      <c r="G8763" s="6">
        <f t="shared" si="683"/>
        <v>0</v>
      </c>
    </row>
    <row r="8764" spans="1:7" x14ac:dyDescent="0.25">
      <c r="A8764" s="6">
        <f t="shared" si="684"/>
        <v>8753</v>
      </c>
      <c r="B8764" s="6">
        <f t="shared" si="681"/>
        <v>-76</v>
      </c>
      <c r="C8764" s="6">
        <f t="shared" si="682"/>
        <v>41</v>
      </c>
      <c r="D8764" s="8">
        <f ca="1">VLOOKUP(B8764,Residuals!$A$12:$AW$232,C8764,FALSE)</f>
        <v>4.7820188141728462E-3</v>
      </c>
      <c r="E8764" s="8">
        <f ca="1">VLOOKUP(B8764,Residuals!$A$12:$AW$232,C8764,FALSE)^2</f>
        <v>2.2867703939103073E-5</v>
      </c>
      <c r="F8764" s="8">
        <f t="shared" ca="1" si="680"/>
        <v>5.3874663171432927E-2</v>
      </c>
      <c r="G8764" s="6">
        <f t="shared" si="683"/>
        <v>0</v>
      </c>
    </row>
    <row r="8765" spans="1:7" x14ac:dyDescent="0.25">
      <c r="A8765" s="6">
        <f t="shared" si="684"/>
        <v>8754</v>
      </c>
      <c r="B8765" s="6">
        <f t="shared" si="681"/>
        <v>-75</v>
      </c>
      <c r="C8765" s="6">
        <f t="shared" si="682"/>
        <v>41</v>
      </c>
      <c r="D8765" s="8">
        <f ca="1">VLOOKUP(B8765,Residuals!$A$12:$AW$232,C8765,FALSE)</f>
        <v>8.4353811159564463E-3</v>
      </c>
      <c r="E8765" s="8">
        <f ca="1">VLOOKUP(B8765,Residuals!$A$12:$AW$232,C8765,FALSE)^2</f>
        <v>7.1155654571434618E-5</v>
      </c>
      <c r="F8765" s="8">
        <f t="shared" ca="1" si="680"/>
        <v>0.16763759636680123</v>
      </c>
      <c r="G8765" s="6">
        <f t="shared" si="683"/>
        <v>0</v>
      </c>
    </row>
    <row r="8766" spans="1:7" x14ac:dyDescent="0.25">
      <c r="A8766" s="6">
        <f t="shared" si="684"/>
        <v>8755</v>
      </c>
      <c r="B8766" s="6">
        <f t="shared" si="681"/>
        <v>-74</v>
      </c>
      <c r="C8766" s="6">
        <f t="shared" si="682"/>
        <v>41</v>
      </c>
      <c r="D8766" s="8">
        <f ca="1">VLOOKUP(B8766,Residuals!$A$12:$AW$232,C8766,FALSE)</f>
        <v>-7.7366177564473044E-4</v>
      </c>
      <c r="E8766" s="8">
        <f ca="1">VLOOKUP(B8766,Residuals!$A$12:$AW$232,C8766,FALSE)^2</f>
        <v>5.9855254309375721E-7</v>
      </c>
      <c r="F8766" s="8">
        <f t="shared" ca="1" si="680"/>
        <v>1.4101466739054502E-3</v>
      </c>
      <c r="G8766" s="6">
        <f t="shared" si="683"/>
        <v>0</v>
      </c>
    </row>
    <row r="8767" spans="1:7" x14ac:dyDescent="0.25">
      <c r="A8767" s="6">
        <f t="shared" si="684"/>
        <v>8756</v>
      </c>
      <c r="B8767" s="6">
        <f t="shared" si="681"/>
        <v>-73</v>
      </c>
      <c r="C8767" s="6">
        <f t="shared" si="682"/>
        <v>41</v>
      </c>
      <c r="D8767" s="8">
        <f ca="1">VLOOKUP(B8767,Residuals!$A$12:$AW$232,C8767,FALSE)</f>
        <v>8.3197084245352926E-3</v>
      </c>
      <c r="E8767" s="8">
        <f ca="1">VLOOKUP(B8767,Residuals!$A$12:$AW$232,C8767,FALSE)^2</f>
        <v>6.9217548269283528E-5</v>
      </c>
      <c r="F8767" s="8">
        <f t="shared" ca="1" si="680"/>
        <v>0.16307155753330579</v>
      </c>
      <c r="G8767" s="6">
        <f t="shared" si="683"/>
        <v>0</v>
      </c>
    </row>
    <row r="8768" spans="1:7" x14ac:dyDescent="0.25">
      <c r="A8768" s="6">
        <f t="shared" si="684"/>
        <v>8757</v>
      </c>
      <c r="B8768" s="6">
        <f t="shared" si="681"/>
        <v>-72</v>
      </c>
      <c r="C8768" s="6">
        <f t="shared" si="682"/>
        <v>41</v>
      </c>
      <c r="D8768" s="8">
        <f ca="1">VLOOKUP(B8768,Residuals!$A$12:$AW$232,C8768,FALSE)</f>
        <v>1.1159627435227749E-3</v>
      </c>
      <c r="E8768" s="8">
        <f ca="1">VLOOKUP(B8768,Residuals!$A$12:$AW$232,C8768,FALSE)^2</f>
        <v>1.2453728449308785E-6</v>
      </c>
      <c r="F8768" s="8">
        <f t="shared" ca="1" si="680"/>
        <v>2.9340087103704145E-3</v>
      </c>
      <c r="G8768" s="6">
        <f t="shared" si="683"/>
        <v>0</v>
      </c>
    </row>
    <row r="8769" spans="1:7" x14ac:dyDescent="0.25">
      <c r="A8769" s="6">
        <f t="shared" si="684"/>
        <v>8758</v>
      </c>
      <c r="B8769" s="6">
        <f t="shared" si="681"/>
        <v>-71</v>
      </c>
      <c r="C8769" s="6">
        <f t="shared" si="682"/>
        <v>41</v>
      </c>
      <c r="D8769" s="8">
        <f ca="1">VLOOKUP(B8769,Residuals!$A$12:$AW$232,C8769,FALSE)</f>
        <v>2.0211522220276737E-2</v>
      </c>
      <c r="E8769" s="8">
        <f ca="1">VLOOKUP(B8769,Residuals!$A$12:$AW$232,C8769,FALSE)^2</f>
        <v>4.0850563046074029E-4</v>
      </c>
      <c r="F8769" s="8">
        <f t="shared" ca="1" si="680"/>
        <v>0.96240983805431601</v>
      </c>
      <c r="G8769" s="6">
        <f t="shared" si="683"/>
        <v>0</v>
      </c>
    </row>
    <row r="8770" spans="1:7" x14ac:dyDescent="0.25">
      <c r="A8770" s="6">
        <f t="shared" si="684"/>
        <v>8759</v>
      </c>
      <c r="B8770" s="6">
        <f t="shared" si="681"/>
        <v>-70</v>
      </c>
      <c r="C8770" s="6">
        <f t="shared" si="682"/>
        <v>41</v>
      </c>
      <c r="D8770" s="8">
        <f ca="1">VLOOKUP(B8770,Residuals!$A$12:$AW$232,C8770,FALSE)</f>
        <v>-2.8501450185530918E-2</v>
      </c>
      <c r="E8770" s="8">
        <f ca="1">VLOOKUP(B8770,Residuals!$A$12:$AW$232,C8770,FALSE)^2</f>
        <v>8.1233266267830039E-4</v>
      </c>
      <c r="F8770" s="8">
        <f t="shared" ca="1" si="680"/>
        <v>1.9137972356774886</v>
      </c>
      <c r="G8770" s="6">
        <f t="shared" si="683"/>
        <v>0</v>
      </c>
    </row>
    <row r="8771" spans="1:7" x14ac:dyDescent="0.25">
      <c r="A8771" s="6">
        <f t="shared" si="684"/>
        <v>8760</v>
      </c>
      <c r="B8771" s="6">
        <f t="shared" si="681"/>
        <v>-69</v>
      </c>
      <c r="C8771" s="6">
        <f t="shared" si="682"/>
        <v>41</v>
      </c>
      <c r="D8771" s="8">
        <f ca="1">VLOOKUP(B8771,Residuals!$A$12:$AW$232,C8771,FALSE)</f>
        <v>1.3074436790257767E-2</v>
      </c>
      <c r="E8771" s="8">
        <f ca="1">VLOOKUP(B8771,Residuals!$A$12:$AW$232,C8771,FALSE)^2</f>
        <v>1.7094089738244582E-4</v>
      </c>
      <c r="F8771" s="8">
        <f t="shared" ca="1" si="680"/>
        <v>0.40272444025103832</v>
      </c>
      <c r="G8771" s="6">
        <f t="shared" si="683"/>
        <v>0</v>
      </c>
    </row>
    <row r="8772" spans="1:7" x14ac:dyDescent="0.25">
      <c r="A8772" s="6">
        <f t="shared" si="684"/>
        <v>8761</v>
      </c>
      <c r="B8772" s="6">
        <f t="shared" si="681"/>
        <v>-68</v>
      </c>
      <c r="C8772" s="6">
        <f t="shared" si="682"/>
        <v>41</v>
      </c>
      <c r="D8772" s="8">
        <f ca="1">VLOOKUP(B8772,Residuals!$A$12:$AW$232,C8772,FALSE)</f>
        <v>3.8254819545142267E-2</v>
      </c>
      <c r="E8772" s="8">
        <f ca="1">VLOOKUP(B8772,Residuals!$A$12:$AW$232,C8772,FALSE)^2</f>
        <v>1.4634312184313989E-3</v>
      </c>
      <c r="F8772" s="8">
        <f t="shared" ca="1" si="680"/>
        <v>3.4477385301781056</v>
      </c>
      <c r="G8772" s="6">
        <f t="shared" si="683"/>
        <v>0</v>
      </c>
    </row>
    <row r="8773" spans="1:7" x14ac:dyDescent="0.25">
      <c r="A8773" s="6">
        <f t="shared" si="684"/>
        <v>8762</v>
      </c>
      <c r="B8773" s="6">
        <f t="shared" si="681"/>
        <v>-67</v>
      </c>
      <c r="C8773" s="6">
        <f t="shared" si="682"/>
        <v>41</v>
      </c>
      <c r="D8773" s="8">
        <f ca="1">VLOOKUP(B8773,Residuals!$A$12:$AW$232,C8773,FALSE)</f>
        <v>-3.0184591433115845E-2</v>
      </c>
      <c r="E8773" s="8">
        <f ca="1">VLOOKUP(B8773,Residuals!$A$12:$AW$232,C8773,FALSE)^2</f>
        <v>9.1110955998413047E-4</v>
      </c>
      <c r="F8773" s="8">
        <f t="shared" ca="1" si="680"/>
        <v>2.1465084901891882</v>
      </c>
      <c r="G8773" s="6">
        <f t="shared" si="683"/>
        <v>0</v>
      </c>
    </row>
    <row r="8774" spans="1:7" x14ac:dyDescent="0.25">
      <c r="A8774" s="6">
        <f t="shared" si="684"/>
        <v>8763</v>
      </c>
      <c r="B8774" s="6">
        <f t="shared" si="681"/>
        <v>-66</v>
      </c>
      <c r="C8774" s="6">
        <f t="shared" si="682"/>
        <v>41</v>
      </c>
      <c r="D8774" s="8">
        <f ca="1">VLOOKUP(B8774,Residuals!$A$12:$AW$232,C8774,FALSE)</f>
        <v>-3.8068759910041532E-3</v>
      </c>
      <c r="E8774" s="8">
        <f ca="1">VLOOKUP(B8774,Residuals!$A$12:$AW$232,C8774,FALSE)^2</f>
        <v>1.4492304810883854E-5</v>
      </c>
      <c r="F8774" s="8">
        <f t="shared" ca="1" si="680"/>
        <v>3.4142826159692191E-2</v>
      </c>
      <c r="G8774" s="6">
        <f t="shared" si="683"/>
        <v>0</v>
      </c>
    </row>
    <row r="8775" spans="1:7" x14ac:dyDescent="0.25">
      <c r="A8775" s="6">
        <f t="shared" si="684"/>
        <v>8764</v>
      </c>
      <c r="B8775" s="6">
        <f t="shared" si="681"/>
        <v>-65</v>
      </c>
      <c r="C8775" s="6">
        <f t="shared" si="682"/>
        <v>41</v>
      </c>
      <c r="D8775" s="8">
        <f ca="1">VLOOKUP(B8775,Residuals!$A$12:$AW$232,C8775,FALSE)</f>
        <v>-2.4825908860857171E-2</v>
      </c>
      <c r="E8775" s="8">
        <f ca="1">VLOOKUP(B8775,Residuals!$A$12:$AW$232,C8775,FALSE)^2</f>
        <v>6.1632575076758659E-4</v>
      </c>
      <c r="F8775" s="8">
        <f t="shared" ca="1" si="680"/>
        <v>1.4520190708655205</v>
      </c>
      <c r="G8775" s="6">
        <f t="shared" si="683"/>
        <v>0</v>
      </c>
    </row>
    <row r="8776" spans="1:7" x14ac:dyDescent="0.25">
      <c r="A8776" s="6">
        <f t="shared" si="684"/>
        <v>8765</v>
      </c>
      <c r="B8776" s="6">
        <f t="shared" si="681"/>
        <v>-64</v>
      </c>
      <c r="C8776" s="6">
        <f t="shared" si="682"/>
        <v>41</v>
      </c>
      <c r="D8776" s="8">
        <f ca="1">VLOOKUP(B8776,Residuals!$A$12:$AW$232,C8776,FALSE)</f>
        <v>-1.1997507626119058E-3</v>
      </c>
      <c r="E8776" s="8">
        <f ca="1">VLOOKUP(B8776,Residuals!$A$12:$AW$232,C8776,FALSE)^2</f>
        <v>1.4394018923878494E-6</v>
      </c>
      <c r="F8776" s="8">
        <f t="shared" ca="1" si="680"/>
        <v>3.3911271690077742E-3</v>
      </c>
      <c r="G8776" s="6">
        <f t="shared" si="683"/>
        <v>0</v>
      </c>
    </row>
    <row r="8777" spans="1:7" x14ac:dyDescent="0.25">
      <c r="A8777" s="6">
        <f t="shared" si="684"/>
        <v>8766</v>
      </c>
      <c r="B8777" s="6">
        <f t="shared" si="681"/>
        <v>-63</v>
      </c>
      <c r="C8777" s="6">
        <f t="shared" si="682"/>
        <v>41</v>
      </c>
      <c r="D8777" s="8">
        <f ca="1">VLOOKUP(B8777,Residuals!$A$12:$AW$232,C8777,FALSE)</f>
        <v>1.0166008334154965E-2</v>
      </c>
      <c r="E8777" s="8">
        <f ca="1">VLOOKUP(B8777,Residuals!$A$12:$AW$232,C8777,FALSE)^2</f>
        <v>1.033477254501082E-4</v>
      </c>
      <c r="F8777" s="8">
        <f t="shared" ca="1" si="680"/>
        <v>0.24347979635320963</v>
      </c>
      <c r="G8777" s="6">
        <f t="shared" si="683"/>
        <v>0</v>
      </c>
    </row>
    <row r="8778" spans="1:7" x14ac:dyDescent="0.25">
      <c r="A8778" s="6">
        <f t="shared" si="684"/>
        <v>8767</v>
      </c>
      <c r="B8778" s="6">
        <f t="shared" si="681"/>
        <v>-62</v>
      </c>
      <c r="C8778" s="6">
        <f t="shared" si="682"/>
        <v>41</v>
      </c>
      <c r="D8778" s="8">
        <f ca="1">VLOOKUP(B8778,Residuals!$A$12:$AW$232,C8778,FALSE)</f>
        <v>-7.3714779217691623E-3</v>
      </c>
      <c r="E8778" s="8">
        <f ca="1">VLOOKUP(B8778,Residuals!$A$12:$AW$232,C8778,FALSE)^2</f>
        <v>5.4338686751130207E-5</v>
      </c>
      <c r="F8778" s="8">
        <f t="shared" ca="1" si="680"/>
        <v>0.12801803161747458</v>
      </c>
      <c r="G8778" s="6">
        <f t="shared" si="683"/>
        <v>0</v>
      </c>
    </row>
    <row r="8779" spans="1:7" x14ac:dyDescent="0.25">
      <c r="A8779" s="6">
        <f t="shared" si="684"/>
        <v>8768</v>
      </c>
      <c r="B8779" s="6">
        <f t="shared" si="681"/>
        <v>-61</v>
      </c>
      <c r="C8779" s="6">
        <f t="shared" si="682"/>
        <v>41</v>
      </c>
      <c r="D8779" s="8">
        <f ca="1">VLOOKUP(B8779,Residuals!$A$12:$AW$232,C8779,FALSE)</f>
        <v>-2.2530040499903922E-2</v>
      </c>
      <c r="E8779" s="8">
        <f ca="1">VLOOKUP(B8779,Residuals!$A$12:$AW$232,C8779,FALSE)^2</f>
        <v>5.076027249273109E-4</v>
      </c>
      <c r="F8779" s="8">
        <f t="shared" ref="F8779:F8842" ca="1" si="685">E8779/$F$8</f>
        <v>1.1958754540108414</v>
      </c>
      <c r="G8779" s="6">
        <f t="shared" si="683"/>
        <v>0</v>
      </c>
    </row>
    <row r="8780" spans="1:7" x14ac:dyDescent="0.25">
      <c r="A8780" s="6">
        <f t="shared" si="684"/>
        <v>8769</v>
      </c>
      <c r="B8780" s="6">
        <f t="shared" ref="B8780:B8843" si="686">MOD(A8780,221)-210</f>
        <v>-60</v>
      </c>
      <c r="C8780" s="6">
        <f t="shared" ref="C8780:C8843" si="687">IF(B8780&lt;B8779,IF(ISNUMBER(C8779),C8779+1,2),C8779)</f>
        <v>41</v>
      </c>
      <c r="D8780" s="8">
        <f ca="1">VLOOKUP(B8780,Residuals!$A$12:$AW$232,C8780,FALSE)</f>
        <v>-1.2752846671489865E-2</v>
      </c>
      <c r="E8780" s="8">
        <f ca="1">VLOOKUP(B8780,Residuals!$A$12:$AW$232,C8780,FALSE)^2</f>
        <v>1.6263509822653013E-4</v>
      </c>
      <c r="F8780" s="8">
        <f t="shared" ca="1" si="685"/>
        <v>0.38315657576030709</v>
      </c>
      <c r="G8780" s="6">
        <f t="shared" ref="G8780:G8843" si="688">IF(OR(B8780&lt;-10,B8780&gt;10),0,1)</f>
        <v>0</v>
      </c>
    </row>
    <row r="8781" spans="1:7" x14ac:dyDescent="0.25">
      <c r="A8781" s="6">
        <f t="shared" ref="A8781:A8844" si="689">A8780+1</f>
        <v>8770</v>
      </c>
      <c r="B8781" s="6">
        <f t="shared" si="686"/>
        <v>-59</v>
      </c>
      <c r="C8781" s="6">
        <f t="shared" si="687"/>
        <v>41</v>
      </c>
      <c r="D8781" s="8">
        <f ca="1">VLOOKUP(B8781,Residuals!$A$12:$AW$232,C8781,FALSE)</f>
        <v>-6.6358443582749688E-3</v>
      </c>
      <c r="E8781" s="8">
        <f ca="1">VLOOKUP(B8781,Residuals!$A$12:$AW$232,C8781,FALSE)^2</f>
        <v>4.4034430347249731E-5</v>
      </c>
      <c r="F8781" s="8">
        <f t="shared" ca="1" si="685"/>
        <v>0.10374194581238104</v>
      </c>
      <c r="G8781" s="6">
        <f t="shared" si="688"/>
        <v>0</v>
      </c>
    </row>
    <row r="8782" spans="1:7" x14ac:dyDescent="0.25">
      <c r="A8782" s="6">
        <f t="shared" si="689"/>
        <v>8771</v>
      </c>
      <c r="B8782" s="6">
        <f t="shared" si="686"/>
        <v>-58</v>
      </c>
      <c r="C8782" s="6">
        <f t="shared" si="687"/>
        <v>41</v>
      </c>
      <c r="D8782" s="8">
        <f ca="1">VLOOKUP(B8782,Residuals!$A$12:$AW$232,C8782,FALSE)</f>
        <v>-2.999695558101569E-3</v>
      </c>
      <c r="E8782" s="8">
        <f ca="1">VLOOKUP(B8782,Residuals!$A$12:$AW$232,C8782,FALSE)^2</f>
        <v>8.9981734412942832E-6</v>
      </c>
      <c r="F8782" s="8">
        <f t="shared" ca="1" si="685"/>
        <v>2.1199048430870886E-2</v>
      </c>
      <c r="G8782" s="6">
        <f t="shared" si="688"/>
        <v>0</v>
      </c>
    </row>
    <row r="8783" spans="1:7" x14ac:dyDescent="0.25">
      <c r="A8783" s="6">
        <f t="shared" si="689"/>
        <v>8772</v>
      </c>
      <c r="B8783" s="6">
        <f t="shared" si="686"/>
        <v>-57</v>
      </c>
      <c r="C8783" s="6">
        <f t="shared" si="687"/>
        <v>41</v>
      </c>
      <c r="D8783" s="8">
        <f ca="1">VLOOKUP(B8783,Residuals!$A$12:$AW$232,C8783,FALSE)</f>
        <v>2.0013971281375702E-3</v>
      </c>
      <c r="E8783" s="8">
        <f ca="1">VLOOKUP(B8783,Residuals!$A$12:$AW$232,C8783,FALSE)^2</f>
        <v>4.0055904645173139E-6</v>
      </c>
      <c r="F8783" s="8">
        <f t="shared" ca="1" si="685"/>
        <v>9.4368825857309938E-3</v>
      </c>
      <c r="G8783" s="6">
        <f t="shared" si="688"/>
        <v>0</v>
      </c>
    </row>
    <row r="8784" spans="1:7" x14ac:dyDescent="0.25">
      <c r="A8784" s="6">
        <f t="shared" si="689"/>
        <v>8773</v>
      </c>
      <c r="B8784" s="6">
        <f t="shared" si="686"/>
        <v>-56</v>
      </c>
      <c r="C8784" s="6">
        <f t="shared" si="687"/>
        <v>41</v>
      </c>
      <c r="D8784" s="8">
        <f ca="1">VLOOKUP(B8784,Residuals!$A$12:$AW$232,C8784,FALSE)</f>
        <v>3.0497664504185282E-3</v>
      </c>
      <c r="E8784" s="8">
        <f ca="1">VLOOKUP(B8784,Residuals!$A$12:$AW$232,C8784,FALSE)^2</f>
        <v>9.3010754020984287E-6</v>
      </c>
      <c r="F8784" s="8">
        <f t="shared" ca="1" si="685"/>
        <v>2.191266363053181E-2</v>
      </c>
      <c r="G8784" s="6">
        <f t="shared" si="688"/>
        <v>0</v>
      </c>
    </row>
    <row r="8785" spans="1:7" x14ac:dyDescent="0.25">
      <c r="A8785" s="6">
        <f t="shared" si="689"/>
        <v>8774</v>
      </c>
      <c r="B8785" s="6">
        <f t="shared" si="686"/>
        <v>-55</v>
      </c>
      <c r="C8785" s="6">
        <f t="shared" si="687"/>
        <v>41</v>
      </c>
      <c r="D8785" s="8">
        <f ca="1">VLOOKUP(B8785,Residuals!$A$12:$AW$232,C8785,FALSE)</f>
        <v>-1.8771122181132135E-2</v>
      </c>
      <c r="E8785" s="8">
        <f ca="1">VLOOKUP(B8785,Residuals!$A$12:$AW$232,C8785,FALSE)^2</f>
        <v>3.5235502793899085E-4</v>
      </c>
      <c r="F8785" s="8">
        <f t="shared" ca="1" si="685"/>
        <v>0.83012306340531228</v>
      </c>
      <c r="G8785" s="6">
        <f t="shared" si="688"/>
        <v>0</v>
      </c>
    </row>
    <row r="8786" spans="1:7" x14ac:dyDescent="0.25">
      <c r="A8786" s="6">
        <f t="shared" si="689"/>
        <v>8775</v>
      </c>
      <c r="B8786" s="6">
        <f t="shared" si="686"/>
        <v>-54</v>
      </c>
      <c r="C8786" s="6">
        <f t="shared" si="687"/>
        <v>41</v>
      </c>
      <c r="D8786" s="8">
        <f ca="1">VLOOKUP(B8786,Residuals!$A$12:$AW$232,C8786,FALSE)</f>
        <v>1.0722705830256815E-2</v>
      </c>
      <c r="E8786" s="8">
        <f ca="1">VLOOKUP(B8786,Residuals!$A$12:$AW$232,C8786,FALSE)^2</f>
        <v>1.149764203222235E-4</v>
      </c>
      <c r="F8786" s="8">
        <f t="shared" ca="1" si="685"/>
        <v>0.27087616378156776</v>
      </c>
      <c r="G8786" s="6">
        <f t="shared" si="688"/>
        <v>0</v>
      </c>
    </row>
    <row r="8787" spans="1:7" x14ac:dyDescent="0.25">
      <c r="A8787" s="6">
        <f t="shared" si="689"/>
        <v>8776</v>
      </c>
      <c r="B8787" s="6">
        <f t="shared" si="686"/>
        <v>-53</v>
      </c>
      <c r="C8787" s="6">
        <f t="shared" si="687"/>
        <v>41</v>
      </c>
      <c r="D8787" s="8">
        <f ca="1">VLOOKUP(B8787,Residuals!$A$12:$AW$232,C8787,FALSE)</f>
        <v>-2.2807257119097132E-2</v>
      </c>
      <c r="E8787" s="8">
        <f ca="1">VLOOKUP(B8787,Residuals!$A$12:$AW$232,C8787,FALSE)^2</f>
        <v>5.2017097729660684E-4</v>
      </c>
      <c r="F8787" s="8">
        <f t="shared" ca="1" si="685"/>
        <v>1.2254853512201342</v>
      </c>
      <c r="G8787" s="6">
        <f t="shared" si="688"/>
        <v>0</v>
      </c>
    </row>
    <row r="8788" spans="1:7" x14ac:dyDescent="0.25">
      <c r="A8788" s="6">
        <f t="shared" si="689"/>
        <v>8777</v>
      </c>
      <c r="B8788" s="6">
        <f t="shared" si="686"/>
        <v>-52</v>
      </c>
      <c r="C8788" s="6">
        <f t="shared" si="687"/>
        <v>41</v>
      </c>
      <c r="D8788" s="8">
        <f ca="1">VLOOKUP(B8788,Residuals!$A$12:$AW$232,C8788,FALSE)</f>
        <v>3.2325772462681153E-2</v>
      </c>
      <c r="E8788" s="8">
        <f ca="1">VLOOKUP(B8788,Residuals!$A$12:$AW$232,C8788,FALSE)^2</f>
        <v>1.0449555653090352E-3</v>
      </c>
      <c r="F8788" s="8">
        <f t="shared" ca="1" si="685"/>
        <v>2.4618400369384283</v>
      </c>
      <c r="G8788" s="6">
        <f t="shared" si="688"/>
        <v>0</v>
      </c>
    </row>
    <row r="8789" spans="1:7" x14ac:dyDescent="0.25">
      <c r="A8789" s="6">
        <f t="shared" si="689"/>
        <v>8778</v>
      </c>
      <c r="B8789" s="6">
        <f t="shared" si="686"/>
        <v>-51</v>
      </c>
      <c r="C8789" s="6">
        <f t="shared" si="687"/>
        <v>41</v>
      </c>
      <c r="D8789" s="8">
        <f ca="1">VLOOKUP(B8789,Residuals!$A$12:$AW$232,C8789,FALSE)</f>
        <v>-2.1912288236713783E-2</v>
      </c>
      <c r="E8789" s="8">
        <f ca="1">VLOOKUP(B8789,Residuals!$A$12:$AW$232,C8789,FALSE)^2</f>
        <v>4.8014837576882519E-4</v>
      </c>
      <c r="F8789" s="8">
        <f t="shared" ca="1" si="685"/>
        <v>1.1311949851083591</v>
      </c>
      <c r="G8789" s="6">
        <f t="shared" si="688"/>
        <v>0</v>
      </c>
    </row>
    <row r="8790" spans="1:7" x14ac:dyDescent="0.25">
      <c r="A8790" s="6">
        <f t="shared" si="689"/>
        <v>8779</v>
      </c>
      <c r="B8790" s="6">
        <f t="shared" si="686"/>
        <v>-50</v>
      </c>
      <c r="C8790" s="6">
        <f t="shared" si="687"/>
        <v>41</v>
      </c>
      <c r="D8790" s="8">
        <f ca="1">VLOOKUP(B8790,Residuals!$A$12:$AW$232,C8790,FALSE)</f>
        <v>7.9629919451924339E-3</v>
      </c>
      <c r="E8790" s="8">
        <f ca="1">VLOOKUP(B8790,Residuals!$A$12:$AW$232,C8790,FALSE)^2</f>
        <v>6.3409240719199581E-5</v>
      </c>
      <c r="F8790" s="8">
        <f t="shared" ca="1" si="685"/>
        <v>0.14938760335538856</v>
      </c>
      <c r="G8790" s="6">
        <f t="shared" si="688"/>
        <v>0</v>
      </c>
    </row>
    <row r="8791" spans="1:7" x14ac:dyDescent="0.25">
      <c r="A8791" s="6">
        <f t="shared" si="689"/>
        <v>8780</v>
      </c>
      <c r="B8791" s="6">
        <f t="shared" si="686"/>
        <v>-49</v>
      </c>
      <c r="C8791" s="6">
        <f t="shared" si="687"/>
        <v>41</v>
      </c>
      <c r="D8791" s="8">
        <f ca="1">VLOOKUP(B8791,Residuals!$A$12:$AW$232,C8791,FALSE)</f>
        <v>2.2765731212056745E-2</v>
      </c>
      <c r="E8791" s="8">
        <f ca="1">VLOOKUP(B8791,Residuals!$A$12:$AW$232,C8791,FALSE)^2</f>
        <v>5.1827851761961465E-4</v>
      </c>
      <c r="F8791" s="8">
        <f t="shared" ca="1" si="685"/>
        <v>1.2210268525472907</v>
      </c>
      <c r="G8791" s="6">
        <f t="shared" si="688"/>
        <v>0</v>
      </c>
    </row>
    <row r="8792" spans="1:7" x14ac:dyDescent="0.25">
      <c r="A8792" s="6">
        <f t="shared" si="689"/>
        <v>8781</v>
      </c>
      <c r="B8792" s="6">
        <f t="shared" si="686"/>
        <v>-48</v>
      </c>
      <c r="C8792" s="6">
        <f t="shared" si="687"/>
        <v>41</v>
      </c>
      <c r="D8792" s="8">
        <f ca="1">VLOOKUP(B8792,Residuals!$A$12:$AW$232,C8792,FALSE)</f>
        <v>9.3575070360538085E-3</v>
      </c>
      <c r="E8792" s="8">
        <f ca="1">VLOOKUP(B8792,Residuals!$A$12:$AW$232,C8792,FALSE)^2</f>
        <v>8.7562937929796532E-5</v>
      </c>
      <c r="F8792" s="8">
        <f t="shared" ca="1" si="685"/>
        <v>0.20629197403602145</v>
      </c>
      <c r="G8792" s="6">
        <f t="shared" si="688"/>
        <v>0</v>
      </c>
    </row>
    <row r="8793" spans="1:7" x14ac:dyDescent="0.25">
      <c r="A8793" s="6">
        <f t="shared" si="689"/>
        <v>8782</v>
      </c>
      <c r="B8793" s="6">
        <f t="shared" si="686"/>
        <v>-47</v>
      </c>
      <c r="C8793" s="6">
        <f t="shared" si="687"/>
        <v>41</v>
      </c>
      <c r="D8793" s="8">
        <f ca="1">VLOOKUP(B8793,Residuals!$A$12:$AW$232,C8793,FALSE)</f>
        <v>8.0395525496263082E-3</v>
      </c>
      <c r="E8793" s="8">
        <f ca="1">VLOOKUP(B8793,Residuals!$A$12:$AW$232,C8793,FALSE)^2</f>
        <v>6.4634405198202877E-5</v>
      </c>
      <c r="F8793" s="8">
        <f t="shared" ca="1" si="685"/>
        <v>0.15227400261137333</v>
      </c>
      <c r="G8793" s="6">
        <f t="shared" si="688"/>
        <v>0</v>
      </c>
    </row>
    <row r="8794" spans="1:7" x14ac:dyDescent="0.25">
      <c r="A8794" s="6">
        <f t="shared" si="689"/>
        <v>8783</v>
      </c>
      <c r="B8794" s="6">
        <f t="shared" si="686"/>
        <v>-46</v>
      </c>
      <c r="C8794" s="6">
        <f t="shared" si="687"/>
        <v>41</v>
      </c>
      <c r="D8794" s="8">
        <f ca="1">VLOOKUP(B8794,Residuals!$A$12:$AW$232,C8794,FALSE)</f>
        <v>-1.433480781127213E-3</v>
      </c>
      <c r="E8794" s="8">
        <f ca="1">VLOOKUP(B8794,Residuals!$A$12:$AW$232,C8794,FALSE)^2</f>
        <v>2.054867149861085E-6</v>
      </c>
      <c r="F8794" s="8">
        <f t="shared" ca="1" si="685"/>
        <v>4.8411189796587189E-3</v>
      </c>
      <c r="G8794" s="6">
        <f t="shared" si="688"/>
        <v>0</v>
      </c>
    </row>
    <row r="8795" spans="1:7" x14ac:dyDescent="0.25">
      <c r="A8795" s="6">
        <f t="shared" si="689"/>
        <v>8784</v>
      </c>
      <c r="B8795" s="6">
        <f t="shared" si="686"/>
        <v>-45</v>
      </c>
      <c r="C8795" s="6">
        <f t="shared" si="687"/>
        <v>41</v>
      </c>
      <c r="D8795" s="8">
        <f ca="1">VLOOKUP(B8795,Residuals!$A$12:$AW$232,C8795,FALSE)</f>
        <v>6.9883918813106285E-4</v>
      </c>
      <c r="E8795" s="8">
        <f ca="1">VLOOKUP(B8795,Residuals!$A$12:$AW$232,C8795,FALSE)^2</f>
        <v>4.8837621086768303E-7</v>
      </c>
      <c r="F8795" s="8">
        <f t="shared" ca="1" si="685"/>
        <v>1.1505791718969189E-3</v>
      </c>
      <c r="G8795" s="6">
        <f t="shared" si="688"/>
        <v>0</v>
      </c>
    </row>
    <row r="8796" spans="1:7" x14ac:dyDescent="0.25">
      <c r="A8796" s="6">
        <f t="shared" si="689"/>
        <v>8785</v>
      </c>
      <c r="B8796" s="6">
        <f t="shared" si="686"/>
        <v>-44</v>
      </c>
      <c r="C8796" s="6">
        <f t="shared" si="687"/>
        <v>41</v>
      </c>
      <c r="D8796" s="8">
        <f ca="1">VLOOKUP(B8796,Residuals!$A$12:$AW$232,C8796,FALSE)</f>
        <v>-6.9947749213426112E-3</v>
      </c>
      <c r="E8796" s="8">
        <f ca="1">VLOOKUP(B8796,Residuals!$A$12:$AW$232,C8796,FALSE)^2</f>
        <v>4.892687620024353E-5</v>
      </c>
      <c r="F8796" s="8">
        <f t="shared" ca="1" si="685"/>
        <v>0.11526819580741456</v>
      </c>
      <c r="G8796" s="6">
        <f t="shared" si="688"/>
        <v>0</v>
      </c>
    </row>
    <row r="8797" spans="1:7" x14ac:dyDescent="0.25">
      <c r="A8797" s="6">
        <f t="shared" si="689"/>
        <v>8786</v>
      </c>
      <c r="B8797" s="6">
        <f t="shared" si="686"/>
        <v>-43</v>
      </c>
      <c r="C8797" s="6">
        <f t="shared" si="687"/>
        <v>41</v>
      </c>
      <c r="D8797" s="8">
        <f ca="1">VLOOKUP(B8797,Residuals!$A$12:$AW$232,C8797,FALSE)</f>
        <v>-6.1546195565869901E-3</v>
      </c>
      <c r="E8797" s="8">
        <f ca="1">VLOOKUP(B8797,Residuals!$A$12:$AW$232,C8797,FALSE)^2</f>
        <v>3.7879341886323039E-5</v>
      </c>
      <c r="F8797" s="8">
        <f t="shared" ca="1" si="685"/>
        <v>8.9241000789397451E-2</v>
      </c>
      <c r="G8797" s="6">
        <f t="shared" si="688"/>
        <v>0</v>
      </c>
    </row>
    <row r="8798" spans="1:7" x14ac:dyDescent="0.25">
      <c r="A8798" s="6">
        <f t="shared" si="689"/>
        <v>8787</v>
      </c>
      <c r="B8798" s="6">
        <f t="shared" si="686"/>
        <v>-42</v>
      </c>
      <c r="C8798" s="6">
        <f t="shared" si="687"/>
        <v>41</v>
      </c>
      <c r="D8798" s="8">
        <f ca="1">VLOOKUP(B8798,Residuals!$A$12:$AW$232,C8798,FALSE)</f>
        <v>5.0927602984757146E-3</v>
      </c>
      <c r="E8798" s="8">
        <f ca="1">VLOOKUP(B8798,Residuals!$A$12:$AW$232,C8798,FALSE)^2</f>
        <v>2.5936207457730448E-5</v>
      </c>
      <c r="F8798" s="8">
        <f t="shared" ca="1" si="685"/>
        <v>6.1103836417100314E-2</v>
      </c>
      <c r="G8798" s="6">
        <f t="shared" si="688"/>
        <v>0</v>
      </c>
    </row>
    <row r="8799" spans="1:7" x14ac:dyDescent="0.25">
      <c r="A8799" s="6">
        <f t="shared" si="689"/>
        <v>8788</v>
      </c>
      <c r="B8799" s="6">
        <f t="shared" si="686"/>
        <v>-41</v>
      </c>
      <c r="C8799" s="6">
        <f t="shared" si="687"/>
        <v>41</v>
      </c>
      <c r="D8799" s="8">
        <f ca="1">VLOOKUP(B8799,Residuals!$A$12:$AW$232,C8799,FALSE)</f>
        <v>8.5528017385476506E-3</v>
      </c>
      <c r="E8799" s="8">
        <f ca="1">VLOOKUP(B8799,Residuals!$A$12:$AW$232,C8799,FALSE)^2</f>
        <v>7.3150417578903709E-5</v>
      </c>
      <c r="F8799" s="8">
        <f t="shared" ca="1" si="685"/>
        <v>0.17233711431667578</v>
      </c>
      <c r="G8799" s="6">
        <f t="shared" si="688"/>
        <v>0</v>
      </c>
    </row>
    <row r="8800" spans="1:7" x14ac:dyDescent="0.25">
      <c r="A8800" s="6">
        <f t="shared" si="689"/>
        <v>8789</v>
      </c>
      <c r="B8800" s="6">
        <f t="shared" si="686"/>
        <v>-40</v>
      </c>
      <c r="C8800" s="6">
        <f t="shared" si="687"/>
        <v>41</v>
      </c>
      <c r="D8800" s="8">
        <f ca="1">VLOOKUP(B8800,Residuals!$A$12:$AW$232,C8800,FALSE)</f>
        <v>-4.1878352699798831E-3</v>
      </c>
      <c r="E8800" s="8">
        <f ca="1">VLOOKUP(B8800,Residuals!$A$12:$AW$232,C8800,FALSE)^2</f>
        <v>1.7537964248487481E-5</v>
      </c>
      <c r="F8800" s="8">
        <f t="shared" ca="1" si="685"/>
        <v>4.1318180396075009E-2</v>
      </c>
      <c r="G8800" s="6">
        <f t="shared" si="688"/>
        <v>0</v>
      </c>
    </row>
    <row r="8801" spans="1:7" x14ac:dyDescent="0.25">
      <c r="A8801" s="6">
        <f t="shared" si="689"/>
        <v>8790</v>
      </c>
      <c r="B8801" s="6">
        <f t="shared" si="686"/>
        <v>-39</v>
      </c>
      <c r="C8801" s="6">
        <f t="shared" si="687"/>
        <v>41</v>
      </c>
      <c r="D8801" s="8">
        <f ca="1">VLOOKUP(B8801,Residuals!$A$12:$AW$232,C8801,FALSE)</f>
        <v>1.4270169411705794E-2</v>
      </c>
      <c r="E8801" s="8">
        <f ca="1">VLOOKUP(B8801,Residuals!$A$12:$AW$232,C8801,FALSE)^2</f>
        <v>2.0363773503878367E-4</v>
      </c>
      <c r="F8801" s="8">
        <f t="shared" ca="1" si="685"/>
        <v>0.47975583440399749</v>
      </c>
      <c r="G8801" s="6">
        <f t="shared" si="688"/>
        <v>0</v>
      </c>
    </row>
    <row r="8802" spans="1:7" x14ac:dyDescent="0.25">
      <c r="A8802" s="6">
        <f t="shared" si="689"/>
        <v>8791</v>
      </c>
      <c r="B8802" s="6">
        <f t="shared" si="686"/>
        <v>-38</v>
      </c>
      <c r="C8802" s="6">
        <f t="shared" si="687"/>
        <v>41</v>
      </c>
      <c r="D8802" s="8">
        <f ca="1">VLOOKUP(B8802,Residuals!$A$12:$AW$232,C8802,FALSE)</f>
        <v>8.2554062471826978E-3</v>
      </c>
      <c r="E8802" s="8">
        <f ca="1">VLOOKUP(B8802,Residuals!$A$12:$AW$232,C8802,FALSE)^2</f>
        <v>6.8151732306023118E-5</v>
      </c>
      <c r="F8802" s="8">
        <f t="shared" ca="1" si="685"/>
        <v>0.16056057190150375</v>
      </c>
      <c r="G8802" s="6">
        <f t="shared" si="688"/>
        <v>0</v>
      </c>
    </row>
    <row r="8803" spans="1:7" x14ac:dyDescent="0.25">
      <c r="A8803" s="6">
        <f t="shared" si="689"/>
        <v>8792</v>
      </c>
      <c r="B8803" s="6">
        <f t="shared" si="686"/>
        <v>-37</v>
      </c>
      <c r="C8803" s="6">
        <f t="shared" si="687"/>
        <v>41</v>
      </c>
      <c r="D8803" s="8">
        <f ca="1">VLOOKUP(B8803,Residuals!$A$12:$AW$232,C8803,FALSE)</f>
        <v>1.5918266613311218E-2</v>
      </c>
      <c r="E8803" s="8">
        <f ca="1">VLOOKUP(B8803,Residuals!$A$12:$AW$232,C8803,FALSE)^2</f>
        <v>2.5339121197245857E-4</v>
      </c>
      <c r="F8803" s="8">
        <f t="shared" ca="1" si="685"/>
        <v>0.59697144199396202</v>
      </c>
      <c r="G8803" s="6">
        <f t="shared" si="688"/>
        <v>0</v>
      </c>
    </row>
    <row r="8804" spans="1:7" x14ac:dyDescent="0.25">
      <c r="A8804" s="6">
        <f t="shared" si="689"/>
        <v>8793</v>
      </c>
      <c r="B8804" s="6">
        <f t="shared" si="686"/>
        <v>-36</v>
      </c>
      <c r="C8804" s="6">
        <f t="shared" si="687"/>
        <v>41</v>
      </c>
      <c r="D8804" s="8">
        <f ca="1">VLOOKUP(B8804,Residuals!$A$12:$AW$232,C8804,FALSE)</f>
        <v>-3.4118367413301072E-3</v>
      </c>
      <c r="E8804" s="8">
        <f ca="1">VLOOKUP(B8804,Residuals!$A$12:$AW$232,C8804,FALSE)^2</f>
        <v>1.1640629949490045E-5</v>
      </c>
      <c r="F8804" s="8">
        <f t="shared" ca="1" si="685"/>
        <v>2.7424485610891995E-2</v>
      </c>
      <c r="G8804" s="6">
        <f t="shared" si="688"/>
        <v>0</v>
      </c>
    </row>
    <row r="8805" spans="1:7" x14ac:dyDescent="0.25">
      <c r="A8805" s="6">
        <f t="shared" si="689"/>
        <v>8794</v>
      </c>
      <c r="B8805" s="6">
        <f t="shared" si="686"/>
        <v>-35</v>
      </c>
      <c r="C8805" s="6">
        <f t="shared" si="687"/>
        <v>41</v>
      </c>
      <c r="D8805" s="8">
        <f ca="1">VLOOKUP(B8805,Residuals!$A$12:$AW$232,C8805,FALSE)</f>
        <v>-1.3457984242255144E-2</v>
      </c>
      <c r="E8805" s="8">
        <f ca="1">VLOOKUP(B8805,Residuals!$A$12:$AW$232,C8805,FALSE)^2</f>
        <v>1.8111733986478777E-4</v>
      </c>
      <c r="F8805" s="8">
        <f t="shared" ca="1" si="685"/>
        <v>0.42669940566425318</v>
      </c>
      <c r="G8805" s="6">
        <f t="shared" si="688"/>
        <v>0</v>
      </c>
    </row>
    <row r="8806" spans="1:7" x14ac:dyDescent="0.25">
      <c r="A8806" s="6">
        <f t="shared" si="689"/>
        <v>8795</v>
      </c>
      <c r="B8806" s="6">
        <f t="shared" si="686"/>
        <v>-34</v>
      </c>
      <c r="C8806" s="6">
        <f t="shared" si="687"/>
        <v>41</v>
      </c>
      <c r="D8806" s="8">
        <f ca="1">VLOOKUP(B8806,Residuals!$A$12:$AW$232,C8806,FALSE)</f>
        <v>-2.2217522265365726E-2</v>
      </c>
      <c r="E8806" s="8">
        <f ca="1">VLOOKUP(B8806,Residuals!$A$12:$AW$232,C8806,FALSE)^2</f>
        <v>4.9361829561202176E-4</v>
      </c>
      <c r="F8806" s="8">
        <f t="shared" ca="1" si="685"/>
        <v>1.162929145933203</v>
      </c>
      <c r="G8806" s="6">
        <f t="shared" si="688"/>
        <v>0</v>
      </c>
    </row>
    <row r="8807" spans="1:7" x14ac:dyDescent="0.25">
      <c r="A8807" s="6">
        <f t="shared" si="689"/>
        <v>8796</v>
      </c>
      <c r="B8807" s="6">
        <f t="shared" si="686"/>
        <v>-33</v>
      </c>
      <c r="C8807" s="6">
        <f t="shared" si="687"/>
        <v>41</v>
      </c>
      <c r="D8807" s="8">
        <f ca="1">VLOOKUP(B8807,Residuals!$A$12:$AW$232,C8807,FALSE)</f>
        <v>2.4851804237776498E-2</v>
      </c>
      <c r="E8807" s="8">
        <f ca="1">VLOOKUP(B8807,Residuals!$A$12:$AW$232,C8807,FALSE)^2</f>
        <v>6.1761217387276593E-4</v>
      </c>
      <c r="F8807" s="8">
        <f t="shared" ca="1" si="685"/>
        <v>1.4550497910319196</v>
      </c>
      <c r="G8807" s="6">
        <f t="shared" si="688"/>
        <v>0</v>
      </c>
    </row>
    <row r="8808" spans="1:7" x14ac:dyDescent="0.25">
      <c r="A8808" s="6">
        <f t="shared" si="689"/>
        <v>8797</v>
      </c>
      <c r="B8808" s="6">
        <f t="shared" si="686"/>
        <v>-32</v>
      </c>
      <c r="C8808" s="6">
        <f t="shared" si="687"/>
        <v>41</v>
      </c>
      <c r="D8808" s="8">
        <f ca="1">VLOOKUP(B8808,Residuals!$A$12:$AW$232,C8808,FALSE)</f>
        <v>4.258294472830014E-5</v>
      </c>
      <c r="E8808" s="8">
        <f ca="1">VLOOKUP(B8808,Residuals!$A$12:$AW$232,C8808,FALSE)^2</f>
        <v>1.8133071817334648E-9</v>
      </c>
      <c r="F8808" s="8">
        <f t="shared" ca="1" si="685"/>
        <v>4.272021095881934E-6</v>
      </c>
      <c r="G8808" s="6">
        <f t="shared" si="688"/>
        <v>0</v>
      </c>
    </row>
    <row r="8809" spans="1:7" x14ac:dyDescent="0.25">
      <c r="A8809" s="6">
        <f t="shared" si="689"/>
        <v>8798</v>
      </c>
      <c r="B8809" s="6">
        <f t="shared" si="686"/>
        <v>-31</v>
      </c>
      <c r="C8809" s="6">
        <f t="shared" si="687"/>
        <v>41</v>
      </c>
      <c r="D8809" s="8">
        <f ca="1">VLOOKUP(B8809,Residuals!$A$12:$AW$232,C8809,FALSE)</f>
        <v>1.8391927278278108E-2</v>
      </c>
      <c r="E8809" s="8">
        <f ca="1">VLOOKUP(B8809,Residuals!$A$12:$AW$232,C8809,FALSE)^2</f>
        <v>3.3826298900947038E-4</v>
      </c>
      <c r="F8809" s="8">
        <f t="shared" ca="1" si="685"/>
        <v>0.79692323482836369</v>
      </c>
      <c r="G8809" s="6">
        <f t="shared" si="688"/>
        <v>0</v>
      </c>
    </row>
    <row r="8810" spans="1:7" x14ac:dyDescent="0.25">
      <c r="A8810" s="6">
        <f t="shared" si="689"/>
        <v>8799</v>
      </c>
      <c r="B8810" s="6">
        <f t="shared" si="686"/>
        <v>-30</v>
      </c>
      <c r="C8810" s="6">
        <f t="shared" si="687"/>
        <v>41</v>
      </c>
      <c r="D8810" s="8">
        <f ca="1">VLOOKUP(B8810,Residuals!$A$12:$AW$232,C8810,FALSE)</f>
        <v>1.0184091907376201E-2</v>
      </c>
      <c r="E8810" s="8">
        <f ca="1">VLOOKUP(B8810,Residuals!$A$12:$AW$232,C8810,FALSE)^2</f>
        <v>1.0371572797788543E-4</v>
      </c>
      <c r="F8810" s="8">
        <f t="shared" ca="1" si="685"/>
        <v>0.24434678379904287</v>
      </c>
      <c r="G8810" s="6">
        <f t="shared" si="688"/>
        <v>0</v>
      </c>
    </row>
    <row r="8811" spans="1:7" x14ac:dyDescent="0.25">
      <c r="A8811" s="6">
        <f t="shared" si="689"/>
        <v>8800</v>
      </c>
      <c r="B8811" s="6">
        <f t="shared" si="686"/>
        <v>-29</v>
      </c>
      <c r="C8811" s="6">
        <f t="shared" si="687"/>
        <v>41</v>
      </c>
      <c r="D8811" s="8">
        <f ca="1">VLOOKUP(B8811,Residuals!$A$12:$AW$232,C8811,FALSE)</f>
        <v>2.5545569344692454E-3</v>
      </c>
      <c r="E8811" s="8">
        <f ca="1">VLOOKUP(B8811,Residuals!$A$12:$AW$232,C8811,FALSE)^2</f>
        <v>6.5257611314449083E-6</v>
      </c>
      <c r="F8811" s="8">
        <f t="shared" ca="1" si="685"/>
        <v>1.537422313276691E-2</v>
      </c>
      <c r="G8811" s="6">
        <f t="shared" si="688"/>
        <v>0</v>
      </c>
    </row>
    <row r="8812" spans="1:7" x14ac:dyDescent="0.25">
      <c r="A8812" s="6">
        <f t="shared" si="689"/>
        <v>8801</v>
      </c>
      <c r="B8812" s="6">
        <f t="shared" si="686"/>
        <v>-28</v>
      </c>
      <c r="C8812" s="6">
        <f t="shared" si="687"/>
        <v>41</v>
      </c>
      <c r="D8812" s="8">
        <f ca="1">VLOOKUP(B8812,Residuals!$A$12:$AW$232,C8812,FALSE)</f>
        <v>-1.8725563892992387E-3</v>
      </c>
      <c r="E8812" s="8">
        <f ca="1">VLOOKUP(B8812,Residuals!$A$12:$AW$232,C8812,FALSE)^2</f>
        <v>3.5064674311054022E-6</v>
      </c>
      <c r="F8812" s="8">
        <f t="shared" ca="1" si="685"/>
        <v>8.2609846740832309E-3</v>
      </c>
      <c r="G8812" s="6">
        <f t="shared" si="688"/>
        <v>0</v>
      </c>
    </row>
    <row r="8813" spans="1:7" x14ac:dyDescent="0.25">
      <c r="A8813" s="6">
        <f t="shared" si="689"/>
        <v>8802</v>
      </c>
      <c r="B8813" s="6">
        <f t="shared" si="686"/>
        <v>-27</v>
      </c>
      <c r="C8813" s="6">
        <f t="shared" si="687"/>
        <v>41</v>
      </c>
      <c r="D8813" s="8">
        <f ca="1">VLOOKUP(B8813,Residuals!$A$12:$AW$232,C8813,FALSE)</f>
        <v>-1.9730691118093348E-3</v>
      </c>
      <c r="E8813" s="8">
        <f ca="1">VLOOKUP(B8813,Residuals!$A$12:$AW$232,C8813,FALSE)^2</f>
        <v>3.8930017199760774E-6</v>
      </c>
      <c r="F8813" s="8">
        <f t="shared" ca="1" si="685"/>
        <v>9.1716316140896519E-3</v>
      </c>
      <c r="G8813" s="6">
        <f t="shared" si="688"/>
        <v>0</v>
      </c>
    </row>
    <row r="8814" spans="1:7" x14ac:dyDescent="0.25">
      <c r="A8814" s="6">
        <f t="shared" si="689"/>
        <v>8803</v>
      </c>
      <c r="B8814" s="6">
        <f t="shared" si="686"/>
        <v>-26</v>
      </c>
      <c r="C8814" s="6">
        <f t="shared" si="687"/>
        <v>41</v>
      </c>
      <c r="D8814" s="8">
        <f ca="1">VLOOKUP(B8814,Residuals!$A$12:$AW$232,C8814,FALSE)</f>
        <v>2.2680442581296586E-2</v>
      </c>
      <c r="E8814" s="8">
        <f ca="1">VLOOKUP(B8814,Residuals!$A$12:$AW$232,C8814,FALSE)^2</f>
        <v>5.1440247568349136E-4</v>
      </c>
      <c r="F8814" s="8">
        <f t="shared" ca="1" si="685"/>
        <v>1.2118951769622348</v>
      </c>
      <c r="G8814" s="6">
        <f t="shared" si="688"/>
        <v>0</v>
      </c>
    </row>
    <row r="8815" spans="1:7" x14ac:dyDescent="0.25">
      <c r="A8815" s="6">
        <f t="shared" si="689"/>
        <v>8804</v>
      </c>
      <c r="B8815" s="6">
        <f t="shared" si="686"/>
        <v>-25</v>
      </c>
      <c r="C8815" s="6">
        <f t="shared" si="687"/>
        <v>41</v>
      </c>
      <c r="D8815" s="8">
        <f ca="1">VLOOKUP(B8815,Residuals!$A$12:$AW$232,C8815,FALSE)</f>
        <v>-1.1919873981650304E-2</v>
      </c>
      <c r="E8815" s="8">
        <f ca="1">VLOOKUP(B8815,Residuals!$A$12:$AW$232,C8815,FALSE)^2</f>
        <v>1.4208339573842387E-4</v>
      </c>
      <c r="F8815" s="8">
        <f t="shared" ca="1" si="685"/>
        <v>0.33473824517081052</v>
      </c>
      <c r="G8815" s="6">
        <f t="shared" si="688"/>
        <v>0</v>
      </c>
    </row>
    <row r="8816" spans="1:7" x14ac:dyDescent="0.25">
      <c r="A8816" s="6">
        <f t="shared" si="689"/>
        <v>8805</v>
      </c>
      <c r="B8816" s="6">
        <f t="shared" si="686"/>
        <v>-24</v>
      </c>
      <c r="C8816" s="6">
        <f t="shared" si="687"/>
        <v>41</v>
      </c>
      <c r="D8816" s="8">
        <f ca="1">VLOOKUP(B8816,Residuals!$A$12:$AW$232,C8816,FALSE)</f>
        <v>8.2048101883890768E-3</v>
      </c>
      <c r="E8816" s="8">
        <f ca="1">VLOOKUP(B8816,Residuals!$A$12:$AW$232,C8816,FALSE)^2</f>
        <v>6.7318910227493199E-5</v>
      </c>
      <c r="F8816" s="8">
        <f t="shared" ca="1" si="685"/>
        <v>0.15859850307806542</v>
      </c>
      <c r="G8816" s="6">
        <f t="shared" si="688"/>
        <v>0</v>
      </c>
    </row>
    <row r="8817" spans="1:7" x14ac:dyDescent="0.25">
      <c r="A8817" s="6">
        <f t="shared" si="689"/>
        <v>8806</v>
      </c>
      <c r="B8817" s="6">
        <f t="shared" si="686"/>
        <v>-23</v>
      </c>
      <c r="C8817" s="6">
        <f t="shared" si="687"/>
        <v>41</v>
      </c>
      <c r="D8817" s="8">
        <f ca="1">VLOOKUP(B8817,Residuals!$A$12:$AW$232,C8817,FALSE)</f>
        <v>1.9916591192569843E-3</v>
      </c>
      <c r="E8817" s="8">
        <f ca="1">VLOOKUP(B8817,Residuals!$A$12:$AW$232,C8817,FALSE)^2</f>
        <v>3.966706047319506E-6</v>
      </c>
      <c r="F8817" s="8">
        <f t="shared" ca="1" si="685"/>
        <v>9.3452736999098344E-3</v>
      </c>
      <c r="G8817" s="6">
        <f t="shared" si="688"/>
        <v>0</v>
      </c>
    </row>
    <row r="8818" spans="1:7" x14ac:dyDescent="0.25">
      <c r="A8818" s="6">
        <f t="shared" si="689"/>
        <v>8807</v>
      </c>
      <c r="B8818" s="6">
        <f t="shared" si="686"/>
        <v>-22</v>
      </c>
      <c r="C8818" s="6">
        <f t="shared" si="687"/>
        <v>41</v>
      </c>
      <c r="D8818" s="8">
        <f ca="1">VLOOKUP(B8818,Residuals!$A$12:$AW$232,C8818,FALSE)</f>
        <v>-1.6595052148589357E-3</v>
      </c>
      <c r="E8818" s="8">
        <f ca="1">VLOOKUP(B8818,Residuals!$A$12:$AW$232,C8818,FALSE)^2</f>
        <v>2.7539575581440022E-6</v>
      </c>
      <c r="F8818" s="8">
        <f t="shared" ca="1" si="685"/>
        <v>6.4881256215550513E-3</v>
      </c>
      <c r="G8818" s="6">
        <f t="shared" si="688"/>
        <v>0</v>
      </c>
    </row>
    <row r="8819" spans="1:7" x14ac:dyDescent="0.25">
      <c r="A8819" s="6">
        <f t="shared" si="689"/>
        <v>8808</v>
      </c>
      <c r="B8819" s="6">
        <f t="shared" si="686"/>
        <v>-21</v>
      </c>
      <c r="C8819" s="6">
        <f t="shared" si="687"/>
        <v>41</v>
      </c>
      <c r="D8819" s="8">
        <f ca="1">VLOOKUP(B8819,Residuals!$A$12:$AW$232,C8819,FALSE)</f>
        <v>6.6317494295519861E-3</v>
      </c>
      <c r="E8819" s="8">
        <f ca="1">VLOOKUP(B8819,Residuals!$A$12:$AW$232,C8819,FALSE)^2</f>
        <v>4.3980100496363092E-5</v>
      </c>
      <c r="F8819" s="8">
        <f t="shared" ca="1" si="685"/>
        <v>0.1036139485974238</v>
      </c>
      <c r="G8819" s="6">
        <f t="shared" si="688"/>
        <v>0</v>
      </c>
    </row>
    <row r="8820" spans="1:7" x14ac:dyDescent="0.25">
      <c r="A8820" s="6">
        <f t="shared" si="689"/>
        <v>8809</v>
      </c>
      <c r="B8820" s="6">
        <f t="shared" si="686"/>
        <v>-20</v>
      </c>
      <c r="C8820" s="6">
        <f t="shared" si="687"/>
        <v>41</v>
      </c>
      <c r="D8820" s="8">
        <f ca="1">VLOOKUP(B8820,Residuals!$A$12:$AW$232,C8820,FALSE)</f>
        <v>-7.697796894319567E-3</v>
      </c>
      <c r="E8820" s="8">
        <f ca="1">VLOOKUP(B8820,Residuals!$A$12:$AW$232,C8820,FALSE)^2</f>
        <v>5.9256077026195972E-5</v>
      </c>
      <c r="F8820" s="8">
        <f t="shared" ca="1" si="685"/>
        <v>0.13960304887400105</v>
      </c>
      <c r="G8820" s="6">
        <f t="shared" si="688"/>
        <v>0</v>
      </c>
    </row>
    <row r="8821" spans="1:7" x14ac:dyDescent="0.25">
      <c r="A8821" s="6">
        <f t="shared" si="689"/>
        <v>8810</v>
      </c>
      <c r="B8821" s="6">
        <f t="shared" si="686"/>
        <v>-19</v>
      </c>
      <c r="C8821" s="6">
        <f t="shared" si="687"/>
        <v>41</v>
      </c>
      <c r="D8821" s="8">
        <f ca="1">VLOOKUP(B8821,Residuals!$A$12:$AW$232,C8821,FALSE)</f>
        <v>-2.8953044566326198E-2</v>
      </c>
      <c r="E8821" s="8">
        <f ca="1">VLOOKUP(B8821,Residuals!$A$12:$AW$232,C8821,FALSE)^2</f>
        <v>8.3827878965967101E-4</v>
      </c>
      <c r="F8821" s="8">
        <f t="shared" ca="1" si="685"/>
        <v>1.9749244417777174</v>
      </c>
      <c r="G8821" s="6">
        <f t="shared" si="688"/>
        <v>0</v>
      </c>
    </row>
    <row r="8822" spans="1:7" x14ac:dyDescent="0.25">
      <c r="A8822" s="6">
        <f t="shared" si="689"/>
        <v>8811</v>
      </c>
      <c r="B8822" s="6">
        <f t="shared" si="686"/>
        <v>-18</v>
      </c>
      <c r="C8822" s="6">
        <f t="shared" si="687"/>
        <v>41</v>
      </c>
      <c r="D8822" s="8">
        <f ca="1">VLOOKUP(B8822,Residuals!$A$12:$AW$232,C8822,FALSE)</f>
        <v>5.00163134322927E-3</v>
      </c>
      <c r="E8822" s="8">
        <f ca="1">VLOOKUP(B8822,Residuals!$A$12:$AW$232,C8822,FALSE)^2</f>
        <v>2.5016316093573431E-5</v>
      </c>
      <c r="F8822" s="8">
        <f t="shared" ca="1" si="685"/>
        <v>5.8936638628890134E-2</v>
      </c>
      <c r="G8822" s="6">
        <f t="shared" si="688"/>
        <v>0</v>
      </c>
    </row>
    <row r="8823" spans="1:7" x14ac:dyDescent="0.25">
      <c r="A8823" s="6">
        <f t="shared" si="689"/>
        <v>8812</v>
      </c>
      <c r="B8823" s="6">
        <f t="shared" si="686"/>
        <v>-17</v>
      </c>
      <c r="C8823" s="6">
        <f t="shared" si="687"/>
        <v>41</v>
      </c>
      <c r="D8823" s="8">
        <f ca="1">VLOOKUP(B8823,Residuals!$A$12:$AW$232,C8823,FALSE)</f>
        <v>-2.3787115513492763E-2</v>
      </c>
      <c r="E8823" s="8">
        <f ca="1">VLOOKUP(B8823,Residuals!$A$12:$AW$232,C8823,FALSE)^2</f>
        <v>5.6582686445224813E-4</v>
      </c>
      <c r="F8823" s="8">
        <f t="shared" ca="1" si="685"/>
        <v>1.3330473324690308</v>
      </c>
      <c r="G8823" s="6">
        <f t="shared" si="688"/>
        <v>0</v>
      </c>
    </row>
    <row r="8824" spans="1:7" x14ac:dyDescent="0.25">
      <c r="A8824" s="6">
        <f t="shared" si="689"/>
        <v>8813</v>
      </c>
      <c r="B8824" s="6">
        <f t="shared" si="686"/>
        <v>-16</v>
      </c>
      <c r="C8824" s="6">
        <f t="shared" si="687"/>
        <v>41</v>
      </c>
      <c r="D8824" s="8">
        <f ca="1">VLOOKUP(B8824,Residuals!$A$12:$AW$232,C8824,FALSE)</f>
        <v>-1.4423335957168408E-2</v>
      </c>
      <c r="E8824" s="8">
        <f ca="1">VLOOKUP(B8824,Residuals!$A$12:$AW$232,C8824,FALSE)^2</f>
        <v>2.080326201333471E-4</v>
      </c>
      <c r="F8824" s="8">
        <f t="shared" ca="1" si="685"/>
        <v>0.49010986709469895</v>
      </c>
      <c r="G8824" s="6">
        <f t="shared" si="688"/>
        <v>0</v>
      </c>
    </row>
    <row r="8825" spans="1:7" x14ac:dyDescent="0.25">
      <c r="A8825" s="6">
        <f t="shared" si="689"/>
        <v>8814</v>
      </c>
      <c r="B8825" s="6">
        <f t="shared" si="686"/>
        <v>-15</v>
      </c>
      <c r="C8825" s="6">
        <f t="shared" si="687"/>
        <v>41</v>
      </c>
      <c r="D8825" s="8">
        <f ca="1">VLOOKUP(B8825,Residuals!$A$12:$AW$232,C8825,FALSE)</f>
        <v>1.714498481423599E-2</v>
      </c>
      <c r="E8825" s="8">
        <f ca="1">VLOOKUP(B8825,Residuals!$A$12:$AW$232,C8825,FALSE)^2</f>
        <v>2.9395050428038271E-4</v>
      </c>
      <c r="F8825" s="8">
        <f t="shared" ca="1" si="685"/>
        <v>0.69252621292243377</v>
      </c>
      <c r="G8825" s="6">
        <f t="shared" si="688"/>
        <v>0</v>
      </c>
    </row>
    <row r="8826" spans="1:7" x14ac:dyDescent="0.25">
      <c r="A8826" s="6">
        <f t="shared" si="689"/>
        <v>8815</v>
      </c>
      <c r="B8826" s="6">
        <f t="shared" si="686"/>
        <v>-14</v>
      </c>
      <c r="C8826" s="6">
        <f t="shared" si="687"/>
        <v>41</v>
      </c>
      <c r="D8826" s="8">
        <f ca="1">VLOOKUP(B8826,Residuals!$A$12:$AW$232,C8826,FALSE)</f>
        <v>1.7577410382258931E-3</v>
      </c>
      <c r="E8826" s="8">
        <f ca="1">VLOOKUP(B8826,Residuals!$A$12:$AW$232,C8826,FALSE)^2</f>
        <v>3.0896535574634408E-6</v>
      </c>
      <c r="F8826" s="8">
        <f t="shared" ca="1" si="685"/>
        <v>7.2790012135906237E-3</v>
      </c>
      <c r="G8826" s="6">
        <f t="shared" si="688"/>
        <v>0</v>
      </c>
    </row>
    <row r="8827" spans="1:7" x14ac:dyDescent="0.25">
      <c r="A8827" s="6">
        <f t="shared" si="689"/>
        <v>8816</v>
      </c>
      <c r="B8827" s="6">
        <f t="shared" si="686"/>
        <v>-13</v>
      </c>
      <c r="C8827" s="6">
        <f t="shared" si="687"/>
        <v>41</v>
      </c>
      <c r="D8827" s="8">
        <f ca="1">VLOOKUP(B8827,Residuals!$A$12:$AW$232,C8827,FALSE)</f>
        <v>1.5666531348509085E-5</v>
      </c>
      <c r="E8827" s="8">
        <f ca="1">VLOOKUP(B8827,Residuals!$A$12:$AW$232,C8827,FALSE)^2</f>
        <v>2.454402044938179E-10</v>
      </c>
      <c r="F8827" s="8">
        <f t="shared" ca="1" si="685"/>
        <v>5.7823944113694422E-7</v>
      </c>
      <c r="G8827" s="6">
        <f t="shared" si="688"/>
        <v>0</v>
      </c>
    </row>
    <row r="8828" spans="1:7" x14ac:dyDescent="0.25">
      <c r="A8828" s="6">
        <f t="shared" si="689"/>
        <v>8817</v>
      </c>
      <c r="B8828" s="6">
        <f t="shared" si="686"/>
        <v>-12</v>
      </c>
      <c r="C8828" s="6">
        <f t="shared" si="687"/>
        <v>41</v>
      </c>
      <c r="D8828" s="8">
        <f ca="1">VLOOKUP(B8828,Residuals!$A$12:$AW$232,C8828,FALSE)</f>
        <v>-6.3517692649455552E-3</v>
      </c>
      <c r="E8828" s="8">
        <f ca="1">VLOOKUP(B8828,Residuals!$A$12:$AW$232,C8828,FALSE)^2</f>
        <v>4.0344972795106999E-5</v>
      </c>
      <c r="F8828" s="8">
        <f t="shared" ca="1" si="685"/>
        <v>9.5049849595099628E-2</v>
      </c>
      <c r="G8828" s="6">
        <f t="shared" si="688"/>
        <v>0</v>
      </c>
    </row>
    <row r="8829" spans="1:7" x14ac:dyDescent="0.25">
      <c r="A8829" s="6">
        <f t="shared" si="689"/>
        <v>8818</v>
      </c>
      <c r="B8829" s="6">
        <f t="shared" si="686"/>
        <v>-11</v>
      </c>
      <c r="C8829" s="6">
        <f t="shared" si="687"/>
        <v>41</v>
      </c>
      <c r="D8829" s="8">
        <f ca="1">VLOOKUP(B8829,Residuals!$A$12:$AW$232,C8829,FALSE)</f>
        <v>-6.2661460290637369E-3</v>
      </c>
      <c r="E8829" s="8">
        <f ca="1">VLOOKUP(B8829,Residuals!$A$12:$AW$232,C8829,FALSE)^2</f>
        <v>3.9264586057551239E-5</v>
      </c>
      <c r="F8829" s="8">
        <f t="shared" ca="1" si="685"/>
        <v>9.2504536268685156E-2</v>
      </c>
      <c r="G8829" s="6">
        <f t="shared" si="688"/>
        <v>0</v>
      </c>
    </row>
    <row r="8830" spans="1:7" x14ac:dyDescent="0.25">
      <c r="A8830" s="6">
        <f t="shared" si="689"/>
        <v>8819</v>
      </c>
      <c r="B8830" s="6">
        <f t="shared" si="686"/>
        <v>-10</v>
      </c>
      <c r="C8830" s="6">
        <f t="shared" si="687"/>
        <v>41</v>
      </c>
      <c r="D8830" s="8">
        <f ca="1">VLOOKUP(B8830,Residuals!$A$12:$AW$232,C8830,FALSE)</f>
        <v>-1.2749391834563252E-2</v>
      </c>
      <c r="E8830" s="8">
        <f ca="1">VLOOKUP(B8830,Residuals!$A$12:$AW$232,C8830,FALSE)^2</f>
        <v>1.6254699215122813E-4</v>
      </c>
      <c r="F8830" s="8">
        <f t="shared" ca="1" si="685"/>
        <v>0.38294900419374783</v>
      </c>
      <c r="G8830" s="6">
        <f t="shared" si="688"/>
        <v>1</v>
      </c>
    </row>
    <row r="8831" spans="1:7" x14ac:dyDescent="0.25">
      <c r="A8831" s="6">
        <f t="shared" si="689"/>
        <v>8820</v>
      </c>
      <c r="B8831" s="6">
        <f t="shared" si="686"/>
        <v>-9</v>
      </c>
      <c r="C8831" s="6">
        <f t="shared" si="687"/>
        <v>41</v>
      </c>
      <c r="D8831" s="8">
        <f ca="1">VLOOKUP(B8831,Residuals!$A$12:$AW$232,C8831,FALSE)</f>
        <v>7.1283192075038138E-3</v>
      </c>
      <c r="E8831" s="8">
        <f ca="1">VLOOKUP(B8831,Residuals!$A$12:$AW$232,C8831,FALSE)^2</f>
        <v>5.0812934724067801E-5</v>
      </c>
      <c r="F8831" s="8">
        <f t="shared" ca="1" si="685"/>
        <v>0.1197116138245112</v>
      </c>
      <c r="G8831" s="6">
        <f t="shared" si="688"/>
        <v>1</v>
      </c>
    </row>
    <row r="8832" spans="1:7" x14ac:dyDescent="0.25">
      <c r="A8832" s="6">
        <f t="shared" si="689"/>
        <v>8821</v>
      </c>
      <c r="B8832" s="6">
        <f t="shared" si="686"/>
        <v>-8</v>
      </c>
      <c r="C8832" s="6">
        <f t="shared" si="687"/>
        <v>41</v>
      </c>
      <c r="D8832" s="8">
        <f ca="1">VLOOKUP(B8832,Residuals!$A$12:$AW$232,C8832,FALSE)</f>
        <v>4.4018444827078913E-3</v>
      </c>
      <c r="E8832" s="8">
        <f ca="1">VLOOKUP(B8832,Residuals!$A$12:$AW$232,C8832,FALSE)^2</f>
        <v>1.9376234849945903E-5</v>
      </c>
      <c r="F8832" s="8">
        <f t="shared" ca="1" si="685"/>
        <v>4.5649013510551839E-2</v>
      </c>
      <c r="G8832" s="6">
        <f t="shared" si="688"/>
        <v>1</v>
      </c>
    </row>
    <row r="8833" spans="1:7" x14ac:dyDescent="0.25">
      <c r="A8833" s="6">
        <f t="shared" si="689"/>
        <v>8822</v>
      </c>
      <c r="B8833" s="6">
        <f t="shared" si="686"/>
        <v>-7</v>
      </c>
      <c r="C8833" s="6">
        <f t="shared" si="687"/>
        <v>41</v>
      </c>
      <c r="D8833" s="8">
        <f ca="1">VLOOKUP(B8833,Residuals!$A$12:$AW$232,C8833,FALSE)</f>
        <v>-6.3635080970082933E-3</v>
      </c>
      <c r="E8833" s="8">
        <f ca="1">VLOOKUP(B8833,Residuals!$A$12:$AW$232,C8833,FALSE)^2</f>
        <v>4.0494235300690108E-5</v>
      </c>
      <c r="F8833" s="8">
        <f t="shared" ca="1" si="685"/>
        <v>9.5401501305906647E-2</v>
      </c>
      <c r="G8833" s="6">
        <f t="shared" si="688"/>
        <v>1</v>
      </c>
    </row>
    <row r="8834" spans="1:7" x14ac:dyDescent="0.25">
      <c r="A8834" s="6">
        <f t="shared" si="689"/>
        <v>8823</v>
      </c>
      <c r="B8834" s="6">
        <f t="shared" si="686"/>
        <v>-6</v>
      </c>
      <c r="C8834" s="6">
        <f t="shared" si="687"/>
        <v>41</v>
      </c>
      <c r="D8834" s="8">
        <f ca="1">VLOOKUP(B8834,Residuals!$A$12:$AW$232,C8834,FALSE)</f>
        <v>2.1175272082811808E-2</v>
      </c>
      <c r="E8834" s="8">
        <f ca="1">VLOOKUP(B8834,Residuals!$A$12:$AW$232,C8834,FALSE)^2</f>
        <v>4.4839214778110911E-4</v>
      </c>
      <c r="F8834" s="8">
        <f t="shared" ca="1" si="685"/>
        <v>1.0563795995764551</v>
      </c>
      <c r="G8834" s="6">
        <f t="shared" si="688"/>
        <v>1</v>
      </c>
    </row>
    <row r="8835" spans="1:7" x14ac:dyDescent="0.25">
      <c r="A8835" s="6">
        <f t="shared" si="689"/>
        <v>8824</v>
      </c>
      <c r="B8835" s="6">
        <f t="shared" si="686"/>
        <v>-5</v>
      </c>
      <c r="C8835" s="6">
        <f t="shared" si="687"/>
        <v>41</v>
      </c>
      <c r="D8835" s="8">
        <f ca="1">VLOOKUP(B8835,Residuals!$A$12:$AW$232,C8835,FALSE)</f>
        <v>6.255626373210775E-3</v>
      </c>
      <c r="E8835" s="8">
        <f ca="1">VLOOKUP(B8835,Residuals!$A$12:$AW$232,C8835,FALSE)^2</f>
        <v>3.9132861321210194E-5</v>
      </c>
      <c r="F8835" s="8">
        <f t="shared" ca="1" si="685"/>
        <v>9.219420227885311E-2</v>
      </c>
      <c r="G8835" s="6">
        <f t="shared" si="688"/>
        <v>1</v>
      </c>
    </row>
    <row r="8836" spans="1:7" x14ac:dyDescent="0.25">
      <c r="A8836" s="6">
        <f t="shared" si="689"/>
        <v>8825</v>
      </c>
      <c r="B8836" s="6">
        <f t="shared" si="686"/>
        <v>-4</v>
      </c>
      <c r="C8836" s="6">
        <f t="shared" si="687"/>
        <v>41</v>
      </c>
      <c r="D8836" s="8">
        <f ca="1">VLOOKUP(B8836,Residuals!$A$12:$AW$232,C8836,FALSE)</f>
        <v>6.2770922049417985E-3</v>
      </c>
      <c r="E8836" s="8">
        <f ca="1">VLOOKUP(B8836,Residuals!$A$12:$AW$232,C8836,FALSE)^2</f>
        <v>3.9401886549341092E-5</v>
      </c>
      <c r="F8836" s="8">
        <f t="shared" ca="1" si="685"/>
        <v>9.2828006336696731E-2</v>
      </c>
      <c r="G8836" s="6">
        <f t="shared" si="688"/>
        <v>1</v>
      </c>
    </row>
    <row r="8837" spans="1:7" x14ac:dyDescent="0.25">
      <c r="A8837" s="6">
        <f t="shared" si="689"/>
        <v>8826</v>
      </c>
      <c r="B8837" s="6">
        <f t="shared" si="686"/>
        <v>-3</v>
      </c>
      <c r="C8837" s="6">
        <f t="shared" si="687"/>
        <v>41</v>
      </c>
      <c r="D8837" s="8">
        <f ca="1">VLOOKUP(B8837,Residuals!$A$12:$AW$232,C8837,FALSE)</f>
        <v>-4.8205294316404053E-3</v>
      </c>
      <c r="E8837" s="8">
        <f ca="1">VLOOKUP(B8837,Residuals!$A$12:$AW$232,C8837,FALSE)^2</f>
        <v>2.323750400131137E-5</v>
      </c>
      <c r="F8837" s="8">
        <f t="shared" ca="1" si="685"/>
        <v>5.4745885478897707E-2</v>
      </c>
      <c r="G8837" s="6">
        <f t="shared" si="688"/>
        <v>1</v>
      </c>
    </row>
    <row r="8838" spans="1:7" x14ac:dyDescent="0.25">
      <c r="A8838" s="6">
        <f t="shared" si="689"/>
        <v>8827</v>
      </c>
      <c r="B8838" s="6">
        <f t="shared" si="686"/>
        <v>-2</v>
      </c>
      <c r="C8838" s="6">
        <f t="shared" si="687"/>
        <v>41</v>
      </c>
      <c r="D8838" s="8">
        <f ca="1">VLOOKUP(B8838,Residuals!$A$12:$AW$232,C8838,FALSE)</f>
        <v>-2.98425615188532E-2</v>
      </c>
      <c r="E8838" s="8">
        <f ca="1">VLOOKUP(B8838,Residuals!$A$12:$AW$232,C8838,FALSE)^2</f>
        <v>8.9057847800653783E-4</v>
      </c>
      <c r="F8838" s="8">
        <f t="shared" ca="1" si="685"/>
        <v>2.0981387400370326</v>
      </c>
      <c r="G8838" s="6">
        <f t="shared" si="688"/>
        <v>1</v>
      </c>
    </row>
    <row r="8839" spans="1:7" x14ac:dyDescent="0.25">
      <c r="A8839" s="6">
        <f t="shared" si="689"/>
        <v>8828</v>
      </c>
      <c r="B8839" s="6">
        <f t="shared" si="686"/>
        <v>-1</v>
      </c>
      <c r="C8839" s="6">
        <f t="shared" si="687"/>
        <v>41</v>
      </c>
      <c r="D8839" s="8">
        <f ca="1">VLOOKUP(B8839,Residuals!$A$12:$AW$232,C8839,FALSE)</f>
        <v>1.9320669210888745E-3</v>
      </c>
      <c r="E8839" s="8">
        <f ca="1">VLOOKUP(B8839,Residuals!$A$12:$AW$232,C8839,FALSE)^2</f>
        <v>3.7328825875658433E-6</v>
      </c>
      <c r="F8839" s="8">
        <f t="shared" ca="1" si="685"/>
        <v>8.7944024725511959E-3</v>
      </c>
      <c r="G8839" s="6">
        <f t="shared" si="688"/>
        <v>1</v>
      </c>
    </row>
    <row r="8840" spans="1:7" x14ac:dyDescent="0.25">
      <c r="A8840" s="6">
        <f t="shared" si="689"/>
        <v>8829</v>
      </c>
      <c r="B8840" s="6">
        <f t="shared" si="686"/>
        <v>0</v>
      </c>
      <c r="C8840" s="6">
        <f t="shared" si="687"/>
        <v>41</v>
      </c>
      <c r="D8840" s="8">
        <f ca="1">VLOOKUP(B8840,Residuals!$A$12:$AW$232,C8840,FALSE)</f>
        <v>-1.8894385232873174E-3</v>
      </c>
      <c r="E8840" s="8">
        <f ca="1">VLOOKUP(B8840,Residuals!$A$12:$AW$232,C8840,FALSE)^2</f>
        <v>3.5699779332821585E-6</v>
      </c>
      <c r="F8840" s="8">
        <f t="shared" ca="1" si="685"/>
        <v>8.4106108421381047E-3</v>
      </c>
      <c r="G8840" s="6">
        <f t="shared" si="688"/>
        <v>1</v>
      </c>
    </row>
    <row r="8841" spans="1:7" x14ac:dyDescent="0.25">
      <c r="A8841" s="6">
        <f t="shared" si="689"/>
        <v>8830</v>
      </c>
      <c r="B8841" s="6">
        <f t="shared" si="686"/>
        <v>1</v>
      </c>
      <c r="C8841" s="6">
        <f t="shared" si="687"/>
        <v>41</v>
      </c>
      <c r="D8841" s="8">
        <f ca="1">VLOOKUP(B8841,Residuals!$A$12:$AW$232,C8841,FALSE)</f>
        <v>-9.125723147314465E-3</v>
      </c>
      <c r="E8841" s="8">
        <f ca="1">VLOOKUP(B8841,Residuals!$A$12:$AW$232,C8841,FALSE)^2</f>
        <v>8.3278822961431028E-5</v>
      </c>
      <c r="F8841" s="8">
        <f t="shared" ca="1" si="685"/>
        <v>0.19619890778315136</v>
      </c>
      <c r="G8841" s="6">
        <f t="shared" si="688"/>
        <v>1</v>
      </c>
    </row>
    <row r="8842" spans="1:7" x14ac:dyDescent="0.25">
      <c r="A8842" s="6">
        <f t="shared" si="689"/>
        <v>8831</v>
      </c>
      <c r="B8842" s="6">
        <f t="shared" si="686"/>
        <v>2</v>
      </c>
      <c r="C8842" s="6">
        <f t="shared" si="687"/>
        <v>41</v>
      </c>
      <c r="D8842" s="8">
        <f ca="1">VLOOKUP(B8842,Residuals!$A$12:$AW$232,C8842,FALSE)</f>
        <v>-1.2531810649752997E-2</v>
      </c>
      <c r="E8842" s="8">
        <f ca="1">VLOOKUP(B8842,Residuals!$A$12:$AW$232,C8842,FALSE)^2</f>
        <v>1.5704627816126265E-4</v>
      </c>
      <c r="F8842" s="8">
        <f t="shared" ca="1" si="685"/>
        <v>0.36998971828550975</v>
      </c>
      <c r="G8842" s="6">
        <f t="shared" si="688"/>
        <v>1</v>
      </c>
    </row>
    <row r="8843" spans="1:7" x14ac:dyDescent="0.25">
      <c r="A8843" s="6">
        <f t="shared" si="689"/>
        <v>8832</v>
      </c>
      <c r="B8843" s="6">
        <f t="shared" si="686"/>
        <v>3</v>
      </c>
      <c r="C8843" s="6">
        <f t="shared" si="687"/>
        <v>41</v>
      </c>
      <c r="D8843" s="8">
        <f ca="1">VLOOKUP(B8843,Residuals!$A$12:$AW$232,C8843,FALSE)</f>
        <v>1.4227143659918366E-2</v>
      </c>
      <c r="E8843" s="8">
        <f ca="1">VLOOKUP(B8843,Residuals!$A$12:$AW$232,C8843,FALSE)^2</f>
        <v>2.0241161671995535E-4</v>
      </c>
      <c r="F8843" s="8">
        <f t="shared" ref="F8843:F8906" ca="1" si="690">E8843/$F$8</f>
        <v>0.47686718797009625</v>
      </c>
      <c r="G8843" s="6">
        <f t="shared" si="688"/>
        <v>1</v>
      </c>
    </row>
    <row r="8844" spans="1:7" x14ac:dyDescent="0.25">
      <c r="A8844" s="6">
        <f t="shared" si="689"/>
        <v>8833</v>
      </c>
      <c r="B8844" s="6">
        <f t="shared" ref="B8844:B8907" si="691">MOD(A8844,221)-210</f>
        <v>4</v>
      </c>
      <c r="C8844" s="6">
        <f t="shared" ref="C8844:C8907" si="692">IF(B8844&lt;B8843,IF(ISNUMBER(C8843),C8843+1,2),C8843)</f>
        <v>41</v>
      </c>
      <c r="D8844" s="8">
        <f ca="1">VLOOKUP(B8844,Residuals!$A$12:$AW$232,C8844,FALSE)</f>
        <v>-7.5575082164454233E-3</v>
      </c>
      <c r="E8844" s="8">
        <f ca="1">VLOOKUP(B8844,Residuals!$A$12:$AW$232,C8844,FALSE)^2</f>
        <v>5.711593044164008E-5</v>
      </c>
      <c r="F8844" s="8">
        <f t="shared" ca="1" si="690"/>
        <v>0.13456101768943241</v>
      </c>
      <c r="G8844" s="6">
        <f t="shared" ref="G8844:G8907" si="693">IF(OR(B8844&lt;-10,B8844&gt;10),0,1)</f>
        <v>1</v>
      </c>
    </row>
    <row r="8845" spans="1:7" x14ac:dyDescent="0.25">
      <c r="A8845" s="6">
        <f t="shared" ref="A8845:A8908" si="694">A8844+1</f>
        <v>8834</v>
      </c>
      <c r="B8845" s="6">
        <f t="shared" si="691"/>
        <v>5</v>
      </c>
      <c r="C8845" s="6">
        <f t="shared" si="692"/>
        <v>41</v>
      </c>
      <c r="D8845" s="8">
        <f ca="1">VLOOKUP(B8845,Residuals!$A$12:$AW$232,C8845,FALSE)</f>
        <v>8.4533598404480294E-3</v>
      </c>
      <c r="E8845" s="8">
        <f ca="1">VLOOKUP(B8845,Residuals!$A$12:$AW$232,C8845,FALSE)^2</f>
        <v>7.1459292592099537E-5</v>
      </c>
      <c r="F8845" s="8">
        <f t="shared" ca="1" si="690"/>
        <v>0.16835294567047096</v>
      </c>
      <c r="G8845" s="6">
        <f t="shared" si="693"/>
        <v>1</v>
      </c>
    </row>
    <row r="8846" spans="1:7" x14ac:dyDescent="0.25">
      <c r="A8846" s="6">
        <f t="shared" si="694"/>
        <v>8835</v>
      </c>
      <c r="B8846" s="6">
        <f t="shared" si="691"/>
        <v>6</v>
      </c>
      <c r="C8846" s="6">
        <f t="shared" si="692"/>
        <v>41</v>
      </c>
      <c r="D8846" s="8">
        <f ca="1">VLOOKUP(B8846,Residuals!$A$12:$AW$232,C8846,FALSE)</f>
        <v>8.0740317219914529E-4</v>
      </c>
      <c r="E8846" s="8">
        <f ca="1">VLOOKUP(B8846,Residuals!$A$12:$AW$232,C8846,FALSE)^2</f>
        <v>6.5189988247724266E-7</v>
      </c>
      <c r="F8846" s="8">
        <f t="shared" ca="1" si="690"/>
        <v>1.5358291625379372E-3</v>
      </c>
      <c r="G8846" s="6">
        <f t="shared" si="693"/>
        <v>1</v>
      </c>
    </row>
    <row r="8847" spans="1:7" x14ac:dyDescent="0.25">
      <c r="A8847" s="6">
        <f t="shared" si="694"/>
        <v>8836</v>
      </c>
      <c r="B8847" s="6">
        <f t="shared" si="691"/>
        <v>7</v>
      </c>
      <c r="C8847" s="6">
        <f t="shared" si="692"/>
        <v>41</v>
      </c>
      <c r="D8847" s="8">
        <f ca="1">VLOOKUP(B8847,Residuals!$A$12:$AW$232,C8847,FALSE)</f>
        <v>1.908699540409084E-2</v>
      </c>
      <c r="E8847" s="8">
        <f ca="1">VLOOKUP(B8847,Residuals!$A$12:$AW$232,C8847,FALSE)^2</f>
        <v>3.6431339355578481E-4</v>
      </c>
      <c r="F8847" s="8">
        <f t="shared" ca="1" si="690"/>
        <v>0.85829611135981054</v>
      </c>
      <c r="G8847" s="6">
        <f t="shared" si="693"/>
        <v>1</v>
      </c>
    </row>
    <row r="8848" spans="1:7" x14ac:dyDescent="0.25">
      <c r="A8848" s="6">
        <f t="shared" si="694"/>
        <v>8837</v>
      </c>
      <c r="B8848" s="6">
        <f t="shared" si="691"/>
        <v>8</v>
      </c>
      <c r="C8848" s="6">
        <f t="shared" si="692"/>
        <v>41</v>
      </c>
      <c r="D8848" s="8">
        <f ca="1">VLOOKUP(B8848,Residuals!$A$12:$AW$232,C8848,FALSE)</f>
        <v>1.2864429803345494E-2</v>
      </c>
      <c r="E8848" s="8">
        <f ca="1">VLOOKUP(B8848,Residuals!$A$12:$AW$232,C8848,FALSE)^2</f>
        <v>1.6549355416520381E-4</v>
      </c>
      <c r="F8848" s="8">
        <f t="shared" ca="1" si="690"/>
        <v>0.38989089203869365</v>
      </c>
      <c r="G8848" s="6">
        <f t="shared" si="693"/>
        <v>1</v>
      </c>
    </row>
    <row r="8849" spans="1:7" x14ac:dyDescent="0.25">
      <c r="A8849" s="6">
        <f t="shared" si="694"/>
        <v>8838</v>
      </c>
      <c r="B8849" s="6">
        <f t="shared" si="691"/>
        <v>9</v>
      </c>
      <c r="C8849" s="6">
        <f t="shared" si="692"/>
        <v>41</v>
      </c>
      <c r="D8849" s="8">
        <f ca="1">VLOOKUP(B8849,Residuals!$A$12:$AW$232,C8849,FALSE)</f>
        <v>-1.1806988946296365E-2</v>
      </c>
      <c r="E8849" s="8">
        <f ca="1">VLOOKUP(B8849,Residuals!$A$12:$AW$232,C8849,FALSE)^2</f>
        <v>1.3940498797796456E-4</v>
      </c>
      <c r="F8849" s="8">
        <f t="shared" ca="1" si="690"/>
        <v>0.32842810943025846</v>
      </c>
      <c r="G8849" s="6">
        <f t="shared" si="693"/>
        <v>1</v>
      </c>
    </row>
    <row r="8850" spans="1:7" x14ac:dyDescent="0.25">
      <c r="A8850" s="6">
        <f t="shared" si="694"/>
        <v>8839</v>
      </c>
      <c r="B8850" s="6">
        <f t="shared" si="691"/>
        <v>10</v>
      </c>
      <c r="C8850" s="6">
        <f t="shared" si="692"/>
        <v>41</v>
      </c>
      <c r="D8850" s="8">
        <f ca="1">VLOOKUP(B8850,Residuals!$A$12:$AW$232,C8850,FALSE)</f>
        <v>-1.2527862396905225E-2</v>
      </c>
      <c r="E8850" s="8">
        <f ca="1">VLOOKUP(B8850,Residuals!$A$12:$AW$232,C8850,FALSE)^2</f>
        <v>1.5694733623579192E-4</v>
      </c>
      <c r="F8850" s="8">
        <f t="shared" ca="1" si="690"/>
        <v>0.36975661823652961</v>
      </c>
      <c r="G8850" s="6">
        <f t="shared" si="693"/>
        <v>1</v>
      </c>
    </row>
    <row r="8851" spans="1:7" x14ac:dyDescent="0.25">
      <c r="A8851" s="6">
        <f t="shared" si="694"/>
        <v>8840</v>
      </c>
      <c r="B8851" s="6">
        <f t="shared" si="691"/>
        <v>-210</v>
      </c>
      <c r="C8851" s="6">
        <f t="shared" si="692"/>
        <v>42</v>
      </c>
      <c r="D8851" s="8">
        <f ca="1">VLOOKUP(B8851,Residuals!$A$12:$AW$232,C8851,FALSE)</f>
        <v>-1.602234147307604E-4</v>
      </c>
      <c r="E8851" s="8">
        <f ca="1">VLOOKUP(B8851,Residuals!$A$12:$AW$232,C8851,FALSE)^2</f>
        <v>2.5671542627985247E-8</v>
      </c>
      <c r="F8851" s="8">
        <f t="shared" ca="1" si="690"/>
        <v>6.0480305143745602E-5</v>
      </c>
      <c r="G8851" s="6">
        <f t="shared" si="693"/>
        <v>0</v>
      </c>
    </row>
    <row r="8852" spans="1:7" x14ac:dyDescent="0.25">
      <c r="A8852" s="6">
        <f t="shared" si="694"/>
        <v>8841</v>
      </c>
      <c r="B8852" s="6">
        <f t="shared" si="691"/>
        <v>-209</v>
      </c>
      <c r="C8852" s="6">
        <f t="shared" si="692"/>
        <v>42</v>
      </c>
      <c r="D8852" s="8">
        <f ca="1">VLOOKUP(B8852,Residuals!$A$12:$AW$232,C8852,FALSE)</f>
        <v>1.0818155127172747E-2</v>
      </c>
      <c r="E8852" s="8">
        <f ca="1">VLOOKUP(B8852,Residuals!$A$12:$AW$232,C8852,FALSE)^2</f>
        <v>1.17032480355574E-4</v>
      </c>
      <c r="F8852" s="8">
        <f t="shared" ca="1" si="690"/>
        <v>0.27572009310879642</v>
      </c>
      <c r="G8852" s="6">
        <f t="shared" si="693"/>
        <v>0</v>
      </c>
    </row>
    <row r="8853" spans="1:7" x14ac:dyDescent="0.25">
      <c r="A8853" s="6">
        <f t="shared" si="694"/>
        <v>8842</v>
      </c>
      <c r="B8853" s="6">
        <f t="shared" si="691"/>
        <v>-208</v>
      </c>
      <c r="C8853" s="6">
        <f t="shared" si="692"/>
        <v>42</v>
      </c>
      <c r="D8853" s="8">
        <f ca="1">VLOOKUP(B8853,Residuals!$A$12:$AW$232,C8853,FALSE)</f>
        <v>-2.0138271698893585E-2</v>
      </c>
      <c r="E8853" s="8">
        <f ca="1">VLOOKUP(B8853,Residuals!$A$12:$AW$232,C8853,FALSE)^2</f>
        <v>4.0554998701845829E-4</v>
      </c>
      <c r="F8853" s="8">
        <f t="shared" ca="1" si="690"/>
        <v>0.95544655501847475</v>
      </c>
      <c r="G8853" s="6">
        <f t="shared" si="693"/>
        <v>0</v>
      </c>
    </row>
    <row r="8854" spans="1:7" x14ac:dyDescent="0.25">
      <c r="A8854" s="6">
        <f t="shared" si="694"/>
        <v>8843</v>
      </c>
      <c r="B8854" s="6">
        <f t="shared" si="691"/>
        <v>-207</v>
      </c>
      <c r="C8854" s="6">
        <f t="shared" si="692"/>
        <v>42</v>
      </c>
      <c r="D8854" s="8">
        <f ca="1">VLOOKUP(B8854,Residuals!$A$12:$AW$232,C8854,FALSE)</f>
        <v>5.1245431468772765E-3</v>
      </c>
      <c r="E8854" s="8">
        <f ca="1">VLOOKUP(B8854,Residuals!$A$12:$AW$232,C8854,FALSE)^2</f>
        <v>2.6260942464206858E-5</v>
      </c>
      <c r="F8854" s="8">
        <f t="shared" ca="1" si="690"/>
        <v>6.1868888699589147E-2</v>
      </c>
      <c r="G8854" s="6">
        <f t="shared" si="693"/>
        <v>0</v>
      </c>
    </row>
    <row r="8855" spans="1:7" x14ac:dyDescent="0.25">
      <c r="A8855" s="6">
        <f t="shared" si="694"/>
        <v>8844</v>
      </c>
      <c r="B8855" s="6">
        <f t="shared" si="691"/>
        <v>-206</v>
      </c>
      <c r="C8855" s="6">
        <f t="shared" si="692"/>
        <v>42</v>
      </c>
      <c r="D8855" s="8">
        <f ca="1">VLOOKUP(B8855,Residuals!$A$12:$AW$232,C8855,FALSE)</f>
        <v>-1.3748737084891986E-2</v>
      </c>
      <c r="E8855" s="8">
        <f ca="1">VLOOKUP(B8855,Residuals!$A$12:$AW$232,C8855,FALSE)^2</f>
        <v>1.8902777142948418E-4</v>
      </c>
      <c r="F8855" s="8">
        <f t="shared" ca="1" si="690"/>
        <v>0.44533581259096477</v>
      </c>
      <c r="G8855" s="6">
        <f t="shared" si="693"/>
        <v>0</v>
      </c>
    </row>
    <row r="8856" spans="1:7" x14ac:dyDescent="0.25">
      <c r="A8856" s="6">
        <f t="shared" si="694"/>
        <v>8845</v>
      </c>
      <c r="B8856" s="6">
        <f t="shared" si="691"/>
        <v>-205</v>
      </c>
      <c r="C8856" s="6">
        <f t="shared" si="692"/>
        <v>42</v>
      </c>
      <c r="D8856" s="8">
        <f ca="1">VLOOKUP(B8856,Residuals!$A$12:$AW$232,C8856,FALSE)</f>
        <v>-6.9297189349247727E-3</v>
      </c>
      <c r="E8856" s="8">
        <f ca="1">VLOOKUP(B8856,Residuals!$A$12:$AW$232,C8856,FALSE)^2</f>
        <v>4.8021004517054922E-5</v>
      </c>
      <c r="F8856" s="8">
        <f t="shared" ca="1" si="690"/>
        <v>0.11313402737763738</v>
      </c>
      <c r="G8856" s="6">
        <f t="shared" si="693"/>
        <v>0</v>
      </c>
    </row>
    <row r="8857" spans="1:7" x14ac:dyDescent="0.25">
      <c r="A8857" s="6">
        <f t="shared" si="694"/>
        <v>8846</v>
      </c>
      <c r="B8857" s="6">
        <f t="shared" si="691"/>
        <v>-204</v>
      </c>
      <c r="C8857" s="6">
        <f t="shared" si="692"/>
        <v>42</v>
      </c>
      <c r="D8857" s="8">
        <f ca="1">VLOOKUP(B8857,Residuals!$A$12:$AW$232,C8857,FALSE)</f>
        <v>-3.0466391255542743E-3</v>
      </c>
      <c r="E8857" s="8">
        <f ca="1">VLOOKUP(B8857,Residuals!$A$12:$AW$232,C8857,FALSE)^2</f>
        <v>9.2820099613581139E-6</v>
      </c>
      <c r="F8857" s="8">
        <f t="shared" ca="1" si="690"/>
        <v>2.1867746825555031E-2</v>
      </c>
      <c r="G8857" s="6">
        <f t="shared" si="693"/>
        <v>0</v>
      </c>
    </row>
    <row r="8858" spans="1:7" x14ac:dyDescent="0.25">
      <c r="A8858" s="6">
        <f t="shared" si="694"/>
        <v>8847</v>
      </c>
      <c r="B8858" s="6">
        <f t="shared" si="691"/>
        <v>-203</v>
      </c>
      <c r="C8858" s="6">
        <f t="shared" si="692"/>
        <v>42</v>
      </c>
      <c r="D8858" s="8">
        <f ca="1">VLOOKUP(B8858,Residuals!$A$12:$AW$232,C8858,FALSE)</f>
        <v>-7.4874611762838739E-4</v>
      </c>
      <c r="E8858" s="8">
        <f ca="1">VLOOKUP(B8858,Residuals!$A$12:$AW$232,C8858,FALSE)^2</f>
        <v>5.6062074866358294E-7</v>
      </c>
      <c r="F8858" s="8">
        <f t="shared" ca="1" si="690"/>
        <v>1.3207820987012364E-3</v>
      </c>
      <c r="G8858" s="6">
        <f t="shared" si="693"/>
        <v>0</v>
      </c>
    </row>
    <row r="8859" spans="1:7" x14ac:dyDescent="0.25">
      <c r="A8859" s="6">
        <f t="shared" si="694"/>
        <v>8848</v>
      </c>
      <c r="B8859" s="6">
        <f t="shared" si="691"/>
        <v>-202</v>
      </c>
      <c r="C8859" s="6">
        <f t="shared" si="692"/>
        <v>42</v>
      </c>
      <c r="D8859" s="8">
        <f ca="1">VLOOKUP(B8859,Residuals!$A$12:$AW$232,C8859,FALSE)</f>
        <v>-5.6096977305854353E-3</v>
      </c>
      <c r="E8859" s="8">
        <f ca="1">VLOOKUP(B8859,Residuals!$A$12:$AW$232,C8859,FALSE)^2</f>
        <v>3.1468708628535385E-5</v>
      </c>
      <c r="F8859" s="8">
        <f t="shared" ca="1" si="690"/>
        <v>7.4138010633559265E-2</v>
      </c>
      <c r="G8859" s="6">
        <f t="shared" si="693"/>
        <v>0</v>
      </c>
    </row>
    <row r="8860" spans="1:7" x14ac:dyDescent="0.25">
      <c r="A8860" s="6">
        <f t="shared" si="694"/>
        <v>8849</v>
      </c>
      <c r="B8860" s="6">
        <f t="shared" si="691"/>
        <v>-201</v>
      </c>
      <c r="C8860" s="6">
        <f t="shared" si="692"/>
        <v>42</v>
      </c>
      <c r="D8860" s="8">
        <f ca="1">VLOOKUP(B8860,Residuals!$A$12:$AW$232,C8860,FALSE)</f>
        <v>4.8485297407329667E-2</v>
      </c>
      <c r="E8860" s="8">
        <f ca="1">VLOOKUP(B8860,Residuals!$A$12:$AW$232,C8860,FALSE)^2</f>
        <v>2.350824064677209E-3</v>
      </c>
      <c r="F8860" s="8">
        <f t="shared" ca="1" si="690"/>
        <v>5.5383721512685895</v>
      </c>
      <c r="G8860" s="6">
        <f t="shared" si="693"/>
        <v>0</v>
      </c>
    </row>
    <row r="8861" spans="1:7" x14ac:dyDescent="0.25">
      <c r="A8861" s="6">
        <f t="shared" si="694"/>
        <v>8850</v>
      </c>
      <c r="B8861" s="6">
        <f t="shared" si="691"/>
        <v>-200</v>
      </c>
      <c r="C8861" s="6">
        <f t="shared" si="692"/>
        <v>42</v>
      </c>
      <c r="D8861" s="8">
        <f ca="1">VLOOKUP(B8861,Residuals!$A$12:$AW$232,C8861,FALSE)</f>
        <v>-4.6122107657225082E-3</v>
      </c>
      <c r="E8861" s="8">
        <f ca="1">VLOOKUP(B8861,Residuals!$A$12:$AW$232,C8861,FALSE)^2</f>
        <v>2.1272488147446607E-5</v>
      </c>
      <c r="F8861" s="8">
        <f t="shared" ca="1" si="690"/>
        <v>5.0116449680034467E-2</v>
      </c>
      <c r="G8861" s="6">
        <f t="shared" si="693"/>
        <v>0</v>
      </c>
    </row>
    <row r="8862" spans="1:7" x14ac:dyDescent="0.25">
      <c r="A8862" s="6">
        <f t="shared" si="694"/>
        <v>8851</v>
      </c>
      <c r="B8862" s="6">
        <f t="shared" si="691"/>
        <v>-199</v>
      </c>
      <c r="C8862" s="6">
        <f t="shared" si="692"/>
        <v>42</v>
      </c>
      <c r="D8862" s="8">
        <f ca="1">VLOOKUP(B8862,Residuals!$A$12:$AW$232,C8862,FALSE)</f>
        <v>5.4784504843199593E-3</v>
      </c>
      <c r="E8862" s="8">
        <f ca="1">VLOOKUP(B8862,Residuals!$A$12:$AW$232,C8862,FALSE)^2</f>
        <v>3.0013419709145597E-5</v>
      </c>
      <c r="F8862" s="8">
        <f t="shared" ca="1" si="690"/>
        <v>7.0709454773380573E-2</v>
      </c>
      <c r="G8862" s="6">
        <f t="shared" si="693"/>
        <v>0</v>
      </c>
    </row>
    <row r="8863" spans="1:7" x14ac:dyDescent="0.25">
      <c r="A8863" s="6">
        <f t="shared" si="694"/>
        <v>8852</v>
      </c>
      <c r="B8863" s="6">
        <f t="shared" si="691"/>
        <v>-198</v>
      </c>
      <c r="C8863" s="6">
        <f t="shared" si="692"/>
        <v>42</v>
      </c>
      <c r="D8863" s="8">
        <f ca="1">VLOOKUP(B8863,Residuals!$A$12:$AW$232,C8863,FALSE)</f>
        <v>6.421099090578925E-3</v>
      </c>
      <c r="E8863" s="8">
        <f ca="1">VLOOKUP(B8863,Residuals!$A$12:$AW$232,C8863,FALSE)^2</f>
        <v>4.1230513531033496E-5</v>
      </c>
      <c r="F8863" s="8">
        <f t="shared" ca="1" si="690"/>
        <v>9.713611977769733E-2</v>
      </c>
      <c r="G8863" s="6">
        <f t="shared" si="693"/>
        <v>0</v>
      </c>
    </row>
    <row r="8864" spans="1:7" x14ac:dyDescent="0.25">
      <c r="A8864" s="6">
        <f t="shared" si="694"/>
        <v>8853</v>
      </c>
      <c r="B8864" s="6">
        <f t="shared" si="691"/>
        <v>-197</v>
      </c>
      <c r="C8864" s="6">
        <f t="shared" si="692"/>
        <v>42</v>
      </c>
      <c r="D8864" s="8">
        <f ca="1">VLOOKUP(B8864,Residuals!$A$12:$AW$232,C8864,FALSE)</f>
        <v>-1.6580623630881412E-2</v>
      </c>
      <c r="E8864" s="8">
        <f ca="1">VLOOKUP(B8864,Residuals!$A$12:$AW$232,C8864,FALSE)^2</f>
        <v>2.7491707998894311E-4</v>
      </c>
      <c r="F8864" s="8">
        <f t="shared" ca="1" si="690"/>
        <v>0.64768483639285379</v>
      </c>
      <c r="G8864" s="6">
        <f t="shared" si="693"/>
        <v>0</v>
      </c>
    </row>
    <row r="8865" spans="1:7" x14ac:dyDescent="0.25">
      <c r="A8865" s="6">
        <f t="shared" si="694"/>
        <v>8854</v>
      </c>
      <c r="B8865" s="6">
        <f t="shared" si="691"/>
        <v>-196</v>
      </c>
      <c r="C8865" s="6">
        <f t="shared" si="692"/>
        <v>42</v>
      </c>
      <c r="D8865" s="8">
        <f ca="1">VLOOKUP(B8865,Residuals!$A$12:$AW$232,C8865,FALSE)</f>
        <v>2.0455837946794519E-2</v>
      </c>
      <c r="E8865" s="8">
        <f ca="1">VLOOKUP(B8865,Residuals!$A$12:$AW$232,C8865,FALSE)^2</f>
        <v>4.1844130610551862E-4</v>
      </c>
      <c r="F8865" s="8">
        <f t="shared" ca="1" si="690"/>
        <v>0.98581757414222859</v>
      </c>
      <c r="G8865" s="6">
        <f t="shared" si="693"/>
        <v>0</v>
      </c>
    </row>
    <row r="8866" spans="1:7" x14ac:dyDescent="0.25">
      <c r="A8866" s="6">
        <f t="shared" si="694"/>
        <v>8855</v>
      </c>
      <c r="B8866" s="6">
        <f t="shared" si="691"/>
        <v>-195</v>
      </c>
      <c r="C8866" s="6">
        <f t="shared" si="692"/>
        <v>42</v>
      </c>
      <c r="D8866" s="8">
        <f ca="1">VLOOKUP(B8866,Residuals!$A$12:$AW$232,C8866,FALSE)</f>
        <v>-1.7166606052136681E-2</v>
      </c>
      <c r="E8866" s="8">
        <f ca="1">VLOOKUP(B8866,Residuals!$A$12:$AW$232,C8866,FALSE)^2</f>
        <v>2.9469236334925573E-4</v>
      </c>
      <c r="F8866" s="8">
        <f t="shared" ca="1" si="690"/>
        <v>0.69427397944777625</v>
      </c>
      <c r="G8866" s="6">
        <f t="shared" si="693"/>
        <v>0</v>
      </c>
    </row>
    <row r="8867" spans="1:7" x14ac:dyDescent="0.25">
      <c r="A8867" s="6">
        <f t="shared" si="694"/>
        <v>8856</v>
      </c>
      <c r="B8867" s="6">
        <f t="shared" si="691"/>
        <v>-194</v>
      </c>
      <c r="C8867" s="6">
        <f t="shared" si="692"/>
        <v>42</v>
      </c>
      <c r="D8867" s="8">
        <f ca="1">VLOOKUP(B8867,Residuals!$A$12:$AW$232,C8867,FALSE)</f>
        <v>2.1276789330125878E-3</v>
      </c>
      <c r="E8867" s="8">
        <f ca="1">VLOOKUP(B8867,Residuals!$A$12:$AW$232,C8867,FALSE)^2</f>
        <v>4.5270176419855838E-6</v>
      </c>
      <c r="F8867" s="8">
        <f t="shared" ca="1" si="690"/>
        <v>1.0665327454063317E-2</v>
      </c>
      <c r="G8867" s="6">
        <f t="shared" si="693"/>
        <v>0</v>
      </c>
    </row>
    <row r="8868" spans="1:7" x14ac:dyDescent="0.25">
      <c r="A8868" s="6">
        <f t="shared" si="694"/>
        <v>8857</v>
      </c>
      <c r="B8868" s="6">
        <f t="shared" si="691"/>
        <v>-193</v>
      </c>
      <c r="C8868" s="6">
        <f t="shared" si="692"/>
        <v>42</v>
      </c>
      <c r="D8868" s="8">
        <f ca="1">VLOOKUP(B8868,Residuals!$A$12:$AW$232,C8868,FALSE)</f>
        <v>1.6594428900286357E-2</v>
      </c>
      <c r="E8868" s="8">
        <f ca="1">VLOOKUP(B8868,Residuals!$A$12:$AW$232,C8868,FALSE)^2</f>
        <v>2.7537507052665907E-4</v>
      </c>
      <c r="F8868" s="8">
        <f t="shared" ca="1" si="690"/>
        <v>0.64876382910768249</v>
      </c>
      <c r="G8868" s="6">
        <f t="shared" si="693"/>
        <v>0</v>
      </c>
    </row>
    <row r="8869" spans="1:7" x14ac:dyDescent="0.25">
      <c r="A8869" s="6">
        <f t="shared" si="694"/>
        <v>8858</v>
      </c>
      <c r="B8869" s="6">
        <f t="shared" si="691"/>
        <v>-192</v>
      </c>
      <c r="C8869" s="6">
        <f t="shared" si="692"/>
        <v>42</v>
      </c>
      <c r="D8869" s="8">
        <f ca="1">VLOOKUP(B8869,Residuals!$A$12:$AW$232,C8869,FALSE)</f>
        <v>-1.3925113646487153E-2</v>
      </c>
      <c r="E8869" s="8">
        <f ca="1">VLOOKUP(B8869,Residuals!$A$12:$AW$232,C8869,FALSE)^2</f>
        <v>1.9390879006758274E-4</v>
      </c>
      <c r="F8869" s="8">
        <f t="shared" ca="1" si="690"/>
        <v>0.45683514089088151</v>
      </c>
      <c r="G8869" s="6">
        <f t="shared" si="693"/>
        <v>0</v>
      </c>
    </row>
    <row r="8870" spans="1:7" x14ac:dyDescent="0.25">
      <c r="A8870" s="6">
        <f t="shared" si="694"/>
        <v>8859</v>
      </c>
      <c r="B8870" s="6">
        <f t="shared" si="691"/>
        <v>-191</v>
      </c>
      <c r="C8870" s="6">
        <f t="shared" si="692"/>
        <v>42</v>
      </c>
      <c r="D8870" s="8">
        <f ca="1">VLOOKUP(B8870,Residuals!$A$12:$AW$232,C8870,FALSE)</f>
        <v>-2.0242263419634879E-2</v>
      </c>
      <c r="E8870" s="8">
        <f ca="1">VLOOKUP(B8870,Residuals!$A$12:$AW$232,C8870,FALSE)^2</f>
        <v>4.0974922834988837E-4</v>
      </c>
      <c r="F8870" s="8">
        <f t="shared" ca="1" si="690"/>
        <v>0.96533966509672375</v>
      </c>
      <c r="G8870" s="6">
        <f t="shared" si="693"/>
        <v>0</v>
      </c>
    </row>
    <row r="8871" spans="1:7" x14ac:dyDescent="0.25">
      <c r="A8871" s="6">
        <f t="shared" si="694"/>
        <v>8860</v>
      </c>
      <c r="B8871" s="6">
        <f t="shared" si="691"/>
        <v>-190</v>
      </c>
      <c r="C8871" s="6">
        <f t="shared" si="692"/>
        <v>42</v>
      </c>
      <c r="D8871" s="8">
        <f ca="1">VLOOKUP(B8871,Residuals!$A$12:$AW$232,C8871,FALSE)</f>
        <v>-6.1240934902743616E-3</v>
      </c>
      <c r="E8871" s="8">
        <f ca="1">VLOOKUP(B8871,Residuals!$A$12:$AW$232,C8871,FALSE)^2</f>
        <v>3.7504521077620816E-5</v>
      </c>
      <c r="F8871" s="8">
        <f t="shared" ca="1" si="690"/>
        <v>8.8357949964869925E-2</v>
      </c>
      <c r="G8871" s="6">
        <f t="shared" si="693"/>
        <v>0</v>
      </c>
    </row>
    <row r="8872" spans="1:7" x14ac:dyDescent="0.25">
      <c r="A8872" s="6">
        <f t="shared" si="694"/>
        <v>8861</v>
      </c>
      <c r="B8872" s="6">
        <f t="shared" si="691"/>
        <v>-189</v>
      </c>
      <c r="C8872" s="6">
        <f t="shared" si="692"/>
        <v>42</v>
      </c>
      <c r="D8872" s="8">
        <f ca="1">VLOOKUP(B8872,Residuals!$A$12:$AW$232,C8872,FALSE)</f>
        <v>-5.9821639889026468E-3</v>
      </c>
      <c r="E8872" s="8">
        <f ca="1">VLOOKUP(B8872,Residuals!$A$12:$AW$232,C8872,FALSE)^2</f>
        <v>3.5786285990123625E-5</v>
      </c>
      <c r="F8872" s="8">
        <f t="shared" ca="1" si="690"/>
        <v>8.4309911874348817E-2</v>
      </c>
      <c r="G8872" s="6">
        <f t="shared" si="693"/>
        <v>0</v>
      </c>
    </row>
    <row r="8873" spans="1:7" x14ac:dyDescent="0.25">
      <c r="A8873" s="6">
        <f t="shared" si="694"/>
        <v>8862</v>
      </c>
      <c r="B8873" s="6">
        <f t="shared" si="691"/>
        <v>-188</v>
      </c>
      <c r="C8873" s="6">
        <f t="shared" si="692"/>
        <v>42</v>
      </c>
      <c r="D8873" s="8">
        <f ca="1">VLOOKUP(B8873,Residuals!$A$12:$AW$232,C8873,FALSE)</f>
        <v>-1.2706873627430035E-2</v>
      </c>
      <c r="E8873" s="8">
        <f ca="1">VLOOKUP(B8873,Residuals!$A$12:$AW$232,C8873,FALSE)^2</f>
        <v>1.6146463738347694E-4</v>
      </c>
      <c r="F8873" s="8">
        <f t="shared" ca="1" si="690"/>
        <v>0.38039905432996296</v>
      </c>
      <c r="G8873" s="6">
        <f t="shared" si="693"/>
        <v>0</v>
      </c>
    </row>
    <row r="8874" spans="1:7" x14ac:dyDescent="0.25">
      <c r="A8874" s="6">
        <f t="shared" si="694"/>
        <v>8863</v>
      </c>
      <c r="B8874" s="6">
        <f t="shared" si="691"/>
        <v>-187</v>
      </c>
      <c r="C8874" s="6">
        <f t="shared" si="692"/>
        <v>42</v>
      </c>
      <c r="D8874" s="8">
        <f ca="1">VLOOKUP(B8874,Residuals!$A$12:$AW$232,C8874,FALSE)</f>
        <v>1.9625131373466362E-4</v>
      </c>
      <c r="E8874" s="8">
        <f ca="1">VLOOKUP(B8874,Residuals!$A$12:$AW$232,C8874,FALSE)^2</f>
        <v>3.8514578142581369E-8</v>
      </c>
      <c r="F8874" s="8">
        <f t="shared" ca="1" si="690"/>
        <v>9.0737571648952752E-5</v>
      </c>
      <c r="G8874" s="6">
        <f t="shared" si="693"/>
        <v>0</v>
      </c>
    </row>
    <row r="8875" spans="1:7" x14ac:dyDescent="0.25">
      <c r="A8875" s="6">
        <f t="shared" si="694"/>
        <v>8864</v>
      </c>
      <c r="B8875" s="6">
        <f t="shared" si="691"/>
        <v>-186</v>
      </c>
      <c r="C8875" s="6">
        <f t="shared" si="692"/>
        <v>42</v>
      </c>
      <c r="D8875" s="8">
        <f ca="1">VLOOKUP(B8875,Residuals!$A$12:$AW$232,C8875,FALSE)</f>
        <v>1.6557266742729795E-2</v>
      </c>
      <c r="E8875" s="8">
        <f ca="1">VLOOKUP(B8875,Residuals!$A$12:$AW$232,C8875,FALSE)^2</f>
        <v>2.7414308198990615E-4</v>
      </c>
      <c r="F8875" s="8">
        <f t="shared" ca="1" si="690"/>
        <v>0.64586135286322077</v>
      </c>
      <c r="G8875" s="6">
        <f t="shared" si="693"/>
        <v>0</v>
      </c>
    </row>
    <row r="8876" spans="1:7" x14ac:dyDescent="0.25">
      <c r="A8876" s="6">
        <f t="shared" si="694"/>
        <v>8865</v>
      </c>
      <c r="B8876" s="6">
        <f t="shared" si="691"/>
        <v>-185</v>
      </c>
      <c r="C8876" s="6">
        <f t="shared" si="692"/>
        <v>42</v>
      </c>
      <c r="D8876" s="8">
        <f ca="1">VLOOKUP(B8876,Residuals!$A$12:$AW$232,C8876,FALSE)</f>
        <v>1.1181684272126777E-2</v>
      </c>
      <c r="E8876" s="8">
        <f ca="1">VLOOKUP(B8876,Residuals!$A$12:$AW$232,C8876,FALSE)^2</f>
        <v>1.2503006316152732E-4</v>
      </c>
      <c r="F8876" s="8">
        <f t="shared" ca="1" si="690"/>
        <v>0.2945618220818399</v>
      </c>
      <c r="G8876" s="6">
        <f t="shared" si="693"/>
        <v>0</v>
      </c>
    </row>
    <row r="8877" spans="1:7" x14ac:dyDescent="0.25">
      <c r="A8877" s="6">
        <f t="shared" si="694"/>
        <v>8866</v>
      </c>
      <c r="B8877" s="6">
        <f t="shared" si="691"/>
        <v>-184</v>
      </c>
      <c r="C8877" s="6">
        <f t="shared" si="692"/>
        <v>42</v>
      </c>
      <c r="D8877" s="8">
        <f ca="1">VLOOKUP(B8877,Residuals!$A$12:$AW$232,C8877,FALSE)</f>
        <v>-9.530564614295833E-3</v>
      </c>
      <c r="E8877" s="8">
        <f ca="1">VLOOKUP(B8877,Residuals!$A$12:$AW$232,C8877,FALSE)^2</f>
        <v>9.0831661867267886E-5</v>
      </c>
      <c r="F8877" s="8">
        <f t="shared" ca="1" si="690"/>
        <v>0.21399285216530933</v>
      </c>
      <c r="G8877" s="6">
        <f t="shared" si="693"/>
        <v>0</v>
      </c>
    </row>
    <row r="8878" spans="1:7" x14ac:dyDescent="0.25">
      <c r="A8878" s="6">
        <f t="shared" si="694"/>
        <v>8867</v>
      </c>
      <c r="B8878" s="6">
        <f t="shared" si="691"/>
        <v>-183</v>
      </c>
      <c r="C8878" s="6">
        <f t="shared" si="692"/>
        <v>42</v>
      </c>
      <c r="D8878" s="8">
        <f ca="1">VLOOKUP(B8878,Residuals!$A$12:$AW$232,C8878,FALSE)</f>
        <v>-1.4252201312076411E-2</v>
      </c>
      <c r="E8878" s="8">
        <f ca="1">VLOOKUP(B8878,Residuals!$A$12:$AW$232,C8878,FALSE)^2</f>
        <v>2.0312524223995256E-4</v>
      </c>
      <c r="F8878" s="8">
        <f t="shared" ca="1" si="690"/>
        <v>0.47854843828813304</v>
      </c>
      <c r="G8878" s="6">
        <f t="shared" si="693"/>
        <v>0</v>
      </c>
    </row>
    <row r="8879" spans="1:7" x14ac:dyDescent="0.25">
      <c r="A8879" s="6">
        <f t="shared" si="694"/>
        <v>8868</v>
      </c>
      <c r="B8879" s="6">
        <f t="shared" si="691"/>
        <v>-182</v>
      </c>
      <c r="C8879" s="6">
        <f t="shared" si="692"/>
        <v>42</v>
      </c>
      <c r="D8879" s="8">
        <f ca="1">VLOOKUP(B8879,Residuals!$A$12:$AW$232,C8879,FALSE)</f>
        <v>-2.4071524466820933E-2</v>
      </c>
      <c r="E8879" s="8">
        <f ca="1">VLOOKUP(B8879,Residuals!$A$12:$AW$232,C8879,FALSE)^2</f>
        <v>5.794382901567588E-4</v>
      </c>
      <c r="F8879" s="8">
        <f t="shared" ca="1" si="690"/>
        <v>1.3651148709095455</v>
      </c>
      <c r="G8879" s="6">
        <f t="shared" si="693"/>
        <v>0</v>
      </c>
    </row>
    <row r="8880" spans="1:7" x14ac:dyDescent="0.25">
      <c r="A8880" s="6">
        <f t="shared" si="694"/>
        <v>8869</v>
      </c>
      <c r="B8880" s="6">
        <f t="shared" si="691"/>
        <v>-181</v>
      </c>
      <c r="C8880" s="6">
        <f t="shared" si="692"/>
        <v>42</v>
      </c>
      <c r="D8880" s="8">
        <f ca="1">VLOOKUP(B8880,Residuals!$A$12:$AW$232,C8880,FALSE)</f>
        <v>2.5990479266365138E-3</v>
      </c>
      <c r="E8880" s="8">
        <f ca="1">VLOOKUP(B8880,Residuals!$A$12:$AW$232,C8880,FALSE)^2</f>
        <v>6.7550501249535607E-6</v>
      </c>
      <c r="F8880" s="8">
        <f t="shared" ca="1" si="690"/>
        <v>1.591441148429933E-2</v>
      </c>
      <c r="G8880" s="6">
        <f t="shared" si="693"/>
        <v>0</v>
      </c>
    </row>
    <row r="8881" spans="1:7" x14ac:dyDescent="0.25">
      <c r="A8881" s="6">
        <f t="shared" si="694"/>
        <v>8870</v>
      </c>
      <c r="B8881" s="6">
        <f t="shared" si="691"/>
        <v>-180</v>
      </c>
      <c r="C8881" s="6">
        <f t="shared" si="692"/>
        <v>42</v>
      </c>
      <c r="D8881" s="8">
        <f ca="1">VLOOKUP(B8881,Residuals!$A$12:$AW$232,C8881,FALSE)</f>
        <v>7.8271437044908441E-3</v>
      </c>
      <c r="E8881" s="8">
        <f ca="1">VLOOKUP(B8881,Residuals!$A$12:$AW$232,C8881,FALSE)^2</f>
        <v>6.1264178570750649E-5</v>
      </c>
      <c r="F8881" s="8">
        <f t="shared" ca="1" si="690"/>
        <v>0.14433399145638787</v>
      </c>
      <c r="G8881" s="6">
        <f t="shared" si="693"/>
        <v>0</v>
      </c>
    </row>
    <row r="8882" spans="1:7" x14ac:dyDescent="0.25">
      <c r="A8882" s="6">
        <f t="shared" si="694"/>
        <v>8871</v>
      </c>
      <c r="B8882" s="6">
        <f t="shared" si="691"/>
        <v>-179</v>
      </c>
      <c r="C8882" s="6">
        <f t="shared" si="692"/>
        <v>42</v>
      </c>
      <c r="D8882" s="8">
        <f ca="1">VLOOKUP(B8882,Residuals!$A$12:$AW$232,C8882,FALSE)</f>
        <v>-1.9004555297547484E-3</v>
      </c>
      <c r="E8882" s="8">
        <f ca="1">VLOOKUP(B8882,Residuals!$A$12:$AW$232,C8882,FALSE)^2</f>
        <v>3.6117312205754016E-6</v>
      </c>
      <c r="F8882" s="8">
        <f t="shared" ca="1" si="690"/>
        <v>8.5089785792407807E-3</v>
      </c>
      <c r="G8882" s="6">
        <f t="shared" si="693"/>
        <v>0</v>
      </c>
    </row>
    <row r="8883" spans="1:7" x14ac:dyDescent="0.25">
      <c r="A8883" s="6">
        <f t="shared" si="694"/>
        <v>8872</v>
      </c>
      <c r="B8883" s="6">
        <f t="shared" si="691"/>
        <v>-178</v>
      </c>
      <c r="C8883" s="6">
        <f t="shared" si="692"/>
        <v>42</v>
      </c>
      <c r="D8883" s="8">
        <f ca="1">VLOOKUP(B8883,Residuals!$A$12:$AW$232,C8883,FALSE)</f>
        <v>2.867740739196004E-3</v>
      </c>
      <c r="E8883" s="8">
        <f ca="1">VLOOKUP(B8883,Residuals!$A$12:$AW$232,C8883,FALSE)^2</f>
        <v>8.223936947244444E-6</v>
      </c>
      <c r="F8883" s="8">
        <f t="shared" ca="1" si="690"/>
        <v>1.9375003024167836E-2</v>
      </c>
      <c r="G8883" s="6">
        <f t="shared" si="693"/>
        <v>0</v>
      </c>
    </row>
    <row r="8884" spans="1:7" x14ac:dyDescent="0.25">
      <c r="A8884" s="6">
        <f t="shared" si="694"/>
        <v>8873</v>
      </c>
      <c r="B8884" s="6">
        <f t="shared" si="691"/>
        <v>-177</v>
      </c>
      <c r="C8884" s="6">
        <f t="shared" si="692"/>
        <v>42</v>
      </c>
      <c r="D8884" s="8">
        <f ca="1">VLOOKUP(B8884,Residuals!$A$12:$AW$232,C8884,FALSE)</f>
        <v>8.823326922858258E-3</v>
      </c>
      <c r="E8884" s="8">
        <f ca="1">VLOOKUP(B8884,Residuals!$A$12:$AW$232,C8884,FALSE)^2</f>
        <v>7.7851097987635378E-5</v>
      </c>
      <c r="F8884" s="8">
        <f t="shared" ca="1" si="690"/>
        <v>0.18341157873913697</v>
      </c>
      <c r="G8884" s="6">
        <f t="shared" si="693"/>
        <v>0</v>
      </c>
    </row>
    <row r="8885" spans="1:7" x14ac:dyDescent="0.25">
      <c r="A8885" s="6">
        <f t="shared" si="694"/>
        <v>8874</v>
      </c>
      <c r="B8885" s="6">
        <f t="shared" si="691"/>
        <v>-176</v>
      </c>
      <c r="C8885" s="6">
        <f t="shared" si="692"/>
        <v>42</v>
      </c>
      <c r="D8885" s="8">
        <f ca="1">VLOOKUP(B8885,Residuals!$A$12:$AW$232,C8885,FALSE)</f>
        <v>2.3527454400227892E-2</v>
      </c>
      <c r="E8885" s="8">
        <f ca="1">VLOOKUP(B8885,Residuals!$A$12:$AW$232,C8885,FALSE)^2</f>
        <v>5.5354111055480278E-4</v>
      </c>
      <c r="F8885" s="8">
        <f t="shared" ca="1" si="690"/>
        <v>1.3041029813092202</v>
      </c>
      <c r="G8885" s="6">
        <f t="shared" si="693"/>
        <v>0</v>
      </c>
    </row>
    <row r="8886" spans="1:7" x14ac:dyDescent="0.25">
      <c r="A8886" s="6">
        <f t="shared" si="694"/>
        <v>8875</v>
      </c>
      <c r="B8886" s="6">
        <f t="shared" si="691"/>
        <v>-175</v>
      </c>
      <c r="C8886" s="6">
        <f t="shared" si="692"/>
        <v>42</v>
      </c>
      <c r="D8886" s="8">
        <f ca="1">VLOOKUP(B8886,Residuals!$A$12:$AW$232,C8886,FALSE)</f>
        <v>-6.1801018154061197E-3</v>
      </c>
      <c r="E8886" s="8">
        <f ca="1">VLOOKUP(B8886,Residuals!$A$12:$AW$232,C8886,FALSE)^2</f>
        <v>3.8193658448786019E-5</v>
      </c>
      <c r="F8886" s="8">
        <f t="shared" ca="1" si="690"/>
        <v>8.9981507968298763E-2</v>
      </c>
      <c r="G8886" s="6">
        <f t="shared" si="693"/>
        <v>0</v>
      </c>
    </row>
    <row r="8887" spans="1:7" x14ac:dyDescent="0.25">
      <c r="A8887" s="6">
        <f t="shared" si="694"/>
        <v>8876</v>
      </c>
      <c r="B8887" s="6">
        <f t="shared" si="691"/>
        <v>-174</v>
      </c>
      <c r="C8887" s="6">
        <f t="shared" si="692"/>
        <v>42</v>
      </c>
      <c r="D8887" s="8">
        <f ca="1">VLOOKUP(B8887,Residuals!$A$12:$AW$232,C8887,FALSE)</f>
        <v>2.8524509424685115E-3</v>
      </c>
      <c r="E8887" s="8">
        <f ca="1">VLOOKUP(B8887,Residuals!$A$12:$AW$232,C8887,FALSE)^2</f>
        <v>8.1364763791894998E-6</v>
      </c>
      <c r="F8887" s="8">
        <f t="shared" ca="1" si="690"/>
        <v>1.91689522261826E-2</v>
      </c>
      <c r="G8887" s="6">
        <f t="shared" si="693"/>
        <v>0</v>
      </c>
    </row>
    <row r="8888" spans="1:7" x14ac:dyDescent="0.25">
      <c r="A8888" s="6">
        <f t="shared" si="694"/>
        <v>8877</v>
      </c>
      <c r="B8888" s="6">
        <f t="shared" si="691"/>
        <v>-173</v>
      </c>
      <c r="C8888" s="6">
        <f t="shared" si="692"/>
        <v>42</v>
      </c>
      <c r="D8888" s="8">
        <f ca="1">VLOOKUP(B8888,Residuals!$A$12:$AW$232,C8888,FALSE)</f>
        <v>9.5603871696006964E-4</v>
      </c>
      <c r="E8888" s="8">
        <f ca="1">VLOOKUP(B8888,Residuals!$A$12:$AW$232,C8888,FALSE)^2</f>
        <v>9.1401002832665615E-7</v>
      </c>
      <c r="F8888" s="8">
        <f t="shared" ca="1" si="690"/>
        <v>2.1533417846646241E-3</v>
      </c>
      <c r="G8888" s="6">
        <f t="shared" si="693"/>
        <v>0</v>
      </c>
    </row>
    <row r="8889" spans="1:7" x14ac:dyDescent="0.25">
      <c r="A8889" s="6">
        <f t="shared" si="694"/>
        <v>8878</v>
      </c>
      <c r="B8889" s="6">
        <f t="shared" si="691"/>
        <v>-172</v>
      </c>
      <c r="C8889" s="6">
        <f t="shared" si="692"/>
        <v>42</v>
      </c>
      <c r="D8889" s="8">
        <f ca="1">VLOOKUP(B8889,Residuals!$A$12:$AW$232,C8889,FALSE)</f>
        <v>1.3647854245783717E-2</v>
      </c>
      <c r="E8889" s="8">
        <f ca="1">VLOOKUP(B8889,Residuals!$A$12:$AW$232,C8889,FALSE)^2</f>
        <v>1.8626392551415665E-4</v>
      </c>
      <c r="F8889" s="8">
        <f t="shared" ca="1" si="690"/>
        <v>0.43882439071220786</v>
      </c>
      <c r="G8889" s="6">
        <f t="shared" si="693"/>
        <v>0</v>
      </c>
    </row>
    <row r="8890" spans="1:7" x14ac:dyDescent="0.25">
      <c r="A8890" s="6">
        <f t="shared" si="694"/>
        <v>8879</v>
      </c>
      <c r="B8890" s="6">
        <f t="shared" si="691"/>
        <v>-171</v>
      </c>
      <c r="C8890" s="6">
        <f t="shared" si="692"/>
        <v>42</v>
      </c>
      <c r="D8890" s="8">
        <f ca="1">VLOOKUP(B8890,Residuals!$A$12:$AW$232,C8890,FALSE)</f>
        <v>1.0079722055215843E-3</v>
      </c>
      <c r="E8890" s="8">
        <f ca="1">VLOOKUP(B8890,Residuals!$A$12:$AW$232,C8890,FALSE)^2</f>
        <v>1.0160079671040471E-6</v>
      </c>
      <c r="F8890" s="8">
        <f t="shared" ca="1" si="690"/>
        <v>2.3936415808508043E-3</v>
      </c>
      <c r="G8890" s="6">
        <f t="shared" si="693"/>
        <v>0</v>
      </c>
    </row>
    <row r="8891" spans="1:7" x14ac:dyDescent="0.25">
      <c r="A8891" s="6">
        <f t="shared" si="694"/>
        <v>8880</v>
      </c>
      <c r="B8891" s="6">
        <f t="shared" si="691"/>
        <v>-170</v>
      </c>
      <c r="C8891" s="6">
        <f t="shared" si="692"/>
        <v>42</v>
      </c>
      <c r="D8891" s="8">
        <f ca="1">VLOOKUP(B8891,Residuals!$A$12:$AW$232,C8891,FALSE)</f>
        <v>1.3456428599634744E-2</v>
      </c>
      <c r="E8891" s="8">
        <f ca="1">VLOOKUP(B8891,Residuals!$A$12:$AW$232,C8891,FALSE)^2</f>
        <v>1.8107547065706787E-4</v>
      </c>
      <c r="F8891" s="8">
        <f t="shared" ca="1" si="690"/>
        <v>0.42660076482697579</v>
      </c>
      <c r="G8891" s="6">
        <f t="shared" si="693"/>
        <v>0</v>
      </c>
    </row>
    <row r="8892" spans="1:7" x14ac:dyDescent="0.25">
      <c r="A8892" s="6">
        <f t="shared" si="694"/>
        <v>8881</v>
      </c>
      <c r="B8892" s="6">
        <f t="shared" si="691"/>
        <v>-169</v>
      </c>
      <c r="C8892" s="6">
        <f t="shared" si="692"/>
        <v>42</v>
      </c>
      <c r="D8892" s="8">
        <f ca="1">VLOOKUP(B8892,Residuals!$A$12:$AW$232,C8892,FALSE)</f>
        <v>-6.0737405670549726E-3</v>
      </c>
      <c r="E8892" s="8">
        <f ca="1">VLOOKUP(B8892,Residuals!$A$12:$AW$232,C8892,FALSE)^2</f>
        <v>3.689032447588926E-5</v>
      </c>
      <c r="F8892" s="8">
        <f t="shared" ca="1" si="690"/>
        <v>8.691094701575687E-2</v>
      </c>
      <c r="G8892" s="6">
        <f t="shared" si="693"/>
        <v>0</v>
      </c>
    </row>
    <row r="8893" spans="1:7" x14ac:dyDescent="0.25">
      <c r="A8893" s="6">
        <f t="shared" si="694"/>
        <v>8882</v>
      </c>
      <c r="B8893" s="6">
        <f t="shared" si="691"/>
        <v>-168</v>
      </c>
      <c r="C8893" s="6">
        <f t="shared" si="692"/>
        <v>42</v>
      </c>
      <c r="D8893" s="8">
        <f ca="1">VLOOKUP(B8893,Residuals!$A$12:$AW$232,C8893,FALSE)</f>
        <v>8.0383071221433212E-3</v>
      </c>
      <c r="E8893" s="8">
        <f ca="1">VLOOKUP(B8893,Residuals!$A$12:$AW$232,C8893,FALSE)^2</f>
        <v>6.4614381389900037E-5</v>
      </c>
      <c r="F8893" s="8">
        <f t="shared" ca="1" si="690"/>
        <v>0.15222682796145667</v>
      </c>
      <c r="G8893" s="6">
        <f t="shared" si="693"/>
        <v>0</v>
      </c>
    </row>
    <row r="8894" spans="1:7" x14ac:dyDescent="0.25">
      <c r="A8894" s="6">
        <f t="shared" si="694"/>
        <v>8883</v>
      </c>
      <c r="B8894" s="6">
        <f t="shared" si="691"/>
        <v>-167</v>
      </c>
      <c r="C8894" s="6">
        <f t="shared" si="692"/>
        <v>42</v>
      </c>
      <c r="D8894" s="8">
        <f ca="1">VLOOKUP(B8894,Residuals!$A$12:$AW$232,C8894,FALSE)</f>
        <v>1.4060131622983618E-2</v>
      </c>
      <c r="E8894" s="8">
        <f ca="1">VLOOKUP(B8894,Residuals!$A$12:$AW$232,C8894,FALSE)^2</f>
        <v>1.9768730125562396E-4</v>
      </c>
      <c r="F8894" s="8">
        <f t="shared" ca="1" si="690"/>
        <v>0.46573704105922853</v>
      </c>
      <c r="G8894" s="6">
        <f t="shared" si="693"/>
        <v>0</v>
      </c>
    </row>
    <row r="8895" spans="1:7" x14ac:dyDescent="0.25">
      <c r="A8895" s="6">
        <f t="shared" si="694"/>
        <v>8884</v>
      </c>
      <c r="B8895" s="6">
        <f t="shared" si="691"/>
        <v>-166</v>
      </c>
      <c r="C8895" s="6">
        <f t="shared" si="692"/>
        <v>42</v>
      </c>
      <c r="D8895" s="8">
        <f ca="1">VLOOKUP(B8895,Residuals!$A$12:$AW$232,C8895,FALSE)</f>
        <v>-1.6975945949740074E-2</v>
      </c>
      <c r="E8895" s="8">
        <f ca="1">VLOOKUP(B8895,Residuals!$A$12:$AW$232,C8895,FALSE)^2</f>
        <v>2.8818274088849644E-4</v>
      </c>
      <c r="F8895" s="8">
        <f t="shared" ca="1" si="690"/>
        <v>0.67893777786057141</v>
      </c>
      <c r="G8895" s="6">
        <f t="shared" si="693"/>
        <v>0</v>
      </c>
    </row>
    <row r="8896" spans="1:7" x14ac:dyDescent="0.25">
      <c r="A8896" s="6">
        <f t="shared" si="694"/>
        <v>8885</v>
      </c>
      <c r="B8896" s="6">
        <f t="shared" si="691"/>
        <v>-165</v>
      </c>
      <c r="C8896" s="6">
        <f t="shared" si="692"/>
        <v>42</v>
      </c>
      <c r="D8896" s="8">
        <f ca="1">VLOOKUP(B8896,Residuals!$A$12:$AW$232,C8896,FALSE)</f>
        <v>4.2696175928158737E-4</v>
      </c>
      <c r="E8896" s="8">
        <f ca="1">VLOOKUP(B8896,Residuals!$A$12:$AW$232,C8896,FALSE)^2</f>
        <v>1.8229634388882815E-7</v>
      </c>
      <c r="F8896" s="8">
        <f t="shared" ca="1" si="690"/>
        <v>4.294770542135824E-4</v>
      </c>
      <c r="G8896" s="6">
        <f t="shared" si="693"/>
        <v>0</v>
      </c>
    </row>
    <row r="8897" spans="1:7" x14ac:dyDescent="0.25">
      <c r="A8897" s="6">
        <f t="shared" si="694"/>
        <v>8886</v>
      </c>
      <c r="B8897" s="6">
        <f t="shared" si="691"/>
        <v>-164</v>
      </c>
      <c r="C8897" s="6">
        <f t="shared" si="692"/>
        <v>42</v>
      </c>
      <c r="D8897" s="8">
        <f ca="1">VLOOKUP(B8897,Residuals!$A$12:$AW$232,C8897,FALSE)</f>
        <v>8.7046604920900921E-3</v>
      </c>
      <c r="E8897" s="8">
        <f ca="1">VLOOKUP(B8897,Residuals!$A$12:$AW$232,C8897,FALSE)^2</f>
        <v>7.5771114282554127E-5</v>
      </c>
      <c r="F8897" s="8">
        <f t="shared" ca="1" si="690"/>
        <v>0.17851128696468796</v>
      </c>
      <c r="G8897" s="6">
        <f t="shared" si="693"/>
        <v>0</v>
      </c>
    </row>
    <row r="8898" spans="1:7" x14ac:dyDescent="0.25">
      <c r="A8898" s="6">
        <f t="shared" si="694"/>
        <v>8887</v>
      </c>
      <c r="B8898" s="6">
        <f t="shared" si="691"/>
        <v>-163</v>
      </c>
      <c r="C8898" s="6">
        <f t="shared" si="692"/>
        <v>42</v>
      </c>
      <c r="D8898" s="8">
        <f ca="1">VLOOKUP(B8898,Residuals!$A$12:$AW$232,C8898,FALSE)</f>
        <v>-1.4112839677440871E-2</v>
      </c>
      <c r="E8898" s="8">
        <f ca="1">VLOOKUP(B8898,Residuals!$A$12:$AW$232,C8898,FALSE)^2</f>
        <v>1.9917224376114935E-4</v>
      </c>
      <c r="F8898" s="8">
        <f t="shared" ca="1" si="690"/>
        <v>0.46923545863220251</v>
      </c>
      <c r="G8898" s="6">
        <f t="shared" si="693"/>
        <v>0</v>
      </c>
    </row>
    <row r="8899" spans="1:7" x14ac:dyDescent="0.25">
      <c r="A8899" s="6">
        <f t="shared" si="694"/>
        <v>8888</v>
      </c>
      <c r="B8899" s="6">
        <f t="shared" si="691"/>
        <v>-162</v>
      </c>
      <c r="C8899" s="6">
        <f t="shared" si="692"/>
        <v>42</v>
      </c>
      <c r="D8899" s="8">
        <f ca="1">VLOOKUP(B8899,Residuals!$A$12:$AW$232,C8899,FALSE)</f>
        <v>9.1857040252514514E-3</v>
      </c>
      <c r="E8899" s="8">
        <f ca="1">VLOOKUP(B8899,Residuals!$A$12:$AW$232,C8899,FALSE)^2</f>
        <v>8.4377158439520722E-5</v>
      </c>
      <c r="F8899" s="8">
        <f t="shared" ca="1" si="690"/>
        <v>0.19878650704929954</v>
      </c>
      <c r="G8899" s="6">
        <f t="shared" si="693"/>
        <v>0</v>
      </c>
    </row>
    <row r="8900" spans="1:7" x14ac:dyDescent="0.25">
      <c r="A8900" s="6">
        <f t="shared" si="694"/>
        <v>8889</v>
      </c>
      <c r="B8900" s="6">
        <f t="shared" si="691"/>
        <v>-161</v>
      </c>
      <c r="C8900" s="6">
        <f t="shared" si="692"/>
        <v>42</v>
      </c>
      <c r="D8900" s="8">
        <f ca="1">VLOOKUP(B8900,Residuals!$A$12:$AW$232,C8900,FALSE)</f>
        <v>-1.8699057381152039E-2</v>
      </c>
      <c r="E8900" s="8">
        <f ca="1">VLOOKUP(B8900,Residuals!$A$12:$AW$232,C8900,FALSE)^2</f>
        <v>3.4965474694361652E-4</v>
      </c>
      <c r="F8900" s="8">
        <f t="shared" ca="1" si="690"/>
        <v>0.82376139589897146</v>
      </c>
      <c r="G8900" s="6">
        <f t="shared" si="693"/>
        <v>0</v>
      </c>
    </row>
    <row r="8901" spans="1:7" x14ac:dyDescent="0.25">
      <c r="A8901" s="6">
        <f t="shared" si="694"/>
        <v>8890</v>
      </c>
      <c r="B8901" s="6">
        <f t="shared" si="691"/>
        <v>-160</v>
      </c>
      <c r="C8901" s="6">
        <f t="shared" si="692"/>
        <v>42</v>
      </c>
      <c r="D8901" s="8">
        <f ca="1">VLOOKUP(B8901,Residuals!$A$12:$AW$232,C8901,FALSE)</f>
        <v>1.7347647323133403E-2</v>
      </c>
      <c r="E8901" s="8">
        <f ca="1">VLOOKUP(B8901,Residuals!$A$12:$AW$232,C8901,FALSE)^2</f>
        <v>3.009408676478175E-4</v>
      </c>
      <c r="F8901" s="8">
        <f t="shared" ca="1" si="690"/>
        <v>0.70899500545487915</v>
      </c>
      <c r="G8901" s="6">
        <f t="shared" si="693"/>
        <v>0</v>
      </c>
    </row>
    <row r="8902" spans="1:7" x14ac:dyDescent="0.25">
      <c r="A8902" s="6">
        <f t="shared" si="694"/>
        <v>8891</v>
      </c>
      <c r="B8902" s="6">
        <f t="shared" si="691"/>
        <v>-159</v>
      </c>
      <c r="C8902" s="6">
        <f t="shared" si="692"/>
        <v>42</v>
      </c>
      <c r="D8902" s="8">
        <f ca="1">VLOOKUP(B8902,Residuals!$A$12:$AW$232,C8902,FALSE)</f>
        <v>-3.0845309194469767E-3</v>
      </c>
      <c r="E8902" s="8">
        <f ca="1">VLOOKUP(B8902,Residuals!$A$12:$AW$232,C8902,FALSE)^2</f>
        <v>9.5143309930244121E-6</v>
      </c>
      <c r="F8902" s="8">
        <f t="shared" ca="1" si="690"/>
        <v>2.2415078440569485E-2</v>
      </c>
      <c r="G8902" s="6">
        <f t="shared" si="693"/>
        <v>0</v>
      </c>
    </row>
    <row r="8903" spans="1:7" x14ac:dyDescent="0.25">
      <c r="A8903" s="6">
        <f t="shared" si="694"/>
        <v>8892</v>
      </c>
      <c r="B8903" s="6">
        <f t="shared" si="691"/>
        <v>-158</v>
      </c>
      <c r="C8903" s="6">
        <f t="shared" si="692"/>
        <v>42</v>
      </c>
      <c r="D8903" s="8">
        <f ca="1">VLOOKUP(B8903,Residuals!$A$12:$AW$232,C8903,FALSE)</f>
        <v>-3.3009075410950404E-3</v>
      </c>
      <c r="E8903" s="8">
        <f ca="1">VLOOKUP(B8903,Residuals!$A$12:$AW$232,C8903,FALSE)^2</f>
        <v>1.0895990594858106E-5</v>
      </c>
      <c r="F8903" s="8">
        <f t="shared" ca="1" si="690"/>
        <v>2.5670168932583524E-2</v>
      </c>
      <c r="G8903" s="6">
        <f t="shared" si="693"/>
        <v>0</v>
      </c>
    </row>
    <row r="8904" spans="1:7" x14ac:dyDescent="0.25">
      <c r="A8904" s="6">
        <f t="shared" si="694"/>
        <v>8893</v>
      </c>
      <c r="B8904" s="6">
        <f t="shared" si="691"/>
        <v>-157</v>
      </c>
      <c r="C8904" s="6">
        <f t="shared" si="692"/>
        <v>42</v>
      </c>
      <c r="D8904" s="8">
        <f ca="1">VLOOKUP(B8904,Residuals!$A$12:$AW$232,C8904,FALSE)</f>
        <v>-8.0371115593341081E-3</v>
      </c>
      <c r="E8904" s="8">
        <f ca="1">VLOOKUP(B8904,Residuals!$A$12:$AW$232,C8904,FALSE)^2</f>
        <v>6.4595162217181935E-5</v>
      </c>
      <c r="F8904" s="8">
        <f t="shared" ca="1" si="690"/>
        <v>0.15218154897501454</v>
      </c>
      <c r="G8904" s="6">
        <f t="shared" si="693"/>
        <v>0</v>
      </c>
    </row>
    <row r="8905" spans="1:7" x14ac:dyDescent="0.25">
      <c r="A8905" s="6">
        <f t="shared" si="694"/>
        <v>8894</v>
      </c>
      <c r="B8905" s="6">
        <f t="shared" si="691"/>
        <v>-156</v>
      </c>
      <c r="C8905" s="6">
        <f t="shared" si="692"/>
        <v>42</v>
      </c>
      <c r="D8905" s="8">
        <f ca="1">VLOOKUP(B8905,Residuals!$A$12:$AW$232,C8905,FALSE)</f>
        <v>-2.7595239758922054E-3</v>
      </c>
      <c r="E8905" s="8">
        <f ca="1">VLOOKUP(B8905,Residuals!$A$12:$AW$232,C8905,FALSE)^2</f>
        <v>7.6149725735239249E-6</v>
      </c>
      <c r="F8905" s="8">
        <f t="shared" ca="1" si="690"/>
        <v>1.7940326827337452E-2</v>
      </c>
      <c r="G8905" s="6">
        <f t="shared" si="693"/>
        <v>0</v>
      </c>
    </row>
    <row r="8906" spans="1:7" x14ac:dyDescent="0.25">
      <c r="A8906" s="6">
        <f t="shared" si="694"/>
        <v>8895</v>
      </c>
      <c r="B8906" s="6">
        <f t="shared" si="691"/>
        <v>-155</v>
      </c>
      <c r="C8906" s="6">
        <f t="shared" si="692"/>
        <v>42</v>
      </c>
      <c r="D8906" s="8">
        <f ca="1">VLOOKUP(B8906,Residuals!$A$12:$AW$232,C8906,FALSE)</f>
        <v>1.2217153687852159E-2</v>
      </c>
      <c r="E8906" s="8">
        <f ca="1">VLOOKUP(B8906,Residuals!$A$12:$AW$232,C8906,FALSE)^2</f>
        <v>1.4925884423259959E-4</v>
      </c>
      <c r="F8906" s="8">
        <f t="shared" ca="1" si="690"/>
        <v>0.35164308492897495</v>
      </c>
      <c r="G8906" s="6">
        <f t="shared" si="693"/>
        <v>0</v>
      </c>
    </row>
    <row r="8907" spans="1:7" x14ac:dyDescent="0.25">
      <c r="A8907" s="6">
        <f t="shared" si="694"/>
        <v>8896</v>
      </c>
      <c r="B8907" s="6">
        <f t="shared" si="691"/>
        <v>-154</v>
      </c>
      <c r="C8907" s="6">
        <f t="shared" si="692"/>
        <v>42</v>
      </c>
      <c r="D8907" s="8">
        <f ca="1">VLOOKUP(B8907,Residuals!$A$12:$AW$232,C8907,FALSE)</f>
        <v>4.9072691064909581E-3</v>
      </c>
      <c r="E8907" s="8">
        <f ca="1">VLOOKUP(B8907,Residuals!$A$12:$AW$232,C8907,FALSE)^2</f>
        <v>2.4081290083520568E-5</v>
      </c>
      <c r="F8907" s="8">
        <f t="shared" ref="F8907:F8970" ca="1" si="695">E8907/$F$8</f>
        <v>5.6733784705196098E-2</v>
      </c>
      <c r="G8907" s="6">
        <f t="shared" si="693"/>
        <v>0</v>
      </c>
    </row>
    <row r="8908" spans="1:7" x14ac:dyDescent="0.25">
      <c r="A8908" s="6">
        <f t="shared" si="694"/>
        <v>8897</v>
      </c>
      <c r="B8908" s="6">
        <f t="shared" ref="B8908:B8971" si="696">MOD(A8908,221)-210</f>
        <v>-153</v>
      </c>
      <c r="C8908" s="6">
        <f t="shared" ref="C8908:C8971" si="697">IF(B8908&lt;B8907,IF(ISNUMBER(C8907),C8907+1,2),C8907)</f>
        <v>42</v>
      </c>
      <c r="D8908" s="8">
        <f ca="1">VLOOKUP(B8908,Residuals!$A$12:$AW$232,C8908,FALSE)</f>
        <v>1.4248286228421387E-3</v>
      </c>
      <c r="E8908" s="8">
        <f ca="1">VLOOKUP(B8908,Residuals!$A$12:$AW$232,C8908,FALSE)^2</f>
        <v>2.0301366044702257E-6</v>
      </c>
      <c r="F8908" s="8">
        <f t="shared" ca="1" si="695"/>
        <v>4.782855596219506E-3</v>
      </c>
      <c r="G8908" s="6">
        <f t="shared" ref="G8908:G8971" si="698">IF(OR(B8908&lt;-10,B8908&gt;10),0,1)</f>
        <v>0</v>
      </c>
    </row>
    <row r="8909" spans="1:7" x14ac:dyDescent="0.25">
      <c r="A8909" s="6">
        <f t="shared" ref="A8909:A8972" si="699">A8908+1</f>
        <v>8898</v>
      </c>
      <c r="B8909" s="6">
        <f t="shared" si="696"/>
        <v>-152</v>
      </c>
      <c r="C8909" s="6">
        <f t="shared" si="697"/>
        <v>42</v>
      </c>
      <c r="D8909" s="8">
        <f ca="1">VLOOKUP(B8909,Residuals!$A$12:$AW$232,C8909,FALSE)</f>
        <v>-2.3615502398446468E-3</v>
      </c>
      <c r="E8909" s="8">
        <f ca="1">VLOOKUP(B8909,Residuals!$A$12:$AW$232,C8909,FALSE)^2</f>
        <v>5.576919535310309E-6</v>
      </c>
      <c r="F8909" s="8">
        <f t="shared" ca="1" si="695"/>
        <v>1.3138820683490609E-2</v>
      </c>
      <c r="G8909" s="6">
        <f t="shared" si="698"/>
        <v>0</v>
      </c>
    </row>
    <row r="8910" spans="1:7" x14ac:dyDescent="0.25">
      <c r="A8910" s="6">
        <f t="shared" si="699"/>
        <v>8899</v>
      </c>
      <c r="B8910" s="6">
        <f t="shared" si="696"/>
        <v>-151</v>
      </c>
      <c r="C8910" s="6">
        <f t="shared" si="697"/>
        <v>42</v>
      </c>
      <c r="D8910" s="8">
        <f ca="1">VLOOKUP(B8910,Residuals!$A$12:$AW$232,C8910,FALSE)</f>
        <v>-9.8424896224602043E-3</v>
      </c>
      <c r="E8910" s="8">
        <f ca="1">VLOOKUP(B8910,Residuals!$A$12:$AW$232,C8910,FALSE)^2</f>
        <v>9.6874601968236821E-5</v>
      </c>
      <c r="F8910" s="8">
        <f t="shared" ca="1" si="695"/>
        <v>0.22822958373100649</v>
      </c>
      <c r="G8910" s="6">
        <f t="shared" si="698"/>
        <v>0</v>
      </c>
    </row>
    <row r="8911" spans="1:7" x14ac:dyDescent="0.25">
      <c r="A8911" s="6">
        <f t="shared" si="699"/>
        <v>8900</v>
      </c>
      <c r="B8911" s="6">
        <f t="shared" si="696"/>
        <v>-150</v>
      </c>
      <c r="C8911" s="6">
        <f t="shared" si="697"/>
        <v>42</v>
      </c>
      <c r="D8911" s="8">
        <f ca="1">VLOOKUP(B8911,Residuals!$A$12:$AW$232,C8911,FALSE)</f>
        <v>1.0432321529492042E-4</v>
      </c>
      <c r="E8911" s="8">
        <f ca="1">VLOOKUP(B8911,Residuals!$A$12:$AW$232,C8911,FALSE)^2</f>
        <v>1.0883333249470318E-8</v>
      </c>
      <c r="F8911" s="8">
        <f t="shared" ca="1" si="695"/>
        <v>2.5640349138640611E-5</v>
      </c>
      <c r="G8911" s="6">
        <f t="shared" si="698"/>
        <v>0</v>
      </c>
    </row>
    <row r="8912" spans="1:7" x14ac:dyDescent="0.25">
      <c r="A8912" s="6">
        <f t="shared" si="699"/>
        <v>8901</v>
      </c>
      <c r="B8912" s="6">
        <f t="shared" si="696"/>
        <v>-149</v>
      </c>
      <c r="C8912" s="6">
        <f t="shared" si="697"/>
        <v>42</v>
      </c>
      <c r="D8912" s="8">
        <f ca="1">VLOOKUP(B8912,Residuals!$A$12:$AW$232,C8912,FALSE)</f>
        <v>1.2490764011365344E-2</v>
      </c>
      <c r="E8912" s="8">
        <f ca="1">VLOOKUP(B8912,Residuals!$A$12:$AW$232,C8912,FALSE)^2</f>
        <v>1.5601918558761965E-4</v>
      </c>
      <c r="F8912" s="8">
        <f t="shared" ca="1" si="695"/>
        <v>0.36756996217014931</v>
      </c>
      <c r="G8912" s="6">
        <f t="shared" si="698"/>
        <v>0</v>
      </c>
    </row>
    <row r="8913" spans="1:7" x14ac:dyDescent="0.25">
      <c r="A8913" s="6">
        <f t="shared" si="699"/>
        <v>8902</v>
      </c>
      <c r="B8913" s="6">
        <f t="shared" si="696"/>
        <v>-148</v>
      </c>
      <c r="C8913" s="6">
        <f t="shared" si="697"/>
        <v>42</v>
      </c>
      <c r="D8913" s="8">
        <f ca="1">VLOOKUP(B8913,Residuals!$A$12:$AW$232,C8913,FALSE)</f>
        <v>-1.6050494976167298E-2</v>
      </c>
      <c r="E8913" s="8">
        <f ca="1">VLOOKUP(B8913,Residuals!$A$12:$AW$232,C8913,FALSE)^2</f>
        <v>2.576183889799717E-4</v>
      </c>
      <c r="F8913" s="8">
        <f t="shared" ca="1" si="695"/>
        <v>0.60693036651267473</v>
      </c>
      <c r="G8913" s="6">
        <f t="shared" si="698"/>
        <v>0</v>
      </c>
    </row>
    <row r="8914" spans="1:7" x14ac:dyDescent="0.25">
      <c r="A8914" s="6">
        <f t="shared" si="699"/>
        <v>8903</v>
      </c>
      <c r="B8914" s="6">
        <f t="shared" si="696"/>
        <v>-147</v>
      </c>
      <c r="C8914" s="6">
        <f t="shared" si="697"/>
        <v>42</v>
      </c>
      <c r="D8914" s="8">
        <f ca="1">VLOOKUP(B8914,Residuals!$A$12:$AW$232,C8914,FALSE)</f>
        <v>2.6565630781973149E-2</v>
      </c>
      <c r="E8914" s="8">
        <f ca="1">VLOOKUP(B8914,Residuals!$A$12:$AW$232,C8914,FALSE)^2</f>
        <v>7.0573273884411928E-4</v>
      </c>
      <c r="F8914" s="8">
        <f t="shared" ca="1" si="695"/>
        <v>1.6626554942083549</v>
      </c>
      <c r="G8914" s="6">
        <f t="shared" si="698"/>
        <v>0</v>
      </c>
    </row>
    <row r="8915" spans="1:7" x14ac:dyDescent="0.25">
      <c r="A8915" s="6">
        <f t="shared" si="699"/>
        <v>8904</v>
      </c>
      <c r="B8915" s="6">
        <f t="shared" si="696"/>
        <v>-146</v>
      </c>
      <c r="C8915" s="6">
        <f t="shared" si="697"/>
        <v>42</v>
      </c>
      <c r="D8915" s="8">
        <f ca="1">VLOOKUP(B8915,Residuals!$A$12:$AW$232,C8915,FALSE)</f>
        <v>1.4617053045642321E-2</v>
      </c>
      <c r="E8915" s="8">
        <f ca="1">VLOOKUP(B8915,Residuals!$A$12:$AW$232,C8915,FALSE)^2</f>
        <v>2.1365823973912147E-4</v>
      </c>
      <c r="F8915" s="8">
        <f t="shared" ca="1" si="695"/>
        <v>0.50336342163602077</v>
      </c>
      <c r="G8915" s="6">
        <f t="shared" si="698"/>
        <v>0</v>
      </c>
    </row>
    <row r="8916" spans="1:7" x14ac:dyDescent="0.25">
      <c r="A8916" s="6">
        <f t="shared" si="699"/>
        <v>8905</v>
      </c>
      <c r="B8916" s="6">
        <f t="shared" si="696"/>
        <v>-145</v>
      </c>
      <c r="C8916" s="6">
        <f t="shared" si="697"/>
        <v>42</v>
      </c>
      <c r="D8916" s="8">
        <f ca="1">VLOOKUP(B8916,Residuals!$A$12:$AW$232,C8916,FALSE)</f>
        <v>-2.502366855866589E-2</v>
      </c>
      <c r="E8916" s="8">
        <f ca="1">VLOOKUP(B8916,Residuals!$A$12:$AW$232,C8916,FALSE)^2</f>
        <v>6.2618398813396386E-4</v>
      </c>
      <c r="F8916" s="8">
        <f t="shared" ca="1" si="695"/>
        <v>1.4752443679479017</v>
      </c>
      <c r="G8916" s="6">
        <f t="shared" si="698"/>
        <v>0</v>
      </c>
    </row>
    <row r="8917" spans="1:7" x14ac:dyDescent="0.25">
      <c r="A8917" s="6">
        <f t="shared" si="699"/>
        <v>8906</v>
      </c>
      <c r="B8917" s="6">
        <f t="shared" si="696"/>
        <v>-144</v>
      </c>
      <c r="C8917" s="6">
        <f t="shared" si="697"/>
        <v>42</v>
      </c>
      <c r="D8917" s="8">
        <f ca="1">VLOOKUP(B8917,Residuals!$A$12:$AW$232,C8917,FALSE)</f>
        <v>1.3311416958252768E-2</v>
      </c>
      <c r="E8917" s="8">
        <f ca="1">VLOOKUP(B8917,Residuals!$A$12:$AW$232,C8917,FALSE)^2</f>
        <v>1.7719382143645938E-4</v>
      </c>
      <c r="F8917" s="8">
        <f t="shared" ca="1" si="695"/>
        <v>0.41745587888360197</v>
      </c>
      <c r="G8917" s="6">
        <f t="shared" si="698"/>
        <v>0</v>
      </c>
    </row>
    <row r="8918" spans="1:7" x14ac:dyDescent="0.25">
      <c r="A8918" s="6">
        <f t="shared" si="699"/>
        <v>8907</v>
      </c>
      <c r="B8918" s="6">
        <f t="shared" si="696"/>
        <v>-143</v>
      </c>
      <c r="C8918" s="6">
        <f t="shared" si="697"/>
        <v>42</v>
      </c>
      <c r="D8918" s="8">
        <f ca="1">VLOOKUP(B8918,Residuals!$A$12:$AW$232,C8918,FALSE)</f>
        <v>-5.4561155342649197E-3</v>
      </c>
      <c r="E8918" s="8">
        <f ca="1">VLOOKUP(B8918,Residuals!$A$12:$AW$232,C8918,FALSE)^2</f>
        <v>2.9769196723246972E-5</v>
      </c>
      <c r="F8918" s="8">
        <f t="shared" ca="1" si="695"/>
        <v>7.0134083011569745E-2</v>
      </c>
      <c r="G8918" s="6">
        <f t="shared" si="698"/>
        <v>0</v>
      </c>
    </row>
    <row r="8919" spans="1:7" x14ac:dyDescent="0.25">
      <c r="A8919" s="6">
        <f t="shared" si="699"/>
        <v>8908</v>
      </c>
      <c r="B8919" s="6">
        <f t="shared" si="696"/>
        <v>-142</v>
      </c>
      <c r="C8919" s="6">
        <f t="shared" si="697"/>
        <v>42</v>
      </c>
      <c r="D8919" s="8">
        <f ca="1">VLOOKUP(B8919,Residuals!$A$12:$AW$232,C8919,FALSE)</f>
        <v>-9.8190084230084587E-3</v>
      </c>
      <c r="E8919" s="8">
        <f ca="1">VLOOKUP(B8919,Residuals!$A$12:$AW$232,C8919,FALSE)^2</f>
        <v>9.6412926411111057E-5</v>
      </c>
      <c r="F8919" s="8">
        <f t="shared" ca="1" si="695"/>
        <v>0.2271419093759042</v>
      </c>
      <c r="G8919" s="6">
        <f t="shared" si="698"/>
        <v>0</v>
      </c>
    </row>
    <row r="8920" spans="1:7" x14ac:dyDescent="0.25">
      <c r="A8920" s="6">
        <f t="shared" si="699"/>
        <v>8909</v>
      </c>
      <c r="B8920" s="6">
        <f t="shared" si="696"/>
        <v>-141</v>
      </c>
      <c r="C8920" s="6">
        <f t="shared" si="697"/>
        <v>42</v>
      </c>
      <c r="D8920" s="8">
        <f ca="1">VLOOKUP(B8920,Residuals!$A$12:$AW$232,C8920,FALSE)</f>
        <v>1.3891992013557305E-2</v>
      </c>
      <c r="E8920" s="8">
        <f ca="1">VLOOKUP(B8920,Residuals!$A$12:$AW$232,C8920,FALSE)^2</f>
        <v>1.9298744210473996E-4</v>
      </c>
      <c r="F8920" s="8">
        <f t="shared" ca="1" si="695"/>
        <v>0.45466451146109593</v>
      </c>
      <c r="G8920" s="6">
        <f t="shared" si="698"/>
        <v>0</v>
      </c>
    </row>
    <row r="8921" spans="1:7" x14ac:dyDescent="0.25">
      <c r="A8921" s="6">
        <f t="shared" si="699"/>
        <v>8910</v>
      </c>
      <c r="B8921" s="6">
        <f t="shared" si="696"/>
        <v>-140</v>
      </c>
      <c r="C8921" s="6">
        <f t="shared" si="697"/>
        <v>42</v>
      </c>
      <c r="D8921" s="8">
        <f ca="1">VLOOKUP(B8921,Residuals!$A$12:$AW$232,C8921,FALSE)</f>
        <v>-2.505647486991797E-2</v>
      </c>
      <c r="E8921" s="8">
        <f ca="1">VLOOKUP(B8921,Residuals!$A$12:$AW$232,C8921,FALSE)^2</f>
        <v>6.2782693290683073E-4</v>
      </c>
      <c r="F8921" s="8">
        <f t="shared" ca="1" si="695"/>
        <v>1.4791150274808036</v>
      </c>
      <c r="G8921" s="6">
        <f t="shared" si="698"/>
        <v>0</v>
      </c>
    </row>
    <row r="8922" spans="1:7" x14ac:dyDescent="0.25">
      <c r="A8922" s="6">
        <f t="shared" si="699"/>
        <v>8911</v>
      </c>
      <c r="B8922" s="6">
        <f t="shared" si="696"/>
        <v>-139</v>
      </c>
      <c r="C8922" s="6">
        <f t="shared" si="697"/>
        <v>42</v>
      </c>
      <c r="D8922" s="8">
        <f ca="1">VLOOKUP(B8922,Residuals!$A$12:$AW$232,C8922,FALSE)</f>
        <v>9.8744570398994792E-3</v>
      </c>
      <c r="E8922" s="8">
        <f ca="1">VLOOKUP(B8922,Residuals!$A$12:$AW$232,C8922,FALSE)^2</f>
        <v>9.7504901832820383E-5</v>
      </c>
      <c r="F8922" s="8">
        <f t="shared" ca="1" si="695"/>
        <v>0.22971452480737636</v>
      </c>
      <c r="G8922" s="6">
        <f t="shared" si="698"/>
        <v>0</v>
      </c>
    </row>
    <row r="8923" spans="1:7" x14ac:dyDescent="0.25">
      <c r="A8923" s="6">
        <f t="shared" si="699"/>
        <v>8912</v>
      </c>
      <c r="B8923" s="6">
        <f t="shared" si="696"/>
        <v>-138</v>
      </c>
      <c r="C8923" s="6">
        <f t="shared" si="697"/>
        <v>42</v>
      </c>
      <c r="D8923" s="8">
        <f ca="1">VLOOKUP(B8923,Residuals!$A$12:$AW$232,C8923,FALSE)</f>
        <v>4.9577669581297662E-3</v>
      </c>
      <c r="E8923" s="8">
        <f ca="1">VLOOKUP(B8923,Residuals!$A$12:$AW$232,C8923,FALSE)^2</f>
        <v>2.4579453211123276E-5</v>
      </c>
      <c r="F8923" s="8">
        <f t="shared" ca="1" si="695"/>
        <v>5.7907421147905619E-2</v>
      </c>
      <c r="G8923" s="6">
        <f t="shared" si="698"/>
        <v>0</v>
      </c>
    </row>
    <row r="8924" spans="1:7" x14ac:dyDescent="0.25">
      <c r="A8924" s="6">
        <f t="shared" si="699"/>
        <v>8913</v>
      </c>
      <c r="B8924" s="6">
        <f t="shared" si="696"/>
        <v>-137</v>
      </c>
      <c r="C8924" s="6">
        <f t="shared" si="697"/>
        <v>42</v>
      </c>
      <c r="D8924" s="8">
        <f ca="1">VLOOKUP(B8924,Residuals!$A$12:$AW$232,C8924,FALSE)</f>
        <v>-1.0427827978158796E-2</v>
      </c>
      <c r="E8924" s="8">
        <f ca="1">VLOOKUP(B8924,Residuals!$A$12:$AW$232,C8924,FALSE)^2</f>
        <v>1.0873959634207136E-4</v>
      </c>
      <c r="F8924" s="8">
        <f t="shared" ca="1" si="695"/>
        <v>0.25618265576322885</v>
      </c>
      <c r="G8924" s="6">
        <f t="shared" si="698"/>
        <v>0</v>
      </c>
    </row>
    <row r="8925" spans="1:7" x14ac:dyDescent="0.25">
      <c r="A8925" s="6">
        <f t="shared" si="699"/>
        <v>8914</v>
      </c>
      <c r="B8925" s="6">
        <f t="shared" si="696"/>
        <v>-136</v>
      </c>
      <c r="C8925" s="6">
        <f t="shared" si="697"/>
        <v>42</v>
      </c>
      <c r="D8925" s="8">
        <f ca="1">VLOOKUP(B8925,Residuals!$A$12:$AW$232,C8925,FALSE)</f>
        <v>3.0952235550449071E-4</v>
      </c>
      <c r="E8925" s="8">
        <f ca="1">VLOOKUP(B8925,Residuals!$A$12:$AW$232,C8925,FALSE)^2</f>
        <v>9.5804088557048336E-8</v>
      </c>
      <c r="F8925" s="8">
        <f t="shared" ca="1" si="695"/>
        <v>2.2570753125027355E-4</v>
      </c>
      <c r="G8925" s="6">
        <f t="shared" si="698"/>
        <v>0</v>
      </c>
    </row>
    <row r="8926" spans="1:7" x14ac:dyDescent="0.25">
      <c r="A8926" s="6">
        <f t="shared" si="699"/>
        <v>8915</v>
      </c>
      <c r="B8926" s="6">
        <f t="shared" si="696"/>
        <v>-135</v>
      </c>
      <c r="C8926" s="6">
        <f t="shared" si="697"/>
        <v>42</v>
      </c>
      <c r="D8926" s="8">
        <f ca="1">VLOOKUP(B8926,Residuals!$A$12:$AW$232,C8926,FALSE)</f>
        <v>-5.1814384211693043E-3</v>
      </c>
      <c r="E8926" s="8">
        <f ca="1">VLOOKUP(B8926,Residuals!$A$12:$AW$232,C8926,FALSE)^2</f>
        <v>2.6847304112369451E-5</v>
      </c>
      <c r="F8926" s="8">
        <f t="shared" ca="1" si="695"/>
        <v>6.3250314503226032E-2</v>
      </c>
      <c r="G8926" s="6">
        <f t="shared" si="698"/>
        <v>0</v>
      </c>
    </row>
    <row r="8927" spans="1:7" x14ac:dyDescent="0.25">
      <c r="A8927" s="6">
        <f t="shared" si="699"/>
        <v>8916</v>
      </c>
      <c r="B8927" s="6">
        <f t="shared" si="696"/>
        <v>-134</v>
      </c>
      <c r="C8927" s="6">
        <f t="shared" si="697"/>
        <v>42</v>
      </c>
      <c r="D8927" s="8">
        <f ca="1">VLOOKUP(B8927,Residuals!$A$12:$AW$232,C8927,FALSE)</f>
        <v>3.4269682745039537E-3</v>
      </c>
      <c r="E8927" s="8">
        <f ca="1">VLOOKUP(B8927,Residuals!$A$12:$AW$232,C8927,FALSE)^2</f>
        <v>1.1744111554456605E-5</v>
      </c>
      <c r="F8927" s="8">
        <f t="shared" ca="1" si="695"/>
        <v>2.7668280817741756E-2</v>
      </c>
      <c r="G8927" s="6">
        <f t="shared" si="698"/>
        <v>0</v>
      </c>
    </row>
    <row r="8928" spans="1:7" x14ac:dyDescent="0.25">
      <c r="A8928" s="6">
        <f t="shared" si="699"/>
        <v>8917</v>
      </c>
      <c r="B8928" s="6">
        <f t="shared" si="696"/>
        <v>-133</v>
      </c>
      <c r="C8928" s="6">
        <f t="shared" si="697"/>
        <v>42</v>
      </c>
      <c r="D8928" s="8">
        <f ca="1">VLOOKUP(B8928,Residuals!$A$12:$AW$232,C8928,FALSE)</f>
        <v>-5.8180681275242212E-3</v>
      </c>
      <c r="E8928" s="8">
        <f ca="1">VLOOKUP(B8928,Residuals!$A$12:$AW$232,C8928,FALSE)^2</f>
        <v>3.3849916736513199E-5</v>
      </c>
      <c r="F8928" s="8">
        <f t="shared" ca="1" si="695"/>
        <v>7.97479654020843E-2</v>
      </c>
      <c r="G8928" s="6">
        <f t="shared" si="698"/>
        <v>0</v>
      </c>
    </row>
    <row r="8929" spans="1:7" x14ac:dyDescent="0.25">
      <c r="A8929" s="6">
        <f t="shared" si="699"/>
        <v>8918</v>
      </c>
      <c r="B8929" s="6">
        <f t="shared" si="696"/>
        <v>-132</v>
      </c>
      <c r="C8929" s="6">
        <f t="shared" si="697"/>
        <v>42</v>
      </c>
      <c r="D8929" s="8">
        <f ca="1">VLOOKUP(B8929,Residuals!$A$12:$AW$232,C8929,FALSE)</f>
        <v>3.3665643517599105E-2</v>
      </c>
      <c r="E8929" s="8">
        <f ca="1">VLOOKUP(B8929,Residuals!$A$12:$AW$232,C8929,FALSE)^2</f>
        <v>1.1333755534540626E-3</v>
      </c>
      <c r="F8929" s="8">
        <f t="shared" ca="1" si="695"/>
        <v>2.6701511595426455</v>
      </c>
      <c r="G8929" s="6">
        <f t="shared" si="698"/>
        <v>0</v>
      </c>
    </row>
    <row r="8930" spans="1:7" x14ac:dyDescent="0.25">
      <c r="A8930" s="6">
        <f t="shared" si="699"/>
        <v>8919</v>
      </c>
      <c r="B8930" s="6">
        <f t="shared" si="696"/>
        <v>-131</v>
      </c>
      <c r="C8930" s="6">
        <f t="shared" si="697"/>
        <v>42</v>
      </c>
      <c r="D8930" s="8">
        <f ca="1">VLOOKUP(B8930,Residuals!$A$12:$AW$232,C8930,FALSE)</f>
        <v>-9.2568936498217767E-3</v>
      </c>
      <c r="E8930" s="8">
        <f ca="1">VLOOKUP(B8930,Residuals!$A$12:$AW$232,C8930,FALSE)^2</f>
        <v>8.5690080044110732E-5</v>
      </c>
      <c r="F8930" s="8">
        <f t="shared" ca="1" si="695"/>
        <v>0.20187965577145142</v>
      </c>
      <c r="G8930" s="6">
        <f t="shared" si="698"/>
        <v>0</v>
      </c>
    </row>
    <row r="8931" spans="1:7" x14ac:dyDescent="0.25">
      <c r="A8931" s="6">
        <f t="shared" si="699"/>
        <v>8920</v>
      </c>
      <c r="B8931" s="6">
        <f t="shared" si="696"/>
        <v>-130</v>
      </c>
      <c r="C8931" s="6">
        <f t="shared" si="697"/>
        <v>42</v>
      </c>
      <c r="D8931" s="8">
        <f ca="1">VLOOKUP(B8931,Residuals!$A$12:$AW$232,C8931,FALSE)</f>
        <v>-1.3534027851232288E-2</v>
      </c>
      <c r="E8931" s="8">
        <f ca="1">VLOOKUP(B8931,Residuals!$A$12:$AW$232,C8931,FALSE)^2</f>
        <v>1.8316990987793128E-4</v>
      </c>
      <c r="F8931" s="8">
        <f t="shared" ca="1" si="695"/>
        <v>0.43153511275528295</v>
      </c>
      <c r="G8931" s="6">
        <f t="shared" si="698"/>
        <v>0</v>
      </c>
    </row>
    <row r="8932" spans="1:7" x14ac:dyDescent="0.25">
      <c r="A8932" s="6">
        <f t="shared" si="699"/>
        <v>8921</v>
      </c>
      <c r="B8932" s="6">
        <f t="shared" si="696"/>
        <v>-129</v>
      </c>
      <c r="C8932" s="6">
        <f t="shared" si="697"/>
        <v>42</v>
      </c>
      <c r="D8932" s="8">
        <f ca="1">VLOOKUP(B8932,Residuals!$A$12:$AW$232,C8932,FALSE)</f>
        <v>-8.4497479326577172E-3</v>
      </c>
      <c r="E8932" s="8">
        <f ca="1">VLOOKUP(B8932,Residuals!$A$12:$AW$232,C8932,FALSE)^2</f>
        <v>7.1398240125453372E-5</v>
      </c>
      <c r="F8932" s="8">
        <f t="shared" ca="1" si="695"/>
        <v>0.16820911045705791</v>
      </c>
      <c r="G8932" s="6">
        <f t="shared" si="698"/>
        <v>0</v>
      </c>
    </row>
    <row r="8933" spans="1:7" x14ac:dyDescent="0.25">
      <c r="A8933" s="6">
        <f t="shared" si="699"/>
        <v>8922</v>
      </c>
      <c r="B8933" s="6">
        <f t="shared" si="696"/>
        <v>-128</v>
      </c>
      <c r="C8933" s="6">
        <f t="shared" si="697"/>
        <v>42</v>
      </c>
      <c r="D8933" s="8">
        <f ca="1">VLOOKUP(B8933,Residuals!$A$12:$AW$232,C8933,FALSE)</f>
        <v>-7.1702196679743844E-3</v>
      </c>
      <c r="E8933" s="8">
        <f ca="1">VLOOKUP(B8933,Residuals!$A$12:$AW$232,C8933,FALSE)^2</f>
        <v>5.1412050087006694E-5</v>
      </c>
      <c r="F8933" s="8">
        <f t="shared" ca="1" si="695"/>
        <v>0.12112308646142823</v>
      </c>
      <c r="G8933" s="6">
        <f t="shared" si="698"/>
        <v>0</v>
      </c>
    </row>
    <row r="8934" spans="1:7" x14ac:dyDescent="0.25">
      <c r="A8934" s="6">
        <f t="shared" si="699"/>
        <v>8923</v>
      </c>
      <c r="B8934" s="6">
        <f t="shared" si="696"/>
        <v>-127</v>
      </c>
      <c r="C8934" s="6">
        <f t="shared" si="697"/>
        <v>42</v>
      </c>
      <c r="D8934" s="8">
        <f ca="1">VLOOKUP(B8934,Residuals!$A$12:$AW$232,C8934,FALSE)</f>
        <v>-9.1351308766513348E-3</v>
      </c>
      <c r="E8934" s="8">
        <f ca="1">VLOOKUP(B8934,Residuals!$A$12:$AW$232,C8934,FALSE)^2</f>
        <v>8.3450616133548582E-5</v>
      </c>
      <c r="F8934" s="8">
        <f t="shared" ca="1" si="695"/>
        <v>0.19660364012128342</v>
      </c>
      <c r="G8934" s="6">
        <f t="shared" si="698"/>
        <v>0</v>
      </c>
    </row>
    <row r="8935" spans="1:7" x14ac:dyDescent="0.25">
      <c r="A8935" s="6">
        <f t="shared" si="699"/>
        <v>8924</v>
      </c>
      <c r="B8935" s="6">
        <f t="shared" si="696"/>
        <v>-126</v>
      </c>
      <c r="C8935" s="6">
        <f t="shared" si="697"/>
        <v>42</v>
      </c>
      <c r="D8935" s="8">
        <f ca="1">VLOOKUP(B8935,Residuals!$A$12:$AW$232,C8935,FALSE)</f>
        <v>1.6420136467553581E-2</v>
      </c>
      <c r="E8935" s="8">
        <f ca="1">VLOOKUP(B8935,Residuals!$A$12:$AW$232,C8935,FALSE)^2</f>
        <v>2.6962088161308298E-4</v>
      </c>
      <c r="F8935" s="8">
        <f t="shared" ca="1" si="695"/>
        <v>0.63520737453886122</v>
      </c>
      <c r="G8935" s="6">
        <f t="shared" si="698"/>
        <v>0</v>
      </c>
    </row>
    <row r="8936" spans="1:7" x14ac:dyDescent="0.25">
      <c r="A8936" s="6">
        <f t="shared" si="699"/>
        <v>8925</v>
      </c>
      <c r="B8936" s="6">
        <f t="shared" si="696"/>
        <v>-125</v>
      </c>
      <c r="C8936" s="6">
        <f t="shared" si="697"/>
        <v>42</v>
      </c>
      <c r="D8936" s="8">
        <f ca="1">VLOOKUP(B8936,Residuals!$A$12:$AW$232,C8936,FALSE)</f>
        <v>-2.3275815637314623E-2</v>
      </c>
      <c r="E8936" s="8">
        <f ca="1">VLOOKUP(B8936,Residuals!$A$12:$AW$232,C8936,FALSE)^2</f>
        <v>5.4176359358225996E-4</v>
      </c>
      <c r="F8936" s="8">
        <f t="shared" ca="1" si="695"/>
        <v>1.2763559997328764</v>
      </c>
      <c r="G8936" s="6">
        <f t="shared" si="698"/>
        <v>0</v>
      </c>
    </row>
    <row r="8937" spans="1:7" x14ac:dyDescent="0.25">
      <c r="A8937" s="6">
        <f t="shared" si="699"/>
        <v>8926</v>
      </c>
      <c r="B8937" s="6">
        <f t="shared" si="696"/>
        <v>-124</v>
      </c>
      <c r="C8937" s="6">
        <f t="shared" si="697"/>
        <v>42</v>
      </c>
      <c r="D8937" s="8">
        <f ca="1">VLOOKUP(B8937,Residuals!$A$12:$AW$232,C8937,FALSE)</f>
        <v>-1.1588886672135489E-2</v>
      </c>
      <c r="E8937" s="8">
        <f ca="1">VLOOKUP(B8937,Residuals!$A$12:$AW$232,C8937,FALSE)^2</f>
        <v>1.3430229429959957E-4</v>
      </c>
      <c r="F8937" s="8">
        <f t="shared" ca="1" si="695"/>
        <v>0.31640653070416552</v>
      </c>
      <c r="G8937" s="6">
        <f t="shared" si="698"/>
        <v>0</v>
      </c>
    </row>
    <row r="8938" spans="1:7" x14ac:dyDescent="0.25">
      <c r="A8938" s="6">
        <f t="shared" si="699"/>
        <v>8927</v>
      </c>
      <c r="B8938" s="6">
        <f t="shared" si="696"/>
        <v>-123</v>
      </c>
      <c r="C8938" s="6">
        <f t="shared" si="697"/>
        <v>42</v>
      </c>
      <c r="D8938" s="8">
        <f ca="1">VLOOKUP(B8938,Residuals!$A$12:$AW$232,C8938,FALSE)</f>
        <v>5.5316448435952497E-3</v>
      </c>
      <c r="E8938" s="8">
        <f ca="1">VLOOKUP(B8938,Residuals!$A$12:$AW$232,C8938,FALSE)^2</f>
        <v>3.0599094675673913E-5</v>
      </c>
      <c r="F8938" s="8">
        <f t="shared" ca="1" si="695"/>
        <v>7.2089262804553231E-2</v>
      </c>
      <c r="G8938" s="6">
        <f t="shared" si="698"/>
        <v>0</v>
      </c>
    </row>
    <row r="8939" spans="1:7" x14ac:dyDescent="0.25">
      <c r="A8939" s="6">
        <f t="shared" si="699"/>
        <v>8928</v>
      </c>
      <c r="B8939" s="6">
        <f t="shared" si="696"/>
        <v>-122</v>
      </c>
      <c r="C8939" s="6">
        <f t="shared" si="697"/>
        <v>42</v>
      </c>
      <c r="D8939" s="8">
        <f ca="1">VLOOKUP(B8939,Residuals!$A$12:$AW$232,C8939,FALSE)</f>
        <v>-4.42753252289584E-3</v>
      </c>
      <c r="E8939" s="8">
        <f ca="1">VLOOKUP(B8939,Residuals!$A$12:$AW$232,C8939,FALSE)^2</f>
        <v>1.96030442413004E-5</v>
      </c>
      <c r="F8939" s="8">
        <f t="shared" ca="1" si="695"/>
        <v>4.6183360098030903E-2</v>
      </c>
      <c r="G8939" s="6">
        <f t="shared" si="698"/>
        <v>0</v>
      </c>
    </row>
    <row r="8940" spans="1:7" x14ac:dyDescent="0.25">
      <c r="A8940" s="6">
        <f t="shared" si="699"/>
        <v>8929</v>
      </c>
      <c r="B8940" s="6">
        <f t="shared" si="696"/>
        <v>-121</v>
      </c>
      <c r="C8940" s="6">
        <f t="shared" si="697"/>
        <v>42</v>
      </c>
      <c r="D8940" s="8">
        <f ca="1">VLOOKUP(B8940,Residuals!$A$12:$AW$232,C8940,FALSE)</f>
        <v>3.0520419873470541E-3</v>
      </c>
      <c r="E8940" s="8">
        <f ca="1">VLOOKUP(B8940,Residuals!$A$12:$AW$232,C8940,FALSE)^2</f>
        <v>9.3149602925293559E-6</v>
      </c>
      <c r="F8940" s="8">
        <f t="shared" ca="1" si="695"/>
        <v>2.1945375432168322E-2</v>
      </c>
      <c r="G8940" s="6">
        <f t="shared" si="698"/>
        <v>0</v>
      </c>
    </row>
    <row r="8941" spans="1:7" x14ac:dyDescent="0.25">
      <c r="A8941" s="6">
        <f t="shared" si="699"/>
        <v>8930</v>
      </c>
      <c r="B8941" s="6">
        <f t="shared" si="696"/>
        <v>-120</v>
      </c>
      <c r="C8941" s="6">
        <f t="shared" si="697"/>
        <v>42</v>
      </c>
      <c r="D8941" s="8">
        <f ca="1">VLOOKUP(B8941,Residuals!$A$12:$AW$232,C8941,FALSE)</f>
        <v>4.5707186330872819E-3</v>
      </c>
      <c r="E8941" s="8">
        <f ca="1">VLOOKUP(B8941,Residuals!$A$12:$AW$232,C8941,FALSE)^2</f>
        <v>2.0891468822851272E-5</v>
      </c>
      <c r="F8941" s="8">
        <f t="shared" ca="1" si="695"/>
        <v>4.9218795598582089E-2</v>
      </c>
      <c r="G8941" s="6">
        <f t="shared" si="698"/>
        <v>0</v>
      </c>
    </row>
    <row r="8942" spans="1:7" x14ac:dyDescent="0.25">
      <c r="A8942" s="6">
        <f t="shared" si="699"/>
        <v>8931</v>
      </c>
      <c r="B8942" s="6">
        <f t="shared" si="696"/>
        <v>-119</v>
      </c>
      <c r="C8942" s="6">
        <f t="shared" si="697"/>
        <v>42</v>
      </c>
      <c r="D8942" s="8">
        <f ca="1">VLOOKUP(B8942,Residuals!$A$12:$AW$232,C8942,FALSE)</f>
        <v>5.1639203163669689E-3</v>
      </c>
      <c r="E8942" s="8">
        <f ca="1">VLOOKUP(B8942,Residuals!$A$12:$AW$232,C8942,FALSE)^2</f>
        <v>2.6666073033787536E-5</v>
      </c>
      <c r="F8942" s="8">
        <f t="shared" ca="1" si="695"/>
        <v>6.2823347137337573E-2</v>
      </c>
      <c r="G8942" s="6">
        <f t="shared" si="698"/>
        <v>0</v>
      </c>
    </row>
    <row r="8943" spans="1:7" x14ac:dyDescent="0.25">
      <c r="A8943" s="6">
        <f t="shared" si="699"/>
        <v>8932</v>
      </c>
      <c r="B8943" s="6">
        <f t="shared" si="696"/>
        <v>-118</v>
      </c>
      <c r="C8943" s="6">
        <f t="shared" si="697"/>
        <v>42</v>
      </c>
      <c r="D8943" s="8">
        <f ca="1">VLOOKUP(B8943,Residuals!$A$12:$AW$232,C8943,FALSE)</f>
        <v>1.4436612171236051E-2</v>
      </c>
      <c r="E8943" s="8">
        <f ca="1">VLOOKUP(B8943,Residuals!$A$12:$AW$232,C8943,FALSE)^2</f>
        <v>2.084157709826809E-4</v>
      </c>
      <c r="F8943" s="8">
        <f t="shared" ca="1" si="695"/>
        <v>0.4910125428948876</v>
      </c>
      <c r="G8943" s="6">
        <f t="shared" si="698"/>
        <v>0</v>
      </c>
    </row>
    <row r="8944" spans="1:7" x14ac:dyDescent="0.25">
      <c r="A8944" s="6">
        <f t="shared" si="699"/>
        <v>8933</v>
      </c>
      <c r="B8944" s="6">
        <f t="shared" si="696"/>
        <v>-117</v>
      </c>
      <c r="C8944" s="6">
        <f t="shared" si="697"/>
        <v>42</v>
      </c>
      <c r="D8944" s="8">
        <f ca="1">VLOOKUP(B8944,Residuals!$A$12:$AW$232,C8944,FALSE)</f>
        <v>1.4575348453066919E-2</v>
      </c>
      <c r="E8944" s="8">
        <f ca="1">VLOOKUP(B8944,Residuals!$A$12:$AW$232,C8944,FALSE)^2</f>
        <v>2.1244078252832024E-4</v>
      </c>
      <c r="F8944" s="8">
        <f t="shared" ca="1" si="695"/>
        <v>0.50049518014871563</v>
      </c>
      <c r="G8944" s="6">
        <f t="shared" si="698"/>
        <v>0</v>
      </c>
    </row>
    <row r="8945" spans="1:7" x14ac:dyDescent="0.25">
      <c r="A8945" s="6">
        <f t="shared" si="699"/>
        <v>8934</v>
      </c>
      <c r="B8945" s="6">
        <f t="shared" si="696"/>
        <v>-116</v>
      </c>
      <c r="C8945" s="6">
        <f t="shared" si="697"/>
        <v>42</v>
      </c>
      <c r="D8945" s="8">
        <f ca="1">VLOOKUP(B8945,Residuals!$A$12:$AW$232,C8945,FALSE)</f>
        <v>-1.4750170663859944E-2</v>
      </c>
      <c r="E8945" s="8">
        <f ca="1">VLOOKUP(B8945,Residuals!$A$12:$AW$232,C8945,FALSE)^2</f>
        <v>2.1756753461299453E-4</v>
      </c>
      <c r="F8945" s="8">
        <f t="shared" ca="1" si="695"/>
        <v>0.51257343874699013</v>
      </c>
      <c r="G8945" s="6">
        <f t="shared" si="698"/>
        <v>0</v>
      </c>
    </row>
    <row r="8946" spans="1:7" x14ac:dyDescent="0.25">
      <c r="A8946" s="6">
        <f t="shared" si="699"/>
        <v>8935</v>
      </c>
      <c r="B8946" s="6">
        <f t="shared" si="696"/>
        <v>-115</v>
      </c>
      <c r="C8946" s="6">
        <f t="shared" si="697"/>
        <v>42</v>
      </c>
      <c r="D8946" s="8">
        <f ca="1">VLOOKUP(B8946,Residuals!$A$12:$AW$232,C8946,FALSE)</f>
        <v>1.6286878973916792E-2</v>
      </c>
      <c r="E8946" s="8">
        <f ca="1">VLOOKUP(B8946,Residuals!$A$12:$AW$232,C8946,FALSE)^2</f>
        <v>2.6526242671101287E-4</v>
      </c>
      <c r="F8946" s="8">
        <f t="shared" ca="1" si="695"/>
        <v>0.62493916875737088</v>
      </c>
      <c r="G8946" s="6">
        <f t="shared" si="698"/>
        <v>0</v>
      </c>
    </row>
    <row r="8947" spans="1:7" x14ac:dyDescent="0.25">
      <c r="A8947" s="6">
        <f t="shared" si="699"/>
        <v>8936</v>
      </c>
      <c r="B8947" s="6">
        <f t="shared" si="696"/>
        <v>-114</v>
      </c>
      <c r="C8947" s="6">
        <f t="shared" si="697"/>
        <v>42</v>
      </c>
      <c r="D8947" s="8">
        <f ca="1">VLOOKUP(B8947,Residuals!$A$12:$AW$232,C8947,FALSE)</f>
        <v>2.9201206331252181E-4</v>
      </c>
      <c r="E8947" s="8">
        <f ca="1">VLOOKUP(B8947,Residuals!$A$12:$AW$232,C8947,FALSE)^2</f>
        <v>8.5271045120036243E-8</v>
      </c>
      <c r="F8947" s="8">
        <f t="shared" ca="1" si="695"/>
        <v>2.0089243967613644E-4</v>
      </c>
      <c r="G8947" s="6">
        <f t="shared" si="698"/>
        <v>0</v>
      </c>
    </row>
    <row r="8948" spans="1:7" x14ac:dyDescent="0.25">
      <c r="A8948" s="6">
        <f t="shared" si="699"/>
        <v>8937</v>
      </c>
      <c r="B8948" s="6">
        <f t="shared" si="696"/>
        <v>-113</v>
      </c>
      <c r="C8948" s="6">
        <f t="shared" si="697"/>
        <v>42</v>
      </c>
      <c r="D8948" s="8">
        <f ca="1">VLOOKUP(B8948,Residuals!$A$12:$AW$232,C8948,FALSE)</f>
        <v>-1.7947758465149455E-2</v>
      </c>
      <c r="E8948" s="8">
        <f ca="1">VLOOKUP(B8948,Residuals!$A$12:$AW$232,C8948,FALSE)^2</f>
        <v>3.2212203392334394E-4</v>
      </c>
      <c r="F8948" s="8">
        <f t="shared" ca="1" si="695"/>
        <v>0.7588963073831767</v>
      </c>
      <c r="G8948" s="6">
        <f t="shared" si="698"/>
        <v>0</v>
      </c>
    </row>
    <row r="8949" spans="1:7" x14ac:dyDescent="0.25">
      <c r="A8949" s="6">
        <f t="shared" si="699"/>
        <v>8938</v>
      </c>
      <c r="B8949" s="6">
        <f t="shared" si="696"/>
        <v>-112</v>
      </c>
      <c r="C8949" s="6">
        <f t="shared" si="697"/>
        <v>42</v>
      </c>
      <c r="D8949" s="8">
        <f ca="1">VLOOKUP(B8949,Residuals!$A$12:$AW$232,C8949,FALSE)</f>
        <v>8.9263149189675074E-3</v>
      </c>
      <c r="E8949" s="8">
        <f ca="1">VLOOKUP(B8949,Residuals!$A$12:$AW$232,C8949,FALSE)^2</f>
        <v>7.9679098032581897E-5</v>
      </c>
      <c r="F8949" s="8">
        <f t="shared" ca="1" si="695"/>
        <v>0.18771821516232656</v>
      </c>
      <c r="G8949" s="6">
        <f t="shared" si="698"/>
        <v>0</v>
      </c>
    </row>
    <row r="8950" spans="1:7" x14ac:dyDescent="0.25">
      <c r="A8950" s="6">
        <f t="shared" si="699"/>
        <v>8939</v>
      </c>
      <c r="B8950" s="6">
        <f t="shared" si="696"/>
        <v>-111</v>
      </c>
      <c r="C8950" s="6">
        <f t="shared" si="697"/>
        <v>42</v>
      </c>
      <c r="D8950" s="8">
        <f ca="1">VLOOKUP(B8950,Residuals!$A$12:$AW$232,C8950,FALSE)</f>
        <v>7.8906500279692505E-4</v>
      </c>
      <c r="E8950" s="8">
        <f ca="1">VLOOKUP(B8950,Residuals!$A$12:$AW$232,C8950,FALSE)^2</f>
        <v>6.226235786389113E-7</v>
      </c>
      <c r="F8950" s="8">
        <f t="shared" ca="1" si="695"/>
        <v>1.4668562996569558E-3</v>
      </c>
      <c r="G8950" s="6">
        <f t="shared" si="698"/>
        <v>0</v>
      </c>
    </row>
    <row r="8951" spans="1:7" x14ac:dyDescent="0.25">
      <c r="A8951" s="6">
        <f t="shared" si="699"/>
        <v>8940</v>
      </c>
      <c r="B8951" s="6">
        <f t="shared" si="696"/>
        <v>-110</v>
      </c>
      <c r="C8951" s="6">
        <f t="shared" si="697"/>
        <v>42</v>
      </c>
      <c r="D8951" s="8">
        <f ca="1">VLOOKUP(B8951,Residuals!$A$12:$AW$232,C8951,FALSE)</f>
        <v>9.4210453386012315E-3</v>
      </c>
      <c r="E8951" s="8">
        <f ca="1">VLOOKUP(B8951,Residuals!$A$12:$AW$232,C8951,FALSE)^2</f>
        <v>8.8756095271979991E-5</v>
      </c>
      <c r="F8951" s="8">
        <f t="shared" ca="1" si="695"/>
        <v>0.20910296678334042</v>
      </c>
      <c r="G8951" s="6">
        <f t="shared" si="698"/>
        <v>0</v>
      </c>
    </row>
    <row r="8952" spans="1:7" x14ac:dyDescent="0.25">
      <c r="A8952" s="6">
        <f t="shared" si="699"/>
        <v>8941</v>
      </c>
      <c r="B8952" s="6">
        <f t="shared" si="696"/>
        <v>-109</v>
      </c>
      <c r="C8952" s="6">
        <f t="shared" si="697"/>
        <v>42</v>
      </c>
      <c r="D8952" s="8">
        <f ca="1">VLOOKUP(B8952,Residuals!$A$12:$AW$232,C8952,FALSE)</f>
        <v>1.0271828842497657E-4</v>
      </c>
      <c r="E8952" s="8">
        <f ca="1">VLOOKUP(B8952,Residuals!$A$12:$AW$232,C8952,FALSE)^2</f>
        <v>1.0551046776956675E-8</v>
      </c>
      <c r="F8952" s="8">
        <f t="shared" ca="1" si="695"/>
        <v>2.4857506146149155E-5</v>
      </c>
      <c r="G8952" s="6">
        <f t="shared" si="698"/>
        <v>0</v>
      </c>
    </row>
    <row r="8953" spans="1:7" x14ac:dyDescent="0.25">
      <c r="A8953" s="6">
        <f t="shared" si="699"/>
        <v>8942</v>
      </c>
      <c r="B8953" s="6">
        <f t="shared" si="696"/>
        <v>-108</v>
      </c>
      <c r="C8953" s="6">
        <f t="shared" si="697"/>
        <v>42</v>
      </c>
      <c r="D8953" s="8">
        <f ca="1">VLOOKUP(B8953,Residuals!$A$12:$AW$232,C8953,FALSE)</f>
        <v>5.9148407564503112E-6</v>
      </c>
      <c r="E8953" s="8">
        <f ca="1">VLOOKUP(B8953,Residuals!$A$12:$AW$232,C8953,FALSE)^2</f>
        <v>3.4985341174165688E-11</v>
      </c>
      <c r="F8953" s="8">
        <f t="shared" ca="1" si="695"/>
        <v>8.2422943585204013E-8</v>
      </c>
      <c r="G8953" s="6">
        <f t="shared" si="698"/>
        <v>0</v>
      </c>
    </row>
    <row r="8954" spans="1:7" x14ac:dyDescent="0.25">
      <c r="A8954" s="6">
        <f t="shared" si="699"/>
        <v>8943</v>
      </c>
      <c r="B8954" s="6">
        <f t="shared" si="696"/>
        <v>-107</v>
      </c>
      <c r="C8954" s="6">
        <f t="shared" si="697"/>
        <v>42</v>
      </c>
      <c r="D8954" s="8">
        <f ca="1">VLOOKUP(B8954,Residuals!$A$12:$AW$232,C8954,FALSE)</f>
        <v>1.7967463232105126E-2</v>
      </c>
      <c r="E8954" s="8">
        <f ca="1">VLOOKUP(B8954,Residuals!$A$12:$AW$232,C8954,FALSE)^2</f>
        <v>3.2282973499704961E-4</v>
      </c>
      <c r="F8954" s="8">
        <f t="shared" ca="1" si="695"/>
        <v>0.76056360013252688</v>
      </c>
      <c r="G8954" s="6">
        <f t="shared" si="698"/>
        <v>0</v>
      </c>
    </row>
    <row r="8955" spans="1:7" x14ac:dyDescent="0.25">
      <c r="A8955" s="6">
        <f t="shared" si="699"/>
        <v>8944</v>
      </c>
      <c r="B8955" s="6">
        <f t="shared" si="696"/>
        <v>-106</v>
      </c>
      <c r="C8955" s="6">
        <f t="shared" si="697"/>
        <v>42</v>
      </c>
      <c r="D8955" s="8">
        <f ca="1">VLOOKUP(B8955,Residuals!$A$12:$AW$232,C8955,FALSE)</f>
        <v>-3.8493086923901305E-2</v>
      </c>
      <c r="E8955" s="8">
        <f ca="1">VLOOKUP(B8955,Residuals!$A$12:$AW$232,C8955,FALSE)^2</f>
        <v>1.4817177409310216E-3</v>
      </c>
      <c r="F8955" s="8">
        <f t="shared" ca="1" si="695"/>
        <v>3.4908202598903473</v>
      </c>
      <c r="G8955" s="6">
        <f t="shared" si="698"/>
        <v>0</v>
      </c>
    </row>
    <row r="8956" spans="1:7" x14ac:dyDescent="0.25">
      <c r="A8956" s="6">
        <f t="shared" si="699"/>
        <v>8945</v>
      </c>
      <c r="B8956" s="6">
        <f t="shared" si="696"/>
        <v>-105</v>
      </c>
      <c r="C8956" s="6">
        <f t="shared" si="697"/>
        <v>42</v>
      </c>
      <c r="D8956" s="8">
        <f ca="1">VLOOKUP(B8956,Residuals!$A$12:$AW$232,C8956,FALSE)</f>
        <v>-1.0335810293898863E-2</v>
      </c>
      <c r="E8956" s="8">
        <f ca="1">VLOOKUP(B8956,Residuals!$A$12:$AW$232,C8956,FALSE)^2</f>
        <v>1.0682897443146569E-4</v>
      </c>
      <c r="F8956" s="8">
        <f t="shared" ca="1" si="695"/>
        <v>0.25168136817633535</v>
      </c>
      <c r="G8956" s="6">
        <f t="shared" si="698"/>
        <v>0</v>
      </c>
    </row>
    <row r="8957" spans="1:7" x14ac:dyDescent="0.25">
      <c r="A8957" s="6">
        <f t="shared" si="699"/>
        <v>8946</v>
      </c>
      <c r="B8957" s="6">
        <f t="shared" si="696"/>
        <v>-104</v>
      </c>
      <c r="C8957" s="6">
        <f t="shared" si="697"/>
        <v>42</v>
      </c>
      <c r="D8957" s="8">
        <f ca="1">VLOOKUP(B8957,Residuals!$A$12:$AW$232,C8957,FALSE)</f>
        <v>-3.8875743288951151E-3</v>
      </c>
      <c r="E8957" s="8">
        <f ca="1">VLOOKUP(B8957,Residuals!$A$12:$AW$232,C8957,FALSE)^2</f>
        <v>1.5113234162684305E-5</v>
      </c>
      <c r="F8957" s="8">
        <f t="shared" ca="1" si="695"/>
        <v>3.5605690982963886E-2</v>
      </c>
      <c r="G8957" s="6">
        <f t="shared" si="698"/>
        <v>0</v>
      </c>
    </row>
    <row r="8958" spans="1:7" x14ac:dyDescent="0.25">
      <c r="A8958" s="6">
        <f t="shared" si="699"/>
        <v>8947</v>
      </c>
      <c r="B8958" s="6">
        <f t="shared" si="696"/>
        <v>-103</v>
      </c>
      <c r="C8958" s="6">
        <f t="shared" si="697"/>
        <v>42</v>
      </c>
      <c r="D8958" s="8">
        <f ca="1">VLOOKUP(B8958,Residuals!$A$12:$AW$232,C8958,FALSE)</f>
        <v>-9.6493746152105601E-3</v>
      </c>
      <c r="E8958" s="8">
        <f ca="1">VLOOKUP(B8958,Residuals!$A$12:$AW$232,C8958,FALSE)^2</f>
        <v>9.311043046466994E-5</v>
      </c>
      <c r="F8958" s="8">
        <f t="shared" ca="1" si="695"/>
        <v>0.21936146682630051</v>
      </c>
      <c r="G8958" s="6">
        <f t="shared" si="698"/>
        <v>0</v>
      </c>
    </row>
    <row r="8959" spans="1:7" x14ac:dyDescent="0.25">
      <c r="A8959" s="6">
        <f t="shared" si="699"/>
        <v>8948</v>
      </c>
      <c r="B8959" s="6">
        <f t="shared" si="696"/>
        <v>-102</v>
      </c>
      <c r="C8959" s="6">
        <f t="shared" si="697"/>
        <v>42</v>
      </c>
      <c r="D8959" s="8">
        <f ca="1">VLOOKUP(B8959,Residuals!$A$12:$AW$232,C8959,FALSE)</f>
        <v>2.9091411018611797E-2</v>
      </c>
      <c r="E8959" s="8">
        <f ca="1">VLOOKUP(B8959,Residuals!$A$12:$AW$232,C8959,FALSE)^2</f>
        <v>8.4631019505380792E-4</v>
      </c>
      <c r="F8959" s="8">
        <f t="shared" ca="1" si="695"/>
        <v>1.993845854332061</v>
      </c>
      <c r="G8959" s="6">
        <f t="shared" si="698"/>
        <v>0</v>
      </c>
    </row>
    <row r="8960" spans="1:7" x14ac:dyDescent="0.25">
      <c r="A8960" s="6">
        <f t="shared" si="699"/>
        <v>8949</v>
      </c>
      <c r="B8960" s="6">
        <f t="shared" si="696"/>
        <v>-101</v>
      </c>
      <c r="C8960" s="6">
        <f t="shared" si="697"/>
        <v>42</v>
      </c>
      <c r="D8960" s="8">
        <f ca="1">VLOOKUP(B8960,Residuals!$A$12:$AW$232,C8960,FALSE)</f>
        <v>-1.5433508513273588E-3</v>
      </c>
      <c r="E8960" s="8">
        <f ca="1">VLOOKUP(B8960,Residuals!$A$12:$AW$232,C8960,FALSE)^2</f>
        <v>2.3819318502928834E-6</v>
      </c>
      <c r="F8960" s="8">
        <f t="shared" ca="1" si="695"/>
        <v>5.6116598532834749E-3</v>
      </c>
      <c r="G8960" s="6">
        <f t="shared" si="698"/>
        <v>0</v>
      </c>
    </row>
    <row r="8961" spans="1:7" x14ac:dyDescent="0.25">
      <c r="A8961" s="6">
        <f t="shared" si="699"/>
        <v>8950</v>
      </c>
      <c r="B8961" s="6">
        <f t="shared" si="696"/>
        <v>-100</v>
      </c>
      <c r="C8961" s="6">
        <f t="shared" si="697"/>
        <v>42</v>
      </c>
      <c r="D8961" s="8">
        <f ca="1">VLOOKUP(B8961,Residuals!$A$12:$AW$232,C8961,FALSE)</f>
        <v>-1.9312611654183074E-3</v>
      </c>
      <c r="E8961" s="8">
        <f ca="1">VLOOKUP(B8961,Residuals!$A$12:$AW$232,C8961,FALSE)^2</f>
        <v>3.7297696890528789E-6</v>
      </c>
      <c r="F8961" s="8">
        <f t="shared" ca="1" si="695"/>
        <v>8.7870687078969306E-3</v>
      </c>
      <c r="G8961" s="6">
        <f t="shared" si="698"/>
        <v>0</v>
      </c>
    </row>
    <row r="8962" spans="1:7" x14ac:dyDescent="0.25">
      <c r="A8962" s="6">
        <f t="shared" si="699"/>
        <v>8951</v>
      </c>
      <c r="B8962" s="6">
        <f t="shared" si="696"/>
        <v>-99</v>
      </c>
      <c r="C8962" s="6">
        <f t="shared" si="697"/>
        <v>42</v>
      </c>
      <c r="D8962" s="8">
        <f ca="1">VLOOKUP(B8962,Residuals!$A$12:$AW$232,C8962,FALSE)</f>
        <v>7.3830901903209623E-3</v>
      </c>
      <c r="E8962" s="8">
        <f ca="1">VLOOKUP(B8962,Residuals!$A$12:$AW$232,C8962,FALSE)^2</f>
        <v>5.4510020758413622E-5</v>
      </c>
      <c r="F8962" s="8">
        <f t="shared" ca="1" si="695"/>
        <v>0.12842168219633404</v>
      </c>
      <c r="G8962" s="6">
        <f t="shared" si="698"/>
        <v>0</v>
      </c>
    </row>
    <row r="8963" spans="1:7" x14ac:dyDescent="0.25">
      <c r="A8963" s="6">
        <f t="shared" si="699"/>
        <v>8952</v>
      </c>
      <c r="B8963" s="6">
        <f t="shared" si="696"/>
        <v>-98</v>
      </c>
      <c r="C8963" s="6">
        <f t="shared" si="697"/>
        <v>42</v>
      </c>
      <c r="D8963" s="8">
        <f ca="1">VLOOKUP(B8963,Residuals!$A$12:$AW$232,C8963,FALSE)</f>
        <v>2.1138186158068485E-2</v>
      </c>
      <c r="E8963" s="8">
        <f ca="1">VLOOKUP(B8963,Residuals!$A$12:$AW$232,C8963,FALSE)^2</f>
        <v>4.4682291405315813E-4</v>
      </c>
      <c r="F8963" s="8">
        <f t="shared" ca="1" si="695"/>
        <v>1.0526825979554901</v>
      </c>
      <c r="G8963" s="6">
        <f t="shared" si="698"/>
        <v>0</v>
      </c>
    </row>
    <row r="8964" spans="1:7" x14ac:dyDescent="0.25">
      <c r="A8964" s="6">
        <f t="shared" si="699"/>
        <v>8953</v>
      </c>
      <c r="B8964" s="6">
        <f t="shared" si="696"/>
        <v>-97</v>
      </c>
      <c r="C8964" s="6">
        <f t="shared" si="697"/>
        <v>42</v>
      </c>
      <c r="D8964" s="8">
        <f ca="1">VLOOKUP(B8964,Residuals!$A$12:$AW$232,C8964,FALSE)</f>
        <v>-1.3058029853437376E-3</v>
      </c>
      <c r="E8964" s="8">
        <f ca="1">VLOOKUP(B8964,Residuals!$A$12:$AW$232,C8964,FALSE)^2</f>
        <v>1.7051214365326173E-6</v>
      </c>
      <c r="F8964" s="8">
        <f t="shared" ca="1" si="695"/>
        <v>4.0171432735099369E-3</v>
      </c>
      <c r="G8964" s="6">
        <f t="shared" si="698"/>
        <v>0</v>
      </c>
    </row>
    <row r="8965" spans="1:7" x14ac:dyDescent="0.25">
      <c r="A8965" s="6">
        <f t="shared" si="699"/>
        <v>8954</v>
      </c>
      <c r="B8965" s="6">
        <f t="shared" si="696"/>
        <v>-96</v>
      </c>
      <c r="C8965" s="6">
        <f t="shared" si="697"/>
        <v>42</v>
      </c>
      <c r="D8965" s="8">
        <f ca="1">VLOOKUP(B8965,Residuals!$A$12:$AW$232,C8965,FALSE)</f>
        <v>9.2552657585701307E-3</v>
      </c>
      <c r="E8965" s="8">
        <f ca="1">VLOOKUP(B8965,Residuals!$A$12:$AW$232,C8965,FALSE)^2</f>
        <v>8.5659944261760743E-5</v>
      </c>
      <c r="F8965" s="8">
        <f t="shared" ca="1" si="695"/>
        <v>0.20180865803911077</v>
      </c>
      <c r="G8965" s="6">
        <f t="shared" si="698"/>
        <v>0</v>
      </c>
    </row>
    <row r="8966" spans="1:7" x14ac:dyDescent="0.25">
      <c r="A8966" s="6">
        <f t="shared" si="699"/>
        <v>8955</v>
      </c>
      <c r="B8966" s="6">
        <f t="shared" si="696"/>
        <v>-95</v>
      </c>
      <c r="C8966" s="6">
        <f t="shared" si="697"/>
        <v>42</v>
      </c>
      <c r="D8966" s="8">
        <f ca="1">VLOOKUP(B8966,Residuals!$A$12:$AW$232,C8966,FALSE)</f>
        <v>3.0842202957231165E-3</v>
      </c>
      <c r="E8966" s="8">
        <f ca="1">VLOOKUP(B8966,Residuals!$A$12:$AW$232,C8966,FALSE)^2</f>
        <v>9.5124148325503887E-6</v>
      </c>
      <c r="F8966" s="8">
        <f t="shared" ca="1" si="695"/>
        <v>2.2410564104526156E-2</v>
      </c>
      <c r="G8966" s="6">
        <f t="shared" si="698"/>
        <v>0</v>
      </c>
    </row>
    <row r="8967" spans="1:7" x14ac:dyDescent="0.25">
      <c r="A8967" s="6">
        <f t="shared" si="699"/>
        <v>8956</v>
      </c>
      <c r="B8967" s="6">
        <f t="shared" si="696"/>
        <v>-94</v>
      </c>
      <c r="C8967" s="6">
        <f t="shared" si="697"/>
        <v>42</v>
      </c>
      <c r="D8967" s="8">
        <f ca="1">VLOOKUP(B8967,Residuals!$A$12:$AW$232,C8967,FALSE)</f>
        <v>-5.4052784736915984E-3</v>
      </c>
      <c r="E8967" s="8">
        <f ca="1">VLOOKUP(B8967,Residuals!$A$12:$AW$232,C8967,FALSE)^2</f>
        <v>2.9217035378153777E-5</v>
      </c>
      <c r="F8967" s="8">
        <f t="shared" ca="1" si="695"/>
        <v>6.8833230658294609E-2</v>
      </c>
      <c r="G8967" s="6">
        <f t="shared" si="698"/>
        <v>0</v>
      </c>
    </row>
    <row r="8968" spans="1:7" x14ac:dyDescent="0.25">
      <c r="A8968" s="6">
        <f t="shared" si="699"/>
        <v>8957</v>
      </c>
      <c r="B8968" s="6">
        <f t="shared" si="696"/>
        <v>-93</v>
      </c>
      <c r="C8968" s="6">
        <f t="shared" si="697"/>
        <v>42</v>
      </c>
      <c r="D8968" s="8">
        <f ca="1">VLOOKUP(B8968,Residuals!$A$12:$AW$232,C8968,FALSE)</f>
        <v>1.8973174754769943E-2</v>
      </c>
      <c r="E8968" s="8">
        <f ca="1">VLOOKUP(B8968,Residuals!$A$12:$AW$232,C8968,FALSE)^2</f>
        <v>3.5998136027503951E-4</v>
      </c>
      <c r="F8968" s="8">
        <f t="shared" ca="1" si="695"/>
        <v>0.84809015301484059</v>
      </c>
      <c r="G8968" s="6">
        <f t="shared" si="698"/>
        <v>0</v>
      </c>
    </row>
    <row r="8969" spans="1:7" x14ac:dyDescent="0.25">
      <c r="A8969" s="6">
        <f t="shared" si="699"/>
        <v>8958</v>
      </c>
      <c r="B8969" s="6">
        <f t="shared" si="696"/>
        <v>-92</v>
      </c>
      <c r="C8969" s="6">
        <f t="shared" si="697"/>
        <v>42</v>
      </c>
      <c r="D8969" s="8">
        <f ca="1">VLOOKUP(B8969,Residuals!$A$12:$AW$232,C8969,FALSE)</f>
        <v>1.6348727299662427E-2</v>
      </c>
      <c r="E8969" s="8">
        <f ca="1">VLOOKUP(B8969,Residuals!$A$12:$AW$232,C8969,FALSE)^2</f>
        <v>2.6728088431872751E-4</v>
      </c>
      <c r="F8969" s="8">
        <f t="shared" ca="1" si="695"/>
        <v>0.62969450947854821</v>
      </c>
      <c r="G8969" s="6">
        <f t="shared" si="698"/>
        <v>0</v>
      </c>
    </row>
    <row r="8970" spans="1:7" x14ac:dyDescent="0.25">
      <c r="A8970" s="6">
        <f t="shared" si="699"/>
        <v>8959</v>
      </c>
      <c r="B8970" s="6">
        <f t="shared" si="696"/>
        <v>-91</v>
      </c>
      <c r="C8970" s="6">
        <f t="shared" si="697"/>
        <v>42</v>
      </c>
      <c r="D8970" s="8">
        <f ca="1">VLOOKUP(B8970,Residuals!$A$12:$AW$232,C8970,FALSE)</f>
        <v>-1.1671187060254593E-2</v>
      </c>
      <c r="E8970" s="8">
        <f ca="1">VLOOKUP(B8970,Residuals!$A$12:$AW$232,C8970,FALSE)^2</f>
        <v>1.3621660739545423E-4</v>
      </c>
      <c r="F8970" s="8">
        <f t="shared" ca="1" si="695"/>
        <v>0.32091651445760561</v>
      </c>
      <c r="G8970" s="6">
        <f t="shared" si="698"/>
        <v>0</v>
      </c>
    </row>
    <row r="8971" spans="1:7" x14ac:dyDescent="0.25">
      <c r="A8971" s="6">
        <f t="shared" si="699"/>
        <v>8960</v>
      </c>
      <c r="B8971" s="6">
        <f t="shared" si="696"/>
        <v>-90</v>
      </c>
      <c r="C8971" s="6">
        <f t="shared" si="697"/>
        <v>42</v>
      </c>
      <c r="D8971" s="8">
        <f ca="1">VLOOKUP(B8971,Residuals!$A$12:$AW$232,C8971,FALSE)</f>
        <v>6.8414734610916853E-4</v>
      </c>
      <c r="E8971" s="8">
        <f ca="1">VLOOKUP(B8971,Residuals!$A$12:$AW$232,C8971,FALSE)^2</f>
        <v>4.6805759118821842E-7</v>
      </c>
      <c r="F8971" s="8">
        <f t="shared" ref="F8971:F9034" ca="1" si="700">E8971/$F$8</f>
        <v>1.102709967614115E-3</v>
      </c>
      <c r="G8971" s="6">
        <f t="shared" si="698"/>
        <v>0</v>
      </c>
    </row>
    <row r="8972" spans="1:7" x14ac:dyDescent="0.25">
      <c r="A8972" s="6">
        <f t="shared" si="699"/>
        <v>8961</v>
      </c>
      <c r="B8972" s="6">
        <f t="shared" ref="B8972:B9035" si="701">MOD(A8972,221)-210</f>
        <v>-89</v>
      </c>
      <c r="C8972" s="6">
        <f t="shared" ref="C8972:C9035" si="702">IF(B8972&lt;B8971,IF(ISNUMBER(C8971),C8971+1,2),C8971)</f>
        <v>42</v>
      </c>
      <c r="D8972" s="8">
        <f ca="1">VLOOKUP(B8972,Residuals!$A$12:$AW$232,C8972,FALSE)</f>
        <v>8.8652444563421372E-3</v>
      </c>
      <c r="E8972" s="8">
        <f ca="1">VLOOKUP(B8972,Residuals!$A$12:$AW$232,C8972,FALSE)^2</f>
        <v>7.8592559270704992E-5</v>
      </c>
      <c r="F8972" s="8">
        <f t="shared" ca="1" si="700"/>
        <v>0.18515840810978171</v>
      </c>
      <c r="G8972" s="6">
        <f t="shared" ref="G8972:G9035" si="703">IF(OR(B8972&lt;-10,B8972&gt;10),0,1)</f>
        <v>0</v>
      </c>
    </row>
    <row r="8973" spans="1:7" x14ac:dyDescent="0.25">
      <c r="A8973" s="6">
        <f t="shared" ref="A8973:A9036" si="704">A8972+1</f>
        <v>8962</v>
      </c>
      <c r="B8973" s="6">
        <f t="shared" si="701"/>
        <v>-88</v>
      </c>
      <c r="C8973" s="6">
        <f t="shared" si="702"/>
        <v>42</v>
      </c>
      <c r="D8973" s="8">
        <f ca="1">VLOOKUP(B8973,Residuals!$A$12:$AW$232,C8973,FALSE)</f>
        <v>-9.1223263846077034E-3</v>
      </c>
      <c r="E8973" s="8">
        <f ca="1">VLOOKUP(B8973,Residuals!$A$12:$AW$232,C8973,FALSE)^2</f>
        <v>8.3216838667309859E-5</v>
      </c>
      <c r="F8973" s="8">
        <f t="shared" ca="1" si="700"/>
        <v>0.19605287725133277</v>
      </c>
      <c r="G8973" s="6">
        <f t="shared" si="703"/>
        <v>0</v>
      </c>
    </row>
    <row r="8974" spans="1:7" x14ac:dyDescent="0.25">
      <c r="A8974" s="6">
        <f t="shared" si="704"/>
        <v>8963</v>
      </c>
      <c r="B8974" s="6">
        <f t="shared" si="701"/>
        <v>-87</v>
      </c>
      <c r="C8974" s="6">
        <f t="shared" si="702"/>
        <v>42</v>
      </c>
      <c r="D8974" s="8">
        <f ca="1">VLOOKUP(B8974,Residuals!$A$12:$AW$232,C8974,FALSE)</f>
        <v>7.7860075682274271E-3</v>
      </c>
      <c r="E8974" s="8">
        <f ca="1">VLOOKUP(B8974,Residuals!$A$12:$AW$232,C8974,FALSE)^2</f>
        <v>6.062191385249477E-5</v>
      </c>
      <c r="F8974" s="8">
        <f t="shared" ca="1" si="700"/>
        <v>0.14282086204667208</v>
      </c>
      <c r="G8974" s="6">
        <f t="shared" si="703"/>
        <v>0</v>
      </c>
    </row>
    <row r="8975" spans="1:7" x14ac:dyDescent="0.25">
      <c r="A8975" s="6">
        <f t="shared" si="704"/>
        <v>8964</v>
      </c>
      <c r="B8975" s="6">
        <f t="shared" si="701"/>
        <v>-86</v>
      </c>
      <c r="C8975" s="6">
        <f t="shared" si="702"/>
        <v>42</v>
      </c>
      <c r="D8975" s="8">
        <f ca="1">VLOOKUP(B8975,Residuals!$A$12:$AW$232,C8975,FALSE)</f>
        <v>1.8389547036243899E-4</v>
      </c>
      <c r="E8975" s="8">
        <f ca="1">VLOOKUP(B8975,Residuals!$A$12:$AW$232,C8975,FALSE)^2</f>
        <v>3.3817544019822681E-8</v>
      </c>
      <c r="F8975" s="8">
        <f t="shared" ca="1" si="700"/>
        <v>7.9671697613578277E-5</v>
      </c>
      <c r="G8975" s="6">
        <f t="shared" si="703"/>
        <v>0</v>
      </c>
    </row>
    <row r="8976" spans="1:7" x14ac:dyDescent="0.25">
      <c r="A8976" s="6">
        <f t="shared" si="704"/>
        <v>8965</v>
      </c>
      <c r="B8976" s="6">
        <f t="shared" si="701"/>
        <v>-85</v>
      </c>
      <c r="C8976" s="6">
        <f t="shared" si="702"/>
        <v>42</v>
      </c>
      <c r="D8976" s="8">
        <f ca="1">VLOOKUP(B8976,Residuals!$A$12:$AW$232,C8976,FALSE)</f>
        <v>-1.354936886770533E-5</v>
      </c>
      <c r="E8976" s="8">
        <f ca="1">VLOOKUP(B8976,Residuals!$A$12:$AW$232,C8976,FALSE)^2</f>
        <v>1.8358539671314243E-10</v>
      </c>
      <c r="F8976" s="8">
        <f t="shared" ca="1" si="700"/>
        <v>4.3251396980882774E-7</v>
      </c>
      <c r="G8976" s="6">
        <f t="shared" si="703"/>
        <v>0</v>
      </c>
    </row>
    <row r="8977" spans="1:7" x14ac:dyDescent="0.25">
      <c r="A8977" s="6">
        <f t="shared" si="704"/>
        <v>8966</v>
      </c>
      <c r="B8977" s="6">
        <f t="shared" si="701"/>
        <v>-84</v>
      </c>
      <c r="C8977" s="6">
        <f t="shared" si="702"/>
        <v>42</v>
      </c>
      <c r="D8977" s="8">
        <f ca="1">VLOOKUP(B8977,Residuals!$A$12:$AW$232,C8977,FALSE)</f>
        <v>1.7104644049615418E-2</v>
      </c>
      <c r="E8977" s="8">
        <f ca="1">VLOOKUP(B8977,Residuals!$A$12:$AW$232,C8977,FALSE)^2</f>
        <v>2.9256884806404411E-4</v>
      </c>
      <c r="F8977" s="8">
        <f t="shared" ca="1" si="700"/>
        <v>0.68927113040640231</v>
      </c>
      <c r="G8977" s="6">
        <f t="shared" si="703"/>
        <v>0</v>
      </c>
    </row>
    <row r="8978" spans="1:7" x14ac:dyDescent="0.25">
      <c r="A8978" s="6">
        <f t="shared" si="704"/>
        <v>8967</v>
      </c>
      <c r="B8978" s="6">
        <f t="shared" si="701"/>
        <v>-83</v>
      </c>
      <c r="C8978" s="6">
        <f t="shared" si="702"/>
        <v>42</v>
      </c>
      <c r="D8978" s="8">
        <f ca="1">VLOOKUP(B8978,Residuals!$A$12:$AW$232,C8978,FALSE)</f>
        <v>-6.3878036453491223E-3</v>
      </c>
      <c r="E8978" s="8">
        <f ca="1">VLOOKUP(B8978,Residuals!$A$12:$AW$232,C8978,FALSE)^2</f>
        <v>4.0804035411535538E-5</v>
      </c>
      <c r="F8978" s="8">
        <f t="shared" ca="1" si="700"/>
        <v>9.613136805014634E-2</v>
      </c>
      <c r="G8978" s="6">
        <f t="shared" si="703"/>
        <v>0</v>
      </c>
    </row>
    <row r="8979" spans="1:7" x14ac:dyDescent="0.25">
      <c r="A8979" s="6">
        <f t="shared" si="704"/>
        <v>8968</v>
      </c>
      <c r="B8979" s="6">
        <f t="shared" si="701"/>
        <v>-82</v>
      </c>
      <c r="C8979" s="6">
        <f t="shared" si="702"/>
        <v>42</v>
      </c>
      <c r="D8979" s="8">
        <f ca="1">VLOOKUP(B8979,Residuals!$A$12:$AW$232,C8979,FALSE)</f>
        <v>5.6398148570498356E-3</v>
      </c>
      <c r="E8979" s="8">
        <f ca="1">VLOOKUP(B8979,Residuals!$A$12:$AW$232,C8979,FALSE)^2</f>
        <v>3.1807511621800056E-5</v>
      </c>
      <c r="F8979" s="8">
        <f t="shared" ca="1" si="700"/>
        <v>7.4936206079512874E-2</v>
      </c>
      <c r="G8979" s="6">
        <f t="shared" si="703"/>
        <v>0</v>
      </c>
    </row>
    <row r="8980" spans="1:7" x14ac:dyDescent="0.25">
      <c r="A8980" s="6">
        <f t="shared" si="704"/>
        <v>8969</v>
      </c>
      <c r="B8980" s="6">
        <f t="shared" si="701"/>
        <v>-81</v>
      </c>
      <c r="C8980" s="6">
        <f t="shared" si="702"/>
        <v>42</v>
      </c>
      <c r="D8980" s="8">
        <f ca="1">VLOOKUP(B8980,Residuals!$A$12:$AW$232,C8980,FALSE)</f>
        <v>-5.2248638831282525E-3</v>
      </c>
      <c r="E8980" s="8">
        <f ca="1">VLOOKUP(B8980,Residuals!$A$12:$AW$232,C8980,FALSE)^2</f>
        <v>2.7299202597218042E-5</v>
      </c>
      <c r="F8980" s="8">
        <f t="shared" ca="1" si="700"/>
        <v>6.4314954780349265E-2</v>
      </c>
      <c r="G8980" s="6">
        <f t="shared" si="703"/>
        <v>0</v>
      </c>
    </row>
    <row r="8981" spans="1:7" x14ac:dyDescent="0.25">
      <c r="A8981" s="6">
        <f t="shared" si="704"/>
        <v>8970</v>
      </c>
      <c r="B8981" s="6">
        <f t="shared" si="701"/>
        <v>-80</v>
      </c>
      <c r="C8981" s="6">
        <f t="shared" si="702"/>
        <v>42</v>
      </c>
      <c r="D8981" s="8">
        <f ca="1">VLOOKUP(B8981,Residuals!$A$12:$AW$232,C8981,FALSE)</f>
        <v>6.2273571465211513E-3</v>
      </c>
      <c r="E8981" s="8">
        <f ca="1">VLOOKUP(B8981,Residuals!$A$12:$AW$232,C8981,FALSE)^2</f>
        <v>3.8779977030328057E-5</v>
      </c>
      <c r="F8981" s="8">
        <f t="shared" ca="1" si="700"/>
        <v>9.1362832310079994E-2</v>
      </c>
      <c r="G8981" s="6">
        <f t="shared" si="703"/>
        <v>0</v>
      </c>
    </row>
    <row r="8982" spans="1:7" x14ac:dyDescent="0.25">
      <c r="A8982" s="6">
        <f t="shared" si="704"/>
        <v>8971</v>
      </c>
      <c r="B8982" s="6">
        <f t="shared" si="701"/>
        <v>-79</v>
      </c>
      <c r="C8982" s="6">
        <f t="shared" si="702"/>
        <v>42</v>
      </c>
      <c r="D8982" s="8">
        <f ca="1">VLOOKUP(B8982,Residuals!$A$12:$AW$232,C8982,FALSE)</f>
        <v>-1.0417162454685731E-2</v>
      </c>
      <c r="E8982" s="8">
        <f ca="1">VLOOKUP(B8982,Residuals!$A$12:$AW$232,C8982,FALSE)^2</f>
        <v>1.0851727360731404E-4</v>
      </c>
      <c r="F8982" s="8">
        <f t="shared" ca="1" si="700"/>
        <v>0.25565887941548976</v>
      </c>
      <c r="G8982" s="6">
        <f t="shared" si="703"/>
        <v>0</v>
      </c>
    </row>
    <row r="8983" spans="1:7" x14ac:dyDescent="0.25">
      <c r="A8983" s="6">
        <f t="shared" si="704"/>
        <v>8972</v>
      </c>
      <c r="B8983" s="6">
        <f t="shared" si="701"/>
        <v>-78</v>
      </c>
      <c r="C8983" s="6">
        <f t="shared" si="702"/>
        <v>42</v>
      </c>
      <c r="D8983" s="8">
        <f ca="1">VLOOKUP(B8983,Residuals!$A$12:$AW$232,C8983,FALSE)</f>
        <v>-1.1892198921358814E-2</v>
      </c>
      <c r="E8983" s="8">
        <f ca="1">VLOOKUP(B8983,Residuals!$A$12:$AW$232,C8983,FALSE)^2</f>
        <v>1.4142439518516773E-4</v>
      </c>
      <c r="F8983" s="8">
        <f t="shared" ca="1" si="700"/>
        <v>0.33318568733942494</v>
      </c>
      <c r="G8983" s="6">
        <f t="shared" si="703"/>
        <v>0</v>
      </c>
    </row>
    <row r="8984" spans="1:7" x14ac:dyDescent="0.25">
      <c r="A8984" s="6">
        <f t="shared" si="704"/>
        <v>8973</v>
      </c>
      <c r="B8984" s="6">
        <f t="shared" si="701"/>
        <v>-77</v>
      </c>
      <c r="C8984" s="6">
        <f t="shared" si="702"/>
        <v>42</v>
      </c>
      <c r="D8984" s="8">
        <f ca="1">VLOOKUP(B8984,Residuals!$A$12:$AW$232,C8984,FALSE)</f>
        <v>-1.0414715304866477E-2</v>
      </c>
      <c r="E8984" s="8">
        <f ca="1">VLOOKUP(B8984,Residuals!$A$12:$AW$232,C8984,FALSE)^2</f>
        <v>1.0846629488142004E-4</v>
      </c>
      <c r="F8984" s="8">
        <f t="shared" ca="1" si="700"/>
        <v>0.25553877720961188</v>
      </c>
      <c r="G8984" s="6">
        <f t="shared" si="703"/>
        <v>0</v>
      </c>
    </row>
    <row r="8985" spans="1:7" x14ac:dyDescent="0.25">
      <c r="A8985" s="6">
        <f t="shared" si="704"/>
        <v>8974</v>
      </c>
      <c r="B8985" s="6">
        <f t="shared" si="701"/>
        <v>-76</v>
      </c>
      <c r="C8985" s="6">
        <f t="shared" si="702"/>
        <v>42</v>
      </c>
      <c r="D8985" s="8">
        <f ca="1">VLOOKUP(B8985,Residuals!$A$12:$AW$232,C8985,FALSE)</f>
        <v>1.1072454298661964E-3</v>
      </c>
      <c r="E8985" s="8">
        <f ca="1">VLOOKUP(B8985,Residuals!$A$12:$AW$232,C8985,FALSE)^2</f>
        <v>1.2259924419595782E-6</v>
      </c>
      <c r="F8985" s="8">
        <f t="shared" ca="1" si="700"/>
        <v>2.8883498770662084E-3</v>
      </c>
      <c r="G8985" s="6">
        <f t="shared" si="703"/>
        <v>0</v>
      </c>
    </row>
    <row r="8986" spans="1:7" x14ac:dyDescent="0.25">
      <c r="A8986" s="6">
        <f t="shared" si="704"/>
        <v>8975</v>
      </c>
      <c r="B8986" s="6">
        <f t="shared" si="701"/>
        <v>-75</v>
      </c>
      <c r="C8986" s="6">
        <f t="shared" si="702"/>
        <v>42</v>
      </c>
      <c r="D8986" s="8">
        <f ca="1">VLOOKUP(B8986,Residuals!$A$12:$AW$232,C8986,FALSE)</f>
        <v>-2.5314143378409364E-2</v>
      </c>
      <c r="E8986" s="8">
        <f ca="1">VLOOKUP(B8986,Residuals!$A$12:$AW$232,C8986,FALSE)^2</f>
        <v>6.4080585498266663E-4</v>
      </c>
      <c r="F8986" s="8">
        <f t="shared" ca="1" si="700"/>
        <v>1.509692432935501</v>
      </c>
      <c r="G8986" s="6">
        <f t="shared" si="703"/>
        <v>0</v>
      </c>
    </row>
    <row r="8987" spans="1:7" x14ac:dyDescent="0.25">
      <c r="A8987" s="6">
        <f t="shared" si="704"/>
        <v>8976</v>
      </c>
      <c r="B8987" s="6">
        <f t="shared" si="701"/>
        <v>-74</v>
      </c>
      <c r="C8987" s="6">
        <f t="shared" si="702"/>
        <v>42</v>
      </c>
      <c r="D8987" s="8">
        <f ca="1">VLOOKUP(B8987,Residuals!$A$12:$AW$232,C8987,FALSE)</f>
        <v>-2.472315175630399E-2</v>
      </c>
      <c r="E8987" s="8">
        <f ca="1">VLOOKUP(B8987,Residuals!$A$12:$AW$232,C8987,FALSE)^2</f>
        <v>6.1123423276523709E-4</v>
      </c>
      <c r="F8987" s="8">
        <f t="shared" ca="1" si="700"/>
        <v>1.4400238212270635</v>
      </c>
      <c r="G8987" s="6">
        <f t="shared" si="703"/>
        <v>0</v>
      </c>
    </row>
    <row r="8988" spans="1:7" x14ac:dyDescent="0.25">
      <c r="A8988" s="6">
        <f t="shared" si="704"/>
        <v>8977</v>
      </c>
      <c r="B8988" s="6">
        <f t="shared" si="701"/>
        <v>-73</v>
      </c>
      <c r="C8988" s="6">
        <f t="shared" si="702"/>
        <v>42</v>
      </c>
      <c r="D8988" s="8">
        <f ca="1">VLOOKUP(B8988,Residuals!$A$12:$AW$232,C8988,FALSE)</f>
        <v>6.8815262567056036E-3</v>
      </c>
      <c r="E8988" s="8">
        <f ca="1">VLOOKUP(B8988,Residuals!$A$12:$AW$232,C8988,FALSE)^2</f>
        <v>4.735540362172864E-5</v>
      </c>
      <c r="F8988" s="8">
        <f t="shared" ca="1" si="700"/>
        <v>0.11156591961579995</v>
      </c>
      <c r="G8988" s="6">
        <f t="shared" si="703"/>
        <v>0</v>
      </c>
    </row>
    <row r="8989" spans="1:7" x14ac:dyDescent="0.25">
      <c r="A8989" s="6">
        <f t="shared" si="704"/>
        <v>8978</v>
      </c>
      <c r="B8989" s="6">
        <f t="shared" si="701"/>
        <v>-72</v>
      </c>
      <c r="C8989" s="6">
        <f t="shared" si="702"/>
        <v>42</v>
      </c>
      <c r="D8989" s="8">
        <f ca="1">VLOOKUP(B8989,Residuals!$A$12:$AW$232,C8989,FALSE)</f>
        <v>-7.4274008895843489E-4</v>
      </c>
      <c r="E8989" s="8">
        <f ca="1">VLOOKUP(B8989,Residuals!$A$12:$AW$232,C8989,FALSE)^2</f>
        <v>5.5166283974598375E-7</v>
      </c>
      <c r="F8989" s="8">
        <f t="shared" ca="1" si="700"/>
        <v>1.2996779105876762E-3</v>
      </c>
      <c r="G8989" s="6">
        <f t="shared" si="703"/>
        <v>0</v>
      </c>
    </row>
    <row r="8990" spans="1:7" x14ac:dyDescent="0.25">
      <c r="A8990" s="6">
        <f t="shared" si="704"/>
        <v>8979</v>
      </c>
      <c r="B8990" s="6">
        <f t="shared" si="701"/>
        <v>-71</v>
      </c>
      <c r="C8990" s="6">
        <f t="shared" si="702"/>
        <v>42</v>
      </c>
      <c r="D8990" s="8">
        <f ca="1">VLOOKUP(B8990,Residuals!$A$12:$AW$232,C8990,FALSE)</f>
        <v>-1.0415405325914456E-2</v>
      </c>
      <c r="E8990" s="8">
        <f ca="1">VLOOKUP(B8990,Residuals!$A$12:$AW$232,C8990,FALSE)^2</f>
        <v>1.0848066810308721E-4</v>
      </c>
      <c r="F8990" s="8">
        <f t="shared" ca="1" si="700"/>
        <v>0.25557263948446329</v>
      </c>
      <c r="G8990" s="6">
        <f t="shared" si="703"/>
        <v>0</v>
      </c>
    </row>
    <row r="8991" spans="1:7" x14ac:dyDescent="0.25">
      <c r="A8991" s="6">
        <f t="shared" si="704"/>
        <v>8980</v>
      </c>
      <c r="B8991" s="6">
        <f t="shared" si="701"/>
        <v>-70</v>
      </c>
      <c r="C8991" s="6">
        <f t="shared" si="702"/>
        <v>42</v>
      </c>
      <c r="D8991" s="8">
        <f ca="1">VLOOKUP(B8991,Residuals!$A$12:$AW$232,C8991,FALSE)</f>
        <v>-3.6008274199371129E-3</v>
      </c>
      <c r="E8991" s="8">
        <f ca="1">VLOOKUP(B8991,Residuals!$A$12:$AW$232,C8991,FALSE)^2</f>
        <v>1.2965958108170965E-5</v>
      </c>
      <c r="F8991" s="8">
        <f t="shared" ca="1" si="700"/>
        <v>3.0546863280757463E-2</v>
      </c>
      <c r="G8991" s="6">
        <f t="shared" si="703"/>
        <v>0</v>
      </c>
    </row>
    <row r="8992" spans="1:7" x14ac:dyDescent="0.25">
      <c r="A8992" s="6">
        <f t="shared" si="704"/>
        <v>8981</v>
      </c>
      <c r="B8992" s="6">
        <f t="shared" si="701"/>
        <v>-69</v>
      </c>
      <c r="C8992" s="6">
        <f t="shared" si="702"/>
        <v>42</v>
      </c>
      <c r="D8992" s="8">
        <f ca="1">VLOOKUP(B8992,Residuals!$A$12:$AW$232,C8992,FALSE)</f>
        <v>-7.8587224801830204E-3</v>
      </c>
      <c r="E8992" s="8">
        <f ca="1">VLOOKUP(B8992,Residuals!$A$12:$AW$232,C8992,FALSE)^2</f>
        <v>6.1759519020533965E-5</v>
      </c>
      <c r="F8992" s="8">
        <f t="shared" ca="1" si="700"/>
        <v>0.1455009778734907</v>
      </c>
      <c r="G8992" s="6">
        <f t="shared" si="703"/>
        <v>0</v>
      </c>
    </row>
    <row r="8993" spans="1:7" x14ac:dyDescent="0.25">
      <c r="A8993" s="6">
        <f t="shared" si="704"/>
        <v>8982</v>
      </c>
      <c r="B8993" s="6">
        <f t="shared" si="701"/>
        <v>-68</v>
      </c>
      <c r="C8993" s="6">
        <f t="shared" si="702"/>
        <v>42</v>
      </c>
      <c r="D8993" s="8">
        <f ca="1">VLOOKUP(B8993,Residuals!$A$12:$AW$232,C8993,FALSE)</f>
        <v>-2.6901084988980623E-3</v>
      </c>
      <c r="E8993" s="8">
        <f ca="1">VLOOKUP(B8993,Residuals!$A$12:$AW$232,C8993,FALSE)^2</f>
        <v>7.236683735843586E-6</v>
      </c>
      <c r="F8993" s="8">
        <f t="shared" ca="1" si="700"/>
        <v>1.7049105576362113E-2</v>
      </c>
      <c r="G8993" s="6">
        <f t="shared" si="703"/>
        <v>0</v>
      </c>
    </row>
    <row r="8994" spans="1:7" x14ac:dyDescent="0.25">
      <c r="A8994" s="6">
        <f t="shared" si="704"/>
        <v>8983</v>
      </c>
      <c r="B8994" s="6">
        <f t="shared" si="701"/>
        <v>-67</v>
      </c>
      <c r="C8994" s="6">
        <f t="shared" si="702"/>
        <v>42</v>
      </c>
      <c r="D8994" s="8">
        <f ca="1">VLOOKUP(B8994,Residuals!$A$12:$AW$232,C8994,FALSE)</f>
        <v>9.7109456687480226E-3</v>
      </c>
      <c r="E8994" s="8">
        <f ca="1">VLOOKUP(B8994,Residuals!$A$12:$AW$232,C8994,FALSE)^2</f>
        <v>9.4302465781375986E-5</v>
      </c>
      <c r="F8994" s="8">
        <f t="shared" ca="1" si="700"/>
        <v>0.22216981616242146</v>
      </c>
      <c r="G8994" s="6">
        <f t="shared" si="703"/>
        <v>0</v>
      </c>
    </row>
    <row r="8995" spans="1:7" x14ac:dyDescent="0.25">
      <c r="A8995" s="6">
        <f t="shared" si="704"/>
        <v>8984</v>
      </c>
      <c r="B8995" s="6">
        <f t="shared" si="701"/>
        <v>-66</v>
      </c>
      <c r="C8995" s="6">
        <f t="shared" si="702"/>
        <v>42</v>
      </c>
      <c r="D8995" s="8">
        <f ca="1">VLOOKUP(B8995,Residuals!$A$12:$AW$232,C8995,FALSE)</f>
        <v>2.3836268193188223E-2</v>
      </c>
      <c r="E8995" s="8">
        <f ca="1">VLOOKUP(B8995,Residuals!$A$12:$AW$232,C8995,FALSE)^2</f>
        <v>5.6816768137759655E-4</v>
      </c>
      <c r="F8995" s="8">
        <f t="shared" ca="1" si="700"/>
        <v>1.3385621285209202</v>
      </c>
      <c r="G8995" s="6">
        <f t="shared" si="703"/>
        <v>0</v>
      </c>
    </row>
    <row r="8996" spans="1:7" x14ac:dyDescent="0.25">
      <c r="A8996" s="6">
        <f t="shared" si="704"/>
        <v>8985</v>
      </c>
      <c r="B8996" s="6">
        <f t="shared" si="701"/>
        <v>-65</v>
      </c>
      <c r="C8996" s="6">
        <f t="shared" si="702"/>
        <v>42</v>
      </c>
      <c r="D8996" s="8">
        <f ca="1">VLOOKUP(B8996,Residuals!$A$12:$AW$232,C8996,FALSE)</f>
        <v>7.380479934088564E-3</v>
      </c>
      <c r="E8996" s="8">
        <f ca="1">VLOOKUP(B8996,Residuals!$A$12:$AW$232,C8996,FALSE)^2</f>
        <v>5.4471484057483936E-5</v>
      </c>
      <c r="F8996" s="8">
        <f t="shared" ca="1" si="700"/>
        <v>0.1283308925049923</v>
      </c>
      <c r="G8996" s="6">
        <f t="shared" si="703"/>
        <v>0</v>
      </c>
    </row>
    <row r="8997" spans="1:7" x14ac:dyDescent="0.25">
      <c r="A8997" s="6">
        <f t="shared" si="704"/>
        <v>8986</v>
      </c>
      <c r="B8997" s="6">
        <f t="shared" si="701"/>
        <v>-64</v>
      </c>
      <c r="C8997" s="6">
        <f t="shared" si="702"/>
        <v>42</v>
      </c>
      <c r="D8997" s="8">
        <f ca="1">VLOOKUP(B8997,Residuals!$A$12:$AW$232,C8997,FALSE)</f>
        <v>1.3807850918348425E-2</v>
      </c>
      <c r="E8997" s="8">
        <f ca="1">VLOOKUP(B8997,Residuals!$A$12:$AW$232,C8997,FALSE)^2</f>
        <v>1.9065674698333544E-4</v>
      </c>
      <c r="F8997" s="8">
        <f t="shared" ca="1" si="700"/>
        <v>0.44917356165015943</v>
      </c>
      <c r="G8997" s="6">
        <f t="shared" si="703"/>
        <v>0</v>
      </c>
    </row>
    <row r="8998" spans="1:7" x14ac:dyDescent="0.25">
      <c r="A8998" s="6">
        <f t="shared" si="704"/>
        <v>8987</v>
      </c>
      <c r="B8998" s="6">
        <f t="shared" si="701"/>
        <v>-63</v>
      </c>
      <c r="C8998" s="6">
        <f t="shared" si="702"/>
        <v>42</v>
      </c>
      <c r="D8998" s="8">
        <f ca="1">VLOOKUP(B8998,Residuals!$A$12:$AW$232,C8998,FALSE)</f>
        <v>2.8291046360244255E-2</v>
      </c>
      <c r="E8998" s="8">
        <f ca="1">VLOOKUP(B8998,Residuals!$A$12:$AW$232,C8998,FALSE)^2</f>
        <v>8.0038330415748966E-4</v>
      </c>
      <c r="F8998" s="8">
        <f t="shared" ca="1" si="700"/>
        <v>1.8856454077922873</v>
      </c>
      <c r="G8998" s="6">
        <f t="shared" si="703"/>
        <v>0</v>
      </c>
    </row>
    <row r="8999" spans="1:7" x14ac:dyDescent="0.25">
      <c r="A8999" s="6">
        <f t="shared" si="704"/>
        <v>8988</v>
      </c>
      <c r="B8999" s="6">
        <f t="shared" si="701"/>
        <v>-62</v>
      </c>
      <c r="C8999" s="6">
        <f t="shared" si="702"/>
        <v>42</v>
      </c>
      <c r="D8999" s="8">
        <f ca="1">VLOOKUP(B8999,Residuals!$A$12:$AW$232,C8999,FALSE)</f>
        <v>6.9094460923963671E-3</v>
      </c>
      <c r="E8999" s="8">
        <f ca="1">VLOOKUP(B8999,Residuals!$A$12:$AW$232,C8999,FALSE)^2</f>
        <v>4.774044530373143E-5</v>
      </c>
      <c r="F8999" s="8">
        <f t="shared" ca="1" si="700"/>
        <v>0.11247305008154779</v>
      </c>
      <c r="G8999" s="6">
        <f t="shared" si="703"/>
        <v>0</v>
      </c>
    </row>
    <row r="9000" spans="1:7" x14ac:dyDescent="0.25">
      <c r="A9000" s="6">
        <f t="shared" si="704"/>
        <v>8989</v>
      </c>
      <c r="B9000" s="6">
        <f t="shared" si="701"/>
        <v>-61</v>
      </c>
      <c r="C9000" s="6">
        <f t="shared" si="702"/>
        <v>42</v>
      </c>
      <c r="D9000" s="8">
        <f ca="1">VLOOKUP(B9000,Residuals!$A$12:$AW$232,C9000,FALSE)</f>
        <v>2.6820402398680186E-2</v>
      </c>
      <c r="E9000" s="8">
        <f ca="1">VLOOKUP(B9000,Residuals!$A$12:$AW$232,C9000,FALSE)^2</f>
        <v>7.1933398482712985E-4</v>
      </c>
      <c r="F9000" s="8">
        <f t="shared" ca="1" si="700"/>
        <v>1.6946990499583268</v>
      </c>
      <c r="G9000" s="6">
        <f t="shared" si="703"/>
        <v>0</v>
      </c>
    </row>
    <row r="9001" spans="1:7" x14ac:dyDescent="0.25">
      <c r="A9001" s="6">
        <f t="shared" si="704"/>
        <v>8990</v>
      </c>
      <c r="B9001" s="6">
        <f t="shared" si="701"/>
        <v>-60</v>
      </c>
      <c r="C9001" s="6">
        <f t="shared" si="702"/>
        <v>42</v>
      </c>
      <c r="D9001" s="8">
        <f ca="1">VLOOKUP(B9001,Residuals!$A$12:$AW$232,C9001,FALSE)</f>
        <v>6.4948298045226218E-3</v>
      </c>
      <c r="E9001" s="8">
        <f ca="1">VLOOKUP(B9001,Residuals!$A$12:$AW$232,C9001,FALSE)^2</f>
        <v>4.218281418971536E-5</v>
      </c>
      <c r="F9001" s="8">
        <f t="shared" ca="1" si="700"/>
        <v>9.9379671529156277E-2</v>
      </c>
      <c r="G9001" s="6">
        <f t="shared" si="703"/>
        <v>0</v>
      </c>
    </row>
    <row r="9002" spans="1:7" x14ac:dyDescent="0.25">
      <c r="A9002" s="6">
        <f t="shared" si="704"/>
        <v>8991</v>
      </c>
      <c r="B9002" s="6">
        <f t="shared" si="701"/>
        <v>-59</v>
      </c>
      <c r="C9002" s="6">
        <f t="shared" si="702"/>
        <v>42</v>
      </c>
      <c r="D9002" s="8">
        <f ca="1">VLOOKUP(B9002,Residuals!$A$12:$AW$232,C9002,FALSE)</f>
        <v>-1.7774654584674972E-2</v>
      </c>
      <c r="E9002" s="8">
        <f ca="1">VLOOKUP(B9002,Residuals!$A$12:$AW$232,C9002,FALSE)^2</f>
        <v>3.1593834560450702E-4</v>
      </c>
      <c r="F9002" s="8">
        <f t="shared" ca="1" si="700"/>
        <v>0.74432798315518989</v>
      </c>
      <c r="G9002" s="6">
        <f t="shared" si="703"/>
        <v>0</v>
      </c>
    </row>
    <row r="9003" spans="1:7" x14ac:dyDescent="0.25">
      <c r="A9003" s="6">
        <f t="shared" si="704"/>
        <v>8992</v>
      </c>
      <c r="B9003" s="6">
        <f t="shared" si="701"/>
        <v>-58</v>
      </c>
      <c r="C9003" s="6">
        <f t="shared" si="702"/>
        <v>42</v>
      </c>
      <c r="D9003" s="8">
        <f ca="1">VLOOKUP(B9003,Residuals!$A$12:$AW$232,C9003,FALSE)</f>
        <v>-4.8025011930108736E-3</v>
      </c>
      <c r="E9003" s="8">
        <f ca="1">VLOOKUP(B9003,Residuals!$A$12:$AW$232,C9003,FALSE)^2</f>
        <v>2.3064017708870863E-5</v>
      </c>
      <c r="F9003" s="8">
        <f t="shared" ca="1" si="700"/>
        <v>5.4337164271251202E-2</v>
      </c>
      <c r="G9003" s="6">
        <f t="shared" si="703"/>
        <v>0</v>
      </c>
    </row>
    <row r="9004" spans="1:7" x14ac:dyDescent="0.25">
      <c r="A9004" s="6">
        <f t="shared" si="704"/>
        <v>8993</v>
      </c>
      <c r="B9004" s="6">
        <f t="shared" si="701"/>
        <v>-57</v>
      </c>
      <c r="C9004" s="6">
        <f t="shared" si="702"/>
        <v>42</v>
      </c>
      <c r="D9004" s="8">
        <f ca="1">VLOOKUP(B9004,Residuals!$A$12:$AW$232,C9004,FALSE)</f>
        <v>-8.8265372532883909E-3</v>
      </c>
      <c r="E9004" s="8">
        <f ca="1">VLOOKUP(B9004,Residuals!$A$12:$AW$232,C9004,FALSE)^2</f>
        <v>7.7907759883687777E-5</v>
      </c>
      <c r="F9004" s="8">
        <f t="shared" ca="1" si="700"/>
        <v>0.18354507008451237</v>
      </c>
      <c r="G9004" s="6">
        <f t="shared" si="703"/>
        <v>0</v>
      </c>
    </row>
    <row r="9005" spans="1:7" x14ac:dyDescent="0.25">
      <c r="A9005" s="6">
        <f t="shared" si="704"/>
        <v>8994</v>
      </c>
      <c r="B9005" s="6">
        <f t="shared" si="701"/>
        <v>-56</v>
      </c>
      <c r="C9005" s="6">
        <f t="shared" si="702"/>
        <v>42</v>
      </c>
      <c r="D9005" s="8">
        <f ca="1">VLOOKUP(B9005,Residuals!$A$12:$AW$232,C9005,FALSE)</f>
        <v>-5.2316877152580061E-3</v>
      </c>
      <c r="E9005" s="8">
        <f ca="1">VLOOKUP(B9005,Residuals!$A$12:$AW$232,C9005,FALSE)^2</f>
        <v>2.7370556349981537E-5</v>
      </c>
      <c r="F9005" s="8">
        <f t="shared" ca="1" si="700"/>
        <v>6.4483059081786268E-2</v>
      </c>
      <c r="G9005" s="6">
        <f t="shared" si="703"/>
        <v>0</v>
      </c>
    </row>
    <row r="9006" spans="1:7" x14ac:dyDescent="0.25">
      <c r="A9006" s="6">
        <f t="shared" si="704"/>
        <v>8995</v>
      </c>
      <c r="B9006" s="6">
        <f t="shared" si="701"/>
        <v>-55</v>
      </c>
      <c r="C9006" s="6">
        <f t="shared" si="702"/>
        <v>42</v>
      </c>
      <c r="D9006" s="8">
        <f ca="1">VLOOKUP(B9006,Residuals!$A$12:$AW$232,C9006,FALSE)</f>
        <v>1.6014036203219791E-2</v>
      </c>
      <c r="E9006" s="8">
        <f ca="1">VLOOKUP(B9006,Residuals!$A$12:$AW$232,C9006,FALSE)^2</f>
        <v>2.5644935551803413E-4</v>
      </c>
      <c r="F9006" s="8">
        <f t="shared" ca="1" si="700"/>
        <v>0.6041762078894154</v>
      </c>
      <c r="G9006" s="6">
        <f t="shared" si="703"/>
        <v>0</v>
      </c>
    </row>
    <row r="9007" spans="1:7" x14ac:dyDescent="0.25">
      <c r="A9007" s="6">
        <f t="shared" si="704"/>
        <v>8996</v>
      </c>
      <c r="B9007" s="6">
        <f t="shared" si="701"/>
        <v>-54</v>
      </c>
      <c r="C9007" s="6">
        <f t="shared" si="702"/>
        <v>42</v>
      </c>
      <c r="D9007" s="8">
        <f ca="1">VLOOKUP(B9007,Residuals!$A$12:$AW$232,C9007,FALSE)</f>
        <v>1.4216966703923899E-2</v>
      </c>
      <c r="E9007" s="8">
        <f ca="1">VLOOKUP(B9007,Residuals!$A$12:$AW$232,C9007,FALSE)^2</f>
        <v>2.0212214226048079E-4</v>
      </c>
      <c r="F9007" s="8">
        <f t="shared" ca="1" si="700"/>
        <v>0.47618520699629779</v>
      </c>
      <c r="G9007" s="6">
        <f t="shared" si="703"/>
        <v>0</v>
      </c>
    </row>
    <row r="9008" spans="1:7" x14ac:dyDescent="0.25">
      <c r="A9008" s="6">
        <f t="shared" si="704"/>
        <v>8997</v>
      </c>
      <c r="B9008" s="6">
        <f t="shared" si="701"/>
        <v>-53</v>
      </c>
      <c r="C9008" s="6">
        <f t="shared" si="702"/>
        <v>42</v>
      </c>
      <c r="D9008" s="8">
        <f ca="1">VLOOKUP(B9008,Residuals!$A$12:$AW$232,C9008,FALSE)</f>
        <v>-7.6580265447489214E-3</v>
      </c>
      <c r="E9008" s="8">
        <f ca="1">VLOOKUP(B9008,Residuals!$A$12:$AW$232,C9008,FALSE)^2</f>
        <v>5.8645370560079107E-5</v>
      </c>
      <c r="F9008" s="8">
        <f t="shared" ca="1" si="700"/>
        <v>0.1381642684329791</v>
      </c>
      <c r="G9008" s="6">
        <f t="shared" si="703"/>
        <v>0</v>
      </c>
    </row>
    <row r="9009" spans="1:7" x14ac:dyDescent="0.25">
      <c r="A9009" s="6">
        <f t="shared" si="704"/>
        <v>8998</v>
      </c>
      <c r="B9009" s="6">
        <f t="shared" si="701"/>
        <v>-52</v>
      </c>
      <c r="C9009" s="6">
        <f t="shared" si="702"/>
        <v>42</v>
      </c>
      <c r="D9009" s="8">
        <f ca="1">VLOOKUP(B9009,Residuals!$A$12:$AW$232,C9009,FALSE)</f>
        <v>3.3798270410926598E-3</v>
      </c>
      <c r="E9009" s="8">
        <f ca="1">VLOOKUP(B9009,Residuals!$A$12:$AW$232,C9009,FALSE)^2</f>
        <v>1.1423230827701165E-5</v>
      </c>
      <c r="F9009" s="8">
        <f t="shared" ca="1" si="700"/>
        <v>2.6912308940626749E-2</v>
      </c>
      <c r="G9009" s="6">
        <f t="shared" si="703"/>
        <v>0</v>
      </c>
    </row>
    <row r="9010" spans="1:7" x14ac:dyDescent="0.25">
      <c r="A9010" s="6">
        <f t="shared" si="704"/>
        <v>8999</v>
      </c>
      <c r="B9010" s="6">
        <f t="shared" si="701"/>
        <v>-51</v>
      </c>
      <c r="C9010" s="6">
        <f t="shared" si="702"/>
        <v>42</v>
      </c>
      <c r="D9010" s="8">
        <f ca="1">VLOOKUP(B9010,Residuals!$A$12:$AW$232,C9010,FALSE)</f>
        <v>-2.1388492747041496E-3</v>
      </c>
      <c r="E9010" s="8">
        <f ca="1">VLOOKUP(B9010,Residuals!$A$12:$AW$232,C9010,FALSE)^2</f>
        <v>4.5746762199024668E-6</v>
      </c>
      <c r="F9010" s="8">
        <f t="shared" ca="1" si="700"/>
        <v>1.0777607630478889E-2</v>
      </c>
      <c r="G9010" s="6">
        <f t="shared" si="703"/>
        <v>0</v>
      </c>
    </row>
    <row r="9011" spans="1:7" x14ac:dyDescent="0.25">
      <c r="A9011" s="6">
        <f t="shared" si="704"/>
        <v>9000</v>
      </c>
      <c r="B9011" s="6">
        <f t="shared" si="701"/>
        <v>-50</v>
      </c>
      <c r="C9011" s="6">
        <f t="shared" si="702"/>
        <v>42</v>
      </c>
      <c r="D9011" s="8">
        <f ca="1">VLOOKUP(B9011,Residuals!$A$12:$AW$232,C9011,FALSE)</f>
        <v>-6.4984902895094971E-3</v>
      </c>
      <c r="E9011" s="8">
        <f ca="1">VLOOKUP(B9011,Residuals!$A$12:$AW$232,C9011,FALSE)^2</f>
        <v>4.2230376042849224E-5</v>
      </c>
      <c r="F9011" s="8">
        <f t="shared" ca="1" si="700"/>
        <v>9.9491723828950759E-2</v>
      </c>
      <c r="G9011" s="6">
        <f t="shared" si="703"/>
        <v>0</v>
      </c>
    </row>
    <row r="9012" spans="1:7" x14ac:dyDescent="0.25">
      <c r="A9012" s="6">
        <f t="shared" si="704"/>
        <v>9001</v>
      </c>
      <c r="B9012" s="6">
        <f t="shared" si="701"/>
        <v>-49</v>
      </c>
      <c r="C9012" s="6">
        <f t="shared" si="702"/>
        <v>42</v>
      </c>
      <c r="D9012" s="8">
        <f ca="1">VLOOKUP(B9012,Residuals!$A$12:$AW$232,C9012,FALSE)</f>
        <v>7.1481502971999051E-3</v>
      </c>
      <c r="E9012" s="8">
        <f ca="1">VLOOKUP(B9012,Residuals!$A$12:$AW$232,C9012,FALSE)^2</f>
        <v>5.1096052671359089E-5</v>
      </c>
      <c r="F9012" s="8">
        <f t="shared" ca="1" si="700"/>
        <v>0.1203786193135067</v>
      </c>
      <c r="G9012" s="6">
        <f t="shared" si="703"/>
        <v>0</v>
      </c>
    </row>
    <row r="9013" spans="1:7" x14ac:dyDescent="0.25">
      <c r="A9013" s="6">
        <f t="shared" si="704"/>
        <v>9002</v>
      </c>
      <c r="B9013" s="6">
        <f t="shared" si="701"/>
        <v>-48</v>
      </c>
      <c r="C9013" s="6">
        <f t="shared" si="702"/>
        <v>42</v>
      </c>
      <c r="D9013" s="8">
        <f ca="1">VLOOKUP(B9013,Residuals!$A$12:$AW$232,C9013,FALSE)</f>
        <v>-2.9079210505925552E-4</v>
      </c>
      <c r="E9013" s="8">
        <f ca="1">VLOOKUP(B9013,Residuals!$A$12:$AW$232,C9013,FALSE)^2</f>
        <v>8.4560048364793095E-8</v>
      </c>
      <c r="F9013" s="8">
        <f t="shared" ca="1" si="700"/>
        <v>1.9921738253849325E-4</v>
      </c>
      <c r="G9013" s="6">
        <f t="shared" si="703"/>
        <v>0</v>
      </c>
    </row>
    <row r="9014" spans="1:7" x14ac:dyDescent="0.25">
      <c r="A9014" s="6">
        <f t="shared" si="704"/>
        <v>9003</v>
      </c>
      <c r="B9014" s="6">
        <f t="shared" si="701"/>
        <v>-47</v>
      </c>
      <c r="C9014" s="6">
        <f t="shared" si="702"/>
        <v>42</v>
      </c>
      <c r="D9014" s="8">
        <f ca="1">VLOOKUP(B9014,Residuals!$A$12:$AW$232,C9014,FALSE)</f>
        <v>6.6647291337378059E-3</v>
      </c>
      <c r="E9014" s="8">
        <f ca="1">VLOOKUP(B9014,Residuals!$A$12:$AW$232,C9014,FALSE)^2</f>
        <v>4.4418614426093487E-5</v>
      </c>
      <c r="F9014" s="8">
        <f t="shared" ca="1" si="700"/>
        <v>0.10464705582686491</v>
      </c>
      <c r="G9014" s="6">
        <f t="shared" si="703"/>
        <v>0</v>
      </c>
    </row>
    <row r="9015" spans="1:7" x14ac:dyDescent="0.25">
      <c r="A9015" s="6">
        <f t="shared" si="704"/>
        <v>9004</v>
      </c>
      <c r="B9015" s="6">
        <f t="shared" si="701"/>
        <v>-46</v>
      </c>
      <c r="C9015" s="6">
        <f t="shared" si="702"/>
        <v>42</v>
      </c>
      <c r="D9015" s="8">
        <f ca="1">VLOOKUP(B9015,Residuals!$A$12:$AW$232,C9015,FALSE)</f>
        <v>-1.4109553578539795E-2</v>
      </c>
      <c r="E9015" s="8">
        <f ca="1">VLOOKUP(B9015,Residuals!$A$12:$AW$232,C9015,FALSE)^2</f>
        <v>1.9907950218568514E-4</v>
      </c>
      <c r="F9015" s="8">
        <f t="shared" ca="1" si="700"/>
        <v>0.46901696616118627</v>
      </c>
      <c r="G9015" s="6">
        <f t="shared" si="703"/>
        <v>0</v>
      </c>
    </row>
    <row r="9016" spans="1:7" x14ac:dyDescent="0.25">
      <c r="A9016" s="6">
        <f t="shared" si="704"/>
        <v>9005</v>
      </c>
      <c r="B9016" s="6">
        <f t="shared" si="701"/>
        <v>-45</v>
      </c>
      <c r="C9016" s="6">
        <f t="shared" si="702"/>
        <v>42</v>
      </c>
      <c r="D9016" s="8">
        <f ca="1">VLOOKUP(B9016,Residuals!$A$12:$AW$232,C9016,FALSE)</f>
        <v>7.8183898540686442E-3</v>
      </c>
      <c r="E9016" s="8">
        <f ca="1">VLOOKUP(B9016,Residuals!$A$12:$AW$232,C9016,FALSE)^2</f>
        <v>6.1127219910203518E-5</v>
      </c>
      <c r="F9016" s="8">
        <f t="shared" ca="1" si="700"/>
        <v>0.14401132671815983</v>
      </c>
      <c r="G9016" s="6">
        <f t="shared" si="703"/>
        <v>0</v>
      </c>
    </row>
    <row r="9017" spans="1:7" x14ac:dyDescent="0.25">
      <c r="A9017" s="6">
        <f t="shared" si="704"/>
        <v>9006</v>
      </c>
      <c r="B9017" s="6">
        <f t="shared" si="701"/>
        <v>-44</v>
      </c>
      <c r="C9017" s="6">
        <f t="shared" si="702"/>
        <v>42</v>
      </c>
      <c r="D9017" s="8">
        <f ca="1">VLOOKUP(B9017,Residuals!$A$12:$AW$232,C9017,FALSE)</f>
        <v>1.3396436634501544E-2</v>
      </c>
      <c r="E9017" s="8">
        <f ca="1">VLOOKUP(B9017,Residuals!$A$12:$AW$232,C9017,FALSE)^2</f>
        <v>1.7946451450221506E-4</v>
      </c>
      <c r="F9017" s="8">
        <f t="shared" ca="1" si="700"/>
        <v>0.42280546817376724</v>
      </c>
      <c r="G9017" s="6">
        <f t="shared" si="703"/>
        <v>0</v>
      </c>
    </row>
    <row r="9018" spans="1:7" x14ac:dyDescent="0.25">
      <c r="A9018" s="6">
        <f t="shared" si="704"/>
        <v>9007</v>
      </c>
      <c r="B9018" s="6">
        <f t="shared" si="701"/>
        <v>-43</v>
      </c>
      <c r="C9018" s="6">
        <f t="shared" si="702"/>
        <v>42</v>
      </c>
      <c r="D9018" s="8">
        <f ca="1">VLOOKUP(B9018,Residuals!$A$12:$AW$232,C9018,FALSE)</f>
        <v>-1.4529129787611107E-2</v>
      </c>
      <c r="E9018" s="8">
        <f ca="1">VLOOKUP(B9018,Residuals!$A$12:$AW$232,C9018,FALSE)^2</f>
        <v>2.1109561238524837E-4</v>
      </c>
      <c r="F9018" s="8">
        <f t="shared" ca="1" si="700"/>
        <v>0.49732605619297193</v>
      </c>
      <c r="G9018" s="6">
        <f t="shared" si="703"/>
        <v>0</v>
      </c>
    </row>
    <row r="9019" spans="1:7" x14ac:dyDescent="0.25">
      <c r="A9019" s="6">
        <f t="shared" si="704"/>
        <v>9008</v>
      </c>
      <c r="B9019" s="6">
        <f t="shared" si="701"/>
        <v>-42</v>
      </c>
      <c r="C9019" s="6">
        <f t="shared" si="702"/>
        <v>42</v>
      </c>
      <c r="D9019" s="8">
        <f ca="1">VLOOKUP(B9019,Residuals!$A$12:$AW$232,C9019,FALSE)</f>
        <v>-1.7086649588715034E-2</v>
      </c>
      <c r="E9019" s="8">
        <f ca="1">VLOOKUP(B9019,Residuals!$A$12:$AW$232,C9019,FALSE)^2</f>
        <v>2.9195359416753566E-4</v>
      </c>
      <c r="F9019" s="8">
        <f t="shared" ca="1" si="700"/>
        <v>0.6878216365469586</v>
      </c>
      <c r="G9019" s="6">
        <f t="shared" si="703"/>
        <v>0</v>
      </c>
    </row>
    <row r="9020" spans="1:7" x14ac:dyDescent="0.25">
      <c r="A9020" s="6">
        <f t="shared" si="704"/>
        <v>9009</v>
      </c>
      <c r="B9020" s="6">
        <f t="shared" si="701"/>
        <v>-41</v>
      </c>
      <c r="C9020" s="6">
        <f t="shared" si="702"/>
        <v>42</v>
      </c>
      <c r="D9020" s="8">
        <f ca="1">VLOOKUP(B9020,Residuals!$A$12:$AW$232,C9020,FALSE)</f>
        <v>3.8841950444264677E-3</v>
      </c>
      <c r="E9020" s="8">
        <f ca="1">VLOOKUP(B9020,Residuals!$A$12:$AW$232,C9020,FALSE)^2</f>
        <v>1.508697114314713E-5</v>
      </c>
      <c r="F9020" s="8">
        <f t="shared" ca="1" si="700"/>
        <v>3.5543817200830011E-2</v>
      </c>
      <c r="G9020" s="6">
        <f t="shared" si="703"/>
        <v>0</v>
      </c>
    </row>
    <row r="9021" spans="1:7" x14ac:dyDescent="0.25">
      <c r="A9021" s="6">
        <f t="shared" si="704"/>
        <v>9010</v>
      </c>
      <c r="B9021" s="6">
        <f t="shared" si="701"/>
        <v>-40</v>
      </c>
      <c r="C9021" s="6">
        <f t="shared" si="702"/>
        <v>42</v>
      </c>
      <c r="D9021" s="8">
        <f ca="1">VLOOKUP(B9021,Residuals!$A$12:$AW$232,C9021,FALSE)</f>
        <v>-2.0693647510471282E-2</v>
      </c>
      <c r="E9021" s="8">
        <f ca="1">VLOOKUP(B9021,Residuals!$A$12:$AW$232,C9021,FALSE)^2</f>
        <v>4.282270472876343E-4</v>
      </c>
      <c r="F9021" s="8">
        <f t="shared" ca="1" si="700"/>
        <v>1.0088720754368601</v>
      </c>
      <c r="G9021" s="6">
        <f t="shared" si="703"/>
        <v>0</v>
      </c>
    </row>
    <row r="9022" spans="1:7" x14ac:dyDescent="0.25">
      <c r="A9022" s="6">
        <f t="shared" si="704"/>
        <v>9011</v>
      </c>
      <c r="B9022" s="6">
        <f t="shared" si="701"/>
        <v>-39</v>
      </c>
      <c r="C9022" s="6">
        <f t="shared" si="702"/>
        <v>42</v>
      </c>
      <c r="D9022" s="8">
        <f ca="1">VLOOKUP(B9022,Residuals!$A$12:$AW$232,C9022,FALSE)</f>
        <v>-1.6058648507355758E-3</v>
      </c>
      <c r="E9022" s="8">
        <f ca="1">VLOOKUP(B9022,Residuals!$A$12:$AW$232,C9022,FALSE)^2</f>
        <v>2.5788019188279931E-6</v>
      </c>
      <c r="F9022" s="8">
        <f t="shared" ca="1" si="700"/>
        <v>6.0754715529237474E-3</v>
      </c>
      <c r="G9022" s="6">
        <f t="shared" si="703"/>
        <v>0</v>
      </c>
    </row>
    <row r="9023" spans="1:7" x14ac:dyDescent="0.25">
      <c r="A9023" s="6">
        <f t="shared" si="704"/>
        <v>9012</v>
      </c>
      <c r="B9023" s="6">
        <f t="shared" si="701"/>
        <v>-38</v>
      </c>
      <c r="C9023" s="6">
        <f t="shared" si="702"/>
        <v>42</v>
      </c>
      <c r="D9023" s="8">
        <f ca="1">VLOOKUP(B9023,Residuals!$A$12:$AW$232,C9023,FALSE)</f>
        <v>1.1254214204648685E-2</v>
      </c>
      <c r="E9023" s="8">
        <f ca="1">VLOOKUP(B9023,Residuals!$A$12:$AW$232,C9023,FALSE)^2</f>
        <v>1.2665733736411623E-4</v>
      </c>
      <c r="F9023" s="8">
        <f t="shared" ca="1" si="700"/>
        <v>0.29839556288001984</v>
      </c>
      <c r="G9023" s="6">
        <f t="shared" si="703"/>
        <v>0</v>
      </c>
    </row>
    <row r="9024" spans="1:7" x14ac:dyDescent="0.25">
      <c r="A9024" s="6">
        <f t="shared" si="704"/>
        <v>9013</v>
      </c>
      <c r="B9024" s="6">
        <f t="shared" si="701"/>
        <v>-37</v>
      </c>
      <c r="C9024" s="6">
        <f t="shared" si="702"/>
        <v>42</v>
      </c>
      <c r="D9024" s="8">
        <f ca="1">VLOOKUP(B9024,Residuals!$A$12:$AW$232,C9024,FALSE)</f>
        <v>-1.9937796616910815E-2</v>
      </c>
      <c r="E9024" s="8">
        <f ca="1">VLOOKUP(B9024,Residuals!$A$12:$AW$232,C9024,FALSE)^2</f>
        <v>3.9751573393730034E-4</v>
      </c>
      <c r="F9024" s="8">
        <f t="shared" ca="1" si="700"/>
        <v>0.93651843351864705</v>
      </c>
      <c r="G9024" s="6">
        <f t="shared" si="703"/>
        <v>0</v>
      </c>
    </row>
    <row r="9025" spans="1:7" x14ac:dyDescent="0.25">
      <c r="A9025" s="6">
        <f t="shared" si="704"/>
        <v>9014</v>
      </c>
      <c r="B9025" s="6">
        <f t="shared" si="701"/>
        <v>-36</v>
      </c>
      <c r="C9025" s="6">
        <f t="shared" si="702"/>
        <v>42</v>
      </c>
      <c r="D9025" s="8">
        <f ca="1">VLOOKUP(B9025,Residuals!$A$12:$AW$232,C9025,FALSE)</f>
        <v>6.6100509708203522E-3</v>
      </c>
      <c r="E9025" s="8">
        <f ca="1">VLOOKUP(B9025,Residuals!$A$12:$AW$232,C9025,FALSE)^2</f>
        <v>4.3692773836843082E-5</v>
      </c>
      <c r="F9025" s="8">
        <f t="shared" ca="1" si="700"/>
        <v>0.10293702768559829</v>
      </c>
      <c r="G9025" s="6">
        <f t="shared" si="703"/>
        <v>0</v>
      </c>
    </row>
    <row r="9026" spans="1:7" x14ac:dyDescent="0.25">
      <c r="A9026" s="6">
        <f t="shared" si="704"/>
        <v>9015</v>
      </c>
      <c r="B9026" s="6">
        <f t="shared" si="701"/>
        <v>-35</v>
      </c>
      <c r="C9026" s="6">
        <f t="shared" si="702"/>
        <v>42</v>
      </c>
      <c r="D9026" s="8">
        <f ca="1">VLOOKUP(B9026,Residuals!$A$12:$AW$232,C9026,FALSE)</f>
        <v>-9.1615842241691316E-3</v>
      </c>
      <c r="E9026" s="8">
        <f ca="1">VLOOKUP(B9026,Residuals!$A$12:$AW$232,C9026,FALSE)^2</f>
        <v>8.3934625496544709E-5</v>
      </c>
      <c r="F9026" s="8">
        <f t="shared" ca="1" si="700"/>
        <v>0.19774393131416734</v>
      </c>
      <c r="G9026" s="6">
        <f t="shared" si="703"/>
        <v>0</v>
      </c>
    </row>
    <row r="9027" spans="1:7" x14ac:dyDescent="0.25">
      <c r="A9027" s="6">
        <f t="shared" si="704"/>
        <v>9016</v>
      </c>
      <c r="B9027" s="6">
        <f t="shared" si="701"/>
        <v>-34</v>
      </c>
      <c r="C9027" s="6">
        <f t="shared" si="702"/>
        <v>42</v>
      </c>
      <c r="D9027" s="8">
        <f ca="1">VLOOKUP(B9027,Residuals!$A$12:$AW$232,C9027,FALSE)</f>
        <v>1.6537727052222478E-2</v>
      </c>
      <c r="E9027" s="8">
        <f ca="1">VLOOKUP(B9027,Residuals!$A$12:$AW$232,C9027,FALSE)^2</f>
        <v>2.7349641605381117E-4</v>
      </c>
      <c r="F9027" s="8">
        <f t="shared" ca="1" si="700"/>
        <v>0.6443378545013243</v>
      </c>
      <c r="G9027" s="6">
        <f t="shared" si="703"/>
        <v>0</v>
      </c>
    </row>
    <row r="9028" spans="1:7" x14ac:dyDescent="0.25">
      <c r="A9028" s="6">
        <f t="shared" si="704"/>
        <v>9017</v>
      </c>
      <c r="B9028" s="6">
        <f t="shared" si="701"/>
        <v>-33</v>
      </c>
      <c r="C9028" s="6">
        <f t="shared" si="702"/>
        <v>42</v>
      </c>
      <c r="D9028" s="8">
        <f ca="1">VLOOKUP(B9028,Residuals!$A$12:$AW$232,C9028,FALSE)</f>
        <v>3.4699244265244972E-3</v>
      </c>
      <c r="E9028" s="8">
        <f ca="1">VLOOKUP(B9028,Residuals!$A$12:$AW$232,C9028,FALSE)^2</f>
        <v>1.2040375525791361E-5</v>
      </c>
      <c r="F9028" s="8">
        <f t="shared" ca="1" si="700"/>
        <v>2.8366257392390251E-2</v>
      </c>
      <c r="G9028" s="6">
        <f t="shared" si="703"/>
        <v>0</v>
      </c>
    </row>
    <row r="9029" spans="1:7" x14ac:dyDescent="0.25">
      <c r="A9029" s="6">
        <f t="shared" si="704"/>
        <v>9018</v>
      </c>
      <c r="B9029" s="6">
        <f t="shared" si="701"/>
        <v>-32</v>
      </c>
      <c r="C9029" s="6">
        <f t="shared" si="702"/>
        <v>42</v>
      </c>
      <c r="D9029" s="8">
        <f ca="1">VLOOKUP(B9029,Residuals!$A$12:$AW$232,C9029,FALSE)</f>
        <v>8.6127502108166235E-3</v>
      </c>
      <c r="E9029" s="8">
        <f ca="1">VLOOKUP(B9029,Residuals!$A$12:$AW$232,C9029,FALSE)^2</f>
        <v>7.4179466193921787E-5</v>
      </c>
      <c r="F9029" s="8">
        <f t="shared" ca="1" si="700"/>
        <v>0.17476147872460956</v>
      </c>
      <c r="G9029" s="6">
        <f t="shared" si="703"/>
        <v>0</v>
      </c>
    </row>
    <row r="9030" spans="1:7" x14ac:dyDescent="0.25">
      <c r="A9030" s="6">
        <f t="shared" si="704"/>
        <v>9019</v>
      </c>
      <c r="B9030" s="6">
        <f t="shared" si="701"/>
        <v>-31</v>
      </c>
      <c r="C9030" s="6">
        <f t="shared" si="702"/>
        <v>42</v>
      </c>
      <c r="D9030" s="8">
        <f ca="1">VLOOKUP(B9030,Residuals!$A$12:$AW$232,C9030,FALSE)</f>
        <v>-2.9980674672018493E-4</v>
      </c>
      <c r="E9030" s="8">
        <f ca="1">VLOOKUP(B9030,Residuals!$A$12:$AW$232,C9030,FALSE)^2</f>
        <v>8.9884085378941117E-8</v>
      </c>
      <c r="F9030" s="8">
        <f t="shared" ca="1" si="700"/>
        <v>2.1176043021889436E-4</v>
      </c>
      <c r="G9030" s="6">
        <f t="shared" si="703"/>
        <v>0</v>
      </c>
    </row>
    <row r="9031" spans="1:7" x14ac:dyDescent="0.25">
      <c r="A9031" s="6">
        <f t="shared" si="704"/>
        <v>9020</v>
      </c>
      <c r="B9031" s="6">
        <f t="shared" si="701"/>
        <v>-30</v>
      </c>
      <c r="C9031" s="6">
        <f t="shared" si="702"/>
        <v>42</v>
      </c>
      <c r="D9031" s="8">
        <f ca="1">VLOOKUP(B9031,Residuals!$A$12:$AW$232,C9031,FALSE)</f>
        <v>1.3124483844819731E-2</v>
      </c>
      <c r="E9031" s="8">
        <f ca="1">VLOOKUP(B9031,Residuals!$A$12:$AW$232,C9031,FALSE)^2</f>
        <v>1.7225207619293411E-4</v>
      </c>
      <c r="F9031" s="8">
        <f t="shared" ca="1" si="700"/>
        <v>0.40581348307583132</v>
      </c>
      <c r="G9031" s="6">
        <f t="shared" si="703"/>
        <v>0</v>
      </c>
    </row>
    <row r="9032" spans="1:7" x14ac:dyDescent="0.25">
      <c r="A9032" s="6">
        <f t="shared" si="704"/>
        <v>9021</v>
      </c>
      <c r="B9032" s="6">
        <f t="shared" si="701"/>
        <v>-29</v>
      </c>
      <c r="C9032" s="6">
        <f t="shared" si="702"/>
        <v>42</v>
      </c>
      <c r="D9032" s="8">
        <f ca="1">VLOOKUP(B9032,Residuals!$A$12:$AW$232,C9032,FALSE)</f>
        <v>6.9779433658541772E-3</v>
      </c>
      <c r="E9032" s="8">
        <f ca="1">VLOOKUP(B9032,Residuals!$A$12:$AW$232,C9032,FALSE)^2</f>
        <v>4.8691693617068321E-5</v>
      </c>
      <c r="F9032" s="8">
        <f t="shared" ca="1" si="700"/>
        <v>0.11471412258318124</v>
      </c>
      <c r="G9032" s="6">
        <f t="shared" si="703"/>
        <v>0</v>
      </c>
    </row>
    <row r="9033" spans="1:7" x14ac:dyDescent="0.25">
      <c r="A9033" s="6">
        <f t="shared" si="704"/>
        <v>9022</v>
      </c>
      <c r="B9033" s="6">
        <f t="shared" si="701"/>
        <v>-28</v>
      </c>
      <c r="C9033" s="6">
        <f t="shared" si="702"/>
        <v>42</v>
      </c>
      <c r="D9033" s="8">
        <f ca="1">VLOOKUP(B9033,Residuals!$A$12:$AW$232,C9033,FALSE)</f>
        <v>-5.6675511571420518E-3</v>
      </c>
      <c r="E9033" s="8">
        <f ca="1">VLOOKUP(B9033,Residuals!$A$12:$AW$232,C9033,FALSE)^2</f>
        <v>3.2121136118822214E-5</v>
      </c>
      <c r="F9033" s="8">
        <f t="shared" ca="1" si="700"/>
        <v>7.567508280208958E-2</v>
      </c>
      <c r="G9033" s="6">
        <f t="shared" si="703"/>
        <v>0</v>
      </c>
    </row>
    <row r="9034" spans="1:7" x14ac:dyDescent="0.25">
      <c r="A9034" s="6">
        <f t="shared" si="704"/>
        <v>9023</v>
      </c>
      <c r="B9034" s="6">
        <f t="shared" si="701"/>
        <v>-27</v>
      </c>
      <c r="C9034" s="6">
        <f t="shared" si="702"/>
        <v>42</v>
      </c>
      <c r="D9034" s="8">
        <f ca="1">VLOOKUP(B9034,Residuals!$A$12:$AW$232,C9034,FALSE)</f>
        <v>-1.9940351948674741E-2</v>
      </c>
      <c r="E9034" s="8">
        <f ca="1">VLOOKUP(B9034,Residuals!$A$12:$AW$232,C9034,FALSE)^2</f>
        <v>3.9761763583701657E-4</v>
      </c>
      <c r="F9034" s="8">
        <f t="shared" ca="1" si="700"/>
        <v>0.93675850705372343</v>
      </c>
      <c r="G9034" s="6">
        <f t="shared" si="703"/>
        <v>0</v>
      </c>
    </row>
    <row r="9035" spans="1:7" x14ac:dyDescent="0.25">
      <c r="A9035" s="6">
        <f t="shared" si="704"/>
        <v>9024</v>
      </c>
      <c r="B9035" s="6">
        <f t="shared" si="701"/>
        <v>-26</v>
      </c>
      <c r="C9035" s="6">
        <f t="shared" si="702"/>
        <v>42</v>
      </c>
      <c r="D9035" s="8">
        <f ca="1">VLOOKUP(B9035,Residuals!$A$12:$AW$232,C9035,FALSE)</f>
        <v>4.5860469445508905E-3</v>
      </c>
      <c r="E9035" s="8">
        <f ca="1">VLOOKUP(B9035,Residuals!$A$12:$AW$232,C9035,FALSE)^2</f>
        <v>2.1031826577624559E-5</v>
      </c>
      <c r="F9035" s="8">
        <f t="shared" ref="F9035:F9098" ca="1" si="705">E9035/$F$8</f>
        <v>4.954946835794815E-2</v>
      </c>
      <c r="G9035" s="6">
        <f t="shared" si="703"/>
        <v>0</v>
      </c>
    </row>
    <row r="9036" spans="1:7" x14ac:dyDescent="0.25">
      <c r="A9036" s="6">
        <f t="shared" si="704"/>
        <v>9025</v>
      </c>
      <c r="B9036" s="6">
        <f t="shared" ref="B9036:B9099" si="706">MOD(A9036,221)-210</f>
        <v>-25</v>
      </c>
      <c r="C9036" s="6">
        <f t="shared" ref="C9036:C9099" si="707">IF(B9036&lt;B9035,IF(ISNUMBER(C9035),C9035+1,2),C9035)</f>
        <v>42</v>
      </c>
      <c r="D9036" s="8">
        <f ca="1">VLOOKUP(B9036,Residuals!$A$12:$AW$232,C9036,FALSE)</f>
        <v>2.1741085916663325E-2</v>
      </c>
      <c r="E9036" s="8">
        <f ca="1">VLOOKUP(B9036,Residuals!$A$12:$AW$232,C9036,FALSE)^2</f>
        <v>4.7267481683573639E-4</v>
      </c>
      <c r="F9036" s="8">
        <f t="shared" ca="1" si="705"/>
        <v>1.1135878186309447</v>
      </c>
      <c r="G9036" s="6">
        <f t="shared" ref="G9036:G9099" si="708">IF(OR(B9036&lt;-10,B9036&gt;10),0,1)</f>
        <v>0</v>
      </c>
    </row>
    <row r="9037" spans="1:7" x14ac:dyDescent="0.25">
      <c r="A9037" s="6">
        <f t="shared" ref="A9037:A9100" si="709">A9036+1</f>
        <v>9026</v>
      </c>
      <c r="B9037" s="6">
        <f t="shared" si="706"/>
        <v>-24</v>
      </c>
      <c r="C9037" s="6">
        <f t="shared" si="707"/>
        <v>42</v>
      </c>
      <c r="D9037" s="8">
        <f ca="1">VLOOKUP(B9037,Residuals!$A$12:$AW$232,C9037,FALSE)</f>
        <v>-5.1169132744796455E-3</v>
      </c>
      <c r="E9037" s="8">
        <f ca="1">VLOOKUP(B9037,Residuals!$A$12:$AW$232,C9037,FALSE)^2</f>
        <v>2.6182801458546008E-5</v>
      </c>
      <c r="F9037" s="8">
        <f t="shared" ca="1" si="705"/>
        <v>6.1684794119255842E-2</v>
      </c>
      <c r="G9037" s="6">
        <f t="shared" si="708"/>
        <v>0</v>
      </c>
    </row>
    <row r="9038" spans="1:7" x14ac:dyDescent="0.25">
      <c r="A9038" s="6">
        <f t="shared" si="709"/>
        <v>9027</v>
      </c>
      <c r="B9038" s="6">
        <f t="shared" si="706"/>
        <v>-23</v>
      </c>
      <c r="C9038" s="6">
        <f t="shared" si="707"/>
        <v>42</v>
      </c>
      <c r="D9038" s="8">
        <f ca="1">VLOOKUP(B9038,Residuals!$A$12:$AW$232,C9038,FALSE)</f>
        <v>3.7277677560483064E-4</v>
      </c>
      <c r="E9038" s="8">
        <f ca="1">VLOOKUP(B9038,Residuals!$A$12:$AW$232,C9038,FALSE)^2</f>
        <v>1.3896252443033426E-7</v>
      </c>
      <c r="F9038" s="8">
        <f t="shared" ca="1" si="705"/>
        <v>3.273856971855618E-4</v>
      </c>
      <c r="G9038" s="6">
        <f t="shared" si="708"/>
        <v>0</v>
      </c>
    </row>
    <row r="9039" spans="1:7" x14ac:dyDescent="0.25">
      <c r="A9039" s="6">
        <f t="shared" si="709"/>
        <v>9028</v>
      </c>
      <c r="B9039" s="6">
        <f t="shared" si="706"/>
        <v>-22</v>
      </c>
      <c r="C9039" s="6">
        <f t="shared" si="707"/>
        <v>42</v>
      </c>
      <c r="D9039" s="8">
        <f ca="1">VLOOKUP(B9039,Residuals!$A$12:$AW$232,C9039,FALSE)</f>
        <v>9.0180271311061811E-3</v>
      </c>
      <c r="E9039" s="8">
        <f ca="1">VLOOKUP(B9039,Residuals!$A$12:$AW$232,C9039,FALSE)^2</f>
        <v>8.1324813337367178E-5</v>
      </c>
      <c r="F9039" s="8">
        <f t="shared" ca="1" si="705"/>
        <v>0.19159540186884891</v>
      </c>
      <c r="G9039" s="6">
        <f t="shared" si="708"/>
        <v>0</v>
      </c>
    </row>
    <row r="9040" spans="1:7" x14ac:dyDescent="0.25">
      <c r="A9040" s="6">
        <f t="shared" si="709"/>
        <v>9029</v>
      </c>
      <c r="B9040" s="6">
        <f t="shared" si="706"/>
        <v>-21</v>
      </c>
      <c r="C9040" s="6">
        <f t="shared" si="707"/>
        <v>42</v>
      </c>
      <c r="D9040" s="8">
        <f ca="1">VLOOKUP(B9040,Residuals!$A$12:$AW$232,C9040,FALSE)</f>
        <v>4.3155574247213807E-3</v>
      </c>
      <c r="E9040" s="8">
        <f ca="1">VLOOKUP(B9040,Residuals!$A$12:$AW$232,C9040,FALSE)^2</f>
        <v>1.8624035886067836E-5</v>
      </c>
      <c r="F9040" s="8">
        <f t="shared" ca="1" si="705"/>
        <v>4.3876886937427195E-2</v>
      </c>
      <c r="G9040" s="6">
        <f t="shared" si="708"/>
        <v>0</v>
      </c>
    </row>
    <row r="9041" spans="1:7" x14ac:dyDescent="0.25">
      <c r="A9041" s="6">
        <f t="shared" si="709"/>
        <v>9030</v>
      </c>
      <c r="B9041" s="6">
        <f t="shared" si="706"/>
        <v>-20</v>
      </c>
      <c r="C9041" s="6">
        <f t="shared" si="707"/>
        <v>42</v>
      </c>
      <c r="D9041" s="8">
        <f ca="1">VLOOKUP(B9041,Residuals!$A$12:$AW$232,C9041,FALSE)</f>
        <v>-2.5235426204374893E-3</v>
      </c>
      <c r="E9041" s="8">
        <f ca="1">VLOOKUP(B9041,Residuals!$A$12:$AW$232,C9041,FALSE)^2</f>
        <v>6.3682673571645105E-6</v>
      </c>
      <c r="F9041" s="8">
        <f t="shared" ca="1" si="705"/>
        <v>1.5003179145860766E-2</v>
      </c>
      <c r="G9041" s="6">
        <f t="shared" si="708"/>
        <v>0</v>
      </c>
    </row>
    <row r="9042" spans="1:7" x14ac:dyDescent="0.25">
      <c r="A9042" s="6">
        <f t="shared" si="709"/>
        <v>9031</v>
      </c>
      <c r="B9042" s="6">
        <f t="shared" si="706"/>
        <v>-19</v>
      </c>
      <c r="C9042" s="6">
        <f t="shared" si="707"/>
        <v>42</v>
      </c>
      <c r="D9042" s="8">
        <f ca="1">VLOOKUP(B9042,Residuals!$A$12:$AW$232,C9042,FALSE)</f>
        <v>-1.1269901170170526E-2</v>
      </c>
      <c r="E9042" s="8">
        <f ca="1">VLOOKUP(B9042,Residuals!$A$12:$AW$232,C9042,FALSE)^2</f>
        <v>1.2701067238541099E-4</v>
      </c>
      <c r="F9042" s="8">
        <f t="shared" ca="1" si="705"/>
        <v>0.29922799473717604</v>
      </c>
      <c r="G9042" s="6">
        <f t="shared" si="708"/>
        <v>0</v>
      </c>
    </row>
    <row r="9043" spans="1:7" x14ac:dyDescent="0.25">
      <c r="A9043" s="6">
        <f t="shared" si="709"/>
        <v>9032</v>
      </c>
      <c r="B9043" s="6">
        <f t="shared" si="706"/>
        <v>-18</v>
      </c>
      <c r="C9043" s="6">
        <f t="shared" si="707"/>
        <v>42</v>
      </c>
      <c r="D9043" s="8">
        <f ca="1">VLOOKUP(B9043,Residuals!$A$12:$AW$232,C9043,FALSE)</f>
        <v>-1.3145504678670756E-2</v>
      </c>
      <c r="E9043" s="8">
        <f ca="1">VLOOKUP(B9043,Residuals!$A$12:$AW$232,C9043,FALSE)^2</f>
        <v>1.7280429325695472E-4</v>
      </c>
      <c r="F9043" s="8">
        <f t="shared" ca="1" si="705"/>
        <v>0.40711446669888562</v>
      </c>
      <c r="G9043" s="6">
        <f t="shared" si="708"/>
        <v>0</v>
      </c>
    </row>
    <row r="9044" spans="1:7" x14ac:dyDescent="0.25">
      <c r="A9044" s="6">
        <f t="shared" si="709"/>
        <v>9033</v>
      </c>
      <c r="B9044" s="6">
        <f t="shared" si="706"/>
        <v>-17</v>
      </c>
      <c r="C9044" s="6">
        <f t="shared" si="707"/>
        <v>42</v>
      </c>
      <c r="D9044" s="8">
        <f ca="1">VLOOKUP(B9044,Residuals!$A$12:$AW$232,C9044,FALSE)</f>
        <v>-6.7799732890988723E-3</v>
      </c>
      <c r="E9044" s="8">
        <f ca="1">VLOOKUP(B9044,Residuals!$A$12:$AW$232,C9044,FALSE)^2</f>
        <v>4.5968037800894181E-5</v>
      </c>
      <c r="F9044" s="8">
        <f t="shared" ca="1" si="705"/>
        <v>0.10829738568287609</v>
      </c>
      <c r="G9044" s="6">
        <f t="shared" si="708"/>
        <v>0</v>
      </c>
    </row>
    <row r="9045" spans="1:7" x14ac:dyDescent="0.25">
      <c r="A9045" s="6">
        <f t="shared" si="709"/>
        <v>9034</v>
      </c>
      <c r="B9045" s="6">
        <f t="shared" si="706"/>
        <v>-16</v>
      </c>
      <c r="C9045" s="6">
        <f t="shared" si="707"/>
        <v>42</v>
      </c>
      <c r="D9045" s="8">
        <f ca="1">VLOOKUP(B9045,Residuals!$A$12:$AW$232,C9045,FALSE)</f>
        <v>-4.3202612538804719E-3</v>
      </c>
      <c r="E9045" s="8">
        <f ca="1">VLOOKUP(B9045,Residuals!$A$12:$AW$232,C9045,FALSE)^2</f>
        <v>1.8664657301780868E-5</v>
      </c>
      <c r="F9045" s="8">
        <f t="shared" ca="1" si="705"/>
        <v>4.397258806662295E-2</v>
      </c>
      <c r="G9045" s="6">
        <f t="shared" si="708"/>
        <v>0</v>
      </c>
    </row>
    <row r="9046" spans="1:7" x14ac:dyDescent="0.25">
      <c r="A9046" s="6">
        <f t="shared" si="709"/>
        <v>9035</v>
      </c>
      <c r="B9046" s="6">
        <f t="shared" si="706"/>
        <v>-15</v>
      </c>
      <c r="C9046" s="6">
        <f t="shared" si="707"/>
        <v>42</v>
      </c>
      <c r="D9046" s="8">
        <f ca="1">VLOOKUP(B9046,Residuals!$A$12:$AW$232,C9046,FALSE)</f>
        <v>-7.303899890020389E-3</v>
      </c>
      <c r="E9046" s="8">
        <f ca="1">VLOOKUP(B9046,Residuals!$A$12:$AW$232,C9046,FALSE)^2</f>
        <v>5.3346953603439852E-5</v>
      </c>
      <c r="F9046" s="8">
        <f t="shared" ca="1" si="705"/>
        <v>0.12568157976248967</v>
      </c>
      <c r="G9046" s="6">
        <f t="shared" si="708"/>
        <v>0</v>
      </c>
    </row>
    <row r="9047" spans="1:7" x14ac:dyDescent="0.25">
      <c r="A9047" s="6">
        <f t="shared" si="709"/>
        <v>9036</v>
      </c>
      <c r="B9047" s="6">
        <f t="shared" si="706"/>
        <v>-14</v>
      </c>
      <c r="C9047" s="6">
        <f t="shared" si="707"/>
        <v>42</v>
      </c>
      <c r="D9047" s="8">
        <f ca="1">VLOOKUP(B9047,Residuals!$A$12:$AW$232,C9047,FALSE)</f>
        <v>-1.0252354595385798E-2</v>
      </c>
      <c r="E9047" s="8">
        <f ca="1">VLOOKUP(B9047,Residuals!$A$12:$AW$232,C9047,FALSE)^2</f>
        <v>1.0511077474952829E-4</v>
      </c>
      <c r="F9047" s="8">
        <f t="shared" ca="1" si="705"/>
        <v>0.24763341349876258</v>
      </c>
      <c r="G9047" s="6">
        <f t="shared" si="708"/>
        <v>0</v>
      </c>
    </row>
    <row r="9048" spans="1:7" x14ac:dyDescent="0.25">
      <c r="A9048" s="6">
        <f t="shared" si="709"/>
        <v>9037</v>
      </c>
      <c r="B9048" s="6">
        <f t="shared" si="706"/>
        <v>-13</v>
      </c>
      <c r="C9048" s="6">
        <f t="shared" si="707"/>
        <v>42</v>
      </c>
      <c r="D9048" s="8">
        <f ca="1">VLOOKUP(B9048,Residuals!$A$12:$AW$232,C9048,FALSE)</f>
        <v>4.1501917765958407E-3</v>
      </c>
      <c r="E9048" s="8">
        <f ca="1">VLOOKUP(B9048,Residuals!$A$12:$AW$232,C9048,FALSE)^2</f>
        <v>1.722409178252374E-5</v>
      </c>
      <c r="F9048" s="8">
        <f t="shared" ca="1" si="705"/>
        <v>4.0578719476534748E-2</v>
      </c>
      <c r="G9048" s="6">
        <f t="shared" si="708"/>
        <v>0</v>
      </c>
    </row>
    <row r="9049" spans="1:7" x14ac:dyDescent="0.25">
      <c r="A9049" s="6">
        <f t="shared" si="709"/>
        <v>9038</v>
      </c>
      <c r="B9049" s="6">
        <f t="shared" si="706"/>
        <v>-12</v>
      </c>
      <c r="C9049" s="6">
        <f t="shared" si="707"/>
        <v>42</v>
      </c>
      <c r="D9049" s="8">
        <f ca="1">VLOOKUP(B9049,Residuals!$A$12:$AW$232,C9049,FALSE)</f>
        <v>4.8808817898723829E-3</v>
      </c>
      <c r="E9049" s="8">
        <f ca="1">VLOOKUP(B9049,Residuals!$A$12:$AW$232,C9049,FALSE)^2</f>
        <v>2.3823007046707837E-5</v>
      </c>
      <c r="F9049" s="8">
        <f t="shared" ca="1" si="705"/>
        <v>5.612528847626834E-2</v>
      </c>
      <c r="G9049" s="6">
        <f t="shared" si="708"/>
        <v>0</v>
      </c>
    </row>
    <row r="9050" spans="1:7" x14ac:dyDescent="0.25">
      <c r="A9050" s="6">
        <f t="shared" si="709"/>
        <v>9039</v>
      </c>
      <c r="B9050" s="6">
        <f t="shared" si="706"/>
        <v>-11</v>
      </c>
      <c r="C9050" s="6">
        <f t="shared" si="707"/>
        <v>42</v>
      </c>
      <c r="D9050" s="8">
        <f ca="1">VLOOKUP(B9050,Residuals!$A$12:$AW$232,C9050,FALSE)</f>
        <v>2.0538997964992464E-3</v>
      </c>
      <c r="E9050" s="8">
        <f ca="1">VLOOKUP(B9050,Residuals!$A$12:$AW$232,C9050,FALSE)^2</f>
        <v>4.2185043740596459E-6</v>
      </c>
      <c r="F9050" s="8">
        <f t="shared" ca="1" si="705"/>
        <v>9.9384924190423114E-3</v>
      </c>
      <c r="G9050" s="6">
        <f t="shared" si="708"/>
        <v>0</v>
      </c>
    </row>
    <row r="9051" spans="1:7" x14ac:dyDescent="0.25">
      <c r="A9051" s="6">
        <f t="shared" si="709"/>
        <v>9040</v>
      </c>
      <c r="B9051" s="6">
        <f t="shared" si="706"/>
        <v>-10</v>
      </c>
      <c r="C9051" s="6">
        <f t="shared" si="707"/>
        <v>42</v>
      </c>
      <c r="D9051" s="8">
        <f ca="1">VLOOKUP(B9051,Residuals!$A$12:$AW$232,C9051,FALSE)</f>
        <v>6.8991119525899352E-3</v>
      </c>
      <c r="E9051" s="8">
        <f ca="1">VLOOKUP(B9051,Residuals!$A$12:$AW$232,C9051,FALSE)^2</f>
        <v>4.7597745734369308E-5</v>
      </c>
      <c r="F9051" s="8">
        <f t="shared" ca="1" si="705"/>
        <v>0.11213686017570654</v>
      </c>
      <c r="G9051" s="6">
        <f t="shared" si="708"/>
        <v>1</v>
      </c>
    </row>
    <row r="9052" spans="1:7" x14ac:dyDescent="0.25">
      <c r="A9052" s="6">
        <f t="shared" si="709"/>
        <v>9041</v>
      </c>
      <c r="B9052" s="6">
        <f t="shared" si="706"/>
        <v>-9</v>
      </c>
      <c r="C9052" s="6">
        <f t="shared" si="707"/>
        <v>42</v>
      </c>
      <c r="D9052" s="8">
        <f ca="1">VLOOKUP(B9052,Residuals!$A$12:$AW$232,C9052,FALSE)</f>
        <v>-2.0481376588624488E-2</v>
      </c>
      <c r="E9052" s="8">
        <f ca="1">VLOOKUP(B9052,Residuals!$A$12:$AW$232,C9052,FALSE)^2</f>
        <v>4.194867869650553E-4</v>
      </c>
      <c r="F9052" s="8">
        <f t="shared" ca="1" si="705"/>
        <v>0.98828065173452695</v>
      </c>
      <c r="G9052" s="6">
        <f t="shared" si="708"/>
        <v>1</v>
      </c>
    </row>
    <row r="9053" spans="1:7" x14ac:dyDescent="0.25">
      <c r="A9053" s="6">
        <f t="shared" si="709"/>
        <v>9042</v>
      </c>
      <c r="B9053" s="6">
        <f t="shared" si="706"/>
        <v>-8</v>
      </c>
      <c r="C9053" s="6">
        <f t="shared" si="707"/>
        <v>42</v>
      </c>
      <c r="D9053" s="8">
        <f ca="1">VLOOKUP(B9053,Residuals!$A$12:$AW$232,C9053,FALSE)</f>
        <v>2.0730183185280929E-2</v>
      </c>
      <c r="E9053" s="8">
        <f ca="1">VLOOKUP(B9053,Residuals!$A$12:$AW$232,C9053,FALSE)^2</f>
        <v>4.2974049489530417E-4</v>
      </c>
      <c r="F9053" s="8">
        <f t="shared" ca="1" si="705"/>
        <v>1.012437648977079</v>
      </c>
      <c r="G9053" s="6">
        <f t="shared" si="708"/>
        <v>1</v>
      </c>
    </row>
    <row r="9054" spans="1:7" x14ac:dyDescent="0.25">
      <c r="A9054" s="6">
        <f t="shared" si="709"/>
        <v>9043</v>
      </c>
      <c r="B9054" s="6">
        <f t="shared" si="706"/>
        <v>-7</v>
      </c>
      <c r="C9054" s="6">
        <f t="shared" si="707"/>
        <v>42</v>
      </c>
      <c r="D9054" s="8">
        <f ca="1">VLOOKUP(B9054,Residuals!$A$12:$AW$232,C9054,FALSE)</f>
        <v>-9.5324288190018897E-3</v>
      </c>
      <c r="E9054" s="8">
        <f ca="1">VLOOKUP(B9054,Residuals!$A$12:$AW$232,C9054,FALSE)^2</f>
        <v>9.0867199189337763E-5</v>
      </c>
      <c r="F9054" s="8">
        <f t="shared" ca="1" si="705"/>
        <v>0.21407657553612205</v>
      </c>
      <c r="G9054" s="6">
        <f t="shared" si="708"/>
        <v>1</v>
      </c>
    </row>
    <row r="9055" spans="1:7" x14ac:dyDescent="0.25">
      <c r="A9055" s="6">
        <f t="shared" si="709"/>
        <v>9044</v>
      </c>
      <c r="B9055" s="6">
        <f t="shared" si="706"/>
        <v>-6</v>
      </c>
      <c r="C9055" s="6">
        <f t="shared" si="707"/>
        <v>42</v>
      </c>
      <c r="D9055" s="8">
        <f ca="1">VLOOKUP(B9055,Residuals!$A$12:$AW$232,C9055,FALSE)</f>
        <v>-8.8336981250114151E-4</v>
      </c>
      <c r="E9055" s="8">
        <f ca="1">VLOOKUP(B9055,Residuals!$A$12:$AW$232,C9055,FALSE)^2</f>
        <v>7.8034222563830194E-7</v>
      </c>
      <c r="F9055" s="8">
        <f t="shared" ca="1" si="705"/>
        <v>1.8384300704900049E-3</v>
      </c>
      <c r="G9055" s="6">
        <f t="shared" si="708"/>
        <v>1</v>
      </c>
    </row>
    <row r="9056" spans="1:7" x14ac:dyDescent="0.25">
      <c r="A9056" s="6">
        <f t="shared" si="709"/>
        <v>9045</v>
      </c>
      <c r="B9056" s="6">
        <f t="shared" si="706"/>
        <v>-5</v>
      </c>
      <c r="C9056" s="6">
        <f t="shared" si="707"/>
        <v>42</v>
      </c>
      <c r="D9056" s="8">
        <f ca="1">VLOOKUP(B9056,Residuals!$A$12:$AW$232,C9056,FALSE)</f>
        <v>8.4504612657938035E-4</v>
      </c>
      <c r="E9056" s="8">
        <f ca="1">VLOOKUP(B9056,Residuals!$A$12:$AW$232,C9056,FALSE)^2</f>
        <v>7.1410295604681413E-7</v>
      </c>
      <c r="F9056" s="8">
        <f t="shared" ca="1" si="705"/>
        <v>1.6823751229768479E-3</v>
      </c>
      <c r="G9056" s="6">
        <f t="shared" si="708"/>
        <v>1</v>
      </c>
    </row>
    <row r="9057" spans="1:7" x14ac:dyDescent="0.25">
      <c r="A9057" s="6">
        <f t="shared" si="709"/>
        <v>9046</v>
      </c>
      <c r="B9057" s="6">
        <f t="shared" si="706"/>
        <v>-4</v>
      </c>
      <c r="C9057" s="6">
        <f t="shared" si="707"/>
        <v>42</v>
      </c>
      <c r="D9057" s="8">
        <f ca="1">VLOOKUP(B9057,Residuals!$A$12:$AW$232,C9057,FALSE)</f>
        <v>-5.3679910828943397E-3</v>
      </c>
      <c r="E9057" s="8">
        <f ca="1">VLOOKUP(B9057,Residuals!$A$12:$AW$232,C9057,FALSE)^2</f>
        <v>2.8815328266033145E-5</v>
      </c>
      <c r="F9057" s="8">
        <f t="shared" ca="1" si="705"/>
        <v>6.7886837639708209E-2</v>
      </c>
      <c r="G9057" s="6">
        <f t="shared" si="708"/>
        <v>1</v>
      </c>
    </row>
    <row r="9058" spans="1:7" x14ac:dyDescent="0.25">
      <c r="A9058" s="6">
        <f t="shared" si="709"/>
        <v>9047</v>
      </c>
      <c r="B9058" s="6">
        <f t="shared" si="706"/>
        <v>-3</v>
      </c>
      <c r="C9058" s="6">
        <f t="shared" si="707"/>
        <v>42</v>
      </c>
      <c r="D9058" s="8">
        <f ca="1">VLOOKUP(B9058,Residuals!$A$12:$AW$232,C9058,FALSE)</f>
        <v>-2.6862415077167086E-2</v>
      </c>
      <c r="E9058" s="8">
        <f ca="1">VLOOKUP(B9058,Residuals!$A$12:$AW$232,C9058,FALSE)^2</f>
        <v>7.2158934377801356E-4</v>
      </c>
      <c r="F9058" s="8">
        <f t="shared" ca="1" si="705"/>
        <v>1.7000125131784694</v>
      </c>
      <c r="G9058" s="6">
        <f t="shared" si="708"/>
        <v>1</v>
      </c>
    </row>
    <row r="9059" spans="1:7" x14ac:dyDescent="0.25">
      <c r="A9059" s="6">
        <f t="shared" si="709"/>
        <v>9048</v>
      </c>
      <c r="B9059" s="6">
        <f t="shared" si="706"/>
        <v>-2</v>
      </c>
      <c r="C9059" s="6">
        <f t="shared" si="707"/>
        <v>42</v>
      </c>
      <c r="D9059" s="8">
        <f ca="1">VLOOKUP(B9059,Residuals!$A$12:$AW$232,C9059,FALSE)</f>
        <v>-2.5576818588852308E-2</v>
      </c>
      <c r="E9059" s="8">
        <f ca="1">VLOOKUP(B9059,Residuals!$A$12:$AW$232,C9059,FALSE)^2</f>
        <v>6.5417364912706099E-4</v>
      </c>
      <c r="F9059" s="8">
        <f t="shared" ca="1" si="705"/>
        <v>1.5411859929707437</v>
      </c>
      <c r="G9059" s="6">
        <f t="shared" si="708"/>
        <v>1</v>
      </c>
    </row>
    <row r="9060" spans="1:7" x14ac:dyDescent="0.25">
      <c r="A9060" s="6">
        <f t="shared" si="709"/>
        <v>9049</v>
      </c>
      <c r="B9060" s="6">
        <f t="shared" si="706"/>
        <v>-1</v>
      </c>
      <c r="C9060" s="6">
        <f t="shared" si="707"/>
        <v>42</v>
      </c>
      <c r="D9060" s="8">
        <f ca="1">VLOOKUP(B9060,Residuals!$A$12:$AW$232,C9060,FALSE)</f>
        <v>2.004295812506023E-4</v>
      </c>
      <c r="E9060" s="8">
        <f ca="1">VLOOKUP(B9060,Residuals!$A$12:$AW$232,C9060,FALSE)^2</f>
        <v>4.0172017040291788E-8</v>
      </c>
      <c r="F9060" s="8">
        <f t="shared" ca="1" si="705"/>
        <v>9.464237829588025E-5</v>
      </c>
      <c r="G9060" s="6">
        <f t="shared" si="708"/>
        <v>1</v>
      </c>
    </row>
    <row r="9061" spans="1:7" x14ac:dyDescent="0.25">
      <c r="A9061" s="6">
        <f t="shared" si="709"/>
        <v>9050</v>
      </c>
      <c r="B9061" s="6">
        <f t="shared" si="706"/>
        <v>0</v>
      </c>
      <c r="C9061" s="6">
        <f t="shared" si="707"/>
        <v>42</v>
      </c>
      <c r="D9061" s="8">
        <f ca="1">VLOOKUP(B9061,Residuals!$A$12:$AW$232,C9061,FALSE)</f>
        <v>-8.2674658780758446E-3</v>
      </c>
      <c r="E9061" s="8">
        <f ca="1">VLOOKUP(B9061,Residuals!$A$12:$AW$232,C9061,FALSE)^2</f>
        <v>6.8350992045148389E-5</v>
      </c>
      <c r="F9061" s="8">
        <f t="shared" ca="1" si="705"/>
        <v>0.16103001349291096</v>
      </c>
      <c r="G9061" s="6">
        <f t="shared" si="708"/>
        <v>1</v>
      </c>
    </row>
    <row r="9062" spans="1:7" x14ac:dyDescent="0.25">
      <c r="A9062" s="6">
        <f t="shared" si="709"/>
        <v>9051</v>
      </c>
      <c r="B9062" s="6">
        <f t="shared" si="706"/>
        <v>1</v>
      </c>
      <c r="C9062" s="6">
        <f t="shared" si="707"/>
        <v>42</v>
      </c>
      <c r="D9062" s="8">
        <f ca="1">VLOOKUP(B9062,Residuals!$A$12:$AW$232,C9062,FALSE)</f>
        <v>-7.1327883245300592E-3</v>
      </c>
      <c r="E9062" s="8">
        <f ca="1">VLOOKUP(B9062,Residuals!$A$12:$AW$232,C9062,FALSE)^2</f>
        <v>5.0876669282552331E-5</v>
      </c>
      <c r="F9062" s="8">
        <f t="shared" ca="1" si="705"/>
        <v>0.11986176785308697</v>
      </c>
      <c r="G9062" s="6">
        <f t="shared" si="708"/>
        <v>1</v>
      </c>
    </row>
    <row r="9063" spans="1:7" x14ac:dyDescent="0.25">
      <c r="A9063" s="6">
        <f t="shared" si="709"/>
        <v>9052</v>
      </c>
      <c r="B9063" s="6">
        <f t="shared" si="706"/>
        <v>2</v>
      </c>
      <c r="C9063" s="6">
        <f t="shared" si="707"/>
        <v>42</v>
      </c>
      <c r="D9063" s="8">
        <f ca="1">VLOOKUP(B9063,Residuals!$A$12:$AW$232,C9063,FALSE)</f>
        <v>8.8628955647445801E-3</v>
      </c>
      <c r="E9063" s="8">
        <f ca="1">VLOOKUP(B9063,Residuals!$A$12:$AW$232,C9063,FALSE)^2</f>
        <v>7.8550917791569156E-5</v>
      </c>
      <c r="F9063" s="8">
        <f t="shared" ca="1" si="705"/>
        <v>0.18506030378464361</v>
      </c>
      <c r="G9063" s="6">
        <f t="shared" si="708"/>
        <v>1</v>
      </c>
    </row>
    <row r="9064" spans="1:7" x14ac:dyDescent="0.25">
      <c r="A9064" s="6">
        <f t="shared" si="709"/>
        <v>9053</v>
      </c>
      <c r="B9064" s="6">
        <f t="shared" si="706"/>
        <v>3</v>
      </c>
      <c r="C9064" s="6">
        <f t="shared" si="707"/>
        <v>42</v>
      </c>
      <c r="D9064" s="8">
        <f ca="1">VLOOKUP(B9064,Residuals!$A$12:$AW$232,C9064,FALSE)</f>
        <v>-2.9403789916335526E-3</v>
      </c>
      <c r="E9064" s="8">
        <f ca="1">VLOOKUP(B9064,Residuals!$A$12:$AW$232,C9064,FALSE)^2</f>
        <v>8.6458286144399473E-6</v>
      </c>
      <c r="F9064" s="8">
        <f t="shared" ca="1" si="705"/>
        <v>2.0368949400486173E-2</v>
      </c>
      <c r="G9064" s="6">
        <f t="shared" si="708"/>
        <v>1</v>
      </c>
    </row>
    <row r="9065" spans="1:7" x14ac:dyDescent="0.25">
      <c r="A9065" s="6">
        <f t="shared" si="709"/>
        <v>9054</v>
      </c>
      <c r="B9065" s="6">
        <f t="shared" si="706"/>
        <v>4</v>
      </c>
      <c r="C9065" s="6">
        <f t="shared" si="707"/>
        <v>42</v>
      </c>
      <c r="D9065" s="8">
        <f ca="1">VLOOKUP(B9065,Residuals!$A$12:$AW$232,C9065,FALSE)</f>
        <v>-7.2235281949334625E-3</v>
      </c>
      <c r="E9065" s="8">
        <f ca="1">VLOOKUP(B9065,Residuals!$A$12:$AW$232,C9065,FALSE)^2</f>
        <v>5.2179359582998688E-5</v>
      </c>
      <c r="F9065" s="8">
        <f t="shared" ca="1" si="705"/>
        <v>0.12293081235970361</v>
      </c>
      <c r="G9065" s="6">
        <f t="shared" si="708"/>
        <v>1</v>
      </c>
    </row>
    <row r="9066" spans="1:7" x14ac:dyDescent="0.25">
      <c r="A9066" s="6">
        <f t="shared" si="709"/>
        <v>9055</v>
      </c>
      <c r="B9066" s="6">
        <f t="shared" si="706"/>
        <v>5</v>
      </c>
      <c r="C9066" s="6">
        <f t="shared" si="707"/>
        <v>42</v>
      </c>
      <c r="D9066" s="8">
        <f ca="1">VLOOKUP(B9066,Residuals!$A$12:$AW$232,C9066,FALSE)</f>
        <v>-3.5631530028094548E-3</v>
      </c>
      <c r="E9066" s="8">
        <f ca="1">VLOOKUP(B9066,Residuals!$A$12:$AW$232,C9066,FALSE)^2</f>
        <v>1.2696059321430035E-5</v>
      </c>
      <c r="F9066" s="8">
        <f t="shared" ca="1" si="705"/>
        <v>2.9911001181756703E-2</v>
      </c>
      <c r="G9066" s="6">
        <f t="shared" si="708"/>
        <v>1</v>
      </c>
    </row>
    <row r="9067" spans="1:7" x14ac:dyDescent="0.25">
      <c r="A9067" s="6">
        <f t="shared" si="709"/>
        <v>9056</v>
      </c>
      <c r="B9067" s="6">
        <f t="shared" si="706"/>
        <v>6</v>
      </c>
      <c r="C9067" s="6">
        <f t="shared" si="707"/>
        <v>42</v>
      </c>
      <c r="D9067" s="8">
        <f ca="1">VLOOKUP(B9067,Residuals!$A$12:$AW$232,C9067,FALSE)</f>
        <v>2.0282337513771245E-2</v>
      </c>
      <c r="E9067" s="8">
        <f ca="1">VLOOKUP(B9067,Residuals!$A$12:$AW$232,C9067,FALSE)^2</f>
        <v>4.1137321502253237E-4</v>
      </c>
      <c r="F9067" s="8">
        <f t="shared" ca="1" si="705"/>
        <v>0.9691656607111756</v>
      </c>
      <c r="G9067" s="6">
        <f t="shared" si="708"/>
        <v>1</v>
      </c>
    </row>
    <row r="9068" spans="1:7" x14ac:dyDescent="0.25">
      <c r="A9068" s="6">
        <f t="shared" si="709"/>
        <v>9057</v>
      </c>
      <c r="B9068" s="6">
        <f t="shared" si="706"/>
        <v>7</v>
      </c>
      <c r="C9068" s="6">
        <f t="shared" si="707"/>
        <v>42</v>
      </c>
      <c r="D9068" s="8">
        <f ca="1">VLOOKUP(B9068,Residuals!$A$12:$AW$232,C9068,FALSE)</f>
        <v>-8.9284632710602448E-3</v>
      </c>
      <c r="E9068" s="8">
        <f ca="1">VLOOKUP(B9068,Residuals!$A$12:$AW$232,C9068,FALSE)^2</f>
        <v>7.9717456382671803E-5</v>
      </c>
      <c r="F9068" s="8">
        <f t="shared" ca="1" si="705"/>
        <v>0.18780858467193753</v>
      </c>
      <c r="G9068" s="6">
        <f t="shared" si="708"/>
        <v>1</v>
      </c>
    </row>
    <row r="9069" spans="1:7" x14ac:dyDescent="0.25">
      <c r="A9069" s="6">
        <f t="shared" si="709"/>
        <v>9058</v>
      </c>
      <c r="B9069" s="6">
        <f t="shared" si="706"/>
        <v>8</v>
      </c>
      <c r="C9069" s="6">
        <f t="shared" si="707"/>
        <v>42</v>
      </c>
      <c r="D9069" s="8">
        <f ca="1">VLOOKUP(B9069,Residuals!$A$12:$AW$232,C9069,FALSE)</f>
        <v>7.0774637482512335E-3</v>
      </c>
      <c r="E9069" s="8">
        <f ca="1">VLOOKUP(B9069,Residuals!$A$12:$AW$232,C9069,FALSE)^2</f>
        <v>5.0090493107810399E-5</v>
      </c>
      <c r="F9069" s="8">
        <f t="shared" ca="1" si="705"/>
        <v>0.11800959341876602</v>
      </c>
      <c r="G9069" s="6">
        <f t="shared" si="708"/>
        <v>1</v>
      </c>
    </row>
    <row r="9070" spans="1:7" x14ac:dyDescent="0.25">
      <c r="A9070" s="6">
        <f t="shared" si="709"/>
        <v>9059</v>
      </c>
      <c r="B9070" s="6">
        <f t="shared" si="706"/>
        <v>9</v>
      </c>
      <c r="C9070" s="6">
        <f t="shared" si="707"/>
        <v>42</v>
      </c>
      <c r="D9070" s="8">
        <f ca="1">VLOOKUP(B9070,Residuals!$A$12:$AW$232,C9070,FALSE)</f>
        <v>-8.8750156421041129E-3</v>
      </c>
      <c r="E9070" s="8">
        <f ca="1">VLOOKUP(B9070,Residuals!$A$12:$AW$232,C9070,FALSE)^2</f>
        <v>7.876590264759268E-5</v>
      </c>
      <c r="F9070" s="8">
        <f t="shared" ca="1" si="705"/>
        <v>0.18556679261868092</v>
      </c>
      <c r="G9070" s="6">
        <f t="shared" si="708"/>
        <v>1</v>
      </c>
    </row>
    <row r="9071" spans="1:7" x14ac:dyDescent="0.25">
      <c r="A9071" s="6">
        <f t="shared" si="709"/>
        <v>9060</v>
      </c>
      <c r="B9071" s="6">
        <f t="shared" si="706"/>
        <v>10</v>
      </c>
      <c r="C9071" s="6">
        <f t="shared" si="707"/>
        <v>42</v>
      </c>
      <c r="D9071" s="8">
        <f ca="1">VLOOKUP(B9071,Residuals!$A$12:$AW$232,C9071,FALSE)</f>
        <v>1.0708096478379704E-2</v>
      </c>
      <c r="E9071" s="8">
        <f ca="1">VLOOKUP(B9071,Residuals!$A$12:$AW$232,C9071,FALSE)^2</f>
        <v>1.1466333019028783E-4</v>
      </c>
      <c r="F9071" s="8">
        <f t="shared" ca="1" si="705"/>
        <v>0.27013854598464104</v>
      </c>
      <c r="G9071" s="6">
        <f t="shared" si="708"/>
        <v>1</v>
      </c>
    </row>
    <row r="9072" spans="1:7" x14ac:dyDescent="0.25">
      <c r="A9072" s="6">
        <f t="shared" si="709"/>
        <v>9061</v>
      </c>
      <c r="B9072" s="6">
        <f t="shared" si="706"/>
        <v>-210</v>
      </c>
      <c r="C9072" s="6">
        <f t="shared" si="707"/>
        <v>43</v>
      </c>
      <c r="D9072" s="8">
        <f ca="1">VLOOKUP(B9072,Residuals!$A$12:$AW$232,C9072,FALSE)</f>
        <v>-2.1710062495224738E-2</v>
      </c>
      <c r="E9072" s="8">
        <f ca="1">VLOOKUP(B9072,Residuals!$A$12:$AW$232,C9072,FALSE)^2</f>
        <v>4.7132681354656377E-4</v>
      </c>
      <c r="F9072" s="8">
        <f t="shared" ca="1" si="705"/>
        <v>1.1104120199870775</v>
      </c>
      <c r="G9072" s="6">
        <f t="shared" si="708"/>
        <v>0</v>
      </c>
    </row>
    <row r="9073" spans="1:7" x14ac:dyDescent="0.25">
      <c r="A9073" s="6">
        <f t="shared" si="709"/>
        <v>9062</v>
      </c>
      <c r="B9073" s="6">
        <f t="shared" si="706"/>
        <v>-209</v>
      </c>
      <c r="C9073" s="6">
        <f t="shared" si="707"/>
        <v>43</v>
      </c>
      <c r="D9073" s="8">
        <f ca="1">VLOOKUP(B9073,Residuals!$A$12:$AW$232,C9073,FALSE)</f>
        <v>1.0777629137684906E-2</v>
      </c>
      <c r="E9073" s="8">
        <f ca="1">VLOOKUP(B9073,Residuals!$A$12:$AW$232,C9073,FALSE)^2</f>
        <v>1.1615728982947468E-4</v>
      </c>
      <c r="F9073" s="8">
        <f t="shared" ca="1" si="705"/>
        <v>0.27365820727495876</v>
      </c>
      <c r="G9073" s="6">
        <f t="shared" si="708"/>
        <v>0</v>
      </c>
    </row>
    <row r="9074" spans="1:7" x14ac:dyDescent="0.25">
      <c r="A9074" s="6">
        <f t="shared" si="709"/>
        <v>9063</v>
      </c>
      <c r="B9074" s="6">
        <f t="shared" si="706"/>
        <v>-208</v>
      </c>
      <c r="C9074" s="6">
        <f t="shared" si="707"/>
        <v>43</v>
      </c>
      <c r="D9074" s="8">
        <f ca="1">VLOOKUP(B9074,Residuals!$A$12:$AW$232,C9074,FALSE)</f>
        <v>-1.3441334202928049E-2</v>
      </c>
      <c r="E9074" s="8">
        <f ca="1">VLOOKUP(B9074,Residuals!$A$12:$AW$232,C9074,FALSE)^2</f>
        <v>1.806694651548034E-4</v>
      </c>
      <c r="F9074" s="8">
        <f t="shared" ca="1" si="705"/>
        <v>0.42564424511085142</v>
      </c>
      <c r="G9074" s="6">
        <f t="shared" si="708"/>
        <v>0</v>
      </c>
    </row>
    <row r="9075" spans="1:7" x14ac:dyDescent="0.25">
      <c r="A9075" s="6">
        <f t="shared" si="709"/>
        <v>9064</v>
      </c>
      <c r="B9075" s="6">
        <f t="shared" si="706"/>
        <v>-207</v>
      </c>
      <c r="C9075" s="6">
        <f t="shared" si="707"/>
        <v>43</v>
      </c>
      <c r="D9075" s="8">
        <f ca="1">VLOOKUP(B9075,Residuals!$A$12:$AW$232,C9075,FALSE)</f>
        <v>-7.4839301645555313E-3</v>
      </c>
      <c r="E9075" s="8">
        <f ca="1">VLOOKUP(B9075,Residuals!$A$12:$AW$232,C9075,FALSE)^2</f>
        <v>5.6009210707944181E-5</v>
      </c>
      <c r="F9075" s="8">
        <f t="shared" ca="1" si="705"/>
        <v>0.13195366572104833</v>
      </c>
      <c r="G9075" s="6">
        <f t="shared" si="708"/>
        <v>0</v>
      </c>
    </row>
    <row r="9076" spans="1:7" x14ac:dyDescent="0.25">
      <c r="A9076" s="6">
        <f t="shared" si="709"/>
        <v>9065</v>
      </c>
      <c r="B9076" s="6">
        <f t="shared" si="706"/>
        <v>-206</v>
      </c>
      <c r="C9076" s="6">
        <f t="shared" si="707"/>
        <v>43</v>
      </c>
      <c r="D9076" s="8">
        <f ca="1">VLOOKUP(B9076,Residuals!$A$12:$AW$232,C9076,FALSE)</f>
        <v>1.7385297185532344E-2</v>
      </c>
      <c r="E9076" s="8">
        <f ca="1">VLOOKUP(B9076,Residuals!$A$12:$AW$232,C9076,FALSE)^2</f>
        <v>3.0224855822927885E-4</v>
      </c>
      <c r="F9076" s="8">
        <f t="shared" ca="1" si="705"/>
        <v>0.71207583026336441</v>
      </c>
      <c r="G9076" s="6">
        <f t="shared" si="708"/>
        <v>0</v>
      </c>
    </row>
    <row r="9077" spans="1:7" x14ac:dyDescent="0.25">
      <c r="A9077" s="6">
        <f t="shared" si="709"/>
        <v>9066</v>
      </c>
      <c r="B9077" s="6">
        <f t="shared" si="706"/>
        <v>-205</v>
      </c>
      <c r="C9077" s="6">
        <f t="shared" si="707"/>
        <v>43</v>
      </c>
      <c r="D9077" s="8">
        <f ca="1">VLOOKUP(B9077,Residuals!$A$12:$AW$232,C9077,FALSE)</f>
        <v>1.1622621642015527E-2</v>
      </c>
      <c r="E9077" s="8">
        <f ca="1">VLOOKUP(B9077,Residuals!$A$12:$AW$232,C9077,FALSE)^2</f>
        <v>1.3508533383344771E-4</v>
      </c>
      <c r="F9077" s="8">
        <f t="shared" ca="1" si="705"/>
        <v>0.31825131543849328</v>
      </c>
      <c r="G9077" s="6">
        <f t="shared" si="708"/>
        <v>0</v>
      </c>
    </row>
    <row r="9078" spans="1:7" x14ac:dyDescent="0.25">
      <c r="A9078" s="6">
        <f t="shared" si="709"/>
        <v>9067</v>
      </c>
      <c r="B9078" s="6">
        <f t="shared" si="706"/>
        <v>-204</v>
      </c>
      <c r="C9078" s="6">
        <f t="shared" si="707"/>
        <v>43</v>
      </c>
      <c r="D9078" s="8">
        <f ca="1">VLOOKUP(B9078,Residuals!$A$12:$AW$232,C9078,FALSE)</f>
        <v>3.2158835750293067E-2</v>
      </c>
      <c r="E9078" s="8">
        <f ca="1">VLOOKUP(B9078,Residuals!$A$12:$AW$232,C9078,FALSE)^2</f>
        <v>1.0341907168143274E-3</v>
      </c>
      <c r="F9078" s="8">
        <f t="shared" ca="1" si="705"/>
        <v>2.4364788293467825</v>
      </c>
      <c r="G9078" s="6">
        <f t="shared" si="708"/>
        <v>0</v>
      </c>
    </row>
    <row r="9079" spans="1:7" x14ac:dyDescent="0.25">
      <c r="A9079" s="6">
        <f t="shared" si="709"/>
        <v>9068</v>
      </c>
      <c r="B9079" s="6">
        <f t="shared" si="706"/>
        <v>-203</v>
      </c>
      <c r="C9079" s="6">
        <f t="shared" si="707"/>
        <v>43</v>
      </c>
      <c r="D9079" s="8">
        <f ca="1">VLOOKUP(B9079,Residuals!$A$12:$AW$232,C9079,FALSE)</f>
        <v>-3.0914941847892214E-3</v>
      </c>
      <c r="E9079" s="8">
        <f ca="1">VLOOKUP(B9079,Residuals!$A$12:$AW$232,C9079,FALSE)^2</f>
        <v>9.557336294585573E-6</v>
      </c>
      <c r="F9079" s="8">
        <f t="shared" ca="1" si="705"/>
        <v>2.2516395833096663E-2</v>
      </c>
      <c r="G9079" s="6">
        <f t="shared" si="708"/>
        <v>0</v>
      </c>
    </row>
    <row r="9080" spans="1:7" x14ac:dyDescent="0.25">
      <c r="A9080" s="6">
        <f t="shared" si="709"/>
        <v>9069</v>
      </c>
      <c r="B9080" s="6">
        <f t="shared" si="706"/>
        <v>-202</v>
      </c>
      <c r="C9080" s="6">
        <f t="shared" si="707"/>
        <v>43</v>
      </c>
      <c r="D9080" s="8">
        <f ca="1">VLOOKUP(B9080,Residuals!$A$12:$AW$232,C9080,FALSE)</f>
        <v>-4.0704750697674067E-3</v>
      </c>
      <c r="E9080" s="8">
        <f ca="1">VLOOKUP(B9080,Residuals!$A$12:$AW$232,C9080,FALSE)^2</f>
        <v>1.6568767293597973E-5</v>
      </c>
      <c r="F9080" s="8">
        <f t="shared" ca="1" si="705"/>
        <v>3.9034822187900713E-2</v>
      </c>
      <c r="G9080" s="6">
        <f t="shared" si="708"/>
        <v>0</v>
      </c>
    </row>
    <row r="9081" spans="1:7" x14ac:dyDescent="0.25">
      <c r="A9081" s="6">
        <f t="shared" si="709"/>
        <v>9070</v>
      </c>
      <c r="B9081" s="6">
        <f t="shared" si="706"/>
        <v>-201</v>
      </c>
      <c r="C9081" s="6">
        <f t="shared" si="707"/>
        <v>43</v>
      </c>
      <c r="D9081" s="8">
        <f ca="1">VLOOKUP(B9081,Residuals!$A$12:$AW$232,C9081,FALSE)</f>
        <v>3.5655119439101956E-3</v>
      </c>
      <c r="E9081" s="8">
        <f ca="1">VLOOKUP(B9081,Residuals!$A$12:$AW$232,C9081,FALSE)^2</f>
        <v>1.2712875422166262E-5</v>
      </c>
      <c r="F9081" s="8">
        <f t="shared" ca="1" si="705"/>
        <v>2.9950618703718405E-2</v>
      </c>
      <c r="G9081" s="6">
        <f t="shared" si="708"/>
        <v>0</v>
      </c>
    </row>
    <row r="9082" spans="1:7" x14ac:dyDescent="0.25">
      <c r="A9082" s="6">
        <f t="shared" si="709"/>
        <v>9071</v>
      </c>
      <c r="B9082" s="6">
        <f t="shared" si="706"/>
        <v>-200</v>
      </c>
      <c r="C9082" s="6">
        <f t="shared" si="707"/>
        <v>43</v>
      </c>
      <c r="D9082" s="8">
        <f ca="1">VLOOKUP(B9082,Residuals!$A$12:$AW$232,C9082,FALSE)</f>
        <v>-3.8398788331585549E-3</v>
      </c>
      <c r="E9082" s="8">
        <f ca="1">VLOOKUP(B9082,Residuals!$A$12:$AW$232,C9082,FALSE)^2</f>
        <v>1.4744669453339104E-5</v>
      </c>
      <c r="F9082" s="8">
        <f t="shared" ca="1" si="705"/>
        <v>3.4737379077854076E-2</v>
      </c>
      <c r="G9082" s="6">
        <f t="shared" si="708"/>
        <v>0</v>
      </c>
    </row>
    <row r="9083" spans="1:7" x14ac:dyDescent="0.25">
      <c r="A9083" s="6">
        <f t="shared" si="709"/>
        <v>9072</v>
      </c>
      <c r="B9083" s="6">
        <f t="shared" si="706"/>
        <v>-199</v>
      </c>
      <c r="C9083" s="6">
        <f t="shared" si="707"/>
        <v>43</v>
      </c>
      <c r="D9083" s="8">
        <f ca="1">VLOOKUP(B9083,Residuals!$A$12:$AW$232,C9083,FALSE)</f>
        <v>1.5143554809452026E-2</v>
      </c>
      <c r="E9083" s="8">
        <f ca="1">VLOOKUP(B9083,Residuals!$A$12:$AW$232,C9083,FALSE)^2</f>
        <v>2.2932725226687759E-4</v>
      </c>
      <c r="F9083" s="8">
        <f t="shared" ca="1" si="705"/>
        <v>0.54027848641077203</v>
      </c>
      <c r="G9083" s="6">
        <f t="shared" si="708"/>
        <v>0</v>
      </c>
    </row>
    <row r="9084" spans="1:7" x14ac:dyDescent="0.25">
      <c r="A9084" s="6">
        <f t="shared" si="709"/>
        <v>9073</v>
      </c>
      <c r="B9084" s="6">
        <f t="shared" si="706"/>
        <v>-198</v>
      </c>
      <c r="C9084" s="6">
        <f t="shared" si="707"/>
        <v>43</v>
      </c>
      <c r="D9084" s="8">
        <f ca="1">VLOOKUP(B9084,Residuals!$A$12:$AW$232,C9084,FALSE)</f>
        <v>3.1251661624884068E-2</v>
      </c>
      <c r="E9084" s="8">
        <f ca="1">VLOOKUP(B9084,Residuals!$A$12:$AW$232,C9084,FALSE)^2</f>
        <v>9.7666635431625142E-4</v>
      </c>
      <c r="F9084" s="8">
        <f t="shared" ca="1" si="705"/>
        <v>2.3009555751543984</v>
      </c>
      <c r="G9084" s="6">
        <f t="shared" si="708"/>
        <v>0</v>
      </c>
    </row>
    <row r="9085" spans="1:7" x14ac:dyDescent="0.25">
      <c r="A9085" s="6">
        <f t="shared" si="709"/>
        <v>9074</v>
      </c>
      <c r="B9085" s="6">
        <f t="shared" si="706"/>
        <v>-197</v>
      </c>
      <c r="C9085" s="6">
        <f t="shared" si="707"/>
        <v>43</v>
      </c>
      <c r="D9085" s="8">
        <f ca="1">VLOOKUP(B9085,Residuals!$A$12:$AW$232,C9085,FALSE)</f>
        <v>-1.8473464436616564E-2</v>
      </c>
      <c r="E9085" s="8">
        <f ca="1">VLOOKUP(B9085,Residuals!$A$12:$AW$232,C9085,FALSE)^2</f>
        <v>3.4126888829093694E-4</v>
      </c>
      <c r="F9085" s="8">
        <f t="shared" ca="1" si="705"/>
        <v>0.80400491700106957</v>
      </c>
      <c r="G9085" s="6">
        <f t="shared" si="708"/>
        <v>0</v>
      </c>
    </row>
    <row r="9086" spans="1:7" x14ac:dyDescent="0.25">
      <c r="A9086" s="6">
        <f t="shared" si="709"/>
        <v>9075</v>
      </c>
      <c r="B9086" s="6">
        <f t="shared" si="706"/>
        <v>-196</v>
      </c>
      <c r="C9086" s="6">
        <f t="shared" si="707"/>
        <v>43</v>
      </c>
      <c r="D9086" s="8">
        <f ca="1">VLOOKUP(B9086,Residuals!$A$12:$AW$232,C9086,FALSE)</f>
        <v>-1.9030420562094037E-2</v>
      </c>
      <c r="E9086" s="8">
        <f ca="1">VLOOKUP(B9086,Residuals!$A$12:$AW$232,C9086,FALSE)^2</f>
        <v>3.6215690677017152E-4</v>
      </c>
      <c r="F9086" s="8">
        <f t="shared" ca="1" si="705"/>
        <v>0.85321558383864138</v>
      </c>
      <c r="G9086" s="6">
        <f t="shared" si="708"/>
        <v>0</v>
      </c>
    </row>
    <row r="9087" spans="1:7" x14ac:dyDescent="0.25">
      <c r="A9087" s="6">
        <f t="shared" si="709"/>
        <v>9076</v>
      </c>
      <c r="B9087" s="6">
        <f t="shared" si="706"/>
        <v>-195</v>
      </c>
      <c r="C9087" s="6">
        <f t="shared" si="707"/>
        <v>43</v>
      </c>
      <c r="D9087" s="8">
        <f ca="1">VLOOKUP(B9087,Residuals!$A$12:$AW$232,C9087,FALSE)</f>
        <v>1.7839322535588092E-2</v>
      </c>
      <c r="E9087" s="8">
        <f ca="1">VLOOKUP(B9087,Residuals!$A$12:$AW$232,C9087,FALSE)^2</f>
        <v>3.1824142852874117E-4</v>
      </c>
      <c r="F9087" s="8">
        <f t="shared" ca="1" si="705"/>
        <v>0.74975388061867876</v>
      </c>
      <c r="G9087" s="6">
        <f t="shared" si="708"/>
        <v>0</v>
      </c>
    </row>
    <row r="9088" spans="1:7" x14ac:dyDescent="0.25">
      <c r="A9088" s="6">
        <f t="shared" si="709"/>
        <v>9077</v>
      </c>
      <c r="B9088" s="6">
        <f t="shared" si="706"/>
        <v>-194</v>
      </c>
      <c r="C9088" s="6">
        <f t="shared" si="707"/>
        <v>43</v>
      </c>
      <c r="D9088" s="8">
        <f ca="1">VLOOKUP(B9088,Residuals!$A$12:$AW$232,C9088,FALSE)</f>
        <v>-2.3659976953677154E-2</v>
      </c>
      <c r="E9088" s="8">
        <f ca="1">VLOOKUP(B9088,Residuals!$A$12:$AW$232,C9088,FALSE)^2</f>
        <v>5.597945094485341E-4</v>
      </c>
      <c r="F9088" s="8">
        <f t="shared" ca="1" si="705"/>
        <v>1.3188355386299531</v>
      </c>
      <c r="G9088" s="6">
        <f t="shared" si="708"/>
        <v>0</v>
      </c>
    </row>
    <row r="9089" spans="1:7" x14ac:dyDescent="0.25">
      <c r="A9089" s="6">
        <f t="shared" si="709"/>
        <v>9078</v>
      </c>
      <c r="B9089" s="6">
        <f t="shared" si="706"/>
        <v>-193</v>
      </c>
      <c r="C9089" s="6">
        <f t="shared" si="707"/>
        <v>43</v>
      </c>
      <c r="D9089" s="8">
        <f ca="1">VLOOKUP(B9089,Residuals!$A$12:$AW$232,C9089,FALSE)</f>
        <v>1.3620088049463804E-2</v>
      </c>
      <c r="E9089" s="8">
        <f ca="1">VLOOKUP(B9089,Residuals!$A$12:$AW$232,C9089,FALSE)^2</f>
        <v>1.8550679847514673E-4</v>
      </c>
      <c r="F9089" s="8">
        <f t="shared" ca="1" si="705"/>
        <v>0.43704065394907377</v>
      </c>
      <c r="G9089" s="6">
        <f t="shared" si="708"/>
        <v>0</v>
      </c>
    </row>
    <row r="9090" spans="1:7" x14ac:dyDescent="0.25">
      <c r="A9090" s="6">
        <f t="shared" si="709"/>
        <v>9079</v>
      </c>
      <c r="B9090" s="6">
        <f t="shared" si="706"/>
        <v>-192</v>
      </c>
      <c r="C9090" s="6">
        <f t="shared" si="707"/>
        <v>43</v>
      </c>
      <c r="D9090" s="8">
        <f ca="1">VLOOKUP(B9090,Residuals!$A$12:$AW$232,C9090,FALSE)</f>
        <v>1.8677308095971026E-2</v>
      </c>
      <c r="E9090" s="8">
        <f ca="1">VLOOKUP(B9090,Residuals!$A$12:$AW$232,C9090,FALSE)^2</f>
        <v>3.4884183771182484E-4</v>
      </c>
      <c r="F9090" s="8">
        <f t="shared" ca="1" si="705"/>
        <v>0.82184624030799691</v>
      </c>
      <c r="G9090" s="6">
        <f t="shared" si="708"/>
        <v>0</v>
      </c>
    </row>
    <row r="9091" spans="1:7" x14ac:dyDescent="0.25">
      <c r="A9091" s="6">
        <f t="shared" si="709"/>
        <v>9080</v>
      </c>
      <c r="B9091" s="6">
        <f t="shared" si="706"/>
        <v>-191</v>
      </c>
      <c r="C9091" s="6">
        <f t="shared" si="707"/>
        <v>43</v>
      </c>
      <c r="D9091" s="8">
        <f ca="1">VLOOKUP(B9091,Residuals!$A$12:$AW$232,C9091,FALSE)</f>
        <v>2.2495921913013753E-2</v>
      </c>
      <c r="E9091" s="8">
        <f ca="1">VLOOKUP(B9091,Residuals!$A$12:$AW$232,C9091,FALSE)^2</f>
        <v>5.0606650271641234E-4</v>
      </c>
      <c r="F9091" s="8">
        <f t="shared" ca="1" si="705"/>
        <v>1.1922562251460183</v>
      </c>
      <c r="G9091" s="6">
        <f t="shared" si="708"/>
        <v>0</v>
      </c>
    </row>
    <row r="9092" spans="1:7" x14ac:dyDescent="0.25">
      <c r="A9092" s="6">
        <f t="shared" si="709"/>
        <v>9081</v>
      </c>
      <c r="B9092" s="6">
        <f t="shared" si="706"/>
        <v>-190</v>
      </c>
      <c r="C9092" s="6">
        <f t="shared" si="707"/>
        <v>43</v>
      </c>
      <c r="D9092" s="8">
        <f ca="1">VLOOKUP(B9092,Residuals!$A$12:$AW$232,C9092,FALSE)</f>
        <v>3.473031219130833E-2</v>
      </c>
      <c r="E9092" s="8">
        <f ca="1">VLOOKUP(B9092,Residuals!$A$12:$AW$232,C9092,FALSE)^2</f>
        <v>1.20619458490574E-3</v>
      </c>
      <c r="F9092" s="8">
        <f t="shared" ca="1" si="705"/>
        <v>2.8417075520154693</v>
      </c>
      <c r="G9092" s="6">
        <f t="shared" si="708"/>
        <v>0</v>
      </c>
    </row>
    <row r="9093" spans="1:7" x14ac:dyDescent="0.25">
      <c r="A9093" s="6">
        <f t="shared" si="709"/>
        <v>9082</v>
      </c>
      <c r="B9093" s="6">
        <f t="shared" si="706"/>
        <v>-189</v>
      </c>
      <c r="C9093" s="6">
        <f t="shared" si="707"/>
        <v>43</v>
      </c>
      <c r="D9093" s="8">
        <f ca="1">VLOOKUP(B9093,Residuals!$A$12:$AW$232,C9093,FALSE)</f>
        <v>1.2450490768933968E-2</v>
      </c>
      <c r="E9093" s="8">
        <f ca="1">VLOOKUP(B9093,Residuals!$A$12:$AW$232,C9093,FALSE)^2</f>
        <v>1.5501472038730995E-4</v>
      </c>
      <c r="F9093" s="8">
        <f t="shared" ca="1" si="705"/>
        <v>0.36520351451636562</v>
      </c>
      <c r="G9093" s="6">
        <f t="shared" si="708"/>
        <v>0</v>
      </c>
    </row>
    <row r="9094" spans="1:7" x14ac:dyDescent="0.25">
      <c r="A9094" s="6">
        <f t="shared" si="709"/>
        <v>9083</v>
      </c>
      <c r="B9094" s="6">
        <f t="shared" si="706"/>
        <v>-188</v>
      </c>
      <c r="C9094" s="6">
        <f t="shared" si="707"/>
        <v>43</v>
      </c>
      <c r="D9094" s="8">
        <f ca="1">VLOOKUP(B9094,Residuals!$A$12:$AW$232,C9094,FALSE)</f>
        <v>-1.3487764226265595E-3</v>
      </c>
      <c r="E9094" s="8">
        <f ca="1">VLOOKUP(B9094,Residuals!$A$12:$AW$232,C9094,FALSE)^2</f>
        <v>1.8191978382332994E-6</v>
      </c>
      <c r="F9094" s="8">
        <f t="shared" ca="1" si="705"/>
        <v>4.2858990582533346E-3</v>
      </c>
      <c r="G9094" s="6">
        <f t="shared" si="708"/>
        <v>0</v>
      </c>
    </row>
    <row r="9095" spans="1:7" x14ac:dyDescent="0.25">
      <c r="A9095" s="6">
        <f t="shared" si="709"/>
        <v>9084</v>
      </c>
      <c r="B9095" s="6">
        <f t="shared" si="706"/>
        <v>-187</v>
      </c>
      <c r="C9095" s="6">
        <f t="shared" si="707"/>
        <v>43</v>
      </c>
      <c r="D9095" s="8">
        <f ca="1">VLOOKUP(B9095,Residuals!$A$12:$AW$232,C9095,FALSE)</f>
        <v>-2.6975703645510871E-2</v>
      </c>
      <c r="E9095" s="8">
        <f ca="1">VLOOKUP(B9095,Residuals!$A$12:$AW$232,C9095,FALSE)^2</f>
        <v>7.2768858717042848E-4</v>
      </c>
      <c r="F9095" s="8">
        <f t="shared" ca="1" si="705"/>
        <v>1.7143818912429218</v>
      </c>
      <c r="G9095" s="6">
        <f t="shared" si="708"/>
        <v>0</v>
      </c>
    </row>
    <row r="9096" spans="1:7" x14ac:dyDescent="0.25">
      <c r="A9096" s="6">
        <f t="shared" si="709"/>
        <v>9085</v>
      </c>
      <c r="B9096" s="6">
        <f t="shared" si="706"/>
        <v>-186</v>
      </c>
      <c r="C9096" s="6">
        <f t="shared" si="707"/>
        <v>43</v>
      </c>
      <c r="D9096" s="8">
        <f ca="1">VLOOKUP(B9096,Residuals!$A$12:$AW$232,C9096,FALSE)</f>
        <v>-6.524301839650375E-3</v>
      </c>
      <c r="E9096" s="8">
        <f ca="1">VLOOKUP(B9096,Residuals!$A$12:$AW$232,C9096,FALSE)^2</f>
        <v>4.2566514494865269E-5</v>
      </c>
      <c r="F9096" s="8">
        <f t="shared" ca="1" si="705"/>
        <v>0.1002836418076668</v>
      </c>
      <c r="G9096" s="6">
        <f t="shared" si="708"/>
        <v>0</v>
      </c>
    </row>
    <row r="9097" spans="1:7" x14ac:dyDescent="0.25">
      <c r="A9097" s="6">
        <f t="shared" si="709"/>
        <v>9086</v>
      </c>
      <c r="B9097" s="6">
        <f t="shared" si="706"/>
        <v>-185</v>
      </c>
      <c r="C9097" s="6">
        <f t="shared" si="707"/>
        <v>43</v>
      </c>
      <c r="D9097" s="8">
        <f ca="1">VLOOKUP(B9097,Residuals!$A$12:$AW$232,C9097,FALSE)</f>
        <v>2.4865857549541126E-2</v>
      </c>
      <c r="E9097" s="8">
        <f ca="1">VLOOKUP(B9097,Residuals!$A$12:$AW$232,C9097,FALSE)^2</f>
        <v>6.1831087167407142E-4</v>
      </c>
      <c r="F9097" s="8">
        <f t="shared" ca="1" si="705"/>
        <v>1.4566958727200592</v>
      </c>
      <c r="G9097" s="6">
        <f t="shared" si="708"/>
        <v>0</v>
      </c>
    </row>
    <row r="9098" spans="1:7" x14ac:dyDescent="0.25">
      <c r="A9098" s="6">
        <f t="shared" si="709"/>
        <v>9087</v>
      </c>
      <c r="B9098" s="6">
        <f t="shared" si="706"/>
        <v>-184</v>
      </c>
      <c r="C9098" s="6">
        <f t="shared" si="707"/>
        <v>43</v>
      </c>
      <c r="D9098" s="8">
        <f ca="1">VLOOKUP(B9098,Residuals!$A$12:$AW$232,C9098,FALSE)</f>
        <v>-2.6065752735960151E-3</v>
      </c>
      <c r="E9098" s="8">
        <f ca="1">VLOOKUP(B9098,Residuals!$A$12:$AW$232,C9098,FALSE)^2</f>
        <v>6.7942346569221407E-6</v>
      </c>
      <c r="F9098" s="8">
        <f t="shared" ca="1" si="705"/>
        <v>1.6006727418901214E-2</v>
      </c>
      <c r="G9098" s="6">
        <f t="shared" si="708"/>
        <v>0</v>
      </c>
    </row>
    <row r="9099" spans="1:7" x14ac:dyDescent="0.25">
      <c r="A9099" s="6">
        <f t="shared" si="709"/>
        <v>9088</v>
      </c>
      <c r="B9099" s="6">
        <f t="shared" si="706"/>
        <v>-183</v>
      </c>
      <c r="C9099" s="6">
        <f t="shared" si="707"/>
        <v>43</v>
      </c>
      <c r="D9099" s="8">
        <f ca="1">VLOOKUP(B9099,Residuals!$A$12:$AW$232,C9099,FALSE)</f>
        <v>-2.3010091369917037E-4</v>
      </c>
      <c r="E9099" s="8">
        <f ca="1">VLOOKUP(B9099,Residuals!$A$12:$AW$232,C9099,FALSE)^2</f>
        <v>5.2946430485193053E-8</v>
      </c>
      <c r="F9099" s="8">
        <f t="shared" ref="F9099:F9162" ca="1" si="710">E9099/$F$8</f>
        <v>1.2473797614817925E-4</v>
      </c>
      <c r="G9099" s="6">
        <f t="shared" si="708"/>
        <v>0</v>
      </c>
    </row>
    <row r="9100" spans="1:7" x14ac:dyDescent="0.25">
      <c r="A9100" s="6">
        <f t="shared" si="709"/>
        <v>9089</v>
      </c>
      <c r="B9100" s="6">
        <f t="shared" ref="B9100:B9163" si="711">MOD(A9100,221)-210</f>
        <v>-182</v>
      </c>
      <c r="C9100" s="6">
        <f t="shared" ref="C9100:C9163" si="712">IF(B9100&lt;B9099,IF(ISNUMBER(C9099),C9099+1,2),C9099)</f>
        <v>43</v>
      </c>
      <c r="D9100" s="8">
        <f ca="1">VLOOKUP(B9100,Residuals!$A$12:$AW$232,C9100,FALSE)</f>
        <v>9.5032910715051842E-3</v>
      </c>
      <c r="E9100" s="8">
        <f ca="1">VLOOKUP(B9100,Residuals!$A$12:$AW$232,C9100,FALSE)^2</f>
        <v>9.0312541189750158E-5</v>
      </c>
      <c r="F9100" s="8">
        <f t="shared" ca="1" si="710"/>
        <v>0.21276984124470832</v>
      </c>
      <c r="G9100" s="6">
        <f t="shared" ref="G9100:G9163" si="713">IF(OR(B9100&lt;-10,B9100&gt;10),0,1)</f>
        <v>0</v>
      </c>
    </row>
    <row r="9101" spans="1:7" x14ac:dyDescent="0.25">
      <c r="A9101" s="6">
        <f t="shared" ref="A9101:A9164" si="714">A9100+1</f>
        <v>9090</v>
      </c>
      <c r="B9101" s="6">
        <f t="shared" si="711"/>
        <v>-181</v>
      </c>
      <c r="C9101" s="6">
        <f t="shared" si="712"/>
        <v>43</v>
      </c>
      <c r="D9101" s="8">
        <f ca="1">VLOOKUP(B9101,Residuals!$A$12:$AW$232,C9101,FALSE)</f>
        <v>2.0987718718236559E-2</v>
      </c>
      <c r="E9101" s="8">
        <f ca="1">VLOOKUP(B9101,Residuals!$A$12:$AW$232,C9101,FALSE)^2</f>
        <v>4.4048433699581726E-4</v>
      </c>
      <c r="F9101" s="8">
        <f t="shared" ca="1" si="710"/>
        <v>1.0377493670172289</v>
      </c>
      <c r="G9101" s="6">
        <f t="shared" si="713"/>
        <v>0</v>
      </c>
    </row>
    <row r="9102" spans="1:7" x14ac:dyDescent="0.25">
      <c r="A9102" s="6">
        <f t="shared" si="714"/>
        <v>9091</v>
      </c>
      <c r="B9102" s="6">
        <f t="shared" si="711"/>
        <v>-180</v>
      </c>
      <c r="C9102" s="6">
        <f t="shared" si="712"/>
        <v>43</v>
      </c>
      <c r="D9102" s="8">
        <f ca="1">VLOOKUP(B9102,Residuals!$A$12:$AW$232,C9102,FALSE)</f>
        <v>8.5115312011454728E-3</v>
      </c>
      <c r="E9102" s="8">
        <f ca="1">VLOOKUP(B9102,Residuals!$A$12:$AW$232,C9102,FALSE)^2</f>
        <v>7.2446163388072891E-5</v>
      </c>
      <c r="F9102" s="8">
        <f t="shared" ca="1" si="710"/>
        <v>0.17067794217507737</v>
      </c>
      <c r="G9102" s="6">
        <f t="shared" si="713"/>
        <v>0</v>
      </c>
    </row>
    <row r="9103" spans="1:7" x14ac:dyDescent="0.25">
      <c r="A9103" s="6">
        <f t="shared" si="714"/>
        <v>9092</v>
      </c>
      <c r="B9103" s="6">
        <f t="shared" si="711"/>
        <v>-179</v>
      </c>
      <c r="C9103" s="6">
        <f t="shared" si="712"/>
        <v>43</v>
      </c>
      <c r="D9103" s="8">
        <f ca="1">VLOOKUP(B9103,Residuals!$A$12:$AW$232,C9103,FALSE)</f>
        <v>-1.0391413820344138E-2</v>
      </c>
      <c r="E9103" s="8">
        <f ca="1">VLOOKUP(B9103,Residuals!$A$12:$AW$232,C9103,FALSE)^2</f>
        <v>1.0798148118563917E-4</v>
      </c>
      <c r="F9103" s="8">
        <f t="shared" ca="1" si="710"/>
        <v>0.25439659106662837</v>
      </c>
      <c r="G9103" s="6">
        <f t="shared" si="713"/>
        <v>0</v>
      </c>
    </row>
    <row r="9104" spans="1:7" x14ac:dyDescent="0.25">
      <c r="A9104" s="6">
        <f t="shared" si="714"/>
        <v>9093</v>
      </c>
      <c r="B9104" s="6">
        <f t="shared" si="711"/>
        <v>-178</v>
      </c>
      <c r="C9104" s="6">
        <f t="shared" si="712"/>
        <v>43</v>
      </c>
      <c r="D9104" s="8">
        <f ca="1">VLOOKUP(B9104,Residuals!$A$12:$AW$232,C9104,FALSE)</f>
        <v>2.264553226186335E-2</v>
      </c>
      <c r="E9104" s="8">
        <f ca="1">VLOOKUP(B9104,Residuals!$A$12:$AW$232,C9104,FALSE)^2</f>
        <v>5.1282013142309386E-4</v>
      </c>
      <c r="F9104" s="8">
        <f t="shared" ca="1" si="710"/>
        <v>1.2081672878712626</v>
      </c>
      <c r="G9104" s="6">
        <f t="shared" si="713"/>
        <v>0</v>
      </c>
    </row>
    <row r="9105" spans="1:7" x14ac:dyDescent="0.25">
      <c r="A9105" s="6">
        <f t="shared" si="714"/>
        <v>9094</v>
      </c>
      <c r="B9105" s="6">
        <f t="shared" si="711"/>
        <v>-177</v>
      </c>
      <c r="C9105" s="6">
        <f t="shared" si="712"/>
        <v>43</v>
      </c>
      <c r="D9105" s="8">
        <f ca="1">VLOOKUP(B9105,Residuals!$A$12:$AW$232,C9105,FALSE)</f>
        <v>1.1519025557375384E-2</v>
      </c>
      <c r="E9105" s="8">
        <f ca="1">VLOOKUP(B9105,Residuals!$A$12:$AW$232,C9105,FALSE)^2</f>
        <v>1.3268794979146728E-4</v>
      </c>
      <c r="F9105" s="8">
        <f t="shared" ca="1" si="710"/>
        <v>0.31260325133471556</v>
      </c>
      <c r="G9105" s="6">
        <f t="shared" si="713"/>
        <v>0</v>
      </c>
    </row>
    <row r="9106" spans="1:7" x14ac:dyDescent="0.25">
      <c r="A9106" s="6">
        <f t="shared" si="714"/>
        <v>9095</v>
      </c>
      <c r="B9106" s="6">
        <f t="shared" si="711"/>
        <v>-176</v>
      </c>
      <c r="C9106" s="6">
        <f t="shared" si="712"/>
        <v>43</v>
      </c>
      <c r="D9106" s="8">
        <f ca="1">VLOOKUP(B9106,Residuals!$A$12:$AW$232,C9106,FALSE)</f>
        <v>-1.2592086903003046E-2</v>
      </c>
      <c r="E9106" s="8">
        <f ca="1">VLOOKUP(B9106,Residuals!$A$12:$AW$232,C9106,FALSE)^2</f>
        <v>1.5856065257278086E-4</v>
      </c>
      <c r="F9106" s="8">
        <f t="shared" ca="1" si="710"/>
        <v>0.37355747530883165</v>
      </c>
      <c r="G9106" s="6">
        <f t="shared" si="713"/>
        <v>0</v>
      </c>
    </row>
    <row r="9107" spans="1:7" x14ac:dyDescent="0.25">
      <c r="A9107" s="6">
        <f t="shared" si="714"/>
        <v>9096</v>
      </c>
      <c r="B9107" s="6">
        <f t="shared" si="711"/>
        <v>-175</v>
      </c>
      <c r="C9107" s="6">
        <f t="shared" si="712"/>
        <v>43</v>
      </c>
      <c r="D9107" s="8">
        <f ca="1">VLOOKUP(B9107,Residuals!$A$12:$AW$232,C9107,FALSE)</f>
        <v>-1.0594904473370742E-2</v>
      </c>
      <c r="E9107" s="8">
        <f ca="1">VLOOKUP(B9107,Residuals!$A$12:$AW$232,C9107,FALSE)^2</f>
        <v>1.1225200079985136E-4</v>
      </c>
      <c r="F9107" s="8">
        <f t="shared" ca="1" si="710"/>
        <v>0.26445762764447489</v>
      </c>
      <c r="G9107" s="6">
        <f t="shared" si="713"/>
        <v>0</v>
      </c>
    </row>
    <row r="9108" spans="1:7" x14ac:dyDescent="0.25">
      <c r="A9108" s="6">
        <f t="shared" si="714"/>
        <v>9097</v>
      </c>
      <c r="B9108" s="6">
        <f t="shared" si="711"/>
        <v>-174</v>
      </c>
      <c r="C9108" s="6">
        <f t="shared" si="712"/>
        <v>43</v>
      </c>
      <c r="D9108" s="8">
        <f ca="1">VLOOKUP(B9108,Residuals!$A$12:$AW$232,C9108,FALSE)</f>
        <v>-9.918344329961663E-3</v>
      </c>
      <c r="E9108" s="8">
        <f ca="1">VLOOKUP(B9108,Residuals!$A$12:$AW$232,C9108,FALSE)^2</f>
        <v>9.8373554247682663E-5</v>
      </c>
      <c r="F9108" s="8">
        <f t="shared" ca="1" si="710"/>
        <v>0.23176100732212213</v>
      </c>
      <c r="G9108" s="6">
        <f t="shared" si="713"/>
        <v>0</v>
      </c>
    </row>
    <row r="9109" spans="1:7" x14ac:dyDescent="0.25">
      <c r="A9109" s="6">
        <f t="shared" si="714"/>
        <v>9098</v>
      </c>
      <c r="B9109" s="6">
        <f t="shared" si="711"/>
        <v>-173</v>
      </c>
      <c r="C9109" s="6">
        <f t="shared" si="712"/>
        <v>43</v>
      </c>
      <c r="D9109" s="8">
        <f ca="1">VLOOKUP(B9109,Residuals!$A$12:$AW$232,C9109,FALSE)</f>
        <v>1.1713357980849857E-2</v>
      </c>
      <c r="E9109" s="8">
        <f ca="1">VLOOKUP(B9109,Residuals!$A$12:$AW$232,C9109,FALSE)^2</f>
        <v>1.3720275518753903E-4</v>
      </c>
      <c r="F9109" s="8">
        <f t="shared" ca="1" si="710"/>
        <v>0.32323980761713322</v>
      </c>
      <c r="G9109" s="6">
        <f t="shared" si="713"/>
        <v>0</v>
      </c>
    </row>
    <row r="9110" spans="1:7" x14ac:dyDescent="0.25">
      <c r="A9110" s="6">
        <f t="shared" si="714"/>
        <v>9099</v>
      </c>
      <c r="B9110" s="6">
        <f t="shared" si="711"/>
        <v>-172</v>
      </c>
      <c r="C9110" s="6">
        <f t="shared" si="712"/>
        <v>43</v>
      </c>
      <c r="D9110" s="8">
        <f ca="1">VLOOKUP(B9110,Residuals!$A$12:$AW$232,C9110,FALSE)</f>
        <v>-4.1726778967079541E-2</v>
      </c>
      <c r="E9110" s="8">
        <f ca="1">VLOOKUP(B9110,Residuals!$A$12:$AW$232,C9110,FALSE)^2</f>
        <v>1.7411240829675115E-3</v>
      </c>
      <c r="F9110" s="8">
        <f t="shared" ca="1" si="710"/>
        <v>4.101962915006319</v>
      </c>
      <c r="G9110" s="6">
        <f t="shared" si="713"/>
        <v>0</v>
      </c>
    </row>
    <row r="9111" spans="1:7" x14ac:dyDescent="0.25">
      <c r="A9111" s="6">
        <f t="shared" si="714"/>
        <v>9100</v>
      </c>
      <c r="B9111" s="6">
        <f t="shared" si="711"/>
        <v>-171</v>
      </c>
      <c r="C9111" s="6">
        <f t="shared" si="712"/>
        <v>43</v>
      </c>
      <c r="D9111" s="8">
        <f ca="1">VLOOKUP(B9111,Residuals!$A$12:$AW$232,C9111,FALSE)</f>
        <v>-3.0339336428796626E-3</v>
      </c>
      <c r="E9111" s="8">
        <f ca="1">VLOOKUP(B9111,Residuals!$A$12:$AW$232,C9111,FALSE)^2</f>
        <v>9.2047533493970607E-6</v>
      </c>
      <c r="F9111" s="8">
        <f t="shared" ca="1" si="710"/>
        <v>2.1685735813069838E-2</v>
      </c>
      <c r="G9111" s="6">
        <f t="shared" si="713"/>
        <v>0</v>
      </c>
    </row>
    <row r="9112" spans="1:7" x14ac:dyDescent="0.25">
      <c r="A9112" s="6">
        <f t="shared" si="714"/>
        <v>9101</v>
      </c>
      <c r="B9112" s="6">
        <f t="shared" si="711"/>
        <v>-170</v>
      </c>
      <c r="C9112" s="6">
        <f t="shared" si="712"/>
        <v>43</v>
      </c>
      <c r="D9112" s="8">
        <f ca="1">VLOOKUP(B9112,Residuals!$A$12:$AW$232,C9112,FALSE)</f>
        <v>-6.3157255166032432E-3</v>
      </c>
      <c r="E9112" s="8">
        <f ca="1">VLOOKUP(B9112,Residuals!$A$12:$AW$232,C9112,FALSE)^2</f>
        <v>3.9888388801073302E-5</v>
      </c>
      <c r="F9112" s="8">
        <f t="shared" ca="1" si="710"/>
        <v>9.397417059586391E-2</v>
      </c>
      <c r="G9112" s="6">
        <f t="shared" si="713"/>
        <v>0</v>
      </c>
    </row>
    <row r="9113" spans="1:7" x14ac:dyDescent="0.25">
      <c r="A9113" s="6">
        <f t="shared" si="714"/>
        <v>9102</v>
      </c>
      <c r="B9113" s="6">
        <f t="shared" si="711"/>
        <v>-169</v>
      </c>
      <c r="C9113" s="6">
        <f t="shared" si="712"/>
        <v>43</v>
      </c>
      <c r="D9113" s="8">
        <f ca="1">VLOOKUP(B9113,Residuals!$A$12:$AW$232,C9113,FALSE)</f>
        <v>1.2289840289392225E-2</v>
      </c>
      <c r="E9113" s="8">
        <f ca="1">VLOOKUP(B9113,Residuals!$A$12:$AW$232,C9113,FALSE)^2</f>
        <v>1.5104017433876837E-4</v>
      </c>
      <c r="F9113" s="8">
        <f t="shared" ca="1" si="710"/>
        <v>0.35583977033834274</v>
      </c>
      <c r="G9113" s="6">
        <f t="shared" si="713"/>
        <v>0</v>
      </c>
    </row>
    <row r="9114" spans="1:7" x14ac:dyDescent="0.25">
      <c r="A9114" s="6">
        <f t="shared" si="714"/>
        <v>9103</v>
      </c>
      <c r="B9114" s="6">
        <f t="shared" si="711"/>
        <v>-168</v>
      </c>
      <c r="C9114" s="6">
        <f t="shared" si="712"/>
        <v>43</v>
      </c>
      <c r="D9114" s="8">
        <f ca="1">VLOOKUP(B9114,Residuals!$A$12:$AW$232,C9114,FALSE)</f>
        <v>1.0309353889377648E-2</v>
      </c>
      <c r="E9114" s="8">
        <f ca="1">VLOOKUP(B9114,Residuals!$A$12:$AW$232,C9114,FALSE)^2</f>
        <v>1.0628277761642604E-4</v>
      </c>
      <c r="F9114" s="8">
        <f t="shared" ca="1" si="710"/>
        <v>0.25039456782620256</v>
      </c>
      <c r="G9114" s="6">
        <f t="shared" si="713"/>
        <v>0</v>
      </c>
    </row>
    <row r="9115" spans="1:7" x14ac:dyDescent="0.25">
      <c r="A9115" s="6">
        <f t="shared" si="714"/>
        <v>9104</v>
      </c>
      <c r="B9115" s="6">
        <f t="shared" si="711"/>
        <v>-167</v>
      </c>
      <c r="C9115" s="6">
        <f t="shared" si="712"/>
        <v>43</v>
      </c>
      <c r="D9115" s="8">
        <f ca="1">VLOOKUP(B9115,Residuals!$A$12:$AW$232,C9115,FALSE)</f>
        <v>1.2601434677813659E-2</v>
      </c>
      <c r="E9115" s="8">
        <f ca="1">VLOOKUP(B9115,Residuals!$A$12:$AW$232,C9115,FALSE)^2</f>
        <v>1.5879615593920464E-4</v>
      </c>
      <c r="F9115" s="8">
        <f t="shared" ca="1" si="710"/>
        <v>0.37411230427529052</v>
      </c>
      <c r="G9115" s="6">
        <f t="shared" si="713"/>
        <v>0</v>
      </c>
    </row>
    <row r="9116" spans="1:7" x14ac:dyDescent="0.25">
      <c r="A9116" s="6">
        <f t="shared" si="714"/>
        <v>9105</v>
      </c>
      <c r="B9116" s="6">
        <f t="shared" si="711"/>
        <v>-166</v>
      </c>
      <c r="C9116" s="6">
        <f t="shared" si="712"/>
        <v>43</v>
      </c>
      <c r="D9116" s="8">
        <f ca="1">VLOOKUP(B9116,Residuals!$A$12:$AW$232,C9116,FALSE)</f>
        <v>-4.1123255944456559E-3</v>
      </c>
      <c r="E9116" s="8">
        <f ca="1">VLOOKUP(B9116,Residuals!$A$12:$AW$232,C9116,FALSE)^2</f>
        <v>1.6911221794732816E-5</v>
      </c>
      <c r="F9116" s="8">
        <f t="shared" ca="1" si="710"/>
        <v>3.9841620323354636E-2</v>
      </c>
      <c r="G9116" s="6">
        <f t="shared" si="713"/>
        <v>0</v>
      </c>
    </row>
    <row r="9117" spans="1:7" x14ac:dyDescent="0.25">
      <c r="A9117" s="6">
        <f t="shared" si="714"/>
        <v>9106</v>
      </c>
      <c r="B9117" s="6">
        <f t="shared" si="711"/>
        <v>-165</v>
      </c>
      <c r="C9117" s="6">
        <f t="shared" si="712"/>
        <v>43</v>
      </c>
      <c r="D9117" s="8">
        <f ca="1">VLOOKUP(B9117,Residuals!$A$12:$AW$232,C9117,FALSE)</f>
        <v>1.6523127696074013E-2</v>
      </c>
      <c r="E9117" s="8">
        <f ca="1">VLOOKUP(B9117,Residuals!$A$12:$AW$232,C9117,FALSE)^2</f>
        <v>2.7301374886076811E-4</v>
      </c>
      <c r="F9117" s="8">
        <f t="shared" ca="1" si="710"/>
        <v>0.64320072536416462</v>
      </c>
      <c r="G9117" s="6">
        <f t="shared" si="713"/>
        <v>0</v>
      </c>
    </row>
    <row r="9118" spans="1:7" x14ac:dyDescent="0.25">
      <c r="A9118" s="6">
        <f t="shared" si="714"/>
        <v>9107</v>
      </c>
      <c r="B9118" s="6">
        <f t="shared" si="711"/>
        <v>-164</v>
      </c>
      <c r="C9118" s="6">
        <f t="shared" si="712"/>
        <v>43</v>
      </c>
      <c r="D9118" s="8">
        <f ca="1">VLOOKUP(B9118,Residuals!$A$12:$AW$232,C9118,FALSE)</f>
        <v>-1.0808017726566059E-2</v>
      </c>
      <c r="E9118" s="8">
        <f ca="1">VLOOKUP(B9118,Residuals!$A$12:$AW$232,C9118,FALSE)^2</f>
        <v>1.1681324717776615E-4</v>
      </c>
      <c r="F9118" s="8">
        <f t="shared" ca="1" si="710"/>
        <v>0.27520359553466944</v>
      </c>
      <c r="G9118" s="6">
        <f t="shared" si="713"/>
        <v>0</v>
      </c>
    </row>
    <row r="9119" spans="1:7" x14ac:dyDescent="0.25">
      <c r="A9119" s="6">
        <f t="shared" si="714"/>
        <v>9108</v>
      </c>
      <c r="B9119" s="6">
        <f t="shared" si="711"/>
        <v>-163</v>
      </c>
      <c r="C9119" s="6">
        <f t="shared" si="712"/>
        <v>43</v>
      </c>
      <c r="D9119" s="8">
        <f ca="1">VLOOKUP(B9119,Residuals!$A$12:$AW$232,C9119,FALSE)</f>
        <v>-7.3629336719126829E-3</v>
      </c>
      <c r="E9119" s="8">
        <f ca="1">VLOOKUP(B9119,Residuals!$A$12:$AW$232,C9119,FALSE)^2</f>
        <v>5.4212792256985583E-5</v>
      </c>
      <c r="F9119" s="8">
        <f t="shared" ca="1" si="710"/>
        <v>0.12772143325826713</v>
      </c>
      <c r="G9119" s="6">
        <f t="shared" si="713"/>
        <v>0</v>
      </c>
    </row>
    <row r="9120" spans="1:7" x14ac:dyDescent="0.25">
      <c r="A9120" s="6">
        <f t="shared" si="714"/>
        <v>9109</v>
      </c>
      <c r="B9120" s="6">
        <f t="shared" si="711"/>
        <v>-162</v>
      </c>
      <c r="C9120" s="6">
        <f t="shared" si="712"/>
        <v>43</v>
      </c>
      <c r="D9120" s="8">
        <f ca="1">VLOOKUP(B9120,Residuals!$A$12:$AW$232,C9120,FALSE)</f>
        <v>-1.840517977786495E-2</v>
      </c>
      <c r="E9120" s="8">
        <f ca="1">VLOOKUP(B9120,Residuals!$A$12:$AW$232,C9120,FALSE)^2</f>
        <v>3.3875064265552891E-4</v>
      </c>
      <c r="F9120" s="8">
        <f t="shared" ca="1" si="710"/>
        <v>0.79807211168962122</v>
      </c>
      <c r="G9120" s="6">
        <f t="shared" si="713"/>
        <v>0</v>
      </c>
    </row>
    <row r="9121" spans="1:7" x14ac:dyDescent="0.25">
      <c r="A9121" s="6">
        <f t="shared" si="714"/>
        <v>9110</v>
      </c>
      <c r="B9121" s="6">
        <f t="shared" si="711"/>
        <v>-161</v>
      </c>
      <c r="C9121" s="6">
        <f t="shared" si="712"/>
        <v>43</v>
      </c>
      <c r="D9121" s="8">
        <f ca="1">VLOOKUP(B9121,Residuals!$A$12:$AW$232,C9121,FALSE)</f>
        <v>-5.4910627359893169E-3</v>
      </c>
      <c r="E9121" s="8">
        <f ca="1">VLOOKUP(B9121,Residuals!$A$12:$AW$232,C9121,FALSE)^2</f>
        <v>3.0151769970570483E-5</v>
      </c>
      <c r="F9121" s="8">
        <f t="shared" ca="1" si="710"/>
        <v>7.1035398023030577E-2</v>
      </c>
      <c r="G9121" s="6">
        <f t="shared" si="713"/>
        <v>0</v>
      </c>
    </row>
    <row r="9122" spans="1:7" x14ac:dyDescent="0.25">
      <c r="A9122" s="6">
        <f t="shared" si="714"/>
        <v>9111</v>
      </c>
      <c r="B9122" s="6">
        <f t="shared" si="711"/>
        <v>-160</v>
      </c>
      <c r="C9122" s="6">
        <f t="shared" si="712"/>
        <v>43</v>
      </c>
      <c r="D9122" s="8">
        <f ca="1">VLOOKUP(B9122,Residuals!$A$12:$AW$232,C9122,FALSE)</f>
        <v>-7.8684519934544544E-3</v>
      </c>
      <c r="E9122" s="8">
        <f ca="1">VLOOKUP(B9122,Residuals!$A$12:$AW$232,C9122,FALSE)^2</f>
        <v>6.1912536773297373E-5</v>
      </c>
      <c r="F9122" s="8">
        <f t="shared" ca="1" si="710"/>
        <v>0.14586147667613969</v>
      </c>
      <c r="G9122" s="6">
        <f t="shared" si="713"/>
        <v>0</v>
      </c>
    </row>
    <row r="9123" spans="1:7" x14ac:dyDescent="0.25">
      <c r="A9123" s="6">
        <f t="shared" si="714"/>
        <v>9112</v>
      </c>
      <c r="B9123" s="6">
        <f t="shared" si="711"/>
        <v>-159</v>
      </c>
      <c r="C9123" s="6">
        <f t="shared" si="712"/>
        <v>43</v>
      </c>
      <c r="D9123" s="8">
        <f ca="1">VLOOKUP(B9123,Residuals!$A$12:$AW$232,C9123,FALSE)</f>
        <v>-2.7788173358115592E-2</v>
      </c>
      <c r="E9123" s="8">
        <f ca="1">VLOOKUP(B9123,Residuals!$A$12:$AW$232,C9123,FALSE)^2</f>
        <v>7.7218257858068515E-4</v>
      </c>
      <c r="F9123" s="8">
        <f t="shared" ca="1" si="710"/>
        <v>1.8192065298145821</v>
      </c>
      <c r="G9123" s="6">
        <f t="shared" si="713"/>
        <v>0</v>
      </c>
    </row>
    <row r="9124" spans="1:7" x14ac:dyDescent="0.25">
      <c r="A9124" s="6">
        <f t="shared" si="714"/>
        <v>9113</v>
      </c>
      <c r="B9124" s="6">
        <f t="shared" si="711"/>
        <v>-158</v>
      </c>
      <c r="C9124" s="6">
        <f t="shared" si="712"/>
        <v>43</v>
      </c>
      <c r="D9124" s="8">
        <f ca="1">VLOOKUP(B9124,Residuals!$A$12:$AW$232,C9124,FALSE)</f>
        <v>4.8016959015155174E-2</v>
      </c>
      <c r="E9124" s="8">
        <f ca="1">VLOOKUP(B9124,Residuals!$A$12:$AW$232,C9124,FALSE)^2</f>
        <v>2.3056283530630919E-3</v>
      </c>
      <c r="F9124" s="8">
        <f t="shared" ca="1" si="710"/>
        <v>5.4318943104460935</v>
      </c>
      <c r="G9124" s="6">
        <f t="shared" si="713"/>
        <v>0</v>
      </c>
    </row>
    <row r="9125" spans="1:7" x14ac:dyDescent="0.25">
      <c r="A9125" s="6">
        <f t="shared" si="714"/>
        <v>9114</v>
      </c>
      <c r="B9125" s="6">
        <f t="shared" si="711"/>
        <v>-157</v>
      </c>
      <c r="C9125" s="6">
        <f t="shared" si="712"/>
        <v>43</v>
      </c>
      <c r="D9125" s="8">
        <f ca="1">VLOOKUP(B9125,Residuals!$A$12:$AW$232,C9125,FALSE)</f>
        <v>4.6071608414628533E-2</v>
      </c>
      <c r="E9125" s="8">
        <f ca="1">VLOOKUP(B9125,Residuals!$A$12:$AW$232,C9125,FALSE)^2</f>
        <v>2.1225931019108707E-3</v>
      </c>
      <c r="F9125" s="8">
        <f t="shared" ca="1" si="710"/>
        <v>5.0006764439482421</v>
      </c>
      <c r="G9125" s="6">
        <f t="shared" si="713"/>
        <v>0</v>
      </c>
    </row>
    <row r="9126" spans="1:7" x14ac:dyDescent="0.25">
      <c r="A9126" s="6">
        <f t="shared" si="714"/>
        <v>9115</v>
      </c>
      <c r="B9126" s="6">
        <f t="shared" si="711"/>
        <v>-156</v>
      </c>
      <c r="C9126" s="6">
        <f t="shared" si="712"/>
        <v>43</v>
      </c>
      <c r="D9126" s="8">
        <f ca="1">VLOOKUP(B9126,Residuals!$A$12:$AW$232,C9126,FALSE)</f>
        <v>-1.5510010374767498E-2</v>
      </c>
      <c r="E9126" s="8">
        <f ca="1">VLOOKUP(B9126,Residuals!$A$12:$AW$232,C9126,FALSE)^2</f>
        <v>2.405604218253954E-4</v>
      </c>
      <c r="F9126" s="8">
        <f t="shared" ca="1" si="710"/>
        <v>0.56674302469254922</v>
      </c>
      <c r="G9126" s="6">
        <f t="shared" si="713"/>
        <v>0</v>
      </c>
    </row>
    <row r="9127" spans="1:7" x14ac:dyDescent="0.25">
      <c r="A9127" s="6">
        <f t="shared" si="714"/>
        <v>9116</v>
      </c>
      <c r="B9127" s="6">
        <f t="shared" si="711"/>
        <v>-155</v>
      </c>
      <c r="C9127" s="6">
        <f t="shared" si="712"/>
        <v>43</v>
      </c>
      <c r="D9127" s="8">
        <f ca="1">VLOOKUP(B9127,Residuals!$A$12:$AW$232,C9127,FALSE)</f>
        <v>8.3408941148345617E-3</v>
      </c>
      <c r="E9127" s="8">
        <f ca="1">VLOOKUP(B9127,Residuals!$A$12:$AW$232,C9127,FALSE)^2</f>
        <v>6.9570514634881828E-5</v>
      </c>
      <c r="F9127" s="8">
        <f t="shared" ca="1" si="710"/>
        <v>0.16390312086419781</v>
      </c>
      <c r="G9127" s="6">
        <f t="shared" si="713"/>
        <v>0</v>
      </c>
    </row>
    <row r="9128" spans="1:7" x14ac:dyDescent="0.25">
      <c r="A9128" s="6">
        <f t="shared" si="714"/>
        <v>9117</v>
      </c>
      <c r="B9128" s="6">
        <f t="shared" si="711"/>
        <v>-154</v>
      </c>
      <c r="C9128" s="6">
        <f t="shared" si="712"/>
        <v>43</v>
      </c>
      <c r="D9128" s="8">
        <f ca="1">VLOOKUP(B9128,Residuals!$A$12:$AW$232,C9128,FALSE)</f>
        <v>2.6552550793052323E-2</v>
      </c>
      <c r="E9128" s="8">
        <f ca="1">VLOOKUP(B9128,Residuals!$A$12:$AW$232,C9128,FALSE)^2</f>
        <v>7.050379536176235E-4</v>
      </c>
      <c r="F9128" s="8">
        <f t="shared" ca="1" si="710"/>
        <v>1.6610186302646188</v>
      </c>
      <c r="G9128" s="6">
        <f t="shared" si="713"/>
        <v>0</v>
      </c>
    </row>
    <row r="9129" spans="1:7" x14ac:dyDescent="0.25">
      <c r="A9129" s="6">
        <f t="shared" si="714"/>
        <v>9118</v>
      </c>
      <c r="B9129" s="6">
        <f t="shared" si="711"/>
        <v>-153</v>
      </c>
      <c r="C9129" s="6">
        <f t="shared" si="712"/>
        <v>43</v>
      </c>
      <c r="D9129" s="8">
        <f ca="1">VLOOKUP(B9129,Residuals!$A$12:$AW$232,C9129,FALSE)</f>
        <v>1.5899496109464506E-2</v>
      </c>
      <c r="E9129" s="8">
        <f ca="1">VLOOKUP(B9129,Residuals!$A$12:$AW$232,C9129,FALSE)^2</f>
        <v>2.5279397653487696E-4</v>
      </c>
      <c r="F9129" s="8">
        <f t="shared" ca="1" si="710"/>
        <v>0.59556439832576358</v>
      </c>
      <c r="G9129" s="6">
        <f t="shared" si="713"/>
        <v>0</v>
      </c>
    </row>
    <row r="9130" spans="1:7" x14ac:dyDescent="0.25">
      <c r="A9130" s="6">
        <f t="shared" si="714"/>
        <v>9119</v>
      </c>
      <c r="B9130" s="6">
        <f t="shared" si="711"/>
        <v>-152</v>
      </c>
      <c r="C9130" s="6">
        <f t="shared" si="712"/>
        <v>43</v>
      </c>
      <c r="D9130" s="8">
        <f ca="1">VLOOKUP(B9130,Residuals!$A$12:$AW$232,C9130,FALSE)</f>
        <v>1.8721459405834025E-2</v>
      </c>
      <c r="E9130" s="8">
        <f ca="1">VLOOKUP(B9130,Residuals!$A$12:$AW$232,C9130,FALSE)^2</f>
        <v>3.5049304228429131E-4</v>
      </c>
      <c r="F9130" s="8">
        <f t="shared" ca="1" si="710"/>
        <v>0.82573635933374856</v>
      </c>
      <c r="G9130" s="6">
        <f t="shared" si="713"/>
        <v>0</v>
      </c>
    </row>
    <row r="9131" spans="1:7" x14ac:dyDescent="0.25">
      <c r="A9131" s="6">
        <f t="shared" si="714"/>
        <v>9120</v>
      </c>
      <c r="B9131" s="6">
        <f t="shared" si="711"/>
        <v>-151</v>
      </c>
      <c r="C9131" s="6">
        <f t="shared" si="712"/>
        <v>43</v>
      </c>
      <c r="D9131" s="8">
        <f ca="1">VLOOKUP(B9131,Residuals!$A$12:$AW$232,C9131,FALSE)</f>
        <v>2.8372342904230075E-2</v>
      </c>
      <c r="E9131" s="8">
        <f ca="1">VLOOKUP(B9131,Residuals!$A$12:$AW$232,C9131,FALSE)^2</f>
        <v>8.0498984187521471E-4</v>
      </c>
      <c r="F9131" s="8">
        <f t="shared" ca="1" si="710"/>
        <v>1.8964980788164456</v>
      </c>
      <c r="G9131" s="6">
        <f t="shared" si="713"/>
        <v>0</v>
      </c>
    </row>
    <row r="9132" spans="1:7" x14ac:dyDescent="0.25">
      <c r="A9132" s="6">
        <f t="shared" si="714"/>
        <v>9121</v>
      </c>
      <c r="B9132" s="6">
        <f t="shared" si="711"/>
        <v>-150</v>
      </c>
      <c r="C9132" s="6">
        <f t="shared" si="712"/>
        <v>43</v>
      </c>
      <c r="D9132" s="8">
        <f ca="1">VLOOKUP(B9132,Residuals!$A$12:$AW$232,C9132,FALSE)</f>
        <v>-8.8061992516472783E-3</v>
      </c>
      <c r="E9132" s="8">
        <f ca="1">VLOOKUP(B9132,Residuals!$A$12:$AW$232,C9132,FALSE)^2</f>
        <v>7.7549145259713084E-5</v>
      </c>
      <c r="F9132" s="8">
        <f t="shared" ca="1" si="710"/>
        <v>0.18270019986376629</v>
      </c>
      <c r="G9132" s="6">
        <f t="shared" si="713"/>
        <v>0</v>
      </c>
    </row>
    <row r="9133" spans="1:7" x14ac:dyDescent="0.25">
      <c r="A9133" s="6">
        <f t="shared" si="714"/>
        <v>9122</v>
      </c>
      <c r="B9133" s="6">
        <f t="shared" si="711"/>
        <v>-149</v>
      </c>
      <c r="C9133" s="6">
        <f t="shared" si="712"/>
        <v>43</v>
      </c>
      <c r="D9133" s="8">
        <f ca="1">VLOOKUP(B9133,Residuals!$A$12:$AW$232,C9133,FALSE)</f>
        <v>3.2385446659224095E-3</v>
      </c>
      <c r="E9133" s="8">
        <f ca="1">VLOOKUP(B9133,Residuals!$A$12:$AW$232,C9133,FALSE)^2</f>
        <v>1.0488171553174492E-5</v>
      </c>
      <c r="F9133" s="8">
        <f t="shared" ca="1" si="710"/>
        <v>2.470937664822867E-2</v>
      </c>
      <c r="G9133" s="6">
        <f t="shared" si="713"/>
        <v>0</v>
      </c>
    </row>
    <row r="9134" spans="1:7" x14ac:dyDescent="0.25">
      <c r="A9134" s="6">
        <f t="shared" si="714"/>
        <v>9123</v>
      </c>
      <c r="B9134" s="6">
        <f t="shared" si="711"/>
        <v>-148</v>
      </c>
      <c r="C9134" s="6">
        <f t="shared" si="712"/>
        <v>43</v>
      </c>
      <c r="D9134" s="8">
        <f ca="1">VLOOKUP(B9134,Residuals!$A$12:$AW$232,C9134,FALSE)</f>
        <v>-1.1706751377627996E-2</v>
      </c>
      <c r="E9134" s="8">
        <f ca="1">VLOOKUP(B9134,Residuals!$A$12:$AW$232,C9134,FALSE)^2</f>
        <v>1.3704802781759498E-4</v>
      </c>
      <c r="F9134" s="8">
        <f t="shared" ca="1" si="710"/>
        <v>0.32287528107956148</v>
      </c>
      <c r="G9134" s="6">
        <f t="shared" si="713"/>
        <v>0</v>
      </c>
    </row>
    <row r="9135" spans="1:7" x14ac:dyDescent="0.25">
      <c r="A9135" s="6">
        <f t="shared" si="714"/>
        <v>9124</v>
      </c>
      <c r="B9135" s="6">
        <f t="shared" si="711"/>
        <v>-147</v>
      </c>
      <c r="C9135" s="6">
        <f t="shared" si="712"/>
        <v>43</v>
      </c>
      <c r="D9135" s="8">
        <f ca="1">VLOOKUP(B9135,Residuals!$A$12:$AW$232,C9135,FALSE)</f>
        <v>4.5399411688087799E-3</v>
      </c>
      <c r="E9135" s="8">
        <f ca="1">VLOOKUP(B9135,Residuals!$A$12:$AW$232,C9135,FALSE)^2</f>
        <v>2.0611065816244832E-5</v>
      </c>
      <c r="F9135" s="8">
        <f t="shared" ca="1" si="710"/>
        <v>4.8558186314265304E-2</v>
      </c>
      <c r="G9135" s="6">
        <f t="shared" si="713"/>
        <v>0</v>
      </c>
    </row>
    <row r="9136" spans="1:7" x14ac:dyDescent="0.25">
      <c r="A9136" s="6">
        <f t="shared" si="714"/>
        <v>9125</v>
      </c>
      <c r="B9136" s="6">
        <f t="shared" si="711"/>
        <v>-146</v>
      </c>
      <c r="C9136" s="6">
        <f t="shared" si="712"/>
        <v>43</v>
      </c>
      <c r="D9136" s="8">
        <f ca="1">VLOOKUP(B9136,Residuals!$A$12:$AW$232,C9136,FALSE)</f>
        <v>1.9000094983526668E-2</v>
      </c>
      <c r="E9136" s="8">
        <f ca="1">VLOOKUP(B9136,Residuals!$A$12:$AW$232,C9136,FALSE)^2</f>
        <v>3.6100360938303528E-4</v>
      </c>
      <c r="F9136" s="8">
        <f t="shared" ca="1" si="710"/>
        <v>0.85049849827404245</v>
      </c>
      <c r="G9136" s="6">
        <f t="shared" si="713"/>
        <v>0</v>
      </c>
    </row>
    <row r="9137" spans="1:7" x14ac:dyDescent="0.25">
      <c r="A9137" s="6">
        <f t="shared" si="714"/>
        <v>9126</v>
      </c>
      <c r="B9137" s="6">
        <f t="shared" si="711"/>
        <v>-145</v>
      </c>
      <c r="C9137" s="6">
        <f t="shared" si="712"/>
        <v>43</v>
      </c>
      <c r="D9137" s="8">
        <f ca="1">VLOOKUP(B9137,Residuals!$A$12:$AW$232,C9137,FALSE)</f>
        <v>-2.8645335933763099E-2</v>
      </c>
      <c r="E9137" s="8">
        <f ca="1">VLOOKUP(B9137,Residuals!$A$12:$AW$232,C9137,FALSE)^2</f>
        <v>8.2055527075813948E-4</v>
      </c>
      <c r="F9137" s="8">
        <f t="shared" ca="1" si="710"/>
        <v>1.9331691079857762</v>
      </c>
      <c r="G9137" s="6">
        <f t="shared" si="713"/>
        <v>0</v>
      </c>
    </row>
    <row r="9138" spans="1:7" x14ac:dyDescent="0.25">
      <c r="A9138" s="6">
        <f t="shared" si="714"/>
        <v>9127</v>
      </c>
      <c r="B9138" s="6">
        <f t="shared" si="711"/>
        <v>-144</v>
      </c>
      <c r="C9138" s="6">
        <f t="shared" si="712"/>
        <v>43</v>
      </c>
      <c r="D9138" s="8">
        <f ca="1">VLOOKUP(B9138,Residuals!$A$12:$AW$232,C9138,FALSE)</f>
        <v>-1.2093189293766867E-2</v>
      </c>
      <c r="E9138" s="8">
        <f ca="1">VLOOKUP(B9138,Residuals!$A$12:$AW$232,C9138,FALSE)^2</f>
        <v>1.4624522729487759E-4</v>
      </c>
      <c r="F9138" s="8">
        <f t="shared" ca="1" si="710"/>
        <v>0.34454322051408409</v>
      </c>
      <c r="G9138" s="6">
        <f t="shared" si="713"/>
        <v>0</v>
      </c>
    </row>
    <row r="9139" spans="1:7" x14ac:dyDescent="0.25">
      <c r="A9139" s="6">
        <f t="shared" si="714"/>
        <v>9128</v>
      </c>
      <c r="B9139" s="6">
        <f t="shared" si="711"/>
        <v>-143</v>
      </c>
      <c r="C9139" s="6">
        <f t="shared" si="712"/>
        <v>43</v>
      </c>
      <c r="D9139" s="8">
        <f ca="1">VLOOKUP(B9139,Residuals!$A$12:$AW$232,C9139,FALSE)</f>
        <v>-3.3366393550523496E-2</v>
      </c>
      <c r="E9139" s="8">
        <f ca="1">VLOOKUP(B9139,Residuals!$A$12:$AW$232,C9139,FALSE)^2</f>
        <v>1.113316218568416E-3</v>
      </c>
      <c r="F9139" s="8">
        <f t="shared" ca="1" si="710"/>
        <v>2.622892811556111</v>
      </c>
      <c r="G9139" s="6">
        <f t="shared" si="713"/>
        <v>0</v>
      </c>
    </row>
    <row r="9140" spans="1:7" x14ac:dyDescent="0.25">
      <c r="A9140" s="6">
        <f t="shared" si="714"/>
        <v>9129</v>
      </c>
      <c r="B9140" s="6">
        <f t="shared" si="711"/>
        <v>-142</v>
      </c>
      <c r="C9140" s="6">
        <f t="shared" si="712"/>
        <v>43</v>
      </c>
      <c r="D9140" s="8">
        <f ca="1">VLOOKUP(B9140,Residuals!$A$12:$AW$232,C9140,FALSE)</f>
        <v>-1.1669191655068677E-2</v>
      </c>
      <c r="E9140" s="8">
        <f ca="1">VLOOKUP(B9140,Residuals!$A$12:$AW$232,C9140,FALSE)^2</f>
        <v>1.3617003388272444E-4</v>
      </c>
      <c r="F9140" s="8">
        <f t="shared" ca="1" si="710"/>
        <v>0.32080679061660655</v>
      </c>
      <c r="G9140" s="6">
        <f t="shared" si="713"/>
        <v>0</v>
      </c>
    </row>
    <row r="9141" spans="1:7" x14ac:dyDescent="0.25">
      <c r="A9141" s="6">
        <f t="shared" si="714"/>
        <v>9130</v>
      </c>
      <c r="B9141" s="6">
        <f t="shared" si="711"/>
        <v>-141</v>
      </c>
      <c r="C9141" s="6">
        <f t="shared" si="712"/>
        <v>43</v>
      </c>
      <c r="D9141" s="8">
        <f ca="1">VLOOKUP(B9141,Residuals!$A$12:$AW$232,C9141,FALSE)</f>
        <v>-2.6911013492865347E-2</v>
      </c>
      <c r="E9141" s="8">
        <f ca="1">VLOOKUP(B9141,Residuals!$A$12:$AW$232,C9141,FALSE)^2</f>
        <v>7.242026472131808E-4</v>
      </c>
      <c r="F9141" s="8">
        <f t="shared" ca="1" si="710"/>
        <v>1.7061692678185203</v>
      </c>
      <c r="G9141" s="6">
        <f t="shared" si="713"/>
        <v>0</v>
      </c>
    </row>
    <row r="9142" spans="1:7" x14ac:dyDescent="0.25">
      <c r="A9142" s="6">
        <f t="shared" si="714"/>
        <v>9131</v>
      </c>
      <c r="B9142" s="6">
        <f t="shared" si="711"/>
        <v>-140</v>
      </c>
      <c r="C9142" s="6">
        <f t="shared" si="712"/>
        <v>43</v>
      </c>
      <c r="D9142" s="8">
        <f ca="1">VLOOKUP(B9142,Residuals!$A$12:$AW$232,C9142,FALSE)</f>
        <v>-4.0839668385549303E-2</v>
      </c>
      <c r="E9142" s="8">
        <f ca="1">VLOOKUP(B9142,Residuals!$A$12:$AW$232,C9142,FALSE)^2</f>
        <v>1.6678785138416353E-3</v>
      </c>
      <c r="F9142" s="8">
        <f t="shared" ca="1" si="710"/>
        <v>3.9294016304993589</v>
      </c>
      <c r="G9142" s="6">
        <f t="shared" si="713"/>
        <v>0</v>
      </c>
    </row>
    <row r="9143" spans="1:7" x14ac:dyDescent="0.25">
      <c r="A9143" s="6">
        <f t="shared" si="714"/>
        <v>9132</v>
      </c>
      <c r="B9143" s="6">
        <f t="shared" si="711"/>
        <v>-139</v>
      </c>
      <c r="C9143" s="6">
        <f t="shared" si="712"/>
        <v>43</v>
      </c>
      <c r="D9143" s="8">
        <f ca="1">VLOOKUP(B9143,Residuals!$A$12:$AW$232,C9143,FALSE)</f>
        <v>3.6598890898317804E-2</v>
      </c>
      <c r="E9143" s="8">
        <f ca="1">VLOOKUP(B9143,Residuals!$A$12:$AW$232,C9143,FALSE)^2</f>
        <v>1.3394788149869699E-3</v>
      </c>
      <c r="F9143" s="8">
        <f t="shared" ca="1" si="710"/>
        <v>3.1557155967589274</v>
      </c>
      <c r="G9143" s="6">
        <f t="shared" si="713"/>
        <v>0</v>
      </c>
    </row>
    <row r="9144" spans="1:7" x14ac:dyDescent="0.25">
      <c r="A9144" s="6">
        <f t="shared" si="714"/>
        <v>9133</v>
      </c>
      <c r="B9144" s="6">
        <f t="shared" si="711"/>
        <v>-138</v>
      </c>
      <c r="C9144" s="6">
        <f t="shared" si="712"/>
        <v>43</v>
      </c>
      <c r="D9144" s="8">
        <f ca="1">VLOOKUP(B9144,Residuals!$A$12:$AW$232,C9144,FALSE)</f>
        <v>2.6773250525255407E-2</v>
      </c>
      <c r="E9144" s="8">
        <f ca="1">VLOOKUP(B9144,Residuals!$A$12:$AW$232,C9144,FALSE)^2</f>
        <v>7.1680694368808889E-4</v>
      </c>
      <c r="F9144" s="8">
        <f t="shared" ca="1" si="710"/>
        <v>1.6887455230739163</v>
      </c>
      <c r="G9144" s="6">
        <f t="shared" si="713"/>
        <v>0</v>
      </c>
    </row>
    <row r="9145" spans="1:7" x14ac:dyDescent="0.25">
      <c r="A9145" s="6">
        <f t="shared" si="714"/>
        <v>9134</v>
      </c>
      <c r="B9145" s="6">
        <f t="shared" si="711"/>
        <v>-137</v>
      </c>
      <c r="C9145" s="6">
        <f t="shared" si="712"/>
        <v>43</v>
      </c>
      <c r="D9145" s="8">
        <f ca="1">VLOOKUP(B9145,Residuals!$A$12:$AW$232,C9145,FALSE)</f>
        <v>1.9044819679409491E-2</v>
      </c>
      <c r="E9145" s="8">
        <f ca="1">VLOOKUP(B9145,Residuals!$A$12:$AW$232,C9145,FALSE)^2</f>
        <v>3.6270515662122305E-4</v>
      </c>
      <c r="F9145" s="8">
        <f t="shared" ca="1" si="710"/>
        <v>0.85450722099372467</v>
      </c>
      <c r="G9145" s="6">
        <f t="shared" si="713"/>
        <v>0</v>
      </c>
    </row>
    <row r="9146" spans="1:7" x14ac:dyDescent="0.25">
      <c r="A9146" s="6">
        <f t="shared" si="714"/>
        <v>9135</v>
      </c>
      <c r="B9146" s="6">
        <f t="shared" si="711"/>
        <v>-136</v>
      </c>
      <c r="C9146" s="6">
        <f t="shared" si="712"/>
        <v>43</v>
      </c>
      <c r="D9146" s="8">
        <f ca="1">VLOOKUP(B9146,Residuals!$A$12:$AW$232,C9146,FALSE)</f>
        <v>-8.8216678227199183E-3</v>
      </c>
      <c r="E9146" s="8">
        <f ca="1">VLOOKUP(B9146,Residuals!$A$12:$AW$232,C9146,FALSE)^2</f>
        <v>7.7821823174411989E-5</v>
      </c>
      <c r="F9146" s="8">
        <f t="shared" ca="1" si="710"/>
        <v>0.1833426093880374</v>
      </c>
      <c r="G9146" s="6">
        <f t="shared" si="713"/>
        <v>0</v>
      </c>
    </row>
    <row r="9147" spans="1:7" x14ac:dyDescent="0.25">
      <c r="A9147" s="6">
        <f t="shared" si="714"/>
        <v>9136</v>
      </c>
      <c r="B9147" s="6">
        <f t="shared" si="711"/>
        <v>-135</v>
      </c>
      <c r="C9147" s="6">
        <f t="shared" si="712"/>
        <v>43</v>
      </c>
      <c r="D9147" s="8">
        <f ca="1">VLOOKUP(B9147,Residuals!$A$12:$AW$232,C9147,FALSE)</f>
        <v>-8.7899120769069188E-3</v>
      </c>
      <c r="E9147" s="8">
        <f ca="1">VLOOKUP(B9147,Residuals!$A$12:$AW$232,C9147,FALSE)^2</f>
        <v>7.7262554319754099E-5</v>
      </c>
      <c r="F9147" s="8">
        <f t="shared" ca="1" si="710"/>
        <v>0.18202501225422787</v>
      </c>
      <c r="G9147" s="6">
        <f t="shared" si="713"/>
        <v>0</v>
      </c>
    </row>
    <row r="9148" spans="1:7" x14ac:dyDescent="0.25">
      <c r="A9148" s="6">
        <f t="shared" si="714"/>
        <v>9137</v>
      </c>
      <c r="B9148" s="6">
        <f t="shared" si="711"/>
        <v>-134</v>
      </c>
      <c r="C9148" s="6">
        <f t="shared" si="712"/>
        <v>43</v>
      </c>
      <c r="D9148" s="8">
        <f ca="1">VLOOKUP(B9148,Residuals!$A$12:$AW$232,C9148,FALSE)</f>
        <v>-1.6962214541828821E-2</v>
      </c>
      <c r="E9148" s="8">
        <f ca="1">VLOOKUP(B9148,Residuals!$A$12:$AW$232,C9148,FALSE)^2</f>
        <v>2.8771672216302912E-4</v>
      </c>
      <c r="F9148" s="8">
        <f t="shared" ca="1" si="710"/>
        <v>0.67783987131372303</v>
      </c>
      <c r="G9148" s="6">
        <f t="shared" si="713"/>
        <v>0</v>
      </c>
    </row>
    <row r="9149" spans="1:7" x14ac:dyDescent="0.25">
      <c r="A9149" s="6">
        <f t="shared" si="714"/>
        <v>9138</v>
      </c>
      <c r="B9149" s="6">
        <f t="shared" si="711"/>
        <v>-133</v>
      </c>
      <c r="C9149" s="6">
        <f t="shared" si="712"/>
        <v>43</v>
      </c>
      <c r="D9149" s="8">
        <f ca="1">VLOOKUP(B9149,Residuals!$A$12:$AW$232,C9149,FALSE)</f>
        <v>-1.6619249354265193E-2</v>
      </c>
      <c r="E9149" s="8">
        <f ca="1">VLOOKUP(B9149,Residuals!$A$12:$AW$232,C9149,FALSE)^2</f>
        <v>2.7619944909924404E-4</v>
      </c>
      <c r="F9149" s="8">
        <f t="shared" ca="1" si="710"/>
        <v>0.6507060056393551</v>
      </c>
      <c r="G9149" s="6">
        <f t="shared" si="713"/>
        <v>0</v>
      </c>
    </row>
    <row r="9150" spans="1:7" x14ac:dyDescent="0.25">
      <c r="A9150" s="6">
        <f t="shared" si="714"/>
        <v>9139</v>
      </c>
      <c r="B9150" s="6">
        <f t="shared" si="711"/>
        <v>-132</v>
      </c>
      <c r="C9150" s="6">
        <f t="shared" si="712"/>
        <v>43</v>
      </c>
      <c r="D9150" s="8">
        <f ca="1">VLOOKUP(B9150,Residuals!$A$12:$AW$232,C9150,FALSE)</f>
        <v>3.9200118258474512E-2</v>
      </c>
      <c r="E9150" s="8">
        <f ca="1">VLOOKUP(B9150,Residuals!$A$12:$AW$232,C9150,FALSE)^2</f>
        <v>1.5366492714783868E-3</v>
      </c>
      <c r="F9150" s="8">
        <f t="shared" ca="1" si="710"/>
        <v>3.620234988785366</v>
      </c>
      <c r="G9150" s="6">
        <f t="shared" si="713"/>
        <v>0</v>
      </c>
    </row>
    <row r="9151" spans="1:7" x14ac:dyDescent="0.25">
      <c r="A9151" s="6">
        <f t="shared" si="714"/>
        <v>9140</v>
      </c>
      <c r="B9151" s="6">
        <f t="shared" si="711"/>
        <v>-131</v>
      </c>
      <c r="C9151" s="6">
        <f t="shared" si="712"/>
        <v>43</v>
      </c>
      <c r="D9151" s="8">
        <f ca="1">VLOOKUP(B9151,Residuals!$A$12:$AW$232,C9151,FALSE)</f>
        <v>-8.1782123943097262E-3</v>
      </c>
      <c r="E9151" s="8">
        <f ca="1">VLOOKUP(B9151,Residuals!$A$12:$AW$232,C9151,FALSE)^2</f>
        <v>6.6883157966441228E-5</v>
      </c>
      <c r="F9151" s="8">
        <f t="shared" ca="1" si="710"/>
        <v>0.15757190214108974</v>
      </c>
      <c r="G9151" s="6">
        <f t="shared" si="713"/>
        <v>0</v>
      </c>
    </row>
    <row r="9152" spans="1:7" x14ac:dyDescent="0.25">
      <c r="A9152" s="6">
        <f t="shared" si="714"/>
        <v>9141</v>
      </c>
      <c r="B9152" s="6">
        <f t="shared" si="711"/>
        <v>-130</v>
      </c>
      <c r="C9152" s="6">
        <f t="shared" si="712"/>
        <v>43</v>
      </c>
      <c r="D9152" s="8">
        <f ca="1">VLOOKUP(B9152,Residuals!$A$12:$AW$232,C9152,FALSE)</f>
        <v>6.1045659792716995E-3</v>
      </c>
      <c r="E9152" s="8">
        <f ca="1">VLOOKUP(B9152,Residuals!$A$12:$AW$232,C9152,FALSE)^2</f>
        <v>3.7265725795281443E-5</v>
      </c>
      <c r="F9152" s="8">
        <f t="shared" ca="1" si="710"/>
        <v>8.7795365481651982E-2</v>
      </c>
      <c r="G9152" s="6">
        <f t="shared" si="713"/>
        <v>0</v>
      </c>
    </row>
    <row r="9153" spans="1:7" x14ac:dyDescent="0.25">
      <c r="A9153" s="6">
        <f t="shared" si="714"/>
        <v>9142</v>
      </c>
      <c r="B9153" s="6">
        <f t="shared" si="711"/>
        <v>-129</v>
      </c>
      <c r="C9153" s="6">
        <f t="shared" si="712"/>
        <v>43</v>
      </c>
      <c r="D9153" s="8">
        <f ca="1">VLOOKUP(B9153,Residuals!$A$12:$AW$232,C9153,FALSE)</f>
        <v>-6.1964149556615975E-3</v>
      </c>
      <c r="E9153" s="8">
        <f ca="1">VLOOKUP(B9153,Residuals!$A$12:$AW$232,C9153,FALSE)^2</f>
        <v>3.839555830274672E-5</v>
      </c>
      <c r="F9153" s="8">
        <f t="shared" ca="1" si="710"/>
        <v>9.0457169480073651E-2</v>
      </c>
      <c r="G9153" s="6">
        <f t="shared" si="713"/>
        <v>0</v>
      </c>
    </row>
    <row r="9154" spans="1:7" x14ac:dyDescent="0.25">
      <c r="A9154" s="6">
        <f t="shared" si="714"/>
        <v>9143</v>
      </c>
      <c r="B9154" s="6">
        <f t="shared" si="711"/>
        <v>-128</v>
      </c>
      <c r="C9154" s="6">
        <f t="shared" si="712"/>
        <v>43</v>
      </c>
      <c r="D9154" s="8">
        <f ca="1">VLOOKUP(B9154,Residuals!$A$12:$AW$232,C9154,FALSE)</f>
        <v>-2.6913530411669346E-2</v>
      </c>
      <c r="E9154" s="8">
        <f ca="1">VLOOKUP(B9154,Residuals!$A$12:$AW$232,C9154,FALSE)^2</f>
        <v>7.2433811921985072E-4</v>
      </c>
      <c r="F9154" s="8">
        <f t="shared" ca="1" si="710"/>
        <v>1.7064884301073071</v>
      </c>
      <c r="G9154" s="6">
        <f t="shared" si="713"/>
        <v>0</v>
      </c>
    </row>
    <row r="9155" spans="1:7" x14ac:dyDescent="0.25">
      <c r="A9155" s="6">
        <f t="shared" si="714"/>
        <v>9144</v>
      </c>
      <c r="B9155" s="6">
        <f t="shared" si="711"/>
        <v>-127</v>
      </c>
      <c r="C9155" s="6">
        <f t="shared" si="712"/>
        <v>43</v>
      </c>
      <c r="D9155" s="8">
        <f ca="1">VLOOKUP(B9155,Residuals!$A$12:$AW$232,C9155,FALSE)</f>
        <v>1.4172271358787528E-2</v>
      </c>
      <c r="E9155" s="8">
        <f ca="1">VLOOKUP(B9155,Residuals!$A$12:$AW$232,C9155,FALSE)^2</f>
        <v>2.0085327546710927E-4</v>
      </c>
      <c r="F9155" s="8">
        <f t="shared" ca="1" si="710"/>
        <v>0.47319584823582278</v>
      </c>
      <c r="G9155" s="6">
        <f t="shared" si="713"/>
        <v>0</v>
      </c>
    </row>
    <row r="9156" spans="1:7" x14ac:dyDescent="0.25">
      <c r="A9156" s="6">
        <f t="shared" si="714"/>
        <v>9145</v>
      </c>
      <c r="B9156" s="6">
        <f t="shared" si="711"/>
        <v>-126</v>
      </c>
      <c r="C9156" s="6">
        <f t="shared" si="712"/>
        <v>43</v>
      </c>
      <c r="D9156" s="8">
        <f ca="1">VLOOKUP(B9156,Residuals!$A$12:$AW$232,C9156,FALSE)</f>
        <v>1.6030805178231067E-2</v>
      </c>
      <c r="E9156" s="8">
        <f ca="1">VLOOKUP(B9156,Residuals!$A$12:$AW$232,C9156,FALSE)^2</f>
        <v>2.5698671466240001E-4</v>
      </c>
      <c r="F9156" s="8">
        <f t="shared" ca="1" si="710"/>
        <v>0.60544218732407562</v>
      </c>
      <c r="G9156" s="6">
        <f t="shared" si="713"/>
        <v>0</v>
      </c>
    </row>
    <row r="9157" spans="1:7" x14ac:dyDescent="0.25">
      <c r="A9157" s="6">
        <f t="shared" si="714"/>
        <v>9146</v>
      </c>
      <c r="B9157" s="6">
        <f t="shared" si="711"/>
        <v>-125</v>
      </c>
      <c r="C9157" s="6">
        <f t="shared" si="712"/>
        <v>43</v>
      </c>
      <c r="D9157" s="8">
        <f ca="1">VLOOKUP(B9157,Residuals!$A$12:$AW$232,C9157,FALSE)</f>
        <v>2.1757903953540467E-2</v>
      </c>
      <c r="E9157" s="8">
        <f ca="1">VLOOKUP(B9157,Residuals!$A$12:$AW$232,C9157,FALSE)^2</f>
        <v>4.7340638445149191E-4</v>
      </c>
      <c r="F9157" s="8">
        <f t="shared" ca="1" si="710"/>
        <v>1.1153113392341025</v>
      </c>
      <c r="G9157" s="6">
        <f t="shared" si="713"/>
        <v>0</v>
      </c>
    </row>
    <row r="9158" spans="1:7" x14ac:dyDescent="0.25">
      <c r="A9158" s="6">
        <f t="shared" si="714"/>
        <v>9147</v>
      </c>
      <c r="B9158" s="6">
        <f t="shared" si="711"/>
        <v>-124</v>
      </c>
      <c r="C9158" s="6">
        <f t="shared" si="712"/>
        <v>43</v>
      </c>
      <c r="D9158" s="8">
        <f ca="1">VLOOKUP(B9158,Residuals!$A$12:$AW$232,C9158,FALSE)</f>
        <v>4.8858197463679157E-2</v>
      </c>
      <c r="E9158" s="8">
        <f ca="1">VLOOKUP(B9158,Residuals!$A$12:$AW$232,C9158,FALSE)^2</f>
        <v>2.3871234593998642E-3</v>
      </c>
      <c r="F9158" s="8">
        <f t="shared" ca="1" si="710"/>
        <v>5.6238909103542314</v>
      </c>
      <c r="G9158" s="6">
        <f t="shared" si="713"/>
        <v>0</v>
      </c>
    </row>
    <row r="9159" spans="1:7" x14ac:dyDescent="0.25">
      <c r="A9159" s="6">
        <f t="shared" si="714"/>
        <v>9148</v>
      </c>
      <c r="B9159" s="6">
        <f t="shared" si="711"/>
        <v>-123</v>
      </c>
      <c r="C9159" s="6">
        <f t="shared" si="712"/>
        <v>43</v>
      </c>
      <c r="D9159" s="8">
        <f ca="1">VLOOKUP(B9159,Residuals!$A$12:$AW$232,C9159,FALSE)</f>
        <v>3.5556462253359553E-2</v>
      </c>
      <c r="E9159" s="8">
        <f ca="1">VLOOKUP(B9159,Residuals!$A$12:$AW$232,C9159,FALSE)^2</f>
        <v>1.2642620079745827E-3</v>
      </c>
      <c r="F9159" s="8">
        <f t="shared" ca="1" si="710"/>
        <v>2.9785102177924032</v>
      </c>
      <c r="G9159" s="6">
        <f t="shared" si="713"/>
        <v>0</v>
      </c>
    </row>
    <row r="9160" spans="1:7" x14ac:dyDescent="0.25">
      <c r="A9160" s="6">
        <f t="shared" si="714"/>
        <v>9149</v>
      </c>
      <c r="B9160" s="6">
        <f t="shared" si="711"/>
        <v>-122</v>
      </c>
      <c r="C9160" s="6">
        <f t="shared" si="712"/>
        <v>43</v>
      </c>
      <c r="D9160" s="8">
        <f ca="1">VLOOKUP(B9160,Residuals!$A$12:$AW$232,C9160,FALSE)</f>
        <v>-2.6736191257498272E-2</v>
      </c>
      <c r="E9160" s="8">
        <f ca="1">VLOOKUP(B9160,Residuals!$A$12:$AW$232,C9160,FALSE)^2</f>
        <v>7.1482392295752698E-4</v>
      </c>
      <c r="F9160" s="8">
        <f t="shared" ca="1" si="710"/>
        <v>1.6840736690825628</v>
      </c>
      <c r="G9160" s="6">
        <f t="shared" si="713"/>
        <v>0</v>
      </c>
    </row>
    <row r="9161" spans="1:7" x14ac:dyDescent="0.25">
      <c r="A9161" s="6">
        <f t="shared" si="714"/>
        <v>9150</v>
      </c>
      <c r="B9161" s="6">
        <f t="shared" si="711"/>
        <v>-121</v>
      </c>
      <c r="C9161" s="6">
        <f t="shared" si="712"/>
        <v>43</v>
      </c>
      <c r="D9161" s="8">
        <f ca="1">VLOOKUP(B9161,Residuals!$A$12:$AW$232,C9161,FALSE)</f>
        <v>-2.7355371506386061E-2</v>
      </c>
      <c r="E9161" s="8">
        <f ca="1">VLOOKUP(B9161,Residuals!$A$12:$AW$232,C9161,FALSE)^2</f>
        <v>7.4831635025239844E-4</v>
      </c>
      <c r="F9161" s="8">
        <f t="shared" ca="1" si="710"/>
        <v>1.7629794151124232</v>
      </c>
      <c r="G9161" s="6">
        <f t="shared" si="713"/>
        <v>0</v>
      </c>
    </row>
    <row r="9162" spans="1:7" x14ac:dyDescent="0.25">
      <c r="A9162" s="6">
        <f t="shared" si="714"/>
        <v>9151</v>
      </c>
      <c r="B9162" s="6">
        <f t="shared" si="711"/>
        <v>-120</v>
      </c>
      <c r="C9162" s="6">
        <f t="shared" si="712"/>
        <v>43</v>
      </c>
      <c r="D9162" s="8">
        <f ca="1">VLOOKUP(B9162,Residuals!$A$12:$AW$232,C9162,FALSE)</f>
        <v>-9.40888213940007E-3</v>
      </c>
      <c r="E9162" s="8">
        <f ca="1">VLOOKUP(B9162,Residuals!$A$12:$AW$232,C9162,FALSE)^2</f>
        <v>8.8527063113121637E-5</v>
      </c>
      <c r="F9162" s="8">
        <f t="shared" ca="1" si="710"/>
        <v>0.20856338351574263</v>
      </c>
      <c r="G9162" s="6">
        <f t="shared" si="713"/>
        <v>0</v>
      </c>
    </row>
    <row r="9163" spans="1:7" x14ac:dyDescent="0.25">
      <c r="A9163" s="6">
        <f t="shared" si="714"/>
        <v>9152</v>
      </c>
      <c r="B9163" s="6">
        <f t="shared" si="711"/>
        <v>-119</v>
      </c>
      <c r="C9163" s="6">
        <f t="shared" si="712"/>
        <v>43</v>
      </c>
      <c r="D9163" s="8">
        <f ca="1">VLOOKUP(B9163,Residuals!$A$12:$AW$232,C9163,FALSE)</f>
        <v>1.5341447878877059E-2</v>
      </c>
      <c r="E9163" s="8">
        <f ca="1">VLOOKUP(B9163,Residuals!$A$12:$AW$232,C9163,FALSE)^2</f>
        <v>2.3536002302030143E-4</v>
      </c>
      <c r="F9163" s="8">
        <f t="shared" ref="F9163:F9226" ca="1" si="715">E9163/$F$8</f>
        <v>0.55449125972621705</v>
      </c>
      <c r="G9163" s="6">
        <f t="shared" si="713"/>
        <v>0</v>
      </c>
    </row>
    <row r="9164" spans="1:7" x14ac:dyDescent="0.25">
      <c r="A9164" s="6">
        <f t="shared" si="714"/>
        <v>9153</v>
      </c>
      <c r="B9164" s="6">
        <f t="shared" ref="B9164:B9227" si="716">MOD(A9164,221)-210</f>
        <v>-118</v>
      </c>
      <c r="C9164" s="6">
        <f t="shared" ref="C9164:C9227" si="717">IF(B9164&lt;B9163,IF(ISNUMBER(C9163),C9163+1,2),C9163)</f>
        <v>43</v>
      </c>
      <c r="D9164" s="8">
        <f ca="1">VLOOKUP(B9164,Residuals!$A$12:$AW$232,C9164,FALSE)</f>
        <v>1.27132710432253E-2</v>
      </c>
      <c r="E9164" s="8">
        <f ca="1">VLOOKUP(B9164,Residuals!$A$12:$AW$232,C9164,FALSE)^2</f>
        <v>1.6162726061851092E-4</v>
      </c>
      <c r="F9164" s="8">
        <f t="shared" ca="1" si="715"/>
        <v>0.38078218295689614</v>
      </c>
      <c r="G9164" s="6">
        <f t="shared" ref="G9164:G9227" si="718">IF(OR(B9164&lt;-10,B9164&gt;10),0,1)</f>
        <v>0</v>
      </c>
    </row>
    <row r="9165" spans="1:7" x14ac:dyDescent="0.25">
      <c r="A9165" s="6">
        <f t="shared" ref="A9165:A9228" si="719">A9164+1</f>
        <v>9154</v>
      </c>
      <c r="B9165" s="6">
        <f t="shared" si="716"/>
        <v>-117</v>
      </c>
      <c r="C9165" s="6">
        <f t="shared" si="717"/>
        <v>43</v>
      </c>
      <c r="D9165" s="8">
        <f ca="1">VLOOKUP(B9165,Residuals!$A$12:$AW$232,C9165,FALSE)</f>
        <v>1.5432398608350158E-2</v>
      </c>
      <c r="E9165" s="8">
        <f ca="1">VLOOKUP(B9165,Residuals!$A$12:$AW$232,C9165,FALSE)^2</f>
        <v>2.3815892680700791E-4</v>
      </c>
      <c r="F9165" s="8">
        <f t="shared" ca="1" si="715"/>
        <v>0.56108527542449682</v>
      </c>
      <c r="G9165" s="6">
        <f t="shared" si="718"/>
        <v>0</v>
      </c>
    </row>
    <row r="9166" spans="1:7" x14ac:dyDescent="0.25">
      <c r="A9166" s="6">
        <f t="shared" si="719"/>
        <v>9155</v>
      </c>
      <c r="B9166" s="6">
        <f t="shared" si="716"/>
        <v>-116</v>
      </c>
      <c r="C9166" s="6">
        <f t="shared" si="717"/>
        <v>43</v>
      </c>
      <c r="D9166" s="8">
        <f ca="1">VLOOKUP(B9166,Residuals!$A$12:$AW$232,C9166,FALSE)</f>
        <v>-1.9578557614533334E-4</v>
      </c>
      <c r="E9166" s="8">
        <f ca="1">VLOOKUP(B9166,Residuals!$A$12:$AW$232,C9166,FALSE)^2</f>
        <v>3.8331991826560124E-8</v>
      </c>
      <c r="F9166" s="8">
        <f t="shared" ca="1" si="715"/>
        <v>9.0307411441283768E-5</v>
      </c>
      <c r="G9166" s="6">
        <f t="shared" si="718"/>
        <v>0</v>
      </c>
    </row>
    <row r="9167" spans="1:7" x14ac:dyDescent="0.25">
      <c r="A9167" s="6">
        <f t="shared" si="719"/>
        <v>9156</v>
      </c>
      <c r="B9167" s="6">
        <f t="shared" si="716"/>
        <v>-115</v>
      </c>
      <c r="C9167" s="6">
        <f t="shared" si="717"/>
        <v>43</v>
      </c>
      <c r="D9167" s="8">
        <f ca="1">VLOOKUP(B9167,Residuals!$A$12:$AW$232,C9167,FALSE)</f>
        <v>-1.2603586761147393E-2</v>
      </c>
      <c r="E9167" s="8">
        <f ca="1">VLOOKUP(B9167,Residuals!$A$12:$AW$232,C9167,FALSE)^2</f>
        <v>1.5885039924576984E-4</v>
      </c>
      <c r="F9167" s="8">
        <f t="shared" ca="1" si="715"/>
        <v>0.37424009759806076</v>
      </c>
      <c r="G9167" s="6">
        <f t="shared" si="718"/>
        <v>0</v>
      </c>
    </row>
    <row r="9168" spans="1:7" x14ac:dyDescent="0.25">
      <c r="A9168" s="6">
        <f t="shared" si="719"/>
        <v>9157</v>
      </c>
      <c r="B9168" s="6">
        <f t="shared" si="716"/>
        <v>-114</v>
      </c>
      <c r="C9168" s="6">
        <f t="shared" si="717"/>
        <v>43</v>
      </c>
      <c r="D9168" s="8">
        <f ca="1">VLOOKUP(B9168,Residuals!$A$12:$AW$232,C9168,FALSE)</f>
        <v>1.2579590403704606E-2</v>
      </c>
      <c r="E9168" s="8">
        <f ca="1">VLOOKUP(B9168,Residuals!$A$12:$AW$232,C9168,FALSE)^2</f>
        <v>1.5824609472497701E-4</v>
      </c>
      <c r="F9168" s="8">
        <f t="shared" ca="1" si="715"/>
        <v>0.37281639967904862</v>
      </c>
      <c r="G9168" s="6">
        <f t="shared" si="718"/>
        <v>0</v>
      </c>
    </row>
    <row r="9169" spans="1:7" x14ac:dyDescent="0.25">
      <c r="A9169" s="6">
        <f t="shared" si="719"/>
        <v>9158</v>
      </c>
      <c r="B9169" s="6">
        <f t="shared" si="716"/>
        <v>-113</v>
      </c>
      <c r="C9169" s="6">
        <f t="shared" si="717"/>
        <v>43</v>
      </c>
      <c r="D9169" s="8">
        <f ca="1">VLOOKUP(B9169,Residuals!$A$12:$AW$232,C9169,FALSE)</f>
        <v>1.5339152051678129E-3</v>
      </c>
      <c r="E9169" s="8">
        <f ca="1">VLOOKUP(B9169,Residuals!$A$12:$AW$232,C9169,FALSE)^2</f>
        <v>2.3528958566450136E-6</v>
      </c>
      <c r="F9169" s="8">
        <f t="shared" ca="1" si="715"/>
        <v>5.543253143900119E-3</v>
      </c>
      <c r="G9169" s="6">
        <f t="shared" si="718"/>
        <v>0</v>
      </c>
    </row>
    <row r="9170" spans="1:7" x14ac:dyDescent="0.25">
      <c r="A9170" s="6">
        <f t="shared" si="719"/>
        <v>9159</v>
      </c>
      <c r="B9170" s="6">
        <f t="shared" si="716"/>
        <v>-112</v>
      </c>
      <c r="C9170" s="6">
        <f t="shared" si="717"/>
        <v>43</v>
      </c>
      <c r="D9170" s="8">
        <f ca="1">VLOOKUP(B9170,Residuals!$A$12:$AW$232,C9170,FALSE)</f>
        <v>1.0031235615605618E-2</v>
      </c>
      <c r="E9170" s="8">
        <f ca="1">VLOOKUP(B9170,Residuals!$A$12:$AW$232,C9170,FALSE)^2</f>
        <v>1.0062568797579463E-4</v>
      </c>
      <c r="F9170" s="8">
        <f t="shared" ca="1" si="715"/>
        <v>0.23706687214974831</v>
      </c>
      <c r="G9170" s="6">
        <f t="shared" si="718"/>
        <v>0</v>
      </c>
    </row>
    <row r="9171" spans="1:7" x14ac:dyDescent="0.25">
      <c r="A9171" s="6">
        <f t="shared" si="719"/>
        <v>9160</v>
      </c>
      <c r="B9171" s="6">
        <f t="shared" si="716"/>
        <v>-111</v>
      </c>
      <c r="C9171" s="6">
        <f t="shared" si="717"/>
        <v>43</v>
      </c>
      <c r="D9171" s="8">
        <f ca="1">VLOOKUP(B9171,Residuals!$A$12:$AW$232,C9171,FALSE)</f>
        <v>1.2065589562640703E-2</v>
      </c>
      <c r="E9171" s="8">
        <f ca="1">VLOOKUP(B9171,Residuals!$A$12:$AW$232,C9171,FALSE)^2</f>
        <v>1.4557845149410428E-4</v>
      </c>
      <c r="F9171" s="8">
        <f t="shared" ca="1" si="715"/>
        <v>0.34297234475964949</v>
      </c>
      <c r="G9171" s="6">
        <f t="shared" si="718"/>
        <v>0</v>
      </c>
    </row>
    <row r="9172" spans="1:7" x14ac:dyDescent="0.25">
      <c r="A9172" s="6">
        <f t="shared" si="719"/>
        <v>9161</v>
      </c>
      <c r="B9172" s="6">
        <f t="shared" si="716"/>
        <v>-110</v>
      </c>
      <c r="C9172" s="6">
        <f t="shared" si="717"/>
        <v>43</v>
      </c>
      <c r="D9172" s="8">
        <f ca="1">VLOOKUP(B9172,Residuals!$A$12:$AW$232,C9172,FALSE)</f>
        <v>1.0675277566652184E-2</v>
      </c>
      <c r="E9172" s="8">
        <f ca="1">VLOOKUP(B9172,Residuals!$A$12:$AW$232,C9172,FALSE)^2</f>
        <v>1.1396155112506738E-4</v>
      </c>
      <c r="F9172" s="8">
        <f t="shared" ca="1" si="715"/>
        <v>0.2684852050606813</v>
      </c>
      <c r="G9172" s="6">
        <f t="shared" si="718"/>
        <v>0</v>
      </c>
    </row>
    <row r="9173" spans="1:7" x14ac:dyDescent="0.25">
      <c r="A9173" s="6">
        <f t="shared" si="719"/>
        <v>9162</v>
      </c>
      <c r="B9173" s="6">
        <f t="shared" si="716"/>
        <v>-109</v>
      </c>
      <c r="C9173" s="6">
        <f t="shared" si="717"/>
        <v>43</v>
      </c>
      <c r="D9173" s="8">
        <f ca="1">VLOOKUP(B9173,Residuals!$A$12:$AW$232,C9173,FALSE)</f>
        <v>-8.6336591859971543E-2</v>
      </c>
      <c r="E9173" s="8">
        <f ca="1">VLOOKUP(B9173,Residuals!$A$12:$AW$232,C9173,FALSE)^2</f>
        <v>7.4540070939953041E-3</v>
      </c>
      <c r="F9173" s="8">
        <f t="shared" ca="1" si="715"/>
        <v>17.561103752955951</v>
      </c>
      <c r="G9173" s="6">
        <f t="shared" si="718"/>
        <v>0</v>
      </c>
    </row>
    <row r="9174" spans="1:7" x14ac:dyDescent="0.25">
      <c r="A9174" s="6">
        <f t="shared" si="719"/>
        <v>9163</v>
      </c>
      <c r="B9174" s="6">
        <f t="shared" si="716"/>
        <v>-108</v>
      </c>
      <c r="C9174" s="6">
        <f t="shared" si="717"/>
        <v>43</v>
      </c>
      <c r="D9174" s="8">
        <f ca="1">VLOOKUP(B9174,Residuals!$A$12:$AW$232,C9174,FALSE)</f>
        <v>1.3738097506409441E-3</v>
      </c>
      <c r="E9174" s="8">
        <f ca="1">VLOOKUP(B9174,Residuals!$A$12:$AW$232,C9174,FALSE)^2</f>
        <v>1.887353230956133E-6</v>
      </c>
      <c r="F9174" s="8">
        <f t="shared" ca="1" si="715"/>
        <v>4.4464682538331605E-3</v>
      </c>
      <c r="G9174" s="6">
        <f t="shared" si="718"/>
        <v>0</v>
      </c>
    </row>
    <row r="9175" spans="1:7" x14ac:dyDescent="0.25">
      <c r="A9175" s="6">
        <f t="shared" si="719"/>
        <v>9164</v>
      </c>
      <c r="B9175" s="6">
        <f t="shared" si="716"/>
        <v>-107</v>
      </c>
      <c r="C9175" s="6">
        <f t="shared" si="717"/>
        <v>43</v>
      </c>
      <c r="D9175" s="8">
        <f ca="1">VLOOKUP(B9175,Residuals!$A$12:$AW$232,C9175,FALSE)</f>
        <v>2.5361515528522109E-2</v>
      </c>
      <c r="E9175" s="8">
        <f ca="1">VLOOKUP(B9175,Residuals!$A$12:$AW$232,C9175,FALSE)^2</f>
        <v>6.4320646990346803E-4</v>
      </c>
      <c r="F9175" s="8">
        <f t="shared" ca="1" si="715"/>
        <v>1.5153481087570397</v>
      </c>
      <c r="G9175" s="6">
        <f t="shared" si="718"/>
        <v>0</v>
      </c>
    </row>
    <row r="9176" spans="1:7" x14ac:dyDescent="0.25">
      <c r="A9176" s="6">
        <f t="shared" si="719"/>
        <v>9165</v>
      </c>
      <c r="B9176" s="6">
        <f t="shared" si="716"/>
        <v>-106</v>
      </c>
      <c r="C9176" s="6">
        <f t="shared" si="717"/>
        <v>43</v>
      </c>
      <c r="D9176" s="8">
        <f ca="1">VLOOKUP(B9176,Residuals!$A$12:$AW$232,C9176,FALSE)</f>
        <v>-2.7401038495828617E-2</v>
      </c>
      <c r="E9176" s="8">
        <f ca="1">VLOOKUP(B9176,Residuals!$A$12:$AW$232,C9176,FALSE)^2</f>
        <v>7.5081691064988174E-4</v>
      </c>
      <c r="F9176" s="8">
        <f t="shared" ca="1" si="715"/>
        <v>1.7688705552773034</v>
      </c>
      <c r="G9176" s="6">
        <f t="shared" si="718"/>
        <v>0</v>
      </c>
    </row>
    <row r="9177" spans="1:7" x14ac:dyDescent="0.25">
      <c r="A9177" s="6">
        <f t="shared" si="719"/>
        <v>9166</v>
      </c>
      <c r="B9177" s="6">
        <f t="shared" si="716"/>
        <v>-105</v>
      </c>
      <c r="C9177" s="6">
        <f t="shared" si="717"/>
        <v>43</v>
      </c>
      <c r="D9177" s="8">
        <f ca="1">VLOOKUP(B9177,Residuals!$A$12:$AW$232,C9177,FALSE)</f>
        <v>-2.9270865301756446E-2</v>
      </c>
      <c r="E9177" s="8">
        <f ca="1">VLOOKUP(B9177,Residuals!$A$12:$AW$232,C9177,FALSE)^2</f>
        <v>8.5678355551356946E-4</v>
      </c>
      <c r="F9177" s="8">
        <f t="shared" ca="1" si="715"/>
        <v>2.018520337111148</v>
      </c>
      <c r="G9177" s="6">
        <f t="shared" si="718"/>
        <v>0</v>
      </c>
    </row>
    <row r="9178" spans="1:7" x14ac:dyDescent="0.25">
      <c r="A9178" s="6">
        <f t="shared" si="719"/>
        <v>9167</v>
      </c>
      <c r="B9178" s="6">
        <f t="shared" si="716"/>
        <v>-104</v>
      </c>
      <c r="C9178" s="6">
        <f t="shared" si="717"/>
        <v>43</v>
      </c>
      <c r="D9178" s="8">
        <f ca="1">VLOOKUP(B9178,Residuals!$A$12:$AW$232,C9178,FALSE)</f>
        <v>-7.2728142044410971E-2</v>
      </c>
      <c r="E9178" s="8">
        <f ca="1">VLOOKUP(B9178,Residuals!$A$12:$AW$232,C9178,FALSE)^2</f>
        <v>5.2893826452320184E-3</v>
      </c>
      <c r="F9178" s="8">
        <f t="shared" ca="1" si="715"/>
        <v>12.461404483614059</v>
      </c>
      <c r="G9178" s="6">
        <f t="shared" si="718"/>
        <v>0</v>
      </c>
    </row>
    <row r="9179" spans="1:7" x14ac:dyDescent="0.25">
      <c r="A9179" s="6">
        <f t="shared" si="719"/>
        <v>9168</v>
      </c>
      <c r="B9179" s="6">
        <f t="shared" si="716"/>
        <v>-103</v>
      </c>
      <c r="C9179" s="6">
        <f t="shared" si="717"/>
        <v>43</v>
      </c>
      <c r="D9179" s="8">
        <f ca="1">VLOOKUP(B9179,Residuals!$A$12:$AW$232,C9179,FALSE)</f>
        <v>2.0420240202173676E-2</v>
      </c>
      <c r="E9179" s="8">
        <f ca="1">VLOOKUP(B9179,Residuals!$A$12:$AW$232,C9179,FALSE)^2</f>
        <v>4.1698620991447002E-4</v>
      </c>
      <c r="F9179" s="8">
        <f t="shared" ca="1" si="715"/>
        <v>0.98238947233613827</v>
      </c>
      <c r="G9179" s="6">
        <f t="shared" si="718"/>
        <v>0</v>
      </c>
    </row>
    <row r="9180" spans="1:7" x14ac:dyDescent="0.25">
      <c r="A9180" s="6">
        <f t="shared" si="719"/>
        <v>9169</v>
      </c>
      <c r="B9180" s="6">
        <f t="shared" si="716"/>
        <v>-102</v>
      </c>
      <c r="C9180" s="6">
        <f t="shared" si="717"/>
        <v>43</v>
      </c>
      <c r="D9180" s="8">
        <f ca="1">VLOOKUP(B9180,Residuals!$A$12:$AW$232,C9180,FALSE)</f>
        <v>4.5975443854120147E-2</v>
      </c>
      <c r="E9180" s="8">
        <f ca="1">VLOOKUP(B9180,Residuals!$A$12:$AW$232,C9180,FALSE)^2</f>
        <v>2.1137414375833542E-3</v>
      </c>
      <c r="F9180" s="8">
        <f t="shared" ca="1" si="715"/>
        <v>4.97982256043543</v>
      </c>
      <c r="G9180" s="6">
        <f t="shared" si="718"/>
        <v>0</v>
      </c>
    </row>
    <row r="9181" spans="1:7" x14ac:dyDescent="0.25">
      <c r="A9181" s="6">
        <f t="shared" si="719"/>
        <v>9170</v>
      </c>
      <c r="B9181" s="6">
        <f t="shared" si="716"/>
        <v>-101</v>
      </c>
      <c r="C9181" s="6">
        <f t="shared" si="717"/>
        <v>43</v>
      </c>
      <c r="D9181" s="8">
        <f ca="1">VLOOKUP(B9181,Residuals!$A$12:$AW$232,C9181,FALSE)</f>
        <v>-1.7812314402558812E-2</v>
      </c>
      <c r="E9181" s="8">
        <f ca="1">VLOOKUP(B9181,Residuals!$A$12:$AW$232,C9181,FALSE)^2</f>
        <v>3.172785443756041E-4</v>
      </c>
      <c r="F9181" s="8">
        <f t="shared" ca="1" si="715"/>
        <v>0.7474853949166812</v>
      </c>
      <c r="G9181" s="6">
        <f t="shared" si="718"/>
        <v>0</v>
      </c>
    </row>
    <row r="9182" spans="1:7" x14ac:dyDescent="0.25">
      <c r="A9182" s="6">
        <f t="shared" si="719"/>
        <v>9171</v>
      </c>
      <c r="B9182" s="6">
        <f t="shared" si="716"/>
        <v>-100</v>
      </c>
      <c r="C9182" s="6">
        <f t="shared" si="717"/>
        <v>43</v>
      </c>
      <c r="D9182" s="8">
        <f ca="1">VLOOKUP(B9182,Residuals!$A$12:$AW$232,C9182,FALSE)</f>
        <v>-4.9392870869241889E-3</v>
      </c>
      <c r="E9182" s="8">
        <f ca="1">VLOOKUP(B9182,Residuals!$A$12:$AW$232,C9182,FALSE)^2</f>
        <v>2.4396556927056038E-5</v>
      </c>
      <c r="F9182" s="8">
        <f t="shared" ca="1" si="715"/>
        <v>5.7476530677849288E-2</v>
      </c>
      <c r="G9182" s="6">
        <f t="shared" si="718"/>
        <v>0</v>
      </c>
    </row>
    <row r="9183" spans="1:7" x14ac:dyDescent="0.25">
      <c r="A9183" s="6">
        <f t="shared" si="719"/>
        <v>9172</v>
      </c>
      <c r="B9183" s="6">
        <f t="shared" si="716"/>
        <v>-99</v>
      </c>
      <c r="C9183" s="6">
        <f t="shared" si="717"/>
        <v>43</v>
      </c>
      <c r="D9183" s="8">
        <f ca="1">VLOOKUP(B9183,Residuals!$A$12:$AW$232,C9183,FALSE)</f>
        <v>8.3567039118229765E-3</v>
      </c>
      <c r="E9183" s="8">
        <f ca="1">VLOOKUP(B9183,Residuals!$A$12:$AW$232,C9183,FALSE)^2</f>
        <v>6.983450026987744E-5</v>
      </c>
      <c r="F9183" s="8">
        <f t="shared" ca="1" si="715"/>
        <v>0.16452505200364928</v>
      </c>
      <c r="G9183" s="6">
        <f t="shared" si="718"/>
        <v>0</v>
      </c>
    </row>
    <row r="9184" spans="1:7" x14ac:dyDescent="0.25">
      <c r="A9184" s="6">
        <f t="shared" si="719"/>
        <v>9173</v>
      </c>
      <c r="B9184" s="6">
        <f t="shared" si="716"/>
        <v>-98</v>
      </c>
      <c r="C9184" s="6">
        <f t="shared" si="717"/>
        <v>43</v>
      </c>
      <c r="D9184" s="8">
        <f ca="1">VLOOKUP(B9184,Residuals!$A$12:$AW$232,C9184,FALSE)</f>
        <v>1.6134253097700182E-2</v>
      </c>
      <c r="E9184" s="8">
        <f ca="1">VLOOKUP(B9184,Residuals!$A$12:$AW$232,C9184,FALSE)^2</f>
        <v>2.6031412302064791E-4</v>
      </c>
      <c r="F9184" s="8">
        <f t="shared" ca="1" si="715"/>
        <v>0.61328132172129335</v>
      </c>
      <c r="G9184" s="6">
        <f t="shared" si="718"/>
        <v>0</v>
      </c>
    </row>
    <row r="9185" spans="1:7" x14ac:dyDescent="0.25">
      <c r="A9185" s="6">
        <f t="shared" si="719"/>
        <v>9174</v>
      </c>
      <c r="B9185" s="6">
        <f t="shared" si="716"/>
        <v>-97</v>
      </c>
      <c r="C9185" s="6">
        <f t="shared" si="717"/>
        <v>43</v>
      </c>
      <c r="D9185" s="8">
        <f ca="1">VLOOKUP(B9185,Residuals!$A$12:$AW$232,C9185,FALSE)</f>
        <v>2.7909781426464116E-3</v>
      </c>
      <c r="E9185" s="8">
        <f ca="1">VLOOKUP(B9185,Residuals!$A$12:$AW$232,C9185,FALSE)^2</f>
        <v>7.7895589927300131E-6</v>
      </c>
      <c r="F9185" s="8">
        <f t="shared" ca="1" si="715"/>
        <v>1.8351639854394402E-2</v>
      </c>
      <c r="G9185" s="6">
        <f t="shared" si="718"/>
        <v>0</v>
      </c>
    </row>
    <row r="9186" spans="1:7" x14ac:dyDescent="0.25">
      <c r="A9186" s="6">
        <f t="shared" si="719"/>
        <v>9175</v>
      </c>
      <c r="B9186" s="6">
        <f t="shared" si="716"/>
        <v>-96</v>
      </c>
      <c r="C9186" s="6">
        <f t="shared" si="717"/>
        <v>43</v>
      </c>
      <c r="D9186" s="8">
        <f ca="1">VLOOKUP(B9186,Residuals!$A$12:$AW$232,C9186,FALSE)</f>
        <v>-1.8340264454671351E-2</v>
      </c>
      <c r="E9186" s="8">
        <f ca="1">VLOOKUP(B9186,Residuals!$A$12:$AW$232,C9186,FALSE)^2</f>
        <v>3.3636530026728145E-4</v>
      </c>
      <c r="F9186" s="8">
        <f t="shared" ca="1" si="715"/>
        <v>0.79245241685459999</v>
      </c>
      <c r="G9186" s="6">
        <f t="shared" si="718"/>
        <v>0</v>
      </c>
    </row>
    <row r="9187" spans="1:7" x14ac:dyDescent="0.25">
      <c r="A9187" s="6">
        <f t="shared" si="719"/>
        <v>9176</v>
      </c>
      <c r="B9187" s="6">
        <f t="shared" si="716"/>
        <v>-95</v>
      </c>
      <c r="C9187" s="6">
        <f t="shared" si="717"/>
        <v>43</v>
      </c>
      <c r="D9187" s="8">
        <f ca="1">VLOOKUP(B9187,Residuals!$A$12:$AW$232,C9187,FALSE)</f>
        <v>-6.865394974959636E-5</v>
      </c>
      <c r="E9187" s="8">
        <f ca="1">VLOOKUP(B9187,Residuals!$A$12:$AW$232,C9187,FALSE)^2</f>
        <v>4.7133648162201021E-9</v>
      </c>
      <c r="F9187" s="8">
        <f t="shared" ca="1" si="715"/>
        <v>1.1104347972763751E-5</v>
      </c>
      <c r="G9187" s="6">
        <f t="shared" si="718"/>
        <v>0</v>
      </c>
    </row>
    <row r="9188" spans="1:7" x14ac:dyDescent="0.25">
      <c r="A9188" s="6">
        <f t="shared" si="719"/>
        <v>9177</v>
      </c>
      <c r="B9188" s="6">
        <f t="shared" si="716"/>
        <v>-94</v>
      </c>
      <c r="C9188" s="6">
        <f t="shared" si="717"/>
        <v>43</v>
      </c>
      <c r="D9188" s="8">
        <f ca="1">VLOOKUP(B9188,Residuals!$A$12:$AW$232,C9188,FALSE)</f>
        <v>2.2799088700268991E-2</v>
      </c>
      <c r="E9188" s="8">
        <f ca="1">VLOOKUP(B9188,Residuals!$A$12:$AW$232,C9188,FALSE)^2</f>
        <v>5.1979844556273322E-4</v>
      </c>
      <c r="F9188" s="8">
        <f t="shared" ca="1" si="715"/>
        <v>1.2246076932910059</v>
      </c>
      <c r="G9188" s="6">
        <f t="shared" si="718"/>
        <v>0</v>
      </c>
    </row>
    <row r="9189" spans="1:7" x14ac:dyDescent="0.25">
      <c r="A9189" s="6">
        <f t="shared" si="719"/>
        <v>9178</v>
      </c>
      <c r="B9189" s="6">
        <f t="shared" si="716"/>
        <v>-93</v>
      </c>
      <c r="C9189" s="6">
        <f t="shared" si="717"/>
        <v>43</v>
      </c>
      <c r="D9189" s="8">
        <f ca="1">VLOOKUP(B9189,Residuals!$A$12:$AW$232,C9189,FALSE)</f>
        <v>1.353543878957277E-2</v>
      </c>
      <c r="E9189" s="8">
        <f ca="1">VLOOKUP(B9189,Residuals!$A$12:$AW$232,C9189,FALSE)^2</f>
        <v>1.8320810322627117E-4</v>
      </c>
      <c r="F9189" s="8">
        <f t="shared" ca="1" si="715"/>
        <v>0.43162509353265704</v>
      </c>
      <c r="G9189" s="6">
        <f t="shared" si="718"/>
        <v>0</v>
      </c>
    </row>
    <row r="9190" spans="1:7" x14ac:dyDescent="0.25">
      <c r="A9190" s="6">
        <f t="shared" si="719"/>
        <v>9179</v>
      </c>
      <c r="B9190" s="6">
        <f t="shared" si="716"/>
        <v>-92</v>
      </c>
      <c r="C9190" s="6">
        <f t="shared" si="717"/>
        <v>43</v>
      </c>
      <c r="D9190" s="8">
        <f ca="1">VLOOKUP(B9190,Residuals!$A$12:$AW$232,C9190,FALSE)</f>
        <v>9.9720082634234333E-3</v>
      </c>
      <c r="E9190" s="8">
        <f ca="1">VLOOKUP(B9190,Residuals!$A$12:$AW$232,C9190,FALSE)^2</f>
        <v>9.9440948805785238E-5</v>
      </c>
      <c r="F9190" s="8">
        <f t="shared" ca="1" si="715"/>
        <v>0.23427571200965588</v>
      </c>
      <c r="G9190" s="6">
        <f t="shared" si="718"/>
        <v>0</v>
      </c>
    </row>
    <row r="9191" spans="1:7" x14ac:dyDescent="0.25">
      <c r="A9191" s="6">
        <f t="shared" si="719"/>
        <v>9180</v>
      </c>
      <c r="B9191" s="6">
        <f t="shared" si="716"/>
        <v>-91</v>
      </c>
      <c r="C9191" s="6">
        <f t="shared" si="717"/>
        <v>43</v>
      </c>
      <c r="D9191" s="8">
        <f ca="1">VLOOKUP(B9191,Residuals!$A$12:$AW$232,C9191,FALSE)</f>
        <v>-6.345441895682793E-3</v>
      </c>
      <c r="E9191" s="8">
        <f ca="1">VLOOKUP(B9191,Residuals!$A$12:$AW$232,C9191,FALSE)^2</f>
        <v>4.0264632851486438E-5</v>
      </c>
      <c r="F9191" s="8">
        <f t="shared" ca="1" si="715"/>
        <v>9.4860574475337023E-2</v>
      </c>
      <c r="G9191" s="6">
        <f t="shared" si="718"/>
        <v>0</v>
      </c>
    </row>
    <row r="9192" spans="1:7" x14ac:dyDescent="0.25">
      <c r="A9192" s="6">
        <f t="shared" si="719"/>
        <v>9181</v>
      </c>
      <c r="B9192" s="6">
        <f t="shared" si="716"/>
        <v>-90</v>
      </c>
      <c r="C9192" s="6">
        <f t="shared" si="717"/>
        <v>43</v>
      </c>
      <c r="D9192" s="8">
        <f ca="1">VLOOKUP(B9192,Residuals!$A$12:$AW$232,C9192,FALSE)</f>
        <v>1.2299898889386481E-2</v>
      </c>
      <c r="E9192" s="8">
        <f ca="1">VLOOKUP(B9192,Residuals!$A$12:$AW$232,C9192,FALSE)^2</f>
        <v>1.5128751268913079E-4</v>
      </c>
      <c r="F9192" s="8">
        <f t="shared" ca="1" si="715"/>
        <v>0.35642248167441032</v>
      </c>
      <c r="G9192" s="6">
        <f t="shared" si="718"/>
        <v>0</v>
      </c>
    </row>
    <row r="9193" spans="1:7" x14ac:dyDescent="0.25">
      <c r="A9193" s="6">
        <f t="shared" si="719"/>
        <v>9182</v>
      </c>
      <c r="B9193" s="6">
        <f t="shared" si="716"/>
        <v>-89</v>
      </c>
      <c r="C9193" s="6">
        <f t="shared" si="717"/>
        <v>43</v>
      </c>
      <c r="D9193" s="8">
        <f ca="1">VLOOKUP(B9193,Residuals!$A$12:$AW$232,C9193,FALSE)</f>
        <v>2.3611985248973397E-3</v>
      </c>
      <c r="E9193" s="8">
        <f ca="1">VLOOKUP(B9193,Residuals!$A$12:$AW$232,C9193,FALSE)^2</f>
        <v>5.5752584739773729E-6</v>
      </c>
      <c r="F9193" s="8">
        <f t="shared" ca="1" si="715"/>
        <v>1.3134907342647238E-2</v>
      </c>
      <c r="G9193" s="6">
        <f t="shared" si="718"/>
        <v>0</v>
      </c>
    </row>
    <row r="9194" spans="1:7" x14ac:dyDescent="0.25">
      <c r="A9194" s="6">
        <f t="shared" si="719"/>
        <v>9183</v>
      </c>
      <c r="B9194" s="6">
        <f t="shared" si="716"/>
        <v>-88</v>
      </c>
      <c r="C9194" s="6">
        <f t="shared" si="717"/>
        <v>43</v>
      </c>
      <c r="D9194" s="8">
        <f ca="1">VLOOKUP(B9194,Residuals!$A$12:$AW$232,C9194,FALSE)</f>
        <v>-1.6575146601762549E-3</v>
      </c>
      <c r="E9194" s="8">
        <f ca="1">VLOOKUP(B9194,Residuals!$A$12:$AW$232,C9194,FALSE)^2</f>
        <v>2.7473548486992061E-6</v>
      </c>
      <c r="F9194" s="8">
        <f t="shared" ca="1" si="715"/>
        <v>6.4725701137391158E-3</v>
      </c>
      <c r="G9194" s="6">
        <f t="shared" si="718"/>
        <v>0</v>
      </c>
    </row>
    <row r="9195" spans="1:7" x14ac:dyDescent="0.25">
      <c r="A9195" s="6">
        <f t="shared" si="719"/>
        <v>9184</v>
      </c>
      <c r="B9195" s="6">
        <f t="shared" si="716"/>
        <v>-87</v>
      </c>
      <c r="C9195" s="6">
        <f t="shared" si="717"/>
        <v>43</v>
      </c>
      <c r="D9195" s="8">
        <f ca="1">VLOOKUP(B9195,Residuals!$A$12:$AW$232,C9195,FALSE)</f>
        <v>-2.7957217963143623E-2</v>
      </c>
      <c r="E9195" s="8">
        <f ca="1">VLOOKUP(B9195,Residuals!$A$12:$AW$232,C9195,FALSE)^2</f>
        <v>7.8160603623872048E-4</v>
      </c>
      <c r="F9195" s="8">
        <f t="shared" ca="1" si="715"/>
        <v>1.8414075172241131</v>
      </c>
      <c r="G9195" s="6">
        <f t="shared" si="718"/>
        <v>0</v>
      </c>
    </row>
    <row r="9196" spans="1:7" x14ac:dyDescent="0.25">
      <c r="A9196" s="6">
        <f t="shared" si="719"/>
        <v>9185</v>
      </c>
      <c r="B9196" s="6">
        <f t="shared" si="716"/>
        <v>-86</v>
      </c>
      <c r="C9196" s="6">
        <f t="shared" si="717"/>
        <v>43</v>
      </c>
      <c r="D9196" s="8">
        <f ca="1">VLOOKUP(B9196,Residuals!$A$12:$AW$232,C9196,FALSE)</f>
        <v>-2.1595808071461116E-3</v>
      </c>
      <c r="E9196" s="8">
        <f ca="1">VLOOKUP(B9196,Residuals!$A$12:$AW$232,C9196,FALSE)^2</f>
        <v>4.6637892625938509E-6</v>
      </c>
      <c r="F9196" s="8">
        <f t="shared" ca="1" si="715"/>
        <v>1.0987551539669106E-2</v>
      </c>
      <c r="G9196" s="6">
        <f t="shared" si="718"/>
        <v>0</v>
      </c>
    </row>
    <row r="9197" spans="1:7" x14ac:dyDescent="0.25">
      <c r="A9197" s="6">
        <f t="shared" si="719"/>
        <v>9186</v>
      </c>
      <c r="B9197" s="6">
        <f t="shared" si="716"/>
        <v>-85</v>
      </c>
      <c r="C9197" s="6">
        <f t="shared" si="717"/>
        <v>43</v>
      </c>
      <c r="D9197" s="8">
        <f ca="1">VLOOKUP(B9197,Residuals!$A$12:$AW$232,C9197,FALSE)</f>
        <v>-5.7458510714242822E-2</v>
      </c>
      <c r="E9197" s="8">
        <f ca="1">VLOOKUP(B9197,Residuals!$A$12:$AW$232,C9197,FALSE)^2</f>
        <v>3.3014804534987571E-3</v>
      </c>
      <c r="F9197" s="8">
        <f t="shared" ca="1" si="715"/>
        <v>7.7780501213840498</v>
      </c>
      <c r="G9197" s="6">
        <f t="shared" si="718"/>
        <v>0</v>
      </c>
    </row>
    <row r="9198" spans="1:7" x14ac:dyDescent="0.25">
      <c r="A9198" s="6">
        <f t="shared" si="719"/>
        <v>9187</v>
      </c>
      <c r="B9198" s="6">
        <f t="shared" si="716"/>
        <v>-84</v>
      </c>
      <c r="C9198" s="6">
        <f t="shared" si="717"/>
        <v>43</v>
      </c>
      <c r="D9198" s="8">
        <f ca="1">VLOOKUP(B9198,Residuals!$A$12:$AW$232,C9198,FALSE)</f>
        <v>-7.1994705678704696E-2</v>
      </c>
      <c r="E9198" s="8">
        <f ca="1">VLOOKUP(B9198,Residuals!$A$12:$AW$232,C9198,FALSE)^2</f>
        <v>5.1832376457633137E-3</v>
      </c>
      <c r="F9198" s="8">
        <f t="shared" ca="1" si="715"/>
        <v>12.211334511178833</v>
      </c>
      <c r="G9198" s="6">
        <f t="shared" si="718"/>
        <v>0</v>
      </c>
    </row>
    <row r="9199" spans="1:7" x14ac:dyDescent="0.25">
      <c r="A9199" s="6">
        <f t="shared" si="719"/>
        <v>9188</v>
      </c>
      <c r="B9199" s="6">
        <f t="shared" si="716"/>
        <v>-83</v>
      </c>
      <c r="C9199" s="6">
        <f t="shared" si="717"/>
        <v>43</v>
      </c>
      <c r="D9199" s="8">
        <f ca="1">VLOOKUP(B9199,Residuals!$A$12:$AW$232,C9199,FALSE)</f>
        <v>-6.9444362323459852E-2</v>
      </c>
      <c r="E9199" s="8">
        <f ca="1">VLOOKUP(B9199,Residuals!$A$12:$AW$232,C9199,FALSE)^2</f>
        <v>4.8225194585119705E-3</v>
      </c>
      <c r="F9199" s="8">
        <f t="shared" ca="1" si="715"/>
        <v>11.36150844688625</v>
      </c>
      <c r="G9199" s="6">
        <f t="shared" si="718"/>
        <v>0</v>
      </c>
    </row>
    <row r="9200" spans="1:7" x14ac:dyDescent="0.25">
      <c r="A9200" s="6">
        <f t="shared" si="719"/>
        <v>9189</v>
      </c>
      <c r="B9200" s="6">
        <f t="shared" si="716"/>
        <v>-82</v>
      </c>
      <c r="C9200" s="6">
        <f t="shared" si="717"/>
        <v>43</v>
      </c>
      <c r="D9200" s="8">
        <f ca="1">VLOOKUP(B9200,Residuals!$A$12:$AW$232,C9200,FALSE)</f>
        <v>7.360547137779952E-2</v>
      </c>
      <c r="E9200" s="8">
        <f ca="1">VLOOKUP(B9200,Residuals!$A$12:$AW$232,C9200,FALSE)^2</f>
        <v>5.4177654167480646E-3</v>
      </c>
      <c r="F9200" s="8">
        <f t="shared" ca="1" si="715"/>
        <v>12.763865045061808</v>
      </c>
      <c r="G9200" s="6">
        <f t="shared" si="718"/>
        <v>0</v>
      </c>
    </row>
    <row r="9201" spans="1:7" x14ac:dyDescent="0.25">
      <c r="A9201" s="6">
        <f t="shared" si="719"/>
        <v>9190</v>
      </c>
      <c r="B9201" s="6">
        <f t="shared" si="716"/>
        <v>-81</v>
      </c>
      <c r="C9201" s="6">
        <f t="shared" si="717"/>
        <v>43</v>
      </c>
      <c r="D9201" s="8">
        <f ca="1">VLOOKUP(B9201,Residuals!$A$12:$AW$232,C9201,FALSE)</f>
        <v>-2.078427713119111E-2</v>
      </c>
      <c r="E9201" s="8">
        <f ca="1">VLOOKUP(B9201,Residuals!$A$12:$AW$232,C9201,FALSE)^2</f>
        <v>4.3198617586615376E-4</v>
      </c>
      <c r="F9201" s="8">
        <f t="shared" ca="1" si="715"/>
        <v>1.017728311573429</v>
      </c>
      <c r="G9201" s="6">
        <f t="shared" si="718"/>
        <v>0</v>
      </c>
    </row>
    <row r="9202" spans="1:7" x14ac:dyDescent="0.25">
      <c r="A9202" s="6">
        <f t="shared" si="719"/>
        <v>9191</v>
      </c>
      <c r="B9202" s="6">
        <f t="shared" si="716"/>
        <v>-80</v>
      </c>
      <c r="C9202" s="6">
        <f t="shared" si="717"/>
        <v>43</v>
      </c>
      <c r="D9202" s="8">
        <f ca="1">VLOOKUP(B9202,Residuals!$A$12:$AW$232,C9202,FALSE)</f>
        <v>-4.9652260256333744E-4</v>
      </c>
      <c r="E9202" s="8">
        <f ca="1">VLOOKUP(B9202,Residuals!$A$12:$AW$232,C9202,FALSE)^2</f>
        <v>2.4653469485626995E-7</v>
      </c>
      <c r="F9202" s="8">
        <f t="shared" ca="1" si="715"/>
        <v>5.8081798158763872E-4</v>
      </c>
      <c r="G9202" s="6">
        <f t="shared" si="718"/>
        <v>0</v>
      </c>
    </row>
    <row r="9203" spans="1:7" x14ac:dyDescent="0.25">
      <c r="A9203" s="6">
        <f t="shared" si="719"/>
        <v>9192</v>
      </c>
      <c r="B9203" s="6">
        <f t="shared" si="716"/>
        <v>-79</v>
      </c>
      <c r="C9203" s="6">
        <f t="shared" si="717"/>
        <v>43</v>
      </c>
      <c r="D9203" s="8">
        <f ca="1">VLOOKUP(B9203,Residuals!$A$12:$AW$232,C9203,FALSE)</f>
        <v>-2.3869586090153334E-2</v>
      </c>
      <c r="E9203" s="8">
        <f ca="1">VLOOKUP(B9203,Residuals!$A$12:$AW$232,C9203,FALSE)^2</f>
        <v>5.6975714011524151E-4</v>
      </c>
      <c r="F9203" s="8">
        <f t="shared" ca="1" si="715"/>
        <v>1.3423067788077854</v>
      </c>
      <c r="G9203" s="6">
        <f t="shared" si="718"/>
        <v>0</v>
      </c>
    </row>
    <row r="9204" spans="1:7" x14ac:dyDescent="0.25">
      <c r="A9204" s="6">
        <f t="shared" si="719"/>
        <v>9193</v>
      </c>
      <c r="B9204" s="6">
        <f t="shared" si="716"/>
        <v>-78</v>
      </c>
      <c r="C9204" s="6">
        <f t="shared" si="717"/>
        <v>43</v>
      </c>
      <c r="D9204" s="8">
        <f ca="1">VLOOKUP(B9204,Residuals!$A$12:$AW$232,C9204,FALSE)</f>
        <v>-1.8555732956323796E-2</v>
      </c>
      <c r="E9204" s="8">
        <f ca="1">VLOOKUP(B9204,Residuals!$A$12:$AW$232,C9204,FALSE)^2</f>
        <v>3.4431522554640104E-4</v>
      </c>
      <c r="F9204" s="8">
        <f t="shared" ca="1" si="715"/>
        <v>0.81118186812750404</v>
      </c>
      <c r="G9204" s="6">
        <f t="shared" si="718"/>
        <v>0</v>
      </c>
    </row>
    <row r="9205" spans="1:7" x14ac:dyDescent="0.25">
      <c r="A9205" s="6">
        <f t="shared" si="719"/>
        <v>9194</v>
      </c>
      <c r="B9205" s="6">
        <f t="shared" si="716"/>
        <v>-77</v>
      </c>
      <c r="C9205" s="6">
        <f t="shared" si="717"/>
        <v>43</v>
      </c>
      <c r="D9205" s="8">
        <f ca="1">VLOOKUP(B9205,Residuals!$A$12:$AW$232,C9205,FALSE)</f>
        <v>3.7095159955045767E-2</v>
      </c>
      <c r="E9205" s="8">
        <f ca="1">VLOOKUP(B9205,Residuals!$A$12:$AW$232,C9205,FALSE)^2</f>
        <v>1.376050892090431E-3</v>
      </c>
      <c r="F9205" s="8">
        <f t="shared" ca="1" si="715"/>
        <v>3.2418767758906668</v>
      </c>
      <c r="G9205" s="6">
        <f t="shared" si="718"/>
        <v>0</v>
      </c>
    </row>
    <row r="9206" spans="1:7" x14ac:dyDescent="0.25">
      <c r="A9206" s="6">
        <f t="shared" si="719"/>
        <v>9195</v>
      </c>
      <c r="B9206" s="6">
        <f t="shared" si="716"/>
        <v>-76</v>
      </c>
      <c r="C9206" s="6">
        <f t="shared" si="717"/>
        <v>43</v>
      </c>
      <c r="D9206" s="8">
        <f ca="1">VLOOKUP(B9206,Residuals!$A$12:$AW$232,C9206,FALSE)</f>
        <v>-2.0898349890027802E-2</v>
      </c>
      <c r="E9206" s="8">
        <f ca="1">VLOOKUP(B9206,Residuals!$A$12:$AW$232,C9206,FALSE)^2</f>
        <v>4.3674102812602504E-4</v>
      </c>
      <c r="F9206" s="8">
        <f t="shared" ca="1" si="715"/>
        <v>1.028930400974825</v>
      </c>
      <c r="G9206" s="6">
        <f t="shared" si="718"/>
        <v>0</v>
      </c>
    </row>
    <row r="9207" spans="1:7" x14ac:dyDescent="0.25">
      <c r="A9207" s="6">
        <f t="shared" si="719"/>
        <v>9196</v>
      </c>
      <c r="B9207" s="6">
        <f t="shared" si="716"/>
        <v>-75</v>
      </c>
      <c r="C9207" s="6">
        <f t="shared" si="717"/>
        <v>43</v>
      </c>
      <c r="D9207" s="8">
        <f ca="1">VLOOKUP(B9207,Residuals!$A$12:$AW$232,C9207,FALSE)</f>
        <v>4.764546326046748E-2</v>
      </c>
      <c r="E9207" s="8">
        <f ca="1">VLOOKUP(B9207,Residuals!$A$12:$AW$232,C9207,FALSE)^2</f>
        <v>2.2700901693045563E-3</v>
      </c>
      <c r="F9207" s="8">
        <f t="shared" ca="1" si="715"/>
        <v>5.3481689095569527</v>
      </c>
      <c r="G9207" s="6">
        <f t="shared" si="718"/>
        <v>0</v>
      </c>
    </row>
    <row r="9208" spans="1:7" x14ac:dyDescent="0.25">
      <c r="A9208" s="6">
        <f t="shared" si="719"/>
        <v>9197</v>
      </c>
      <c r="B9208" s="6">
        <f t="shared" si="716"/>
        <v>-74</v>
      </c>
      <c r="C9208" s="6">
        <f t="shared" si="717"/>
        <v>43</v>
      </c>
      <c r="D9208" s="8">
        <f ca="1">VLOOKUP(B9208,Residuals!$A$12:$AW$232,C9208,FALSE)</f>
        <v>1.7987857064464031E-2</v>
      </c>
      <c r="E9208" s="8">
        <f ca="1">VLOOKUP(B9208,Residuals!$A$12:$AW$232,C9208,FALSE)^2</f>
        <v>3.2356300177158854E-4</v>
      </c>
      <c r="F9208" s="8">
        <f t="shared" ca="1" si="715"/>
        <v>0.76229112383137698</v>
      </c>
      <c r="G9208" s="6">
        <f t="shared" si="718"/>
        <v>0</v>
      </c>
    </row>
    <row r="9209" spans="1:7" x14ac:dyDescent="0.25">
      <c r="A9209" s="6">
        <f t="shared" si="719"/>
        <v>9198</v>
      </c>
      <c r="B9209" s="6">
        <f t="shared" si="716"/>
        <v>-73</v>
      </c>
      <c r="C9209" s="6">
        <f t="shared" si="717"/>
        <v>43</v>
      </c>
      <c r="D9209" s="8">
        <f ca="1">VLOOKUP(B9209,Residuals!$A$12:$AW$232,C9209,FALSE)</f>
        <v>-5.6254512126461935E-4</v>
      </c>
      <c r="E9209" s="8">
        <f ca="1">VLOOKUP(B9209,Residuals!$A$12:$AW$232,C9209,FALSE)^2</f>
        <v>3.1645701345862528E-7</v>
      </c>
      <c r="F9209" s="8">
        <f t="shared" ca="1" si="715"/>
        <v>7.4554992725648153E-4</v>
      </c>
      <c r="G9209" s="6">
        <f t="shared" si="718"/>
        <v>0</v>
      </c>
    </row>
    <row r="9210" spans="1:7" x14ac:dyDescent="0.25">
      <c r="A9210" s="6">
        <f t="shared" si="719"/>
        <v>9199</v>
      </c>
      <c r="B9210" s="6">
        <f t="shared" si="716"/>
        <v>-72</v>
      </c>
      <c r="C9210" s="6">
        <f t="shared" si="717"/>
        <v>43</v>
      </c>
      <c r="D9210" s="8">
        <f ca="1">VLOOKUP(B9210,Residuals!$A$12:$AW$232,C9210,FALSE)</f>
        <v>5.6737303265681858E-3</v>
      </c>
      <c r="E9210" s="8">
        <f ca="1">VLOOKUP(B9210,Residuals!$A$12:$AW$232,C9210,FALSE)^2</f>
        <v>3.2191215818619531E-5</v>
      </c>
      <c r="F9210" s="8">
        <f t="shared" ca="1" si="715"/>
        <v>7.5840185526516557E-2</v>
      </c>
      <c r="G9210" s="6">
        <f t="shared" si="718"/>
        <v>0</v>
      </c>
    </row>
    <row r="9211" spans="1:7" x14ac:dyDescent="0.25">
      <c r="A9211" s="6">
        <f t="shared" si="719"/>
        <v>9200</v>
      </c>
      <c r="B9211" s="6">
        <f t="shared" si="716"/>
        <v>-71</v>
      </c>
      <c r="C9211" s="6">
        <f t="shared" si="717"/>
        <v>43</v>
      </c>
      <c r="D9211" s="8">
        <f ca="1">VLOOKUP(B9211,Residuals!$A$12:$AW$232,C9211,FALSE)</f>
        <v>-6.7631066900591605E-3</v>
      </c>
      <c r="E9211" s="8">
        <f ca="1">VLOOKUP(B9211,Residuals!$A$12:$AW$232,C9211,FALSE)^2</f>
        <v>4.5739612101122972E-5</v>
      </c>
      <c r="F9211" s="8">
        <f t="shared" ca="1" si="715"/>
        <v>0.10775923118920044</v>
      </c>
      <c r="G9211" s="6">
        <f t="shared" si="718"/>
        <v>0</v>
      </c>
    </row>
    <row r="9212" spans="1:7" x14ac:dyDescent="0.25">
      <c r="A9212" s="6">
        <f t="shared" si="719"/>
        <v>9201</v>
      </c>
      <c r="B9212" s="6">
        <f t="shared" si="716"/>
        <v>-70</v>
      </c>
      <c r="C9212" s="6">
        <f t="shared" si="717"/>
        <v>43</v>
      </c>
      <c r="D9212" s="8">
        <f ca="1">VLOOKUP(B9212,Residuals!$A$12:$AW$232,C9212,FALSE)</f>
        <v>3.5761803256650224E-2</v>
      </c>
      <c r="E9212" s="8">
        <f ca="1">VLOOKUP(B9212,Residuals!$A$12:$AW$232,C9212,FALSE)^2</f>
        <v>1.2789065721673586E-3</v>
      </c>
      <c r="F9212" s="8">
        <f t="shared" ca="1" si="715"/>
        <v>3.013011756087602</v>
      </c>
      <c r="G9212" s="6">
        <f t="shared" si="718"/>
        <v>0</v>
      </c>
    </row>
    <row r="9213" spans="1:7" x14ac:dyDescent="0.25">
      <c r="A9213" s="6">
        <f t="shared" si="719"/>
        <v>9202</v>
      </c>
      <c r="B9213" s="6">
        <f t="shared" si="716"/>
        <v>-69</v>
      </c>
      <c r="C9213" s="6">
        <f t="shared" si="717"/>
        <v>43</v>
      </c>
      <c r="D9213" s="8">
        <f ca="1">VLOOKUP(B9213,Residuals!$A$12:$AW$232,C9213,FALSE)</f>
        <v>-4.3035440507117668E-2</v>
      </c>
      <c r="E9213" s="8">
        <f ca="1">VLOOKUP(B9213,Residuals!$A$12:$AW$232,C9213,FALSE)^2</f>
        <v>1.8520491396416643E-3</v>
      </c>
      <c r="F9213" s="8">
        <f t="shared" ca="1" si="715"/>
        <v>4.3632943578790426</v>
      </c>
      <c r="G9213" s="6">
        <f t="shared" si="718"/>
        <v>0</v>
      </c>
    </row>
    <row r="9214" spans="1:7" x14ac:dyDescent="0.25">
      <c r="A9214" s="6">
        <f t="shared" si="719"/>
        <v>9203</v>
      </c>
      <c r="B9214" s="6">
        <f t="shared" si="716"/>
        <v>-68</v>
      </c>
      <c r="C9214" s="6">
        <f t="shared" si="717"/>
        <v>43</v>
      </c>
      <c r="D9214" s="8">
        <f ca="1">VLOOKUP(B9214,Residuals!$A$12:$AW$232,C9214,FALSE)</f>
        <v>-7.0747347268340028E-3</v>
      </c>
      <c r="E9214" s="8">
        <f ca="1">VLOOKUP(B9214,Residuals!$A$12:$AW$232,C9214,FALSE)^2</f>
        <v>5.0051871455070994E-5</v>
      </c>
      <c r="F9214" s="8">
        <f t="shared" ca="1" si="715"/>
        <v>0.11791860358708023</v>
      </c>
      <c r="G9214" s="6">
        <f t="shared" si="718"/>
        <v>0</v>
      </c>
    </row>
    <row r="9215" spans="1:7" x14ac:dyDescent="0.25">
      <c r="A9215" s="6">
        <f t="shared" si="719"/>
        <v>9204</v>
      </c>
      <c r="B9215" s="6">
        <f t="shared" si="716"/>
        <v>-67</v>
      </c>
      <c r="C9215" s="6">
        <f t="shared" si="717"/>
        <v>43</v>
      </c>
      <c r="D9215" s="8">
        <f ca="1">VLOOKUP(B9215,Residuals!$A$12:$AW$232,C9215,FALSE)</f>
        <v>-3.9367089293247989E-2</v>
      </c>
      <c r="E9215" s="8">
        <f ca="1">VLOOKUP(B9215,Residuals!$A$12:$AW$232,C9215,FALSE)^2</f>
        <v>1.5497677194225604E-3</v>
      </c>
      <c r="F9215" s="8">
        <f t="shared" ca="1" si="715"/>
        <v>3.6511411071349134</v>
      </c>
      <c r="G9215" s="6">
        <f t="shared" si="718"/>
        <v>0</v>
      </c>
    </row>
    <row r="9216" spans="1:7" x14ac:dyDescent="0.25">
      <c r="A9216" s="6">
        <f t="shared" si="719"/>
        <v>9205</v>
      </c>
      <c r="B9216" s="6">
        <f t="shared" si="716"/>
        <v>-66</v>
      </c>
      <c r="C9216" s="6">
        <f t="shared" si="717"/>
        <v>43</v>
      </c>
      <c r="D9216" s="8">
        <f ca="1">VLOOKUP(B9216,Residuals!$A$12:$AW$232,C9216,FALSE)</f>
        <v>3.4385552991584587E-3</v>
      </c>
      <c r="E9216" s="8">
        <f ca="1">VLOOKUP(B9216,Residuals!$A$12:$AW$232,C9216,FALSE)^2</f>
        <v>1.1823662545370717E-5</v>
      </c>
      <c r="F9216" s="8">
        <f t="shared" ca="1" si="715"/>
        <v>2.7855697221761355E-2</v>
      </c>
      <c r="G9216" s="6">
        <f t="shared" si="718"/>
        <v>0</v>
      </c>
    </row>
    <row r="9217" spans="1:7" x14ac:dyDescent="0.25">
      <c r="A9217" s="6">
        <f t="shared" si="719"/>
        <v>9206</v>
      </c>
      <c r="B9217" s="6">
        <f t="shared" si="716"/>
        <v>-65</v>
      </c>
      <c r="C9217" s="6">
        <f t="shared" si="717"/>
        <v>43</v>
      </c>
      <c r="D9217" s="8">
        <f ca="1">VLOOKUP(B9217,Residuals!$A$12:$AW$232,C9217,FALSE)</f>
        <v>2.0141010905635179E-2</v>
      </c>
      <c r="E9217" s="8">
        <f ca="1">VLOOKUP(B9217,Residuals!$A$12:$AW$232,C9217,FALSE)^2</f>
        <v>4.056603203009152E-4</v>
      </c>
      <c r="F9217" s="8">
        <f t="shared" ca="1" si="715"/>
        <v>0.95570649228392102</v>
      </c>
      <c r="G9217" s="6">
        <f t="shared" si="718"/>
        <v>0</v>
      </c>
    </row>
    <row r="9218" spans="1:7" x14ac:dyDescent="0.25">
      <c r="A9218" s="6">
        <f t="shared" si="719"/>
        <v>9207</v>
      </c>
      <c r="B9218" s="6">
        <f t="shared" si="716"/>
        <v>-64</v>
      </c>
      <c r="C9218" s="6">
        <f t="shared" si="717"/>
        <v>43</v>
      </c>
      <c r="D9218" s="8">
        <f ca="1">VLOOKUP(B9218,Residuals!$A$12:$AW$232,C9218,FALSE)</f>
        <v>-2.0224871112422396E-2</v>
      </c>
      <c r="E9218" s="8">
        <f ca="1">VLOOKUP(B9218,Residuals!$A$12:$AW$232,C9218,FALSE)^2</f>
        <v>4.0904541151409794E-4</v>
      </c>
      <c r="F9218" s="8">
        <f t="shared" ca="1" si="715"/>
        <v>0.963681523332095</v>
      </c>
      <c r="G9218" s="6">
        <f t="shared" si="718"/>
        <v>0</v>
      </c>
    </row>
    <row r="9219" spans="1:7" x14ac:dyDescent="0.25">
      <c r="A9219" s="6">
        <f t="shared" si="719"/>
        <v>9208</v>
      </c>
      <c r="B9219" s="6">
        <f t="shared" si="716"/>
        <v>-63</v>
      </c>
      <c r="C9219" s="6">
        <f t="shared" si="717"/>
        <v>43</v>
      </c>
      <c r="D9219" s="8">
        <f ca="1">VLOOKUP(B9219,Residuals!$A$12:$AW$232,C9219,FALSE)</f>
        <v>-7.6297757160266235E-3</v>
      </c>
      <c r="E9219" s="8">
        <f ca="1">VLOOKUP(B9219,Residuals!$A$12:$AW$232,C9219,FALSE)^2</f>
        <v>5.8213477476869573E-5</v>
      </c>
      <c r="F9219" s="8">
        <f t="shared" ca="1" si="715"/>
        <v>0.13714675944099861</v>
      </c>
      <c r="G9219" s="6">
        <f t="shared" si="718"/>
        <v>0</v>
      </c>
    </row>
    <row r="9220" spans="1:7" x14ac:dyDescent="0.25">
      <c r="A9220" s="6">
        <f t="shared" si="719"/>
        <v>9209</v>
      </c>
      <c r="B9220" s="6">
        <f t="shared" si="716"/>
        <v>-62</v>
      </c>
      <c r="C9220" s="6">
        <f t="shared" si="717"/>
        <v>43</v>
      </c>
      <c r="D9220" s="8">
        <f ca="1">VLOOKUP(B9220,Residuals!$A$12:$AW$232,C9220,FALSE)</f>
        <v>-2.5036367366086259E-2</v>
      </c>
      <c r="E9220" s="8">
        <f ca="1">VLOOKUP(B9220,Residuals!$A$12:$AW$232,C9220,FALSE)^2</f>
        <v>6.2681969088962896E-4</v>
      </c>
      <c r="F9220" s="8">
        <f t="shared" ca="1" si="715"/>
        <v>1.4767420378464544</v>
      </c>
      <c r="G9220" s="6">
        <f t="shared" si="718"/>
        <v>0</v>
      </c>
    </row>
    <row r="9221" spans="1:7" x14ac:dyDescent="0.25">
      <c r="A9221" s="6">
        <f t="shared" si="719"/>
        <v>9210</v>
      </c>
      <c r="B9221" s="6">
        <f t="shared" si="716"/>
        <v>-61</v>
      </c>
      <c r="C9221" s="6">
        <f t="shared" si="717"/>
        <v>43</v>
      </c>
      <c r="D9221" s="8">
        <f ca="1">VLOOKUP(B9221,Residuals!$A$12:$AW$232,C9221,FALSE)</f>
        <v>-3.438405874856487E-3</v>
      </c>
      <c r="E9221" s="8">
        <f ca="1">VLOOKUP(B9221,Residuals!$A$12:$AW$232,C9221,FALSE)^2</f>
        <v>1.1822634960247604E-5</v>
      </c>
      <c r="F9221" s="8">
        <f t="shared" ca="1" si="715"/>
        <v>2.7853276305234924E-2</v>
      </c>
      <c r="G9221" s="6">
        <f t="shared" si="718"/>
        <v>0</v>
      </c>
    </row>
    <row r="9222" spans="1:7" x14ac:dyDescent="0.25">
      <c r="A9222" s="6">
        <f t="shared" si="719"/>
        <v>9211</v>
      </c>
      <c r="B9222" s="6">
        <f t="shared" si="716"/>
        <v>-60</v>
      </c>
      <c r="C9222" s="6">
        <f t="shared" si="717"/>
        <v>43</v>
      </c>
      <c r="D9222" s="8">
        <f ca="1">VLOOKUP(B9222,Residuals!$A$12:$AW$232,C9222,FALSE)</f>
        <v>-2.0686432478520689E-2</v>
      </c>
      <c r="E9222" s="8">
        <f ca="1">VLOOKUP(B9222,Residuals!$A$12:$AW$232,C9222,FALSE)^2</f>
        <v>4.2792848868839563E-4</v>
      </c>
      <c r="F9222" s="8">
        <f t="shared" ca="1" si="715"/>
        <v>1.0081686928841669</v>
      </c>
      <c r="G9222" s="6">
        <f t="shared" si="718"/>
        <v>0</v>
      </c>
    </row>
    <row r="9223" spans="1:7" x14ac:dyDescent="0.25">
      <c r="A9223" s="6">
        <f t="shared" si="719"/>
        <v>9212</v>
      </c>
      <c r="B9223" s="6">
        <f t="shared" si="716"/>
        <v>-59</v>
      </c>
      <c r="C9223" s="6">
        <f t="shared" si="717"/>
        <v>43</v>
      </c>
      <c r="D9223" s="8">
        <f ca="1">VLOOKUP(B9223,Residuals!$A$12:$AW$232,C9223,FALSE)</f>
        <v>1.2996930918388461E-2</v>
      </c>
      <c r="E9223" s="8">
        <f ca="1">VLOOKUP(B9223,Residuals!$A$12:$AW$232,C9223,FALSE)^2</f>
        <v>1.6892021329736193E-4</v>
      </c>
      <c r="F9223" s="8">
        <f t="shared" ca="1" si="715"/>
        <v>0.39796385410956669</v>
      </c>
      <c r="G9223" s="6">
        <f t="shared" si="718"/>
        <v>0</v>
      </c>
    </row>
    <row r="9224" spans="1:7" x14ac:dyDescent="0.25">
      <c r="A9224" s="6">
        <f t="shared" si="719"/>
        <v>9213</v>
      </c>
      <c r="B9224" s="6">
        <f t="shared" si="716"/>
        <v>-58</v>
      </c>
      <c r="C9224" s="6">
        <f t="shared" si="717"/>
        <v>43</v>
      </c>
      <c r="D9224" s="8">
        <f ca="1">VLOOKUP(B9224,Residuals!$A$12:$AW$232,C9224,FALSE)</f>
        <v>2.6546046750793779E-3</v>
      </c>
      <c r="E9224" s="8">
        <f ca="1">VLOOKUP(B9224,Residuals!$A$12:$AW$232,C9224,FALSE)^2</f>
        <v>7.0469259809532899E-6</v>
      </c>
      <c r="F9224" s="8">
        <f t="shared" ca="1" si="715"/>
        <v>1.660204997532292E-2</v>
      </c>
      <c r="G9224" s="6">
        <f t="shared" si="718"/>
        <v>0</v>
      </c>
    </row>
    <row r="9225" spans="1:7" x14ac:dyDescent="0.25">
      <c r="A9225" s="6">
        <f t="shared" si="719"/>
        <v>9214</v>
      </c>
      <c r="B9225" s="6">
        <f t="shared" si="716"/>
        <v>-57</v>
      </c>
      <c r="C9225" s="6">
        <f t="shared" si="717"/>
        <v>43</v>
      </c>
      <c r="D9225" s="8">
        <f ca="1">VLOOKUP(B9225,Residuals!$A$12:$AW$232,C9225,FALSE)</f>
        <v>-1.1797137087134524E-2</v>
      </c>
      <c r="E9225" s="8">
        <f ca="1">VLOOKUP(B9225,Residuals!$A$12:$AW$232,C9225,FALSE)^2</f>
        <v>1.3917244345264485E-4</v>
      </c>
      <c r="F9225" s="8">
        <f t="shared" ca="1" si="715"/>
        <v>0.3278802512802963</v>
      </c>
      <c r="G9225" s="6">
        <f t="shared" si="718"/>
        <v>0</v>
      </c>
    </row>
    <row r="9226" spans="1:7" x14ac:dyDescent="0.25">
      <c r="A9226" s="6">
        <f t="shared" si="719"/>
        <v>9215</v>
      </c>
      <c r="B9226" s="6">
        <f t="shared" si="716"/>
        <v>-56</v>
      </c>
      <c r="C9226" s="6">
        <f t="shared" si="717"/>
        <v>43</v>
      </c>
      <c r="D9226" s="8">
        <f ca="1">VLOOKUP(B9226,Residuals!$A$12:$AW$232,C9226,FALSE)</f>
        <v>-2.802475124115314E-2</v>
      </c>
      <c r="E9226" s="8">
        <f ca="1">VLOOKUP(B9226,Residuals!$A$12:$AW$232,C9226,FALSE)^2</f>
        <v>7.8538668212851449E-4</v>
      </c>
      <c r="F9226" s="8">
        <f t="shared" ca="1" si="715"/>
        <v>1.8503144465960133</v>
      </c>
      <c r="G9226" s="6">
        <f t="shared" si="718"/>
        <v>0</v>
      </c>
    </row>
    <row r="9227" spans="1:7" x14ac:dyDescent="0.25">
      <c r="A9227" s="6">
        <f t="shared" si="719"/>
        <v>9216</v>
      </c>
      <c r="B9227" s="6">
        <f t="shared" si="716"/>
        <v>-55</v>
      </c>
      <c r="C9227" s="6">
        <f t="shared" si="717"/>
        <v>43</v>
      </c>
      <c r="D9227" s="8">
        <f ca="1">VLOOKUP(B9227,Residuals!$A$12:$AW$232,C9227,FALSE)</f>
        <v>1.8746386842510194E-2</v>
      </c>
      <c r="E9227" s="8">
        <f ca="1">VLOOKUP(B9227,Residuals!$A$12:$AW$232,C9227,FALSE)^2</f>
        <v>3.5142701964903931E-4</v>
      </c>
      <c r="F9227" s="8">
        <f t="shared" ref="F9227:F9290" ca="1" si="720">E9227/$F$8</f>
        <v>0.82793674272464501</v>
      </c>
      <c r="G9227" s="6">
        <f t="shared" si="718"/>
        <v>0</v>
      </c>
    </row>
    <row r="9228" spans="1:7" x14ac:dyDescent="0.25">
      <c r="A9228" s="6">
        <f t="shared" si="719"/>
        <v>9217</v>
      </c>
      <c r="B9228" s="6">
        <f t="shared" ref="B9228:B9291" si="721">MOD(A9228,221)-210</f>
        <v>-54</v>
      </c>
      <c r="C9228" s="6">
        <f t="shared" ref="C9228:C9291" si="722">IF(B9228&lt;B9227,IF(ISNUMBER(C9227),C9227+1,2),C9227)</f>
        <v>43</v>
      </c>
      <c r="D9228" s="8">
        <f ca="1">VLOOKUP(B9228,Residuals!$A$12:$AW$232,C9228,FALSE)</f>
        <v>7.8523066426129107E-3</v>
      </c>
      <c r="E9228" s="8">
        <f ca="1">VLOOKUP(B9228,Residuals!$A$12:$AW$232,C9228,FALSE)^2</f>
        <v>6.1658719609622838E-5</v>
      </c>
      <c r="F9228" s="8">
        <f t="shared" ca="1" si="720"/>
        <v>0.1452635017226197</v>
      </c>
      <c r="G9228" s="6">
        <f t="shared" ref="G9228:G9291" si="723">IF(OR(B9228&lt;-10,B9228&gt;10),0,1)</f>
        <v>0</v>
      </c>
    </row>
    <row r="9229" spans="1:7" x14ac:dyDescent="0.25">
      <c r="A9229" s="6">
        <f t="shared" ref="A9229:A9292" si="724">A9228+1</f>
        <v>9218</v>
      </c>
      <c r="B9229" s="6">
        <f t="shared" si="721"/>
        <v>-53</v>
      </c>
      <c r="C9229" s="6">
        <f t="shared" si="722"/>
        <v>43</v>
      </c>
      <c r="D9229" s="8">
        <f ca="1">VLOOKUP(B9229,Residuals!$A$12:$AW$232,C9229,FALSE)</f>
        <v>-2.5034348672708104E-3</v>
      </c>
      <c r="E9229" s="8">
        <f ca="1">VLOOKUP(B9229,Residuals!$A$12:$AW$232,C9229,FALSE)^2</f>
        <v>6.2671861346672203E-6</v>
      </c>
      <c r="F9229" s="8">
        <f t="shared" ca="1" si="720"/>
        <v>1.4765039067193482E-2</v>
      </c>
      <c r="G9229" s="6">
        <f t="shared" si="723"/>
        <v>0</v>
      </c>
    </row>
    <row r="9230" spans="1:7" x14ac:dyDescent="0.25">
      <c r="A9230" s="6">
        <f t="shared" si="724"/>
        <v>9219</v>
      </c>
      <c r="B9230" s="6">
        <f t="shared" si="721"/>
        <v>-52</v>
      </c>
      <c r="C9230" s="6">
        <f t="shared" si="722"/>
        <v>43</v>
      </c>
      <c r="D9230" s="8">
        <f ca="1">VLOOKUP(B9230,Residuals!$A$12:$AW$232,C9230,FALSE)</f>
        <v>5.0658253023992024E-3</v>
      </c>
      <c r="E9230" s="8">
        <f ca="1">VLOOKUP(B9230,Residuals!$A$12:$AW$232,C9230,FALSE)^2</f>
        <v>2.5662585994427969E-5</v>
      </c>
      <c r="F9230" s="8">
        <f t="shared" ca="1" si="720"/>
        <v>6.0459203960289087E-2</v>
      </c>
      <c r="G9230" s="6">
        <f t="shared" si="723"/>
        <v>0</v>
      </c>
    </row>
    <row r="9231" spans="1:7" x14ac:dyDescent="0.25">
      <c r="A9231" s="6">
        <f t="shared" si="724"/>
        <v>9220</v>
      </c>
      <c r="B9231" s="6">
        <f t="shared" si="721"/>
        <v>-51</v>
      </c>
      <c r="C9231" s="6">
        <f t="shared" si="722"/>
        <v>43</v>
      </c>
      <c r="D9231" s="8">
        <f ca="1">VLOOKUP(B9231,Residuals!$A$12:$AW$232,C9231,FALSE)</f>
        <v>-1.9875450024307094E-2</v>
      </c>
      <c r="E9231" s="8">
        <f ca="1">VLOOKUP(B9231,Residuals!$A$12:$AW$232,C9231,FALSE)^2</f>
        <v>3.9503351366872885E-4</v>
      </c>
      <c r="F9231" s="8">
        <f t="shared" ca="1" si="720"/>
        <v>0.93067050137632468</v>
      </c>
      <c r="G9231" s="6">
        <f t="shared" si="723"/>
        <v>0</v>
      </c>
    </row>
    <row r="9232" spans="1:7" x14ac:dyDescent="0.25">
      <c r="A9232" s="6">
        <f t="shared" si="724"/>
        <v>9221</v>
      </c>
      <c r="B9232" s="6">
        <f t="shared" si="721"/>
        <v>-50</v>
      </c>
      <c r="C9232" s="6">
        <f t="shared" si="722"/>
        <v>43</v>
      </c>
      <c r="D9232" s="8">
        <f ca="1">VLOOKUP(B9232,Residuals!$A$12:$AW$232,C9232,FALSE)</f>
        <v>-1.5681979089688927E-3</v>
      </c>
      <c r="E9232" s="8">
        <f ca="1">VLOOKUP(B9232,Residuals!$A$12:$AW$232,C9232,FALSE)^2</f>
        <v>2.4592446816944072E-6</v>
      </c>
      <c r="F9232" s="8">
        <f t="shared" ca="1" si="720"/>
        <v>5.7938033147205675E-3</v>
      </c>
      <c r="G9232" s="6">
        <f t="shared" si="723"/>
        <v>0</v>
      </c>
    </row>
    <row r="9233" spans="1:7" x14ac:dyDescent="0.25">
      <c r="A9233" s="6">
        <f t="shared" si="724"/>
        <v>9222</v>
      </c>
      <c r="B9233" s="6">
        <f t="shared" si="721"/>
        <v>-49</v>
      </c>
      <c r="C9233" s="6">
        <f t="shared" si="722"/>
        <v>43</v>
      </c>
      <c r="D9233" s="8">
        <f ca="1">VLOOKUP(B9233,Residuals!$A$12:$AW$232,C9233,FALSE)</f>
        <v>-6.7707603413708801E-3</v>
      </c>
      <c r="E9233" s="8">
        <f ca="1">VLOOKUP(B9233,Residuals!$A$12:$AW$232,C9233,FALSE)^2</f>
        <v>4.5843195600280718E-5</v>
      </c>
      <c r="F9233" s="8">
        <f t="shared" ca="1" si="720"/>
        <v>0.10800326645142454</v>
      </c>
      <c r="G9233" s="6">
        <f t="shared" si="723"/>
        <v>0</v>
      </c>
    </row>
    <row r="9234" spans="1:7" x14ac:dyDescent="0.25">
      <c r="A9234" s="6">
        <f t="shared" si="724"/>
        <v>9223</v>
      </c>
      <c r="B9234" s="6">
        <f t="shared" si="721"/>
        <v>-48</v>
      </c>
      <c r="C9234" s="6">
        <f t="shared" si="722"/>
        <v>43</v>
      </c>
      <c r="D9234" s="8">
        <f ca="1">VLOOKUP(B9234,Residuals!$A$12:$AW$232,C9234,FALSE)</f>
        <v>-1.390622861721183E-2</v>
      </c>
      <c r="E9234" s="8">
        <f ca="1">VLOOKUP(B9234,Residuals!$A$12:$AW$232,C9234,FALSE)^2</f>
        <v>1.9338319435416125E-4</v>
      </c>
      <c r="F9234" s="8">
        <f t="shared" ca="1" si="720"/>
        <v>0.45559687525213011</v>
      </c>
      <c r="G9234" s="6">
        <f t="shared" si="723"/>
        <v>0</v>
      </c>
    </row>
    <row r="9235" spans="1:7" x14ac:dyDescent="0.25">
      <c r="A9235" s="6">
        <f t="shared" si="724"/>
        <v>9224</v>
      </c>
      <c r="B9235" s="6">
        <f t="shared" si="721"/>
        <v>-47</v>
      </c>
      <c r="C9235" s="6">
        <f t="shared" si="722"/>
        <v>43</v>
      </c>
      <c r="D9235" s="8">
        <f ca="1">VLOOKUP(B9235,Residuals!$A$12:$AW$232,C9235,FALSE)</f>
        <v>-5.4666095108116854E-2</v>
      </c>
      <c r="E9235" s="8">
        <f ca="1">VLOOKUP(B9235,Residuals!$A$12:$AW$232,C9235,FALSE)^2</f>
        <v>2.9883819543696775E-3</v>
      </c>
      <c r="F9235" s="8">
        <f t="shared" ca="1" si="720"/>
        <v>7.040412611952398</v>
      </c>
      <c r="G9235" s="6">
        <f t="shared" si="723"/>
        <v>0</v>
      </c>
    </row>
    <row r="9236" spans="1:7" x14ac:dyDescent="0.25">
      <c r="A9236" s="6">
        <f t="shared" si="724"/>
        <v>9225</v>
      </c>
      <c r="B9236" s="6">
        <f t="shared" si="721"/>
        <v>-46</v>
      </c>
      <c r="C9236" s="6">
        <f t="shared" si="722"/>
        <v>43</v>
      </c>
      <c r="D9236" s="8">
        <f ca="1">VLOOKUP(B9236,Residuals!$A$12:$AW$232,C9236,FALSE)</f>
        <v>-1.3041635567382397E-2</v>
      </c>
      <c r="E9236" s="8">
        <f ca="1">VLOOKUP(B9236,Residuals!$A$12:$AW$232,C9236,FALSE)^2</f>
        <v>1.7008425827241358E-4</v>
      </c>
      <c r="F9236" s="8">
        <f t="shared" ca="1" si="720"/>
        <v>0.40070626021707584</v>
      </c>
      <c r="G9236" s="6">
        <f t="shared" si="723"/>
        <v>0</v>
      </c>
    </row>
    <row r="9237" spans="1:7" x14ac:dyDescent="0.25">
      <c r="A9237" s="6">
        <f t="shared" si="724"/>
        <v>9226</v>
      </c>
      <c r="B9237" s="6">
        <f t="shared" si="721"/>
        <v>-45</v>
      </c>
      <c r="C9237" s="6">
        <f t="shared" si="722"/>
        <v>43</v>
      </c>
      <c r="D9237" s="8">
        <f ca="1">VLOOKUP(B9237,Residuals!$A$12:$AW$232,C9237,FALSE)</f>
        <v>-2.1319346964597641E-2</v>
      </c>
      <c r="E9237" s="8">
        <f ca="1">VLOOKUP(B9237,Residuals!$A$12:$AW$232,C9237,FALSE)^2</f>
        <v>4.5451455499689864E-4</v>
      </c>
      <c r="F9237" s="8">
        <f t="shared" ca="1" si="720"/>
        <v>1.0708035499401376</v>
      </c>
      <c r="G9237" s="6">
        <f t="shared" si="723"/>
        <v>0</v>
      </c>
    </row>
    <row r="9238" spans="1:7" x14ac:dyDescent="0.25">
      <c r="A9238" s="6">
        <f t="shared" si="724"/>
        <v>9227</v>
      </c>
      <c r="B9238" s="6">
        <f t="shared" si="721"/>
        <v>-44</v>
      </c>
      <c r="C9238" s="6">
        <f t="shared" si="722"/>
        <v>43</v>
      </c>
      <c r="D9238" s="8">
        <f ca="1">VLOOKUP(B9238,Residuals!$A$12:$AW$232,C9238,FALSE)</f>
        <v>-4.9251312230218312E-3</v>
      </c>
      <c r="E9238" s="8">
        <f ca="1">VLOOKUP(B9238,Residuals!$A$12:$AW$232,C9238,FALSE)^2</f>
        <v>2.4256917563984519E-5</v>
      </c>
      <c r="F9238" s="8">
        <f t="shared" ca="1" si="720"/>
        <v>5.7147550397582174E-2</v>
      </c>
      <c r="G9238" s="6">
        <f t="shared" si="723"/>
        <v>0</v>
      </c>
    </row>
    <row r="9239" spans="1:7" x14ac:dyDescent="0.25">
      <c r="A9239" s="6">
        <f t="shared" si="724"/>
        <v>9228</v>
      </c>
      <c r="B9239" s="6">
        <f t="shared" si="721"/>
        <v>-43</v>
      </c>
      <c r="C9239" s="6">
        <f t="shared" si="722"/>
        <v>43</v>
      </c>
      <c r="D9239" s="8">
        <f ca="1">VLOOKUP(B9239,Residuals!$A$12:$AW$232,C9239,FALSE)</f>
        <v>-1.6530603476827145E-2</v>
      </c>
      <c r="E9239" s="8">
        <f ca="1">VLOOKUP(B9239,Residuals!$A$12:$AW$232,C9239,FALSE)^2</f>
        <v>2.7326085130808972E-4</v>
      </c>
      <c r="F9239" s="8">
        <f t="shared" ca="1" si="720"/>
        <v>0.64378288092966174</v>
      </c>
      <c r="G9239" s="6">
        <f t="shared" si="723"/>
        <v>0</v>
      </c>
    </row>
    <row r="9240" spans="1:7" x14ac:dyDescent="0.25">
      <c r="A9240" s="6">
        <f t="shared" si="724"/>
        <v>9229</v>
      </c>
      <c r="B9240" s="6">
        <f t="shared" si="721"/>
        <v>-42</v>
      </c>
      <c r="C9240" s="6">
        <f t="shared" si="722"/>
        <v>43</v>
      </c>
      <c r="D9240" s="8">
        <f ca="1">VLOOKUP(B9240,Residuals!$A$12:$AW$232,C9240,FALSE)</f>
        <v>3.7586456327140097E-2</v>
      </c>
      <c r="E9240" s="8">
        <f ca="1">VLOOKUP(B9240,Residuals!$A$12:$AW$232,C9240,FALSE)^2</f>
        <v>1.4127416992320099E-3</v>
      </c>
      <c r="F9240" s="8">
        <f t="shared" ca="1" si="720"/>
        <v>3.3283176744393166</v>
      </c>
      <c r="G9240" s="6">
        <f t="shared" si="723"/>
        <v>0</v>
      </c>
    </row>
    <row r="9241" spans="1:7" x14ac:dyDescent="0.25">
      <c r="A9241" s="6">
        <f t="shared" si="724"/>
        <v>9230</v>
      </c>
      <c r="B9241" s="6">
        <f t="shared" si="721"/>
        <v>-41</v>
      </c>
      <c r="C9241" s="6">
        <f t="shared" si="722"/>
        <v>43</v>
      </c>
      <c r="D9241" s="8">
        <f ca="1">VLOOKUP(B9241,Residuals!$A$12:$AW$232,C9241,FALSE)</f>
        <v>-3.2548762046592419E-2</v>
      </c>
      <c r="E9241" s="8">
        <f ca="1">VLOOKUP(B9241,Residuals!$A$12:$AW$232,C9241,FALSE)^2</f>
        <v>1.0594219107656951E-3</v>
      </c>
      <c r="F9241" s="8">
        <f t="shared" ca="1" si="720"/>
        <v>2.4959217047295899</v>
      </c>
      <c r="G9241" s="6">
        <f t="shared" si="723"/>
        <v>0</v>
      </c>
    </row>
    <row r="9242" spans="1:7" x14ac:dyDescent="0.25">
      <c r="A9242" s="6">
        <f t="shared" si="724"/>
        <v>9231</v>
      </c>
      <c r="B9242" s="6">
        <f t="shared" si="721"/>
        <v>-40</v>
      </c>
      <c r="C9242" s="6">
        <f t="shared" si="722"/>
        <v>43</v>
      </c>
      <c r="D9242" s="8">
        <f ca="1">VLOOKUP(B9242,Residuals!$A$12:$AW$232,C9242,FALSE)</f>
        <v>-4.30562460542213E-2</v>
      </c>
      <c r="E9242" s="8">
        <f ca="1">VLOOKUP(B9242,Residuals!$A$12:$AW$232,C9242,FALSE)^2</f>
        <v>1.8538403242816474E-3</v>
      </c>
      <c r="F9242" s="8">
        <f t="shared" ca="1" si="720"/>
        <v>4.367514259860191</v>
      </c>
      <c r="G9242" s="6">
        <f t="shared" si="723"/>
        <v>0</v>
      </c>
    </row>
    <row r="9243" spans="1:7" x14ac:dyDescent="0.25">
      <c r="A9243" s="6">
        <f t="shared" si="724"/>
        <v>9232</v>
      </c>
      <c r="B9243" s="6">
        <f t="shared" si="721"/>
        <v>-39</v>
      </c>
      <c r="C9243" s="6">
        <f t="shared" si="722"/>
        <v>43</v>
      </c>
      <c r="D9243" s="8">
        <f ca="1">VLOOKUP(B9243,Residuals!$A$12:$AW$232,C9243,FALSE)</f>
        <v>3.2654125338191342E-2</v>
      </c>
      <c r="E9243" s="8">
        <f ca="1">VLOOKUP(B9243,Residuals!$A$12:$AW$232,C9243,FALSE)^2</f>
        <v>1.0662919016023098E-3</v>
      </c>
      <c r="F9243" s="8">
        <f t="shared" ca="1" si="720"/>
        <v>2.5121069082506371</v>
      </c>
      <c r="G9243" s="6">
        <f t="shared" si="723"/>
        <v>0</v>
      </c>
    </row>
    <row r="9244" spans="1:7" x14ac:dyDescent="0.25">
      <c r="A9244" s="6">
        <f t="shared" si="724"/>
        <v>9233</v>
      </c>
      <c r="B9244" s="6">
        <f t="shared" si="721"/>
        <v>-38</v>
      </c>
      <c r="C9244" s="6">
        <f t="shared" si="722"/>
        <v>43</v>
      </c>
      <c r="D9244" s="8">
        <f ca="1">VLOOKUP(B9244,Residuals!$A$12:$AW$232,C9244,FALSE)</f>
        <v>2.3010336676542197E-2</v>
      </c>
      <c r="E9244" s="8">
        <f ca="1">VLOOKUP(B9244,Residuals!$A$12:$AW$232,C9244,FALSE)^2</f>
        <v>5.2947559396782301E-4</v>
      </c>
      <c r="F9244" s="8">
        <f t="shared" ca="1" si="720"/>
        <v>1.2474063578256069</v>
      </c>
      <c r="G9244" s="6">
        <f t="shared" si="723"/>
        <v>0</v>
      </c>
    </row>
    <row r="9245" spans="1:7" x14ac:dyDescent="0.25">
      <c r="A9245" s="6">
        <f t="shared" si="724"/>
        <v>9234</v>
      </c>
      <c r="B9245" s="6">
        <f t="shared" si="721"/>
        <v>-37</v>
      </c>
      <c r="C9245" s="6">
        <f t="shared" si="722"/>
        <v>43</v>
      </c>
      <c r="D9245" s="8">
        <f ca="1">VLOOKUP(B9245,Residuals!$A$12:$AW$232,C9245,FALSE)</f>
        <v>8.7020808225567285E-3</v>
      </c>
      <c r="E9245" s="8">
        <f ca="1">VLOOKUP(B9245,Residuals!$A$12:$AW$232,C9245,FALSE)^2</f>
        <v>7.5726210642309584E-5</v>
      </c>
      <c r="F9245" s="8">
        <f t="shared" ca="1" si="720"/>
        <v>0.17840549722297239</v>
      </c>
      <c r="G9245" s="6">
        <f t="shared" si="723"/>
        <v>0</v>
      </c>
    </row>
    <row r="9246" spans="1:7" x14ac:dyDescent="0.25">
      <c r="A9246" s="6">
        <f t="shared" si="724"/>
        <v>9235</v>
      </c>
      <c r="B9246" s="6">
        <f t="shared" si="721"/>
        <v>-36</v>
      </c>
      <c r="C9246" s="6">
        <f t="shared" si="722"/>
        <v>43</v>
      </c>
      <c r="D9246" s="8">
        <f ca="1">VLOOKUP(B9246,Residuals!$A$12:$AW$232,C9246,FALSE)</f>
        <v>-8.3537979571271827E-3</v>
      </c>
      <c r="E9246" s="8">
        <f ca="1">VLOOKUP(B9246,Residuals!$A$12:$AW$232,C9246,FALSE)^2</f>
        <v>6.9785940308502296E-5</v>
      </c>
      <c r="F9246" s="8">
        <f t="shared" ca="1" si="720"/>
        <v>0.16441064823273857</v>
      </c>
      <c r="G9246" s="6">
        <f t="shared" si="723"/>
        <v>0</v>
      </c>
    </row>
    <row r="9247" spans="1:7" x14ac:dyDescent="0.25">
      <c r="A9247" s="6">
        <f t="shared" si="724"/>
        <v>9236</v>
      </c>
      <c r="B9247" s="6">
        <f t="shared" si="721"/>
        <v>-35</v>
      </c>
      <c r="C9247" s="6">
        <f t="shared" si="722"/>
        <v>43</v>
      </c>
      <c r="D9247" s="8">
        <f ca="1">VLOOKUP(B9247,Residuals!$A$12:$AW$232,C9247,FALSE)</f>
        <v>-3.4878873881210401E-2</v>
      </c>
      <c r="E9247" s="8">
        <f ca="1">VLOOKUP(B9247,Residuals!$A$12:$AW$232,C9247,FALSE)^2</f>
        <v>1.2165358432213811E-3</v>
      </c>
      <c r="F9247" s="8">
        <f t="shared" ca="1" si="720"/>
        <v>2.8660708116591831</v>
      </c>
      <c r="G9247" s="6">
        <f t="shared" si="723"/>
        <v>0</v>
      </c>
    </row>
    <row r="9248" spans="1:7" x14ac:dyDescent="0.25">
      <c r="A9248" s="6">
        <f t="shared" si="724"/>
        <v>9237</v>
      </c>
      <c r="B9248" s="6">
        <f t="shared" si="721"/>
        <v>-34</v>
      </c>
      <c r="C9248" s="6">
        <f t="shared" si="722"/>
        <v>43</v>
      </c>
      <c r="D9248" s="8">
        <f ca="1">VLOOKUP(B9248,Residuals!$A$12:$AW$232,C9248,FALSE)</f>
        <v>2.3459476363145654E-3</v>
      </c>
      <c r="E9248" s="8">
        <f ca="1">VLOOKUP(B9248,Residuals!$A$12:$AW$232,C9248,FALSE)^2</f>
        <v>5.5034703123298963E-6</v>
      </c>
      <c r="F9248" s="8">
        <f t="shared" ca="1" si="720"/>
        <v>1.296577960517287E-2</v>
      </c>
      <c r="G9248" s="6">
        <f t="shared" si="723"/>
        <v>0</v>
      </c>
    </row>
    <row r="9249" spans="1:7" x14ac:dyDescent="0.25">
      <c r="A9249" s="6">
        <f t="shared" si="724"/>
        <v>9238</v>
      </c>
      <c r="B9249" s="6">
        <f t="shared" si="721"/>
        <v>-33</v>
      </c>
      <c r="C9249" s="6">
        <f t="shared" si="722"/>
        <v>43</v>
      </c>
      <c r="D9249" s="8">
        <f ca="1">VLOOKUP(B9249,Residuals!$A$12:$AW$232,C9249,FALSE)</f>
        <v>3.1976244027183201E-2</v>
      </c>
      <c r="E9249" s="8">
        <f ca="1">VLOOKUP(B9249,Residuals!$A$12:$AW$232,C9249,FALSE)^2</f>
        <v>1.0224801820859694E-3</v>
      </c>
      <c r="F9249" s="8">
        <f t="shared" ca="1" si="720"/>
        <v>2.4088896531125727</v>
      </c>
      <c r="G9249" s="6">
        <f t="shared" si="723"/>
        <v>0</v>
      </c>
    </row>
    <row r="9250" spans="1:7" x14ac:dyDescent="0.25">
      <c r="A9250" s="6">
        <f t="shared" si="724"/>
        <v>9239</v>
      </c>
      <c r="B9250" s="6">
        <f t="shared" si="721"/>
        <v>-32</v>
      </c>
      <c r="C9250" s="6">
        <f t="shared" si="722"/>
        <v>43</v>
      </c>
      <c r="D9250" s="8">
        <f ca="1">VLOOKUP(B9250,Residuals!$A$12:$AW$232,C9250,FALSE)</f>
        <v>5.9099573093381839E-2</v>
      </c>
      <c r="E9250" s="8">
        <f ca="1">VLOOKUP(B9250,Residuals!$A$12:$AW$232,C9250,FALSE)^2</f>
        <v>3.4927595398199828E-3</v>
      </c>
      <c r="F9250" s="8">
        <f t="shared" ca="1" si="720"/>
        <v>8.2286898696831372</v>
      </c>
      <c r="G9250" s="6">
        <f t="shared" si="723"/>
        <v>0</v>
      </c>
    </row>
    <row r="9251" spans="1:7" x14ac:dyDescent="0.25">
      <c r="A9251" s="6">
        <f t="shared" si="724"/>
        <v>9240</v>
      </c>
      <c r="B9251" s="6">
        <f t="shared" si="721"/>
        <v>-31</v>
      </c>
      <c r="C9251" s="6">
        <f t="shared" si="722"/>
        <v>43</v>
      </c>
      <c r="D9251" s="8">
        <f ca="1">VLOOKUP(B9251,Residuals!$A$12:$AW$232,C9251,FALSE)</f>
        <v>-2.1178718388462813E-2</v>
      </c>
      <c r="E9251" s="8">
        <f ca="1">VLOOKUP(B9251,Residuals!$A$12:$AW$232,C9251,FALSE)^2</f>
        <v>4.4853811257781291E-4</v>
      </c>
      <c r="F9251" s="8">
        <f t="shared" ca="1" si="720"/>
        <v>1.0567234821226978</v>
      </c>
      <c r="G9251" s="6">
        <f t="shared" si="723"/>
        <v>0</v>
      </c>
    </row>
    <row r="9252" spans="1:7" x14ac:dyDescent="0.25">
      <c r="A9252" s="6">
        <f t="shared" si="724"/>
        <v>9241</v>
      </c>
      <c r="B9252" s="6">
        <f t="shared" si="721"/>
        <v>-30</v>
      </c>
      <c r="C9252" s="6">
        <f t="shared" si="722"/>
        <v>43</v>
      </c>
      <c r="D9252" s="8">
        <f ca="1">VLOOKUP(B9252,Residuals!$A$12:$AW$232,C9252,FALSE)</f>
        <v>9.9356409751201139E-3</v>
      </c>
      <c r="E9252" s="8">
        <f ca="1">VLOOKUP(B9252,Residuals!$A$12:$AW$232,C9252,FALSE)^2</f>
        <v>9.8716961586485765E-5</v>
      </c>
      <c r="F9252" s="8">
        <f t="shared" ca="1" si="720"/>
        <v>0.23257005027448338</v>
      </c>
      <c r="G9252" s="6">
        <f t="shared" si="723"/>
        <v>0</v>
      </c>
    </row>
    <row r="9253" spans="1:7" x14ac:dyDescent="0.25">
      <c r="A9253" s="6">
        <f t="shared" si="724"/>
        <v>9242</v>
      </c>
      <c r="B9253" s="6">
        <f t="shared" si="721"/>
        <v>-29</v>
      </c>
      <c r="C9253" s="6">
        <f t="shared" si="722"/>
        <v>43</v>
      </c>
      <c r="D9253" s="8">
        <f ca="1">VLOOKUP(B9253,Residuals!$A$12:$AW$232,C9253,FALSE)</f>
        <v>2.6777403701657307E-2</v>
      </c>
      <c r="E9253" s="8">
        <f ca="1">VLOOKUP(B9253,Residuals!$A$12:$AW$232,C9253,FALSE)^2</f>
        <v>7.1702934900153047E-4</v>
      </c>
      <c r="F9253" s="8">
        <f t="shared" ca="1" si="720"/>
        <v>1.6892694939710871</v>
      </c>
      <c r="G9253" s="6">
        <f t="shared" si="723"/>
        <v>0</v>
      </c>
    </row>
    <row r="9254" spans="1:7" x14ac:dyDescent="0.25">
      <c r="A9254" s="6">
        <f t="shared" si="724"/>
        <v>9243</v>
      </c>
      <c r="B9254" s="6">
        <f t="shared" si="721"/>
        <v>-28</v>
      </c>
      <c r="C9254" s="6">
        <f t="shared" si="722"/>
        <v>43</v>
      </c>
      <c r="D9254" s="8">
        <f ca="1">VLOOKUP(B9254,Residuals!$A$12:$AW$232,C9254,FALSE)</f>
        <v>9.0462009494190546E-3</v>
      </c>
      <c r="E9254" s="8">
        <f ca="1">VLOOKUP(B9254,Residuals!$A$12:$AW$232,C9254,FALSE)^2</f>
        <v>8.18337516172702E-5</v>
      </c>
      <c r="F9254" s="8">
        <f t="shared" ca="1" si="720"/>
        <v>0.19279442379417386</v>
      </c>
      <c r="G9254" s="6">
        <f t="shared" si="723"/>
        <v>0</v>
      </c>
    </row>
    <row r="9255" spans="1:7" x14ac:dyDescent="0.25">
      <c r="A9255" s="6">
        <f t="shared" si="724"/>
        <v>9244</v>
      </c>
      <c r="B9255" s="6">
        <f t="shared" si="721"/>
        <v>-27</v>
      </c>
      <c r="C9255" s="6">
        <f t="shared" si="722"/>
        <v>43</v>
      </c>
      <c r="D9255" s="8">
        <f ca="1">VLOOKUP(B9255,Residuals!$A$12:$AW$232,C9255,FALSE)</f>
        <v>-5.2054606484489903E-2</v>
      </c>
      <c r="E9255" s="8">
        <f ca="1">VLOOKUP(B9255,Residuals!$A$12:$AW$232,C9255,FALSE)^2</f>
        <v>2.7096820562550984E-3</v>
      </c>
      <c r="F9255" s="8">
        <f t="shared" ca="1" si="720"/>
        <v>6.3838157285564812</v>
      </c>
      <c r="G9255" s="6">
        <f t="shared" si="723"/>
        <v>0</v>
      </c>
    </row>
    <row r="9256" spans="1:7" x14ac:dyDescent="0.25">
      <c r="A9256" s="6">
        <f t="shared" si="724"/>
        <v>9245</v>
      </c>
      <c r="B9256" s="6">
        <f t="shared" si="721"/>
        <v>-26</v>
      </c>
      <c r="C9256" s="6">
        <f t="shared" si="722"/>
        <v>43</v>
      </c>
      <c r="D9256" s="8">
        <f ca="1">VLOOKUP(B9256,Residuals!$A$12:$AW$232,C9256,FALSE)</f>
        <v>-9.2835630443118163E-3</v>
      </c>
      <c r="E9256" s="8">
        <f ca="1">VLOOKUP(B9256,Residuals!$A$12:$AW$232,C9256,FALSE)^2</f>
        <v>8.6184542797712078E-5</v>
      </c>
      <c r="F9256" s="8">
        <f t="shared" ca="1" si="720"/>
        <v>0.20304457439957568</v>
      </c>
      <c r="G9256" s="6">
        <f t="shared" si="723"/>
        <v>0</v>
      </c>
    </row>
    <row r="9257" spans="1:7" x14ac:dyDescent="0.25">
      <c r="A9257" s="6">
        <f t="shared" si="724"/>
        <v>9246</v>
      </c>
      <c r="B9257" s="6">
        <f t="shared" si="721"/>
        <v>-25</v>
      </c>
      <c r="C9257" s="6">
        <f t="shared" si="722"/>
        <v>43</v>
      </c>
      <c r="D9257" s="8">
        <f ca="1">VLOOKUP(B9257,Residuals!$A$12:$AW$232,C9257,FALSE)</f>
        <v>2.7389827986907797E-2</v>
      </c>
      <c r="E9257" s="8">
        <f ca="1">VLOOKUP(B9257,Residuals!$A$12:$AW$232,C9257,FALSE)^2</f>
        <v>7.5020267715239757E-4</v>
      </c>
      <c r="F9257" s="8">
        <f t="shared" ca="1" si="720"/>
        <v>1.7674234654044549</v>
      </c>
      <c r="G9257" s="6">
        <f t="shared" si="723"/>
        <v>0</v>
      </c>
    </row>
    <row r="9258" spans="1:7" x14ac:dyDescent="0.25">
      <c r="A9258" s="6">
        <f t="shared" si="724"/>
        <v>9247</v>
      </c>
      <c r="B9258" s="6">
        <f t="shared" si="721"/>
        <v>-24</v>
      </c>
      <c r="C9258" s="6">
        <f t="shared" si="722"/>
        <v>43</v>
      </c>
      <c r="D9258" s="8">
        <f ca="1">VLOOKUP(B9258,Residuals!$A$12:$AW$232,C9258,FALSE)</f>
        <v>4.8006768945290663E-2</v>
      </c>
      <c r="E9258" s="8">
        <f ca="1">VLOOKUP(B9258,Residuals!$A$12:$AW$232,C9258,FALSE)^2</f>
        <v>2.304649864566524E-3</v>
      </c>
      <c r="F9258" s="8">
        <f t="shared" ca="1" si="720"/>
        <v>5.4295890620350553</v>
      </c>
      <c r="G9258" s="6">
        <f t="shared" si="723"/>
        <v>0</v>
      </c>
    </row>
    <row r="9259" spans="1:7" x14ac:dyDescent="0.25">
      <c r="A9259" s="6">
        <f t="shared" si="724"/>
        <v>9248</v>
      </c>
      <c r="B9259" s="6">
        <f t="shared" si="721"/>
        <v>-23</v>
      </c>
      <c r="C9259" s="6">
        <f t="shared" si="722"/>
        <v>43</v>
      </c>
      <c r="D9259" s="8">
        <f ca="1">VLOOKUP(B9259,Residuals!$A$12:$AW$232,C9259,FALSE)</f>
        <v>6.0053496534039387E-3</v>
      </c>
      <c r="E9259" s="8">
        <f ca="1">VLOOKUP(B9259,Residuals!$A$12:$AW$232,C9259,FALSE)^2</f>
        <v>3.6064224459638809E-5</v>
      </c>
      <c r="F9259" s="8">
        <f t="shared" ca="1" si="720"/>
        <v>8.4964714886815201E-2</v>
      </c>
      <c r="G9259" s="6">
        <f t="shared" si="723"/>
        <v>0</v>
      </c>
    </row>
    <row r="9260" spans="1:7" x14ac:dyDescent="0.25">
      <c r="A9260" s="6">
        <f t="shared" si="724"/>
        <v>9249</v>
      </c>
      <c r="B9260" s="6">
        <f t="shared" si="721"/>
        <v>-22</v>
      </c>
      <c r="C9260" s="6">
        <f t="shared" si="722"/>
        <v>43</v>
      </c>
      <c r="D9260" s="8">
        <f ca="1">VLOOKUP(B9260,Residuals!$A$12:$AW$232,C9260,FALSE)</f>
        <v>-1.3727114637105232E-2</v>
      </c>
      <c r="E9260" s="8">
        <f ca="1">VLOOKUP(B9260,Residuals!$A$12:$AW$232,C9260,FALSE)^2</f>
        <v>1.884336762602287E-4</v>
      </c>
      <c r="F9260" s="8">
        <f t="shared" ca="1" si="720"/>
        <v>0.44393616716872875</v>
      </c>
      <c r="G9260" s="6">
        <f t="shared" si="723"/>
        <v>0</v>
      </c>
    </row>
    <row r="9261" spans="1:7" x14ac:dyDescent="0.25">
      <c r="A9261" s="6">
        <f t="shared" si="724"/>
        <v>9250</v>
      </c>
      <c r="B9261" s="6">
        <f t="shared" si="721"/>
        <v>-21</v>
      </c>
      <c r="C9261" s="6">
        <f t="shared" si="722"/>
        <v>43</v>
      </c>
      <c r="D9261" s="8">
        <f ca="1">VLOOKUP(B9261,Residuals!$A$12:$AW$232,C9261,FALSE)</f>
        <v>3.9555720134611172E-2</v>
      </c>
      <c r="E9261" s="8">
        <f ca="1">VLOOKUP(B9261,Residuals!$A$12:$AW$232,C9261,FALSE)^2</f>
        <v>1.5646549953676836E-3</v>
      </c>
      <c r="F9261" s="8">
        <f t="shared" ca="1" si="720"/>
        <v>3.6862144568345396</v>
      </c>
      <c r="G9261" s="6">
        <f t="shared" si="723"/>
        <v>0</v>
      </c>
    </row>
    <row r="9262" spans="1:7" x14ac:dyDescent="0.25">
      <c r="A9262" s="6">
        <f t="shared" si="724"/>
        <v>9251</v>
      </c>
      <c r="B9262" s="6">
        <f t="shared" si="721"/>
        <v>-20</v>
      </c>
      <c r="C9262" s="6">
        <f t="shared" si="722"/>
        <v>43</v>
      </c>
      <c r="D9262" s="8">
        <f ca="1">VLOOKUP(B9262,Residuals!$A$12:$AW$232,C9262,FALSE)</f>
        <v>2.8495464382435269E-2</v>
      </c>
      <c r="E9262" s="8">
        <f ca="1">VLOOKUP(B9262,Residuals!$A$12:$AW$232,C9262,FALSE)^2</f>
        <v>8.1199149037063708E-4</v>
      </c>
      <c r="F9262" s="8">
        <f t="shared" ca="1" si="720"/>
        <v>1.9129934582974888</v>
      </c>
      <c r="G9262" s="6">
        <f t="shared" si="723"/>
        <v>0</v>
      </c>
    </row>
    <row r="9263" spans="1:7" x14ac:dyDescent="0.25">
      <c r="A9263" s="6">
        <f t="shared" si="724"/>
        <v>9252</v>
      </c>
      <c r="B9263" s="6">
        <f t="shared" si="721"/>
        <v>-19</v>
      </c>
      <c r="C9263" s="6">
        <f t="shared" si="722"/>
        <v>43</v>
      </c>
      <c r="D9263" s="8">
        <f ca="1">VLOOKUP(B9263,Residuals!$A$12:$AW$232,C9263,FALSE)</f>
        <v>5.7052967563666554E-3</v>
      </c>
      <c r="E9263" s="8">
        <f ca="1">VLOOKUP(B9263,Residuals!$A$12:$AW$232,C9263,FALSE)^2</f>
        <v>3.2550411078207876E-5</v>
      </c>
      <c r="F9263" s="8">
        <f t="shared" ca="1" si="720"/>
        <v>7.6686423682941485E-2</v>
      </c>
      <c r="G9263" s="6">
        <f t="shared" si="723"/>
        <v>0</v>
      </c>
    </row>
    <row r="9264" spans="1:7" x14ac:dyDescent="0.25">
      <c r="A9264" s="6">
        <f t="shared" si="724"/>
        <v>9253</v>
      </c>
      <c r="B9264" s="6">
        <f t="shared" si="721"/>
        <v>-18</v>
      </c>
      <c r="C9264" s="6">
        <f t="shared" si="722"/>
        <v>43</v>
      </c>
      <c r="D9264" s="8">
        <f ca="1">VLOOKUP(B9264,Residuals!$A$12:$AW$232,C9264,FALSE)</f>
        <v>-1.0920513357988984E-2</v>
      </c>
      <c r="E9264" s="8">
        <f ca="1">VLOOKUP(B9264,Residuals!$A$12:$AW$232,C9264,FALSE)^2</f>
        <v>1.1925761200201582E-4</v>
      </c>
      <c r="F9264" s="8">
        <f t="shared" ca="1" si="720"/>
        <v>0.2809623429771429</v>
      </c>
      <c r="G9264" s="6">
        <f t="shared" si="723"/>
        <v>0</v>
      </c>
    </row>
    <row r="9265" spans="1:7" x14ac:dyDescent="0.25">
      <c r="A9265" s="6">
        <f t="shared" si="724"/>
        <v>9254</v>
      </c>
      <c r="B9265" s="6">
        <f t="shared" si="721"/>
        <v>-17</v>
      </c>
      <c r="C9265" s="6">
        <f t="shared" si="722"/>
        <v>43</v>
      </c>
      <c r="D9265" s="8">
        <f ca="1">VLOOKUP(B9265,Residuals!$A$12:$AW$232,C9265,FALSE)</f>
        <v>9.0394521556578268E-3</v>
      </c>
      <c r="E9265" s="8">
        <f ca="1">VLOOKUP(B9265,Residuals!$A$12:$AW$232,C9265,FALSE)^2</f>
        <v>8.171169527442693E-5</v>
      </c>
      <c r="F9265" s="8">
        <f t="shared" ca="1" si="720"/>
        <v>0.19250686784294546</v>
      </c>
      <c r="G9265" s="6">
        <f t="shared" si="723"/>
        <v>0</v>
      </c>
    </row>
    <row r="9266" spans="1:7" x14ac:dyDescent="0.25">
      <c r="A9266" s="6">
        <f t="shared" si="724"/>
        <v>9255</v>
      </c>
      <c r="B9266" s="6">
        <f t="shared" si="721"/>
        <v>-16</v>
      </c>
      <c r="C9266" s="6">
        <f t="shared" si="722"/>
        <v>43</v>
      </c>
      <c r="D9266" s="8">
        <f ca="1">VLOOKUP(B9266,Residuals!$A$12:$AW$232,C9266,FALSE)</f>
        <v>-1.2996674127805101E-2</v>
      </c>
      <c r="E9266" s="8">
        <f ca="1">VLOOKUP(B9266,Residuals!$A$12:$AW$232,C9266,FALSE)^2</f>
        <v>1.689135383843585E-4</v>
      </c>
      <c r="F9266" s="8">
        <f t="shared" ca="1" si="720"/>
        <v>0.39794812849536793</v>
      </c>
      <c r="G9266" s="6">
        <f t="shared" si="723"/>
        <v>0</v>
      </c>
    </row>
    <row r="9267" spans="1:7" x14ac:dyDescent="0.25">
      <c r="A9267" s="6">
        <f t="shared" si="724"/>
        <v>9256</v>
      </c>
      <c r="B9267" s="6">
        <f t="shared" si="721"/>
        <v>-15</v>
      </c>
      <c r="C9267" s="6">
        <f t="shared" si="722"/>
        <v>43</v>
      </c>
      <c r="D9267" s="8">
        <f ca="1">VLOOKUP(B9267,Residuals!$A$12:$AW$232,C9267,FALSE)</f>
        <v>-2.063498235260227E-2</v>
      </c>
      <c r="E9267" s="8">
        <f ca="1">VLOOKUP(B9267,Residuals!$A$12:$AW$232,C9267,FALSE)^2</f>
        <v>4.2580249669220708E-4</v>
      </c>
      <c r="F9267" s="8">
        <f t="shared" ca="1" si="720"/>
        <v>1.0031600088901449</v>
      </c>
      <c r="G9267" s="6">
        <f t="shared" si="723"/>
        <v>0</v>
      </c>
    </row>
    <row r="9268" spans="1:7" x14ac:dyDescent="0.25">
      <c r="A9268" s="6">
        <f t="shared" si="724"/>
        <v>9257</v>
      </c>
      <c r="B9268" s="6">
        <f t="shared" si="721"/>
        <v>-14</v>
      </c>
      <c r="C9268" s="6">
        <f t="shared" si="722"/>
        <v>43</v>
      </c>
      <c r="D9268" s="8">
        <f ca="1">VLOOKUP(B9268,Residuals!$A$12:$AW$232,C9268,FALSE)</f>
        <v>-3.9872824571818094E-2</v>
      </c>
      <c r="E9268" s="8">
        <f ca="1">VLOOKUP(B9268,Residuals!$A$12:$AW$232,C9268,FALSE)^2</f>
        <v>1.5898421393349808E-3</v>
      </c>
      <c r="F9268" s="8">
        <f t="shared" ca="1" si="720"/>
        <v>3.7455535536280831</v>
      </c>
      <c r="G9268" s="6">
        <f t="shared" si="723"/>
        <v>0</v>
      </c>
    </row>
    <row r="9269" spans="1:7" x14ac:dyDescent="0.25">
      <c r="A9269" s="6">
        <f t="shared" si="724"/>
        <v>9258</v>
      </c>
      <c r="B9269" s="6">
        <f t="shared" si="721"/>
        <v>-13</v>
      </c>
      <c r="C9269" s="6">
        <f t="shared" si="722"/>
        <v>43</v>
      </c>
      <c r="D9269" s="8">
        <f ca="1">VLOOKUP(B9269,Residuals!$A$12:$AW$232,C9269,FALSE)</f>
        <v>6.4049281280184958E-4</v>
      </c>
      <c r="E9269" s="8">
        <f ca="1">VLOOKUP(B9269,Residuals!$A$12:$AW$232,C9269,FALSE)^2</f>
        <v>4.1023104325082516E-7</v>
      </c>
      <c r="F9269" s="8">
        <f t="shared" ca="1" si="720"/>
        <v>9.6647478629507716E-4</v>
      </c>
      <c r="G9269" s="6">
        <f t="shared" si="723"/>
        <v>0</v>
      </c>
    </row>
    <row r="9270" spans="1:7" x14ac:dyDescent="0.25">
      <c r="A9270" s="6">
        <f t="shared" si="724"/>
        <v>9259</v>
      </c>
      <c r="B9270" s="6">
        <f t="shared" si="721"/>
        <v>-12</v>
      </c>
      <c r="C9270" s="6">
        <f t="shared" si="722"/>
        <v>43</v>
      </c>
      <c r="D9270" s="8">
        <f ca="1">VLOOKUP(B9270,Residuals!$A$12:$AW$232,C9270,FALSE)</f>
        <v>-2.6833560879193447E-2</v>
      </c>
      <c r="E9270" s="8">
        <f ca="1">VLOOKUP(B9270,Residuals!$A$12:$AW$232,C9270,FALSE)^2</f>
        <v>7.2003998945738095E-4</v>
      </c>
      <c r="F9270" s="8">
        <f t="shared" ca="1" si="720"/>
        <v>1.6963623460091037</v>
      </c>
      <c r="G9270" s="6">
        <f t="shared" si="723"/>
        <v>0</v>
      </c>
    </row>
    <row r="9271" spans="1:7" x14ac:dyDescent="0.25">
      <c r="A9271" s="6">
        <f t="shared" si="724"/>
        <v>9260</v>
      </c>
      <c r="B9271" s="6">
        <f t="shared" si="721"/>
        <v>-11</v>
      </c>
      <c r="C9271" s="6">
        <f t="shared" si="722"/>
        <v>43</v>
      </c>
      <c r="D9271" s="8">
        <f ca="1">VLOOKUP(B9271,Residuals!$A$12:$AW$232,C9271,FALSE)</f>
        <v>-2.1611095466602424E-2</v>
      </c>
      <c r="E9271" s="8">
        <f ca="1">VLOOKUP(B9271,Residuals!$A$12:$AW$232,C9271,FALSE)^2</f>
        <v>4.6703944726660384E-4</v>
      </c>
      <c r="F9271" s="8">
        <f t="shared" ca="1" si="720"/>
        <v>1.100311293878304</v>
      </c>
      <c r="G9271" s="6">
        <f t="shared" si="723"/>
        <v>0</v>
      </c>
    </row>
    <row r="9272" spans="1:7" x14ac:dyDescent="0.25">
      <c r="A9272" s="6">
        <f t="shared" si="724"/>
        <v>9261</v>
      </c>
      <c r="B9272" s="6">
        <f t="shared" si="721"/>
        <v>-10</v>
      </c>
      <c r="C9272" s="6">
        <f t="shared" si="722"/>
        <v>43</v>
      </c>
      <c r="D9272" s="8">
        <f ca="1">VLOOKUP(B9272,Residuals!$A$12:$AW$232,C9272,FALSE)</f>
        <v>1.3787813194467797E-2</v>
      </c>
      <c r="E9272" s="8">
        <f ca="1">VLOOKUP(B9272,Residuals!$A$12:$AW$232,C9272,FALSE)^2</f>
        <v>1.9010379268554029E-4</v>
      </c>
      <c r="F9272" s="8">
        <f t="shared" ca="1" si="720"/>
        <v>0.44787084115744002</v>
      </c>
      <c r="G9272" s="6">
        <f t="shared" si="723"/>
        <v>1</v>
      </c>
    </row>
    <row r="9273" spans="1:7" x14ac:dyDescent="0.25">
      <c r="A9273" s="6">
        <f t="shared" si="724"/>
        <v>9262</v>
      </c>
      <c r="B9273" s="6">
        <f t="shared" si="721"/>
        <v>-9</v>
      </c>
      <c r="C9273" s="6">
        <f t="shared" si="722"/>
        <v>43</v>
      </c>
      <c r="D9273" s="8">
        <f ca="1">VLOOKUP(B9273,Residuals!$A$12:$AW$232,C9273,FALSE)</f>
        <v>-1.4130683691857484E-2</v>
      </c>
      <c r="E9273" s="8">
        <f ca="1">VLOOKUP(B9273,Residuals!$A$12:$AW$232,C9273,FALSE)^2</f>
        <v>1.9967622159932705E-4</v>
      </c>
      <c r="F9273" s="8">
        <f t="shared" ca="1" si="720"/>
        <v>0.47042279411415538</v>
      </c>
      <c r="G9273" s="6">
        <f t="shared" si="723"/>
        <v>1</v>
      </c>
    </row>
    <row r="9274" spans="1:7" x14ac:dyDescent="0.25">
      <c r="A9274" s="6">
        <f t="shared" si="724"/>
        <v>9263</v>
      </c>
      <c r="B9274" s="6">
        <f t="shared" si="721"/>
        <v>-8</v>
      </c>
      <c r="C9274" s="6">
        <f t="shared" si="722"/>
        <v>43</v>
      </c>
      <c r="D9274" s="8">
        <f ca="1">VLOOKUP(B9274,Residuals!$A$12:$AW$232,C9274,FALSE)</f>
        <v>1.3452421103932797E-2</v>
      </c>
      <c r="E9274" s="8">
        <f ca="1">VLOOKUP(B9274,Residuals!$A$12:$AW$232,C9274,FALSE)^2</f>
        <v>1.8096763355753649E-4</v>
      </c>
      <c r="F9274" s="8">
        <f t="shared" ca="1" si="720"/>
        <v>0.42634670838868582</v>
      </c>
      <c r="G9274" s="6">
        <f t="shared" si="723"/>
        <v>1</v>
      </c>
    </row>
    <row r="9275" spans="1:7" x14ac:dyDescent="0.25">
      <c r="A9275" s="6">
        <f t="shared" si="724"/>
        <v>9264</v>
      </c>
      <c r="B9275" s="6">
        <f t="shared" si="721"/>
        <v>-7</v>
      </c>
      <c r="C9275" s="6">
        <f t="shared" si="722"/>
        <v>43</v>
      </c>
      <c r="D9275" s="8">
        <f ca="1">VLOOKUP(B9275,Residuals!$A$12:$AW$232,C9275,FALSE)</f>
        <v>1.1732420309655142E-2</v>
      </c>
      <c r="E9275" s="8">
        <f ca="1">VLOOKUP(B9275,Residuals!$A$12:$AW$232,C9275,FALSE)^2</f>
        <v>1.3764968632240846E-4</v>
      </c>
      <c r="F9275" s="8">
        <f t="shared" ca="1" si="720"/>
        <v>0.32429274517553602</v>
      </c>
      <c r="G9275" s="6">
        <f t="shared" si="723"/>
        <v>1</v>
      </c>
    </row>
    <row r="9276" spans="1:7" x14ac:dyDescent="0.25">
      <c r="A9276" s="6">
        <f t="shared" si="724"/>
        <v>9265</v>
      </c>
      <c r="B9276" s="6">
        <f t="shared" si="721"/>
        <v>-6</v>
      </c>
      <c r="C9276" s="6">
        <f t="shared" si="722"/>
        <v>43</v>
      </c>
      <c r="D9276" s="8">
        <f ca="1">VLOOKUP(B9276,Residuals!$A$12:$AW$232,C9276,FALSE)</f>
        <v>1.5951379939433998E-2</v>
      </c>
      <c r="E9276" s="8">
        <f ca="1">VLOOKUP(B9276,Residuals!$A$12:$AW$232,C9276,FALSE)^2</f>
        <v>2.5444652197217736E-4</v>
      </c>
      <c r="F9276" s="8">
        <f t="shared" ca="1" si="720"/>
        <v>0.59945767633247282</v>
      </c>
      <c r="G9276" s="6">
        <f t="shared" si="723"/>
        <v>1</v>
      </c>
    </row>
    <row r="9277" spans="1:7" x14ac:dyDescent="0.25">
      <c r="A9277" s="6">
        <f t="shared" si="724"/>
        <v>9266</v>
      </c>
      <c r="B9277" s="6">
        <f t="shared" si="721"/>
        <v>-5</v>
      </c>
      <c r="C9277" s="6">
        <f t="shared" si="722"/>
        <v>43</v>
      </c>
      <c r="D9277" s="8">
        <f ca="1">VLOOKUP(B9277,Residuals!$A$12:$AW$232,C9277,FALSE)</f>
        <v>5.4610621057657162E-2</v>
      </c>
      <c r="E9277" s="8">
        <f ca="1">VLOOKUP(B9277,Residuals!$A$12:$AW$232,C9277,FALSE)^2</f>
        <v>2.9823199323030279E-3</v>
      </c>
      <c r="F9277" s="8">
        <f t="shared" ca="1" si="720"/>
        <v>7.0261309246501558</v>
      </c>
      <c r="G9277" s="6">
        <f t="shared" si="723"/>
        <v>1</v>
      </c>
    </row>
    <row r="9278" spans="1:7" x14ac:dyDescent="0.25">
      <c r="A9278" s="6">
        <f t="shared" si="724"/>
        <v>9267</v>
      </c>
      <c r="B9278" s="6">
        <f t="shared" si="721"/>
        <v>-4</v>
      </c>
      <c r="C9278" s="6">
        <f t="shared" si="722"/>
        <v>43</v>
      </c>
      <c r="D9278" s="8">
        <f ca="1">VLOOKUP(B9278,Residuals!$A$12:$AW$232,C9278,FALSE)</f>
        <v>-3.4956789637660558E-2</v>
      </c>
      <c r="E9278" s="8">
        <f ca="1">VLOOKUP(B9278,Residuals!$A$12:$AW$232,C9278,FALSE)^2</f>
        <v>1.2219771417716525E-3</v>
      </c>
      <c r="F9278" s="8">
        <f t="shared" ca="1" si="720"/>
        <v>2.8788901190715817</v>
      </c>
      <c r="G9278" s="6">
        <f t="shared" si="723"/>
        <v>1</v>
      </c>
    </row>
    <row r="9279" spans="1:7" x14ac:dyDescent="0.25">
      <c r="A9279" s="6">
        <f t="shared" si="724"/>
        <v>9268</v>
      </c>
      <c r="B9279" s="6">
        <f t="shared" si="721"/>
        <v>-3</v>
      </c>
      <c r="C9279" s="6">
        <f t="shared" si="722"/>
        <v>43</v>
      </c>
      <c r="D9279" s="8">
        <f ca="1">VLOOKUP(B9279,Residuals!$A$12:$AW$232,C9279,FALSE)</f>
        <v>-4.8440134647494406E-3</v>
      </c>
      <c r="E9279" s="8">
        <f ca="1">VLOOKUP(B9279,Residuals!$A$12:$AW$232,C9279,FALSE)^2</f>
        <v>2.3464466446673879E-5</v>
      </c>
      <c r="F9279" s="8">
        <f t="shared" ca="1" si="720"/>
        <v>5.5280592650594179E-2</v>
      </c>
      <c r="G9279" s="6">
        <f t="shared" si="723"/>
        <v>1</v>
      </c>
    </row>
    <row r="9280" spans="1:7" x14ac:dyDescent="0.25">
      <c r="A9280" s="6">
        <f t="shared" si="724"/>
        <v>9269</v>
      </c>
      <c r="B9280" s="6">
        <f t="shared" si="721"/>
        <v>-2</v>
      </c>
      <c r="C9280" s="6">
        <f t="shared" si="722"/>
        <v>43</v>
      </c>
      <c r="D9280" s="8">
        <f ca="1">VLOOKUP(B9280,Residuals!$A$12:$AW$232,C9280,FALSE)</f>
        <v>3.0963202893887409E-3</v>
      </c>
      <c r="E9280" s="8">
        <f ca="1">VLOOKUP(B9280,Residuals!$A$12:$AW$232,C9280,FALSE)^2</f>
        <v>9.5871993344803759E-6</v>
      </c>
      <c r="F9280" s="8">
        <f t="shared" ca="1" si="720"/>
        <v>2.2586751003860286E-2</v>
      </c>
      <c r="G9280" s="6">
        <f t="shared" si="723"/>
        <v>1</v>
      </c>
    </row>
    <row r="9281" spans="1:7" x14ac:dyDescent="0.25">
      <c r="A9281" s="6">
        <f t="shared" si="724"/>
        <v>9270</v>
      </c>
      <c r="B9281" s="6">
        <f t="shared" si="721"/>
        <v>-1</v>
      </c>
      <c r="C9281" s="6">
        <f t="shared" si="722"/>
        <v>43</v>
      </c>
      <c r="D9281" s="8">
        <f ca="1">VLOOKUP(B9281,Residuals!$A$12:$AW$232,C9281,FALSE)</f>
        <v>7.1312349988583282E-2</v>
      </c>
      <c r="E9281" s="8">
        <f ca="1">VLOOKUP(B9281,Residuals!$A$12:$AW$232,C9281,FALSE)^2</f>
        <v>5.0854512608941938E-3</v>
      </c>
      <c r="F9281" s="8">
        <f t="shared" ca="1" si="720"/>
        <v>11.980956832614984</v>
      </c>
      <c r="G9281" s="6">
        <f t="shared" si="723"/>
        <v>1</v>
      </c>
    </row>
    <row r="9282" spans="1:7" x14ac:dyDescent="0.25">
      <c r="A9282" s="6">
        <f t="shared" si="724"/>
        <v>9271</v>
      </c>
      <c r="B9282" s="6">
        <f t="shared" si="721"/>
        <v>0</v>
      </c>
      <c r="C9282" s="6">
        <f t="shared" si="722"/>
        <v>43</v>
      </c>
      <c r="D9282" s="8">
        <f ca="1">VLOOKUP(B9282,Residuals!$A$12:$AW$232,C9282,FALSE)</f>
        <v>1.7555358229174147E-3</v>
      </c>
      <c r="E9282" s="8">
        <f ca="1">VLOOKUP(B9282,Residuals!$A$12:$AW$232,C9282,FALSE)^2</f>
        <v>3.0819060255463242E-6</v>
      </c>
      <c r="F9282" s="8">
        <f t="shared" ca="1" si="720"/>
        <v>7.260748586498892E-3</v>
      </c>
      <c r="G9282" s="6">
        <f t="shared" si="723"/>
        <v>1</v>
      </c>
    </row>
    <row r="9283" spans="1:7" x14ac:dyDescent="0.25">
      <c r="A9283" s="6">
        <f t="shared" si="724"/>
        <v>9272</v>
      </c>
      <c r="B9283" s="6">
        <f t="shared" si="721"/>
        <v>1</v>
      </c>
      <c r="C9283" s="6">
        <f t="shared" si="722"/>
        <v>43</v>
      </c>
      <c r="D9283" s="8">
        <f ca="1">VLOOKUP(B9283,Residuals!$A$12:$AW$232,C9283,FALSE)</f>
        <v>-5.2842662641972103E-3</v>
      </c>
      <c r="E9283" s="8">
        <f ca="1">VLOOKUP(B9283,Residuals!$A$12:$AW$232,C9283,FALSE)^2</f>
        <v>2.7923469950932739E-5</v>
      </c>
      <c r="F9283" s="8">
        <f t="shared" ca="1" si="720"/>
        <v>6.5785683695672989E-2</v>
      </c>
      <c r="G9283" s="6">
        <f t="shared" si="723"/>
        <v>1</v>
      </c>
    </row>
    <row r="9284" spans="1:7" x14ac:dyDescent="0.25">
      <c r="A9284" s="6">
        <f t="shared" si="724"/>
        <v>9273</v>
      </c>
      <c r="B9284" s="6">
        <f t="shared" si="721"/>
        <v>2</v>
      </c>
      <c r="C9284" s="6">
        <f t="shared" si="722"/>
        <v>43</v>
      </c>
      <c r="D9284" s="8">
        <f ca="1">VLOOKUP(B9284,Residuals!$A$12:$AW$232,C9284,FALSE)</f>
        <v>1.2206237940140122E-2</v>
      </c>
      <c r="E9284" s="8">
        <f ca="1">VLOOKUP(B9284,Residuals!$A$12:$AW$232,C9284,FALSE)^2</f>
        <v>1.4899224465131616E-4</v>
      </c>
      <c r="F9284" s="8">
        <f t="shared" ca="1" si="720"/>
        <v>0.35101499552036891</v>
      </c>
      <c r="G9284" s="6">
        <f t="shared" si="723"/>
        <v>1</v>
      </c>
    </row>
    <row r="9285" spans="1:7" x14ac:dyDescent="0.25">
      <c r="A9285" s="6">
        <f t="shared" si="724"/>
        <v>9274</v>
      </c>
      <c r="B9285" s="6">
        <f t="shared" si="721"/>
        <v>3</v>
      </c>
      <c r="C9285" s="6">
        <f t="shared" si="722"/>
        <v>43</v>
      </c>
      <c r="D9285" s="8">
        <f ca="1">VLOOKUP(B9285,Residuals!$A$12:$AW$232,C9285,FALSE)</f>
        <v>1.5480312469548767E-3</v>
      </c>
      <c r="E9285" s="8">
        <f ca="1">VLOOKUP(B9285,Residuals!$A$12:$AW$232,C9285,FALSE)^2</f>
        <v>2.3964007415486708E-6</v>
      </c>
      <c r="F9285" s="8">
        <f t="shared" ca="1" si="720"/>
        <v>5.64574751879399E-3</v>
      </c>
      <c r="G9285" s="6">
        <f t="shared" si="723"/>
        <v>1</v>
      </c>
    </row>
    <row r="9286" spans="1:7" x14ac:dyDescent="0.25">
      <c r="A9286" s="6">
        <f t="shared" si="724"/>
        <v>9275</v>
      </c>
      <c r="B9286" s="6">
        <f t="shared" si="721"/>
        <v>4</v>
      </c>
      <c r="C9286" s="6">
        <f t="shared" si="722"/>
        <v>43</v>
      </c>
      <c r="D9286" s="8">
        <f ca="1">VLOOKUP(B9286,Residuals!$A$12:$AW$232,C9286,FALSE)</f>
        <v>-1.6356789842196559E-2</v>
      </c>
      <c r="E9286" s="8">
        <f ca="1">VLOOKUP(B9286,Residuals!$A$12:$AW$232,C9286,FALSE)^2</f>
        <v>2.6754457394178455E-4</v>
      </c>
      <c r="F9286" s="8">
        <f t="shared" ca="1" si="720"/>
        <v>0.63031574323519601</v>
      </c>
      <c r="G9286" s="6">
        <f t="shared" si="723"/>
        <v>1</v>
      </c>
    </row>
    <row r="9287" spans="1:7" x14ac:dyDescent="0.25">
      <c r="A9287" s="6">
        <f t="shared" si="724"/>
        <v>9276</v>
      </c>
      <c r="B9287" s="6">
        <f t="shared" si="721"/>
        <v>5</v>
      </c>
      <c r="C9287" s="6">
        <f t="shared" si="722"/>
        <v>43</v>
      </c>
      <c r="D9287" s="8">
        <f ca="1">VLOOKUP(B9287,Residuals!$A$12:$AW$232,C9287,FALSE)</f>
        <v>8.8389853545748388E-3</v>
      </c>
      <c r="E9287" s="8">
        <f ca="1">VLOOKUP(B9287,Residuals!$A$12:$AW$232,C9287,FALSE)^2</f>
        <v>7.8127662098388491E-5</v>
      </c>
      <c r="F9287" s="8">
        <f t="shared" ca="1" si="720"/>
        <v>0.18406314386136388</v>
      </c>
      <c r="G9287" s="6">
        <f t="shared" si="723"/>
        <v>1</v>
      </c>
    </row>
    <row r="9288" spans="1:7" x14ac:dyDescent="0.25">
      <c r="A9288" s="6">
        <f t="shared" si="724"/>
        <v>9277</v>
      </c>
      <c r="B9288" s="6">
        <f t="shared" si="721"/>
        <v>6</v>
      </c>
      <c r="C9288" s="6">
        <f t="shared" si="722"/>
        <v>43</v>
      </c>
      <c r="D9288" s="8">
        <f ca="1">VLOOKUP(B9288,Residuals!$A$12:$AW$232,C9288,FALSE)</f>
        <v>-2.3214566817494238E-2</v>
      </c>
      <c r="E9288" s="8">
        <f ca="1">VLOOKUP(B9288,Residuals!$A$12:$AW$232,C9288,FALSE)^2</f>
        <v>5.3891611252390454E-4</v>
      </c>
      <c r="F9288" s="8">
        <f t="shared" ca="1" si="720"/>
        <v>1.2696475394819278</v>
      </c>
      <c r="G9288" s="6">
        <f t="shared" si="723"/>
        <v>1</v>
      </c>
    </row>
    <row r="9289" spans="1:7" x14ac:dyDescent="0.25">
      <c r="A9289" s="6">
        <f t="shared" si="724"/>
        <v>9278</v>
      </c>
      <c r="B9289" s="6">
        <f t="shared" si="721"/>
        <v>7</v>
      </c>
      <c r="C9289" s="6">
        <f t="shared" si="722"/>
        <v>43</v>
      </c>
      <c r="D9289" s="8">
        <f ca="1">VLOOKUP(B9289,Residuals!$A$12:$AW$232,C9289,FALSE)</f>
        <v>1.7403276929523828E-2</v>
      </c>
      <c r="E9289" s="8">
        <f ca="1">VLOOKUP(B9289,Residuals!$A$12:$AW$232,C9289,FALSE)^2</f>
        <v>3.0287404788569634E-4</v>
      </c>
      <c r="F9289" s="8">
        <f t="shared" ca="1" si="720"/>
        <v>0.71354943883580557</v>
      </c>
      <c r="G9289" s="6">
        <f t="shared" si="723"/>
        <v>1</v>
      </c>
    </row>
    <row r="9290" spans="1:7" x14ac:dyDescent="0.25">
      <c r="A9290" s="6">
        <f t="shared" si="724"/>
        <v>9279</v>
      </c>
      <c r="B9290" s="6">
        <f t="shared" si="721"/>
        <v>8</v>
      </c>
      <c r="C9290" s="6">
        <f t="shared" si="722"/>
        <v>43</v>
      </c>
      <c r="D9290" s="8">
        <f ca="1">VLOOKUP(B9290,Residuals!$A$12:$AW$232,C9290,FALSE)</f>
        <v>1.7957888980605179E-2</v>
      </c>
      <c r="E9290" s="8">
        <f ca="1">VLOOKUP(B9290,Residuals!$A$12:$AW$232,C9290,FALSE)^2</f>
        <v>3.2248577663974092E-4</v>
      </c>
      <c r="F9290" s="8">
        <f t="shared" ca="1" si="720"/>
        <v>0.75975325902025992</v>
      </c>
      <c r="G9290" s="6">
        <f t="shared" si="723"/>
        <v>1</v>
      </c>
    </row>
    <row r="9291" spans="1:7" x14ac:dyDescent="0.25">
      <c r="A9291" s="6">
        <f t="shared" si="724"/>
        <v>9280</v>
      </c>
      <c r="B9291" s="6">
        <f t="shared" si="721"/>
        <v>9</v>
      </c>
      <c r="C9291" s="6">
        <f t="shared" si="722"/>
        <v>43</v>
      </c>
      <c r="D9291" s="8">
        <f ca="1">VLOOKUP(B9291,Residuals!$A$12:$AW$232,C9291,FALSE)</f>
        <v>5.0733471000785641E-3</v>
      </c>
      <c r="E9291" s="8">
        <f ca="1">VLOOKUP(B9291,Residuals!$A$12:$AW$232,C9291,FALSE)^2</f>
        <v>2.5738850797875575E-5</v>
      </c>
      <c r="F9291" s="8">
        <f t="shared" ref="F9291:F9354" ca="1" si="725">E9291/$F$8</f>
        <v>6.0638878343363005E-2</v>
      </c>
      <c r="G9291" s="6">
        <f t="shared" si="723"/>
        <v>1</v>
      </c>
    </row>
    <row r="9292" spans="1:7" x14ac:dyDescent="0.25">
      <c r="A9292" s="6">
        <f t="shared" si="724"/>
        <v>9281</v>
      </c>
      <c r="B9292" s="6">
        <f t="shared" ref="B9292:B9355" si="726">MOD(A9292,221)-210</f>
        <v>10</v>
      </c>
      <c r="C9292" s="6">
        <f t="shared" ref="C9292:C9355" si="727">IF(B9292&lt;B9291,IF(ISNUMBER(C9291),C9291+1,2),C9291)</f>
        <v>43</v>
      </c>
      <c r="D9292" s="8">
        <f ca="1">VLOOKUP(B9292,Residuals!$A$12:$AW$232,C9292,FALSE)</f>
        <v>-1.9927680450906815E-2</v>
      </c>
      <c r="E9292" s="8">
        <f ca="1">VLOOKUP(B9292,Residuals!$A$12:$AW$232,C9292,FALSE)^2</f>
        <v>3.9711244815345367E-4</v>
      </c>
      <c r="F9292" s="8">
        <f t="shared" ca="1" si="725"/>
        <v>0.935568321263196</v>
      </c>
      <c r="G9292" s="6">
        <f t="shared" ref="G9292:G9355" si="728">IF(OR(B9292&lt;-10,B9292&gt;10),0,1)</f>
        <v>1</v>
      </c>
    </row>
    <row r="9293" spans="1:7" x14ac:dyDescent="0.25">
      <c r="A9293" s="6">
        <f t="shared" ref="A9293:A9356" si="729">A9292+1</f>
        <v>9282</v>
      </c>
      <c r="B9293" s="6">
        <f t="shared" si="726"/>
        <v>-210</v>
      </c>
      <c r="C9293" s="6">
        <f t="shared" si="727"/>
        <v>44</v>
      </c>
      <c r="D9293" s="8">
        <f ca="1">VLOOKUP(B9293,Residuals!$A$12:$AW$232,C9293,FALSE)</f>
        <v>-3.2669293809993883E-4</v>
      </c>
      <c r="E9293" s="8">
        <f ca="1">VLOOKUP(B9293,Residuals!$A$12:$AW$232,C9293,FALSE)^2</f>
        <v>1.0672827580437046E-7</v>
      </c>
      <c r="F9293" s="8">
        <f t="shared" ca="1" si="725"/>
        <v>2.5144412946487445E-4</v>
      </c>
      <c r="G9293" s="6">
        <f t="shared" si="728"/>
        <v>0</v>
      </c>
    </row>
    <row r="9294" spans="1:7" x14ac:dyDescent="0.25">
      <c r="A9294" s="6">
        <f t="shared" si="729"/>
        <v>9283</v>
      </c>
      <c r="B9294" s="6">
        <f t="shared" si="726"/>
        <v>-209</v>
      </c>
      <c r="C9294" s="6">
        <f t="shared" si="727"/>
        <v>44</v>
      </c>
      <c r="D9294" s="8">
        <f ca="1">VLOOKUP(B9294,Residuals!$A$12:$AW$232,C9294,FALSE)</f>
        <v>2.3397285986030979E-2</v>
      </c>
      <c r="E9294" s="8">
        <f ca="1">VLOOKUP(B9294,Residuals!$A$12:$AW$232,C9294,FALSE)^2</f>
        <v>5.4743299151212169E-4</v>
      </c>
      <c r="F9294" s="8">
        <f t="shared" ca="1" si="725"/>
        <v>1.2897126928521112</v>
      </c>
      <c r="G9294" s="6">
        <f t="shared" si="728"/>
        <v>0</v>
      </c>
    </row>
    <row r="9295" spans="1:7" x14ac:dyDescent="0.25">
      <c r="A9295" s="6">
        <f t="shared" si="729"/>
        <v>9284</v>
      </c>
      <c r="B9295" s="6">
        <f t="shared" si="726"/>
        <v>-208</v>
      </c>
      <c r="C9295" s="6">
        <f t="shared" si="727"/>
        <v>44</v>
      </c>
      <c r="D9295" s="8">
        <f ca="1">VLOOKUP(B9295,Residuals!$A$12:$AW$232,C9295,FALSE)</f>
        <v>4.1744471350636976E-4</v>
      </c>
      <c r="E9295" s="8">
        <f ca="1">VLOOKUP(B9295,Residuals!$A$12:$AW$232,C9295,FALSE)^2</f>
        <v>1.7426008883441512E-7</v>
      </c>
      <c r="F9295" s="8">
        <f t="shared" ca="1" si="725"/>
        <v>4.1054421620898083E-4</v>
      </c>
      <c r="G9295" s="6">
        <f t="shared" si="728"/>
        <v>0</v>
      </c>
    </row>
    <row r="9296" spans="1:7" x14ac:dyDescent="0.25">
      <c r="A9296" s="6">
        <f t="shared" si="729"/>
        <v>9285</v>
      </c>
      <c r="B9296" s="6">
        <f t="shared" si="726"/>
        <v>-207</v>
      </c>
      <c r="C9296" s="6">
        <f t="shared" si="727"/>
        <v>44</v>
      </c>
      <c r="D9296" s="8">
        <f ca="1">VLOOKUP(B9296,Residuals!$A$12:$AW$232,C9296,FALSE)</f>
        <v>-3.0798677314683161E-2</v>
      </c>
      <c r="E9296" s="8">
        <f ca="1">VLOOKUP(B9296,Residuals!$A$12:$AW$232,C9296,FALSE)^2</f>
        <v>9.4855852433397918E-4</v>
      </c>
      <c r="F9296" s="8">
        <f t="shared" ca="1" si="725"/>
        <v>2.2347355525055388</v>
      </c>
      <c r="G9296" s="6">
        <f t="shared" si="728"/>
        <v>0</v>
      </c>
    </row>
    <row r="9297" spans="1:7" x14ac:dyDescent="0.25">
      <c r="A9297" s="6">
        <f t="shared" si="729"/>
        <v>9286</v>
      </c>
      <c r="B9297" s="6">
        <f t="shared" si="726"/>
        <v>-206</v>
      </c>
      <c r="C9297" s="6">
        <f t="shared" si="727"/>
        <v>44</v>
      </c>
      <c r="D9297" s="8">
        <f ca="1">VLOOKUP(B9297,Residuals!$A$12:$AW$232,C9297,FALSE)</f>
        <v>-2.3787547643004142E-2</v>
      </c>
      <c r="E9297" s="8">
        <f ca="1">VLOOKUP(B9297,Residuals!$A$12:$AW$232,C9297,FALSE)^2</f>
        <v>5.6584742286819192E-4</v>
      </c>
      <c r="F9297" s="8">
        <f t="shared" ca="1" si="725"/>
        <v>1.3330957666160383</v>
      </c>
      <c r="G9297" s="6">
        <f t="shared" si="728"/>
        <v>0</v>
      </c>
    </row>
    <row r="9298" spans="1:7" x14ac:dyDescent="0.25">
      <c r="A9298" s="6">
        <f t="shared" si="729"/>
        <v>9287</v>
      </c>
      <c r="B9298" s="6">
        <f t="shared" si="726"/>
        <v>-205</v>
      </c>
      <c r="C9298" s="6">
        <f t="shared" si="727"/>
        <v>44</v>
      </c>
      <c r="D9298" s="8">
        <f ca="1">VLOOKUP(B9298,Residuals!$A$12:$AW$232,C9298,FALSE)</f>
        <v>-1.6460469287135161E-2</v>
      </c>
      <c r="E9298" s="8">
        <f ca="1">VLOOKUP(B9298,Residuals!$A$12:$AW$232,C9298,FALSE)^2</f>
        <v>2.7094704915271993E-4</v>
      </c>
      <c r="F9298" s="8">
        <f t="shared" ca="1" si="725"/>
        <v>0.63833172972979313</v>
      </c>
      <c r="G9298" s="6">
        <f t="shared" si="728"/>
        <v>0</v>
      </c>
    </row>
    <row r="9299" spans="1:7" x14ac:dyDescent="0.25">
      <c r="A9299" s="6">
        <f t="shared" si="729"/>
        <v>9288</v>
      </c>
      <c r="B9299" s="6">
        <f t="shared" si="726"/>
        <v>-204</v>
      </c>
      <c r="C9299" s="6">
        <f t="shared" si="727"/>
        <v>44</v>
      </c>
      <c r="D9299" s="8">
        <f ca="1">VLOOKUP(B9299,Residuals!$A$12:$AW$232,C9299,FALSE)</f>
        <v>1.8642120913019554E-2</v>
      </c>
      <c r="E9299" s="8">
        <f ca="1">VLOOKUP(B9299,Residuals!$A$12:$AW$232,C9299,FALSE)^2</f>
        <v>3.4752867213564103E-4</v>
      </c>
      <c r="F9299" s="8">
        <f t="shared" ca="1" si="725"/>
        <v>0.81875251680634487</v>
      </c>
      <c r="G9299" s="6">
        <f t="shared" si="728"/>
        <v>0</v>
      </c>
    </row>
    <row r="9300" spans="1:7" x14ac:dyDescent="0.25">
      <c r="A9300" s="6">
        <f t="shared" si="729"/>
        <v>9289</v>
      </c>
      <c r="B9300" s="6">
        <f t="shared" si="726"/>
        <v>-203</v>
      </c>
      <c r="C9300" s="6">
        <f t="shared" si="727"/>
        <v>44</v>
      </c>
      <c r="D9300" s="8">
        <f ca="1">VLOOKUP(B9300,Residuals!$A$12:$AW$232,C9300,FALSE)</f>
        <v>2.0422541810768198E-2</v>
      </c>
      <c r="E9300" s="8">
        <f ca="1">VLOOKUP(B9300,Residuals!$A$12:$AW$232,C9300,FALSE)^2</f>
        <v>4.170802140125752E-4</v>
      </c>
      <c r="F9300" s="8">
        <f t="shared" ca="1" si="725"/>
        <v>0.9826109392195489</v>
      </c>
      <c r="G9300" s="6">
        <f t="shared" si="728"/>
        <v>0</v>
      </c>
    </row>
    <row r="9301" spans="1:7" x14ac:dyDescent="0.25">
      <c r="A9301" s="6">
        <f t="shared" si="729"/>
        <v>9290</v>
      </c>
      <c r="B9301" s="6">
        <f t="shared" si="726"/>
        <v>-202</v>
      </c>
      <c r="C9301" s="6">
        <f t="shared" si="727"/>
        <v>44</v>
      </c>
      <c r="D9301" s="8">
        <f ca="1">VLOOKUP(B9301,Residuals!$A$12:$AW$232,C9301,FALSE)</f>
        <v>1.2022133594766784E-2</v>
      </c>
      <c r="E9301" s="8">
        <f ca="1">VLOOKUP(B9301,Residuals!$A$12:$AW$232,C9301,FALSE)^2</f>
        <v>1.445316961704201E-4</v>
      </c>
      <c r="F9301" s="8">
        <f t="shared" ca="1" si="725"/>
        <v>0.34050626462162753</v>
      </c>
      <c r="G9301" s="6">
        <f t="shared" si="728"/>
        <v>0</v>
      </c>
    </row>
    <row r="9302" spans="1:7" x14ac:dyDescent="0.25">
      <c r="A9302" s="6">
        <f t="shared" si="729"/>
        <v>9291</v>
      </c>
      <c r="B9302" s="6">
        <f t="shared" si="726"/>
        <v>-201</v>
      </c>
      <c r="C9302" s="6">
        <f t="shared" si="727"/>
        <v>44</v>
      </c>
      <c r="D9302" s="8">
        <f ca="1">VLOOKUP(B9302,Residuals!$A$12:$AW$232,C9302,FALSE)</f>
        <v>2.0807107240681296E-2</v>
      </c>
      <c r="E9302" s="8">
        <f ca="1">VLOOKUP(B9302,Residuals!$A$12:$AW$232,C9302,FALSE)^2</f>
        <v>4.3293571172521204E-4</v>
      </c>
      <c r="F9302" s="8">
        <f t="shared" ca="1" si="725"/>
        <v>1.0199653496561412</v>
      </c>
      <c r="G9302" s="6">
        <f t="shared" si="728"/>
        <v>0</v>
      </c>
    </row>
    <row r="9303" spans="1:7" x14ac:dyDescent="0.25">
      <c r="A9303" s="6">
        <f t="shared" si="729"/>
        <v>9292</v>
      </c>
      <c r="B9303" s="6">
        <f t="shared" si="726"/>
        <v>-200</v>
      </c>
      <c r="C9303" s="6">
        <f t="shared" si="727"/>
        <v>44</v>
      </c>
      <c r="D9303" s="8">
        <f ca="1">VLOOKUP(B9303,Residuals!$A$12:$AW$232,C9303,FALSE)</f>
        <v>-8.1691061374739027E-3</v>
      </c>
      <c r="E9303" s="8">
        <f ca="1">VLOOKUP(B9303,Residuals!$A$12:$AW$232,C9303,FALSE)^2</f>
        <v>6.6734295085313784E-5</v>
      </c>
      <c r="F9303" s="8">
        <f t="shared" ca="1" si="725"/>
        <v>0.15722119191671272</v>
      </c>
      <c r="G9303" s="6">
        <f t="shared" si="728"/>
        <v>0</v>
      </c>
    </row>
    <row r="9304" spans="1:7" x14ac:dyDescent="0.25">
      <c r="A9304" s="6">
        <f t="shared" si="729"/>
        <v>9293</v>
      </c>
      <c r="B9304" s="6">
        <f t="shared" si="726"/>
        <v>-199</v>
      </c>
      <c r="C9304" s="6">
        <f t="shared" si="727"/>
        <v>44</v>
      </c>
      <c r="D9304" s="8">
        <f ca="1">VLOOKUP(B9304,Residuals!$A$12:$AW$232,C9304,FALSE)</f>
        <v>-1.0070287223552391E-2</v>
      </c>
      <c r="E9304" s="8">
        <f ca="1">VLOOKUP(B9304,Residuals!$A$12:$AW$232,C9304,FALSE)^2</f>
        <v>1.0141068476484252E-4</v>
      </c>
      <c r="F9304" s="8">
        <f t="shared" ca="1" si="725"/>
        <v>0.2389162680363329</v>
      </c>
      <c r="G9304" s="6">
        <f t="shared" si="728"/>
        <v>0</v>
      </c>
    </row>
    <row r="9305" spans="1:7" x14ac:dyDescent="0.25">
      <c r="A9305" s="6">
        <f t="shared" si="729"/>
        <v>9294</v>
      </c>
      <c r="B9305" s="6">
        <f t="shared" si="726"/>
        <v>-198</v>
      </c>
      <c r="C9305" s="6">
        <f t="shared" si="727"/>
        <v>44</v>
      </c>
      <c r="D9305" s="8">
        <f ca="1">VLOOKUP(B9305,Residuals!$A$12:$AW$232,C9305,FALSE)</f>
        <v>5.9982035124096236E-2</v>
      </c>
      <c r="E9305" s="8">
        <f ca="1">VLOOKUP(B9305,Residuals!$A$12:$AW$232,C9305,FALSE)^2</f>
        <v>3.5978445376283145E-3</v>
      </c>
      <c r="F9305" s="8">
        <f t="shared" ca="1" si="725"/>
        <v>8.4762625545653218</v>
      </c>
      <c r="G9305" s="6">
        <f t="shared" si="728"/>
        <v>0</v>
      </c>
    </row>
    <row r="9306" spans="1:7" x14ac:dyDescent="0.25">
      <c r="A9306" s="6">
        <f t="shared" si="729"/>
        <v>9295</v>
      </c>
      <c r="B9306" s="6">
        <f t="shared" si="726"/>
        <v>-197</v>
      </c>
      <c r="C9306" s="6">
        <f t="shared" si="727"/>
        <v>44</v>
      </c>
      <c r="D9306" s="8">
        <f ca="1">VLOOKUP(B9306,Residuals!$A$12:$AW$232,C9306,FALSE)</f>
        <v>-8.3674630677767845E-3</v>
      </c>
      <c r="E9306" s="8">
        <f ca="1">VLOOKUP(B9306,Residuals!$A$12:$AW$232,C9306,FALSE)^2</f>
        <v>7.0014438190608484E-5</v>
      </c>
      <c r="F9306" s="8">
        <f t="shared" ca="1" si="725"/>
        <v>0.16494897278279566</v>
      </c>
      <c r="G9306" s="6">
        <f t="shared" si="728"/>
        <v>0</v>
      </c>
    </row>
    <row r="9307" spans="1:7" x14ac:dyDescent="0.25">
      <c r="A9307" s="6">
        <f t="shared" si="729"/>
        <v>9296</v>
      </c>
      <c r="B9307" s="6">
        <f t="shared" si="726"/>
        <v>-196</v>
      </c>
      <c r="C9307" s="6">
        <f t="shared" si="727"/>
        <v>44</v>
      </c>
      <c r="D9307" s="8">
        <f ca="1">VLOOKUP(B9307,Residuals!$A$12:$AW$232,C9307,FALSE)</f>
        <v>-7.5487891886585196E-3</v>
      </c>
      <c r="E9307" s="8">
        <f ca="1">VLOOKUP(B9307,Residuals!$A$12:$AW$232,C9307,FALSE)^2</f>
        <v>5.698421821480775E-5</v>
      </c>
      <c r="F9307" s="8">
        <f t="shared" ca="1" si="725"/>
        <v>0.13425071317110177</v>
      </c>
      <c r="G9307" s="6">
        <f t="shared" si="728"/>
        <v>0</v>
      </c>
    </row>
    <row r="9308" spans="1:7" x14ac:dyDescent="0.25">
      <c r="A9308" s="6">
        <f t="shared" si="729"/>
        <v>9297</v>
      </c>
      <c r="B9308" s="6">
        <f t="shared" si="726"/>
        <v>-195</v>
      </c>
      <c r="C9308" s="6">
        <f t="shared" si="727"/>
        <v>44</v>
      </c>
      <c r="D9308" s="8">
        <f ca="1">VLOOKUP(B9308,Residuals!$A$12:$AW$232,C9308,FALSE)</f>
        <v>4.4695854218958333E-3</v>
      </c>
      <c r="E9308" s="8">
        <f ca="1">VLOOKUP(B9308,Residuals!$A$12:$AW$232,C9308,FALSE)^2</f>
        <v>1.9977193843623755E-5</v>
      </c>
      <c r="F9308" s="8">
        <f t="shared" ca="1" si="725"/>
        <v>4.706482960868117E-2</v>
      </c>
      <c r="G9308" s="6">
        <f t="shared" si="728"/>
        <v>0</v>
      </c>
    </row>
    <row r="9309" spans="1:7" x14ac:dyDescent="0.25">
      <c r="A9309" s="6">
        <f t="shared" si="729"/>
        <v>9298</v>
      </c>
      <c r="B9309" s="6">
        <f t="shared" si="726"/>
        <v>-194</v>
      </c>
      <c r="C9309" s="6">
        <f t="shared" si="727"/>
        <v>44</v>
      </c>
      <c r="D9309" s="8">
        <f ca="1">VLOOKUP(B9309,Residuals!$A$12:$AW$232,C9309,FALSE)</f>
        <v>-6.4083297247161025E-2</v>
      </c>
      <c r="E9309" s="8">
        <f ca="1">VLOOKUP(B9309,Residuals!$A$12:$AW$232,C9309,FALSE)^2</f>
        <v>4.1066689860679954E-3</v>
      </c>
      <c r="F9309" s="8">
        <f t="shared" ca="1" si="725"/>
        <v>9.6750163011626356</v>
      </c>
      <c r="G9309" s="6">
        <f t="shared" si="728"/>
        <v>0</v>
      </c>
    </row>
    <row r="9310" spans="1:7" x14ac:dyDescent="0.25">
      <c r="A9310" s="6">
        <f t="shared" si="729"/>
        <v>9299</v>
      </c>
      <c r="B9310" s="6">
        <f t="shared" si="726"/>
        <v>-193</v>
      </c>
      <c r="C9310" s="6">
        <f t="shared" si="727"/>
        <v>44</v>
      </c>
      <c r="D9310" s="8">
        <f ca="1">VLOOKUP(B9310,Residuals!$A$12:$AW$232,C9310,FALSE)</f>
        <v>1.1323397847340912E-2</v>
      </c>
      <c r="E9310" s="8">
        <f ca="1">VLOOKUP(B9310,Residuals!$A$12:$AW$232,C9310,FALSE)^2</f>
        <v>1.2821933880916478E-4</v>
      </c>
      <c r="F9310" s="8">
        <f t="shared" ca="1" si="725"/>
        <v>0.30207552576345492</v>
      </c>
      <c r="G9310" s="6">
        <f t="shared" si="728"/>
        <v>0</v>
      </c>
    </row>
    <row r="9311" spans="1:7" x14ac:dyDescent="0.25">
      <c r="A9311" s="6">
        <f t="shared" si="729"/>
        <v>9300</v>
      </c>
      <c r="B9311" s="6">
        <f t="shared" si="726"/>
        <v>-192</v>
      </c>
      <c r="C9311" s="6">
        <f t="shared" si="727"/>
        <v>44</v>
      </c>
      <c r="D9311" s="8">
        <f ca="1">VLOOKUP(B9311,Residuals!$A$12:$AW$232,C9311,FALSE)</f>
        <v>-1.9189191565499898E-2</v>
      </c>
      <c r="E9311" s="8">
        <f ca="1">VLOOKUP(B9311,Residuals!$A$12:$AW$232,C9311,FALSE)^2</f>
        <v>3.6822507293745243E-4</v>
      </c>
      <c r="F9311" s="8">
        <f t="shared" ca="1" si="725"/>
        <v>0.86751174619937232</v>
      </c>
      <c r="G9311" s="6">
        <f t="shared" si="728"/>
        <v>0</v>
      </c>
    </row>
    <row r="9312" spans="1:7" x14ac:dyDescent="0.25">
      <c r="A9312" s="6">
        <f t="shared" si="729"/>
        <v>9301</v>
      </c>
      <c r="B9312" s="6">
        <f t="shared" si="726"/>
        <v>-191</v>
      </c>
      <c r="C9312" s="6">
        <f t="shared" si="727"/>
        <v>44</v>
      </c>
      <c r="D9312" s="8">
        <f ca="1">VLOOKUP(B9312,Residuals!$A$12:$AW$232,C9312,FALSE)</f>
        <v>-1.6630249171810871E-2</v>
      </c>
      <c r="E9312" s="8">
        <f ca="1">VLOOKUP(B9312,Residuals!$A$12:$AW$232,C9312,FALSE)^2</f>
        <v>2.7656518751651614E-4</v>
      </c>
      <c r="F9312" s="8">
        <f t="shared" ca="1" si="725"/>
        <v>0.65156765900393676</v>
      </c>
      <c r="G9312" s="6">
        <f t="shared" si="728"/>
        <v>0</v>
      </c>
    </row>
    <row r="9313" spans="1:7" x14ac:dyDescent="0.25">
      <c r="A9313" s="6">
        <f t="shared" si="729"/>
        <v>9302</v>
      </c>
      <c r="B9313" s="6">
        <f t="shared" si="726"/>
        <v>-190</v>
      </c>
      <c r="C9313" s="6">
        <f t="shared" si="727"/>
        <v>44</v>
      </c>
      <c r="D9313" s="8">
        <f ca="1">VLOOKUP(B9313,Residuals!$A$12:$AW$232,C9313,FALSE)</f>
        <v>1.4685611480845823E-2</v>
      </c>
      <c r="E9313" s="8">
        <f ca="1">VLOOKUP(B9313,Residuals!$A$12:$AW$232,C9313,FALSE)^2</f>
        <v>2.1566718456635063E-4</v>
      </c>
      <c r="F9313" s="8">
        <f t="shared" ca="1" si="725"/>
        <v>0.50809635093164163</v>
      </c>
      <c r="G9313" s="6">
        <f t="shared" si="728"/>
        <v>0</v>
      </c>
    </row>
    <row r="9314" spans="1:7" x14ac:dyDescent="0.25">
      <c r="A9314" s="6">
        <f t="shared" si="729"/>
        <v>9303</v>
      </c>
      <c r="B9314" s="6">
        <f t="shared" si="726"/>
        <v>-189</v>
      </c>
      <c r="C9314" s="6">
        <f t="shared" si="727"/>
        <v>44</v>
      </c>
      <c r="D9314" s="8">
        <f ca="1">VLOOKUP(B9314,Residuals!$A$12:$AW$232,C9314,FALSE)</f>
        <v>-2.4868972330758431E-2</v>
      </c>
      <c r="E9314" s="8">
        <f ca="1">VLOOKUP(B9314,Residuals!$A$12:$AW$232,C9314,FALSE)^2</f>
        <v>6.1846578478802841E-4</v>
      </c>
      <c r="F9314" s="8">
        <f t="shared" ca="1" si="725"/>
        <v>1.4570608368571452</v>
      </c>
      <c r="G9314" s="6">
        <f t="shared" si="728"/>
        <v>0</v>
      </c>
    </row>
    <row r="9315" spans="1:7" x14ac:dyDescent="0.25">
      <c r="A9315" s="6">
        <f t="shared" si="729"/>
        <v>9304</v>
      </c>
      <c r="B9315" s="6">
        <f t="shared" si="726"/>
        <v>-188</v>
      </c>
      <c r="C9315" s="6">
        <f t="shared" si="727"/>
        <v>44</v>
      </c>
      <c r="D9315" s="8">
        <f ca="1">VLOOKUP(B9315,Residuals!$A$12:$AW$232,C9315,FALSE)</f>
        <v>-1.8335275790628727E-2</v>
      </c>
      <c r="E9315" s="8">
        <f ca="1">VLOOKUP(B9315,Residuals!$A$12:$AW$232,C9315,FALSE)^2</f>
        <v>3.361823383184159E-4</v>
      </c>
      <c r="F9315" s="8">
        <f t="shared" ca="1" si="725"/>
        <v>0.79202137168300901</v>
      </c>
      <c r="G9315" s="6">
        <f t="shared" si="728"/>
        <v>0</v>
      </c>
    </row>
    <row r="9316" spans="1:7" x14ac:dyDescent="0.25">
      <c r="A9316" s="6">
        <f t="shared" si="729"/>
        <v>9305</v>
      </c>
      <c r="B9316" s="6">
        <f t="shared" si="726"/>
        <v>-187</v>
      </c>
      <c r="C9316" s="6">
        <f t="shared" si="727"/>
        <v>44</v>
      </c>
      <c r="D9316" s="8">
        <f ca="1">VLOOKUP(B9316,Residuals!$A$12:$AW$232,C9316,FALSE)</f>
        <v>-2.6434268835075655E-2</v>
      </c>
      <c r="E9316" s="8">
        <f ca="1">VLOOKUP(B9316,Residuals!$A$12:$AW$232,C9316,FALSE)^2</f>
        <v>6.9877056884505204E-4</v>
      </c>
      <c r="F9316" s="8">
        <f t="shared" ca="1" si="725"/>
        <v>1.6462531232208322</v>
      </c>
      <c r="G9316" s="6">
        <f t="shared" si="728"/>
        <v>0</v>
      </c>
    </row>
    <row r="9317" spans="1:7" x14ac:dyDescent="0.25">
      <c r="A9317" s="6">
        <f t="shared" si="729"/>
        <v>9306</v>
      </c>
      <c r="B9317" s="6">
        <f t="shared" si="726"/>
        <v>-186</v>
      </c>
      <c r="C9317" s="6">
        <f t="shared" si="727"/>
        <v>44</v>
      </c>
      <c r="D9317" s="8">
        <f ca="1">VLOOKUP(B9317,Residuals!$A$12:$AW$232,C9317,FALSE)</f>
        <v>5.4897287674578335E-3</v>
      </c>
      <c r="E9317" s="8">
        <f ca="1">VLOOKUP(B9317,Residuals!$A$12:$AW$232,C9317,FALSE)^2</f>
        <v>3.0137121940254104E-5</v>
      </c>
      <c r="F9317" s="8">
        <f t="shared" ca="1" si="725"/>
        <v>7.1000888318797847E-2</v>
      </c>
      <c r="G9317" s="6">
        <f t="shared" si="728"/>
        <v>0</v>
      </c>
    </row>
    <row r="9318" spans="1:7" x14ac:dyDescent="0.25">
      <c r="A9318" s="6">
        <f t="shared" si="729"/>
        <v>9307</v>
      </c>
      <c r="B9318" s="6">
        <f t="shared" si="726"/>
        <v>-185</v>
      </c>
      <c r="C9318" s="6">
        <f t="shared" si="727"/>
        <v>44</v>
      </c>
      <c r="D9318" s="8">
        <f ca="1">VLOOKUP(B9318,Residuals!$A$12:$AW$232,C9318,FALSE)</f>
        <v>-3.5181909774901113E-2</v>
      </c>
      <c r="E9318" s="8">
        <f ca="1">VLOOKUP(B9318,Residuals!$A$12:$AW$232,C9318,FALSE)^2</f>
        <v>1.2377667754092825E-3</v>
      </c>
      <c r="F9318" s="8">
        <f t="shared" ca="1" si="725"/>
        <v>2.9160893584920746</v>
      </c>
      <c r="G9318" s="6">
        <f t="shared" si="728"/>
        <v>0</v>
      </c>
    </row>
    <row r="9319" spans="1:7" x14ac:dyDescent="0.25">
      <c r="A9319" s="6">
        <f t="shared" si="729"/>
        <v>9308</v>
      </c>
      <c r="B9319" s="6">
        <f t="shared" si="726"/>
        <v>-184</v>
      </c>
      <c r="C9319" s="6">
        <f t="shared" si="727"/>
        <v>44</v>
      </c>
      <c r="D9319" s="8">
        <f ca="1">VLOOKUP(B9319,Residuals!$A$12:$AW$232,C9319,FALSE)</f>
        <v>3.9994351641428356E-3</v>
      </c>
      <c r="E9319" s="8">
        <f ca="1">VLOOKUP(B9319,Residuals!$A$12:$AW$232,C9319,FALSE)^2</f>
        <v>1.5995481632182231E-5</v>
      </c>
      <c r="F9319" s="8">
        <f t="shared" ca="1" si="725"/>
        <v>3.7684202467091234E-2</v>
      </c>
      <c r="G9319" s="6">
        <f t="shared" si="728"/>
        <v>0</v>
      </c>
    </row>
    <row r="9320" spans="1:7" x14ac:dyDescent="0.25">
      <c r="A9320" s="6">
        <f t="shared" si="729"/>
        <v>9309</v>
      </c>
      <c r="B9320" s="6">
        <f t="shared" si="726"/>
        <v>-183</v>
      </c>
      <c r="C9320" s="6">
        <f t="shared" si="727"/>
        <v>44</v>
      </c>
      <c r="D9320" s="8">
        <f ca="1">VLOOKUP(B9320,Residuals!$A$12:$AW$232,C9320,FALSE)</f>
        <v>3.2049524721405119E-2</v>
      </c>
      <c r="E9320" s="8">
        <f ca="1">VLOOKUP(B9320,Residuals!$A$12:$AW$232,C9320,FALSE)^2</f>
        <v>1.0271720348679579E-3</v>
      </c>
      <c r="F9320" s="8">
        <f t="shared" ca="1" si="725"/>
        <v>2.4199433202823379</v>
      </c>
      <c r="G9320" s="6">
        <f t="shared" si="728"/>
        <v>0</v>
      </c>
    </row>
    <row r="9321" spans="1:7" x14ac:dyDescent="0.25">
      <c r="A9321" s="6">
        <f t="shared" si="729"/>
        <v>9310</v>
      </c>
      <c r="B9321" s="6">
        <f t="shared" si="726"/>
        <v>-182</v>
      </c>
      <c r="C9321" s="6">
        <f t="shared" si="727"/>
        <v>44</v>
      </c>
      <c r="D9321" s="8">
        <f ca="1">VLOOKUP(B9321,Residuals!$A$12:$AW$232,C9321,FALSE)</f>
        <v>9.3707434498787254E-3</v>
      </c>
      <c r="E9321" s="8">
        <f ca="1">VLOOKUP(B9321,Residuals!$A$12:$AW$232,C9321,FALSE)^2</f>
        <v>8.7810832803445035E-5</v>
      </c>
      <c r="F9321" s="8">
        <f t="shared" ca="1" si="725"/>
        <v>0.20687599650086108</v>
      </c>
      <c r="G9321" s="6">
        <f t="shared" si="728"/>
        <v>0</v>
      </c>
    </row>
    <row r="9322" spans="1:7" x14ac:dyDescent="0.25">
      <c r="A9322" s="6">
        <f t="shared" si="729"/>
        <v>9311</v>
      </c>
      <c r="B9322" s="6">
        <f t="shared" si="726"/>
        <v>-181</v>
      </c>
      <c r="C9322" s="6">
        <f t="shared" si="727"/>
        <v>44</v>
      </c>
      <c r="D9322" s="8">
        <f ca="1">VLOOKUP(B9322,Residuals!$A$12:$AW$232,C9322,FALSE)</f>
        <v>1.9673697868382606E-2</v>
      </c>
      <c r="E9322" s="8">
        <f ca="1">VLOOKUP(B9322,Residuals!$A$12:$AW$232,C9322,FALSE)^2</f>
        <v>3.8705438781640227E-4</v>
      </c>
      <c r="F9322" s="8">
        <f t="shared" ca="1" si="725"/>
        <v>0.91187225565645169</v>
      </c>
      <c r="G9322" s="6">
        <f t="shared" si="728"/>
        <v>0</v>
      </c>
    </row>
    <row r="9323" spans="1:7" x14ac:dyDescent="0.25">
      <c r="A9323" s="6">
        <f t="shared" si="729"/>
        <v>9312</v>
      </c>
      <c r="B9323" s="6">
        <f t="shared" si="726"/>
        <v>-180</v>
      </c>
      <c r="C9323" s="6">
        <f t="shared" si="727"/>
        <v>44</v>
      </c>
      <c r="D9323" s="8">
        <f ca="1">VLOOKUP(B9323,Residuals!$A$12:$AW$232,C9323,FALSE)</f>
        <v>1.0515364715564864E-2</v>
      </c>
      <c r="E9323" s="8">
        <f ca="1">VLOOKUP(B9323,Residuals!$A$12:$AW$232,C9323,FALSE)^2</f>
        <v>1.1057289510134653E-4</v>
      </c>
      <c r="F9323" s="8">
        <f t="shared" ca="1" si="725"/>
        <v>0.260501775575676</v>
      </c>
      <c r="G9323" s="6">
        <f t="shared" si="728"/>
        <v>0</v>
      </c>
    </row>
    <row r="9324" spans="1:7" x14ac:dyDescent="0.25">
      <c r="A9324" s="6">
        <f t="shared" si="729"/>
        <v>9313</v>
      </c>
      <c r="B9324" s="6">
        <f t="shared" si="726"/>
        <v>-179</v>
      </c>
      <c r="C9324" s="6">
        <f t="shared" si="727"/>
        <v>44</v>
      </c>
      <c r="D9324" s="8">
        <f ca="1">VLOOKUP(B9324,Residuals!$A$12:$AW$232,C9324,FALSE)</f>
        <v>-9.1689660999978925E-3</v>
      </c>
      <c r="E9324" s="8">
        <f ca="1">VLOOKUP(B9324,Residuals!$A$12:$AW$232,C9324,FALSE)^2</f>
        <v>8.4069939342910568E-5</v>
      </c>
      <c r="F9324" s="8">
        <f t="shared" ca="1" si="725"/>
        <v>0.19806272098867098</v>
      </c>
      <c r="G9324" s="6">
        <f t="shared" si="728"/>
        <v>0</v>
      </c>
    </row>
    <row r="9325" spans="1:7" x14ac:dyDescent="0.25">
      <c r="A9325" s="6">
        <f t="shared" si="729"/>
        <v>9314</v>
      </c>
      <c r="B9325" s="6">
        <f t="shared" si="726"/>
        <v>-178</v>
      </c>
      <c r="C9325" s="6">
        <f t="shared" si="727"/>
        <v>44</v>
      </c>
      <c r="D9325" s="8">
        <f ca="1">VLOOKUP(B9325,Residuals!$A$12:$AW$232,C9325,FALSE)</f>
        <v>-6.1680111384893061E-3</v>
      </c>
      <c r="E9325" s="8">
        <f ca="1">VLOOKUP(B9325,Residuals!$A$12:$AW$232,C9325,FALSE)^2</f>
        <v>3.8044361404528148E-5</v>
      </c>
      <c r="F9325" s="8">
        <f t="shared" ca="1" si="725"/>
        <v>8.9629774886862038E-2</v>
      </c>
      <c r="G9325" s="6">
        <f t="shared" si="728"/>
        <v>0</v>
      </c>
    </row>
    <row r="9326" spans="1:7" x14ac:dyDescent="0.25">
      <c r="A9326" s="6">
        <f t="shared" si="729"/>
        <v>9315</v>
      </c>
      <c r="B9326" s="6">
        <f t="shared" si="726"/>
        <v>-177</v>
      </c>
      <c r="C9326" s="6">
        <f t="shared" si="727"/>
        <v>44</v>
      </c>
      <c r="D9326" s="8">
        <f ca="1">VLOOKUP(B9326,Residuals!$A$12:$AW$232,C9326,FALSE)</f>
        <v>3.1366049649387065E-2</v>
      </c>
      <c r="E9326" s="8">
        <f ca="1">VLOOKUP(B9326,Residuals!$A$12:$AW$232,C9326,FALSE)^2</f>
        <v>9.8382907060781438E-4</v>
      </c>
      <c r="F9326" s="8">
        <f t="shared" ca="1" si="725"/>
        <v>2.3178304187603902</v>
      </c>
      <c r="G9326" s="6">
        <f t="shared" si="728"/>
        <v>0</v>
      </c>
    </row>
    <row r="9327" spans="1:7" x14ac:dyDescent="0.25">
      <c r="A9327" s="6">
        <f t="shared" si="729"/>
        <v>9316</v>
      </c>
      <c r="B9327" s="6">
        <f t="shared" si="726"/>
        <v>-176</v>
      </c>
      <c r="C9327" s="6">
        <f t="shared" si="727"/>
        <v>44</v>
      </c>
      <c r="D9327" s="8">
        <f ca="1">VLOOKUP(B9327,Residuals!$A$12:$AW$232,C9327,FALSE)</f>
        <v>-3.9054798173004036E-2</v>
      </c>
      <c r="E9327" s="8">
        <f ca="1">VLOOKUP(B9327,Residuals!$A$12:$AW$232,C9327,FALSE)^2</f>
        <v>1.5252772603340794E-3</v>
      </c>
      <c r="F9327" s="8">
        <f t="shared" ca="1" si="725"/>
        <v>3.5934433497291289</v>
      </c>
      <c r="G9327" s="6">
        <f t="shared" si="728"/>
        <v>0</v>
      </c>
    </row>
    <row r="9328" spans="1:7" x14ac:dyDescent="0.25">
      <c r="A9328" s="6">
        <f t="shared" si="729"/>
        <v>9317</v>
      </c>
      <c r="B9328" s="6">
        <f t="shared" si="726"/>
        <v>-175</v>
      </c>
      <c r="C9328" s="6">
        <f t="shared" si="727"/>
        <v>44</v>
      </c>
      <c r="D9328" s="8">
        <f ca="1">VLOOKUP(B9328,Residuals!$A$12:$AW$232,C9328,FALSE)</f>
        <v>-6.1116838028309681E-3</v>
      </c>
      <c r="E9328" s="8">
        <f ca="1">VLOOKUP(B9328,Residuals!$A$12:$AW$232,C9328,FALSE)^2</f>
        <v>3.7352678905786404E-5</v>
      </c>
      <c r="F9328" s="8">
        <f t="shared" ca="1" si="725"/>
        <v>8.8000220746204921E-2</v>
      </c>
      <c r="G9328" s="6">
        <f t="shared" si="728"/>
        <v>0</v>
      </c>
    </row>
    <row r="9329" spans="1:7" x14ac:dyDescent="0.25">
      <c r="A9329" s="6">
        <f t="shared" si="729"/>
        <v>9318</v>
      </c>
      <c r="B9329" s="6">
        <f t="shared" si="726"/>
        <v>-174</v>
      </c>
      <c r="C9329" s="6">
        <f t="shared" si="727"/>
        <v>44</v>
      </c>
      <c r="D9329" s="8">
        <f ca="1">VLOOKUP(B9329,Residuals!$A$12:$AW$232,C9329,FALSE)</f>
        <v>-4.7911127566398794E-3</v>
      </c>
      <c r="E9329" s="8">
        <f ca="1">VLOOKUP(B9329,Residuals!$A$12:$AW$232,C9329,FALSE)^2</f>
        <v>2.2954761446837384E-5</v>
      </c>
      <c r="F9329" s="8">
        <f t="shared" ca="1" si="725"/>
        <v>5.4079764388337802E-2</v>
      </c>
      <c r="G9329" s="6">
        <f t="shared" si="728"/>
        <v>0</v>
      </c>
    </row>
    <row r="9330" spans="1:7" x14ac:dyDescent="0.25">
      <c r="A9330" s="6">
        <f t="shared" si="729"/>
        <v>9319</v>
      </c>
      <c r="B9330" s="6">
        <f t="shared" si="726"/>
        <v>-173</v>
      </c>
      <c r="C9330" s="6">
        <f t="shared" si="727"/>
        <v>44</v>
      </c>
      <c r="D9330" s="8">
        <f ca="1">VLOOKUP(B9330,Residuals!$A$12:$AW$232,C9330,FALSE)</f>
        <v>2.4283657313565209E-2</v>
      </c>
      <c r="E9330" s="8">
        <f ca="1">VLOOKUP(B9330,Residuals!$A$12:$AW$232,C9330,FALSE)^2</f>
        <v>5.89696012522669E-4</v>
      </c>
      <c r="F9330" s="8">
        <f t="shared" ca="1" si="725"/>
        <v>1.3892813258733299</v>
      </c>
      <c r="G9330" s="6">
        <f t="shared" si="728"/>
        <v>0</v>
      </c>
    </row>
    <row r="9331" spans="1:7" x14ac:dyDescent="0.25">
      <c r="A9331" s="6">
        <f t="shared" si="729"/>
        <v>9320</v>
      </c>
      <c r="B9331" s="6">
        <f t="shared" si="726"/>
        <v>-172</v>
      </c>
      <c r="C9331" s="6">
        <f t="shared" si="727"/>
        <v>44</v>
      </c>
      <c r="D9331" s="8">
        <f ca="1">VLOOKUP(B9331,Residuals!$A$12:$AW$232,C9331,FALSE)</f>
        <v>4.0785797254107988E-3</v>
      </c>
      <c r="E9331" s="8">
        <f ca="1">VLOOKUP(B9331,Residuals!$A$12:$AW$232,C9331,FALSE)^2</f>
        <v>1.6634812576532028E-5</v>
      </c>
      <c r="F9331" s="8">
        <f t="shared" ca="1" si="725"/>
        <v>3.9190420116823076E-2</v>
      </c>
      <c r="G9331" s="6">
        <f t="shared" si="728"/>
        <v>0</v>
      </c>
    </row>
    <row r="9332" spans="1:7" x14ac:dyDescent="0.25">
      <c r="A9332" s="6">
        <f t="shared" si="729"/>
        <v>9321</v>
      </c>
      <c r="B9332" s="6">
        <f t="shared" si="726"/>
        <v>-171</v>
      </c>
      <c r="C9332" s="6">
        <f t="shared" si="727"/>
        <v>44</v>
      </c>
      <c r="D9332" s="8">
        <f ca="1">VLOOKUP(B9332,Residuals!$A$12:$AW$232,C9332,FALSE)</f>
        <v>1.3836235456073865E-2</v>
      </c>
      <c r="E9332" s="8">
        <f ca="1">VLOOKUP(B9332,Residuals!$A$12:$AW$232,C9332,FALSE)^2</f>
        <v>1.9144141159591557E-4</v>
      </c>
      <c r="F9332" s="8">
        <f t="shared" ca="1" si="725"/>
        <v>0.4510221749529148</v>
      </c>
      <c r="G9332" s="6">
        <f t="shared" si="728"/>
        <v>0</v>
      </c>
    </row>
    <row r="9333" spans="1:7" x14ac:dyDescent="0.25">
      <c r="A9333" s="6">
        <f t="shared" si="729"/>
        <v>9322</v>
      </c>
      <c r="B9333" s="6">
        <f t="shared" si="726"/>
        <v>-170</v>
      </c>
      <c r="C9333" s="6">
        <f t="shared" si="727"/>
        <v>44</v>
      </c>
      <c r="D9333" s="8">
        <f ca="1">VLOOKUP(B9333,Residuals!$A$12:$AW$232,C9333,FALSE)</f>
        <v>-1.0592661738244396E-2</v>
      </c>
      <c r="E9333" s="8">
        <f ca="1">VLOOKUP(B9333,Residuals!$A$12:$AW$232,C9333,FALSE)^2</f>
        <v>1.1220448270086678E-4</v>
      </c>
      <c r="F9333" s="8">
        <f t="shared" ca="1" si="725"/>
        <v>0.26434567842630419</v>
      </c>
      <c r="G9333" s="6">
        <f t="shared" si="728"/>
        <v>0</v>
      </c>
    </row>
    <row r="9334" spans="1:7" x14ac:dyDescent="0.25">
      <c r="A9334" s="6">
        <f t="shared" si="729"/>
        <v>9323</v>
      </c>
      <c r="B9334" s="6">
        <f t="shared" si="726"/>
        <v>-169</v>
      </c>
      <c r="C9334" s="6">
        <f t="shared" si="727"/>
        <v>44</v>
      </c>
      <c r="D9334" s="8">
        <f ca="1">VLOOKUP(B9334,Residuals!$A$12:$AW$232,C9334,FALSE)</f>
        <v>4.9093342139582379E-3</v>
      </c>
      <c r="E9334" s="8">
        <f ca="1">VLOOKUP(B9334,Residuals!$A$12:$AW$232,C9334,FALSE)^2</f>
        <v>2.4101562424340948E-5</v>
      </c>
      <c r="F9334" s="8">
        <f t="shared" ca="1" si="725"/>
        <v>5.6781544879820664E-2</v>
      </c>
      <c r="G9334" s="6">
        <f t="shared" si="728"/>
        <v>0</v>
      </c>
    </row>
    <row r="9335" spans="1:7" x14ac:dyDescent="0.25">
      <c r="A9335" s="6">
        <f t="shared" si="729"/>
        <v>9324</v>
      </c>
      <c r="B9335" s="6">
        <f t="shared" si="726"/>
        <v>-168</v>
      </c>
      <c r="C9335" s="6">
        <f t="shared" si="727"/>
        <v>44</v>
      </c>
      <c r="D9335" s="8">
        <f ca="1">VLOOKUP(B9335,Residuals!$A$12:$AW$232,C9335,FALSE)</f>
        <v>-1.7911961144084949E-3</v>
      </c>
      <c r="E9335" s="8">
        <f ca="1">VLOOKUP(B9335,Residuals!$A$12:$AW$232,C9335,FALSE)^2</f>
        <v>3.2083835202720903E-6</v>
      </c>
      <c r="F9335" s="8">
        <f t="shared" ca="1" si="725"/>
        <v>7.558720453078191E-3</v>
      </c>
      <c r="G9335" s="6">
        <f t="shared" si="728"/>
        <v>0</v>
      </c>
    </row>
    <row r="9336" spans="1:7" x14ac:dyDescent="0.25">
      <c r="A9336" s="6">
        <f t="shared" si="729"/>
        <v>9325</v>
      </c>
      <c r="B9336" s="6">
        <f t="shared" si="726"/>
        <v>-167</v>
      </c>
      <c r="C9336" s="6">
        <f t="shared" si="727"/>
        <v>44</v>
      </c>
      <c r="D9336" s="8">
        <f ca="1">VLOOKUP(B9336,Residuals!$A$12:$AW$232,C9336,FALSE)</f>
        <v>8.2559738273154069E-3</v>
      </c>
      <c r="E9336" s="8">
        <f ca="1">VLOOKUP(B9336,Residuals!$A$12:$AW$232,C9336,FALSE)^2</f>
        <v>6.8161103837317014E-5</v>
      </c>
      <c r="F9336" s="8">
        <f t="shared" ca="1" si="725"/>
        <v>0.16058265055413995</v>
      </c>
      <c r="G9336" s="6">
        <f t="shared" si="728"/>
        <v>0</v>
      </c>
    </row>
    <row r="9337" spans="1:7" x14ac:dyDescent="0.25">
      <c r="A9337" s="6">
        <f t="shared" si="729"/>
        <v>9326</v>
      </c>
      <c r="B9337" s="6">
        <f t="shared" si="726"/>
        <v>-166</v>
      </c>
      <c r="C9337" s="6">
        <f t="shared" si="727"/>
        <v>44</v>
      </c>
      <c r="D9337" s="8">
        <f ca="1">VLOOKUP(B9337,Residuals!$A$12:$AW$232,C9337,FALSE)</f>
        <v>6.0155841646851614E-3</v>
      </c>
      <c r="E9337" s="8">
        <f ca="1">VLOOKUP(B9337,Residuals!$A$12:$AW$232,C9337,FALSE)^2</f>
        <v>3.6187252842410872E-5</v>
      </c>
      <c r="F9337" s="8">
        <f t="shared" ca="1" si="725"/>
        <v>8.5254560894093487E-2</v>
      </c>
      <c r="G9337" s="6">
        <f t="shared" si="728"/>
        <v>0</v>
      </c>
    </row>
    <row r="9338" spans="1:7" x14ac:dyDescent="0.25">
      <c r="A9338" s="6">
        <f t="shared" si="729"/>
        <v>9327</v>
      </c>
      <c r="B9338" s="6">
        <f t="shared" si="726"/>
        <v>-165</v>
      </c>
      <c r="C9338" s="6">
        <f t="shared" si="727"/>
        <v>44</v>
      </c>
      <c r="D9338" s="8">
        <f ca="1">VLOOKUP(B9338,Residuals!$A$12:$AW$232,C9338,FALSE)</f>
        <v>-2.951143416928587E-3</v>
      </c>
      <c r="E9338" s="8">
        <f ca="1">VLOOKUP(B9338,Residuals!$A$12:$AW$232,C9338,FALSE)^2</f>
        <v>8.7092474672809362E-6</v>
      </c>
      <c r="F9338" s="8">
        <f t="shared" ca="1" si="725"/>
        <v>2.0518359649308072E-2</v>
      </c>
      <c r="G9338" s="6">
        <f t="shared" si="728"/>
        <v>0</v>
      </c>
    </row>
    <row r="9339" spans="1:7" x14ac:dyDescent="0.25">
      <c r="A9339" s="6">
        <f t="shared" si="729"/>
        <v>9328</v>
      </c>
      <c r="B9339" s="6">
        <f t="shared" si="726"/>
        <v>-164</v>
      </c>
      <c r="C9339" s="6">
        <f t="shared" si="727"/>
        <v>44</v>
      </c>
      <c r="D9339" s="8">
        <f ca="1">VLOOKUP(B9339,Residuals!$A$12:$AW$232,C9339,FALSE)</f>
        <v>3.1773178689467566E-2</v>
      </c>
      <c r="E9339" s="8">
        <f ca="1">VLOOKUP(B9339,Residuals!$A$12:$AW$232,C9339,FALSE)^2</f>
        <v>1.0095348840328359E-3</v>
      </c>
      <c r="F9339" s="8">
        <f t="shared" ca="1" si="725"/>
        <v>2.3783914634332057</v>
      </c>
      <c r="G9339" s="6">
        <f t="shared" si="728"/>
        <v>0</v>
      </c>
    </row>
    <row r="9340" spans="1:7" x14ac:dyDescent="0.25">
      <c r="A9340" s="6">
        <f t="shared" si="729"/>
        <v>9329</v>
      </c>
      <c r="B9340" s="6">
        <f t="shared" si="726"/>
        <v>-163</v>
      </c>
      <c r="C9340" s="6">
        <f t="shared" si="727"/>
        <v>44</v>
      </c>
      <c r="D9340" s="8">
        <f ca="1">VLOOKUP(B9340,Residuals!$A$12:$AW$232,C9340,FALSE)</f>
        <v>2.1786383560537508E-3</v>
      </c>
      <c r="E9340" s="8">
        <f ca="1">VLOOKUP(B9340,Residuals!$A$12:$AW$232,C9340,FALSE)^2</f>
        <v>4.7464650864685896E-6</v>
      </c>
      <c r="F9340" s="8">
        <f t="shared" ca="1" si="725"/>
        <v>1.1182329825041947E-2</v>
      </c>
      <c r="G9340" s="6">
        <f t="shared" si="728"/>
        <v>0</v>
      </c>
    </row>
    <row r="9341" spans="1:7" x14ac:dyDescent="0.25">
      <c r="A9341" s="6">
        <f t="shared" si="729"/>
        <v>9330</v>
      </c>
      <c r="B9341" s="6">
        <f t="shared" si="726"/>
        <v>-162</v>
      </c>
      <c r="C9341" s="6">
        <f t="shared" si="727"/>
        <v>44</v>
      </c>
      <c r="D9341" s="8">
        <f ca="1">VLOOKUP(B9341,Residuals!$A$12:$AW$232,C9341,FALSE)</f>
        <v>-7.6112484680710395E-3</v>
      </c>
      <c r="E9341" s="8">
        <f ca="1">VLOOKUP(B9341,Residuals!$A$12:$AW$232,C9341,FALSE)^2</f>
        <v>5.7931103242713747E-5</v>
      </c>
      <c r="F9341" s="8">
        <f t="shared" ca="1" si="725"/>
        <v>0.13648150608657578</v>
      </c>
      <c r="G9341" s="6">
        <f t="shared" si="728"/>
        <v>0</v>
      </c>
    </row>
    <row r="9342" spans="1:7" x14ac:dyDescent="0.25">
      <c r="A9342" s="6">
        <f t="shared" si="729"/>
        <v>9331</v>
      </c>
      <c r="B9342" s="6">
        <f t="shared" si="726"/>
        <v>-161</v>
      </c>
      <c r="C9342" s="6">
        <f t="shared" si="727"/>
        <v>44</v>
      </c>
      <c r="D9342" s="8">
        <f ca="1">VLOOKUP(B9342,Residuals!$A$12:$AW$232,C9342,FALSE)</f>
        <v>1.891443311252467E-3</v>
      </c>
      <c r="E9342" s="8">
        <f ca="1">VLOOKUP(B9342,Residuals!$A$12:$AW$232,C9342,FALSE)^2</f>
        <v>3.5775577996816965E-6</v>
      </c>
      <c r="F9342" s="8">
        <f t="shared" ca="1" si="725"/>
        <v>8.4284684613484557E-3</v>
      </c>
      <c r="G9342" s="6">
        <f t="shared" si="728"/>
        <v>0</v>
      </c>
    </row>
    <row r="9343" spans="1:7" x14ac:dyDescent="0.25">
      <c r="A9343" s="6">
        <f t="shared" si="729"/>
        <v>9332</v>
      </c>
      <c r="B9343" s="6">
        <f t="shared" si="726"/>
        <v>-160</v>
      </c>
      <c r="C9343" s="6">
        <f t="shared" si="727"/>
        <v>44</v>
      </c>
      <c r="D9343" s="8">
        <f ca="1">VLOOKUP(B9343,Residuals!$A$12:$AW$232,C9343,FALSE)</f>
        <v>-2.1986603625570009E-2</v>
      </c>
      <c r="E9343" s="8">
        <f ca="1">VLOOKUP(B9343,Residuals!$A$12:$AW$232,C9343,FALSE)^2</f>
        <v>4.8341073898792829E-4</v>
      </c>
      <c r="F9343" s="8">
        <f t="shared" ca="1" si="725"/>
        <v>1.1388808778433752</v>
      </c>
      <c r="G9343" s="6">
        <f t="shared" si="728"/>
        <v>0</v>
      </c>
    </row>
    <row r="9344" spans="1:7" x14ac:dyDescent="0.25">
      <c r="A9344" s="6">
        <f t="shared" si="729"/>
        <v>9333</v>
      </c>
      <c r="B9344" s="6">
        <f t="shared" si="726"/>
        <v>-159</v>
      </c>
      <c r="C9344" s="6">
        <f t="shared" si="727"/>
        <v>44</v>
      </c>
      <c r="D9344" s="8">
        <f ca="1">VLOOKUP(B9344,Residuals!$A$12:$AW$232,C9344,FALSE)</f>
        <v>-3.1773227143220846E-2</v>
      </c>
      <c r="E9344" s="8">
        <f ca="1">VLOOKUP(B9344,Residuals!$A$12:$AW$232,C9344,FALSE)^2</f>
        <v>1.009537963094706E-3</v>
      </c>
      <c r="F9344" s="8">
        <f t="shared" ca="1" si="725"/>
        <v>2.3783987174811667</v>
      </c>
      <c r="G9344" s="6">
        <f t="shared" si="728"/>
        <v>0</v>
      </c>
    </row>
    <row r="9345" spans="1:7" x14ac:dyDescent="0.25">
      <c r="A9345" s="6">
        <f t="shared" si="729"/>
        <v>9334</v>
      </c>
      <c r="B9345" s="6">
        <f t="shared" si="726"/>
        <v>-158</v>
      </c>
      <c r="C9345" s="6">
        <f t="shared" si="727"/>
        <v>44</v>
      </c>
      <c r="D9345" s="8">
        <f ca="1">VLOOKUP(B9345,Residuals!$A$12:$AW$232,C9345,FALSE)</f>
        <v>6.2653399051653021E-3</v>
      </c>
      <c r="E9345" s="8">
        <f ca="1">VLOOKUP(B9345,Residuals!$A$12:$AW$232,C9345,FALSE)^2</f>
        <v>3.9254484127256757E-5</v>
      </c>
      <c r="F9345" s="8">
        <f t="shared" ca="1" si="725"/>
        <v>9.2480736848618933E-2</v>
      </c>
      <c r="G9345" s="6">
        <f t="shared" si="728"/>
        <v>0</v>
      </c>
    </row>
    <row r="9346" spans="1:7" x14ac:dyDescent="0.25">
      <c r="A9346" s="6">
        <f t="shared" si="729"/>
        <v>9335</v>
      </c>
      <c r="B9346" s="6">
        <f t="shared" si="726"/>
        <v>-157</v>
      </c>
      <c r="C9346" s="6">
        <f t="shared" si="727"/>
        <v>44</v>
      </c>
      <c r="D9346" s="8">
        <f ca="1">VLOOKUP(B9346,Residuals!$A$12:$AW$232,C9346,FALSE)</f>
        <v>-8.8348199933148755E-3</v>
      </c>
      <c r="E9346" s="8">
        <f ca="1">VLOOKUP(B9346,Residuals!$A$12:$AW$232,C9346,FALSE)^2</f>
        <v>7.8054044314276256E-5</v>
      </c>
      <c r="F9346" s="8">
        <f t="shared" ca="1" si="725"/>
        <v>0.18388970566516213</v>
      </c>
      <c r="G9346" s="6">
        <f t="shared" si="728"/>
        <v>0</v>
      </c>
    </row>
    <row r="9347" spans="1:7" x14ac:dyDescent="0.25">
      <c r="A9347" s="6">
        <f t="shared" si="729"/>
        <v>9336</v>
      </c>
      <c r="B9347" s="6">
        <f t="shared" si="726"/>
        <v>-156</v>
      </c>
      <c r="C9347" s="6">
        <f t="shared" si="727"/>
        <v>44</v>
      </c>
      <c r="D9347" s="8">
        <f ca="1">VLOOKUP(B9347,Residuals!$A$12:$AW$232,C9347,FALSE)</f>
        <v>-1.1007817250405706E-2</v>
      </c>
      <c r="E9347" s="8">
        <f ca="1">VLOOKUP(B9347,Residuals!$A$12:$AW$232,C9347,FALSE)^2</f>
        <v>1.2117204061832944E-4</v>
      </c>
      <c r="F9347" s="8">
        <f t="shared" ca="1" si="725"/>
        <v>0.2854725988884626</v>
      </c>
      <c r="G9347" s="6">
        <f t="shared" si="728"/>
        <v>0</v>
      </c>
    </row>
    <row r="9348" spans="1:7" x14ac:dyDescent="0.25">
      <c r="A9348" s="6">
        <f t="shared" si="729"/>
        <v>9337</v>
      </c>
      <c r="B9348" s="6">
        <f t="shared" si="726"/>
        <v>-155</v>
      </c>
      <c r="C9348" s="6">
        <f t="shared" si="727"/>
        <v>44</v>
      </c>
      <c r="D9348" s="8">
        <f ca="1">VLOOKUP(B9348,Residuals!$A$12:$AW$232,C9348,FALSE)</f>
        <v>1.4622050809487641E-2</v>
      </c>
      <c r="E9348" s="8">
        <f ca="1">VLOOKUP(B9348,Residuals!$A$12:$AW$232,C9348,FALSE)^2</f>
        <v>2.1380436987523819E-4</v>
      </c>
      <c r="F9348" s="8">
        <f t="shared" ca="1" si="725"/>
        <v>0.5037076937100099</v>
      </c>
      <c r="G9348" s="6">
        <f t="shared" si="728"/>
        <v>0</v>
      </c>
    </row>
    <row r="9349" spans="1:7" x14ac:dyDescent="0.25">
      <c r="A9349" s="6">
        <f t="shared" si="729"/>
        <v>9338</v>
      </c>
      <c r="B9349" s="6">
        <f t="shared" si="726"/>
        <v>-154</v>
      </c>
      <c r="C9349" s="6">
        <f t="shared" si="727"/>
        <v>44</v>
      </c>
      <c r="D9349" s="8">
        <f ca="1">VLOOKUP(B9349,Residuals!$A$12:$AW$232,C9349,FALSE)</f>
        <v>4.6701892324847675E-3</v>
      </c>
      <c r="E9349" s="8">
        <f ca="1">VLOOKUP(B9349,Residuals!$A$12:$AW$232,C9349,FALSE)^2</f>
        <v>2.1810667467216663E-5</v>
      </c>
      <c r="F9349" s="8">
        <f t="shared" ca="1" si="725"/>
        <v>5.1384361388864291E-2</v>
      </c>
      <c r="G9349" s="6">
        <f t="shared" si="728"/>
        <v>0</v>
      </c>
    </row>
    <row r="9350" spans="1:7" x14ac:dyDescent="0.25">
      <c r="A9350" s="6">
        <f t="shared" si="729"/>
        <v>9339</v>
      </c>
      <c r="B9350" s="6">
        <f t="shared" si="726"/>
        <v>-153</v>
      </c>
      <c r="C9350" s="6">
        <f t="shared" si="727"/>
        <v>44</v>
      </c>
      <c r="D9350" s="8">
        <f ca="1">VLOOKUP(B9350,Residuals!$A$12:$AW$232,C9350,FALSE)</f>
        <v>9.0289903548450499E-5</v>
      </c>
      <c r="E9350" s="8">
        <f ca="1">VLOOKUP(B9350,Residuals!$A$12:$AW$232,C9350,FALSE)^2</f>
        <v>8.1522666827884938E-9</v>
      </c>
      <c r="F9350" s="8">
        <f t="shared" ca="1" si="725"/>
        <v>1.9206153043983806E-5</v>
      </c>
      <c r="G9350" s="6">
        <f t="shared" si="728"/>
        <v>0</v>
      </c>
    </row>
    <row r="9351" spans="1:7" x14ac:dyDescent="0.25">
      <c r="A9351" s="6">
        <f t="shared" si="729"/>
        <v>9340</v>
      </c>
      <c r="B9351" s="6">
        <f t="shared" si="726"/>
        <v>-152</v>
      </c>
      <c r="C9351" s="6">
        <f t="shared" si="727"/>
        <v>44</v>
      </c>
      <c r="D9351" s="8">
        <f ca="1">VLOOKUP(B9351,Residuals!$A$12:$AW$232,C9351,FALSE)</f>
        <v>1.9946706977538285E-2</v>
      </c>
      <c r="E9351" s="8">
        <f ca="1">VLOOKUP(B9351,Residuals!$A$12:$AW$232,C9351,FALSE)^2</f>
        <v>3.9787111924777447E-4</v>
      </c>
      <c r="F9351" s="8">
        <f t="shared" ca="1" si="725"/>
        <v>0.93735569570941424</v>
      </c>
      <c r="G9351" s="6">
        <f t="shared" si="728"/>
        <v>0</v>
      </c>
    </row>
    <row r="9352" spans="1:7" x14ac:dyDescent="0.25">
      <c r="A9352" s="6">
        <f t="shared" si="729"/>
        <v>9341</v>
      </c>
      <c r="B9352" s="6">
        <f t="shared" si="726"/>
        <v>-151</v>
      </c>
      <c r="C9352" s="6">
        <f t="shared" si="727"/>
        <v>44</v>
      </c>
      <c r="D9352" s="8">
        <f ca="1">VLOOKUP(B9352,Residuals!$A$12:$AW$232,C9352,FALSE)</f>
        <v>-6.782068582918039E-3</v>
      </c>
      <c r="E9352" s="8">
        <f ca="1">VLOOKUP(B9352,Residuals!$A$12:$AW$232,C9352,FALSE)^2</f>
        <v>4.5996454263403896E-5</v>
      </c>
      <c r="F9352" s="8">
        <f t="shared" ca="1" si="725"/>
        <v>0.1083643328215268</v>
      </c>
      <c r="G9352" s="6">
        <f t="shared" si="728"/>
        <v>0</v>
      </c>
    </row>
    <row r="9353" spans="1:7" x14ac:dyDescent="0.25">
      <c r="A9353" s="6">
        <f t="shared" si="729"/>
        <v>9342</v>
      </c>
      <c r="B9353" s="6">
        <f t="shared" si="726"/>
        <v>-150</v>
      </c>
      <c r="C9353" s="6">
        <f t="shared" si="727"/>
        <v>44</v>
      </c>
      <c r="D9353" s="8">
        <f ca="1">VLOOKUP(B9353,Residuals!$A$12:$AW$232,C9353,FALSE)</f>
        <v>-2.2153462668909687E-2</v>
      </c>
      <c r="E9353" s="8">
        <f ca="1">VLOOKUP(B9353,Residuals!$A$12:$AW$232,C9353,FALSE)^2</f>
        <v>4.9077590822277513E-4</v>
      </c>
      <c r="F9353" s="8">
        <f t="shared" ca="1" si="725"/>
        <v>1.1562326859997447</v>
      </c>
      <c r="G9353" s="6">
        <f t="shared" si="728"/>
        <v>0</v>
      </c>
    </row>
    <row r="9354" spans="1:7" x14ac:dyDescent="0.25">
      <c r="A9354" s="6">
        <f t="shared" si="729"/>
        <v>9343</v>
      </c>
      <c r="B9354" s="6">
        <f t="shared" si="726"/>
        <v>-149</v>
      </c>
      <c r="C9354" s="6">
        <f t="shared" si="727"/>
        <v>44</v>
      </c>
      <c r="D9354" s="8">
        <f ca="1">VLOOKUP(B9354,Residuals!$A$12:$AW$232,C9354,FALSE)</f>
        <v>1.1479073215582078E-2</v>
      </c>
      <c r="E9354" s="8">
        <f ca="1">VLOOKUP(B9354,Residuals!$A$12:$AW$232,C9354,FALSE)^2</f>
        <v>1.3176912188869386E-4</v>
      </c>
      <c r="F9354" s="8">
        <f t="shared" ca="1" si="725"/>
        <v>0.31043855898491712</v>
      </c>
      <c r="G9354" s="6">
        <f t="shared" si="728"/>
        <v>0</v>
      </c>
    </row>
    <row r="9355" spans="1:7" x14ac:dyDescent="0.25">
      <c r="A9355" s="6">
        <f t="shared" si="729"/>
        <v>9344</v>
      </c>
      <c r="B9355" s="6">
        <f t="shared" si="726"/>
        <v>-148</v>
      </c>
      <c r="C9355" s="6">
        <f t="shared" si="727"/>
        <v>44</v>
      </c>
      <c r="D9355" s="8">
        <f ca="1">VLOOKUP(B9355,Residuals!$A$12:$AW$232,C9355,FALSE)</f>
        <v>5.4989613429725125E-3</v>
      </c>
      <c r="E9355" s="8">
        <f ca="1">VLOOKUP(B9355,Residuals!$A$12:$AW$232,C9355,FALSE)^2</f>
        <v>3.0238575851506058E-5</v>
      </c>
      <c r="F9355" s="8">
        <f t="shared" ref="F9355:F9418" ca="1" si="730">E9355/$F$8</f>
        <v>7.1239906425323934E-2</v>
      </c>
      <c r="G9355" s="6">
        <f t="shared" si="728"/>
        <v>0</v>
      </c>
    </row>
    <row r="9356" spans="1:7" x14ac:dyDescent="0.25">
      <c r="A9356" s="6">
        <f t="shared" si="729"/>
        <v>9345</v>
      </c>
      <c r="B9356" s="6">
        <f t="shared" ref="B9356:B9419" si="731">MOD(A9356,221)-210</f>
        <v>-147</v>
      </c>
      <c r="C9356" s="6">
        <f t="shared" ref="C9356:C9419" si="732">IF(B9356&lt;B9355,IF(ISNUMBER(C9355),C9355+1,2),C9355)</f>
        <v>44</v>
      </c>
      <c r="D9356" s="8">
        <f ca="1">VLOOKUP(B9356,Residuals!$A$12:$AW$232,C9356,FALSE)</f>
        <v>2.5124595942601934E-2</v>
      </c>
      <c r="E9356" s="8">
        <f ca="1">VLOOKUP(B9356,Residuals!$A$12:$AW$232,C9356,FALSE)^2</f>
        <v>6.3124532127900959E-4</v>
      </c>
      <c r="F9356" s="8">
        <f t="shared" ca="1" si="730"/>
        <v>1.487168504236962</v>
      </c>
      <c r="G9356" s="6">
        <f t="shared" ref="G9356:G9419" si="733">IF(OR(B9356&lt;-10,B9356&gt;10),0,1)</f>
        <v>0</v>
      </c>
    </row>
    <row r="9357" spans="1:7" x14ac:dyDescent="0.25">
      <c r="A9357" s="6">
        <f t="shared" ref="A9357:A9420" si="734">A9356+1</f>
        <v>9346</v>
      </c>
      <c r="B9357" s="6">
        <f t="shared" si="731"/>
        <v>-146</v>
      </c>
      <c r="C9357" s="6">
        <f t="shared" si="732"/>
        <v>44</v>
      </c>
      <c r="D9357" s="8">
        <f ca="1">VLOOKUP(B9357,Residuals!$A$12:$AW$232,C9357,FALSE)</f>
        <v>2.6243938402738407E-2</v>
      </c>
      <c r="E9357" s="8">
        <f ca="1">VLOOKUP(B9357,Residuals!$A$12:$AW$232,C9357,FALSE)^2</f>
        <v>6.8874430288672767E-4</v>
      </c>
      <c r="F9357" s="8">
        <f t="shared" ca="1" si="730"/>
        <v>1.6226319628800132</v>
      </c>
      <c r="G9357" s="6">
        <f t="shared" si="733"/>
        <v>0</v>
      </c>
    </row>
    <row r="9358" spans="1:7" x14ac:dyDescent="0.25">
      <c r="A9358" s="6">
        <f t="shared" si="734"/>
        <v>9347</v>
      </c>
      <c r="B9358" s="6">
        <f t="shared" si="731"/>
        <v>-145</v>
      </c>
      <c r="C9358" s="6">
        <f t="shared" si="732"/>
        <v>44</v>
      </c>
      <c r="D9358" s="8">
        <f ca="1">VLOOKUP(B9358,Residuals!$A$12:$AW$232,C9358,FALSE)</f>
        <v>5.5429533098205516E-2</v>
      </c>
      <c r="E9358" s="8">
        <f ca="1">VLOOKUP(B9358,Residuals!$A$12:$AW$232,C9358,FALSE)^2</f>
        <v>3.0724331394850609E-3</v>
      </c>
      <c r="F9358" s="8">
        <f t="shared" ca="1" si="730"/>
        <v>7.2384311493320039</v>
      </c>
      <c r="G9358" s="6">
        <f t="shared" si="733"/>
        <v>0</v>
      </c>
    </row>
    <row r="9359" spans="1:7" x14ac:dyDescent="0.25">
      <c r="A9359" s="6">
        <f t="shared" si="734"/>
        <v>9348</v>
      </c>
      <c r="B9359" s="6">
        <f t="shared" si="731"/>
        <v>-144</v>
      </c>
      <c r="C9359" s="6">
        <f t="shared" si="732"/>
        <v>44</v>
      </c>
      <c r="D9359" s="8">
        <f ca="1">VLOOKUP(B9359,Residuals!$A$12:$AW$232,C9359,FALSE)</f>
        <v>-3.0664462601880439E-3</v>
      </c>
      <c r="E9359" s="8">
        <f ca="1">VLOOKUP(B9359,Residuals!$A$12:$AW$232,C9359,FALSE)^2</f>
        <v>9.4030926666212412E-6</v>
      </c>
      <c r="F9359" s="8">
        <f t="shared" ca="1" si="730"/>
        <v>2.2153008956782044E-2</v>
      </c>
      <c r="G9359" s="6">
        <f t="shared" si="733"/>
        <v>0</v>
      </c>
    </row>
    <row r="9360" spans="1:7" x14ac:dyDescent="0.25">
      <c r="A9360" s="6">
        <f t="shared" si="734"/>
        <v>9349</v>
      </c>
      <c r="B9360" s="6">
        <f t="shared" si="731"/>
        <v>-143</v>
      </c>
      <c r="C9360" s="6">
        <f t="shared" si="732"/>
        <v>44</v>
      </c>
      <c r="D9360" s="8">
        <f ca="1">VLOOKUP(B9360,Residuals!$A$12:$AW$232,C9360,FALSE)</f>
        <v>-7.3544575251040193E-3</v>
      </c>
      <c r="E9360" s="8">
        <f ca="1">VLOOKUP(B9360,Residuals!$A$12:$AW$232,C9360,FALSE)^2</f>
        <v>5.4088045488559135E-5</v>
      </c>
      <c r="F9360" s="8">
        <f t="shared" ca="1" si="730"/>
        <v>0.12742753885817357</v>
      </c>
      <c r="G9360" s="6">
        <f t="shared" si="733"/>
        <v>0</v>
      </c>
    </row>
    <row r="9361" spans="1:7" x14ac:dyDescent="0.25">
      <c r="A9361" s="6">
        <f t="shared" si="734"/>
        <v>9350</v>
      </c>
      <c r="B9361" s="6">
        <f t="shared" si="731"/>
        <v>-142</v>
      </c>
      <c r="C9361" s="6">
        <f t="shared" si="732"/>
        <v>44</v>
      </c>
      <c r="D9361" s="8">
        <f ca="1">VLOOKUP(B9361,Residuals!$A$12:$AW$232,C9361,FALSE)</f>
        <v>4.7879610661218392E-3</v>
      </c>
      <c r="E9361" s="8">
        <f ca="1">VLOOKUP(B9361,Residuals!$A$12:$AW$232,C9361,FALSE)^2</f>
        <v>2.292457117069858E-5</v>
      </c>
      <c r="F9361" s="8">
        <f t="shared" ca="1" si="730"/>
        <v>5.400863827255626E-2</v>
      </c>
      <c r="G9361" s="6">
        <f t="shared" si="733"/>
        <v>0</v>
      </c>
    </row>
    <row r="9362" spans="1:7" x14ac:dyDescent="0.25">
      <c r="A9362" s="6">
        <f t="shared" si="734"/>
        <v>9351</v>
      </c>
      <c r="B9362" s="6">
        <f t="shared" si="731"/>
        <v>-141</v>
      </c>
      <c r="C9362" s="6">
        <f t="shared" si="732"/>
        <v>44</v>
      </c>
      <c r="D9362" s="8">
        <f ca="1">VLOOKUP(B9362,Residuals!$A$12:$AW$232,C9362,FALSE)</f>
        <v>1.401552229696011E-2</v>
      </c>
      <c r="E9362" s="8">
        <f ca="1">VLOOKUP(B9362,Residuals!$A$12:$AW$232,C9362,FALSE)^2</f>
        <v>1.9643486525658599E-4</v>
      </c>
      <c r="F9362" s="8">
        <f t="shared" ca="1" si="730"/>
        <v>0.46278639206658667</v>
      </c>
      <c r="G9362" s="6">
        <f t="shared" si="733"/>
        <v>0</v>
      </c>
    </row>
    <row r="9363" spans="1:7" x14ac:dyDescent="0.25">
      <c r="A9363" s="6">
        <f t="shared" si="734"/>
        <v>9352</v>
      </c>
      <c r="B9363" s="6">
        <f t="shared" si="731"/>
        <v>-140</v>
      </c>
      <c r="C9363" s="6">
        <f t="shared" si="732"/>
        <v>44</v>
      </c>
      <c r="D9363" s="8">
        <f ca="1">VLOOKUP(B9363,Residuals!$A$12:$AW$232,C9363,FALSE)</f>
        <v>-2.6942058151174238E-2</v>
      </c>
      <c r="E9363" s="8">
        <f ca="1">VLOOKUP(B9363,Residuals!$A$12:$AW$232,C9363,FALSE)^2</f>
        <v>7.2587449742125419E-4</v>
      </c>
      <c r="F9363" s="8">
        <f t="shared" ca="1" si="730"/>
        <v>1.7101080264745228</v>
      </c>
      <c r="G9363" s="6">
        <f t="shared" si="733"/>
        <v>0</v>
      </c>
    </row>
    <row r="9364" spans="1:7" x14ac:dyDescent="0.25">
      <c r="A9364" s="6">
        <f t="shared" si="734"/>
        <v>9353</v>
      </c>
      <c r="B9364" s="6">
        <f t="shared" si="731"/>
        <v>-139</v>
      </c>
      <c r="C9364" s="6">
        <f t="shared" si="732"/>
        <v>44</v>
      </c>
      <c r="D9364" s="8">
        <f ca="1">VLOOKUP(B9364,Residuals!$A$12:$AW$232,C9364,FALSE)</f>
        <v>-4.7096374127647916E-2</v>
      </c>
      <c r="E9364" s="8">
        <f ca="1">VLOOKUP(B9364,Residuals!$A$12:$AW$232,C9364,FALSE)^2</f>
        <v>2.218068455971384E-3</v>
      </c>
      <c r="F9364" s="8">
        <f t="shared" ca="1" si="730"/>
        <v>5.2256095004055583</v>
      </c>
      <c r="G9364" s="6">
        <f t="shared" si="733"/>
        <v>0</v>
      </c>
    </row>
    <row r="9365" spans="1:7" x14ac:dyDescent="0.25">
      <c r="A9365" s="6">
        <f t="shared" si="734"/>
        <v>9354</v>
      </c>
      <c r="B9365" s="6">
        <f t="shared" si="731"/>
        <v>-138</v>
      </c>
      <c r="C9365" s="6">
        <f t="shared" si="732"/>
        <v>44</v>
      </c>
      <c r="D9365" s="8">
        <f ca="1">VLOOKUP(B9365,Residuals!$A$12:$AW$232,C9365,FALSE)</f>
        <v>-1.5911140643029616E-2</v>
      </c>
      <c r="E9365" s="8">
        <f ca="1">VLOOKUP(B9365,Residuals!$A$12:$AW$232,C9365,FALSE)^2</f>
        <v>2.5316439656226892E-4</v>
      </c>
      <c r="F9365" s="8">
        <f t="shared" ca="1" si="730"/>
        <v>0.59643708122654093</v>
      </c>
      <c r="G9365" s="6">
        <f t="shared" si="733"/>
        <v>0</v>
      </c>
    </row>
    <row r="9366" spans="1:7" x14ac:dyDescent="0.25">
      <c r="A9366" s="6">
        <f t="shared" si="734"/>
        <v>9355</v>
      </c>
      <c r="B9366" s="6">
        <f t="shared" si="731"/>
        <v>-137</v>
      </c>
      <c r="C9366" s="6">
        <f t="shared" si="732"/>
        <v>44</v>
      </c>
      <c r="D9366" s="8">
        <f ca="1">VLOOKUP(B9366,Residuals!$A$12:$AW$232,C9366,FALSE)</f>
        <v>3.4098021897493079E-2</v>
      </c>
      <c r="E9366" s="8">
        <f ca="1">VLOOKUP(B9366,Residuals!$A$12:$AW$232,C9366,FALSE)^2</f>
        <v>1.1626750973219176E-3</v>
      </c>
      <c r="F9366" s="8">
        <f t="shared" ca="1" si="730"/>
        <v>2.7391787742590545</v>
      </c>
      <c r="G9366" s="6">
        <f t="shared" si="733"/>
        <v>0</v>
      </c>
    </row>
    <row r="9367" spans="1:7" x14ac:dyDescent="0.25">
      <c r="A9367" s="6">
        <f t="shared" si="734"/>
        <v>9356</v>
      </c>
      <c r="B9367" s="6">
        <f t="shared" si="731"/>
        <v>-136</v>
      </c>
      <c r="C9367" s="6">
        <f t="shared" si="732"/>
        <v>44</v>
      </c>
      <c r="D9367" s="8">
        <f ca="1">VLOOKUP(B9367,Residuals!$A$12:$AW$232,C9367,FALSE)</f>
        <v>-6.4128291691089362E-3</v>
      </c>
      <c r="E9367" s="8">
        <f ca="1">VLOOKUP(B9367,Residuals!$A$12:$AW$232,C9367,FALSE)^2</f>
        <v>4.1124377952174408E-5</v>
      </c>
      <c r="F9367" s="8">
        <f t="shared" ca="1" si="730"/>
        <v>9.6886071999539733E-2</v>
      </c>
      <c r="G9367" s="6">
        <f t="shared" si="733"/>
        <v>0</v>
      </c>
    </row>
    <row r="9368" spans="1:7" x14ac:dyDescent="0.25">
      <c r="A9368" s="6">
        <f t="shared" si="734"/>
        <v>9357</v>
      </c>
      <c r="B9368" s="6">
        <f t="shared" si="731"/>
        <v>-135</v>
      </c>
      <c r="C9368" s="6">
        <f t="shared" si="732"/>
        <v>44</v>
      </c>
      <c r="D9368" s="8">
        <f ca="1">VLOOKUP(B9368,Residuals!$A$12:$AW$232,C9368,FALSE)</f>
        <v>-9.3331377983905707E-3</v>
      </c>
      <c r="E9368" s="8">
        <f ca="1">VLOOKUP(B9368,Residuals!$A$12:$AW$232,C9368,FALSE)^2</f>
        <v>8.7107461163746789E-5</v>
      </c>
      <c r="F9368" s="8">
        <f t="shared" ca="1" si="730"/>
        <v>0.2052189035861551</v>
      </c>
      <c r="G9368" s="6">
        <f t="shared" si="733"/>
        <v>0</v>
      </c>
    </row>
    <row r="9369" spans="1:7" x14ac:dyDescent="0.25">
      <c r="A9369" s="6">
        <f t="shared" si="734"/>
        <v>9358</v>
      </c>
      <c r="B9369" s="6">
        <f t="shared" si="731"/>
        <v>-134</v>
      </c>
      <c r="C9369" s="6">
        <f t="shared" si="732"/>
        <v>44</v>
      </c>
      <c r="D9369" s="8">
        <f ca="1">VLOOKUP(B9369,Residuals!$A$12:$AW$232,C9369,FALSE)</f>
        <v>-4.1655440989340535E-2</v>
      </c>
      <c r="E9369" s="8">
        <f ca="1">VLOOKUP(B9369,Residuals!$A$12:$AW$232,C9369,FALSE)^2</f>
        <v>1.7351757640164315E-3</v>
      </c>
      <c r="F9369" s="8">
        <f t="shared" ca="1" si="730"/>
        <v>4.0879491040535845</v>
      </c>
      <c r="G9369" s="6">
        <f t="shared" si="733"/>
        <v>0</v>
      </c>
    </row>
    <row r="9370" spans="1:7" x14ac:dyDescent="0.25">
      <c r="A9370" s="6">
        <f t="shared" si="734"/>
        <v>9359</v>
      </c>
      <c r="B9370" s="6">
        <f t="shared" si="731"/>
        <v>-133</v>
      </c>
      <c r="C9370" s="6">
        <f t="shared" si="732"/>
        <v>44</v>
      </c>
      <c r="D9370" s="8">
        <f ca="1">VLOOKUP(B9370,Residuals!$A$12:$AW$232,C9370,FALSE)</f>
        <v>2.8313593210204383E-2</v>
      </c>
      <c r="E9370" s="8">
        <f ca="1">VLOOKUP(B9370,Residuals!$A$12:$AW$232,C9370,FALSE)^2</f>
        <v>8.0165956047293177E-4</v>
      </c>
      <c r="F9370" s="8">
        <f t="shared" ca="1" si="730"/>
        <v>1.8886521757344452</v>
      </c>
      <c r="G9370" s="6">
        <f t="shared" si="733"/>
        <v>0</v>
      </c>
    </row>
    <row r="9371" spans="1:7" x14ac:dyDescent="0.25">
      <c r="A9371" s="6">
        <f t="shared" si="734"/>
        <v>9360</v>
      </c>
      <c r="B9371" s="6">
        <f t="shared" si="731"/>
        <v>-132</v>
      </c>
      <c r="C9371" s="6">
        <f t="shared" si="732"/>
        <v>44</v>
      </c>
      <c r="D9371" s="8">
        <f ca="1">VLOOKUP(B9371,Residuals!$A$12:$AW$232,C9371,FALSE)</f>
        <v>2.0140786889462765E-2</v>
      </c>
      <c r="E9371" s="8">
        <f ca="1">VLOOKUP(B9371,Residuals!$A$12:$AW$232,C9371,FALSE)^2</f>
        <v>4.0565129652675517E-4</v>
      </c>
      <c r="F9371" s="8">
        <f t="shared" ca="1" si="730"/>
        <v>0.95568523292204099</v>
      </c>
      <c r="G9371" s="6">
        <f t="shared" si="733"/>
        <v>0</v>
      </c>
    </row>
    <row r="9372" spans="1:7" x14ac:dyDescent="0.25">
      <c r="A9372" s="6">
        <f t="shared" si="734"/>
        <v>9361</v>
      </c>
      <c r="B9372" s="6">
        <f t="shared" si="731"/>
        <v>-131</v>
      </c>
      <c r="C9372" s="6">
        <f t="shared" si="732"/>
        <v>44</v>
      </c>
      <c r="D9372" s="8">
        <f ca="1">VLOOKUP(B9372,Residuals!$A$12:$AW$232,C9372,FALSE)</f>
        <v>-1.4866291444331336E-2</v>
      </c>
      <c r="E9372" s="8">
        <f ca="1">VLOOKUP(B9372,Residuals!$A$12:$AW$232,C9372,FALSE)^2</f>
        <v>2.2100662130779906E-4</v>
      </c>
      <c r="F9372" s="8">
        <f t="shared" ca="1" si="730"/>
        <v>0.52067567926022018</v>
      </c>
      <c r="G9372" s="6">
        <f t="shared" si="733"/>
        <v>0</v>
      </c>
    </row>
    <row r="9373" spans="1:7" x14ac:dyDescent="0.25">
      <c r="A9373" s="6">
        <f t="shared" si="734"/>
        <v>9362</v>
      </c>
      <c r="B9373" s="6">
        <f t="shared" si="731"/>
        <v>-130</v>
      </c>
      <c r="C9373" s="6">
        <f t="shared" si="732"/>
        <v>44</v>
      </c>
      <c r="D9373" s="8">
        <f ca="1">VLOOKUP(B9373,Residuals!$A$12:$AW$232,C9373,FALSE)</f>
        <v>-6.5587694121693393E-3</v>
      </c>
      <c r="E9373" s="8">
        <f ca="1">VLOOKUP(B9373,Residuals!$A$12:$AW$232,C9373,FALSE)^2</f>
        <v>4.3017456202008141E-5</v>
      </c>
      <c r="F9373" s="8">
        <f t="shared" ca="1" si="730"/>
        <v>0.10134602798543826</v>
      </c>
      <c r="G9373" s="6">
        <f t="shared" si="733"/>
        <v>0</v>
      </c>
    </row>
    <row r="9374" spans="1:7" x14ac:dyDescent="0.25">
      <c r="A9374" s="6">
        <f t="shared" si="734"/>
        <v>9363</v>
      </c>
      <c r="B9374" s="6">
        <f t="shared" si="731"/>
        <v>-129</v>
      </c>
      <c r="C9374" s="6">
        <f t="shared" si="732"/>
        <v>44</v>
      </c>
      <c r="D9374" s="8">
        <f ca="1">VLOOKUP(B9374,Residuals!$A$12:$AW$232,C9374,FALSE)</f>
        <v>-1.0924225701867182E-2</v>
      </c>
      <c r="E9374" s="8">
        <f ca="1">VLOOKUP(B9374,Residuals!$A$12:$AW$232,C9374,FALSE)^2</f>
        <v>1.1933870718533552E-4</v>
      </c>
      <c r="F9374" s="8">
        <f t="shared" ca="1" si="730"/>
        <v>0.28115339738723183</v>
      </c>
      <c r="G9374" s="6">
        <f t="shared" si="733"/>
        <v>0</v>
      </c>
    </row>
    <row r="9375" spans="1:7" x14ac:dyDescent="0.25">
      <c r="A9375" s="6">
        <f t="shared" si="734"/>
        <v>9364</v>
      </c>
      <c r="B9375" s="6">
        <f t="shared" si="731"/>
        <v>-128</v>
      </c>
      <c r="C9375" s="6">
        <f t="shared" si="732"/>
        <v>44</v>
      </c>
      <c r="D9375" s="8">
        <f ca="1">VLOOKUP(B9375,Residuals!$A$12:$AW$232,C9375,FALSE)</f>
        <v>-4.0433553476711563E-2</v>
      </c>
      <c r="E9375" s="8">
        <f ca="1">VLOOKUP(B9375,Residuals!$A$12:$AW$232,C9375,FALSE)^2</f>
        <v>1.6348722467540938E-3</v>
      </c>
      <c r="F9375" s="8">
        <f t="shared" ca="1" si="730"/>
        <v>3.8516412428966937</v>
      </c>
      <c r="G9375" s="6">
        <f t="shared" si="733"/>
        <v>0</v>
      </c>
    </row>
    <row r="9376" spans="1:7" x14ac:dyDescent="0.25">
      <c r="A9376" s="6">
        <f t="shared" si="734"/>
        <v>9365</v>
      </c>
      <c r="B9376" s="6">
        <f t="shared" si="731"/>
        <v>-127</v>
      </c>
      <c r="C9376" s="6">
        <f t="shared" si="732"/>
        <v>44</v>
      </c>
      <c r="D9376" s="8">
        <f ca="1">VLOOKUP(B9376,Residuals!$A$12:$AW$232,C9376,FALSE)</f>
        <v>8.2763899854662905E-3</v>
      </c>
      <c r="E9376" s="8">
        <f ca="1">VLOOKUP(B9376,Residuals!$A$12:$AW$232,C9376,FALSE)^2</f>
        <v>6.8498631191526706E-5</v>
      </c>
      <c r="F9376" s="8">
        <f t="shared" ca="1" si="730"/>
        <v>0.16137784068637259</v>
      </c>
      <c r="G9376" s="6">
        <f t="shared" si="733"/>
        <v>0</v>
      </c>
    </row>
    <row r="9377" spans="1:7" x14ac:dyDescent="0.25">
      <c r="A9377" s="6">
        <f t="shared" si="734"/>
        <v>9366</v>
      </c>
      <c r="B9377" s="6">
        <f t="shared" si="731"/>
        <v>-126</v>
      </c>
      <c r="C9377" s="6">
        <f t="shared" si="732"/>
        <v>44</v>
      </c>
      <c r="D9377" s="8">
        <f ca="1">VLOOKUP(B9377,Residuals!$A$12:$AW$232,C9377,FALSE)</f>
        <v>1.2914553452679276E-2</v>
      </c>
      <c r="E9377" s="8">
        <f ca="1">VLOOKUP(B9377,Residuals!$A$12:$AW$232,C9377,FALSE)^2</f>
        <v>1.6678569088211023E-4</v>
      </c>
      <c r="F9377" s="8">
        <f t="shared" ca="1" si="730"/>
        <v>0.39293507306273329</v>
      </c>
      <c r="G9377" s="6">
        <f t="shared" si="733"/>
        <v>0</v>
      </c>
    </row>
    <row r="9378" spans="1:7" x14ac:dyDescent="0.25">
      <c r="A9378" s="6">
        <f t="shared" si="734"/>
        <v>9367</v>
      </c>
      <c r="B9378" s="6">
        <f t="shared" si="731"/>
        <v>-125</v>
      </c>
      <c r="C9378" s="6">
        <f t="shared" si="732"/>
        <v>44</v>
      </c>
      <c r="D9378" s="8">
        <f ca="1">VLOOKUP(B9378,Residuals!$A$12:$AW$232,C9378,FALSE)</f>
        <v>-2.2981071017855247E-2</v>
      </c>
      <c r="E9378" s="8">
        <f ca="1">VLOOKUP(B9378,Residuals!$A$12:$AW$232,C9378,FALSE)^2</f>
        <v>5.2812962512770645E-4</v>
      </c>
      <c r="F9378" s="8">
        <f t="shared" ca="1" si="730"/>
        <v>1.2442353521971612</v>
      </c>
      <c r="G9378" s="6">
        <f t="shared" si="733"/>
        <v>0</v>
      </c>
    </row>
    <row r="9379" spans="1:7" x14ac:dyDescent="0.25">
      <c r="A9379" s="6">
        <f t="shared" si="734"/>
        <v>9368</v>
      </c>
      <c r="B9379" s="6">
        <f t="shared" si="731"/>
        <v>-124</v>
      </c>
      <c r="C9379" s="6">
        <f t="shared" si="732"/>
        <v>44</v>
      </c>
      <c r="D9379" s="8">
        <f ca="1">VLOOKUP(B9379,Residuals!$A$12:$AW$232,C9379,FALSE)</f>
        <v>3.2348368854094686E-2</v>
      </c>
      <c r="E9379" s="8">
        <f ca="1">VLOOKUP(B9379,Residuals!$A$12:$AW$232,C9379,FALSE)^2</f>
        <v>1.0464169675205631E-3</v>
      </c>
      <c r="F9379" s="8">
        <f t="shared" ca="1" si="730"/>
        <v>2.4652829952745043</v>
      </c>
      <c r="G9379" s="6">
        <f t="shared" si="733"/>
        <v>0</v>
      </c>
    </row>
    <row r="9380" spans="1:7" x14ac:dyDescent="0.25">
      <c r="A9380" s="6">
        <f t="shared" si="734"/>
        <v>9369</v>
      </c>
      <c r="B9380" s="6">
        <f t="shared" si="731"/>
        <v>-123</v>
      </c>
      <c r="C9380" s="6">
        <f t="shared" si="732"/>
        <v>44</v>
      </c>
      <c r="D9380" s="8">
        <f ca="1">VLOOKUP(B9380,Residuals!$A$12:$AW$232,C9380,FALSE)</f>
        <v>-3.4201299025822848E-2</v>
      </c>
      <c r="E9380" s="8">
        <f ca="1">VLOOKUP(B9380,Residuals!$A$12:$AW$232,C9380,FALSE)^2</f>
        <v>1.169728855053751E-3</v>
      </c>
      <c r="F9380" s="8">
        <f t="shared" ca="1" si="730"/>
        <v>2.7557969193473157</v>
      </c>
      <c r="G9380" s="6">
        <f t="shared" si="733"/>
        <v>0</v>
      </c>
    </row>
    <row r="9381" spans="1:7" x14ac:dyDescent="0.25">
      <c r="A9381" s="6">
        <f t="shared" si="734"/>
        <v>9370</v>
      </c>
      <c r="B9381" s="6">
        <f t="shared" si="731"/>
        <v>-122</v>
      </c>
      <c r="C9381" s="6">
        <f t="shared" si="732"/>
        <v>44</v>
      </c>
      <c r="D9381" s="8">
        <f ca="1">VLOOKUP(B9381,Residuals!$A$12:$AW$232,C9381,FALSE)</f>
        <v>6.6997038130901174E-3</v>
      </c>
      <c r="E9381" s="8">
        <f ca="1">VLOOKUP(B9381,Residuals!$A$12:$AW$232,C9381,FALSE)^2</f>
        <v>4.4886031183134258E-5</v>
      </c>
      <c r="F9381" s="8">
        <f t="shared" ca="1" si="730"/>
        <v>0.10574825603539109</v>
      </c>
      <c r="G9381" s="6">
        <f t="shared" si="733"/>
        <v>0</v>
      </c>
    </row>
    <row r="9382" spans="1:7" x14ac:dyDescent="0.25">
      <c r="A9382" s="6">
        <f t="shared" si="734"/>
        <v>9371</v>
      </c>
      <c r="B9382" s="6">
        <f t="shared" si="731"/>
        <v>-121</v>
      </c>
      <c r="C9382" s="6">
        <f t="shared" si="732"/>
        <v>44</v>
      </c>
      <c r="D9382" s="8">
        <f ca="1">VLOOKUP(B9382,Residuals!$A$12:$AW$232,C9382,FALSE)</f>
        <v>-3.5235057306270551E-2</v>
      </c>
      <c r="E9382" s="8">
        <f ca="1">VLOOKUP(B9382,Residuals!$A$12:$AW$232,C9382,FALSE)^2</f>
        <v>1.2415092633761696E-3</v>
      </c>
      <c r="F9382" s="8">
        <f t="shared" ca="1" si="730"/>
        <v>2.9249063905463686</v>
      </c>
      <c r="G9382" s="6">
        <f t="shared" si="733"/>
        <v>0</v>
      </c>
    </row>
    <row r="9383" spans="1:7" x14ac:dyDescent="0.25">
      <c r="A9383" s="6">
        <f t="shared" si="734"/>
        <v>9372</v>
      </c>
      <c r="B9383" s="6">
        <f t="shared" si="731"/>
        <v>-120</v>
      </c>
      <c r="C9383" s="6">
        <f t="shared" si="732"/>
        <v>44</v>
      </c>
      <c r="D9383" s="8">
        <f ca="1">VLOOKUP(B9383,Residuals!$A$12:$AW$232,C9383,FALSE)</f>
        <v>-9.8200338146524641E-3</v>
      </c>
      <c r="E9383" s="8">
        <f ca="1">VLOOKUP(B9383,Residuals!$A$12:$AW$232,C9383,FALSE)^2</f>
        <v>9.6433064120917821E-5</v>
      </c>
      <c r="F9383" s="8">
        <f t="shared" ca="1" si="730"/>
        <v>0.22718935236955903</v>
      </c>
      <c r="G9383" s="6">
        <f t="shared" si="733"/>
        <v>0</v>
      </c>
    </row>
    <row r="9384" spans="1:7" x14ac:dyDescent="0.25">
      <c r="A9384" s="6">
        <f t="shared" si="734"/>
        <v>9373</v>
      </c>
      <c r="B9384" s="6">
        <f t="shared" si="731"/>
        <v>-119</v>
      </c>
      <c r="C9384" s="6">
        <f t="shared" si="732"/>
        <v>44</v>
      </c>
      <c r="D9384" s="8">
        <f ca="1">VLOOKUP(B9384,Residuals!$A$12:$AW$232,C9384,FALSE)</f>
        <v>-1.3485298080464822E-2</v>
      </c>
      <c r="E9384" s="8">
        <f ca="1">VLOOKUP(B9384,Residuals!$A$12:$AW$232,C9384,FALSE)^2</f>
        <v>1.8185326431898821E-4</v>
      </c>
      <c r="F9384" s="8">
        <f t="shared" ca="1" si="730"/>
        <v>0.42843319066493585</v>
      </c>
      <c r="G9384" s="6">
        <f t="shared" si="733"/>
        <v>0</v>
      </c>
    </row>
    <row r="9385" spans="1:7" x14ac:dyDescent="0.25">
      <c r="A9385" s="6">
        <f t="shared" si="734"/>
        <v>9374</v>
      </c>
      <c r="B9385" s="6">
        <f t="shared" si="731"/>
        <v>-118</v>
      </c>
      <c r="C9385" s="6">
        <f t="shared" si="732"/>
        <v>44</v>
      </c>
      <c r="D9385" s="8">
        <f ca="1">VLOOKUP(B9385,Residuals!$A$12:$AW$232,C9385,FALSE)</f>
        <v>-1.8362881535543364E-2</v>
      </c>
      <c r="E9385" s="8">
        <f ca="1">VLOOKUP(B9385,Residuals!$A$12:$AW$232,C9385,FALSE)^2</f>
        <v>3.371954182883994E-4</v>
      </c>
      <c r="F9385" s="8">
        <f t="shared" ca="1" si="730"/>
        <v>0.79440811511356646</v>
      </c>
      <c r="G9385" s="6">
        <f t="shared" si="733"/>
        <v>0</v>
      </c>
    </row>
    <row r="9386" spans="1:7" x14ac:dyDescent="0.25">
      <c r="A9386" s="6">
        <f t="shared" si="734"/>
        <v>9375</v>
      </c>
      <c r="B9386" s="6">
        <f t="shared" si="731"/>
        <v>-117</v>
      </c>
      <c r="C9386" s="6">
        <f t="shared" si="732"/>
        <v>44</v>
      </c>
      <c r="D9386" s="8">
        <f ca="1">VLOOKUP(B9386,Residuals!$A$12:$AW$232,C9386,FALSE)</f>
        <v>-2.8120285291356913E-3</v>
      </c>
      <c r="E9386" s="8">
        <f ca="1">VLOOKUP(B9386,Residuals!$A$12:$AW$232,C9386,FALSE)^2</f>
        <v>7.9075044486730398E-6</v>
      </c>
      <c r="F9386" s="8">
        <f t="shared" ca="1" si="730"/>
        <v>1.8629510852219682E-2</v>
      </c>
      <c r="G9386" s="6">
        <f t="shared" si="733"/>
        <v>0</v>
      </c>
    </row>
    <row r="9387" spans="1:7" x14ac:dyDescent="0.25">
      <c r="A9387" s="6">
        <f t="shared" si="734"/>
        <v>9376</v>
      </c>
      <c r="B9387" s="6">
        <f t="shared" si="731"/>
        <v>-116</v>
      </c>
      <c r="C9387" s="6">
        <f t="shared" si="732"/>
        <v>44</v>
      </c>
      <c r="D9387" s="8">
        <f ca="1">VLOOKUP(B9387,Residuals!$A$12:$AW$232,C9387,FALSE)</f>
        <v>5.7308602339717324E-2</v>
      </c>
      <c r="E9387" s="8">
        <f ca="1">VLOOKUP(B9387,Residuals!$A$12:$AW$232,C9387,FALSE)^2</f>
        <v>3.2842759021318537E-3</v>
      </c>
      <c r="F9387" s="8">
        <f t="shared" ca="1" si="730"/>
        <v>7.7375174377190934</v>
      </c>
      <c r="G9387" s="6">
        <f t="shared" si="733"/>
        <v>0</v>
      </c>
    </row>
    <row r="9388" spans="1:7" x14ac:dyDescent="0.25">
      <c r="A9388" s="6">
        <f t="shared" si="734"/>
        <v>9377</v>
      </c>
      <c r="B9388" s="6">
        <f t="shared" si="731"/>
        <v>-115</v>
      </c>
      <c r="C9388" s="6">
        <f t="shared" si="732"/>
        <v>44</v>
      </c>
      <c r="D9388" s="8">
        <f ca="1">VLOOKUP(B9388,Residuals!$A$12:$AW$232,C9388,FALSE)</f>
        <v>1.4942805005534127E-2</v>
      </c>
      <c r="E9388" s="8">
        <f ca="1">VLOOKUP(B9388,Residuals!$A$12:$AW$232,C9388,FALSE)^2</f>
        <v>2.2328742143341577E-4</v>
      </c>
      <c r="F9388" s="8">
        <f t="shared" ca="1" si="730"/>
        <v>0.5260490800553409</v>
      </c>
      <c r="G9388" s="6">
        <f t="shared" si="733"/>
        <v>0</v>
      </c>
    </row>
    <row r="9389" spans="1:7" x14ac:dyDescent="0.25">
      <c r="A9389" s="6">
        <f t="shared" si="734"/>
        <v>9378</v>
      </c>
      <c r="B9389" s="6">
        <f t="shared" si="731"/>
        <v>-114</v>
      </c>
      <c r="C9389" s="6">
        <f t="shared" si="732"/>
        <v>44</v>
      </c>
      <c r="D9389" s="8">
        <f ca="1">VLOOKUP(B9389,Residuals!$A$12:$AW$232,C9389,FALSE)</f>
        <v>-7.9466384318403705E-4</v>
      </c>
      <c r="E9389" s="8">
        <f ca="1">VLOOKUP(B9389,Residuals!$A$12:$AW$232,C9389,FALSE)^2</f>
        <v>6.3149062366402384E-7</v>
      </c>
      <c r="F9389" s="8">
        <f t="shared" ca="1" si="730"/>
        <v>1.4877464189853333E-3</v>
      </c>
      <c r="G9389" s="6">
        <f t="shared" si="733"/>
        <v>0</v>
      </c>
    </row>
    <row r="9390" spans="1:7" x14ac:dyDescent="0.25">
      <c r="A9390" s="6">
        <f t="shared" si="734"/>
        <v>9379</v>
      </c>
      <c r="B9390" s="6">
        <f t="shared" si="731"/>
        <v>-113</v>
      </c>
      <c r="C9390" s="6">
        <f t="shared" si="732"/>
        <v>44</v>
      </c>
      <c r="D9390" s="8">
        <f ca="1">VLOOKUP(B9390,Residuals!$A$12:$AW$232,C9390,FALSE)</f>
        <v>-1.9709227212532786E-2</v>
      </c>
      <c r="E9390" s="8">
        <f ca="1">VLOOKUP(B9390,Residuals!$A$12:$AW$232,C9390,FALSE)^2</f>
        <v>3.8845363731524287E-4</v>
      </c>
      <c r="F9390" s="8">
        <f t="shared" ca="1" si="730"/>
        <v>0.91516878667869961</v>
      </c>
      <c r="G9390" s="6">
        <f t="shared" si="733"/>
        <v>0</v>
      </c>
    </row>
    <row r="9391" spans="1:7" x14ac:dyDescent="0.25">
      <c r="A9391" s="6">
        <f t="shared" si="734"/>
        <v>9380</v>
      </c>
      <c r="B9391" s="6">
        <f t="shared" si="731"/>
        <v>-112</v>
      </c>
      <c r="C9391" s="6">
        <f t="shared" si="732"/>
        <v>44</v>
      </c>
      <c r="D9391" s="8">
        <f ca="1">VLOOKUP(B9391,Residuals!$A$12:$AW$232,C9391,FALSE)</f>
        <v>9.0852516791252828E-3</v>
      </c>
      <c r="E9391" s="8">
        <f ca="1">VLOOKUP(B9391,Residuals!$A$12:$AW$232,C9391,FALSE)^2</f>
        <v>8.2541798073048776E-5</v>
      </c>
      <c r="F9391" s="8">
        <f t="shared" ca="1" si="730"/>
        <v>0.19446253023880775</v>
      </c>
      <c r="G9391" s="6">
        <f t="shared" si="733"/>
        <v>0</v>
      </c>
    </row>
    <row r="9392" spans="1:7" x14ac:dyDescent="0.25">
      <c r="A9392" s="6">
        <f t="shared" si="734"/>
        <v>9381</v>
      </c>
      <c r="B9392" s="6">
        <f t="shared" si="731"/>
        <v>-111</v>
      </c>
      <c r="C9392" s="6">
        <f t="shared" si="732"/>
        <v>44</v>
      </c>
      <c r="D9392" s="8">
        <f ca="1">VLOOKUP(B9392,Residuals!$A$12:$AW$232,C9392,FALSE)</f>
        <v>-1.807555486929012E-2</v>
      </c>
      <c r="E9392" s="8">
        <f ca="1">VLOOKUP(B9392,Residuals!$A$12:$AW$232,C9392,FALSE)^2</f>
        <v>3.2672568383271776E-4</v>
      </c>
      <c r="F9392" s="8">
        <f t="shared" ca="1" si="730"/>
        <v>0.76974217493888719</v>
      </c>
      <c r="G9392" s="6">
        <f t="shared" si="733"/>
        <v>0</v>
      </c>
    </row>
    <row r="9393" spans="1:7" x14ac:dyDescent="0.25">
      <c r="A9393" s="6">
        <f t="shared" si="734"/>
        <v>9382</v>
      </c>
      <c r="B9393" s="6">
        <f t="shared" si="731"/>
        <v>-110</v>
      </c>
      <c r="C9393" s="6">
        <f t="shared" si="732"/>
        <v>44</v>
      </c>
      <c r="D9393" s="8">
        <f ca="1">VLOOKUP(B9393,Residuals!$A$12:$AW$232,C9393,FALSE)</f>
        <v>-3.9145687373826595E-3</v>
      </c>
      <c r="E9393" s="8">
        <f ca="1">VLOOKUP(B9393,Residuals!$A$12:$AW$232,C9393,FALSE)^2</f>
        <v>1.532384839969367E-5</v>
      </c>
      <c r="F9393" s="8">
        <f t="shared" ca="1" si="730"/>
        <v>3.6101882953447871E-2</v>
      </c>
      <c r="G9393" s="6">
        <f t="shared" si="733"/>
        <v>0</v>
      </c>
    </row>
    <row r="9394" spans="1:7" x14ac:dyDescent="0.25">
      <c r="A9394" s="6">
        <f t="shared" si="734"/>
        <v>9383</v>
      </c>
      <c r="B9394" s="6">
        <f t="shared" si="731"/>
        <v>-109</v>
      </c>
      <c r="C9394" s="6">
        <f t="shared" si="732"/>
        <v>44</v>
      </c>
      <c r="D9394" s="8">
        <f ca="1">VLOOKUP(B9394,Residuals!$A$12:$AW$232,C9394,FALSE)</f>
        <v>5.9591136137171355E-3</v>
      </c>
      <c r="E9394" s="8">
        <f ca="1">VLOOKUP(B9394,Residuals!$A$12:$AW$232,C9394,FALSE)^2</f>
        <v>3.5511035061188896E-5</v>
      </c>
      <c r="F9394" s="8">
        <f t="shared" ca="1" si="730"/>
        <v>8.3661440513888991E-2</v>
      </c>
      <c r="G9394" s="6">
        <f t="shared" si="733"/>
        <v>0</v>
      </c>
    </row>
    <row r="9395" spans="1:7" x14ac:dyDescent="0.25">
      <c r="A9395" s="6">
        <f t="shared" si="734"/>
        <v>9384</v>
      </c>
      <c r="B9395" s="6">
        <f t="shared" si="731"/>
        <v>-108</v>
      </c>
      <c r="C9395" s="6">
        <f t="shared" si="732"/>
        <v>44</v>
      </c>
      <c r="D9395" s="8">
        <f ca="1">VLOOKUP(B9395,Residuals!$A$12:$AW$232,C9395,FALSE)</f>
        <v>1.8271062201940899E-2</v>
      </c>
      <c r="E9395" s="8">
        <f ca="1">VLOOKUP(B9395,Residuals!$A$12:$AW$232,C9395,FALSE)^2</f>
        <v>3.3383171398719341E-4</v>
      </c>
      <c r="F9395" s="8">
        <f t="shared" ca="1" si="730"/>
        <v>0.78648347008937169</v>
      </c>
      <c r="G9395" s="6">
        <f t="shared" si="733"/>
        <v>0</v>
      </c>
    </row>
    <row r="9396" spans="1:7" x14ac:dyDescent="0.25">
      <c r="A9396" s="6">
        <f t="shared" si="734"/>
        <v>9385</v>
      </c>
      <c r="B9396" s="6">
        <f t="shared" si="731"/>
        <v>-107</v>
      </c>
      <c r="C9396" s="6">
        <f t="shared" si="732"/>
        <v>44</v>
      </c>
      <c r="D9396" s="8">
        <f ca="1">VLOOKUP(B9396,Residuals!$A$12:$AW$232,C9396,FALSE)</f>
        <v>2.5772158867040935E-2</v>
      </c>
      <c r="E9396" s="8">
        <f ca="1">VLOOKUP(B9396,Residuals!$A$12:$AW$232,C9396,FALSE)^2</f>
        <v>6.6420417266799671E-4</v>
      </c>
      <c r="F9396" s="8">
        <f t="shared" ca="1" si="730"/>
        <v>1.5648171838694938</v>
      </c>
      <c r="G9396" s="6">
        <f t="shared" si="733"/>
        <v>0</v>
      </c>
    </row>
    <row r="9397" spans="1:7" x14ac:dyDescent="0.25">
      <c r="A9397" s="6">
        <f t="shared" si="734"/>
        <v>9386</v>
      </c>
      <c r="B9397" s="6">
        <f t="shared" si="731"/>
        <v>-106</v>
      </c>
      <c r="C9397" s="6">
        <f t="shared" si="732"/>
        <v>44</v>
      </c>
      <c r="D9397" s="8">
        <f ca="1">VLOOKUP(B9397,Residuals!$A$12:$AW$232,C9397,FALSE)</f>
        <v>5.956845587367943E-3</v>
      </c>
      <c r="E9397" s="8">
        <f ca="1">VLOOKUP(B9397,Residuals!$A$12:$AW$232,C9397,FALSE)^2</f>
        <v>3.5484009351744932E-5</v>
      </c>
      <c r="F9397" s="8">
        <f t="shared" ca="1" si="730"/>
        <v>8.3597769889276224E-2</v>
      </c>
      <c r="G9397" s="6">
        <f t="shared" si="733"/>
        <v>0</v>
      </c>
    </row>
    <row r="9398" spans="1:7" x14ac:dyDescent="0.25">
      <c r="A9398" s="6">
        <f t="shared" si="734"/>
        <v>9387</v>
      </c>
      <c r="B9398" s="6">
        <f t="shared" si="731"/>
        <v>-105</v>
      </c>
      <c r="C9398" s="6">
        <f t="shared" si="732"/>
        <v>44</v>
      </c>
      <c r="D9398" s="8">
        <f ca="1">VLOOKUP(B9398,Residuals!$A$12:$AW$232,C9398,FALSE)</f>
        <v>2.9398262926700475E-4</v>
      </c>
      <c r="E9398" s="8">
        <f ca="1">VLOOKUP(B9398,Residuals!$A$12:$AW$232,C9398,FALSE)^2</f>
        <v>8.6425786310741157E-8</v>
      </c>
      <c r="F9398" s="8">
        <f t="shared" ca="1" si="730"/>
        <v>2.0361292673793662E-4</v>
      </c>
      <c r="G9398" s="6">
        <f t="shared" si="733"/>
        <v>0</v>
      </c>
    </row>
    <row r="9399" spans="1:7" x14ac:dyDescent="0.25">
      <c r="A9399" s="6">
        <f t="shared" si="734"/>
        <v>9388</v>
      </c>
      <c r="B9399" s="6">
        <f t="shared" si="731"/>
        <v>-104</v>
      </c>
      <c r="C9399" s="6">
        <f t="shared" si="732"/>
        <v>44</v>
      </c>
      <c r="D9399" s="8">
        <f ca="1">VLOOKUP(B9399,Residuals!$A$12:$AW$232,C9399,FALSE)</f>
        <v>1.2197694894674784E-2</v>
      </c>
      <c r="E9399" s="8">
        <f ca="1">VLOOKUP(B9399,Residuals!$A$12:$AW$232,C9399,FALSE)^2</f>
        <v>1.487837607435753E-4</v>
      </c>
      <c r="F9399" s="8">
        <f t="shared" ca="1" si="730"/>
        <v>0.35052382245218006</v>
      </c>
      <c r="G9399" s="6">
        <f t="shared" si="733"/>
        <v>0</v>
      </c>
    </row>
    <row r="9400" spans="1:7" x14ac:dyDescent="0.25">
      <c r="A9400" s="6">
        <f t="shared" si="734"/>
        <v>9389</v>
      </c>
      <c r="B9400" s="6">
        <f t="shared" si="731"/>
        <v>-103</v>
      </c>
      <c r="C9400" s="6">
        <f t="shared" si="732"/>
        <v>44</v>
      </c>
      <c r="D9400" s="8">
        <f ca="1">VLOOKUP(B9400,Residuals!$A$12:$AW$232,C9400,FALSE)</f>
        <v>1.2976215678713671E-2</v>
      </c>
      <c r="E9400" s="8">
        <f ca="1">VLOOKUP(B9400,Residuals!$A$12:$AW$232,C9400,FALSE)^2</f>
        <v>1.6838217334049451E-4</v>
      </c>
      <c r="F9400" s="8">
        <f t="shared" ca="1" si="730"/>
        <v>0.39669627072969627</v>
      </c>
      <c r="G9400" s="6">
        <f t="shared" si="733"/>
        <v>0</v>
      </c>
    </row>
    <row r="9401" spans="1:7" x14ac:dyDescent="0.25">
      <c r="A9401" s="6">
        <f t="shared" si="734"/>
        <v>9390</v>
      </c>
      <c r="B9401" s="6">
        <f t="shared" si="731"/>
        <v>-102</v>
      </c>
      <c r="C9401" s="6">
        <f t="shared" si="732"/>
        <v>44</v>
      </c>
      <c r="D9401" s="8">
        <f ca="1">VLOOKUP(B9401,Residuals!$A$12:$AW$232,C9401,FALSE)</f>
        <v>2.1891629256638102E-2</v>
      </c>
      <c r="E9401" s="8">
        <f ca="1">VLOOKUP(B9401,Residuals!$A$12:$AW$232,C9401,FALSE)^2</f>
        <v>4.792434315100933E-4</v>
      </c>
      <c r="F9401" s="8">
        <f t="shared" ca="1" si="730"/>
        <v>1.1290630016237935</v>
      </c>
      <c r="G9401" s="6">
        <f t="shared" si="733"/>
        <v>0</v>
      </c>
    </row>
    <row r="9402" spans="1:7" x14ac:dyDescent="0.25">
      <c r="A9402" s="6">
        <f t="shared" si="734"/>
        <v>9391</v>
      </c>
      <c r="B9402" s="6">
        <f t="shared" si="731"/>
        <v>-101</v>
      </c>
      <c r="C9402" s="6">
        <f t="shared" si="732"/>
        <v>44</v>
      </c>
      <c r="D9402" s="8">
        <f ca="1">VLOOKUP(B9402,Residuals!$A$12:$AW$232,C9402,FALSE)</f>
        <v>1.2143382190913758E-3</v>
      </c>
      <c r="E9402" s="8">
        <f ca="1">VLOOKUP(B9402,Residuals!$A$12:$AW$232,C9402,FALSE)^2</f>
        <v>1.4746173103460142E-6</v>
      </c>
      <c r="F9402" s="8">
        <f t="shared" ca="1" si="730"/>
        <v>3.4740921569221565E-3</v>
      </c>
      <c r="G9402" s="6">
        <f t="shared" si="733"/>
        <v>0</v>
      </c>
    </row>
    <row r="9403" spans="1:7" x14ac:dyDescent="0.25">
      <c r="A9403" s="6">
        <f t="shared" si="734"/>
        <v>9392</v>
      </c>
      <c r="B9403" s="6">
        <f t="shared" si="731"/>
        <v>-100</v>
      </c>
      <c r="C9403" s="6">
        <f t="shared" si="732"/>
        <v>44</v>
      </c>
      <c r="D9403" s="8">
        <f ca="1">VLOOKUP(B9403,Residuals!$A$12:$AW$232,C9403,FALSE)</f>
        <v>1.4601599095866035E-2</v>
      </c>
      <c r="E9403" s="8">
        <f ca="1">VLOOKUP(B9403,Residuals!$A$12:$AW$232,C9403,FALSE)^2</f>
        <v>2.1320669615639581E-4</v>
      </c>
      <c r="F9403" s="8">
        <f t="shared" ca="1" si="730"/>
        <v>0.50229961748273333</v>
      </c>
      <c r="G9403" s="6">
        <f t="shared" si="733"/>
        <v>0</v>
      </c>
    </row>
    <row r="9404" spans="1:7" x14ac:dyDescent="0.25">
      <c r="A9404" s="6">
        <f t="shared" si="734"/>
        <v>9393</v>
      </c>
      <c r="B9404" s="6">
        <f t="shared" si="731"/>
        <v>-99</v>
      </c>
      <c r="C9404" s="6">
        <f t="shared" si="732"/>
        <v>44</v>
      </c>
      <c r="D9404" s="8">
        <f ca="1">VLOOKUP(B9404,Residuals!$A$12:$AW$232,C9404,FALSE)</f>
        <v>1.4252765689400218E-2</v>
      </c>
      <c r="E9404" s="8">
        <f ca="1">VLOOKUP(B9404,Residuals!$A$12:$AW$232,C9404,FALSE)^2</f>
        <v>2.0314132979694407E-4</v>
      </c>
      <c r="F9404" s="8">
        <f t="shared" ca="1" si="730"/>
        <v>0.47858633941351392</v>
      </c>
      <c r="G9404" s="6">
        <f t="shared" si="733"/>
        <v>0</v>
      </c>
    </row>
    <row r="9405" spans="1:7" x14ac:dyDescent="0.25">
      <c r="A9405" s="6">
        <f t="shared" si="734"/>
        <v>9394</v>
      </c>
      <c r="B9405" s="6">
        <f t="shared" si="731"/>
        <v>-98</v>
      </c>
      <c r="C9405" s="6">
        <f t="shared" si="732"/>
        <v>44</v>
      </c>
      <c r="D9405" s="8">
        <f ca="1">VLOOKUP(B9405,Residuals!$A$12:$AW$232,C9405,FALSE)</f>
        <v>-1.7057016826059531E-2</v>
      </c>
      <c r="E9405" s="8">
        <f ca="1">VLOOKUP(B9405,Residuals!$A$12:$AW$232,C9405,FALSE)^2</f>
        <v>2.9094182300447795E-4</v>
      </c>
      <c r="F9405" s="8">
        <f t="shared" ca="1" si="730"/>
        <v>0.68543797657123651</v>
      </c>
      <c r="G9405" s="6">
        <f t="shared" si="733"/>
        <v>0</v>
      </c>
    </row>
    <row r="9406" spans="1:7" x14ac:dyDescent="0.25">
      <c r="A9406" s="6">
        <f t="shared" si="734"/>
        <v>9395</v>
      </c>
      <c r="B9406" s="6">
        <f t="shared" si="731"/>
        <v>-97</v>
      </c>
      <c r="C9406" s="6">
        <f t="shared" si="732"/>
        <v>44</v>
      </c>
      <c r="D9406" s="8">
        <f ca="1">VLOOKUP(B9406,Residuals!$A$12:$AW$232,C9406,FALSE)</f>
        <v>1.8438426394461541E-2</v>
      </c>
      <c r="E9406" s="8">
        <f ca="1">VLOOKUP(B9406,Residuals!$A$12:$AW$232,C9406,FALSE)^2</f>
        <v>3.3997556790397603E-4</v>
      </c>
      <c r="F9406" s="8">
        <f t="shared" ca="1" si="730"/>
        <v>0.80095794733564896</v>
      </c>
      <c r="G9406" s="6">
        <f t="shared" si="733"/>
        <v>0</v>
      </c>
    </row>
    <row r="9407" spans="1:7" x14ac:dyDescent="0.25">
      <c r="A9407" s="6">
        <f t="shared" si="734"/>
        <v>9396</v>
      </c>
      <c r="B9407" s="6">
        <f t="shared" si="731"/>
        <v>-96</v>
      </c>
      <c r="C9407" s="6">
        <f t="shared" si="732"/>
        <v>44</v>
      </c>
      <c r="D9407" s="8">
        <f ca="1">VLOOKUP(B9407,Residuals!$A$12:$AW$232,C9407,FALSE)</f>
        <v>3.3502914412024722E-2</v>
      </c>
      <c r="E9407" s="8">
        <f ca="1">VLOOKUP(B9407,Residuals!$A$12:$AW$232,C9407,FALSE)^2</f>
        <v>1.1224452740994538E-3</v>
      </c>
      <c r="F9407" s="8">
        <f t="shared" ca="1" si="730"/>
        <v>2.6444002087621312</v>
      </c>
      <c r="G9407" s="6">
        <f t="shared" si="733"/>
        <v>0</v>
      </c>
    </row>
    <row r="9408" spans="1:7" x14ac:dyDescent="0.25">
      <c r="A9408" s="6">
        <f t="shared" si="734"/>
        <v>9397</v>
      </c>
      <c r="B9408" s="6">
        <f t="shared" si="731"/>
        <v>-95</v>
      </c>
      <c r="C9408" s="6">
        <f t="shared" si="732"/>
        <v>44</v>
      </c>
      <c r="D9408" s="8">
        <f ca="1">VLOOKUP(B9408,Residuals!$A$12:$AW$232,C9408,FALSE)</f>
        <v>1.7980391107083323E-2</v>
      </c>
      <c r="E9408" s="8">
        <f ca="1">VLOOKUP(B9408,Residuals!$A$12:$AW$232,C9408,FALSE)^2</f>
        <v>3.2329446436368104E-4</v>
      </c>
      <c r="F9408" s="8">
        <f t="shared" ca="1" si="730"/>
        <v>0.76165846904283885</v>
      </c>
      <c r="G9408" s="6">
        <f t="shared" si="733"/>
        <v>0</v>
      </c>
    </row>
    <row r="9409" spans="1:7" x14ac:dyDescent="0.25">
      <c r="A9409" s="6">
        <f t="shared" si="734"/>
        <v>9398</v>
      </c>
      <c r="B9409" s="6">
        <f t="shared" si="731"/>
        <v>-94</v>
      </c>
      <c r="C9409" s="6">
        <f t="shared" si="732"/>
        <v>44</v>
      </c>
      <c r="D9409" s="8">
        <f ca="1">VLOOKUP(B9409,Residuals!$A$12:$AW$232,C9409,FALSE)</f>
        <v>-2.6997782324129006E-2</v>
      </c>
      <c r="E9409" s="8">
        <f ca="1">VLOOKUP(B9409,Residuals!$A$12:$AW$232,C9409,FALSE)^2</f>
        <v>7.288802504210526E-4</v>
      </c>
      <c r="F9409" s="8">
        <f t="shared" ca="1" si="730"/>
        <v>1.7171893640181561</v>
      </c>
      <c r="G9409" s="6">
        <f t="shared" si="733"/>
        <v>0</v>
      </c>
    </row>
    <row r="9410" spans="1:7" x14ac:dyDescent="0.25">
      <c r="A9410" s="6">
        <f t="shared" si="734"/>
        <v>9399</v>
      </c>
      <c r="B9410" s="6">
        <f t="shared" si="731"/>
        <v>-93</v>
      </c>
      <c r="C9410" s="6">
        <f t="shared" si="732"/>
        <v>44</v>
      </c>
      <c r="D9410" s="8">
        <f ca="1">VLOOKUP(B9410,Residuals!$A$12:$AW$232,C9410,FALSE)</f>
        <v>1.2323170921638253E-3</v>
      </c>
      <c r="E9410" s="8">
        <f ca="1">VLOOKUP(B9410,Residuals!$A$12:$AW$232,C9410,FALSE)^2</f>
        <v>1.5186054156391058E-6</v>
      </c>
      <c r="F9410" s="8">
        <f t="shared" ca="1" si="730"/>
        <v>3.5777249642440353E-3</v>
      </c>
      <c r="G9410" s="6">
        <f t="shared" si="733"/>
        <v>0</v>
      </c>
    </row>
    <row r="9411" spans="1:7" x14ac:dyDescent="0.25">
      <c r="A9411" s="6">
        <f t="shared" si="734"/>
        <v>9400</v>
      </c>
      <c r="B9411" s="6">
        <f t="shared" si="731"/>
        <v>-92</v>
      </c>
      <c r="C9411" s="6">
        <f t="shared" si="732"/>
        <v>44</v>
      </c>
      <c r="D9411" s="8">
        <f ca="1">VLOOKUP(B9411,Residuals!$A$12:$AW$232,C9411,FALSE)</f>
        <v>-8.0072189572672377E-3</v>
      </c>
      <c r="E9411" s="8">
        <f ca="1">VLOOKUP(B9411,Residuals!$A$12:$AW$232,C9411,FALSE)^2</f>
        <v>6.4115555429619824E-5</v>
      </c>
      <c r="F9411" s="8">
        <f t="shared" ca="1" si="730"/>
        <v>0.1510516299327071</v>
      </c>
      <c r="G9411" s="6">
        <f t="shared" si="733"/>
        <v>0</v>
      </c>
    </row>
    <row r="9412" spans="1:7" x14ac:dyDescent="0.25">
      <c r="A9412" s="6">
        <f t="shared" si="734"/>
        <v>9401</v>
      </c>
      <c r="B9412" s="6">
        <f t="shared" si="731"/>
        <v>-91</v>
      </c>
      <c r="C9412" s="6">
        <f t="shared" si="732"/>
        <v>44</v>
      </c>
      <c r="D9412" s="8">
        <f ca="1">VLOOKUP(B9412,Residuals!$A$12:$AW$232,C9412,FALSE)</f>
        <v>-2.0206757031081504E-2</v>
      </c>
      <c r="E9412" s="8">
        <f ca="1">VLOOKUP(B9412,Residuals!$A$12:$AW$232,C9412,FALSE)^2</f>
        <v>4.0831302971316183E-4</v>
      </c>
      <c r="F9412" s="8">
        <f t="shared" ca="1" si="730"/>
        <v>0.96195608456730275</v>
      </c>
      <c r="G9412" s="6">
        <f t="shared" si="733"/>
        <v>0</v>
      </c>
    </row>
    <row r="9413" spans="1:7" x14ac:dyDescent="0.25">
      <c r="A9413" s="6">
        <f t="shared" si="734"/>
        <v>9402</v>
      </c>
      <c r="B9413" s="6">
        <f t="shared" si="731"/>
        <v>-90</v>
      </c>
      <c r="C9413" s="6">
        <f t="shared" si="732"/>
        <v>44</v>
      </c>
      <c r="D9413" s="8">
        <f ca="1">VLOOKUP(B9413,Residuals!$A$12:$AW$232,C9413,FALSE)</f>
        <v>1.9018494371567073E-2</v>
      </c>
      <c r="E9413" s="8">
        <f ca="1">VLOOKUP(B9413,Residuals!$A$12:$AW$232,C9413,FALSE)^2</f>
        <v>3.617031281613284E-4</v>
      </c>
      <c r="F9413" s="8">
        <f t="shared" ca="1" si="730"/>
        <v>0.85214651412482456</v>
      </c>
      <c r="G9413" s="6">
        <f t="shared" si="733"/>
        <v>0</v>
      </c>
    </row>
    <row r="9414" spans="1:7" x14ac:dyDescent="0.25">
      <c r="A9414" s="6">
        <f t="shared" si="734"/>
        <v>9403</v>
      </c>
      <c r="B9414" s="6">
        <f t="shared" si="731"/>
        <v>-89</v>
      </c>
      <c r="C9414" s="6">
        <f t="shared" si="732"/>
        <v>44</v>
      </c>
      <c r="D9414" s="8">
        <f ca="1">VLOOKUP(B9414,Residuals!$A$12:$AW$232,C9414,FALSE)</f>
        <v>9.7116950144821457E-3</v>
      </c>
      <c r="E9414" s="8">
        <f ca="1">VLOOKUP(B9414,Residuals!$A$12:$AW$232,C9414,FALSE)^2</f>
        <v>9.4317020054317363E-5</v>
      </c>
      <c r="F9414" s="8">
        <f t="shared" ca="1" si="730"/>
        <v>0.22220410498103263</v>
      </c>
      <c r="G9414" s="6">
        <f t="shared" si="733"/>
        <v>0</v>
      </c>
    </row>
    <row r="9415" spans="1:7" x14ac:dyDescent="0.25">
      <c r="A9415" s="6">
        <f t="shared" si="734"/>
        <v>9404</v>
      </c>
      <c r="B9415" s="6">
        <f t="shared" si="731"/>
        <v>-88</v>
      </c>
      <c r="C9415" s="6">
        <f t="shared" si="732"/>
        <v>44</v>
      </c>
      <c r="D9415" s="8">
        <f ca="1">VLOOKUP(B9415,Residuals!$A$12:$AW$232,C9415,FALSE)</f>
        <v>1.8181007013447489E-2</v>
      </c>
      <c r="E9415" s="8">
        <f ca="1">VLOOKUP(B9415,Residuals!$A$12:$AW$232,C9415,FALSE)^2</f>
        <v>3.3054901602302679E-4</v>
      </c>
      <c r="F9415" s="8">
        <f t="shared" ca="1" si="730"/>
        <v>0.77874967015982954</v>
      </c>
      <c r="G9415" s="6">
        <f t="shared" si="733"/>
        <v>0</v>
      </c>
    </row>
    <row r="9416" spans="1:7" x14ac:dyDescent="0.25">
      <c r="A9416" s="6">
        <f t="shared" si="734"/>
        <v>9405</v>
      </c>
      <c r="B9416" s="6">
        <f t="shared" si="731"/>
        <v>-87</v>
      </c>
      <c r="C9416" s="6">
        <f t="shared" si="732"/>
        <v>44</v>
      </c>
      <c r="D9416" s="8">
        <f ca="1">VLOOKUP(B9416,Residuals!$A$12:$AW$232,C9416,FALSE)</f>
        <v>-2.6888517483369359E-2</v>
      </c>
      <c r="E9416" s="8">
        <f ca="1">VLOOKUP(B9416,Residuals!$A$12:$AW$232,C9416,FALSE)^2</f>
        <v>7.2299237245345967E-4</v>
      </c>
      <c r="F9416" s="8">
        <f t="shared" ca="1" si="730"/>
        <v>1.7033179476685614</v>
      </c>
      <c r="G9416" s="6">
        <f t="shared" si="733"/>
        <v>0</v>
      </c>
    </row>
    <row r="9417" spans="1:7" x14ac:dyDescent="0.25">
      <c r="A9417" s="6">
        <f t="shared" si="734"/>
        <v>9406</v>
      </c>
      <c r="B9417" s="6">
        <f t="shared" si="731"/>
        <v>-86</v>
      </c>
      <c r="C9417" s="6">
        <f t="shared" si="732"/>
        <v>44</v>
      </c>
      <c r="D9417" s="8">
        <f ca="1">VLOOKUP(B9417,Residuals!$A$12:$AW$232,C9417,FALSE)</f>
        <v>7.0766992628737129E-3</v>
      </c>
      <c r="E9417" s="8">
        <f ca="1">VLOOKUP(B9417,Residuals!$A$12:$AW$232,C9417,FALSE)^2</f>
        <v>5.0079672457157354E-5</v>
      </c>
      <c r="F9417" s="8">
        <f t="shared" ca="1" si="730"/>
        <v>0.11798410074530911</v>
      </c>
      <c r="G9417" s="6">
        <f t="shared" si="733"/>
        <v>0</v>
      </c>
    </row>
    <row r="9418" spans="1:7" x14ac:dyDescent="0.25">
      <c r="A9418" s="6">
        <f t="shared" si="734"/>
        <v>9407</v>
      </c>
      <c r="B9418" s="6">
        <f t="shared" si="731"/>
        <v>-85</v>
      </c>
      <c r="C9418" s="6">
        <f t="shared" si="732"/>
        <v>44</v>
      </c>
      <c r="D9418" s="8">
        <f ca="1">VLOOKUP(B9418,Residuals!$A$12:$AW$232,C9418,FALSE)</f>
        <v>-8.4618293198611676E-3</v>
      </c>
      <c r="E9418" s="8">
        <f ca="1">VLOOKUP(B9418,Residuals!$A$12:$AW$232,C9418,FALSE)^2</f>
        <v>7.1602555438462107E-5</v>
      </c>
      <c r="F9418" s="8">
        <f t="shared" ca="1" si="730"/>
        <v>0.16869046261634879</v>
      </c>
      <c r="G9418" s="6">
        <f t="shared" si="733"/>
        <v>0</v>
      </c>
    </row>
    <row r="9419" spans="1:7" x14ac:dyDescent="0.25">
      <c r="A9419" s="6">
        <f t="shared" si="734"/>
        <v>9408</v>
      </c>
      <c r="B9419" s="6">
        <f t="shared" si="731"/>
        <v>-84</v>
      </c>
      <c r="C9419" s="6">
        <f t="shared" si="732"/>
        <v>44</v>
      </c>
      <c r="D9419" s="8">
        <f ca="1">VLOOKUP(B9419,Residuals!$A$12:$AW$232,C9419,FALSE)</f>
        <v>-2.6063449976411107E-2</v>
      </c>
      <c r="E9419" s="8">
        <f ca="1">VLOOKUP(B9419,Residuals!$A$12:$AW$232,C9419,FALSE)^2</f>
        <v>6.7930342467288412E-4</v>
      </c>
      <c r="F9419" s="8">
        <f t="shared" ref="F9419:F9482" ca="1" si="735">E9419/$F$8</f>
        <v>1.6003899338959136</v>
      </c>
      <c r="G9419" s="6">
        <f t="shared" si="733"/>
        <v>0</v>
      </c>
    </row>
    <row r="9420" spans="1:7" x14ac:dyDescent="0.25">
      <c r="A9420" s="6">
        <f t="shared" si="734"/>
        <v>9409</v>
      </c>
      <c r="B9420" s="6">
        <f t="shared" ref="B9420:B9483" si="736">MOD(A9420,221)-210</f>
        <v>-83</v>
      </c>
      <c r="C9420" s="6">
        <f t="shared" ref="C9420:C9483" si="737">IF(B9420&lt;B9419,IF(ISNUMBER(C9419),C9419+1,2),C9419)</f>
        <v>44</v>
      </c>
      <c r="D9420" s="8">
        <f ca="1">VLOOKUP(B9420,Residuals!$A$12:$AW$232,C9420,FALSE)</f>
        <v>-9.5301881107193974E-3</v>
      </c>
      <c r="E9420" s="8">
        <f ca="1">VLOOKUP(B9420,Residuals!$A$12:$AW$232,C9420,FALSE)^2</f>
        <v>9.0824485425697356E-5</v>
      </c>
      <c r="F9420" s="8">
        <f t="shared" ca="1" si="735"/>
        <v>0.21397594498593481</v>
      </c>
      <c r="G9420" s="6">
        <f t="shared" ref="G9420:G9483" si="738">IF(OR(B9420&lt;-10,B9420&gt;10),0,1)</f>
        <v>0</v>
      </c>
    </row>
    <row r="9421" spans="1:7" x14ac:dyDescent="0.25">
      <c r="A9421" s="6">
        <f t="shared" ref="A9421:A9484" si="739">A9420+1</f>
        <v>9410</v>
      </c>
      <c r="B9421" s="6">
        <f t="shared" si="736"/>
        <v>-82</v>
      </c>
      <c r="C9421" s="6">
        <f t="shared" si="737"/>
        <v>44</v>
      </c>
      <c r="D9421" s="8">
        <f ca="1">VLOOKUP(B9421,Residuals!$A$12:$AW$232,C9421,FALSE)</f>
        <v>-1.2150617686364155E-2</v>
      </c>
      <c r="E9421" s="8">
        <f ca="1">VLOOKUP(B9421,Residuals!$A$12:$AW$232,C9421,FALSE)^2</f>
        <v>1.4763751016018541E-4</v>
      </c>
      <c r="F9421" s="8">
        <f t="shared" ca="1" si="735"/>
        <v>0.34782333864958054</v>
      </c>
      <c r="G9421" s="6">
        <f t="shared" si="738"/>
        <v>0</v>
      </c>
    </row>
    <row r="9422" spans="1:7" x14ac:dyDescent="0.25">
      <c r="A9422" s="6">
        <f t="shared" si="739"/>
        <v>9411</v>
      </c>
      <c r="B9422" s="6">
        <f t="shared" si="736"/>
        <v>-81</v>
      </c>
      <c r="C9422" s="6">
        <f t="shared" si="737"/>
        <v>44</v>
      </c>
      <c r="D9422" s="8">
        <f ca="1">VLOOKUP(B9422,Residuals!$A$12:$AW$232,C9422,FALSE)</f>
        <v>-5.4718187615269628E-4</v>
      </c>
      <c r="E9422" s="8">
        <f ca="1">VLOOKUP(B9422,Residuals!$A$12:$AW$232,C9422,FALSE)^2</f>
        <v>2.9940800558998467E-7</v>
      </c>
      <c r="F9422" s="8">
        <f t="shared" ca="1" si="735"/>
        <v>7.0538369286862518E-4</v>
      </c>
      <c r="G9422" s="6">
        <f t="shared" si="738"/>
        <v>0</v>
      </c>
    </row>
    <row r="9423" spans="1:7" x14ac:dyDescent="0.25">
      <c r="A9423" s="6">
        <f t="shared" si="739"/>
        <v>9412</v>
      </c>
      <c r="B9423" s="6">
        <f t="shared" si="736"/>
        <v>-80</v>
      </c>
      <c r="C9423" s="6">
        <f t="shared" si="737"/>
        <v>44</v>
      </c>
      <c r="D9423" s="8">
        <f ca="1">VLOOKUP(B9423,Residuals!$A$12:$AW$232,C9423,FALSE)</f>
        <v>-1.3169068267310444E-3</v>
      </c>
      <c r="E9423" s="8">
        <f ca="1">VLOOKUP(B9423,Residuals!$A$12:$AW$232,C9423,FALSE)^2</f>
        <v>1.734243590290829E-6</v>
      </c>
      <c r="F9423" s="8">
        <f t="shared" ca="1" si="735"/>
        <v>4.0857529699065871E-3</v>
      </c>
      <c r="G9423" s="6">
        <f t="shared" si="738"/>
        <v>0</v>
      </c>
    </row>
    <row r="9424" spans="1:7" x14ac:dyDescent="0.25">
      <c r="A9424" s="6">
        <f t="shared" si="739"/>
        <v>9413</v>
      </c>
      <c r="B9424" s="6">
        <f t="shared" si="736"/>
        <v>-79</v>
      </c>
      <c r="C9424" s="6">
        <f t="shared" si="737"/>
        <v>44</v>
      </c>
      <c r="D9424" s="8">
        <f ca="1">VLOOKUP(B9424,Residuals!$A$12:$AW$232,C9424,FALSE)</f>
        <v>-2.1509808443288151E-2</v>
      </c>
      <c r="E9424" s="8">
        <f ca="1">VLOOKUP(B9424,Residuals!$A$12:$AW$232,C9424,FALSE)^2</f>
        <v>4.6267185926695024E-4</v>
      </c>
      <c r="F9424" s="8">
        <f t="shared" ca="1" si="735"/>
        <v>1.0900215711768233</v>
      </c>
      <c r="G9424" s="6">
        <f t="shared" si="738"/>
        <v>0</v>
      </c>
    </row>
    <row r="9425" spans="1:7" x14ac:dyDescent="0.25">
      <c r="A9425" s="6">
        <f t="shared" si="739"/>
        <v>9414</v>
      </c>
      <c r="B9425" s="6">
        <f t="shared" si="736"/>
        <v>-78</v>
      </c>
      <c r="C9425" s="6">
        <f t="shared" si="737"/>
        <v>44</v>
      </c>
      <c r="D9425" s="8">
        <f ca="1">VLOOKUP(B9425,Residuals!$A$12:$AW$232,C9425,FALSE)</f>
        <v>1.7605116112244586E-2</v>
      </c>
      <c r="E9425" s="8">
        <f ca="1">VLOOKUP(B9425,Residuals!$A$12:$AW$232,C9425,FALSE)^2</f>
        <v>3.099401133256139E-4</v>
      </c>
      <c r="F9425" s="8">
        <f t="shared" ca="1" si="735"/>
        <v>0.73019657999770882</v>
      </c>
      <c r="G9425" s="6">
        <f t="shared" si="738"/>
        <v>0</v>
      </c>
    </row>
    <row r="9426" spans="1:7" x14ac:dyDescent="0.25">
      <c r="A9426" s="6">
        <f t="shared" si="739"/>
        <v>9415</v>
      </c>
      <c r="B9426" s="6">
        <f t="shared" si="736"/>
        <v>-77</v>
      </c>
      <c r="C9426" s="6">
        <f t="shared" si="737"/>
        <v>44</v>
      </c>
      <c r="D9426" s="8">
        <f ca="1">VLOOKUP(B9426,Residuals!$A$12:$AW$232,C9426,FALSE)</f>
        <v>-8.0969007703584374E-3</v>
      </c>
      <c r="E9426" s="8">
        <f ca="1">VLOOKUP(B9426,Residuals!$A$12:$AW$232,C9426,FALSE)^2</f>
        <v>6.5559802085031057E-5</v>
      </c>
      <c r="F9426" s="8">
        <f t="shared" ca="1" si="735"/>
        <v>0.15445417101439823</v>
      </c>
      <c r="G9426" s="6">
        <f t="shared" si="738"/>
        <v>0</v>
      </c>
    </row>
    <row r="9427" spans="1:7" x14ac:dyDescent="0.25">
      <c r="A9427" s="6">
        <f t="shared" si="739"/>
        <v>9416</v>
      </c>
      <c r="B9427" s="6">
        <f t="shared" si="736"/>
        <v>-76</v>
      </c>
      <c r="C9427" s="6">
        <f t="shared" si="737"/>
        <v>44</v>
      </c>
      <c r="D9427" s="8">
        <f ca="1">VLOOKUP(B9427,Residuals!$A$12:$AW$232,C9427,FALSE)</f>
        <v>-2.3596313482052662E-2</v>
      </c>
      <c r="E9427" s="8">
        <f ca="1">VLOOKUP(B9427,Residuals!$A$12:$AW$232,C9427,FALSE)^2</f>
        <v>5.5678600994330028E-4</v>
      </c>
      <c r="F9427" s="8">
        <f t="shared" ca="1" si="735"/>
        <v>1.3117477305173626</v>
      </c>
      <c r="G9427" s="6">
        <f t="shared" si="738"/>
        <v>0</v>
      </c>
    </row>
    <row r="9428" spans="1:7" x14ac:dyDescent="0.25">
      <c r="A9428" s="6">
        <f t="shared" si="739"/>
        <v>9417</v>
      </c>
      <c r="B9428" s="6">
        <f t="shared" si="736"/>
        <v>-75</v>
      </c>
      <c r="C9428" s="6">
        <f t="shared" si="737"/>
        <v>44</v>
      </c>
      <c r="D9428" s="8">
        <f ca="1">VLOOKUP(B9428,Residuals!$A$12:$AW$232,C9428,FALSE)</f>
        <v>1.9225722867589022E-3</v>
      </c>
      <c r="E9428" s="8">
        <f ca="1">VLOOKUP(B9428,Residuals!$A$12:$AW$232,C9428,FALSE)^2</f>
        <v>3.6962841978133543E-6</v>
      </c>
      <c r="F9428" s="8">
        <f t="shared" ca="1" si="735"/>
        <v>8.7081793027138175E-3</v>
      </c>
      <c r="G9428" s="6">
        <f t="shared" si="738"/>
        <v>0</v>
      </c>
    </row>
    <row r="9429" spans="1:7" x14ac:dyDescent="0.25">
      <c r="A9429" s="6">
        <f t="shared" si="739"/>
        <v>9418</v>
      </c>
      <c r="B9429" s="6">
        <f t="shared" si="736"/>
        <v>-74</v>
      </c>
      <c r="C9429" s="6">
        <f t="shared" si="737"/>
        <v>44</v>
      </c>
      <c r="D9429" s="8">
        <f ca="1">VLOOKUP(B9429,Residuals!$A$12:$AW$232,C9429,FALSE)</f>
        <v>-1.0512042716801236E-2</v>
      </c>
      <c r="E9429" s="8">
        <f ca="1">VLOOKUP(B9429,Residuals!$A$12:$AW$232,C9429,FALSE)^2</f>
        <v>1.1050304207985391E-4</v>
      </c>
      <c r="F9429" s="8">
        <f t="shared" ca="1" si="735"/>
        <v>0.26033720688900575</v>
      </c>
      <c r="G9429" s="6">
        <f t="shared" si="738"/>
        <v>0</v>
      </c>
    </row>
    <row r="9430" spans="1:7" x14ac:dyDescent="0.25">
      <c r="A9430" s="6">
        <f t="shared" si="739"/>
        <v>9419</v>
      </c>
      <c r="B9430" s="6">
        <f t="shared" si="736"/>
        <v>-73</v>
      </c>
      <c r="C9430" s="6">
        <f t="shared" si="737"/>
        <v>44</v>
      </c>
      <c r="D9430" s="8">
        <f ca="1">VLOOKUP(B9430,Residuals!$A$12:$AW$232,C9430,FALSE)</f>
        <v>2.5326570224213037E-2</v>
      </c>
      <c r="E9430" s="8">
        <f ca="1">VLOOKUP(B9430,Residuals!$A$12:$AW$232,C9430,FALSE)^2</f>
        <v>6.4143515932199439E-4</v>
      </c>
      <c r="F9430" s="8">
        <f t="shared" ca="1" si="735"/>
        <v>1.5111750286260823</v>
      </c>
      <c r="G9430" s="6">
        <f t="shared" si="738"/>
        <v>0</v>
      </c>
    </row>
    <row r="9431" spans="1:7" x14ac:dyDescent="0.25">
      <c r="A9431" s="6">
        <f t="shared" si="739"/>
        <v>9420</v>
      </c>
      <c r="B9431" s="6">
        <f t="shared" si="736"/>
        <v>-72</v>
      </c>
      <c r="C9431" s="6">
        <f t="shared" si="737"/>
        <v>44</v>
      </c>
      <c r="D9431" s="8">
        <f ca="1">VLOOKUP(B9431,Residuals!$A$12:$AW$232,C9431,FALSE)</f>
        <v>8.9477928519070861E-3</v>
      </c>
      <c r="E9431" s="8">
        <f ca="1">VLOOKUP(B9431,Residuals!$A$12:$AW$232,C9431,FALSE)^2</f>
        <v>8.0062996920639539E-5</v>
      </c>
      <c r="F9431" s="8">
        <f t="shared" ca="1" si="735"/>
        <v>0.18862265328786251</v>
      </c>
      <c r="G9431" s="6">
        <f t="shared" si="738"/>
        <v>0</v>
      </c>
    </row>
    <row r="9432" spans="1:7" x14ac:dyDescent="0.25">
      <c r="A9432" s="6">
        <f t="shared" si="739"/>
        <v>9421</v>
      </c>
      <c r="B9432" s="6">
        <f t="shared" si="736"/>
        <v>-71</v>
      </c>
      <c r="C9432" s="6">
        <f t="shared" si="737"/>
        <v>44</v>
      </c>
      <c r="D9432" s="8">
        <f ca="1">VLOOKUP(B9432,Residuals!$A$12:$AW$232,C9432,FALSE)</f>
        <v>-1.5469721558726586E-2</v>
      </c>
      <c r="E9432" s="8">
        <f ca="1">VLOOKUP(B9432,Residuals!$A$12:$AW$232,C9432,FALSE)^2</f>
        <v>2.3931228510453011E-4</v>
      </c>
      <c r="F9432" s="8">
        <f t="shared" ca="1" si="735"/>
        <v>0.56380250448957736</v>
      </c>
      <c r="G9432" s="6">
        <f t="shared" si="738"/>
        <v>0</v>
      </c>
    </row>
    <row r="9433" spans="1:7" x14ac:dyDescent="0.25">
      <c r="A9433" s="6">
        <f t="shared" si="739"/>
        <v>9422</v>
      </c>
      <c r="B9433" s="6">
        <f t="shared" si="736"/>
        <v>-70</v>
      </c>
      <c r="C9433" s="6">
        <f t="shared" si="737"/>
        <v>44</v>
      </c>
      <c r="D9433" s="8">
        <f ca="1">VLOOKUP(B9433,Residuals!$A$12:$AW$232,C9433,FALSE)</f>
        <v>-1.9827745233407142E-3</v>
      </c>
      <c r="E9433" s="8">
        <f ca="1">VLOOKUP(B9433,Residuals!$A$12:$AW$232,C9433,FALSE)^2</f>
        <v>3.9313948104089964E-6</v>
      </c>
      <c r="F9433" s="8">
        <f t="shared" ca="1" si="735"/>
        <v>9.2620829694461879E-3</v>
      </c>
      <c r="G9433" s="6">
        <f t="shared" si="738"/>
        <v>0</v>
      </c>
    </row>
    <row r="9434" spans="1:7" x14ac:dyDescent="0.25">
      <c r="A9434" s="6">
        <f t="shared" si="739"/>
        <v>9423</v>
      </c>
      <c r="B9434" s="6">
        <f t="shared" si="736"/>
        <v>-69</v>
      </c>
      <c r="C9434" s="6">
        <f t="shared" si="737"/>
        <v>44</v>
      </c>
      <c r="D9434" s="8">
        <f ca="1">VLOOKUP(B9434,Residuals!$A$12:$AW$232,C9434,FALSE)</f>
        <v>-3.8087976237557518E-2</v>
      </c>
      <c r="E9434" s="8">
        <f ca="1">VLOOKUP(B9434,Residuals!$A$12:$AW$232,C9434,FALSE)^2</f>
        <v>1.4506939338727461E-3</v>
      </c>
      <c r="F9434" s="8">
        <f t="shared" ca="1" si="735"/>
        <v>3.4177304053071733</v>
      </c>
      <c r="G9434" s="6">
        <f t="shared" si="738"/>
        <v>0</v>
      </c>
    </row>
    <row r="9435" spans="1:7" x14ac:dyDescent="0.25">
      <c r="A9435" s="6">
        <f t="shared" si="739"/>
        <v>9424</v>
      </c>
      <c r="B9435" s="6">
        <f t="shared" si="736"/>
        <v>-68</v>
      </c>
      <c r="C9435" s="6">
        <f t="shared" si="737"/>
        <v>44</v>
      </c>
      <c r="D9435" s="8">
        <f ca="1">VLOOKUP(B9435,Residuals!$A$12:$AW$232,C9435,FALSE)</f>
        <v>-4.7155614003434931E-2</v>
      </c>
      <c r="E9435" s="8">
        <f ca="1">VLOOKUP(B9435,Residuals!$A$12:$AW$232,C9435,FALSE)^2</f>
        <v>2.2236519320409484E-3</v>
      </c>
      <c r="F9435" s="8">
        <f t="shared" ca="1" si="735"/>
        <v>5.2387637678114416</v>
      </c>
      <c r="G9435" s="6">
        <f t="shared" si="738"/>
        <v>0</v>
      </c>
    </row>
    <row r="9436" spans="1:7" x14ac:dyDescent="0.25">
      <c r="A9436" s="6">
        <f t="shared" si="739"/>
        <v>9425</v>
      </c>
      <c r="B9436" s="6">
        <f t="shared" si="736"/>
        <v>-67</v>
      </c>
      <c r="C9436" s="6">
        <f t="shared" si="737"/>
        <v>44</v>
      </c>
      <c r="D9436" s="8">
        <f ca="1">VLOOKUP(B9436,Residuals!$A$12:$AW$232,C9436,FALSE)</f>
        <v>1.5279906461927555E-3</v>
      </c>
      <c r="E9436" s="8">
        <f ca="1">VLOOKUP(B9436,Residuals!$A$12:$AW$232,C9436,FALSE)^2</f>
        <v>2.3347554148525542E-6</v>
      </c>
      <c r="F9436" s="8">
        <f t="shared" ca="1" si="735"/>
        <v>5.5005155698108123E-3</v>
      </c>
      <c r="G9436" s="6">
        <f t="shared" si="738"/>
        <v>0</v>
      </c>
    </row>
    <row r="9437" spans="1:7" x14ac:dyDescent="0.25">
      <c r="A9437" s="6">
        <f t="shared" si="739"/>
        <v>9426</v>
      </c>
      <c r="B9437" s="6">
        <f t="shared" si="736"/>
        <v>-66</v>
      </c>
      <c r="C9437" s="6">
        <f t="shared" si="737"/>
        <v>44</v>
      </c>
      <c r="D9437" s="8">
        <f ca="1">VLOOKUP(B9437,Residuals!$A$12:$AW$232,C9437,FALSE)</f>
        <v>-1.3926018268983754E-2</v>
      </c>
      <c r="E9437" s="8">
        <f ca="1">VLOOKUP(B9437,Residuals!$A$12:$AW$232,C9437,FALSE)^2</f>
        <v>1.9393398482806928E-4</v>
      </c>
      <c r="F9437" s="8">
        <f t="shared" ca="1" si="735"/>
        <v>0.45689449793164572</v>
      </c>
      <c r="G9437" s="6">
        <f t="shared" si="738"/>
        <v>0</v>
      </c>
    </row>
    <row r="9438" spans="1:7" x14ac:dyDescent="0.25">
      <c r="A9438" s="6">
        <f t="shared" si="739"/>
        <v>9427</v>
      </c>
      <c r="B9438" s="6">
        <f t="shared" si="736"/>
        <v>-65</v>
      </c>
      <c r="C9438" s="6">
        <f t="shared" si="737"/>
        <v>44</v>
      </c>
      <c r="D9438" s="8">
        <f ca="1">VLOOKUP(B9438,Residuals!$A$12:$AW$232,C9438,FALSE)</f>
        <v>-2.9427736867115584E-3</v>
      </c>
      <c r="E9438" s="8">
        <f ca="1">VLOOKUP(B9438,Residuals!$A$12:$AW$232,C9438,FALSE)^2</f>
        <v>8.6599169712019366E-6</v>
      </c>
      <c r="F9438" s="8">
        <f t="shared" ca="1" si="735"/>
        <v>2.0402140554141666E-2</v>
      </c>
      <c r="G9438" s="6">
        <f t="shared" si="738"/>
        <v>0</v>
      </c>
    </row>
    <row r="9439" spans="1:7" x14ac:dyDescent="0.25">
      <c r="A9439" s="6">
        <f t="shared" si="739"/>
        <v>9428</v>
      </c>
      <c r="B9439" s="6">
        <f t="shared" si="736"/>
        <v>-64</v>
      </c>
      <c r="C9439" s="6">
        <f t="shared" si="737"/>
        <v>44</v>
      </c>
      <c r="D9439" s="8">
        <f ca="1">VLOOKUP(B9439,Residuals!$A$12:$AW$232,C9439,FALSE)</f>
        <v>-4.5058461548206155E-4</v>
      </c>
      <c r="E9439" s="8">
        <f ca="1">VLOOKUP(B9439,Residuals!$A$12:$AW$232,C9439,FALSE)^2</f>
        <v>2.0302649570911727E-7</v>
      </c>
      <c r="F9439" s="8">
        <f t="shared" ca="1" si="735"/>
        <v>4.7831579857483846E-4</v>
      </c>
      <c r="G9439" s="6">
        <f t="shared" si="738"/>
        <v>0</v>
      </c>
    </row>
    <row r="9440" spans="1:7" x14ac:dyDescent="0.25">
      <c r="A9440" s="6">
        <f t="shared" si="739"/>
        <v>9429</v>
      </c>
      <c r="B9440" s="6">
        <f t="shared" si="736"/>
        <v>-63</v>
      </c>
      <c r="C9440" s="6">
        <f t="shared" si="737"/>
        <v>44</v>
      </c>
      <c r="D9440" s="8">
        <f ca="1">VLOOKUP(B9440,Residuals!$A$12:$AW$232,C9440,FALSE)</f>
        <v>-1.4240015755804299E-3</v>
      </c>
      <c r="E9440" s="8">
        <f ca="1">VLOOKUP(B9440,Residuals!$A$12:$AW$232,C9440,FALSE)^2</f>
        <v>2.0277804872555468E-6</v>
      </c>
      <c r="F9440" s="8">
        <f t="shared" ca="1" si="735"/>
        <v>4.7773047537881331E-3</v>
      </c>
      <c r="G9440" s="6">
        <f t="shared" si="738"/>
        <v>0</v>
      </c>
    </row>
    <row r="9441" spans="1:7" x14ac:dyDescent="0.25">
      <c r="A9441" s="6">
        <f t="shared" si="739"/>
        <v>9430</v>
      </c>
      <c r="B9441" s="6">
        <f t="shared" si="736"/>
        <v>-62</v>
      </c>
      <c r="C9441" s="6">
        <f t="shared" si="737"/>
        <v>44</v>
      </c>
      <c r="D9441" s="8">
        <f ca="1">VLOOKUP(B9441,Residuals!$A$12:$AW$232,C9441,FALSE)</f>
        <v>-1.0061189984812362E-2</v>
      </c>
      <c r="E9441" s="8">
        <f ca="1">VLOOKUP(B9441,Residuals!$A$12:$AW$232,C9441,FALSE)^2</f>
        <v>1.0122754391048857E-4</v>
      </c>
      <c r="F9441" s="8">
        <f t="shared" ca="1" si="735"/>
        <v>0.23848480137629907</v>
      </c>
      <c r="G9441" s="6">
        <f t="shared" si="738"/>
        <v>0</v>
      </c>
    </row>
    <row r="9442" spans="1:7" x14ac:dyDescent="0.25">
      <c r="A9442" s="6">
        <f t="shared" si="739"/>
        <v>9431</v>
      </c>
      <c r="B9442" s="6">
        <f t="shared" si="736"/>
        <v>-61</v>
      </c>
      <c r="C9442" s="6">
        <f t="shared" si="737"/>
        <v>44</v>
      </c>
      <c r="D9442" s="8">
        <f ca="1">VLOOKUP(B9442,Residuals!$A$12:$AW$232,C9442,FALSE)</f>
        <v>-7.8763119113412512E-3</v>
      </c>
      <c r="E9442" s="8">
        <f ca="1">VLOOKUP(B9442,Residuals!$A$12:$AW$232,C9442,FALSE)^2</f>
        <v>6.2036289324736072E-5</v>
      </c>
      <c r="F9442" s="8">
        <f t="shared" ca="1" si="735"/>
        <v>0.14615302877263001</v>
      </c>
      <c r="G9442" s="6">
        <f t="shared" si="738"/>
        <v>0</v>
      </c>
    </row>
    <row r="9443" spans="1:7" x14ac:dyDescent="0.25">
      <c r="A9443" s="6">
        <f t="shared" si="739"/>
        <v>9432</v>
      </c>
      <c r="B9443" s="6">
        <f t="shared" si="736"/>
        <v>-60</v>
      </c>
      <c r="C9443" s="6">
        <f t="shared" si="737"/>
        <v>44</v>
      </c>
      <c r="D9443" s="8">
        <f ca="1">VLOOKUP(B9443,Residuals!$A$12:$AW$232,C9443,FALSE)</f>
        <v>-1.3124988327896407E-2</v>
      </c>
      <c r="E9443" s="8">
        <f ca="1">VLOOKUP(B9443,Residuals!$A$12:$AW$232,C9443,FALSE)^2</f>
        <v>1.7226531860741693E-4</v>
      </c>
      <c r="F9443" s="8">
        <f t="shared" ca="1" si="735"/>
        <v>0.40584468125041578</v>
      </c>
      <c r="G9443" s="6">
        <f t="shared" si="738"/>
        <v>0</v>
      </c>
    </row>
    <row r="9444" spans="1:7" x14ac:dyDescent="0.25">
      <c r="A9444" s="6">
        <f t="shared" si="739"/>
        <v>9433</v>
      </c>
      <c r="B9444" s="6">
        <f t="shared" si="736"/>
        <v>-59</v>
      </c>
      <c r="C9444" s="6">
        <f t="shared" si="737"/>
        <v>44</v>
      </c>
      <c r="D9444" s="8">
        <f ca="1">VLOOKUP(B9444,Residuals!$A$12:$AW$232,C9444,FALSE)</f>
        <v>-5.760276325774312E-4</v>
      </c>
      <c r="E9444" s="8">
        <f ca="1">VLOOKUP(B9444,Residuals!$A$12:$AW$232,C9444,FALSE)^2</f>
        <v>3.3180783349276007E-7</v>
      </c>
      <c r="F9444" s="8">
        <f t="shared" ca="1" si="735"/>
        <v>7.817153534377309E-4</v>
      </c>
      <c r="G9444" s="6">
        <f t="shared" si="738"/>
        <v>0</v>
      </c>
    </row>
    <row r="9445" spans="1:7" x14ac:dyDescent="0.25">
      <c r="A9445" s="6">
        <f t="shared" si="739"/>
        <v>9434</v>
      </c>
      <c r="B9445" s="6">
        <f t="shared" si="736"/>
        <v>-58</v>
      </c>
      <c r="C9445" s="6">
        <f t="shared" si="737"/>
        <v>44</v>
      </c>
      <c r="D9445" s="8">
        <f ca="1">VLOOKUP(B9445,Residuals!$A$12:$AW$232,C9445,FALSE)</f>
        <v>4.4983824367607339E-2</v>
      </c>
      <c r="E9445" s="8">
        <f ca="1">VLOOKUP(B9445,Residuals!$A$12:$AW$232,C9445,FALSE)^2</f>
        <v>2.0235444547357438E-3</v>
      </c>
      <c r="F9445" s="8">
        <f t="shared" ca="1" si="735"/>
        <v>4.7673249663203849</v>
      </c>
      <c r="G9445" s="6">
        <f t="shared" si="738"/>
        <v>0</v>
      </c>
    </row>
    <row r="9446" spans="1:7" x14ac:dyDescent="0.25">
      <c r="A9446" s="6">
        <f t="shared" si="739"/>
        <v>9435</v>
      </c>
      <c r="B9446" s="6">
        <f t="shared" si="736"/>
        <v>-57</v>
      </c>
      <c r="C9446" s="6">
        <f t="shared" si="737"/>
        <v>44</v>
      </c>
      <c r="D9446" s="8">
        <f ca="1">VLOOKUP(B9446,Residuals!$A$12:$AW$232,C9446,FALSE)</f>
        <v>2.8649779839622379E-2</v>
      </c>
      <c r="E9446" s="8">
        <f ca="1">VLOOKUP(B9446,Residuals!$A$12:$AW$232,C9446,FALSE)^2</f>
        <v>8.2080988485883294E-4</v>
      </c>
      <c r="F9446" s="8">
        <f t="shared" ca="1" si="735"/>
        <v>1.9337689604655044</v>
      </c>
      <c r="G9446" s="6">
        <f t="shared" si="738"/>
        <v>0</v>
      </c>
    </row>
    <row r="9447" spans="1:7" x14ac:dyDescent="0.25">
      <c r="A9447" s="6">
        <f t="shared" si="739"/>
        <v>9436</v>
      </c>
      <c r="B9447" s="6">
        <f t="shared" si="736"/>
        <v>-56</v>
      </c>
      <c r="C9447" s="6">
        <f t="shared" si="737"/>
        <v>44</v>
      </c>
      <c r="D9447" s="8">
        <f ca="1">VLOOKUP(B9447,Residuals!$A$12:$AW$232,C9447,FALSE)</f>
        <v>1.6416766791895399E-2</v>
      </c>
      <c r="E9447" s="8">
        <f ca="1">VLOOKUP(B9447,Residuals!$A$12:$AW$232,C9447,FALSE)^2</f>
        <v>2.6951023189947959E-4</v>
      </c>
      <c r="F9447" s="8">
        <f t="shared" ca="1" si="735"/>
        <v>0.63494669178442853</v>
      </c>
      <c r="G9447" s="6">
        <f t="shared" si="738"/>
        <v>0</v>
      </c>
    </row>
    <row r="9448" spans="1:7" x14ac:dyDescent="0.25">
      <c r="A9448" s="6">
        <f t="shared" si="739"/>
        <v>9437</v>
      </c>
      <c r="B9448" s="6">
        <f t="shared" si="736"/>
        <v>-55</v>
      </c>
      <c r="C9448" s="6">
        <f t="shared" si="737"/>
        <v>44</v>
      </c>
      <c r="D9448" s="8">
        <f ca="1">VLOOKUP(B9448,Residuals!$A$12:$AW$232,C9448,FALSE)</f>
        <v>-8.7092359348546113E-3</v>
      </c>
      <c r="E9448" s="8">
        <f ca="1">VLOOKUP(B9448,Residuals!$A$12:$AW$232,C9448,FALSE)^2</f>
        <v>7.5850790568962874E-5</v>
      </c>
      <c r="F9448" s="8">
        <f t="shared" ca="1" si="735"/>
        <v>0.17869899855586707</v>
      </c>
      <c r="G9448" s="6">
        <f t="shared" si="738"/>
        <v>0</v>
      </c>
    </row>
    <row r="9449" spans="1:7" x14ac:dyDescent="0.25">
      <c r="A9449" s="6">
        <f t="shared" si="739"/>
        <v>9438</v>
      </c>
      <c r="B9449" s="6">
        <f t="shared" si="736"/>
        <v>-54</v>
      </c>
      <c r="C9449" s="6">
        <f t="shared" si="737"/>
        <v>44</v>
      </c>
      <c r="D9449" s="8">
        <f ca="1">VLOOKUP(B9449,Residuals!$A$12:$AW$232,C9449,FALSE)</f>
        <v>-7.327329261129242E-3</v>
      </c>
      <c r="E9449" s="8">
        <f ca="1">VLOOKUP(B9449,Residuals!$A$12:$AW$232,C9449,FALSE)^2</f>
        <v>5.3689754101000801E-5</v>
      </c>
      <c r="F9449" s="8">
        <f t="shared" ca="1" si="735"/>
        <v>0.12648919304059913</v>
      </c>
      <c r="G9449" s="6">
        <f t="shared" si="738"/>
        <v>0</v>
      </c>
    </row>
    <row r="9450" spans="1:7" x14ac:dyDescent="0.25">
      <c r="A9450" s="6">
        <f t="shared" si="739"/>
        <v>9439</v>
      </c>
      <c r="B9450" s="6">
        <f t="shared" si="736"/>
        <v>-53</v>
      </c>
      <c r="C9450" s="6">
        <f t="shared" si="737"/>
        <v>44</v>
      </c>
      <c r="D9450" s="8">
        <f ca="1">VLOOKUP(B9450,Residuals!$A$12:$AW$232,C9450,FALSE)</f>
        <v>-9.7462839465648991E-3</v>
      </c>
      <c r="E9450" s="8">
        <f ca="1">VLOOKUP(B9450,Residuals!$A$12:$AW$232,C9450,FALSE)^2</f>
        <v>9.499005076706866E-5</v>
      </c>
      <c r="F9450" s="8">
        <f t="shared" ca="1" si="735"/>
        <v>0.2237897168575054</v>
      </c>
      <c r="G9450" s="6">
        <f t="shared" si="738"/>
        <v>0</v>
      </c>
    </row>
    <row r="9451" spans="1:7" x14ac:dyDescent="0.25">
      <c r="A9451" s="6">
        <f t="shared" si="739"/>
        <v>9440</v>
      </c>
      <c r="B9451" s="6">
        <f t="shared" si="736"/>
        <v>-52</v>
      </c>
      <c r="C9451" s="6">
        <f t="shared" si="737"/>
        <v>44</v>
      </c>
      <c r="D9451" s="8">
        <f ca="1">VLOOKUP(B9451,Residuals!$A$12:$AW$232,C9451,FALSE)</f>
        <v>-5.5937809261802328E-3</v>
      </c>
      <c r="E9451" s="8">
        <f ca="1">VLOOKUP(B9451,Residuals!$A$12:$AW$232,C9451,FALSE)^2</f>
        <v>3.1290385050097784E-5</v>
      </c>
      <c r="F9451" s="8">
        <f t="shared" ca="1" si="735"/>
        <v>7.3717893128564707E-2</v>
      </c>
      <c r="G9451" s="6">
        <f t="shared" si="738"/>
        <v>0</v>
      </c>
    </row>
    <row r="9452" spans="1:7" x14ac:dyDescent="0.25">
      <c r="A9452" s="6">
        <f t="shared" si="739"/>
        <v>9441</v>
      </c>
      <c r="B9452" s="6">
        <f t="shared" si="736"/>
        <v>-51</v>
      </c>
      <c r="C9452" s="6">
        <f t="shared" si="737"/>
        <v>44</v>
      </c>
      <c r="D9452" s="8">
        <f ca="1">VLOOKUP(B9452,Residuals!$A$12:$AW$232,C9452,FALSE)</f>
        <v>-1.2390741750632995E-3</v>
      </c>
      <c r="E9452" s="8">
        <f ca="1">VLOOKUP(B9452,Residuals!$A$12:$AW$232,C9452,FALSE)^2</f>
        <v>1.5353048113087962E-6</v>
      </c>
      <c r="F9452" s="8">
        <f t="shared" ca="1" si="735"/>
        <v>3.6170675374760002E-3</v>
      </c>
      <c r="G9452" s="6">
        <f t="shared" si="738"/>
        <v>0</v>
      </c>
    </row>
    <row r="9453" spans="1:7" x14ac:dyDescent="0.25">
      <c r="A9453" s="6">
        <f t="shared" si="739"/>
        <v>9442</v>
      </c>
      <c r="B9453" s="6">
        <f t="shared" si="736"/>
        <v>-50</v>
      </c>
      <c r="C9453" s="6">
        <f t="shared" si="737"/>
        <v>44</v>
      </c>
      <c r="D9453" s="8">
        <f ca="1">VLOOKUP(B9453,Residuals!$A$12:$AW$232,C9453,FALSE)</f>
        <v>-6.323745791419538E-3</v>
      </c>
      <c r="E9453" s="8">
        <f ca="1">VLOOKUP(B9453,Residuals!$A$12:$AW$232,C9453,FALSE)^2</f>
        <v>3.9989760834496316E-5</v>
      </c>
      <c r="F9453" s="8">
        <f t="shared" ca="1" si="735"/>
        <v>9.4212995804123206E-2</v>
      </c>
      <c r="G9453" s="6">
        <f t="shared" si="738"/>
        <v>0</v>
      </c>
    </row>
    <row r="9454" spans="1:7" x14ac:dyDescent="0.25">
      <c r="A9454" s="6">
        <f t="shared" si="739"/>
        <v>9443</v>
      </c>
      <c r="B9454" s="6">
        <f t="shared" si="736"/>
        <v>-49</v>
      </c>
      <c r="C9454" s="6">
        <f t="shared" si="737"/>
        <v>44</v>
      </c>
      <c r="D9454" s="8">
        <f ca="1">VLOOKUP(B9454,Residuals!$A$12:$AW$232,C9454,FALSE)</f>
        <v>-7.4637300143070608E-4</v>
      </c>
      <c r="E9454" s="8">
        <f ca="1">VLOOKUP(B9454,Residuals!$A$12:$AW$232,C9454,FALSE)^2</f>
        <v>5.570726572646808E-7</v>
      </c>
      <c r="F9454" s="8">
        <f t="shared" ca="1" si="735"/>
        <v>1.3124230509574686E-3</v>
      </c>
      <c r="G9454" s="6">
        <f t="shared" si="738"/>
        <v>0</v>
      </c>
    </row>
    <row r="9455" spans="1:7" x14ac:dyDescent="0.25">
      <c r="A9455" s="6">
        <f t="shared" si="739"/>
        <v>9444</v>
      </c>
      <c r="B9455" s="6">
        <f t="shared" si="736"/>
        <v>-48</v>
      </c>
      <c r="C9455" s="6">
        <f t="shared" si="737"/>
        <v>44</v>
      </c>
      <c r="D9455" s="8">
        <f ca="1">VLOOKUP(B9455,Residuals!$A$12:$AW$232,C9455,FALSE)</f>
        <v>5.2227572999634046E-3</v>
      </c>
      <c r="E9455" s="8">
        <f ca="1">VLOOKUP(B9455,Residuals!$A$12:$AW$232,C9455,FALSE)^2</f>
        <v>2.7277193814321031E-5</v>
      </c>
      <c r="F9455" s="8">
        <f t="shared" ca="1" si="735"/>
        <v>6.4263103673279351E-2</v>
      </c>
      <c r="G9455" s="6">
        <f t="shared" si="738"/>
        <v>0</v>
      </c>
    </row>
    <row r="9456" spans="1:7" x14ac:dyDescent="0.25">
      <c r="A9456" s="6">
        <f t="shared" si="739"/>
        <v>9445</v>
      </c>
      <c r="B9456" s="6">
        <f t="shared" si="736"/>
        <v>-47</v>
      </c>
      <c r="C9456" s="6">
        <f t="shared" si="737"/>
        <v>44</v>
      </c>
      <c r="D9456" s="8">
        <f ca="1">VLOOKUP(B9456,Residuals!$A$12:$AW$232,C9456,FALSE)</f>
        <v>-1.6295971532683022E-2</v>
      </c>
      <c r="E9456" s="8">
        <f ca="1">VLOOKUP(B9456,Residuals!$A$12:$AW$232,C9456,FALSE)^2</f>
        <v>2.6555868819401544E-4</v>
      </c>
      <c r="F9456" s="8">
        <f t="shared" ca="1" si="735"/>
        <v>0.62563713946968802</v>
      </c>
      <c r="G9456" s="6">
        <f t="shared" si="738"/>
        <v>0</v>
      </c>
    </row>
    <row r="9457" spans="1:7" x14ac:dyDescent="0.25">
      <c r="A9457" s="6">
        <f t="shared" si="739"/>
        <v>9446</v>
      </c>
      <c r="B9457" s="6">
        <f t="shared" si="736"/>
        <v>-46</v>
      </c>
      <c r="C9457" s="6">
        <f t="shared" si="737"/>
        <v>44</v>
      </c>
      <c r="D9457" s="8">
        <f ca="1">VLOOKUP(B9457,Residuals!$A$12:$AW$232,C9457,FALSE)</f>
        <v>2.2142504276296991E-3</v>
      </c>
      <c r="E9457" s="8">
        <f ca="1">VLOOKUP(B9457,Residuals!$A$12:$AW$232,C9457,FALSE)^2</f>
        <v>4.9029049562583051E-6</v>
      </c>
      <c r="F9457" s="8">
        <f t="shared" ca="1" si="735"/>
        <v>1.1550890888887623E-2</v>
      </c>
      <c r="G9457" s="6">
        <f t="shared" si="738"/>
        <v>0</v>
      </c>
    </row>
    <row r="9458" spans="1:7" x14ac:dyDescent="0.25">
      <c r="A9458" s="6">
        <f t="shared" si="739"/>
        <v>9447</v>
      </c>
      <c r="B9458" s="6">
        <f t="shared" si="736"/>
        <v>-45</v>
      </c>
      <c r="C9458" s="6">
        <f t="shared" si="737"/>
        <v>44</v>
      </c>
      <c r="D9458" s="8">
        <f ca="1">VLOOKUP(B9458,Residuals!$A$12:$AW$232,C9458,FALSE)</f>
        <v>2.4329221427335863E-2</v>
      </c>
      <c r="E9458" s="8">
        <f ca="1">VLOOKUP(B9458,Residuals!$A$12:$AW$232,C9458,FALSE)^2</f>
        <v>5.9191101526033844E-4</v>
      </c>
      <c r="F9458" s="8">
        <f t="shared" ca="1" si="735"/>
        <v>1.3944997127622596</v>
      </c>
      <c r="G9458" s="6">
        <f t="shared" si="738"/>
        <v>0</v>
      </c>
    </row>
    <row r="9459" spans="1:7" x14ac:dyDescent="0.25">
      <c r="A9459" s="6">
        <f t="shared" si="739"/>
        <v>9448</v>
      </c>
      <c r="B9459" s="6">
        <f t="shared" si="736"/>
        <v>-44</v>
      </c>
      <c r="C9459" s="6">
        <f t="shared" si="737"/>
        <v>44</v>
      </c>
      <c r="D9459" s="8">
        <f ca="1">VLOOKUP(B9459,Residuals!$A$12:$AW$232,C9459,FALSE)</f>
        <v>1.7996804067812542E-2</v>
      </c>
      <c r="E9459" s="8">
        <f ca="1">VLOOKUP(B9459,Residuals!$A$12:$AW$232,C9459,FALSE)^2</f>
        <v>3.2388495665523407E-4</v>
      </c>
      <c r="F9459" s="8">
        <f t="shared" ca="1" si="735"/>
        <v>0.76304962634474649</v>
      </c>
      <c r="G9459" s="6">
        <f t="shared" si="738"/>
        <v>0</v>
      </c>
    </row>
    <row r="9460" spans="1:7" x14ac:dyDescent="0.25">
      <c r="A9460" s="6">
        <f t="shared" si="739"/>
        <v>9449</v>
      </c>
      <c r="B9460" s="6">
        <f t="shared" si="736"/>
        <v>-43</v>
      </c>
      <c r="C9460" s="6">
        <f t="shared" si="737"/>
        <v>44</v>
      </c>
      <c r="D9460" s="8">
        <f ca="1">VLOOKUP(B9460,Residuals!$A$12:$AW$232,C9460,FALSE)</f>
        <v>3.4095905223918486E-3</v>
      </c>
      <c r="E9460" s="8">
        <f ca="1">VLOOKUP(B9460,Residuals!$A$12:$AW$232,C9460,FALSE)^2</f>
        <v>1.1625307530384319E-5</v>
      </c>
      <c r="F9460" s="8">
        <f t="shared" ca="1" si="735"/>
        <v>2.7388387095252178E-2</v>
      </c>
      <c r="G9460" s="6">
        <f t="shared" si="738"/>
        <v>0</v>
      </c>
    </row>
    <row r="9461" spans="1:7" x14ac:dyDescent="0.25">
      <c r="A9461" s="6">
        <f t="shared" si="739"/>
        <v>9450</v>
      </c>
      <c r="B9461" s="6">
        <f t="shared" si="736"/>
        <v>-42</v>
      </c>
      <c r="C9461" s="6">
        <f t="shared" si="737"/>
        <v>44</v>
      </c>
      <c r="D9461" s="8">
        <f ca="1">VLOOKUP(B9461,Residuals!$A$12:$AW$232,C9461,FALSE)</f>
        <v>1.0205935828574739E-2</v>
      </c>
      <c r="E9461" s="8">
        <f ca="1">VLOOKUP(B9461,Residuals!$A$12:$AW$232,C9461,FALSE)^2</f>
        <v>1.0416112613698555E-4</v>
      </c>
      <c r="F9461" s="8">
        <f t="shared" ca="1" si="735"/>
        <v>0.24539610977696336</v>
      </c>
      <c r="G9461" s="6">
        <f t="shared" si="738"/>
        <v>0</v>
      </c>
    </row>
    <row r="9462" spans="1:7" x14ac:dyDescent="0.25">
      <c r="A9462" s="6">
        <f t="shared" si="739"/>
        <v>9451</v>
      </c>
      <c r="B9462" s="6">
        <f t="shared" si="736"/>
        <v>-41</v>
      </c>
      <c r="C9462" s="6">
        <f t="shared" si="737"/>
        <v>44</v>
      </c>
      <c r="D9462" s="8">
        <f ca="1">VLOOKUP(B9462,Residuals!$A$12:$AW$232,C9462,FALSE)</f>
        <v>2.0773914807079054E-3</v>
      </c>
      <c r="E9462" s="8">
        <f ca="1">VLOOKUP(B9462,Residuals!$A$12:$AW$232,C9462,FALSE)^2</f>
        <v>4.3155553641177834E-6</v>
      </c>
      <c r="F9462" s="8">
        <f t="shared" ca="1" si="735"/>
        <v>1.0167137560406747E-2</v>
      </c>
      <c r="G9462" s="6">
        <f t="shared" si="738"/>
        <v>0</v>
      </c>
    </row>
    <row r="9463" spans="1:7" x14ac:dyDescent="0.25">
      <c r="A9463" s="6">
        <f t="shared" si="739"/>
        <v>9452</v>
      </c>
      <c r="B9463" s="6">
        <f t="shared" si="736"/>
        <v>-40</v>
      </c>
      <c r="C9463" s="6">
        <f t="shared" si="737"/>
        <v>44</v>
      </c>
      <c r="D9463" s="8">
        <f ca="1">VLOOKUP(B9463,Residuals!$A$12:$AW$232,C9463,FALSE)</f>
        <v>-5.9389734934134318E-3</v>
      </c>
      <c r="E9463" s="8">
        <f ca="1">VLOOKUP(B9463,Residuals!$A$12:$AW$232,C9463,FALSE)^2</f>
        <v>3.527140615546734E-5</v>
      </c>
      <c r="F9463" s="8">
        <f t="shared" ca="1" si="735"/>
        <v>8.3096892074033937E-2</v>
      </c>
      <c r="G9463" s="6">
        <f t="shared" si="738"/>
        <v>0</v>
      </c>
    </row>
    <row r="9464" spans="1:7" x14ac:dyDescent="0.25">
      <c r="A9464" s="6">
        <f t="shared" si="739"/>
        <v>9453</v>
      </c>
      <c r="B9464" s="6">
        <f t="shared" si="736"/>
        <v>-39</v>
      </c>
      <c r="C9464" s="6">
        <f t="shared" si="737"/>
        <v>44</v>
      </c>
      <c r="D9464" s="8">
        <f ca="1">VLOOKUP(B9464,Residuals!$A$12:$AW$232,C9464,FALSE)</f>
        <v>7.3920205920188957E-3</v>
      </c>
      <c r="E9464" s="8">
        <f ca="1">VLOOKUP(B9464,Residuals!$A$12:$AW$232,C9464,FALSE)^2</f>
        <v>5.4641968432831385E-5</v>
      </c>
      <c r="F9464" s="8">
        <f t="shared" ca="1" si="735"/>
        <v>0.12873254141221513</v>
      </c>
      <c r="G9464" s="6">
        <f t="shared" si="738"/>
        <v>0</v>
      </c>
    </row>
    <row r="9465" spans="1:7" x14ac:dyDescent="0.25">
      <c r="A9465" s="6">
        <f t="shared" si="739"/>
        <v>9454</v>
      </c>
      <c r="B9465" s="6">
        <f t="shared" si="736"/>
        <v>-38</v>
      </c>
      <c r="C9465" s="6">
        <f t="shared" si="737"/>
        <v>44</v>
      </c>
      <c r="D9465" s="8">
        <f ca="1">VLOOKUP(B9465,Residuals!$A$12:$AW$232,C9465,FALSE)</f>
        <v>-5.6773310628816026E-3</v>
      </c>
      <c r="E9465" s="8">
        <f ca="1">VLOOKUP(B9465,Residuals!$A$12:$AW$232,C9465,FALSE)^2</f>
        <v>3.2232087997560348E-5</v>
      </c>
      <c r="F9465" s="8">
        <f t="shared" ca="1" si="735"/>
        <v>7.5936477435812874E-2</v>
      </c>
      <c r="G9465" s="6">
        <f t="shared" si="738"/>
        <v>0</v>
      </c>
    </row>
    <row r="9466" spans="1:7" x14ac:dyDescent="0.25">
      <c r="A9466" s="6">
        <f t="shared" si="739"/>
        <v>9455</v>
      </c>
      <c r="B9466" s="6">
        <f t="shared" si="736"/>
        <v>-37</v>
      </c>
      <c r="C9466" s="6">
        <f t="shared" si="737"/>
        <v>44</v>
      </c>
      <c r="D9466" s="8">
        <f ca="1">VLOOKUP(B9466,Residuals!$A$12:$AW$232,C9466,FALSE)</f>
        <v>3.5562942435326136E-2</v>
      </c>
      <c r="E9466" s="8">
        <f ca="1">VLOOKUP(B9466,Residuals!$A$12:$AW$232,C9466,FALSE)^2</f>
        <v>1.2647228746583204E-3</v>
      </c>
      <c r="F9466" s="8">
        <f t="shared" ca="1" si="735"/>
        <v>2.9795959865000716</v>
      </c>
      <c r="G9466" s="6">
        <f t="shared" si="738"/>
        <v>0</v>
      </c>
    </row>
    <row r="9467" spans="1:7" x14ac:dyDescent="0.25">
      <c r="A9467" s="6">
        <f t="shared" si="739"/>
        <v>9456</v>
      </c>
      <c r="B9467" s="6">
        <f t="shared" si="736"/>
        <v>-36</v>
      </c>
      <c r="C9467" s="6">
        <f t="shared" si="737"/>
        <v>44</v>
      </c>
      <c r="D9467" s="8">
        <f ca="1">VLOOKUP(B9467,Residuals!$A$12:$AW$232,C9467,FALSE)</f>
        <v>-1.0132371286501983E-2</v>
      </c>
      <c r="E9467" s="8">
        <f ca="1">VLOOKUP(B9467,Residuals!$A$12:$AW$232,C9467,FALSE)^2</f>
        <v>1.0266494788752985E-4</v>
      </c>
      <c r="F9467" s="8">
        <f t="shared" ca="1" si="735"/>
        <v>0.24187122160067312</v>
      </c>
      <c r="G9467" s="6">
        <f t="shared" si="738"/>
        <v>0</v>
      </c>
    </row>
    <row r="9468" spans="1:7" x14ac:dyDescent="0.25">
      <c r="A9468" s="6">
        <f t="shared" si="739"/>
        <v>9457</v>
      </c>
      <c r="B9468" s="6">
        <f t="shared" si="736"/>
        <v>-35</v>
      </c>
      <c r="C9468" s="6">
        <f t="shared" si="737"/>
        <v>44</v>
      </c>
      <c r="D9468" s="8">
        <f ca="1">VLOOKUP(B9468,Residuals!$A$12:$AW$232,C9468,FALSE)</f>
        <v>6.6541850381938855E-3</v>
      </c>
      <c r="E9468" s="8">
        <f ca="1">VLOOKUP(B9468,Residuals!$A$12:$AW$232,C9468,FALSE)^2</f>
        <v>4.4278178522523362E-5</v>
      </c>
      <c r="F9468" s="8">
        <f t="shared" ca="1" si="735"/>
        <v>0.10431619895456307</v>
      </c>
      <c r="G9468" s="6">
        <f t="shared" si="738"/>
        <v>0</v>
      </c>
    </row>
    <row r="9469" spans="1:7" x14ac:dyDescent="0.25">
      <c r="A9469" s="6">
        <f t="shared" si="739"/>
        <v>9458</v>
      </c>
      <c r="B9469" s="6">
        <f t="shared" si="736"/>
        <v>-34</v>
      </c>
      <c r="C9469" s="6">
        <f t="shared" si="737"/>
        <v>44</v>
      </c>
      <c r="D9469" s="8">
        <f ca="1">VLOOKUP(B9469,Residuals!$A$12:$AW$232,C9469,FALSE)</f>
        <v>8.198785720183812E-3</v>
      </c>
      <c r="E9469" s="8">
        <f ca="1">VLOOKUP(B9469,Residuals!$A$12:$AW$232,C9469,FALSE)^2</f>
        <v>6.722008728548999E-5</v>
      </c>
      <c r="F9469" s="8">
        <f t="shared" ca="1" si="735"/>
        <v>0.15836568334556358</v>
      </c>
      <c r="G9469" s="6">
        <f t="shared" si="738"/>
        <v>0</v>
      </c>
    </row>
    <row r="9470" spans="1:7" x14ac:dyDescent="0.25">
      <c r="A9470" s="6">
        <f t="shared" si="739"/>
        <v>9459</v>
      </c>
      <c r="B9470" s="6">
        <f t="shared" si="736"/>
        <v>-33</v>
      </c>
      <c r="C9470" s="6">
        <f t="shared" si="737"/>
        <v>44</v>
      </c>
      <c r="D9470" s="8">
        <f ca="1">VLOOKUP(B9470,Residuals!$A$12:$AW$232,C9470,FALSE)</f>
        <v>3.0929742574080455E-3</v>
      </c>
      <c r="E9470" s="8">
        <f ca="1">VLOOKUP(B9470,Residuals!$A$12:$AW$232,C9470,FALSE)^2</f>
        <v>9.5664897569888512E-6</v>
      </c>
      <c r="F9470" s="8">
        <f t="shared" ca="1" si="735"/>
        <v>2.2537960731135499E-2</v>
      </c>
      <c r="G9470" s="6">
        <f t="shared" si="738"/>
        <v>0</v>
      </c>
    </row>
    <row r="9471" spans="1:7" x14ac:dyDescent="0.25">
      <c r="A9471" s="6">
        <f t="shared" si="739"/>
        <v>9460</v>
      </c>
      <c r="B9471" s="6">
        <f t="shared" si="736"/>
        <v>-32</v>
      </c>
      <c r="C9471" s="6">
        <f t="shared" si="737"/>
        <v>44</v>
      </c>
      <c r="D9471" s="8">
        <f ca="1">VLOOKUP(B9471,Residuals!$A$12:$AW$232,C9471,FALSE)</f>
        <v>2.8121991058068347E-3</v>
      </c>
      <c r="E9471" s="8">
        <f ca="1">VLOOKUP(B9471,Residuals!$A$12:$AW$232,C9471,FALSE)^2</f>
        <v>7.9084638107007609E-6</v>
      </c>
      <c r="F9471" s="8">
        <f t="shared" ca="1" si="735"/>
        <v>1.8631771040047922E-2</v>
      </c>
      <c r="G9471" s="6">
        <f t="shared" si="738"/>
        <v>0</v>
      </c>
    </row>
    <row r="9472" spans="1:7" x14ac:dyDescent="0.25">
      <c r="A9472" s="6">
        <f t="shared" si="739"/>
        <v>9461</v>
      </c>
      <c r="B9472" s="6">
        <f t="shared" si="736"/>
        <v>-31</v>
      </c>
      <c r="C9472" s="6">
        <f t="shared" si="737"/>
        <v>44</v>
      </c>
      <c r="D9472" s="8">
        <f ca="1">VLOOKUP(B9472,Residuals!$A$12:$AW$232,C9472,FALSE)</f>
        <v>1.282651649209935E-3</v>
      </c>
      <c r="E9472" s="8">
        <f ca="1">VLOOKUP(B9472,Residuals!$A$12:$AW$232,C9472,FALSE)^2</f>
        <v>1.6451952532209663E-6</v>
      </c>
      <c r="F9472" s="8">
        <f t="shared" ca="1" si="735"/>
        <v>3.875961502499508E-3</v>
      </c>
      <c r="G9472" s="6">
        <f t="shared" si="738"/>
        <v>0</v>
      </c>
    </row>
    <row r="9473" spans="1:7" x14ac:dyDescent="0.25">
      <c r="A9473" s="6">
        <f t="shared" si="739"/>
        <v>9462</v>
      </c>
      <c r="B9473" s="6">
        <f t="shared" si="736"/>
        <v>-30</v>
      </c>
      <c r="C9473" s="6">
        <f t="shared" si="737"/>
        <v>44</v>
      </c>
      <c r="D9473" s="8">
        <f ca="1">VLOOKUP(B9473,Residuals!$A$12:$AW$232,C9473,FALSE)</f>
        <v>-1.6610441657535596E-2</v>
      </c>
      <c r="E9473" s="8">
        <f ca="1">VLOOKUP(B9473,Residuals!$A$12:$AW$232,C9473,FALSE)^2</f>
        <v>2.7590677205839386E-4</v>
      </c>
      <c r="F9473" s="8">
        <f t="shared" ca="1" si="735"/>
        <v>0.65001647961453835</v>
      </c>
      <c r="G9473" s="6">
        <f t="shared" si="738"/>
        <v>0</v>
      </c>
    </row>
    <row r="9474" spans="1:7" x14ac:dyDescent="0.25">
      <c r="A9474" s="6">
        <f t="shared" si="739"/>
        <v>9463</v>
      </c>
      <c r="B9474" s="6">
        <f t="shared" si="736"/>
        <v>-29</v>
      </c>
      <c r="C9474" s="6">
        <f t="shared" si="737"/>
        <v>44</v>
      </c>
      <c r="D9474" s="8">
        <f ca="1">VLOOKUP(B9474,Residuals!$A$12:$AW$232,C9474,FALSE)</f>
        <v>6.4430886849440785E-3</v>
      </c>
      <c r="E9474" s="8">
        <f ca="1">VLOOKUP(B9474,Residuals!$A$12:$AW$232,C9474,FALSE)^2</f>
        <v>4.1513391802054417E-5</v>
      </c>
      <c r="F9474" s="8">
        <f t="shared" ca="1" si="735"/>
        <v>9.7802560606665284E-2</v>
      </c>
      <c r="G9474" s="6">
        <f t="shared" si="738"/>
        <v>0</v>
      </c>
    </row>
    <row r="9475" spans="1:7" x14ac:dyDescent="0.25">
      <c r="A9475" s="6">
        <f t="shared" si="739"/>
        <v>9464</v>
      </c>
      <c r="B9475" s="6">
        <f t="shared" si="736"/>
        <v>-28</v>
      </c>
      <c r="C9475" s="6">
        <f t="shared" si="737"/>
        <v>44</v>
      </c>
      <c r="D9475" s="8">
        <f ca="1">VLOOKUP(B9475,Residuals!$A$12:$AW$232,C9475,FALSE)</f>
        <v>1.3650773205062364E-2</v>
      </c>
      <c r="E9475" s="8">
        <f ca="1">VLOOKUP(B9475,Residuals!$A$12:$AW$232,C9475,FALSE)^2</f>
        <v>1.8634360909604861E-4</v>
      </c>
      <c r="F9475" s="8">
        <f t="shared" ca="1" si="735"/>
        <v>0.43901211949101987</v>
      </c>
      <c r="G9475" s="6">
        <f t="shared" si="738"/>
        <v>0</v>
      </c>
    </row>
    <row r="9476" spans="1:7" x14ac:dyDescent="0.25">
      <c r="A9476" s="6">
        <f t="shared" si="739"/>
        <v>9465</v>
      </c>
      <c r="B9476" s="6">
        <f t="shared" si="736"/>
        <v>-27</v>
      </c>
      <c r="C9476" s="6">
        <f t="shared" si="737"/>
        <v>44</v>
      </c>
      <c r="D9476" s="8">
        <f ca="1">VLOOKUP(B9476,Residuals!$A$12:$AW$232,C9476,FALSE)</f>
        <v>5.5612246287917036E-4</v>
      </c>
      <c r="E9476" s="8">
        <f ca="1">VLOOKUP(B9476,Residuals!$A$12:$AW$232,C9476,FALSE)^2</f>
        <v>3.092721937187942E-7</v>
      </c>
      <c r="F9476" s="8">
        <f t="shared" ca="1" si="735"/>
        <v>7.2862300951862479E-4</v>
      </c>
      <c r="G9476" s="6">
        <f t="shared" si="738"/>
        <v>0</v>
      </c>
    </row>
    <row r="9477" spans="1:7" x14ac:dyDescent="0.25">
      <c r="A9477" s="6">
        <f t="shared" si="739"/>
        <v>9466</v>
      </c>
      <c r="B9477" s="6">
        <f t="shared" si="736"/>
        <v>-26</v>
      </c>
      <c r="C9477" s="6">
        <f t="shared" si="737"/>
        <v>44</v>
      </c>
      <c r="D9477" s="8">
        <f ca="1">VLOOKUP(B9477,Residuals!$A$12:$AW$232,C9477,FALSE)</f>
        <v>-2.0527924724091241E-2</v>
      </c>
      <c r="E9477" s="8">
        <f ca="1">VLOOKUP(B9477,Residuals!$A$12:$AW$232,C9477,FALSE)^2</f>
        <v>4.2139569347795646E-4</v>
      </c>
      <c r="F9477" s="8">
        <f t="shared" ca="1" si="735"/>
        <v>0.99277789796799987</v>
      </c>
      <c r="G9477" s="6">
        <f t="shared" si="738"/>
        <v>0</v>
      </c>
    </row>
    <row r="9478" spans="1:7" x14ac:dyDescent="0.25">
      <c r="A9478" s="6">
        <f t="shared" si="739"/>
        <v>9467</v>
      </c>
      <c r="B9478" s="6">
        <f t="shared" si="736"/>
        <v>-25</v>
      </c>
      <c r="C9478" s="6">
        <f t="shared" si="737"/>
        <v>44</v>
      </c>
      <c r="D9478" s="8">
        <f ca="1">VLOOKUP(B9478,Residuals!$A$12:$AW$232,C9478,FALSE)</f>
        <v>1.0789769179778703E-2</v>
      </c>
      <c r="E9478" s="8">
        <f ca="1">VLOOKUP(B9478,Residuals!$A$12:$AW$232,C9478,FALSE)^2</f>
        <v>1.1641911895290239E-4</v>
      </c>
      <c r="F9478" s="8">
        <f t="shared" ca="1" si="735"/>
        <v>0.27427505782850381</v>
      </c>
      <c r="G9478" s="6">
        <f t="shared" si="738"/>
        <v>0</v>
      </c>
    </row>
    <row r="9479" spans="1:7" x14ac:dyDescent="0.25">
      <c r="A9479" s="6">
        <f t="shared" si="739"/>
        <v>9468</v>
      </c>
      <c r="B9479" s="6">
        <f t="shared" si="736"/>
        <v>-24</v>
      </c>
      <c r="C9479" s="6">
        <f t="shared" si="737"/>
        <v>44</v>
      </c>
      <c r="D9479" s="8">
        <f ca="1">VLOOKUP(B9479,Residuals!$A$12:$AW$232,C9479,FALSE)</f>
        <v>-6.7407146270454989E-3</v>
      </c>
      <c r="E9479" s="8">
        <f ca="1">VLOOKUP(B9479,Residuals!$A$12:$AW$232,C9479,FALSE)^2</f>
        <v>4.543723368326514E-5</v>
      </c>
      <c r="F9479" s="8">
        <f t="shared" ca="1" si="735"/>
        <v>0.10704684941900683</v>
      </c>
      <c r="G9479" s="6">
        <f t="shared" si="738"/>
        <v>0</v>
      </c>
    </row>
    <row r="9480" spans="1:7" x14ac:dyDescent="0.25">
      <c r="A9480" s="6">
        <f t="shared" si="739"/>
        <v>9469</v>
      </c>
      <c r="B9480" s="6">
        <f t="shared" si="736"/>
        <v>-23</v>
      </c>
      <c r="C9480" s="6">
        <f t="shared" si="737"/>
        <v>44</v>
      </c>
      <c r="D9480" s="8">
        <f ca="1">VLOOKUP(B9480,Residuals!$A$12:$AW$232,C9480,FALSE)</f>
        <v>3.2866775685839456E-2</v>
      </c>
      <c r="E9480" s="8">
        <f ca="1">VLOOKUP(B9480,Residuals!$A$12:$AW$232,C9480,FALSE)^2</f>
        <v>1.0802249439832877E-3</v>
      </c>
      <c r="F9480" s="8">
        <f t="shared" ca="1" si="735"/>
        <v>2.5449321524127728</v>
      </c>
      <c r="G9480" s="6">
        <f t="shared" si="738"/>
        <v>0</v>
      </c>
    </row>
    <row r="9481" spans="1:7" x14ac:dyDescent="0.25">
      <c r="A9481" s="6">
        <f t="shared" si="739"/>
        <v>9470</v>
      </c>
      <c r="B9481" s="6">
        <f t="shared" si="736"/>
        <v>-22</v>
      </c>
      <c r="C9481" s="6">
        <f t="shared" si="737"/>
        <v>44</v>
      </c>
      <c r="D9481" s="8">
        <f ca="1">VLOOKUP(B9481,Residuals!$A$12:$AW$232,C9481,FALSE)</f>
        <v>2.1463739461764029E-2</v>
      </c>
      <c r="E9481" s="8">
        <f ca="1">VLOOKUP(B9481,Residuals!$A$12:$AW$232,C9481,FALSE)^2</f>
        <v>4.6069211168248641E-4</v>
      </c>
      <c r="F9481" s="8">
        <f t="shared" ca="1" si="735"/>
        <v>1.0853574284818908</v>
      </c>
      <c r="G9481" s="6">
        <f t="shared" si="738"/>
        <v>0</v>
      </c>
    </row>
    <row r="9482" spans="1:7" x14ac:dyDescent="0.25">
      <c r="A9482" s="6">
        <f t="shared" si="739"/>
        <v>9471</v>
      </c>
      <c r="B9482" s="6">
        <f t="shared" si="736"/>
        <v>-21</v>
      </c>
      <c r="C9482" s="6">
        <f t="shared" si="737"/>
        <v>44</v>
      </c>
      <c r="D9482" s="8">
        <f ca="1">VLOOKUP(B9482,Residuals!$A$12:$AW$232,C9482,FALSE)</f>
        <v>-1.5867132212905529E-2</v>
      </c>
      <c r="E9482" s="8">
        <f ca="1">VLOOKUP(B9482,Residuals!$A$12:$AW$232,C9482,FALSE)^2</f>
        <v>2.5176588466182431E-4</v>
      </c>
      <c r="F9482" s="8">
        <f t="shared" ca="1" si="735"/>
        <v>0.59314228793297996</v>
      </c>
      <c r="G9482" s="6">
        <f t="shared" si="738"/>
        <v>0</v>
      </c>
    </row>
    <row r="9483" spans="1:7" x14ac:dyDescent="0.25">
      <c r="A9483" s="6">
        <f t="shared" si="739"/>
        <v>9472</v>
      </c>
      <c r="B9483" s="6">
        <f t="shared" si="736"/>
        <v>-20</v>
      </c>
      <c r="C9483" s="6">
        <f t="shared" si="737"/>
        <v>44</v>
      </c>
      <c r="D9483" s="8">
        <f ca="1">VLOOKUP(B9483,Residuals!$A$12:$AW$232,C9483,FALSE)</f>
        <v>1.0078597466569465E-2</v>
      </c>
      <c r="E9483" s="8">
        <f ca="1">VLOOKUP(B9483,Residuals!$A$12:$AW$232,C9483,FALSE)^2</f>
        <v>1.0157812689314044E-4</v>
      </c>
      <c r="F9483" s="8">
        <f t="shared" ref="F9483:F9546" ca="1" si="740">E9483/$F$8</f>
        <v>0.23931074962865984</v>
      </c>
      <c r="G9483" s="6">
        <f t="shared" si="738"/>
        <v>0</v>
      </c>
    </row>
    <row r="9484" spans="1:7" x14ac:dyDescent="0.25">
      <c r="A9484" s="6">
        <f t="shared" si="739"/>
        <v>9473</v>
      </c>
      <c r="B9484" s="6">
        <f t="shared" ref="B9484:B9547" si="741">MOD(A9484,221)-210</f>
        <v>-19</v>
      </c>
      <c r="C9484" s="6">
        <f t="shared" ref="C9484:C9547" si="742">IF(B9484&lt;B9483,IF(ISNUMBER(C9483),C9483+1,2),C9483)</f>
        <v>44</v>
      </c>
      <c r="D9484" s="8">
        <f ca="1">VLOOKUP(B9484,Residuals!$A$12:$AW$232,C9484,FALSE)</f>
        <v>-1.9201467811808715E-3</v>
      </c>
      <c r="E9484" s="8">
        <f ca="1">VLOOKUP(B9484,Residuals!$A$12:$AW$232,C9484,FALSE)^2</f>
        <v>3.6869636612792615E-6</v>
      </c>
      <c r="F9484" s="8">
        <f t="shared" ca="1" si="740"/>
        <v>8.6862207900582182E-3</v>
      </c>
      <c r="G9484" s="6">
        <f t="shared" ref="G9484:G9547" si="743">IF(OR(B9484&lt;-10,B9484&gt;10),0,1)</f>
        <v>0</v>
      </c>
    </row>
    <row r="9485" spans="1:7" x14ac:dyDescent="0.25">
      <c r="A9485" s="6">
        <f t="shared" ref="A9485:A9548" si="744">A9484+1</f>
        <v>9474</v>
      </c>
      <c r="B9485" s="6">
        <f t="shared" si="741"/>
        <v>-18</v>
      </c>
      <c r="C9485" s="6">
        <f t="shared" si="742"/>
        <v>44</v>
      </c>
      <c r="D9485" s="8">
        <f ca="1">VLOOKUP(B9485,Residuals!$A$12:$AW$232,C9485,FALSE)</f>
        <v>-3.2369994699115636E-3</v>
      </c>
      <c r="E9485" s="8">
        <f ca="1">VLOOKUP(B9485,Residuals!$A$12:$AW$232,C9485,FALSE)^2</f>
        <v>1.0478165568207745E-5</v>
      </c>
      <c r="F9485" s="8">
        <f t="shared" ca="1" si="740"/>
        <v>2.4685803268443038E-2</v>
      </c>
      <c r="G9485" s="6">
        <f t="shared" si="743"/>
        <v>0</v>
      </c>
    </row>
    <row r="9486" spans="1:7" x14ac:dyDescent="0.25">
      <c r="A9486" s="6">
        <f t="shared" si="744"/>
        <v>9475</v>
      </c>
      <c r="B9486" s="6">
        <f t="shared" si="741"/>
        <v>-17</v>
      </c>
      <c r="C9486" s="6">
        <f t="shared" si="742"/>
        <v>44</v>
      </c>
      <c r="D9486" s="8">
        <f ca="1">VLOOKUP(B9486,Residuals!$A$12:$AW$232,C9486,FALSE)</f>
        <v>2.00538562498047E-2</v>
      </c>
      <c r="E9486" s="8">
        <f ca="1">VLOOKUP(B9486,Residuals!$A$12:$AW$232,C9486,FALSE)^2</f>
        <v>4.0215715048783101E-4</v>
      </c>
      <c r="F9486" s="8">
        <f t="shared" ca="1" si="740"/>
        <v>0.94745327656034695</v>
      </c>
      <c r="G9486" s="6">
        <f t="shared" si="743"/>
        <v>0</v>
      </c>
    </row>
    <row r="9487" spans="1:7" x14ac:dyDescent="0.25">
      <c r="A9487" s="6">
        <f t="shared" si="744"/>
        <v>9476</v>
      </c>
      <c r="B9487" s="6">
        <f t="shared" si="741"/>
        <v>-16</v>
      </c>
      <c r="C9487" s="6">
        <f t="shared" si="742"/>
        <v>44</v>
      </c>
      <c r="D9487" s="8">
        <f ca="1">VLOOKUP(B9487,Residuals!$A$12:$AW$232,C9487,FALSE)</f>
        <v>6.9863321935008191E-3</v>
      </c>
      <c r="E9487" s="8">
        <f ca="1">VLOOKUP(B9487,Residuals!$A$12:$AW$232,C9487,FALSE)^2</f>
        <v>4.880883751794597E-5</v>
      </c>
      <c r="F9487" s="8">
        <f t="shared" ca="1" si="740"/>
        <v>0.11499010517501369</v>
      </c>
      <c r="G9487" s="6">
        <f t="shared" si="743"/>
        <v>0</v>
      </c>
    </row>
    <row r="9488" spans="1:7" x14ac:dyDescent="0.25">
      <c r="A9488" s="6">
        <f t="shared" si="744"/>
        <v>9477</v>
      </c>
      <c r="B9488" s="6">
        <f t="shared" si="741"/>
        <v>-15</v>
      </c>
      <c r="C9488" s="6">
        <f t="shared" si="742"/>
        <v>44</v>
      </c>
      <c r="D9488" s="8">
        <f ca="1">VLOOKUP(B9488,Residuals!$A$12:$AW$232,C9488,FALSE)</f>
        <v>2.16932020036762E-2</v>
      </c>
      <c r="E9488" s="8">
        <f ca="1">VLOOKUP(B9488,Residuals!$A$12:$AW$232,C9488,FALSE)^2</f>
        <v>4.7059501317230112E-4</v>
      </c>
      <c r="F9488" s="8">
        <f t="shared" ca="1" si="740"/>
        <v>1.1086879510216441</v>
      </c>
      <c r="G9488" s="6">
        <f t="shared" si="743"/>
        <v>0</v>
      </c>
    </row>
    <row r="9489" spans="1:7" x14ac:dyDescent="0.25">
      <c r="A9489" s="6">
        <f t="shared" si="744"/>
        <v>9478</v>
      </c>
      <c r="B9489" s="6">
        <f t="shared" si="741"/>
        <v>-14</v>
      </c>
      <c r="C9489" s="6">
        <f t="shared" si="742"/>
        <v>44</v>
      </c>
      <c r="D9489" s="8">
        <f ca="1">VLOOKUP(B9489,Residuals!$A$12:$AW$232,C9489,FALSE)</f>
        <v>-6.0382735898029775E-3</v>
      </c>
      <c r="E9489" s="8">
        <f ca="1">VLOOKUP(B9489,Residuals!$A$12:$AW$232,C9489,FALSE)^2</f>
        <v>3.6460747945312137E-5</v>
      </c>
      <c r="F9489" s="8">
        <f t="shared" ca="1" si="740"/>
        <v>8.5898895654902011E-2</v>
      </c>
      <c r="G9489" s="6">
        <f t="shared" si="743"/>
        <v>0</v>
      </c>
    </row>
    <row r="9490" spans="1:7" x14ac:dyDescent="0.25">
      <c r="A9490" s="6">
        <f t="shared" si="744"/>
        <v>9479</v>
      </c>
      <c r="B9490" s="6">
        <f t="shared" si="741"/>
        <v>-13</v>
      </c>
      <c r="C9490" s="6">
        <f t="shared" si="742"/>
        <v>44</v>
      </c>
      <c r="D9490" s="8">
        <f ca="1">VLOOKUP(B9490,Residuals!$A$12:$AW$232,C9490,FALSE)</f>
        <v>7.004040707452204E-4</v>
      </c>
      <c r="E9490" s="8">
        <f ca="1">VLOOKUP(B9490,Residuals!$A$12:$AW$232,C9490,FALSE)^2</f>
        <v>4.9056586231647571E-7</v>
      </c>
      <c r="F9490" s="8">
        <f t="shared" ca="1" si="740"/>
        <v>1.1557378329754729E-3</v>
      </c>
      <c r="G9490" s="6">
        <f t="shared" si="743"/>
        <v>0</v>
      </c>
    </row>
    <row r="9491" spans="1:7" x14ac:dyDescent="0.25">
      <c r="A9491" s="6">
        <f t="shared" si="744"/>
        <v>9480</v>
      </c>
      <c r="B9491" s="6">
        <f t="shared" si="741"/>
        <v>-12</v>
      </c>
      <c r="C9491" s="6">
        <f t="shared" si="742"/>
        <v>44</v>
      </c>
      <c r="D9491" s="8">
        <f ca="1">VLOOKUP(B9491,Residuals!$A$12:$AW$232,C9491,FALSE)</f>
        <v>3.0647466604950581E-3</v>
      </c>
      <c r="E9491" s="8">
        <f ca="1">VLOOKUP(B9491,Residuals!$A$12:$AW$232,C9491,FALSE)^2</f>
        <v>9.392672093015611E-6</v>
      </c>
      <c r="F9491" s="8">
        <f t="shared" ca="1" si="740"/>
        <v>2.2128458836028712E-2</v>
      </c>
      <c r="G9491" s="6">
        <f t="shared" si="743"/>
        <v>0</v>
      </c>
    </row>
    <row r="9492" spans="1:7" x14ac:dyDescent="0.25">
      <c r="A9492" s="6">
        <f t="shared" si="744"/>
        <v>9481</v>
      </c>
      <c r="B9492" s="6">
        <f t="shared" si="741"/>
        <v>-11</v>
      </c>
      <c r="C9492" s="6">
        <f t="shared" si="742"/>
        <v>44</v>
      </c>
      <c r="D9492" s="8">
        <f ca="1">VLOOKUP(B9492,Residuals!$A$12:$AW$232,C9492,FALSE)</f>
        <v>-3.9707291839119356E-2</v>
      </c>
      <c r="E9492" s="8">
        <f ca="1">VLOOKUP(B9492,Residuals!$A$12:$AW$232,C9492,FALSE)^2</f>
        <v>1.5766690251969946E-3</v>
      </c>
      <c r="F9492" s="8">
        <f t="shared" ca="1" si="740"/>
        <v>3.7145186456638739</v>
      </c>
      <c r="G9492" s="6">
        <f t="shared" si="743"/>
        <v>0</v>
      </c>
    </row>
    <row r="9493" spans="1:7" x14ac:dyDescent="0.25">
      <c r="A9493" s="6">
        <f t="shared" si="744"/>
        <v>9482</v>
      </c>
      <c r="B9493" s="6">
        <f t="shared" si="741"/>
        <v>-10</v>
      </c>
      <c r="C9493" s="6">
        <f t="shared" si="742"/>
        <v>44</v>
      </c>
      <c r="D9493" s="8">
        <f ca="1">VLOOKUP(B9493,Residuals!$A$12:$AW$232,C9493,FALSE)</f>
        <v>-1.6549940736643759E-2</v>
      </c>
      <c r="E9493" s="8">
        <f ca="1">VLOOKUP(B9493,Residuals!$A$12:$AW$232,C9493,FALSE)^2</f>
        <v>2.7390053838642056E-4</v>
      </c>
      <c r="F9493" s="8">
        <f t="shared" ca="1" si="740"/>
        <v>0.64528993760539832</v>
      </c>
      <c r="G9493" s="6">
        <f t="shared" si="743"/>
        <v>1</v>
      </c>
    </row>
    <row r="9494" spans="1:7" x14ac:dyDescent="0.25">
      <c r="A9494" s="6">
        <f t="shared" si="744"/>
        <v>9483</v>
      </c>
      <c r="B9494" s="6">
        <f t="shared" si="741"/>
        <v>-9</v>
      </c>
      <c r="C9494" s="6">
        <f t="shared" si="742"/>
        <v>44</v>
      </c>
      <c r="D9494" s="8">
        <f ca="1">VLOOKUP(B9494,Residuals!$A$12:$AW$232,C9494,FALSE)</f>
        <v>7.4164531172240603E-3</v>
      </c>
      <c r="E9494" s="8">
        <f ca="1">VLOOKUP(B9494,Residuals!$A$12:$AW$232,C9494,FALSE)^2</f>
        <v>5.500377683998248E-5</v>
      </c>
      <c r="F9494" s="8">
        <f t="shared" ca="1" si="740"/>
        <v>0.12958493595605591</v>
      </c>
      <c r="G9494" s="6">
        <f t="shared" si="743"/>
        <v>1</v>
      </c>
    </row>
    <row r="9495" spans="1:7" x14ac:dyDescent="0.25">
      <c r="A9495" s="6">
        <f t="shared" si="744"/>
        <v>9484</v>
      </c>
      <c r="B9495" s="6">
        <f t="shared" si="741"/>
        <v>-8</v>
      </c>
      <c r="C9495" s="6">
        <f t="shared" si="742"/>
        <v>44</v>
      </c>
      <c r="D9495" s="8">
        <f ca="1">VLOOKUP(B9495,Residuals!$A$12:$AW$232,C9495,FALSE)</f>
        <v>-2.1610843683924602E-2</v>
      </c>
      <c r="E9495" s="8">
        <f ca="1">VLOOKUP(B9495,Residuals!$A$12:$AW$232,C9495,FALSE)^2</f>
        <v>4.6702856473102385E-4</v>
      </c>
      <c r="F9495" s="8">
        <f t="shared" ca="1" si="740"/>
        <v>1.1002856554084173</v>
      </c>
      <c r="G9495" s="6">
        <f t="shared" si="743"/>
        <v>1</v>
      </c>
    </row>
    <row r="9496" spans="1:7" x14ac:dyDescent="0.25">
      <c r="A9496" s="6">
        <f t="shared" si="744"/>
        <v>9485</v>
      </c>
      <c r="B9496" s="6">
        <f t="shared" si="741"/>
        <v>-7</v>
      </c>
      <c r="C9496" s="6">
        <f t="shared" si="742"/>
        <v>44</v>
      </c>
      <c r="D9496" s="8">
        <f ca="1">VLOOKUP(B9496,Residuals!$A$12:$AW$232,C9496,FALSE)</f>
        <v>2.2291057198800318E-4</v>
      </c>
      <c r="E9496" s="8">
        <f ca="1">VLOOKUP(B9496,Residuals!$A$12:$AW$232,C9496,FALSE)^2</f>
        <v>4.9689123104018748E-8</v>
      </c>
      <c r="F9496" s="8">
        <f t="shared" ca="1" si="740"/>
        <v>1.1706399460311859E-4</v>
      </c>
      <c r="G9496" s="6">
        <f t="shared" si="743"/>
        <v>1</v>
      </c>
    </row>
    <row r="9497" spans="1:7" x14ac:dyDescent="0.25">
      <c r="A9497" s="6">
        <f t="shared" si="744"/>
        <v>9486</v>
      </c>
      <c r="B9497" s="6">
        <f t="shared" si="741"/>
        <v>-6</v>
      </c>
      <c r="C9497" s="6">
        <f t="shared" si="742"/>
        <v>44</v>
      </c>
      <c r="D9497" s="8">
        <f ca="1">VLOOKUP(B9497,Residuals!$A$12:$AW$232,C9497,FALSE)</f>
        <v>-1.5976555199949064E-2</v>
      </c>
      <c r="E9497" s="8">
        <f ca="1">VLOOKUP(B9497,Residuals!$A$12:$AW$232,C9497,FALSE)^2</f>
        <v>2.5525031605701947E-4</v>
      </c>
      <c r="F9497" s="8">
        <f t="shared" ca="1" si="740"/>
        <v>0.60135135729385736</v>
      </c>
      <c r="G9497" s="6">
        <f t="shared" si="743"/>
        <v>1</v>
      </c>
    </row>
    <row r="9498" spans="1:7" x14ac:dyDescent="0.25">
      <c r="A9498" s="6">
        <f t="shared" si="744"/>
        <v>9487</v>
      </c>
      <c r="B9498" s="6">
        <f t="shared" si="741"/>
        <v>-5</v>
      </c>
      <c r="C9498" s="6">
        <f t="shared" si="742"/>
        <v>44</v>
      </c>
      <c r="D9498" s="8">
        <f ca="1">VLOOKUP(B9498,Residuals!$A$12:$AW$232,C9498,FALSE)</f>
        <v>1.180005348578452E-2</v>
      </c>
      <c r="E9498" s="8">
        <f ca="1">VLOOKUP(B9498,Residuals!$A$12:$AW$232,C9498,FALSE)^2</f>
        <v>1.392412622673754E-4</v>
      </c>
      <c r="F9498" s="8">
        <f t="shared" ca="1" si="740"/>
        <v>0.32804238345033571</v>
      </c>
      <c r="G9498" s="6">
        <f t="shared" si="743"/>
        <v>1</v>
      </c>
    </row>
    <row r="9499" spans="1:7" x14ac:dyDescent="0.25">
      <c r="A9499" s="6">
        <f t="shared" si="744"/>
        <v>9488</v>
      </c>
      <c r="B9499" s="6">
        <f t="shared" si="741"/>
        <v>-4</v>
      </c>
      <c r="C9499" s="6">
        <f t="shared" si="742"/>
        <v>44</v>
      </c>
      <c r="D9499" s="8">
        <f ca="1">VLOOKUP(B9499,Residuals!$A$12:$AW$232,C9499,FALSE)</f>
        <v>-9.7954353477357758E-3</v>
      </c>
      <c r="E9499" s="8">
        <f ca="1">VLOOKUP(B9499,Residuals!$A$12:$AW$232,C9499,FALSE)^2</f>
        <v>9.5950553651671494E-5</v>
      </c>
      <c r="F9499" s="8">
        <f t="shared" ca="1" si="740"/>
        <v>0.22605259246237461</v>
      </c>
      <c r="G9499" s="6">
        <f t="shared" si="743"/>
        <v>1</v>
      </c>
    </row>
    <row r="9500" spans="1:7" x14ac:dyDescent="0.25">
      <c r="A9500" s="6">
        <f t="shared" si="744"/>
        <v>9489</v>
      </c>
      <c r="B9500" s="6">
        <f t="shared" si="741"/>
        <v>-3</v>
      </c>
      <c r="C9500" s="6">
        <f t="shared" si="742"/>
        <v>44</v>
      </c>
      <c r="D9500" s="8">
        <f ca="1">VLOOKUP(B9500,Residuals!$A$12:$AW$232,C9500,FALSE)</f>
        <v>3.1440880498166582E-2</v>
      </c>
      <c r="E9500" s="8">
        <f ca="1">VLOOKUP(B9500,Residuals!$A$12:$AW$232,C9500,FALSE)^2</f>
        <v>9.885289664999916E-4</v>
      </c>
      <c r="F9500" s="8">
        <f t="shared" ca="1" si="740"/>
        <v>2.3289030349183628</v>
      </c>
      <c r="G9500" s="6">
        <f t="shared" si="743"/>
        <v>1</v>
      </c>
    </row>
    <row r="9501" spans="1:7" x14ac:dyDescent="0.25">
      <c r="A9501" s="6">
        <f t="shared" si="744"/>
        <v>9490</v>
      </c>
      <c r="B9501" s="6">
        <f t="shared" si="741"/>
        <v>-2</v>
      </c>
      <c r="C9501" s="6">
        <f t="shared" si="742"/>
        <v>44</v>
      </c>
      <c r="D9501" s="8">
        <f ca="1">VLOOKUP(B9501,Residuals!$A$12:$AW$232,C9501,FALSE)</f>
        <v>-1.9857382182479139E-2</v>
      </c>
      <c r="E9501" s="8">
        <f ca="1">VLOOKUP(B9501,Residuals!$A$12:$AW$232,C9501,FALSE)^2</f>
        <v>3.9431562714104001E-4</v>
      </c>
      <c r="F9501" s="8">
        <f t="shared" ca="1" si="740"/>
        <v>0.92897921243111448</v>
      </c>
      <c r="G9501" s="6">
        <f t="shared" si="743"/>
        <v>1</v>
      </c>
    </row>
    <row r="9502" spans="1:7" x14ac:dyDescent="0.25">
      <c r="A9502" s="6">
        <f t="shared" si="744"/>
        <v>9491</v>
      </c>
      <c r="B9502" s="6">
        <f t="shared" si="741"/>
        <v>-1</v>
      </c>
      <c r="C9502" s="6">
        <f t="shared" si="742"/>
        <v>44</v>
      </c>
      <c r="D9502" s="8">
        <f ca="1">VLOOKUP(B9502,Residuals!$A$12:$AW$232,C9502,FALSE)</f>
        <v>1.5419642561633598E-2</v>
      </c>
      <c r="E9502" s="8">
        <f ca="1">VLOOKUP(B9502,Residuals!$A$12:$AW$232,C9502,FALSE)^2</f>
        <v>2.3776537672854235E-4</v>
      </c>
      <c r="F9502" s="8">
        <f t="shared" ca="1" si="740"/>
        <v>0.56015809978959774</v>
      </c>
      <c r="G9502" s="6">
        <f t="shared" si="743"/>
        <v>1</v>
      </c>
    </row>
    <row r="9503" spans="1:7" x14ac:dyDescent="0.25">
      <c r="A9503" s="6">
        <f t="shared" si="744"/>
        <v>9492</v>
      </c>
      <c r="B9503" s="6">
        <f t="shared" si="741"/>
        <v>0</v>
      </c>
      <c r="C9503" s="6">
        <f t="shared" si="742"/>
        <v>44</v>
      </c>
      <c r="D9503" s="8">
        <f ca="1">VLOOKUP(B9503,Residuals!$A$12:$AW$232,C9503,FALSE)</f>
        <v>-3.2796906630934769E-3</v>
      </c>
      <c r="E9503" s="8">
        <f ca="1">VLOOKUP(B9503,Residuals!$A$12:$AW$232,C9503,FALSE)^2</f>
        <v>1.0756370845582529E-5</v>
      </c>
      <c r="F9503" s="8">
        <f t="shared" ca="1" si="740"/>
        <v>2.5341234861006739E-2</v>
      </c>
      <c r="G9503" s="6">
        <f t="shared" si="743"/>
        <v>1</v>
      </c>
    </row>
    <row r="9504" spans="1:7" x14ac:dyDescent="0.25">
      <c r="A9504" s="6">
        <f t="shared" si="744"/>
        <v>9493</v>
      </c>
      <c r="B9504" s="6">
        <f t="shared" si="741"/>
        <v>1</v>
      </c>
      <c r="C9504" s="6">
        <f t="shared" si="742"/>
        <v>44</v>
      </c>
      <c r="D9504" s="8">
        <f ca="1">VLOOKUP(B9504,Residuals!$A$12:$AW$232,C9504,FALSE)</f>
        <v>-1.2283503858097525E-2</v>
      </c>
      <c r="E9504" s="8">
        <f ca="1">VLOOKUP(B9504,Residuals!$A$12:$AW$232,C9504,FALSE)^2</f>
        <v>1.5088446703189677E-4</v>
      </c>
      <c r="F9504" s="8">
        <f t="shared" ca="1" si="740"/>
        <v>0.35547293513996087</v>
      </c>
      <c r="G9504" s="6">
        <f t="shared" si="743"/>
        <v>1</v>
      </c>
    </row>
    <row r="9505" spans="1:7" x14ac:dyDescent="0.25">
      <c r="A9505" s="6">
        <f t="shared" si="744"/>
        <v>9494</v>
      </c>
      <c r="B9505" s="6">
        <f t="shared" si="741"/>
        <v>2</v>
      </c>
      <c r="C9505" s="6">
        <f t="shared" si="742"/>
        <v>44</v>
      </c>
      <c r="D9505" s="8">
        <f ca="1">VLOOKUP(B9505,Residuals!$A$12:$AW$232,C9505,FALSE)</f>
        <v>-1.511930194316095E-2</v>
      </c>
      <c r="E9505" s="8">
        <f ca="1">VLOOKUP(B9505,Residuals!$A$12:$AW$232,C9505,FALSE)^2</f>
        <v>2.2859329124847049E-4</v>
      </c>
      <c r="F9505" s="8">
        <f t="shared" ca="1" si="740"/>
        <v>0.53854932712337944</v>
      </c>
      <c r="G9505" s="6">
        <f t="shared" si="743"/>
        <v>1</v>
      </c>
    </row>
    <row r="9506" spans="1:7" x14ac:dyDescent="0.25">
      <c r="A9506" s="6">
        <f t="shared" si="744"/>
        <v>9495</v>
      </c>
      <c r="B9506" s="6">
        <f t="shared" si="741"/>
        <v>3</v>
      </c>
      <c r="C9506" s="6">
        <f t="shared" si="742"/>
        <v>44</v>
      </c>
      <c r="D9506" s="8">
        <f ca="1">VLOOKUP(B9506,Residuals!$A$12:$AW$232,C9506,FALSE)</f>
        <v>-1.6243735192059575E-2</v>
      </c>
      <c r="E9506" s="8">
        <f ca="1">VLOOKUP(B9506,Residuals!$A$12:$AW$232,C9506,FALSE)^2</f>
        <v>2.6385893298975474E-4</v>
      </c>
      <c r="F9506" s="8">
        <f t="shared" ca="1" si="740"/>
        <v>0.62163263865284624</v>
      </c>
      <c r="G9506" s="6">
        <f t="shared" si="743"/>
        <v>1</v>
      </c>
    </row>
    <row r="9507" spans="1:7" x14ac:dyDescent="0.25">
      <c r="A9507" s="6">
        <f t="shared" si="744"/>
        <v>9496</v>
      </c>
      <c r="B9507" s="6">
        <f t="shared" si="741"/>
        <v>4</v>
      </c>
      <c r="C9507" s="6">
        <f t="shared" si="742"/>
        <v>44</v>
      </c>
      <c r="D9507" s="8">
        <f ca="1">VLOOKUP(B9507,Residuals!$A$12:$AW$232,C9507,FALSE)</f>
        <v>3.2136475607722911E-2</v>
      </c>
      <c r="E9507" s="8">
        <f ca="1">VLOOKUP(B9507,Residuals!$A$12:$AW$232,C9507,FALSE)^2</f>
        <v>1.0327530644857696E-3</v>
      </c>
      <c r="F9507" s="8">
        <f t="shared" ca="1" si="740"/>
        <v>2.4330918240241259</v>
      </c>
      <c r="G9507" s="6">
        <f t="shared" si="743"/>
        <v>1</v>
      </c>
    </row>
    <row r="9508" spans="1:7" x14ac:dyDescent="0.25">
      <c r="A9508" s="6">
        <f t="shared" si="744"/>
        <v>9497</v>
      </c>
      <c r="B9508" s="6">
        <f t="shared" si="741"/>
        <v>5</v>
      </c>
      <c r="C9508" s="6">
        <f t="shared" si="742"/>
        <v>44</v>
      </c>
      <c r="D9508" s="8">
        <f ca="1">VLOOKUP(B9508,Residuals!$A$12:$AW$232,C9508,FALSE)</f>
        <v>5.2475633033368637E-3</v>
      </c>
      <c r="E9508" s="8">
        <f ca="1">VLOOKUP(B9508,Residuals!$A$12:$AW$232,C9508,FALSE)^2</f>
        <v>2.7536920622527697E-5</v>
      </c>
      <c r="F9508" s="8">
        <f t="shared" ca="1" si="740"/>
        <v>6.487500132360699E-2</v>
      </c>
      <c r="G9508" s="6">
        <f t="shared" si="743"/>
        <v>1</v>
      </c>
    </row>
    <row r="9509" spans="1:7" x14ac:dyDescent="0.25">
      <c r="A9509" s="6">
        <f t="shared" si="744"/>
        <v>9498</v>
      </c>
      <c r="B9509" s="6">
        <f t="shared" si="741"/>
        <v>6</v>
      </c>
      <c r="C9509" s="6">
        <f t="shared" si="742"/>
        <v>44</v>
      </c>
      <c r="D9509" s="8">
        <f ca="1">VLOOKUP(B9509,Residuals!$A$12:$AW$232,C9509,FALSE)</f>
        <v>-1.3837551140982278E-2</v>
      </c>
      <c r="E9509" s="8">
        <f ca="1">VLOOKUP(B9509,Residuals!$A$12:$AW$232,C9509,FALSE)^2</f>
        <v>1.9147782157929994E-4</v>
      </c>
      <c r="F9509" s="8">
        <f t="shared" ca="1" si="740"/>
        <v>0.45110795425092098</v>
      </c>
      <c r="G9509" s="6">
        <f t="shared" si="743"/>
        <v>1</v>
      </c>
    </row>
    <row r="9510" spans="1:7" x14ac:dyDescent="0.25">
      <c r="A9510" s="6">
        <f t="shared" si="744"/>
        <v>9499</v>
      </c>
      <c r="B9510" s="6">
        <f t="shared" si="741"/>
        <v>7</v>
      </c>
      <c r="C9510" s="6">
        <f t="shared" si="742"/>
        <v>44</v>
      </c>
      <c r="D9510" s="8">
        <f ca="1">VLOOKUP(B9510,Residuals!$A$12:$AW$232,C9510,FALSE)</f>
        <v>-4.1002412368152654E-3</v>
      </c>
      <c r="E9510" s="8">
        <f ca="1">VLOOKUP(B9510,Residuals!$A$12:$AW$232,C9510,FALSE)^2</f>
        <v>1.6811978200080377E-5</v>
      </c>
      <c r="F9510" s="8">
        <f t="shared" ca="1" si="740"/>
        <v>3.9607809563513563E-2</v>
      </c>
      <c r="G9510" s="6">
        <f t="shared" si="743"/>
        <v>1</v>
      </c>
    </row>
    <row r="9511" spans="1:7" x14ac:dyDescent="0.25">
      <c r="A9511" s="6">
        <f t="shared" si="744"/>
        <v>9500</v>
      </c>
      <c r="B9511" s="6">
        <f t="shared" si="741"/>
        <v>8</v>
      </c>
      <c r="C9511" s="6">
        <f t="shared" si="742"/>
        <v>44</v>
      </c>
      <c r="D9511" s="8">
        <f ca="1">VLOOKUP(B9511,Residuals!$A$12:$AW$232,C9511,FALSE)</f>
        <v>-1.7298798430617247E-2</v>
      </c>
      <c r="E9511" s="8">
        <f ca="1">VLOOKUP(B9511,Residuals!$A$12:$AW$232,C9511,FALSE)^2</f>
        <v>2.9924842714312573E-4</v>
      </c>
      <c r="F9511" s="8">
        <f t="shared" ca="1" si="740"/>
        <v>0.70500773754329638</v>
      </c>
      <c r="G9511" s="6">
        <f t="shared" si="743"/>
        <v>1</v>
      </c>
    </row>
    <row r="9512" spans="1:7" x14ac:dyDescent="0.25">
      <c r="A9512" s="6">
        <f t="shared" si="744"/>
        <v>9501</v>
      </c>
      <c r="B9512" s="6">
        <f t="shared" si="741"/>
        <v>9</v>
      </c>
      <c r="C9512" s="6">
        <f t="shared" si="742"/>
        <v>44</v>
      </c>
      <c r="D9512" s="8">
        <f ca="1">VLOOKUP(B9512,Residuals!$A$12:$AW$232,C9512,FALSE)</f>
        <v>2.1018530146599365E-2</v>
      </c>
      <c r="E9512" s="8">
        <f ca="1">VLOOKUP(B9512,Residuals!$A$12:$AW$232,C9512,FALSE)^2</f>
        <v>4.417786095235063E-4</v>
      </c>
      <c r="F9512" s="8">
        <f t="shared" ca="1" si="740"/>
        <v>1.040798579857616</v>
      </c>
      <c r="G9512" s="6">
        <f t="shared" si="743"/>
        <v>1</v>
      </c>
    </row>
    <row r="9513" spans="1:7" x14ac:dyDescent="0.25">
      <c r="A9513" s="6">
        <f t="shared" si="744"/>
        <v>9502</v>
      </c>
      <c r="B9513" s="6">
        <f t="shared" si="741"/>
        <v>10</v>
      </c>
      <c r="C9513" s="6">
        <f t="shared" si="742"/>
        <v>44</v>
      </c>
      <c r="D9513" s="8">
        <f ca="1">VLOOKUP(B9513,Residuals!$A$12:$AW$232,C9513,FALSE)</f>
        <v>2.3760253407167215E-2</v>
      </c>
      <c r="E9513" s="8">
        <f ca="1">VLOOKUP(B9513,Residuals!$A$12:$AW$232,C9513,FALSE)^2</f>
        <v>5.6454964197280122E-4</v>
      </c>
      <c r="F9513" s="8">
        <f t="shared" ca="1" si="740"/>
        <v>1.3300382883140767</v>
      </c>
      <c r="G9513" s="6">
        <f t="shared" si="743"/>
        <v>1</v>
      </c>
    </row>
    <row r="9514" spans="1:7" x14ac:dyDescent="0.25">
      <c r="A9514" s="6">
        <f t="shared" si="744"/>
        <v>9503</v>
      </c>
      <c r="B9514" s="6">
        <f t="shared" si="741"/>
        <v>-210</v>
      </c>
      <c r="C9514" s="6">
        <f t="shared" si="742"/>
        <v>45</v>
      </c>
      <c r="D9514" s="8">
        <f ca="1">VLOOKUP(B9514,Residuals!$A$12:$AW$232,C9514,FALSE)</f>
        <v>-7.9154513592546091E-3</v>
      </c>
      <c r="E9514" s="8">
        <f ca="1">VLOOKUP(B9514,Residuals!$A$12:$AW$232,C9514,FALSE)^2</f>
        <v>6.2654370220725645E-5</v>
      </c>
      <c r="F9514" s="8">
        <f t="shared" ca="1" si="740"/>
        <v>0.14760918283920405</v>
      </c>
      <c r="G9514" s="6">
        <f t="shared" si="743"/>
        <v>0</v>
      </c>
    </row>
    <row r="9515" spans="1:7" x14ac:dyDescent="0.25">
      <c r="A9515" s="6">
        <f t="shared" si="744"/>
        <v>9504</v>
      </c>
      <c r="B9515" s="6">
        <f t="shared" si="741"/>
        <v>-209</v>
      </c>
      <c r="C9515" s="6">
        <f t="shared" si="742"/>
        <v>45</v>
      </c>
      <c r="D9515" s="8">
        <f ca="1">VLOOKUP(B9515,Residuals!$A$12:$AW$232,C9515,FALSE)</f>
        <v>-1.9937096219167765E-2</v>
      </c>
      <c r="E9515" s="8">
        <f ca="1">VLOOKUP(B9515,Residuals!$A$12:$AW$232,C9515,FALSE)^2</f>
        <v>3.9748780565235361E-4</v>
      </c>
      <c r="F9515" s="8">
        <f t="shared" ca="1" si="740"/>
        <v>0.93645263649116817</v>
      </c>
      <c r="G9515" s="6">
        <f t="shared" si="743"/>
        <v>0</v>
      </c>
    </row>
    <row r="9516" spans="1:7" x14ac:dyDescent="0.25">
      <c r="A9516" s="6">
        <f t="shared" si="744"/>
        <v>9505</v>
      </c>
      <c r="B9516" s="6">
        <f t="shared" si="741"/>
        <v>-208</v>
      </c>
      <c r="C9516" s="6">
        <f t="shared" si="742"/>
        <v>45</v>
      </c>
      <c r="D9516" s="8">
        <f ca="1">VLOOKUP(B9516,Residuals!$A$12:$AW$232,C9516,FALSE)</f>
        <v>1.2550155139830115E-2</v>
      </c>
      <c r="E9516" s="8">
        <f ca="1">VLOOKUP(B9516,Residuals!$A$12:$AW$232,C9516,FALSE)^2</f>
        <v>1.5750639403380425E-4</v>
      </c>
      <c r="F9516" s="8">
        <f t="shared" ca="1" si="740"/>
        <v>0.37107371813608597</v>
      </c>
      <c r="G9516" s="6">
        <f t="shared" si="743"/>
        <v>0</v>
      </c>
    </row>
    <row r="9517" spans="1:7" x14ac:dyDescent="0.25">
      <c r="A9517" s="6">
        <f t="shared" si="744"/>
        <v>9506</v>
      </c>
      <c r="B9517" s="6">
        <f t="shared" si="741"/>
        <v>-207</v>
      </c>
      <c r="C9517" s="6">
        <f t="shared" si="742"/>
        <v>45</v>
      </c>
      <c r="D9517" s="8">
        <f ca="1">VLOOKUP(B9517,Residuals!$A$12:$AW$232,C9517,FALSE)</f>
        <v>-6.2257104538187055E-3</v>
      </c>
      <c r="E9517" s="8">
        <f ca="1">VLOOKUP(B9517,Residuals!$A$12:$AW$232,C9517,FALSE)^2</f>
        <v>3.8759470654787509E-5</v>
      </c>
      <c r="F9517" s="8">
        <f t="shared" ca="1" si="740"/>
        <v>9.1314520766513751E-2</v>
      </c>
      <c r="G9517" s="6">
        <f t="shared" si="743"/>
        <v>0</v>
      </c>
    </row>
    <row r="9518" spans="1:7" x14ac:dyDescent="0.25">
      <c r="A9518" s="6">
        <f t="shared" si="744"/>
        <v>9507</v>
      </c>
      <c r="B9518" s="6">
        <f t="shared" si="741"/>
        <v>-206</v>
      </c>
      <c r="C9518" s="6">
        <f t="shared" si="742"/>
        <v>45</v>
      </c>
      <c r="D9518" s="8">
        <f ca="1">VLOOKUP(B9518,Residuals!$A$12:$AW$232,C9518,FALSE)</f>
        <v>2.3824406714051272E-3</v>
      </c>
      <c r="E9518" s="8">
        <f ca="1">VLOOKUP(B9518,Residuals!$A$12:$AW$232,C9518,FALSE)^2</f>
        <v>5.6760235527653132E-6</v>
      </c>
      <c r="F9518" s="8">
        <f t="shared" ca="1" si="740"/>
        <v>1.3372302609509177E-2</v>
      </c>
      <c r="G9518" s="6">
        <f t="shared" si="743"/>
        <v>0</v>
      </c>
    </row>
    <row r="9519" spans="1:7" x14ac:dyDescent="0.25">
      <c r="A9519" s="6">
        <f t="shared" si="744"/>
        <v>9508</v>
      </c>
      <c r="B9519" s="6">
        <f t="shared" si="741"/>
        <v>-205</v>
      </c>
      <c r="C9519" s="6">
        <f t="shared" si="742"/>
        <v>45</v>
      </c>
      <c r="D9519" s="8">
        <f ca="1">VLOOKUP(B9519,Residuals!$A$12:$AW$232,C9519,FALSE)</f>
        <v>-1.1685677512719345E-2</v>
      </c>
      <c r="E9519" s="8">
        <f ca="1">VLOOKUP(B9519,Residuals!$A$12:$AW$232,C9519,FALSE)^2</f>
        <v>1.3655505893127456E-4</v>
      </c>
      <c r="F9519" s="8">
        <f t="shared" ca="1" si="740"/>
        <v>0.32171388189513811</v>
      </c>
      <c r="G9519" s="6">
        <f t="shared" si="743"/>
        <v>0</v>
      </c>
    </row>
    <row r="9520" spans="1:7" x14ac:dyDescent="0.25">
      <c r="A9520" s="6">
        <f t="shared" si="744"/>
        <v>9509</v>
      </c>
      <c r="B9520" s="6">
        <f t="shared" si="741"/>
        <v>-204</v>
      </c>
      <c r="C9520" s="6">
        <f t="shared" si="742"/>
        <v>45</v>
      </c>
      <c r="D9520" s="8">
        <f ca="1">VLOOKUP(B9520,Residuals!$A$12:$AW$232,C9520,FALSE)</f>
        <v>2.4031218888968191E-2</v>
      </c>
      <c r="E9520" s="8">
        <f ca="1">VLOOKUP(B9520,Residuals!$A$12:$AW$232,C9520,FALSE)^2</f>
        <v>5.7749948128950161E-4</v>
      </c>
      <c r="F9520" s="8">
        <f t="shared" ca="1" si="740"/>
        <v>1.3605471768832704</v>
      </c>
      <c r="G9520" s="6">
        <f t="shared" si="743"/>
        <v>0</v>
      </c>
    </row>
    <row r="9521" spans="1:7" x14ac:dyDescent="0.25">
      <c r="A9521" s="6">
        <f t="shared" si="744"/>
        <v>9510</v>
      </c>
      <c r="B9521" s="6">
        <f t="shared" si="741"/>
        <v>-203</v>
      </c>
      <c r="C9521" s="6">
        <f t="shared" si="742"/>
        <v>45</v>
      </c>
      <c r="D9521" s="8">
        <f ca="1">VLOOKUP(B9521,Residuals!$A$12:$AW$232,C9521,FALSE)</f>
        <v>2.1863248280054998E-2</v>
      </c>
      <c r="E9521" s="8">
        <f ca="1">VLOOKUP(B9521,Residuals!$A$12:$AW$232,C9521,FALSE)^2</f>
        <v>4.7800162535532783E-4</v>
      </c>
      <c r="F9521" s="8">
        <f t="shared" ca="1" si="740"/>
        <v>1.126137395778521</v>
      </c>
      <c r="G9521" s="6">
        <f t="shared" si="743"/>
        <v>0</v>
      </c>
    </row>
    <row r="9522" spans="1:7" x14ac:dyDescent="0.25">
      <c r="A9522" s="6">
        <f t="shared" si="744"/>
        <v>9511</v>
      </c>
      <c r="B9522" s="6">
        <f t="shared" si="741"/>
        <v>-202</v>
      </c>
      <c r="C9522" s="6">
        <f t="shared" si="742"/>
        <v>45</v>
      </c>
      <c r="D9522" s="8">
        <f ca="1">VLOOKUP(B9522,Residuals!$A$12:$AW$232,C9522,FALSE)</f>
        <v>3.0542871450756053E-2</v>
      </c>
      <c r="E9522" s="8">
        <f ca="1">VLOOKUP(B9522,Residuals!$A$12:$AW$232,C9522,FALSE)^2</f>
        <v>9.3286699645740918E-4</v>
      </c>
      <c r="F9522" s="8">
        <f t="shared" ca="1" si="740"/>
        <v>2.1977674431909087</v>
      </c>
      <c r="G9522" s="6">
        <f t="shared" si="743"/>
        <v>0</v>
      </c>
    </row>
    <row r="9523" spans="1:7" x14ac:dyDescent="0.25">
      <c r="A9523" s="6">
        <f t="shared" si="744"/>
        <v>9512</v>
      </c>
      <c r="B9523" s="6">
        <f t="shared" si="741"/>
        <v>-201</v>
      </c>
      <c r="C9523" s="6">
        <f t="shared" si="742"/>
        <v>45</v>
      </c>
      <c r="D9523" s="8">
        <f ca="1">VLOOKUP(B9523,Residuals!$A$12:$AW$232,C9523,FALSE)</f>
        <v>4.8349129472545268E-3</v>
      </c>
      <c r="E9523" s="8">
        <f ca="1">VLOOKUP(B9523,Residuals!$A$12:$AW$232,C9523,FALSE)^2</f>
        <v>2.3376383207529454E-5</v>
      </c>
      <c r="F9523" s="8">
        <f t="shared" ca="1" si="740"/>
        <v>5.5073074884377161E-2</v>
      </c>
      <c r="G9523" s="6">
        <f t="shared" si="743"/>
        <v>0</v>
      </c>
    </row>
    <row r="9524" spans="1:7" x14ac:dyDescent="0.25">
      <c r="A9524" s="6">
        <f t="shared" si="744"/>
        <v>9513</v>
      </c>
      <c r="B9524" s="6">
        <f t="shared" si="741"/>
        <v>-200</v>
      </c>
      <c r="C9524" s="6">
        <f t="shared" si="742"/>
        <v>45</v>
      </c>
      <c r="D9524" s="8">
        <f ca="1">VLOOKUP(B9524,Residuals!$A$12:$AW$232,C9524,FALSE)</f>
        <v>9.4916419943142458E-3</v>
      </c>
      <c r="E9524" s="8">
        <f ca="1">VLOOKUP(B9524,Residuals!$A$12:$AW$232,C9524,FALSE)^2</f>
        <v>9.0091267748229717E-5</v>
      </c>
      <c r="F9524" s="8">
        <f t="shared" ca="1" si="740"/>
        <v>0.2122485369562479</v>
      </c>
      <c r="G9524" s="6">
        <f t="shared" si="743"/>
        <v>0</v>
      </c>
    </row>
    <row r="9525" spans="1:7" x14ac:dyDescent="0.25">
      <c r="A9525" s="6">
        <f t="shared" si="744"/>
        <v>9514</v>
      </c>
      <c r="B9525" s="6">
        <f t="shared" si="741"/>
        <v>-199</v>
      </c>
      <c r="C9525" s="6">
        <f t="shared" si="742"/>
        <v>45</v>
      </c>
      <c r="D9525" s="8">
        <f ca="1">VLOOKUP(B9525,Residuals!$A$12:$AW$232,C9525,FALSE)</f>
        <v>-5.3179068504712297E-3</v>
      </c>
      <c r="E9525" s="8">
        <f ca="1">VLOOKUP(B9525,Residuals!$A$12:$AW$232,C9525,FALSE)^2</f>
        <v>2.8280133270288834E-5</v>
      </c>
      <c r="F9525" s="8">
        <f t="shared" ca="1" si="740"/>
        <v>6.6625956783302812E-2</v>
      </c>
      <c r="G9525" s="6">
        <f t="shared" si="743"/>
        <v>0</v>
      </c>
    </row>
    <row r="9526" spans="1:7" x14ac:dyDescent="0.25">
      <c r="A9526" s="6">
        <f t="shared" si="744"/>
        <v>9515</v>
      </c>
      <c r="B9526" s="6">
        <f t="shared" si="741"/>
        <v>-198</v>
      </c>
      <c r="C9526" s="6">
        <f t="shared" si="742"/>
        <v>45</v>
      </c>
      <c r="D9526" s="8">
        <f ca="1">VLOOKUP(B9526,Residuals!$A$12:$AW$232,C9526,FALSE)</f>
        <v>-1.3601790448678498E-2</v>
      </c>
      <c r="E9526" s="8">
        <f ca="1">VLOOKUP(B9526,Residuals!$A$12:$AW$232,C9526,FALSE)^2</f>
        <v>1.850087034097616E-4</v>
      </c>
      <c r="F9526" s="8">
        <f t="shared" ca="1" si="740"/>
        <v>0.4358671778560459</v>
      </c>
      <c r="G9526" s="6">
        <f t="shared" si="743"/>
        <v>0</v>
      </c>
    </row>
    <row r="9527" spans="1:7" x14ac:dyDescent="0.25">
      <c r="A9527" s="6">
        <f t="shared" si="744"/>
        <v>9516</v>
      </c>
      <c r="B9527" s="6">
        <f t="shared" si="741"/>
        <v>-197</v>
      </c>
      <c r="C9527" s="6">
        <f t="shared" si="742"/>
        <v>45</v>
      </c>
      <c r="D9527" s="8">
        <f ca="1">VLOOKUP(B9527,Residuals!$A$12:$AW$232,C9527,FALSE)</f>
        <v>3.1699403198729964E-2</v>
      </c>
      <c r="E9527" s="8">
        <f ca="1">VLOOKUP(B9527,Residuals!$A$12:$AW$232,C9527,FALSE)^2</f>
        <v>1.0048521631556514E-3</v>
      </c>
      <c r="F9527" s="8">
        <f t="shared" ca="1" si="740"/>
        <v>2.3673593103733279</v>
      </c>
      <c r="G9527" s="6">
        <f t="shared" si="743"/>
        <v>0</v>
      </c>
    </row>
    <row r="9528" spans="1:7" x14ac:dyDescent="0.25">
      <c r="A9528" s="6">
        <f t="shared" si="744"/>
        <v>9517</v>
      </c>
      <c r="B9528" s="6">
        <f t="shared" si="741"/>
        <v>-196</v>
      </c>
      <c r="C9528" s="6">
        <f t="shared" si="742"/>
        <v>45</v>
      </c>
      <c r="D9528" s="8">
        <f ca="1">VLOOKUP(B9528,Residuals!$A$12:$AW$232,C9528,FALSE)</f>
        <v>1.7522310179331979E-2</v>
      </c>
      <c r="E9528" s="8">
        <f ca="1">VLOOKUP(B9528,Residuals!$A$12:$AW$232,C9528,FALSE)^2</f>
        <v>3.0703135402072109E-4</v>
      </c>
      <c r="F9528" s="8">
        <f t="shared" ca="1" si="740"/>
        <v>0.72334375261218786</v>
      </c>
      <c r="G9528" s="6">
        <f t="shared" si="743"/>
        <v>0</v>
      </c>
    </row>
    <row r="9529" spans="1:7" x14ac:dyDescent="0.25">
      <c r="A9529" s="6">
        <f t="shared" si="744"/>
        <v>9518</v>
      </c>
      <c r="B9529" s="6">
        <f t="shared" si="741"/>
        <v>-195</v>
      </c>
      <c r="C9529" s="6">
        <f t="shared" si="742"/>
        <v>45</v>
      </c>
      <c r="D9529" s="8">
        <f ca="1">VLOOKUP(B9529,Residuals!$A$12:$AW$232,C9529,FALSE)</f>
        <v>-2.1847446977941051E-2</v>
      </c>
      <c r="E9529" s="8">
        <f ca="1">VLOOKUP(B9529,Residuals!$A$12:$AW$232,C9529,FALSE)^2</f>
        <v>4.7731093945394557E-4</v>
      </c>
      <c r="F9529" s="8">
        <f t="shared" ca="1" si="740"/>
        <v>1.1245101895494514</v>
      </c>
      <c r="G9529" s="6">
        <f t="shared" si="743"/>
        <v>0</v>
      </c>
    </row>
    <row r="9530" spans="1:7" x14ac:dyDescent="0.25">
      <c r="A9530" s="6">
        <f t="shared" si="744"/>
        <v>9519</v>
      </c>
      <c r="B9530" s="6">
        <f t="shared" si="741"/>
        <v>-194</v>
      </c>
      <c r="C9530" s="6">
        <f t="shared" si="742"/>
        <v>45</v>
      </c>
      <c r="D9530" s="8">
        <f ca="1">VLOOKUP(B9530,Residuals!$A$12:$AW$232,C9530,FALSE)</f>
        <v>1.6424315927845389E-2</v>
      </c>
      <c r="E9530" s="8">
        <f ca="1">VLOOKUP(B9530,Residuals!$A$12:$AW$232,C9530,FALSE)^2</f>
        <v>2.6975815369767572E-4</v>
      </c>
      <c r="F9530" s="8">
        <f t="shared" ca="1" si="740"/>
        <v>0.63553077768156285</v>
      </c>
      <c r="G9530" s="6">
        <f t="shared" si="743"/>
        <v>0</v>
      </c>
    </row>
    <row r="9531" spans="1:7" x14ac:dyDescent="0.25">
      <c r="A9531" s="6">
        <f t="shared" si="744"/>
        <v>9520</v>
      </c>
      <c r="B9531" s="6">
        <f t="shared" si="741"/>
        <v>-193</v>
      </c>
      <c r="C9531" s="6">
        <f t="shared" si="742"/>
        <v>45</v>
      </c>
      <c r="D9531" s="8">
        <f ca="1">VLOOKUP(B9531,Residuals!$A$12:$AW$232,C9531,FALSE)</f>
        <v>1.6154895032562976E-2</v>
      </c>
      <c r="E9531" s="8">
        <f ca="1">VLOOKUP(B9531,Residuals!$A$12:$AW$232,C9531,FALSE)^2</f>
        <v>2.6098063351312793E-4</v>
      </c>
      <c r="F9531" s="8">
        <f t="shared" ca="1" si="740"/>
        <v>0.61485157242850086</v>
      </c>
      <c r="G9531" s="6">
        <f t="shared" si="743"/>
        <v>0</v>
      </c>
    </row>
    <row r="9532" spans="1:7" x14ac:dyDescent="0.25">
      <c r="A9532" s="6">
        <f t="shared" si="744"/>
        <v>9521</v>
      </c>
      <c r="B9532" s="6">
        <f t="shared" si="741"/>
        <v>-192</v>
      </c>
      <c r="C9532" s="6">
        <f t="shared" si="742"/>
        <v>45</v>
      </c>
      <c r="D9532" s="8">
        <f ca="1">VLOOKUP(B9532,Residuals!$A$12:$AW$232,C9532,FALSE)</f>
        <v>-2.1125758141955716E-2</v>
      </c>
      <c r="E9532" s="8">
        <f ca="1">VLOOKUP(B9532,Residuals!$A$12:$AW$232,C9532,FALSE)^2</f>
        <v>4.4629765707240822E-4</v>
      </c>
      <c r="F9532" s="8">
        <f t="shared" ca="1" si="740"/>
        <v>1.0514451303465118</v>
      </c>
      <c r="G9532" s="6">
        <f t="shared" si="743"/>
        <v>0</v>
      </c>
    </row>
    <row r="9533" spans="1:7" x14ac:dyDescent="0.25">
      <c r="A9533" s="6">
        <f t="shared" si="744"/>
        <v>9522</v>
      </c>
      <c r="B9533" s="6">
        <f t="shared" si="741"/>
        <v>-191</v>
      </c>
      <c r="C9533" s="6">
        <f t="shared" si="742"/>
        <v>45</v>
      </c>
      <c r="D9533" s="8">
        <f ca="1">VLOOKUP(B9533,Residuals!$A$12:$AW$232,C9533,FALSE)</f>
        <v>6.1617622489535326E-3</v>
      </c>
      <c r="E9533" s="8">
        <f ca="1">VLOOKUP(B9533,Residuals!$A$12:$AW$232,C9533,FALSE)^2</f>
        <v>3.7967314012628899E-5</v>
      </c>
      <c r="F9533" s="8">
        <f t="shared" ca="1" si="740"/>
        <v>8.9448256781770985E-2</v>
      </c>
      <c r="G9533" s="6">
        <f t="shared" si="743"/>
        <v>0</v>
      </c>
    </row>
    <row r="9534" spans="1:7" x14ac:dyDescent="0.25">
      <c r="A9534" s="6">
        <f t="shared" si="744"/>
        <v>9523</v>
      </c>
      <c r="B9534" s="6">
        <f t="shared" si="741"/>
        <v>-190</v>
      </c>
      <c r="C9534" s="6">
        <f t="shared" si="742"/>
        <v>45</v>
      </c>
      <c r="D9534" s="8">
        <f ca="1">VLOOKUP(B9534,Residuals!$A$12:$AW$232,C9534,FALSE)</f>
        <v>-2.3249497079119816E-2</v>
      </c>
      <c r="E9534" s="8">
        <f ca="1">VLOOKUP(B9534,Residuals!$A$12:$AW$232,C9534,FALSE)^2</f>
        <v>5.405391144320008E-4</v>
      </c>
      <c r="F9534" s="8">
        <f t="shared" ca="1" si="740"/>
        <v>1.273471215062044</v>
      </c>
      <c r="G9534" s="6">
        <f t="shared" si="743"/>
        <v>0</v>
      </c>
    </row>
    <row r="9535" spans="1:7" x14ac:dyDescent="0.25">
      <c r="A9535" s="6">
        <f t="shared" si="744"/>
        <v>9524</v>
      </c>
      <c r="B9535" s="6">
        <f t="shared" si="741"/>
        <v>-189</v>
      </c>
      <c r="C9535" s="6">
        <f t="shared" si="742"/>
        <v>45</v>
      </c>
      <c r="D9535" s="8">
        <f ca="1">VLOOKUP(B9535,Residuals!$A$12:$AW$232,C9535,FALSE)</f>
        <v>-1.1907859239360735E-3</v>
      </c>
      <c r="E9535" s="8">
        <f ca="1">VLOOKUP(B9535,Residuals!$A$12:$AW$232,C9535,FALSE)^2</f>
        <v>1.4179711166442881E-6</v>
      </c>
      <c r="F9535" s="8">
        <f t="shared" ca="1" si="740"/>
        <v>3.3406378051537761E-3</v>
      </c>
      <c r="G9535" s="6">
        <f t="shared" si="743"/>
        <v>0</v>
      </c>
    </row>
    <row r="9536" spans="1:7" x14ac:dyDescent="0.25">
      <c r="A9536" s="6">
        <f t="shared" si="744"/>
        <v>9525</v>
      </c>
      <c r="B9536" s="6">
        <f t="shared" si="741"/>
        <v>-188</v>
      </c>
      <c r="C9536" s="6">
        <f t="shared" si="742"/>
        <v>45</v>
      </c>
      <c r="D9536" s="8">
        <f ca="1">VLOOKUP(B9536,Residuals!$A$12:$AW$232,C9536,FALSE)</f>
        <v>-1.8546222223220266E-2</v>
      </c>
      <c r="E9536" s="8">
        <f ca="1">VLOOKUP(B9536,Residuals!$A$12:$AW$232,C9536,FALSE)^2</f>
        <v>3.4396235875306926E-4</v>
      </c>
      <c r="F9536" s="8">
        <f t="shared" ca="1" si="740"/>
        <v>0.8103505393816991</v>
      </c>
      <c r="G9536" s="6">
        <f t="shared" si="743"/>
        <v>0</v>
      </c>
    </row>
    <row r="9537" spans="1:7" x14ac:dyDescent="0.25">
      <c r="A9537" s="6">
        <f t="shared" si="744"/>
        <v>9526</v>
      </c>
      <c r="B9537" s="6">
        <f t="shared" si="741"/>
        <v>-187</v>
      </c>
      <c r="C9537" s="6">
        <f t="shared" si="742"/>
        <v>45</v>
      </c>
      <c r="D9537" s="8">
        <f ca="1">VLOOKUP(B9537,Residuals!$A$12:$AW$232,C9537,FALSE)</f>
        <v>-9.154449273308593E-6</v>
      </c>
      <c r="E9537" s="8">
        <f ca="1">VLOOKUP(B9537,Residuals!$A$12:$AW$232,C9537,FALSE)^2</f>
        <v>8.3803941497580227E-11</v>
      </c>
      <c r="F9537" s="8">
        <f t="shared" ca="1" si="740"/>
        <v>1.9743604922662344E-7</v>
      </c>
      <c r="G9537" s="6">
        <f t="shared" si="743"/>
        <v>0</v>
      </c>
    </row>
    <row r="9538" spans="1:7" x14ac:dyDescent="0.25">
      <c r="A9538" s="6">
        <f t="shared" si="744"/>
        <v>9527</v>
      </c>
      <c r="B9538" s="6">
        <f t="shared" si="741"/>
        <v>-186</v>
      </c>
      <c r="C9538" s="6">
        <f t="shared" si="742"/>
        <v>45</v>
      </c>
      <c r="D9538" s="8">
        <f ca="1">VLOOKUP(B9538,Residuals!$A$12:$AW$232,C9538,FALSE)</f>
        <v>-1.9354134219399754E-2</v>
      </c>
      <c r="E9538" s="8">
        <f ca="1">VLOOKUP(B9538,Residuals!$A$12:$AW$232,C9538,FALSE)^2</f>
        <v>3.7458251138254052E-4</v>
      </c>
      <c r="F9538" s="8">
        <f t="shared" ca="1" si="740"/>
        <v>0.88248941320845786</v>
      </c>
      <c r="G9538" s="6">
        <f t="shared" si="743"/>
        <v>0</v>
      </c>
    </row>
    <row r="9539" spans="1:7" x14ac:dyDescent="0.25">
      <c r="A9539" s="6">
        <f t="shared" si="744"/>
        <v>9528</v>
      </c>
      <c r="B9539" s="6">
        <f t="shared" si="741"/>
        <v>-185</v>
      </c>
      <c r="C9539" s="6">
        <f t="shared" si="742"/>
        <v>45</v>
      </c>
      <c r="D9539" s="8">
        <f ca="1">VLOOKUP(B9539,Residuals!$A$12:$AW$232,C9539,FALSE)</f>
        <v>3.8773048371344938E-2</v>
      </c>
      <c r="E9539" s="8">
        <f ca="1">VLOOKUP(B9539,Residuals!$A$12:$AW$232,C9539,FALSE)^2</f>
        <v>1.5033492800066543E-3</v>
      </c>
      <c r="F9539" s="8">
        <f t="shared" ca="1" si="740"/>
        <v>3.5417826076924199</v>
      </c>
      <c r="G9539" s="6">
        <f t="shared" si="743"/>
        <v>0</v>
      </c>
    </row>
    <row r="9540" spans="1:7" x14ac:dyDescent="0.25">
      <c r="A9540" s="6">
        <f t="shared" si="744"/>
        <v>9529</v>
      </c>
      <c r="B9540" s="6">
        <f t="shared" si="741"/>
        <v>-184</v>
      </c>
      <c r="C9540" s="6">
        <f t="shared" si="742"/>
        <v>45</v>
      </c>
      <c r="D9540" s="8">
        <f ca="1">VLOOKUP(B9540,Residuals!$A$12:$AW$232,C9540,FALSE)</f>
        <v>6.5190599237399657E-2</v>
      </c>
      <c r="E9540" s="8">
        <f ca="1">VLOOKUP(B9540,Residuals!$A$12:$AW$232,C9540,FALSE)^2</f>
        <v>4.2498142289312526E-3</v>
      </c>
      <c r="F9540" s="8">
        <f t="shared" ca="1" si="740"/>
        <v>10.012256181667814</v>
      </c>
      <c r="G9540" s="6">
        <f t="shared" si="743"/>
        <v>0</v>
      </c>
    </row>
    <row r="9541" spans="1:7" x14ac:dyDescent="0.25">
      <c r="A9541" s="6">
        <f t="shared" si="744"/>
        <v>9530</v>
      </c>
      <c r="B9541" s="6">
        <f t="shared" si="741"/>
        <v>-183</v>
      </c>
      <c r="C9541" s="6">
        <f t="shared" si="742"/>
        <v>45</v>
      </c>
      <c r="D9541" s="8">
        <f ca="1">VLOOKUP(B9541,Residuals!$A$12:$AW$232,C9541,FALSE)</f>
        <v>-1.7271313772313755E-2</v>
      </c>
      <c r="E9541" s="8">
        <f ca="1">VLOOKUP(B9541,Residuals!$A$12:$AW$232,C9541,FALSE)^2</f>
        <v>2.9829827942171478E-4</v>
      </c>
      <c r="F9541" s="8">
        <f t="shared" ca="1" si="740"/>
        <v>0.70276925795695766</v>
      </c>
      <c r="G9541" s="6">
        <f t="shared" si="743"/>
        <v>0</v>
      </c>
    </row>
    <row r="9542" spans="1:7" x14ac:dyDescent="0.25">
      <c r="A9542" s="6">
        <f t="shared" si="744"/>
        <v>9531</v>
      </c>
      <c r="B9542" s="6">
        <f t="shared" si="741"/>
        <v>-182</v>
      </c>
      <c r="C9542" s="6">
        <f t="shared" si="742"/>
        <v>45</v>
      </c>
      <c r="D9542" s="8">
        <f ca="1">VLOOKUP(B9542,Residuals!$A$12:$AW$232,C9542,FALSE)</f>
        <v>2.2562061678926753E-2</v>
      </c>
      <c r="E9542" s="8">
        <f ca="1">VLOOKUP(B9542,Residuals!$A$12:$AW$232,C9542,FALSE)^2</f>
        <v>5.090466272036951E-4</v>
      </c>
      <c r="F9542" s="8">
        <f t="shared" ca="1" si="740"/>
        <v>1.1992771837603529</v>
      </c>
      <c r="G9542" s="6">
        <f t="shared" si="743"/>
        <v>0</v>
      </c>
    </row>
    <row r="9543" spans="1:7" x14ac:dyDescent="0.25">
      <c r="A9543" s="6">
        <f t="shared" si="744"/>
        <v>9532</v>
      </c>
      <c r="B9543" s="6">
        <f t="shared" si="741"/>
        <v>-181</v>
      </c>
      <c r="C9543" s="6">
        <f t="shared" si="742"/>
        <v>45</v>
      </c>
      <c r="D9543" s="8">
        <f ca="1">VLOOKUP(B9543,Residuals!$A$12:$AW$232,C9543,FALSE)</f>
        <v>3.8736890232347744E-3</v>
      </c>
      <c r="E9543" s="8">
        <f ca="1">VLOOKUP(B9543,Residuals!$A$12:$AW$232,C9543,FALSE)^2</f>
        <v>1.5005466648729581E-5</v>
      </c>
      <c r="F9543" s="8">
        <f t="shared" ca="1" si="740"/>
        <v>3.5351798483279843E-2</v>
      </c>
      <c r="G9543" s="6">
        <f t="shared" si="743"/>
        <v>0</v>
      </c>
    </row>
    <row r="9544" spans="1:7" x14ac:dyDescent="0.25">
      <c r="A9544" s="6">
        <f t="shared" si="744"/>
        <v>9533</v>
      </c>
      <c r="B9544" s="6">
        <f t="shared" si="741"/>
        <v>-180</v>
      </c>
      <c r="C9544" s="6">
        <f t="shared" si="742"/>
        <v>45</v>
      </c>
      <c r="D9544" s="8">
        <f ca="1">VLOOKUP(B9544,Residuals!$A$12:$AW$232,C9544,FALSE)</f>
        <v>-3.1664807373255374E-2</v>
      </c>
      <c r="E9544" s="8">
        <f ca="1">VLOOKUP(B9544,Residuals!$A$12:$AW$232,C9544,FALSE)^2</f>
        <v>1.002660025985368E-3</v>
      </c>
      <c r="F9544" s="8">
        <f t="shared" ca="1" si="740"/>
        <v>2.3621947931140044</v>
      </c>
      <c r="G9544" s="6">
        <f t="shared" si="743"/>
        <v>0</v>
      </c>
    </row>
    <row r="9545" spans="1:7" x14ac:dyDescent="0.25">
      <c r="A9545" s="6">
        <f t="shared" si="744"/>
        <v>9534</v>
      </c>
      <c r="B9545" s="6">
        <f t="shared" si="741"/>
        <v>-179</v>
      </c>
      <c r="C9545" s="6">
        <f t="shared" si="742"/>
        <v>45</v>
      </c>
      <c r="D9545" s="8">
        <f ca="1">VLOOKUP(B9545,Residuals!$A$12:$AW$232,C9545,FALSE)</f>
        <v>1.4670801799335281E-3</v>
      </c>
      <c r="E9545" s="8">
        <f ca="1">VLOOKUP(B9545,Residuals!$A$12:$AW$232,C9545,FALSE)^2</f>
        <v>2.1523242543537932E-6</v>
      </c>
      <c r="F9545" s="8">
        <f t="shared" ca="1" si="740"/>
        <v>5.0707208973759434E-3</v>
      </c>
      <c r="G9545" s="6">
        <f t="shared" si="743"/>
        <v>0</v>
      </c>
    </row>
    <row r="9546" spans="1:7" x14ac:dyDescent="0.25">
      <c r="A9546" s="6">
        <f t="shared" si="744"/>
        <v>9535</v>
      </c>
      <c r="B9546" s="6">
        <f t="shared" si="741"/>
        <v>-178</v>
      </c>
      <c r="C9546" s="6">
        <f t="shared" si="742"/>
        <v>45</v>
      </c>
      <c r="D9546" s="8">
        <f ca="1">VLOOKUP(B9546,Residuals!$A$12:$AW$232,C9546,FALSE)</f>
        <v>-1.1054515813652174E-2</v>
      </c>
      <c r="E9546" s="8">
        <f ca="1">VLOOKUP(B9546,Residuals!$A$12:$AW$232,C9546,FALSE)^2</f>
        <v>1.2220231987428599E-4</v>
      </c>
      <c r="F9546" s="8">
        <f t="shared" ca="1" si="740"/>
        <v>0.28789986259779637</v>
      </c>
      <c r="G9546" s="6">
        <f t="shared" si="743"/>
        <v>0</v>
      </c>
    </row>
    <row r="9547" spans="1:7" x14ac:dyDescent="0.25">
      <c r="A9547" s="6">
        <f t="shared" si="744"/>
        <v>9536</v>
      </c>
      <c r="B9547" s="6">
        <f t="shared" si="741"/>
        <v>-177</v>
      </c>
      <c r="C9547" s="6">
        <f t="shared" si="742"/>
        <v>45</v>
      </c>
      <c r="D9547" s="8">
        <f ca="1">VLOOKUP(B9547,Residuals!$A$12:$AW$232,C9547,FALSE)</f>
        <v>1.2272840622901446E-2</v>
      </c>
      <c r="E9547" s="8">
        <f ca="1">VLOOKUP(B9547,Residuals!$A$12:$AW$232,C9547,FALSE)^2</f>
        <v>1.5062261695513994E-4</v>
      </c>
      <c r="F9547" s="8">
        <f t="shared" ref="F9547:F9610" ca="1" si="745">E9547/$F$8</f>
        <v>0.35485603522188186</v>
      </c>
      <c r="G9547" s="6">
        <f t="shared" si="743"/>
        <v>0</v>
      </c>
    </row>
    <row r="9548" spans="1:7" x14ac:dyDescent="0.25">
      <c r="A9548" s="6">
        <f t="shared" si="744"/>
        <v>9537</v>
      </c>
      <c r="B9548" s="6">
        <f t="shared" ref="B9548:B9611" si="746">MOD(A9548,221)-210</f>
        <v>-176</v>
      </c>
      <c r="C9548" s="6">
        <f t="shared" ref="C9548:C9611" si="747">IF(B9548&lt;B9547,IF(ISNUMBER(C9547),C9547+1,2),C9547)</f>
        <v>45</v>
      </c>
      <c r="D9548" s="8">
        <f ca="1">VLOOKUP(B9548,Residuals!$A$12:$AW$232,C9548,FALSE)</f>
        <v>2.6177155865803423E-2</v>
      </c>
      <c r="E9548" s="8">
        <f ca="1">VLOOKUP(B9548,Residuals!$A$12:$AW$232,C9548,FALSE)^2</f>
        <v>6.8524348922256652E-4</v>
      </c>
      <c r="F9548" s="8">
        <f t="shared" ca="1" si="745"/>
        <v>1.6143842980735732</v>
      </c>
      <c r="G9548" s="6">
        <f t="shared" ref="G9548:G9611" si="748">IF(OR(B9548&lt;-10,B9548&gt;10),0,1)</f>
        <v>0</v>
      </c>
    </row>
    <row r="9549" spans="1:7" x14ac:dyDescent="0.25">
      <c r="A9549" s="6">
        <f t="shared" ref="A9549:A9612" si="749">A9548+1</f>
        <v>9538</v>
      </c>
      <c r="B9549" s="6">
        <f t="shared" si="746"/>
        <v>-175</v>
      </c>
      <c r="C9549" s="6">
        <f t="shared" si="747"/>
        <v>45</v>
      </c>
      <c r="D9549" s="8">
        <f ca="1">VLOOKUP(B9549,Residuals!$A$12:$AW$232,C9549,FALSE)</f>
        <v>2.3591650486007698E-2</v>
      </c>
      <c r="E9549" s="8">
        <f ca="1">VLOOKUP(B9549,Residuals!$A$12:$AW$232,C9549,FALSE)^2</f>
        <v>5.5656597265394726E-4</v>
      </c>
      <c r="F9549" s="8">
        <f t="shared" ca="1" si="745"/>
        <v>1.3112293385143605</v>
      </c>
      <c r="G9549" s="6">
        <f t="shared" si="748"/>
        <v>0</v>
      </c>
    </row>
    <row r="9550" spans="1:7" x14ac:dyDescent="0.25">
      <c r="A9550" s="6">
        <f t="shared" si="749"/>
        <v>9539</v>
      </c>
      <c r="B9550" s="6">
        <f t="shared" si="746"/>
        <v>-174</v>
      </c>
      <c r="C9550" s="6">
        <f t="shared" si="747"/>
        <v>45</v>
      </c>
      <c r="D9550" s="8">
        <f ca="1">VLOOKUP(B9550,Residuals!$A$12:$AW$232,C9550,FALSE)</f>
        <v>-1.5442116726933602E-2</v>
      </c>
      <c r="E9550" s="8">
        <f ca="1">VLOOKUP(B9550,Residuals!$A$12:$AW$232,C9550,FALSE)^2</f>
        <v>2.3845896900824256E-4</v>
      </c>
      <c r="F9550" s="8">
        <f t="shared" ca="1" si="745"/>
        <v>0.56179215323661902</v>
      </c>
      <c r="G9550" s="6">
        <f t="shared" si="748"/>
        <v>0</v>
      </c>
    </row>
    <row r="9551" spans="1:7" x14ac:dyDescent="0.25">
      <c r="A9551" s="6">
        <f t="shared" si="749"/>
        <v>9540</v>
      </c>
      <c r="B9551" s="6">
        <f t="shared" si="746"/>
        <v>-173</v>
      </c>
      <c r="C9551" s="6">
        <f t="shared" si="747"/>
        <v>45</v>
      </c>
      <c r="D9551" s="8">
        <f ca="1">VLOOKUP(B9551,Residuals!$A$12:$AW$232,C9551,FALSE)</f>
        <v>1.1370297460600354E-2</v>
      </c>
      <c r="E9551" s="8">
        <f ca="1">VLOOKUP(B9551,Residuals!$A$12:$AW$232,C9551,FALSE)^2</f>
        <v>1.2928366434253487E-4</v>
      </c>
      <c r="F9551" s="8">
        <f t="shared" ca="1" si="745"/>
        <v>0.30458300004980071</v>
      </c>
      <c r="G9551" s="6">
        <f t="shared" si="748"/>
        <v>0</v>
      </c>
    </row>
    <row r="9552" spans="1:7" x14ac:dyDescent="0.25">
      <c r="A9552" s="6">
        <f t="shared" si="749"/>
        <v>9541</v>
      </c>
      <c r="B9552" s="6">
        <f t="shared" si="746"/>
        <v>-172</v>
      </c>
      <c r="C9552" s="6">
        <f t="shared" si="747"/>
        <v>45</v>
      </c>
      <c r="D9552" s="8">
        <f ca="1">VLOOKUP(B9552,Residuals!$A$12:$AW$232,C9552,FALSE)</f>
        <v>-3.4219159889938858E-2</v>
      </c>
      <c r="E9552" s="8">
        <f ca="1">VLOOKUP(B9552,Residuals!$A$12:$AW$232,C9552,FALSE)^2</f>
        <v>1.1709509035732002E-3</v>
      </c>
      <c r="F9552" s="8">
        <f t="shared" ca="1" si="745"/>
        <v>2.7586759776270537</v>
      </c>
      <c r="G9552" s="6">
        <f t="shared" si="748"/>
        <v>0</v>
      </c>
    </row>
    <row r="9553" spans="1:7" x14ac:dyDescent="0.25">
      <c r="A9553" s="6">
        <f t="shared" si="749"/>
        <v>9542</v>
      </c>
      <c r="B9553" s="6">
        <f t="shared" si="746"/>
        <v>-171</v>
      </c>
      <c r="C9553" s="6">
        <f t="shared" si="747"/>
        <v>45</v>
      </c>
      <c r="D9553" s="8">
        <f ca="1">VLOOKUP(B9553,Residuals!$A$12:$AW$232,C9553,FALSE)</f>
        <v>8.5042977055702629E-3</v>
      </c>
      <c r="E9553" s="8">
        <f ca="1">VLOOKUP(B9553,Residuals!$A$12:$AW$232,C9553,FALSE)^2</f>
        <v>7.2323079464967638E-5</v>
      </c>
      <c r="F9553" s="8">
        <f t="shared" ca="1" si="745"/>
        <v>0.17038796531877501</v>
      </c>
      <c r="G9553" s="6">
        <f t="shared" si="748"/>
        <v>0</v>
      </c>
    </row>
    <row r="9554" spans="1:7" x14ac:dyDescent="0.25">
      <c r="A9554" s="6">
        <f t="shared" si="749"/>
        <v>9543</v>
      </c>
      <c r="B9554" s="6">
        <f t="shared" si="746"/>
        <v>-170</v>
      </c>
      <c r="C9554" s="6">
        <f t="shared" si="747"/>
        <v>45</v>
      </c>
      <c r="D9554" s="8">
        <f ca="1">VLOOKUP(B9554,Residuals!$A$12:$AW$232,C9554,FALSE)</f>
        <v>-5.6942421936992593E-3</v>
      </c>
      <c r="E9554" s="8">
        <f ca="1">VLOOKUP(B9554,Residuals!$A$12:$AW$232,C9554,FALSE)^2</f>
        <v>3.2424394160504955E-5</v>
      </c>
      <c r="F9554" s="8">
        <f t="shared" ca="1" si="745"/>
        <v>7.6389536902649657E-2</v>
      </c>
      <c r="G9554" s="6">
        <f t="shared" si="748"/>
        <v>0</v>
      </c>
    </row>
    <row r="9555" spans="1:7" x14ac:dyDescent="0.25">
      <c r="A9555" s="6">
        <f t="shared" si="749"/>
        <v>9544</v>
      </c>
      <c r="B9555" s="6">
        <f t="shared" si="746"/>
        <v>-169</v>
      </c>
      <c r="C9555" s="6">
        <f t="shared" si="747"/>
        <v>45</v>
      </c>
      <c r="D9555" s="8">
        <f ca="1">VLOOKUP(B9555,Residuals!$A$12:$AW$232,C9555,FALSE)</f>
        <v>-3.2719447619292193E-2</v>
      </c>
      <c r="E9555" s="8">
        <f ca="1">VLOOKUP(B9555,Residuals!$A$12:$AW$232,C9555,FALSE)^2</f>
        <v>1.0705622525116055E-3</v>
      </c>
      <c r="F9555" s="8">
        <f t="shared" ca="1" si="745"/>
        <v>2.5221675473718537</v>
      </c>
      <c r="G9555" s="6">
        <f t="shared" si="748"/>
        <v>0</v>
      </c>
    </row>
    <row r="9556" spans="1:7" x14ac:dyDescent="0.25">
      <c r="A9556" s="6">
        <f t="shared" si="749"/>
        <v>9545</v>
      </c>
      <c r="B9556" s="6">
        <f t="shared" si="746"/>
        <v>-168</v>
      </c>
      <c r="C9556" s="6">
        <f t="shared" si="747"/>
        <v>45</v>
      </c>
      <c r="D9556" s="8">
        <f ca="1">VLOOKUP(B9556,Residuals!$A$12:$AW$232,C9556,FALSE)</f>
        <v>-5.0510141936739646E-2</v>
      </c>
      <c r="E9556" s="8">
        <f ca="1">VLOOKUP(B9556,Residuals!$A$12:$AW$232,C9556,FALSE)^2</f>
        <v>2.5512744384695849E-3</v>
      </c>
      <c r="F9556" s="8">
        <f t="shared" ca="1" si="745"/>
        <v>6.0106187921823624</v>
      </c>
      <c r="G9556" s="6">
        <f t="shared" si="748"/>
        <v>0</v>
      </c>
    </row>
    <row r="9557" spans="1:7" x14ac:dyDescent="0.25">
      <c r="A9557" s="6">
        <f t="shared" si="749"/>
        <v>9546</v>
      </c>
      <c r="B9557" s="6">
        <f t="shared" si="746"/>
        <v>-167</v>
      </c>
      <c r="C9557" s="6">
        <f t="shared" si="747"/>
        <v>45</v>
      </c>
      <c r="D9557" s="8">
        <f ca="1">VLOOKUP(B9557,Residuals!$A$12:$AW$232,C9557,FALSE)</f>
        <v>-3.7069376662140687E-3</v>
      </c>
      <c r="E9557" s="8">
        <f ca="1">VLOOKUP(B9557,Residuals!$A$12:$AW$232,C9557,FALSE)^2</f>
        <v>1.3741386861196606E-5</v>
      </c>
      <c r="F9557" s="8">
        <f t="shared" ca="1" si="745"/>
        <v>3.2373717563721351E-2</v>
      </c>
      <c r="G9557" s="6">
        <f t="shared" si="748"/>
        <v>0</v>
      </c>
    </row>
    <row r="9558" spans="1:7" x14ac:dyDescent="0.25">
      <c r="A9558" s="6">
        <f t="shared" si="749"/>
        <v>9547</v>
      </c>
      <c r="B9558" s="6">
        <f t="shared" si="746"/>
        <v>-166</v>
      </c>
      <c r="C9558" s="6">
        <f t="shared" si="747"/>
        <v>45</v>
      </c>
      <c r="D9558" s="8">
        <f ca="1">VLOOKUP(B9558,Residuals!$A$12:$AW$232,C9558,FALSE)</f>
        <v>-4.4711133993447387E-2</v>
      </c>
      <c r="E9558" s="8">
        <f ca="1">VLOOKUP(B9558,Residuals!$A$12:$AW$232,C9558,FALSE)^2</f>
        <v>1.9990855029800064E-3</v>
      </c>
      <c r="F9558" s="8">
        <f t="shared" ca="1" si="745"/>
        <v>4.7097014379208675</v>
      </c>
      <c r="G9558" s="6">
        <f t="shared" si="748"/>
        <v>0</v>
      </c>
    </row>
    <row r="9559" spans="1:7" x14ac:dyDescent="0.25">
      <c r="A9559" s="6">
        <f t="shared" si="749"/>
        <v>9548</v>
      </c>
      <c r="B9559" s="6">
        <f t="shared" si="746"/>
        <v>-165</v>
      </c>
      <c r="C9559" s="6">
        <f t="shared" si="747"/>
        <v>45</v>
      </c>
      <c r="D9559" s="8">
        <f ca="1">VLOOKUP(B9559,Residuals!$A$12:$AW$232,C9559,FALSE)</f>
        <v>4.7695326555888165E-4</v>
      </c>
      <c r="E9559" s="8">
        <f ca="1">VLOOKUP(B9559,Residuals!$A$12:$AW$232,C9559,FALSE)^2</f>
        <v>2.2748441752728108E-7</v>
      </c>
      <c r="F9559" s="8">
        <f t="shared" ca="1" si="745"/>
        <v>5.3593690051562635E-4</v>
      </c>
      <c r="G9559" s="6">
        <f t="shared" si="748"/>
        <v>0</v>
      </c>
    </row>
    <row r="9560" spans="1:7" x14ac:dyDescent="0.25">
      <c r="A9560" s="6">
        <f t="shared" si="749"/>
        <v>9549</v>
      </c>
      <c r="B9560" s="6">
        <f t="shared" si="746"/>
        <v>-164</v>
      </c>
      <c r="C9560" s="6">
        <f t="shared" si="747"/>
        <v>45</v>
      </c>
      <c r="D9560" s="8">
        <f ca="1">VLOOKUP(B9560,Residuals!$A$12:$AW$232,C9560,FALSE)</f>
        <v>6.0617021430299251E-4</v>
      </c>
      <c r="E9560" s="8">
        <f ca="1">VLOOKUP(B9560,Residuals!$A$12:$AW$232,C9560,FALSE)^2</f>
        <v>3.6744232870813589E-7</v>
      </c>
      <c r="F9560" s="8">
        <f t="shared" ca="1" si="745"/>
        <v>8.6566765718124831E-4</v>
      </c>
      <c r="G9560" s="6">
        <f t="shared" si="748"/>
        <v>0</v>
      </c>
    </row>
    <row r="9561" spans="1:7" x14ac:dyDescent="0.25">
      <c r="A9561" s="6">
        <f t="shared" si="749"/>
        <v>9550</v>
      </c>
      <c r="B9561" s="6">
        <f t="shared" si="746"/>
        <v>-163</v>
      </c>
      <c r="C9561" s="6">
        <f t="shared" si="747"/>
        <v>45</v>
      </c>
      <c r="D9561" s="8">
        <f ca="1">VLOOKUP(B9561,Residuals!$A$12:$AW$232,C9561,FALSE)</f>
        <v>3.0997303529254214E-2</v>
      </c>
      <c r="E9561" s="8">
        <f ca="1">VLOOKUP(B9561,Residuals!$A$12:$AW$232,C9561,FALSE)^2</f>
        <v>9.6083282608471572E-4</v>
      </c>
      <c r="F9561" s="8">
        <f t="shared" ca="1" si="745"/>
        <v>2.2636529232326761</v>
      </c>
      <c r="G9561" s="6">
        <f t="shared" si="748"/>
        <v>0</v>
      </c>
    </row>
    <row r="9562" spans="1:7" x14ac:dyDescent="0.25">
      <c r="A9562" s="6">
        <f t="shared" si="749"/>
        <v>9551</v>
      </c>
      <c r="B9562" s="6">
        <f t="shared" si="746"/>
        <v>-162</v>
      </c>
      <c r="C9562" s="6">
        <f t="shared" si="747"/>
        <v>45</v>
      </c>
      <c r="D9562" s="8">
        <f ca="1">VLOOKUP(B9562,Residuals!$A$12:$AW$232,C9562,FALSE)</f>
        <v>3.2164756593392844E-3</v>
      </c>
      <c r="E9562" s="8">
        <f ca="1">VLOOKUP(B9562,Residuals!$A$12:$AW$232,C9562,FALSE)^2</f>
        <v>1.0345715667122085E-5</v>
      </c>
      <c r="F9562" s="8">
        <f t="shared" ca="1" si="745"/>
        <v>2.437376084271101E-2</v>
      </c>
      <c r="G9562" s="6">
        <f t="shared" si="748"/>
        <v>0</v>
      </c>
    </row>
    <row r="9563" spans="1:7" x14ac:dyDescent="0.25">
      <c r="A9563" s="6">
        <f t="shared" si="749"/>
        <v>9552</v>
      </c>
      <c r="B9563" s="6">
        <f t="shared" si="746"/>
        <v>-161</v>
      </c>
      <c r="C9563" s="6">
        <f t="shared" si="747"/>
        <v>45</v>
      </c>
      <c r="D9563" s="8">
        <f ca="1">VLOOKUP(B9563,Residuals!$A$12:$AW$232,C9563,FALSE)</f>
        <v>-3.0504837031491185E-3</v>
      </c>
      <c r="E9563" s="8">
        <f ca="1">VLOOKUP(B9563,Residuals!$A$12:$AW$232,C9563,FALSE)^2</f>
        <v>9.305450823178359E-6</v>
      </c>
      <c r="F9563" s="8">
        <f t="shared" ca="1" si="745"/>
        <v>2.1922971807406155E-2</v>
      </c>
      <c r="G9563" s="6">
        <f t="shared" si="748"/>
        <v>0</v>
      </c>
    </row>
    <row r="9564" spans="1:7" x14ac:dyDescent="0.25">
      <c r="A9564" s="6">
        <f t="shared" si="749"/>
        <v>9553</v>
      </c>
      <c r="B9564" s="6">
        <f t="shared" si="746"/>
        <v>-160</v>
      </c>
      <c r="C9564" s="6">
        <f t="shared" si="747"/>
        <v>45</v>
      </c>
      <c r="D9564" s="8">
        <f ca="1">VLOOKUP(B9564,Residuals!$A$12:$AW$232,C9564,FALSE)</f>
        <v>-3.670522272421578E-2</v>
      </c>
      <c r="E9564" s="8">
        <f ca="1">VLOOKUP(B9564,Residuals!$A$12:$AW$232,C9564,FALSE)^2</f>
        <v>1.3472733752342865E-3</v>
      </c>
      <c r="F9564" s="8">
        <f t="shared" ca="1" si="745"/>
        <v>3.1740790192088548</v>
      </c>
      <c r="G9564" s="6">
        <f t="shared" si="748"/>
        <v>0</v>
      </c>
    </row>
    <row r="9565" spans="1:7" x14ac:dyDescent="0.25">
      <c r="A9565" s="6">
        <f t="shared" si="749"/>
        <v>9554</v>
      </c>
      <c r="B9565" s="6">
        <f t="shared" si="746"/>
        <v>-159</v>
      </c>
      <c r="C9565" s="6">
        <f t="shared" si="747"/>
        <v>45</v>
      </c>
      <c r="D9565" s="8">
        <f ca="1">VLOOKUP(B9565,Residuals!$A$12:$AW$232,C9565,FALSE)</f>
        <v>-3.0011279296023357E-2</v>
      </c>
      <c r="E9565" s="8">
        <f ca="1">VLOOKUP(B9565,Residuals!$A$12:$AW$232,C9565,FALSE)^2</f>
        <v>9.0067688498392023E-4</v>
      </c>
      <c r="F9565" s="8">
        <f t="shared" ca="1" si="745"/>
        <v>2.1219298594219667</v>
      </c>
      <c r="G9565" s="6">
        <f t="shared" si="748"/>
        <v>0</v>
      </c>
    </row>
    <row r="9566" spans="1:7" x14ac:dyDescent="0.25">
      <c r="A9566" s="6">
        <f t="shared" si="749"/>
        <v>9555</v>
      </c>
      <c r="B9566" s="6">
        <f t="shared" si="746"/>
        <v>-158</v>
      </c>
      <c r="C9566" s="6">
        <f t="shared" si="747"/>
        <v>45</v>
      </c>
      <c r="D9566" s="8">
        <f ca="1">VLOOKUP(B9566,Residuals!$A$12:$AW$232,C9566,FALSE)</f>
        <v>5.4361618701777598E-3</v>
      </c>
      <c r="E9566" s="8">
        <f ca="1">VLOOKUP(B9566,Residuals!$A$12:$AW$232,C9566,FALSE)^2</f>
        <v>2.9551855878774559E-5</v>
      </c>
      <c r="F9566" s="8">
        <f t="shared" ca="1" si="745"/>
        <v>6.9622043638463998E-2</v>
      </c>
      <c r="G9566" s="6">
        <f t="shared" si="748"/>
        <v>0</v>
      </c>
    </row>
    <row r="9567" spans="1:7" x14ac:dyDescent="0.25">
      <c r="A9567" s="6">
        <f t="shared" si="749"/>
        <v>9556</v>
      </c>
      <c r="B9567" s="6">
        <f t="shared" si="746"/>
        <v>-157</v>
      </c>
      <c r="C9567" s="6">
        <f t="shared" si="747"/>
        <v>45</v>
      </c>
      <c r="D9567" s="8">
        <f ca="1">VLOOKUP(B9567,Residuals!$A$12:$AW$232,C9567,FALSE)</f>
        <v>2.7445585962055118E-2</v>
      </c>
      <c r="E9567" s="8">
        <f ca="1">VLOOKUP(B9567,Residuals!$A$12:$AW$232,C9567,FALSE)^2</f>
        <v>7.5326018880055696E-4</v>
      </c>
      <c r="F9567" s="8">
        <f t="shared" ca="1" si="745"/>
        <v>1.7746267425951154</v>
      </c>
      <c r="G9567" s="6">
        <f t="shared" si="748"/>
        <v>0</v>
      </c>
    </row>
    <row r="9568" spans="1:7" x14ac:dyDescent="0.25">
      <c r="A9568" s="6">
        <f t="shared" si="749"/>
        <v>9557</v>
      </c>
      <c r="B9568" s="6">
        <f t="shared" si="746"/>
        <v>-156</v>
      </c>
      <c r="C9568" s="6">
        <f t="shared" si="747"/>
        <v>45</v>
      </c>
      <c r="D9568" s="8">
        <f ca="1">VLOOKUP(B9568,Residuals!$A$12:$AW$232,C9568,FALSE)</f>
        <v>-1.4409818313686019E-2</v>
      </c>
      <c r="E9568" s="8">
        <f ca="1">VLOOKUP(B9568,Residuals!$A$12:$AW$232,C9568,FALSE)^2</f>
        <v>2.0764286383344099E-4</v>
      </c>
      <c r="F9568" s="8">
        <f t="shared" ca="1" si="745"/>
        <v>0.4891916293287954</v>
      </c>
      <c r="G9568" s="6">
        <f t="shared" si="748"/>
        <v>0</v>
      </c>
    </row>
    <row r="9569" spans="1:7" x14ac:dyDescent="0.25">
      <c r="A9569" s="6">
        <f t="shared" si="749"/>
        <v>9558</v>
      </c>
      <c r="B9569" s="6">
        <f t="shared" si="746"/>
        <v>-155</v>
      </c>
      <c r="C9569" s="6">
        <f t="shared" si="747"/>
        <v>45</v>
      </c>
      <c r="D9569" s="8">
        <f ca="1">VLOOKUP(B9569,Residuals!$A$12:$AW$232,C9569,FALSE)</f>
        <v>-3.6945049343680328E-2</v>
      </c>
      <c r="E9569" s="8">
        <f ca="1">VLOOKUP(B9569,Residuals!$A$12:$AW$232,C9569,FALSE)^2</f>
        <v>1.3649366710069741E-3</v>
      </c>
      <c r="F9569" s="8">
        <f t="shared" ca="1" si="745"/>
        <v>3.2156924716475026</v>
      </c>
      <c r="G9569" s="6">
        <f t="shared" si="748"/>
        <v>0</v>
      </c>
    </row>
    <row r="9570" spans="1:7" x14ac:dyDescent="0.25">
      <c r="A9570" s="6">
        <f t="shared" si="749"/>
        <v>9559</v>
      </c>
      <c r="B9570" s="6">
        <f t="shared" si="746"/>
        <v>-154</v>
      </c>
      <c r="C9570" s="6">
        <f t="shared" si="747"/>
        <v>45</v>
      </c>
      <c r="D9570" s="8">
        <f ca="1">VLOOKUP(B9570,Residuals!$A$12:$AW$232,C9570,FALSE)</f>
        <v>-6.0862620762692715E-3</v>
      </c>
      <c r="E9570" s="8">
        <f ca="1">VLOOKUP(B9570,Residuals!$A$12:$AW$232,C9570,FALSE)^2</f>
        <v>3.7042586061033547E-5</v>
      </c>
      <c r="F9570" s="8">
        <f t="shared" ca="1" si="745"/>
        <v>8.7269664341966868E-2</v>
      </c>
      <c r="G9570" s="6">
        <f t="shared" si="748"/>
        <v>0</v>
      </c>
    </row>
    <row r="9571" spans="1:7" x14ac:dyDescent="0.25">
      <c r="A9571" s="6">
        <f t="shared" si="749"/>
        <v>9560</v>
      </c>
      <c r="B9571" s="6">
        <f t="shared" si="746"/>
        <v>-153</v>
      </c>
      <c r="C9571" s="6">
        <f t="shared" si="747"/>
        <v>45</v>
      </c>
      <c r="D9571" s="8">
        <f ca="1">VLOOKUP(B9571,Residuals!$A$12:$AW$232,C9571,FALSE)</f>
        <v>5.2734552191774094E-2</v>
      </c>
      <c r="E9571" s="8">
        <f ca="1">VLOOKUP(B9571,Residuals!$A$12:$AW$232,C9571,FALSE)^2</f>
        <v>2.7809329948669461E-3</v>
      </c>
      <c r="F9571" s="8">
        <f t="shared" ca="1" si="745"/>
        <v>6.5516778072585673</v>
      </c>
      <c r="G9571" s="6">
        <f t="shared" si="748"/>
        <v>0</v>
      </c>
    </row>
    <row r="9572" spans="1:7" x14ac:dyDescent="0.25">
      <c r="A9572" s="6">
        <f t="shared" si="749"/>
        <v>9561</v>
      </c>
      <c r="B9572" s="6">
        <f t="shared" si="746"/>
        <v>-152</v>
      </c>
      <c r="C9572" s="6">
        <f t="shared" si="747"/>
        <v>45</v>
      </c>
      <c r="D9572" s="8">
        <f ca="1">VLOOKUP(B9572,Residuals!$A$12:$AW$232,C9572,FALSE)</f>
        <v>-8.4396411693273693E-3</v>
      </c>
      <c r="E9572" s="8">
        <f ca="1">VLOOKUP(B9572,Residuals!$A$12:$AW$232,C9572,FALSE)^2</f>
        <v>7.1227543067005442E-5</v>
      </c>
      <c r="F9572" s="8">
        <f t="shared" ca="1" si="745"/>
        <v>0.16780696048377131</v>
      </c>
      <c r="G9572" s="6">
        <f t="shared" si="748"/>
        <v>0</v>
      </c>
    </row>
    <row r="9573" spans="1:7" x14ac:dyDescent="0.25">
      <c r="A9573" s="6">
        <f t="shared" si="749"/>
        <v>9562</v>
      </c>
      <c r="B9573" s="6">
        <f t="shared" si="746"/>
        <v>-151</v>
      </c>
      <c r="C9573" s="6">
        <f t="shared" si="747"/>
        <v>45</v>
      </c>
      <c r="D9573" s="8">
        <f ca="1">VLOOKUP(B9573,Residuals!$A$12:$AW$232,C9573,FALSE)</f>
        <v>1.9538169474695676E-2</v>
      </c>
      <c r="E9573" s="8">
        <f ca="1">VLOOKUP(B9573,Residuals!$A$12:$AW$232,C9573,FALSE)^2</f>
        <v>3.817400664219299E-4</v>
      </c>
      <c r="F9573" s="8">
        <f t="shared" ca="1" si="745"/>
        <v>0.8993520972761273</v>
      </c>
      <c r="G9573" s="6">
        <f t="shared" si="748"/>
        <v>0</v>
      </c>
    </row>
    <row r="9574" spans="1:7" x14ac:dyDescent="0.25">
      <c r="A9574" s="6">
        <f t="shared" si="749"/>
        <v>9563</v>
      </c>
      <c r="B9574" s="6">
        <f t="shared" si="746"/>
        <v>-150</v>
      </c>
      <c r="C9574" s="6">
        <f t="shared" si="747"/>
        <v>45</v>
      </c>
      <c r="D9574" s="8">
        <f ca="1">VLOOKUP(B9574,Residuals!$A$12:$AW$232,C9574,FALSE)</f>
        <v>-3.1101682132725489E-3</v>
      </c>
      <c r="E9574" s="8">
        <f ca="1">VLOOKUP(B9574,Residuals!$A$12:$AW$232,C9574,FALSE)^2</f>
        <v>9.6731463148509588E-6</v>
      </c>
      <c r="F9574" s="8">
        <f t="shared" ca="1" si="745"/>
        <v>2.2789235898294707E-2</v>
      </c>
      <c r="G9574" s="6">
        <f t="shared" si="748"/>
        <v>0</v>
      </c>
    </row>
    <row r="9575" spans="1:7" x14ac:dyDescent="0.25">
      <c r="A9575" s="6">
        <f t="shared" si="749"/>
        <v>9564</v>
      </c>
      <c r="B9575" s="6">
        <f t="shared" si="746"/>
        <v>-149</v>
      </c>
      <c r="C9575" s="6">
        <f t="shared" si="747"/>
        <v>45</v>
      </c>
      <c r="D9575" s="8">
        <f ca="1">VLOOKUP(B9575,Residuals!$A$12:$AW$232,C9575,FALSE)</f>
        <v>8.2144831688500189E-3</v>
      </c>
      <c r="E9575" s="8">
        <f ca="1">VLOOKUP(B9575,Residuals!$A$12:$AW$232,C9575,FALSE)^2</f>
        <v>6.7477733731320254E-5</v>
      </c>
      <c r="F9575" s="8">
        <f t="shared" ca="1" si="745"/>
        <v>0.15897267981199442</v>
      </c>
      <c r="G9575" s="6">
        <f t="shared" si="748"/>
        <v>0</v>
      </c>
    </row>
    <row r="9576" spans="1:7" x14ac:dyDescent="0.25">
      <c r="A9576" s="6">
        <f t="shared" si="749"/>
        <v>9565</v>
      </c>
      <c r="B9576" s="6">
        <f t="shared" si="746"/>
        <v>-148</v>
      </c>
      <c r="C9576" s="6">
        <f t="shared" si="747"/>
        <v>45</v>
      </c>
      <c r="D9576" s="8">
        <f ca="1">VLOOKUP(B9576,Residuals!$A$12:$AW$232,C9576,FALSE)</f>
        <v>-2.303311092654145E-2</v>
      </c>
      <c r="E9576" s="8">
        <f ca="1">VLOOKUP(B9576,Residuals!$A$12:$AW$232,C9576,FALSE)^2</f>
        <v>5.3052419895436318E-4</v>
      </c>
      <c r="F9576" s="8">
        <f t="shared" ca="1" si="745"/>
        <v>1.2498767956360743</v>
      </c>
      <c r="G9576" s="6">
        <f t="shared" si="748"/>
        <v>0</v>
      </c>
    </row>
    <row r="9577" spans="1:7" x14ac:dyDescent="0.25">
      <c r="A9577" s="6">
        <f t="shared" si="749"/>
        <v>9566</v>
      </c>
      <c r="B9577" s="6">
        <f t="shared" si="746"/>
        <v>-147</v>
      </c>
      <c r="C9577" s="6">
        <f t="shared" si="747"/>
        <v>45</v>
      </c>
      <c r="D9577" s="8">
        <f ca="1">VLOOKUP(B9577,Residuals!$A$12:$AW$232,C9577,FALSE)</f>
        <v>1.0189466867800364E-2</v>
      </c>
      <c r="E9577" s="8">
        <f ca="1">VLOOKUP(B9577,Residuals!$A$12:$AW$232,C9577,FALSE)^2</f>
        <v>1.0382523505000136E-4</v>
      </c>
      <c r="F9577" s="8">
        <f t="shared" ca="1" si="745"/>
        <v>0.24460477457244306</v>
      </c>
      <c r="G9577" s="6">
        <f t="shared" si="748"/>
        <v>0</v>
      </c>
    </row>
    <row r="9578" spans="1:7" x14ac:dyDescent="0.25">
      <c r="A9578" s="6">
        <f t="shared" si="749"/>
        <v>9567</v>
      </c>
      <c r="B9578" s="6">
        <f t="shared" si="746"/>
        <v>-146</v>
      </c>
      <c r="C9578" s="6">
        <f t="shared" si="747"/>
        <v>45</v>
      </c>
      <c r="D9578" s="8">
        <f ca="1">VLOOKUP(B9578,Residuals!$A$12:$AW$232,C9578,FALSE)</f>
        <v>-1.4537077236948272E-2</v>
      </c>
      <c r="E9578" s="8">
        <f ca="1">VLOOKUP(B9578,Residuals!$A$12:$AW$232,C9578,FALSE)^2</f>
        <v>2.1132661459299961E-4</v>
      </c>
      <c r="F9578" s="8">
        <f t="shared" ca="1" si="745"/>
        <v>0.49787028075384598</v>
      </c>
      <c r="G9578" s="6">
        <f t="shared" si="748"/>
        <v>0</v>
      </c>
    </row>
    <row r="9579" spans="1:7" x14ac:dyDescent="0.25">
      <c r="A9579" s="6">
        <f t="shared" si="749"/>
        <v>9568</v>
      </c>
      <c r="B9579" s="6">
        <f t="shared" si="746"/>
        <v>-145</v>
      </c>
      <c r="C9579" s="6">
        <f t="shared" si="747"/>
        <v>45</v>
      </c>
      <c r="D9579" s="8">
        <f ca="1">VLOOKUP(B9579,Residuals!$A$12:$AW$232,C9579,FALSE)</f>
        <v>-7.5012390058108941E-4</v>
      </c>
      <c r="E9579" s="8">
        <f ca="1">VLOOKUP(B9579,Residuals!$A$12:$AW$232,C9579,FALSE)^2</f>
        <v>5.626858662229881E-7</v>
      </c>
      <c r="F9579" s="8">
        <f t="shared" ca="1" si="745"/>
        <v>1.3256473669073774E-3</v>
      </c>
      <c r="G9579" s="6">
        <f t="shared" si="748"/>
        <v>0</v>
      </c>
    </row>
    <row r="9580" spans="1:7" x14ac:dyDescent="0.25">
      <c r="A9580" s="6">
        <f t="shared" si="749"/>
        <v>9569</v>
      </c>
      <c r="B9580" s="6">
        <f t="shared" si="746"/>
        <v>-144</v>
      </c>
      <c r="C9580" s="6">
        <f t="shared" si="747"/>
        <v>45</v>
      </c>
      <c r="D9580" s="8">
        <f ca="1">VLOOKUP(B9580,Residuals!$A$12:$AW$232,C9580,FALSE)</f>
        <v>1.0370860455281183E-2</v>
      </c>
      <c r="E9580" s="8">
        <f ca="1">VLOOKUP(B9580,Residuals!$A$12:$AW$232,C9580,FALSE)^2</f>
        <v>1.0755474658291503E-4</v>
      </c>
      <c r="F9580" s="8">
        <f t="shared" ca="1" si="745"/>
        <v>0.25339123508307265</v>
      </c>
      <c r="G9580" s="6">
        <f t="shared" si="748"/>
        <v>0</v>
      </c>
    </row>
    <row r="9581" spans="1:7" x14ac:dyDescent="0.25">
      <c r="A9581" s="6">
        <f t="shared" si="749"/>
        <v>9570</v>
      </c>
      <c r="B9581" s="6">
        <f t="shared" si="746"/>
        <v>-143</v>
      </c>
      <c r="C9581" s="6">
        <f t="shared" si="747"/>
        <v>45</v>
      </c>
      <c r="D9581" s="8">
        <f ca="1">VLOOKUP(B9581,Residuals!$A$12:$AW$232,C9581,FALSE)</f>
        <v>-2.0615063533300729E-2</v>
      </c>
      <c r="E9581" s="8">
        <f ca="1">VLOOKUP(B9581,Residuals!$A$12:$AW$232,C9581,FALSE)^2</f>
        <v>4.2498084448202553E-4</v>
      </c>
      <c r="F9581" s="8">
        <f t="shared" ca="1" si="745"/>
        <v>1.0012242554718971</v>
      </c>
      <c r="G9581" s="6">
        <f t="shared" si="748"/>
        <v>0</v>
      </c>
    </row>
    <row r="9582" spans="1:7" x14ac:dyDescent="0.25">
      <c r="A9582" s="6">
        <f t="shared" si="749"/>
        <v>9571</v>
      </c>
      <c r="B9582" s="6">
        <f t="shared" si="746"/>
        <v>-142</v>
      </c>
      <c r="C9582" s="6">
        <f t="shared" si="747"/>
        <v>45</v>
      </c>
      <c r="D9582" s="8">
        <f ca="1">VLOOKUP(B9582,Residuals!$A$12:$AW$232,C9582,FALSE)</f>
        <v>-2.114834775183384E-3</v>
      </c>
      <c r="E9582" s="8">
        <f ca="1">VLOOKUP(B9582,Residuals!$A$12:$AW$232,C9582,FALSE)^2</f>
        <v>4.4725261263249541E-6</v>
      </c>
      <c r="F9582" s="8">
        <f t="shared" ca="1" si="745"/>
        <v>1.0536949368544319E-2</v>
      </c>
      <c r="G9582" s="6">
        <f t="shared" si="748"/>
        <v>0</v>
      </c>
    </row>
    <row r="9583" spans="1:7" x14ac:dyDescent="0.25">
      <c r="A9583" s="6">
        <f t="shared" si="749"/>
        <v>9572</v>
      </c>
      <c r="B9583" s="6">
        <f t="shared" si="746"/>
        <v>-141</v>
      </c>
      <c r="C9583" s="6">
        <f t="shared" si="747"/>
        <v>45</v>
      </c>
      <c r="D9583" s="8">
        <f ca="1">VLOOKUP(B9583,Residuals!$A$12:$AW$232,C9583,FALSE)</f>
        <v>-1.2741404359626528E-2</v>
      </c>
      <c r="E9583" s="8">
        <f ca="1">VLOOKUP(B9583,Residuals!$A$12:$AW$232,C9583,FALSE)^2</f>
        <v>1.623433850555099E-4</v>
      </c>
      <c r="F9583" s="8">
        <f t="shared" ca="1" si="745"/>
        <v>0.3824693205433759</v>
      </c>
      <c r="G9583" s="6">
        <f t="shared" si="748"/>
        <v>0</v>
      </c>
    </row>
    <row r="9584" spans="1:7" x14ac:dyDescent="0.25">
      <c r="A9584" s="6">
        <f t="shared" si="749"/>
        <v>9573</v>
      </c>
      <c r="B9584" s="6">
        <f t="shared" si="746"/>
        <v>-140</v>
      </c>
      <c r="C9584" s="6">
        <f t="shared" si="747"/>
        <v>45</v>
      </c>
      <c r="D9584" s="8">
        <f ca="1">VLOOKUP(B9584,Residuals!$A$12:$AW$232,C9584,FALSE)</f>
        <v>-8.986243719579845E-3</v>
      </c>
      <c r="E9584" s="8">
        <f ca="1">VLOOKUP(B9584,Residuals!$A$12:$AW$232,C9584,FALSE)^2</f>
        <v>8.0752576187688208E-5</v>
      </c>
      <c r="F9584" s="8">
        <f t="shared" ca="1" si="745"/>
        <v>0.19024725236616016</v>
      </c>
      <c r="G9584" s="6">
        <f t="shared" si="748"/>
        <v>0</v>
      </c>
    </row>
    <row r="9585" spans="1:7" x14ac:dyDescent="0.25">
      <c r="A9585" s="6">
        <f t="shared" si="749"/>
        <v>9574</v>
      </c>
      <c r="B9585" s="6">
        <f t="shared" si="746"/>
        <v>-139</v>
      </c>
      <c r="C9585" s="6">
        <f t="shared" si="747"/>
        <v>45</v>
      </c>
      <c r="D9585" s="8">
        <f ca="1">VLOOKUP(B9585,Residuals!$A$12:$AW$232,C9585,FALSE)</f>
        <v>-9.9552355668232305E-3</v>
      </c>
      <c r="E9585" s="8">
        <f ca="1">VLOOKUP(B9585,Residuals!$A$12:$AW$232,C9585,FALSE)^2</f>
        <v>9.9106715190942245E-5</v>
      </c>
      <c r="F9585" s="8">
        <f t="shared" ca="1" si="745"/>
        <v>0.23348828169010177</v>
      </c>
      <c r="G9585" s="6">
        <f t="shared" si="748"/>
        <v>0</v>
      </c>
    </row>
    <row r="9586" spans="1:7" x14ac:dyDescent="0.25">
      <c r="A9586" s="6">
        <f t="shared" si="749"/>
        <v>9575</v>
      </c>
      <c r="B9586" s="6">
        <f t="shared" si="746"/>
        <v>-138</v>
      </c>
      <c r="C9586" s="6">
        <f t="shared" si="747"/>
        <v>45</v>
      </c>
      <c r="D9586" s="8">
        <f ca="1">VLOOKUP(B9586,Residuals!$A$12:$AW$232,C9586,FALSE)</f>
        <v>-5.4671184508014673E-3</v>
      </c>
      <c r="E9586" s="8">
        <f ca="1">VLOOKUP(B9586,Residuals!$A$12:$AW$232,C9586,FALSE)^2</f>
        <v>2.9889384155093835E-5</v>
      </c>
      <c r="F9586" s="8">
        <f t="shared" ca="1" si="745"/>
        <v>7.0417235943120396E-2</v>
      </c>
      <c r="G9586" s="6">
        <f t="shared" si="748"/>
        <v>0</v>
      </c>
    </row>
    <row r="9587" spans="1:7" x14ac:dyDescent="0.25">
      <c r="A9587" s="6">
        <f t="shared" si="749"/>
        <v>9576</v>
      </c>
      <c r="B9587" s="6">
        <f t="shared" si="746"/>
        <v>-137</v>
      </c>
      <c r="C9587" s="6">
        <f t="shared" si="747"/>
        <v>45</v>
      </c>
      <c r="D9587" s="8">
        <f ca="1">VLOOKUP(B9587,Residuals!$A$12:$AW$232,C9587,FALSE)</f>
        <v>-4.9972796372496422E-3</v>
      </c>
      <c r="E9587" s="8">
        <f ca="1">VLOOKUP(B9587,Residuals!$A$12:$AW$232,C9587,FALSE)^2</f>
        <v>2.4972803772869914E-5</v>
      </c>
      <c r="F9587" s="8">
        <f t="shared" ca="1" si="745"/>
        <v>5.8834126735787445E-2</v>
      </c>
      <c r="G9587" s="6">
        <f t="shared" si="748"/>
        <v>0</v>
      </c>
    </row>
    <row r="9588" spans="1:7" x14ac:dyDescent="0.25">
      <c r="A9588" s="6">
        <f t="shared" si="749"/>
        <v>9577</v>
      </c>
      <c r="B9588" s="6">
        <f t="shared" si="746"/>
        <v>-136</v>
      </c>
      <c r="C9588" s="6">
        <f t="shared" si="747"/>
        <v>45</v>
      </c>
      <c r="D9588" s="8">
        <f ca="1">VLOOKUP(B9588,Residuals!$A$12:$AW$232,C9588,FALSE)</f>
        <v>2.9113693418327952E-2</v>
      </c>
      <c r="E9588" s="8">
        <f ca="1">VLOOKUP(B9588,Residuals!$A$12:$AW$232,C9588,FALSE)^2</f>
        <v>8.4760714445639227E-4</v>
      </c>
      <c r="F9588" s="8">
        <f t="shared" ca="1" si="745"/>
        <v>1.9969013736968688</v>
      </c>
      <c r="G9588" s="6">
        <f t="shared" si="748"/>
        <v>0</v>
      </c>
    </row>
    <row r="9589" spans="1:7" x14ac:dyDescent="0.25">
      <c r="A9589" s="6">
        <f t="shared" si="749"/>
        <v>9578</v>
      </c>
      <c r="B9589" s="6">
        <f t="shared" si="746"/>
        <v>-135</v>
      </c>
      <c r="C9589" s="6">
        <f t="shared" si="747"/>
        <v>45</v>
      </c>
      <c r="D9589" s="8">
        <f ca="1">VLOOKUP(B9589,Residuals!$A$12:$AW$232,C9589,FALSE)</f>
        <v>-1.3434702277880621E-2</v>
      </c>
      <c r="E9589" s="8">
        <f ca="1">VLOOKUP(B9589,Residuals!$A$12:$AW$232,C9589,FALSE)^2</f>
        <v>1.8049122529529074E-4</v>
      </c>
      <c r="F9589" s="8">
        <f t="shared" ca="1" si="745"/>
        <v>0.42522432484161321</v>
      </c>
      <c r="G9589" s="6">
        <f t="shared" si="748"/>
        <v>0</v>
      </c>
    </row>
    <row r="9590" spans="1:7" x14ac:dyDescent="0.25">
      <c r="A9590" s="6">
        <f t="shared" si="749"/>
        <v>9579</v>
      </c>
      <c r="B9590" s="6">
        <f t="shared" si="746"/>
        <v>-134</v>
      </c>
      <c r="C9590" s="6">
        <f t="shared" si="747"/>
        <v>45</v>
      </c>
      <c r="D9590" s="8">
        <f ca="1">VLOOKUP(B9590,Residuals!$A$12:$AW$232,C9590,FALSE)</f>
        <v>-4.6144996900119662E-3</v>
      </c>
      <c r="E9590" s="8">
        <f ca="1">VLOOKUP(B9590,Residuals!$A$12:$AW$232,C9590,FALSE)^2</f>
        <v>2.129360738912053E-5</v>
      </c>
      <c r="F9590" s="8">
        <f t="shared" ca="1" si="745"/>
        <v>5.0166205092062217E-2</v>
      </c>
      <c r="G9590" s="6">
        <f t="shared" si="748"/>
        <v>0</v>
      </c>
    </row>
    <row r="9591" spans="1:7" x14ac:dyDescent="0.25">
      <c r="A9591" s="6">
        <f t="shared" si="749"/>
        <v>9580</v>
      </c>
      <c r="B9591" s="6">
        <f t="shared" si="746"/>
        <v>-133</v>
      </c>
      <c r="C9591" s="6">
        <f t="shared" si="747"/>
        <v>45</v>
      </c>
      <c r="D9591" s="8">
        <f ca="1">VLOOKUP(B9591,Residuals!$A$12:$AW$232,C9591,FALSE)</f>
        <v>-1.113584561063696E-2</v>
      </c>
      <c r="E9591" s="8">
        <f ca="1">VLOOKUP(B9591,Residuals!$A$12:$AW$232,C9591,FALSE)^2</f>
        <v>1.2400705746394244E-4</v>
      </c>
      <c r="F9591" s="8">
        <f t="shared" ca="1" si="745"/>
        <v>0.29215169435206817</v>
      </c>
      <c r="G9591" s="6">
        <f t="shared" si="748"/>
        <v>0</v>
      </c>
    </row>
    <row r="9592" spans="1:7" x14ac:dyDescent="0.25">
      <c r="A9592" s="6">
        <f t="shared" si="749"/>
        <v>9581</v>
      </c>
      <c r="B9592" s="6">
        <f t="shared" si="746"/>
        <v>-132</v>
      </c>
      <c r="C9592" s="6">
        <f t="shared" si="747"/>
        <v>45</v>
      </c>
      <c r="D9592" s="8">
        <f ca="1">VLOOKUP(B9592,Residuals!$A$12:$AW$232,C9592,FALSE)</f>
        <v>1.7737367710926436E-2</v>
      </c>
      <c r="E9592" s="8">
        <f ca="1">VLOOKUP(B9592,Residuals!$A$12:$AW$232,C9592,FALSE)^2</f>
        <v>3.1461421331261573E-4</v>
      </c>
      <c r="F9592" s="8">
        <f t="shared" ca="1" si="745"/>
        <v>0.74120842286133481</v>
      </c>
      <c r="G9592" s="6">
        <f t="shared" si="748"/>
        <v>0</v>
      </c>
    </row>
    <row r="9593" spans="1:7" x14ac:dyDescent="0.25">
      <c r="A9593" s="6">
        <f t="shared" si="749"/>
        <v>9582</v>
      </c>
      <c r="B9593" s="6">
        <f t="shared" si="746"/>
        <v>-131</v>
      </c>
      <c r="C9593" s="6">
        <f t="shared" si="747"/>
        <v>45</v>
      </c>
      <c r="D9593" s="8">
        <f ca="1">VLOOKUP(B9593,Residuals!$A$12:$AW$232,C9593,FALSE)</f>
        <v>-1.4302072644489225E-2</v>
      </c>
      <c r="E9593" s="8">
        <f ca="1">VLOOKUP(B9593,Residuals!$A$12:$AW$232,C9593,FALSE)^2</f>
        <v>2.0454928192824702E-4</v>
      </c>
      <c r="F9593" s="8">
        <f t="shared" ca="1" si="745"/>
        <v>0.48190337321093601</v>
      </c>
      <c r="G9593" s="6">
        <f t="shared" si="748"/>
        <v>0</v>
      </c>
    </row>
    <row r="9594" spans="1:7" x14ac:dyDescent="0.25">
      <c r="A9594" s="6">
        <f t="shared" si="749"/>
        <v>9583</v>
      </c>
      <c r="B9594" s="6">
        <f t="shared" si="746"/>
        <v>-130</v>
      </c>
      <c r="C9594" s="6">
        <f t="shared" si="747"/>
        <v>45</v>
      </c>
      <c r="D9594" s="8">
        <f ca="1">VLOOKUP(B9594,Residuals!$A$12:$AW$232,C9594,FALSE)</f>
        <v>4.3446573781984986E-3</v>
      </c>
      <c r="E9594" s="8">
        <f ca="1">VLOOKUP(B9594,Residuals!$A$12:$AW$232,C9594,FALSE)^2</f>
        <v>1.887604773393465E-5</v>
      </c>
      <c r="F9594" s="8">
        <f t="shared" ca="1" si="745"/>
        <v>4.4470608696952803E-2</v>
      </c>
      <c r="G9594" s="6">
        <f t="shared" si="748"/>
        <v>0</v>
      </c>
    </row>
    <row r="9595" spans="1:7" x14ac:dyDescent="0.25">
      <c r="A9595" s="6">
        <f t="shared" si="749"/>
        <v>9584</v>
      </c>
      <c r="B9595" s="6">
        <f t="shared" si="746"/>
        <v>-129</v>
      </c>
      <c r="C9595" s="6">
        <f t="shared" si="747"/>
        <v>45</v>
      </c>
      <c r="D9595" s="8">
        <f ca="1">VLOOKUP(B9595,Residuals!$A$12:$AW$232,C9595,FALSE)</f>
        <v>1.1433359495429181E-2</v>
      </c>
      <c r="E9595" s="8">
        <f ca="1">VLOOKUP(B9595,Residuals!$A$12:$AW$232,C9595,FALSE)^2</f>
        <v>1.307217093517206E-4</v>
      </c>
      <c r="F9595" s="8">
        <f t="shared" ca="1" si="745"/>
        <v>0.3079709304997294</v>
      </c>
      <c r="G9595" s="6">
        <f t="shared" si="748"/>
        <v>0</v>
      </c>
    </row>
    <row r="9596" spans="1:7" x14ac:dyDescent="0.25">
      <c r="A9596" s="6">
        <f t="shared" si="749"/>
        <v>9585</v>
      </c>
      <c r="B9596" s="6">
        <f t="shared" si="746"/>
        <v>-128</v>
      </c>
      <c r="C9596" s="6">
        <f t="shared" si="747"/>
        <v>45</v>
      </c>
      <c r="D9596" s="8">
        <f ca="1">VLOOKUP(B9596,Residuals!$A$12:$AW$232,C9596,FALSE)</f>
        <v>-1.0534138598663335E-3</v>
      </c>
      <c r="E9596" s="8">
        <f ca="1">VLOOKUP(B9596,Residuals!$A$12:$AW$232,C9596,FALSE)^2</f>
        <v>1.1096807601584873E-6</v>
      </c>
      <c r="F9596" s="8">
        <f t="shared" ca="1" si="745"/>
        <v>2.6143279334279773E-3</v>
      </c>
      <c r="G9596" s="6">
        <f t="shared" si="748"/>
        <v>0</v>
      </c>
    </row>
    <row r="9597" spans="1:7" x14ac:dyDescent="0.25">
      <c r="A9597" s="6">
        <f t="shared" si="749"/>
        <v>9586</v>
      </c>
      <c r="B9597" s="6">
        <f t="shared" si="746"/>
        <v>-127</v>
      </c>
      <c r="C9597" s="6">
        <f t="shared" si="747"/>
        <v>45</v>
      </c>
      <c r="D9597" s="8">
        <f ca="1">VLOOKUP(B9597,Residuals!$A$12:$AW$232,C9597,FALSE)</f>
        <v>-2.2400620024489691E-3</v>
      </c>
      <c r="E9597" s="8">
        <f ca="1">VLOOKUP(B9597,Residuals!$A$12:$AW$232,C9597,FALSE)^2</f>
        <v>5.017877774815685E-6</v>
      </c>
      <c r="F9597" s="8">
        <f t="shared" ca="1" si="745"/>
        <v>1.1821758567170677E-2</v>
      </c>
      <c r="G9597" s="6">
        <f t="shared" si="748"/>
        <v>0</v>
      </c>
    </row>
    <row r="9598" spans="1:7" x14ac:dyDescent="0.25">
      <c r="A9598" s="6">
        <f t="shared" si="749"/>
        <v>9587</v>
      </c>
      <c r="B9598" s="6">
        <f t="shared" si="746"/>
        <v>-126</v>
      </c>
      <c r="C9598" s="6">
        <f t="shared" si="747"/>
        <v>45</v>
      </c>
      <c r="D9598" s="8">
        <f ca="1">VLOOKUP(B9598,Residuals!$A$12:$AW$232,C9598,FALSE)</f>
        <v>2.9291598222230234E-3</v>
      </c>
      <c r="E9598" s="8">
        <f ca="1">VLOOKUP(B9598,Residuals!$A$12:$AW$232,C9598,FALSE)^2</f>
        <v>8.579977264125613E-6</v>
      </c>
      <c r="F9598" s="8">
        <f t="shared" ca="1" si="745"/>
        <v>2.0213808362845646E-2</v>
      </c>
      <c r="G9598" s="6">
        <f t="shared" si="748"/>
        <v>0</v>
      </c>
    </row>
    <row r="9599" spans="1:7" x14ac:dyDescent="0.25">
      <c r="A9599" s="6">
        <f t="shared" si="749"/>
        <v>9588</v>
      </c>
      <c r="B9599" s="6">
        <f t="shared" si="746"/>
        <v>-125</v>
      </c>
      <c r="C9599" s="6">
        <f t="shared" si="747"/>
        <v>45</v>
      </c>
      <c r="D9599" s="8">
        <f ca="1">VLOOKUP(B9599,Residuals!$A$12:$AW$232,C9599,FALSE)</f>
        <v>5.415310271091392E-3</v>
      </c>
      <c r="E9599" s="8">
        <f ca="1">VLOOKUP(B9599,Residuals!$A$12:$AW$232,C9599,FALSE)^2</f>
        <v>2.9325585332187926E-5</v>
      </c>
      <c r="F9599" s="8">
        <f t="shared" ca="1" si="745"/>
        <v>6.908896653044154E-2</v>
      </c>
      <c r="G9599" s="6">
        <f t="shared" si="748"/>
        <v>0</v>
      </c>
    </row>
    <row r="9600" spans="1:7" x14ac:dyDescent="0.25">
      <c r="A9600" s="6">
        <f t="shared" si="749"/>
        <v>9589</v>
      </c>
      <c r="B9600" s="6">
        <f t="shared" si="746"/>
        <v>-124</v>
      </c>
      <c r="C9600" s="6">
        <f t="shared" si="747"/>
        <v>45</v>
      </c>
      <c r="D9600" s="8">
        <f ca="1">VLOOKUP(B9600,Residuals!$A$12:$AW$232,C9600,FALSE)</f>
        <v>1.6922417947589613E-2</v>
      </c>
      <c r="E9600" s="8">
        <f ca="1">VLOOKUP(B9600,Residuals!$A$12:$AW$232,C9600,FALSE)^2</f>
        <v>2.8636822919290305E-4</v>
      </c>
      <c r="F9600" s="8">
        <f t="shared" ca="1" si="745"/>
        <v>0.67466291901680453</v>
      </c>
      <c r="G9600" s="6">
        <f t="shared" si="748"/>
        <v>0</v>
      </c>
    </row>
    <row r="9601" spans="1:7" x14ac:dyDescent="0.25">
      <c r="A9601" s="6">
        <f t="shared" si="749"/>
        <v>9590</v>
      </c>
      <c r="B9601" s="6">
        <f t="shared" si="746"/>
        <v>-123</v>
      </c>
      <c r="C9601" s="6">
        <f t="shared" si="747"/>
        <v>45</v>
      </c>
      <c r="D9601" s="8">
        <f ca="1">VLOOKUP(B9601,Residuals!$A$12:$AW$232,C9601,FALSE)</f>
        <v>1.8776357400782144E-2</v>
      </c>
      <c r="E9601" s="8">
        <f ca="1">VLOOKUP(B9601,Residuals!$A$12:$AW$232,C9601,FALSE)^2</f>
        <v>3.5255159724190637E-4</v>
      </c>
      <c r="F9601" s="8">
        <f t="shared" ca="1" si="745"/>
        <v>0.83058616652281891</v>
      </c>
      <c r="G9601" s="6">
        <f t="shared" si="748"/>
        <v>0</v>
      </c>
    </row>
    <row r="9602" spans="1:7" x14ac:dyDescent="0.25">
      <c r="A9602" s="6">
        <f t="shared" si="749"/>
        <v>9591</v>
      </c>
      <c r="B9602" s="6">
        <f t="shared" si="746"/>
        <v>-122</v>
      </c>
      <c r="C9602" s="6">
        <f t="shared" si="747"/>
        <v>45</v>
      </c>
      <c r="D9602" s="8">
        <f ca="1">VLOOKUP(B9602,Residuals!$A$12:$AW$232,C9602,FALSE)</f>
        <v>1.7355060170716294E-2</v>
      </c>
      <c r="E9602" s="8">
        <f ca="1">VLOOKUP(B9602,Residuals!$A$12:$AW$232,C9602,FALSE)^2</f>
        <v>3.011981135291831E-4</v>
      </c>
      <c r="F9602" s="8">
        <f t="shared" ca="1" si="745"/>
        <v>0.70960105822028652</v>
      </c>
      <c r="G9602" s="6">
        <f t="shared" si="748"/>
        <v>0</v>
      </c>
    </row>
    <row r="9603" spans="1:7" x14ac:dyDescent="0.25">
      <c r="A9603" s="6">
        <f t="shared" si="749"/>
        <v>9592</v>
      </c>
      <c r="B9603" s="6">
        <f t="shared" si="746"/>
        <v>-121</v>
      </c>
      <c r="C9603" s="6">
        <f t="shared" si="747"/>
        <v>45</v>
      </c>
      <c r="D9603" s="8">
        <f ca="1">VLOOKUP(B9603,Residuals!$A$12:$AW$232,C9603,FALSE)</f>
        <v>6.0730744345091139E-3</v>
      </c>
      <c r="E9603" s="8">
        <f ca="1">VLOOKUP(B9603,Residuals!$A$12:$AW$232,C9603,FALSE)^2</f>
        <v>3.6882233087088195E-5</v>
      </c>
      <c r="F9603" s="8">
        <f t="shared" ca="1" si="745"/>
        <v>8.6891884286616788E-2</v>
      </c>
      <c r="G9603" s="6">
        <f t="shared" si="748"/>
        <v>0</v>
      </c>
    </row>
    <row r="9604" spans="1:7" x14ac:dyDescent="0.25">
      <c r="A9604" s="6">
        <f t="shared" si="749"/>
        <v>9593</v>
      </c>
      <c r="B9604" s="6">
        <f t="shared" si="746"/>
        <v>-120</v>
      </c>
      <c r="C9604" s="6">
        <f t="shared" si="747"/>
        <v>45</v>
      </c>
      <c r="D9604" s="8">
        <f ca="1">VLOOKUP(B9604,Residuals!$A$12:$AW$232,C9604,FALSE)</f>
        <v>-2.7704087822492864E-3</v>
      </c>
      <c r="E9604" s="8">
        <f ca="1">VLOOKUP(B9604,Residuals!$A$12:$AW$232,C9604,FALSE)^2</f>
        <v>7.6751648207639743E-6</v>
      </c>
      <c r="F9604" s="8">
        <f t="shared" ca="1" si="745"/>
        <v>1.8082135425796876E-2</v>
      </c>
      <c r="G9604" s="6">
        <f t="shared" si="748"/>
        <v>0</v>
      </c>
    </row>
    <row r="9605" spans="1:7" x14ac:dyDescent="0.25">
      <c r="A9605" s="6">
        <f t="shared" si="749"/>
        <v>9594</v>
      </c>
      <c r="B9605" s="6">
        <f t="shared" si="746"/>
        <v>-119</v>
      </c>
      <c r="C9605" s="6">
        <f t="shared" si="747"/>
        <v>45</v>
      </c>
      <c r="D9605" s="8">
        <f ca="1">VLOOKUP(B9605,Residuals!$A$12:$AW$232,C9605,FALSE)</f>
        <v>5.0213780588359526E-3</v>
      </c>
      <c r="E9605" s="8">
        <f ca="1">VLOOKUP(B9605,Residuals!$A$12:$AW$232,C9605,FALSE)^2</f>
        <v>2.5214237609759118E-5</v>
      </c>
      <c r="F9605" s="8">
        <f t="shared" ca="1" si="745"/>
        <v>5.9402927463452576E-2</v>
      </c>
      <c r="G9605" s="6">
        <f t="shared" si="748"/>
        <v>0</v>
      </c>
    </row>
    <row r="9606" spans="1:7" x14ac:dyDescent="0.25">
      <c r="A9606" s="6">
        <f t="shared" si="749"/>
        <v>9595</v>
      </c>
      <c r="B9606" s="6">
        <f t="shared" si="746"/>
        <v>-118</v>
      </c>
      <c r="C9606" s="6">
        <f t="shared" si="747"/>
        <v>45</v>
      </c>
      <c r="D9606" s="8">
        <f ca="1">VLOOKUP(B9606,Residuals!$A$12:$AW$232,C9606,FALSE)</f>
        <v>5.3891051940805276E-3</v>
      </c>
      <c r="E9606" s="8">
        <f ca="1">VLOOKUP(B9606,Residuals!$A$12:$AW$232,C9606,FALSE)^2</f>
        <v>2.9042454792865722E-5</v>
      </c>
      <c r="F9606" s="8">
        <f t="shared" ca="1" si="745"/>
        <v>6.8421931375528294E-2</v>
      </c>
      <c r="G9606" s="6">
        <f t="shared" si="748"/>
        <v>0</v>
      </c>
    </row>
    <row r="9607" spans="1:7" x14ac:dyDescent="0.25">
      <c r="A9607" s="6">
        <f t="shared" si="749"/>
        <v>9596</v>
      </c>
      <c r="B9607" s="6">
        <f t="shared" si="746"/>
        <v>-117</v>
      </c>
      <c r="C9607" s="6">
        <f t="shared" si="747"/>
        <v>45</v>
      </c>
      <c r="D9607" s="8">
        <f ca="1">VLOOKUP(B9607,Residuals!$A$12:$AW$232,C9607,FALSE)</f>
        <v>2.1762136751726516E-2</v>
      </c>
      <c r="E9607" s="8">
        <f ca="1">VLOOKUP(B9607,Residuals!$A$12:$AW$232,C9607,FALSE)^2</f>
        <v>4.7359059600084592E-4</v>
      </c>
      <c r="F9607" s="8">
        <f t="shared" ca="1" si="745"/>
        <v>1.1157453283744274</v>
      </c>
      <c r="G9607" s="6">
        <f t="shared" si="748"/>
        <v>0</v>
      </c>
    </row>
    <row r="9608" spans="1:7" x14ac:dyDescent="0.25">
      <c r="A9608" s="6">
        <f t="shared" si="749"/>
        <v>9597</v>
      </c>
      <c r="B9608" s="6">
        <f t="shared" si="746"/>
        <v>-116</v>
      </c>
      <c r="C9608" s="6">
        <f t="shared" si="747"/>
        <v>45</v>
      </c>
      <c r="D9608" s="8">
        <f ca="1">VLOOKUP(B9608,Residuals!$A$12:$AW$232,C9608,FALSE)</f>
        <v>3.2031077059020863E-2</v>
      </c>
      <c r="E9608" s="8">
        <f ca="1">VLOOKUP(B9608,Residuals!$A$12:$AW$232,C9608,FALSE)^2</f>
        <v>1.0259898975609326E-3</v>
      </c>
      <c r="F9608" s="8">
        <f t="shared" ca="1" si="745"/>
        <v>2.4171582899440072</v>
      </c>
      <c r="G9608" s="6">
        <f t="shared" si="748"/>
        <v>0</v>
      </c>
    </row>
    <row r="9609" spans="1:7" x14ac:dyDescent="0.25">
      <c r="A9609" s="6">
        <f t="shared" si="749"/>
        <v>9598</v>
      </c>
      <c r="B9609" s="6">
        <f t="shared" si="746"/>
        <v>-115</v>
      </c>
      <c r="C9609" s="6">
        <f t="shared" si="747"/>
        <v>45</v>
      </c>
      <c r="D9609" s="8">
        <f ca="1">VLOOKUP(B9609,Residuals!$A$12:$AW$232,C9609,FALSE)</f>
        <v>-8.1432129526462487E-3</v>
      </c>
      <c r="E9609" s="8">
        <f ca="1">VLOOKUP(B9609,Residuals!$A$12:$AW$232,C9609,FALSE)^2</f>
        <v>6.6311917192145634E-5</v>
      </c>
      <c r="F9609" s="8">
        <f t="shared" ca="1" si="745"/>
        <v>0.15622610002702886</v>
      </c>
      <c r="G9609" s="6">
        <f t="shared" si="748"/>
        <v>0</v>
      </c>
    </row>
    <row r="9610" spans="1:7" x14ac:dyDescent="0.25">
      <c r="A9610" s="6">
        <f t="shared" si="749"/>
        <v>9599</v>
      </c>
      <c r="B9610" s="6">
        <f t="shared" si="746"/>
        <v>-114</v>
      </c>
      <c r="C9610" s="6">
        <f t="shared" si="747"/>
        <v>45</v>
      </c>
      <c r="D9610" s="8">
        <f ca="1">VLOOKUP(B9610,Residuals!$A$12:$AW$232,C9610,FALSE)</f>
        <v>-1.8612762498638795E-2</v>
      </c>
      <c r="E9610" s="8">
        <f ca="1">VLOOKUP(B9610,Residuals!$A$12:$AW$232,C9610,FALSE)^2</f>
        <v>3.4643492783073467E-4</v>
      </c>
      <c r="F9610" s="8">
        <f t="shared" ca="1" si="745"/>
        <v>0.81617573401348464</v>
      </c>
      <c r="G9610" s="6">
        <f t="shared" si="748"/>
        <v>0</v>
      </c>
    </row>
    <row r="9611" spans="1:7" x14ac:dyDescent="0.25">
      <c r="A9611" s="6">
        <f t="shared" si="749"/>
        <v>9600</v>
      </c>
      <c r="B9611" s="6">
        <f t="shared" si="746"/>
        <v>-113</v>
      </c>
      <c r="C9611" s="6">
        <f t="shared" si="747"/>
        <v>45</v>
      </c>
      <c r="D9611" s="8">
        <f ca="1">VLOOKUP(B9611,Residuals!$A$12:$AW$232,C9611,FALSE)</f>
        <v>-1.7879804133529931E-3</v>
      </c>
      <c r="E9611" s="8">
        <f ca="1">VLOOKUP(B9611,Residuals!$A$12:$AW$232,C9611,FALSE)^2</f>
        <v>3.1968739585339399E-6</v>
      </c>
      <c r="F9611" s="8">
        <f t="shared" ref="F9611:F9674" ca="1" si="750">E9611/$F$8</f>
        <v>7.5316047547315211E-3</v>
      </c>
      <c r="G9611" s="6">
        <f t="shared" si="748"/>
        <v>0</v>
      </c>
    </row>
    <row r="9612" spans="1:7" x14ac:dyDescent="0.25">
      <c r="A9612" s="6">
        <f t="shared" si="749"/>
        <v>9601</v>
      </c>
      <c r="B9612" s="6">
        <f t="shared" ref="B9612:B9675" si="751">MOD(A9612,221)-210</f>
        <v>-112</v>
      </c>
      <c r="C9612" s="6">
        <f t="shared" ref="C9612:C9675" si="752">IF(B9612&lt;B9611,IF(ISNUMBER(C9611),C9611+1,2),C9611)</f>
        <v>45</v>
      </c>
      <c r="D9612" s="8">
        <f ca="1">VLOOKUP(B9612,Residuals!$A$12:$AW$232,C9612,FALSE)</f>
        <v>9.1182416427373573E-3</v>
      </c>
      <c r="E9612" s="8">
        <f ca="1">VLOOKUP(B9612,Residuals!$A$12:$AW$232,C9612,FALSE)^2</f>
        <v>8.3142330655349656E-5</v>
      </c>
      <c r="F9612" s="8">
        <f t="shared" ca="1" si="750"/>
        <v>0.19587734174245011</v>
      </c>
      <c r="G9612" s="6">
        <f t="shared" ref="G9612:G9675" si="753">IF(OR(B9612&lt;-10,B9612&gt;10),0,1)</f>
        <v>0</v>
      </c>
    </row>
    <row r="9613" spans="1:7" x14ac:dyDescent="0.25">
      <c r="A9613" s="6">
        <f t="shared" ref="A9613:A9676" si="754">A9612+1</f>
        <v>9602</v>
      </c>
      <c r="B9613" s="6">
        <f t="shared" si="751"/>
        <v>-111</v>
      </c>
      <c r="C9613" s="6">
        <f t="shared" si="752"/>
        <v>45</v>
      </c>
      <c r="D9613" s="8">
        <f ca="1">VLOOKUP(B9613,Residuals!$A$12:$AW$232,C9613,FALSE)</f>
        <v>-4.6648857396036636E-4</v>
      </c>
      <c r="E9613" s="8">
        <f ca="1">VLOOKUP(B9613,Residuals!$A$12:$AW$232,C9613,FALSE)^2</f>
        <v>2.176115896355762E-7</v>
      </c>
      <c r="F9613" s="8">
        <f t="shared" ca="1" si="750"/>
        <v>5.1267722920662342E-4</v>
      </c>
      <c r="G9613" s="6">
        <f t="shared" si="753"/>
        <v>0</v>
      </c>
    </row>
    <row r="9614" spans="1:7" x14ac:dyDescent="0.25">
      <c r="A9614" s="6">
        <f t="shared" si="754"/>
        <v>9603</v>
      </c>
      <c r="B9614" s="6">
        <f t="shared" si="751"/>
        <v>-110</v>
      </c>
      <c r="C9614" s="6">
        <f t="shared" si="752"/>
        <v>45</v>
      </c>
      <c r="D9614" s="8">
        <f ca="1">VLOOKUP(B9614,Residuals!$A$12:$AW$232,C9614,FALSE)</f>
        <v>-1.0236913370257297E-2</v>
      </c>
      <c r="E9614" s="8">
        <f ca="1">VLOOKUP(B9614,Residuals!$A$12:$AW$232,C9614,FALSE)^2</f>
        <v>1.0479439535015261E-4</v>
      </c>
      <c r="F9614" s="8">
        <f t="shared" ca="1" si="750"/>
        <v>0.2468880464246945</v>
      </c>
      <c r="G9614" s="6">
        <f t="shared" si="753"/>
        <v>0</v>
      </c>
    </row>
    <row r="9615" spans="1:7" x14ac:dyDescent="0.25">
      <c r="A9615" s="6">
        <f t="shared" si="754"/>
        <v>9604</v>
      </c>
      <c r="B9615" s="6">
        <f t="shared" si="751"/>
        <v>-109</v>
      </c>
      <c r="C9615" s="6">
        <f t="shared" si="752"/>
        <v>45</v>
      </c>
      <c r="D9615" s="8">
        <f ca="1">VLOOKUP(B9615,Residuals!$A$12:$AW$232,C9615,FALSE)</f>
        <v>1.0153216136359472E-2</v>
      </c>
      <c r="E9615" s="8">
        <f ca="1">VLOOKUP(B9615,Residuals!$A$12:$AW$232,C9615,FALSE)^2</f>
        <v>1.0308779791163036E-4</v>
      </c>
      <c r="F9615" s="8">
        <f t="shared" ca="1" si="750"/>
        <v>0.24286742579682299</v>
      </c>
      <c r="G9615" s="6">
        <f t="shared" si="753"/>
        <v>0</v>
      </c>
    </row>
    <row r="9616" spans="1:7" x14ac:dyDescent="0.25">
      <c r="A9616" s="6">
        <f t="shared" si="754"/>
        <v>9605</v>
      </c>
      <c r="B9616" s="6">
        <f t="shared" si="751"/>
        <v>-108</v>
      </c>
      <c r="C9616" s="6">
        <f t="shared" si="752"/>
        <v>45</v>
      </c>
      <c r="D9616" s="8">
        <f ca="1">VLOOKUP(B9616,Residuals!$A$12:$AW$232,C9616,FALSE)</f>
        <v>-2.6523807306271855E-2</v>
      </c>
      <c r="E9616" s="8">
        <f ca="1">VLOOKUP(B9616,Residuals!$A$12:$AW$232,C9616,FALSE)^2</f>
        <v>7.035123540202402E-4</v>
      </c>
      <c r="F9616" s="8">
        <f t="shared" ca="1" si="750"/>
        <v>1.6574244275120218</v>
      </c>
      <c r="G9616" s="6">
        <f t="shared" si="753"/>
        <v>0</v>
      </c>
    </row>
    <row r="9617" spans="1:7" x14ac:dyDescent="0.25">
      <c r="A9617" s="6">
        <f t="shared" si="754"/>
        <v>9606</v>
      </c>
      <c r="B9617" s="6">
        <f t="shared" si="751"/>
        <v>-107</v>
      </c>
      <c r="C9617" s="6">
        <f t="shared" si="752"/>
        <v>45</v>
      </c>
      <c r="D9617" s="8">
        <f ca="1">VLOOKUP(B9617,Residuals!$A$12:$AW$232,C9617,FALSE)</f>
        <v>1.9488291628562811E-2</v>
      </c>
      <c r="E9617" s="8">
        <f ca="1">VLOOKUP(B9617,Residuals!$A$12:$AW$232,C9617,FALSE)^2</f>
        <v>3.7979351059991132E-4</v>
      </c>
      <c r="F9617" s="8">
        <f t="shared" ca="1" si="750"/>
        <v>0.89476615198249776</v>
      </c>
      <c r="G9617" s="6">
        <f t="shared" si="753"/>
        <v>0</v>
      </c>
    </row>
    <row r="9618" spans="1:7" x14ac:dyDescent="0.25">
      <c r="A9618" s="6">
        <f t="shared" si="754"/>
        <v>9607</v>
      </c>
      <c r="B9618" s="6">
        <f t="shared" si="751"/>
        <v>-106</v>
      </c>
      <c r="C9618" s="6">
        <f t="shared" si="752"/>
        <v>45</v>
      </c>
      <c r="D9618" s="8">
        <f ca="1">VLOOKUP(B9618,Residuals!$A$12:$AW$232,C9618,FALSE)</f>
        <v>2.7774528616501704E-2</v>
      </c>
      <c r="E9618" s="8">
        <f ca="1">VLOOKUP(B9618,Residuals!$A$12:$AW$232,C9618,FALSE)^2</f>
        <v>7.7142443986887206E-4</v>
      </c>
      <c r="F9618" s="8">
        <f t="shared" ca="1" si="750"/>
        <v>1.8174204096232009</v>
      </c>
      <c r="G9618" s="6">
        <f t="shared" si="753"/>
        <v>0</v>
      </c>
    </row>
    <row r="9619" spans="1:7" x14ac:dyDescent="0.25">
      <c r="A9619" s="6">
        <f t="shared" si="754"/>
        <v>9608</v>
      </c>
      <c r="B9619" s="6">
        <f t="shared" si="751"/>
        <v>-105</v>
      </c>
      <c r="C9619" s="6">
        <f t="shared" si="752"/>
        <v>45</v>
      </c>
      <c r="D9619" s="8">
        <f ca="1">VLOOKUP(B9619,Residuals!$A$12:$AW$232,C9619,FALSE)</f>
        <v>8.7318492128911872E-3</v>
      </c>
      <c r="E9619" s="8">
        <f ca="1">VLOOKUP(B9619,Residuals!$A$12:$AW$232,C9619,FALSE)^2</f>
        <v>7.6245190676668451E-5</v>
      </c>
      <c r="F9619" s="8">
        <f t="shared" ca="1" si="750"/>
        <v>0.17962817679842255</v>
      </c>
      <c r="G9619" s="6">
        <f t="shared" si="753"/>
        <v>0</v>
      </c>
    </row>
    <row r="9620" spans="1:7" x14ac:dyDescent="0.25">
      <c r="A9620" s="6">
        <f t="shared" si="754"/>
        <v>9609</v>
      </c>
      <c r="B9620" s="6">
        <f t="shared" si="751"/>
        <v>-104</v>
      </c>
      <c r="C9620" s="6">
        <f t="shared" si="752"/>
        <v>45</v>
      </c>
      <c r="D9620" s="8">
        <f ca="1">VLOOKUP(B9620,Residuals!$A$12:$AW$232,C9620,FALSE)</f>
        <v>1.4515934064809954E-2</v>
      </c>
      <c r="E9620" s="8">
        <f ca="1">VLOOKUP(B9620,Residuals!$A$12:$AW$232,C9620,FALSE)^2</f>
        <v>2.1071234177391003E-4</v>
      </c>
      <c r="F9620" s="8">
        <f t="shared" ca="1" si="750"/>
        <v>0.49642309824212782</v>
      </c>
      <c r="G9620" s="6">
        <f t="shared" si="753"/>
        <v>0</v>
      </c>
    </row>
    <row r="9621" spans="1:7" x14ac:dyDescent="0.25">
      <c r="A9621" s="6">
        <f t="shared" si="754"/>
        <v>9610</v>
      </c>
      <c r="B9621" s="6">
        <f t="shared" si="751"/>
        <v>-103</v>
      </c>
      <c r="C9621" s="6">
        <f t="shared" si="752"/>
        <v>45</v>
      </c>
      <c r="D9621" s="8">
        <f ca="1">VLOOKUP(B9621,Residuals!$A$12:$AW$232,C9621,FALSE)</f>
        <v>2.063544701831219E-2</v>
      </c>
      <c r="E9621" s="8">
        <f ca="1">VLOOKUP(B9621,Residuals!$A$12:$AW$232,C9621,FALSE)^2</f>
        <v>4.2582167364556945E-4</v>
      </c>
      <c r="F9621" s="8">
        <f t="shared" ca="1" si="750"/>
        <v>1.0032051884108262</v>
      </c>
      <c r="G9621" s="6">
        <f t="shared" si="753"/>
        <v>0</v>
      </c>
    </row>
    <row r="9622" spans="1:7" x14ac:dyDescent="0.25">
      <c r="A9622" s="6">
        <f t="shared" si="754"/>
        <v>9611</v>
      </c>
      <c r="B9622" s="6">
        <f t="shared" si="751"/>
        <v>-102</v>
      </c>
      <c r="C9622" s="6">
        <f t="shared" si="752"/>
        <v>45</v>
      </c>
      <c r="D9622" s="8">
        <f ca="1">VLOOKUP(B9622,Residuals!$A$12:$AW$232,C9622,FALSE)</f>
        <v>-2.469718853102236E-2</v>
      </c>
      <c r="E9622" s="8">
        <f ca="1">VLOOKUP(B9622,Residuals!$A$12:$AW$232,C9622,FALSE)^2</f>
        <v>6.0995112133686239E-4</v>
      </c>
      <c r="F9622" s="8">
        <f t="shared" ca="1" si="750"/>
        <v>1.4370009031326545</v>
      </c>
      <c r="G9622" s="6">
        <f t="shared" si="753"/>
        <v>0</v>
      </c>
    </row>
    <row r="9623" spans="1:7" x14ac:dyDescent="0.25">
      <c r="A9623" s="6">
        <f t="shared" si="754"/>
        <v>9612</v>
      </c>
      <c r="B9623" s="6">
        <f t="shared" si="751"/>
        <v>-101</v>
      </c>
      <c r="C9623" s="6">
        <f t="shared" si="752"/>
        <v>45</v>
      </c>
      <c r="D9623" s="8">
        <f ca="1">VLOOKUP(B9623,Residuals!$A$12:$AW$232,C9623,FALSE)</f>
        <v>2.2079141888498952E-2</v>
      </c>
      <c r="E9623" s="8">
        <f ca="1">VLOOKUP(B9623,Residuals!$A$12:$AW$232,C9623,FALSE)^2</f>
        <v>4.8748850653246902E-4</v>
      </c>
      <c r="F9623" s="8">
        <f t="shared" ca="1" si="750"/>
        <v>1.148487804430258</v>
      </c>
      <c r="G9623" s="6">
        <f t="shared" si="753"/>
        <v>0</v>
      </c>
    </row>
    <row r="9624" spans="1:7" x14ac:dyDescent="0.25">
      <c r="A9624" s="6">
        <f t="shared" si="754"/>
        <v>9613</v>
      </c>
      <c r="B9624" s="6">
        <f t="shared" si="751"/>
        <v>-100</v>
      </c>
      <c r="C9624" s="6">
        <f t="shared" si="752"/>
        <v>45</v>
      </c>
      <c r="D9624" s="8">
        <f ca="1">VLOOKUP(B9624,Residuals!$A$12:$AW$232,C9624,FALSE)</f>
        <v>-1.2185680756731578E-2</v>
      </c>
      <c r="E9624" s="8">
        <f ca="1">VLOOKUP(B9624,Residuals!$A$12:$AW$232,C9624,FALSE)^2</f>
        <v>1.4849081550497828E-4</v>
      </c>
      <c r="F9624" s="8">
        <f t="shared" ca="1" si="750"/>
        <v>0.3498336645727918</v>
      </c>
      <c r="G9624" s="6">
        <f t="shared" si="753"/>
        <v>0</v>
      </c>
    </row>
    <row r="9625" spans="1:7" x14ac:dyDescent="0.25">
      <c r="A9625" s="6">
        <f t="shared" si="754"/>
        <v>9614</v>
      </c>
      <c r="B9625" s="6">
        <f t="shared" si="751"/>
        <v>-99</v>
      </c>
      <c r="C9625" s="6">
        <f t="shared" si="752"/>
        <v>45</v>
      </c>
      <c r="D9625" s="8">
        <f ca="1">VLOOKUP(B9625,Residuals!$A$12:$AW$232,C9625,FALSE)</f>
        <v>1.3800010288350234E-2</v>
      </c>
      <c r="E9625" s="8">
        <f ca="1">VLOOKUP(B9625,Residuals!$A$12:$AW$232,C9625,FALSE)^2</f>
        <v>1.9044028395857231E-4</v>
      </c>
      <c r="F9625" s="8">
        <f t="shared" ca="1" si="750"/>
        <v>0.44866359035705372</v>
      </c>
      <c r="G9625" s="6">
        <f t="shared" si="753"/>
        <v>0</v>
      </c>
    </row>
    <row r="9626" spans="1:7" x14ac:dyDescent="0.25">
      <c r="A9626" s="6">
        <f t="shared" si="754"/>
        <v>9615</v>
      </c>
      <c r="B9626" s="6">
        <f t="shared" si="751"/>
        <v>-98</v>
      </c>
      <c r="C9626" s="6">
        <f t="shared" si="752"/>
        <v>45</v>
      </c>
      <c r="D9626" s="8">
        <f ca="1">VLOOKUP(B9626,Residuals!$A$12:$AW$232,C9626,FALSE)</f>
        <v>-2.638908552999783E-2</v>
      </c>
      <c r="E9626" s="8">
        <f ca="1">VLOOKUP(B9626,Residuals!$A$12:$AW$232,C9626,FALSE)^2</f>
        <v>6.9638383510954084E-4</v>
      </c>
      <c r="F9626" s="8">
        <f t="shared" ca="1" si="750"/>
        <v>1.6406301504718852</v>
      </c>
      <c r="G9626" s="6">
        <f t="shared" si="753"/>
        <v>0</v>
      </c>
    </row>
    <row r="9627" spans="1:7" x14ac:dyDescent="0.25">
      <c r="A9627" s="6">
        <f t="shared" si="754"/>
        <v>9616</v>
      </c>
      <c r="B9627" s="6">
        <f t="shared" si="751"/>
        <v>-97</v>
      </c>
      <c r="C9627" s="6">
        <f t="shared" si="752"/>
        <v>45</v>
      </c>
      <c r="D9627" s="8">
        <f ca="1">VLOOKUP(B9627,Residuals!$A$12:$AW$232,C9627,FALSE)</f>
        <v>1.5185975783103399E-2</v>
      </c>
      <c r="E9627" s="8">
        <f ca="1">VLOOKUP(B9627,Residuals!$A$12:$AW$232,C9627,FALSE)^2</f>
        <v>2.306138604850029E-4</v>
      </c>
      <c r="F9627" s="8">
        <f t="shared" ca="1" si="750"/>
        <v>0.54330964268993709</v>
      </c>
      <c r="G9627" s="6">
        <f t="shared" si="753"/>
        <v>0</v>
      </c>
    </row>
    <row r="9628" spans="1:7" x14ac:dyDescent="0.25">
      <c r="A9628" s="6">
        <f t="shared" si="754"/>
        <v>9617</v>
      </c>
      <c r="B9628" s="6">
        <f t="shared" si="751"/>
        <v>-96</v>
      </c>
      <c r="C9628" s="6">
        <f t="shared" si="752"/>
        <v>45</v>
      </c>
      <c r="D9628" s="8">
        <f ca="1">VLOOKUP(B9628,Residuals!$A$12:$AW$232,C9628,FALSE)</f>
        <v>1.2180794459165763E-2</v>
      </c>
      <c r="E9628" s="8">
        <f ca="1">VLOOKUP(B9628,Residuals!$A$12:$AW$232,C9628,FALSE)^2</f>
        <v>1.4837175365644336E-4</v>
      </c>
      <c r="F9628" s="8">
        <f t="shared" ca="1" si="750"/>
        <v>0.34955316343444104</v>
      </c>
      <c r="G9628" s="6">
        <f t="shared" si="753"/>
        <v>0</v>
      </c>
    </row>
    <row r="9629" spans="1:7" x14ac:dyDescent="0.25">
      <c r="A9629" s="6">
        <f t="shared" si="754"/>
        <v>9618</v>
      </c>
      <c r="B9629" s="6">
        <f t="shared" si="751"/>
        <v>-95</v>
      </c>
      <c r="C9629" s="6">
        <f t="shared" si="752"/>
        <v>45</v>
      </c>
      <c r="D9629" s="8">
        <f ca="1">VLOOKUP(B9629,Residuals!$A$12:$AW$232,C9629,FALSE)</f>
        <v>-1.3065217661849347E-3</v>
      </c>
      <c r="E9629" s="8">
        <f ca="1">VLOOKUP(B9629,Residuals!$A$12:$AW$232,C9629,FALSE)^2</f>
        <v>1.7069991255150011E-6</v>
      </c>
      <c r="F9629" s="8">
        <f t="shared" ca="1" si="750"/>
        <v>4.0215669734903125E-3</v>
      </c>
      <c r="G9629" s="6">
        <f t="shared" si="753"/>
        <v>0</v>
      </c>
    </row>
    <row r="9630" spans="1:7" x14ac:dyDescent="0.25">
      <c r="A9630" s="6">
        <f t="shared" si="754"/>
        <v>9619</v>
      </c>
      <c r="B9630" s="6">
        <f t="shared" si="751"/>
        <v>-94</v>
      </c>
      <c r="C9630" s="6">
        <f t="shared" si="752"/>
        <v>45</v>
      </c>
      <c r="D9630" s="8">
        <f ca="1">VLOOKUP(B9630,Residuals!$A$12:$AW$232,C9630,FALSE)</f>
        <v>2.2357900135399473E-2</v>
      </c>
      <c r="E9630" s="8">
        <f ca="1">VLOOKUP(B9630,Residuals!$A$12:$AW$232,C9630,FALSE)^2</f>
        <v>4.9987569846449576E-4</v>
      </c>
      <c r="F9630" s="8">
        <f t="shared" ca="1" si="750"/>
        <v>1.1776711362923027</v>
      </c>
      <c r="G9630" s="6">
        <f t="shared" si="753"/>
        <v>0</v>
      </c>
    </row>
    <row r="9631" spans="1:7" x14ac:dyDescent="0.25">
      <c r="A9631" s="6">
        <f t="shared" si="754"/>
        <v>9620</v>
      </c>
      <c r="B9631" s="6">
        <f t="shared" si="751"/>
        <v>-93</v>
      </c>
      <c r="C9631" s="6">
        <f t="shared" si="752"/>
        <v>45</v>
      </c>
      <c r="D9631" s="8">
        <f ca="1">VLOOKUP(B9631,Residuals!$A$12:$AW$232,C9631,FALSE)</f>
        <v>-2.879016614162332E-3</v>
      </c>
      <c r="E9631" s="8">
        <f ca="1">VLOOKUP(B9631,Residuals!$A$12:$AW$232,C9631,FALSE)^2</f>
        <v>8.2887366646227377E-6</v>
      </c>
      <c r="F9631" s="8">
        <f t="shared" ca="1" si="750"/>
        <v>1.9527666490366996E-2</v>
      </c>
      <c r="G9631" s="6">
        <f t="shared" si="753"/>
        <v>0</v>
      </c>
    </row>
    <row r="9632" spans="1:7" x14ac:dyDescent="0.25">
      <c r="A9632" s="6">
        <f t="shared" si="754"/>
        <v>9621</v>
      </c>
      <c r="B9632" s="6">
        <f t="shared" si="751"/>
        <v>-92</v>
      </c>
      <c r="C9632" s="6">
        <f t="shared" si="752"/>
        <v>45</v>
      </c>
      <c r="D9632" s="8">
        <f ca="1">VLOOKUP(B9632,Residuals!$A$12:$AW$232,C9632,FALSE)</f>
        <v>1.2942518670428086E-2</v>
      </c>
      <c r="E9632" s="8">
        <f ca="1">VLOOKUP(B9632,Residuals!$A$12:$AW$232,C9632,FALSE)^2</f>
        <v>1.675087895343796E-4</v>
      </c>
      <c r="F9632" s="8">
        <f t="shared" ca="1" si="750"/>
        <v>0.39463864139799215</v>
      </c>
      <c r="G9632" s="6">
        <f t="shared" si="753"/>
        <v>0</v>
      </c>
    </row>
    <row r="9633" spans="1:7" x14ac:dyDescent="0.25">
      <c r="A9633" s="6">
        <f t="shared" si="754"/>
        <v>9622</v>
      </c>
      <c r="B9633" s="6">
        <f t="shared" si="751"/>
        <v>-91</v>
      </c>
      <c r="C9633" s="6">
        <f t="shared" si="752"/>
        <v>45</v>
      </c>
      <c r="D9633" s="8">
        <f ca="1">VLOOKUP(B9633,Residuals!$A$12:$AW$232,C9633,FALSE)</f>
        <v>1.0499076652533698E-2</v>
      </c>
      <c r="E9633" s="8">
        <f ca="1">VLOOKUP(B9633,Residuals!$A$12:$AW$232,C9633,FALSE)^2</f>
        <v>1.1023061055577821E-4</v>
      </c>
      <c r="F9633" s="8">
        <f t="shared" ca="1" si="750"/>
        <v>0.25969537784329377</v>
      </c>
      <c r="G9633" s="6">
        <f t="shared" si="753"/>
        <v>0</v>
      </c>
    </row>
    <row r="9634" spans="1:7" x14ac:dyDescent="0.25">
      <c r="A9634" s="6">
        <f t="shared" si="754"/>
        <v>9623</v>
      </c>
      <c r="B9634" s="6">
        <f t="shared" si="751"/>
        <v>-90</v>
      </c>
      <c r="C9634" s="6">
        <f t="shared" si="752"/>
        <v>45</v>
      </c>
      <c r="D9634" s="8">
        <f ca="1">VLOOKUP(B9634,Residuals!$A$12:$AW$232,C9634,FALSE)</f>
        <v>6.8955150521942156E-3</v>
      </c>
      <c r="E9634" s="8">
        <f ca="1">VLOOKUP(B9634,Residuals!$A$12:$AW$232,C9634,FALSE)^2</f>
        <v>4.7548127835036996E-5</v>
      </c>
      <c r="F9634" s="8">
        <f t="shared" ca="1" si="750"/>
        <v>0.11201996397917885</v>
      </c>
      <c r="G9634" s="6">
        <f t="shared" si="753"/>
        <v>0</v>
      </c>
    </row>
    <row r="9635" spans="1:7" x14ac:dyDescent="0.25">
      <c r="A9635" s="6">
        <f t="shared" si="754"/>
        <v>9624</v>
      </c>
      <c r="B9635" s="6">
        <f t="shared" si="751"/>
        <v>-89</v>
      </c>
      <c r="C9635" s="6">
        <f t="shared" si="752"/>
        <v>45</v>
      </c>
      <c r="D9635" s="8">
        <f ca="1">VLOOKUP(B9635,Residuals!$A$12:$AW$232,C9635,FALSE)</f>
        <v>1.6342406152643124E-2</v>
      </c>
      <c r="E9635" s="8">
        <f ca="1">VLOOKUP(B9635,Residuals!$A$12:$AW$232,C9635,FALSE)^2</f>
        <v>2.6707423885794786E-4</v>
      </c>
      <c r="F9635" s="8">
        <f t="shared" ca="1" si="750"/>
        <v>0.62920766765896474</v>
      </c>
      <c r="G9635" s="6">
        <f t="shared" si="753"/>
        <v>0</v>
      </c>
    </row>
    <row r="9636" spans="1:7" x14ac:dyDescent="0.25">
      <c r="A9636" s="6">
        <f t="shared" si="754"/>
        <v>9625</v>
      </c>
      <c r="B9636" s="6">
        <f t="shared" si="751"/>
        <v>-88</v>
      </c>
      <c r="C9636" s="6">
        <f t="shared" si="752"/>
        <v>45</v>
      </c>
      <c r="D9636" s="8">
        <f ca="1">VLOOKUP(B9636,Residuals!$A$12:$AW$232,C9636,FALSE)</f>
        <v>-2.5665241329539661E-2</v>
      </c>
      <c r="E9636" s="8">
        <f ca="1">VLOOKUP(B9636,Residuals!$A$12:$AW$232,C9636,FALSE)^2</f>
        <v>6.5870461250351077E-4</v>
      </c>
      <c r="F9636" s="8">
        <f t="shared" ca="1" si="750"/>
        <v>1.5518606162909678</v>
      </c>
      <c r="G9636" s="6">
        <f t="shared" si="753"/>
        <v>0</v>
      </c>
    </row>
    <row r="9637" spans="1:7" x14ac:dyDescent="0.25">
      <c r="A9637" s="6">
        <f t="shared" si="754"/>
        <v>9626</v>
      </c>
      <c r="B9637" s="6">
        <f t="shared" si="751"/>
        <v>-87</v>
      </c>
      <c r="C9637" s="6">
        <f t="shared" si="752"/>
        <v>45</v>
      </c>
      <c r="D9637" s="8">
        <f ca="1">VLOOKUP(B9637,Residuals!$A$12:$AW$232,C9637,FALSE)</f>
        <v>-1.9114552190964227E-2</v>
      </c>
      <c r="E9637" s="8">
        <f ca="1">VLOOKUP(B9637,Residuals!$A$12:$AW$232,C9637,FALSE)^2</f>
        <v>3.6536610546109531E-4</v>
      </c>
      <c r="F9637" s="8">
        <f t="shared" ca="1" si="750"/>
        <v>0.86077622477505289</v>
      </c>
      <c r="G9637" s="6">
        <f t="shared" si="753"/>
        <v>0</v>
      </c>
    </row>
    <row r="9638" spans="1:7" x14ac:dyDescent="0.25">
      <c r="A9638" s="6">
        <f t="shared" si="754"/>
        <v>9627</v>
      </c>
      <c r="B9638" s="6">
        <f t="shared" si="751"/>
        <v>-86</v>
      </c>
      <c r="C9638" s="6">
        <f t="shared" si="752"/>
        <v>45</v>
      </c>
      <c r="D9638" s="8">
        <f ca="1">VLOOKUP(B9638,Residuals!$A$12:$AW$232,C9638,FALSE)</f>
        <v>3.4268127629933032E-2</v>
      </c>
      <c r="E9638" s="8">
        <f ca="1">VLOOKUP(B9638,Residuals!$A$12:$AW$232,C9638,FALSE)^2</f>
        <v>1.1743045712613797E-3</v>
      </c>
      <c r="F9638" s="8">
        <f t="shared" ca="1" si="750"/>
        <v>2.7665769771139606</v>
      </c>
      <c r="G9638" s="6">
        <f t="shared" si="753"/>
        <v>0</v>
      </c>
    </row>
    <row r="9639" spans="1:7" x14ac:dyDescent="0.25">
      <c r="A9639" s="6">
        <f t="shared" si="754"/>
        <v>9628</v>
      </c>
      <c r="B9639" s="6">
        <f t="shared" si="751"/>
        <v>-85</v>
      </c>
      <c r="C9639" s="6">
        <f t="shared" si="752"/>
        <v>45</v>
      </c>
      <c r="D9639" s="8">
        <f ca="1">VLOOKUP(B9639,Residuals!$A$12:$AW$232,C9639,FALSE)</f>
        <v>1.3832885886352623E-2</v>
      </c>
      <c r="E9639" s="8">
        <f ca="1">VLOOKUP(B9639,Residuals!$A$12:$AW$232,C9639,FALSE)^2</f>
        <v>1.9134873194485359E-4</v>
      </c>
      <c r="F9639" s="8">
        <f t="shared" ca="1" si="750"/>
        <v>0.45080382837132937</v>
      </c>
      <c r="G9639" s="6">
        <f t="shared" si="753"/>
        <v>0</v>
      </c>
    </row>
    <row r="9640" spans="1:7" x14ac:dyDescent="0.25">
      <c r="A9640" s="6">
        <f t="shared" si="754"/>
        <v>9629</v>
      </c>
      <c r="B9640" s="6">
        <f t="shared" si="751"/>
        <v>-84</v>
      </c>
      <c r="C9640" s="6">
        <f t="shared" si="752"/>
        <v>45</v>
      </c>
      <c r="D9640" s="8">
        <f ca="1">VLOOKUP(B9640,Residuals!$A$12:$AW$232,C9640,FALSE)</f>
        <v>-3.9516125358376427E-3</v>
      </c>
      <c r="E9640" s="8">
        <f ca="1">VLOOKUP(B9640,Residuals!$A$12:$AW$232,C9640,FALSE)^2</f>
        <v>1.5615241633389206E-5</v>
      </c>
      <c r="F9640" s="8">
        <f t="shared" ca="1" si="750"/>
        <v>3.6788384421089199E-2</v>
      </c>
      <c r="G9640" s="6">
        <f t="shared" si="753"/>
        <v>0</v>
      </c>
    </row>
    <row r="9641" spans="1:7" x14ac:dyDescent="0.25">
      <c r="A9641" s="6">
        <f t="shared" si="754"/>
        <v>9630</v>
      </c>
      <c r="B9641" s="6">
        <f t="shared" si="751"/>
        <v>-83</v>
      </c>
      <c r="C9641" s="6">
        <f t="shared" si="752"/>
        <v>45</v>
      </c>
      <c r="D9641" s="8">
        <f ca="1">VLOOKUP(B9641,Residuals!$A$12:$AW$232,C9641,FALSE)</f>
        <v>-2.3057860685832345E-2</v>
      </c>
      <c r="E9641" s="8">
        <f ca="1">VLOOKUP(B9641,Residuals!$A$12:$AW$232,C9641,FALSE)^2</f>
        <v>5.3166493940725288E-4</v>
      </c>
      <c r="F9641" s="8">
        <f t="shared" ca="1" si="750"/>
        <v>1.2525642979681459</v>
      </c>
      <c r="G9641" s="6">
        <f t="shared" si="753"/>
        <v>0</v>
      </c>
    </row>
    <row r="9642" spans="1:7" x14ac:dyDescent="0.25">
      <c r="A9642" s="6">
        <f t="shared" si="754"/>
        <v>9631</v>
      </c>
      <c r="B9642" s="6">
        <f t="shared" si="751"/>
        <v>-82</v>
      </c>
      <c r="C9642" s="6">
        <f t="shared" si="752"/>
        <v>45</v>
      </c>
      <c r="D9642" s="8">
        <f ca="1">VLOOKUP(B9642,Residuals!$A$12:$AW$232,C9642,FALSE)</f>
        <v>-1.1498301406659726E-2</v>
      </c>
      <c r="E9642" s="8">
        <f ca="1">VLOOKUP(B9642,Residuals!$A$12:$AW$232,C9642,FALSE)^2</f>
        <v>1.3221093523839303E-4</v>
      </c>
      <c r="F9642" s="8">
        <f t="shared" ca="1" si="750"/>
        <v>0.31147943941012607</v>
      </c>
      <c r="G9642" s="6">
        <f t="shared" si="753"/>
        <v>0</v>
      </c>
    </row>
    <row r="9643" spans="1:7" x14ac:dyDescent="0.25">
      <c r="A9643" s="6">
        <f t="shared" si="754"/>
        <v>9632</v>
      </c>
      <c r="B9643" s="6">
        <f t="shared" si="751"/>
        <v>-81</v>
      </c>
      <c r="C9643" s="6">
        <f t="shared" si="752"/>
        <v>45</v>
      </c>
      <c r="D9643" s="8">
        <f ca="1">VLOOKUP(B9643,Residuals!$A$12:$AW$232,C9643,FALSE)</f>
        <v>2.5161975946248381E-2</v>
      </c>
      <c r="E9643" s="8">
        <f ca="1">VLOOKUP(B9643,Residuals!$A$12:$AW$232,C9643,FALSE)^2</f>
        <v>6.3312503351958208E-4</v>
      </c>
      <c r="F9643" s="8">
        <f t="shared" ca="1" si="750"/>
        <v>1.4915969708678816</v>
      </c>
      <c r="G9643" s="6">
        <f t="shared" si="753"/>
        <v>0</v>
      </c>
    </row>
    <row r="9644" spans="1:7" x14ac:dyDescent="0.25">
      <c r="A9644" s="6">
        <f t="shared" si="754"/>
        <v>9633</v>
      </c>
      <c r="B9644" s="6">
        <f t="shared" si="751"/>
        <v>-80</v>
      </c>
      <c r="C9644" s="6">
        <f t="shared" si="752"/>
        <v>45</v>
      </c>
      <c r="D9644" s="8">
        <f ca="1">VLOOKUP(B9644,Residuals!$A$12:$AW$232,C9644,FALSE)</f>
        <v>8.1836192034979681E-3</v>
      </c>
      <c r="E9644" s="8">
        <f ca="1">VLOOKUP(B9644,Residuals!$A$12:$AW$232,C9644,FALSE)^2</f>
        <v>6.6971623267860723E-5</v>
      </c>
      <c r="F9644" s="8">
        <f t="shared" ca="1" si="750"/>
        <v>0.15778032001850439</v>
      </c>
      <c r="G9644" s="6">
        <f t="shared" si="753"/>
        <v>0</v>
      </c>
    </row>
    <row r="9645" spans="1:7" x14ac:dyDescent="0.25">
      <c r="A9645" s="6">
        <f t="shared" si="754"/>
        <v>9634</v>
      </c>
      <c r="B9645" s="6">
        <f t="shared" si="751"/>
        <v>-79</v>
      </c>
      <c r="C9645" s="6">
        <f t="shared" si="752"/>
        <v>45</v>
      </c>
      <c r="D9645" s="8">
        <f ca="1">VLOOKUP(B9645,Residuals!$A$12:$AW$232,C9645,FALSE)</f>
        <v>-2.441329773530334E-2</v>
      </c>
      <c r="E9645" s="8">
        <f ca="1">VLOOKUP(B9645,Residuals!$A$12:$AW$232,C9645,FALSE)^2</f>
        <v>5.9600910631256714E-4</v>
      </c>
      <c r="F9645" s="8">
        <f t="shared" ca="1" si="750"/>
        <v>1.4041545200692211</v>
      </c>
      <c r="G9645" s="6">
        <f t="shared" si="753"/>
        <v>0</v>
      </c>
    </row>
    <row r="9646" spans="1:7" x14ac:dyDescent="0.25">
      <c r="A9646" s="6">
        <f t="shared" si="754"/>
        <v>9635</v>
      </c>
      <c r="B9646" s="6">
        <f t="shared" si="751"/>
        <v>-78</v>
      </c>
      <c r="C9646" s="6">
        <f t="shared" si="752"/>
        <v>45</v>
      </c>
      <c r="D9646" s="8">
        <f ca="1">VLOOKUP(B9646,Residuals!$A$12:$AW$232,C9646,FALSE)</f>
        <v>9.3502577774483304E-3</v>
      </c>
      <c r="E9646" s="8">
        <f ca="1">VLOOKUP(B9646,Residuals!$A$12:$AW$232,C9646,FALSE)^2</f>
        <v>8.7427320504732985E-5</v>
      </c>
      <c r="F9646" s="8">
        <f t="shared" ca="1" si="750"/>
        <v>0.20597246915197481</v>
      </c>
      <c r="G9646" s="6">
        <f t="shared" si="753"/>
        <v>0</v>
      </c>
    </row>
    <row r="9647" spans="1:7" x14ac:dyDescent="0.25">
      <c r="A9647" s="6">
        <f t="shared" si="754"/>
        <v>9636</v>
      </c>
      <c r="B9647" s="6">
        <f t="shared" si="751"/>
        <v>-77</v>
      </c>
      <c r="C9647" s="6">
        <f t="shared" si="752"/>
        <v>45</v>
      </c>
      <c r="D9647" s="8">
        <f ca="1">VLOOKUP(B9647,Residuals!$A$12:$AW$232,C9647,FALSE)</f>
        <v>-5.9855400688779998E-3</v>
      </c>
      <c r="E9647" s="8">
        <f ca="1">VLOOKUP(B9647,Residuals!$A$12:$AW$232,C9647,FALSE)^2</f>
        <v>3.582668991614405E-5</v>
      </c>
      <c r="F9647" s="8">
        <f t="shared" ca="1" si="750"/>
        <v>8.4405100613495973E-2</v>
      </c>
      <c r="G9647" s="6">
        <f t="shared" si="753"/>
        <v>0</v>
      </c>
    </row>
    <row r="9648" spans="1:7" x14ac:dyDescent="0.25">
      <c r="A9648" s="6">
        <f t="shared" si="754"/>
        <v>9637</v>
      </c>
      <c r="B9648" s="6">
        <f t="shared" si="751"/>
        <v>-76</v>
      </c>
      <c r="C9648" s="6">
        <f t="shared" si="752"/>
        <v>45</v>
      </c>
      <c r="D9648" s="8">
        <f ca="1">VLOOKUP(B9648,Residuals!$A$12:$AW$232,C9648,FALSE)</f>
        <v>2.5817047574192752E-2</v>
      </c>
      <c r="E9648" s="8">
        <f ca="1">VLOOKUP(B9648,Residuals!$A$12:$AW$232,C9648,FALSE)^2</f>
        <v>6.6651994544813186E-4</v>
      </c>
      <c r="F9648" s="8">
        <f t="shared" ca="1" si="750"/>
        <v>1.5702729777193527</v>
      </c>
      <c r="G9648" s="6">
        <f t="shared" si="753"/>
        <v>0</v>
      </c>
    </row>
    <row r="9649" spans="1:7" x14ac:dyDescent="0.25">
      <c r="A9649" s="6">
        <f t="shared" si="754"/>
        <v>9638</v>
      </c>
      <c r="B9649" s="6">
        <f t="shared" si="751"/>
        <v>-75</v>
      </c>
      <c r="C9649" s="6">
        <f t="shared" si="752"/>
        <v>45</v>
      </c>
      <c r="D9649" s="8">
        <f ca="1">VLOOKUP(B9649,Residuals!$A$12:$AW$232,C9649,FALSE)</f>
        <v>-3.084508663397597E-2</v>
      </c>
      <c r="E9649" s="8">
        <f ca="1">VLOOKUP(B9649,Residuals!$A$12:$AW$232,C9649,FALSE)^2</f>
        <v>9.5141936945748306E-4</v>
      </c>
      <c r="F9649" s="8">
        <f t="shared" ca="1" si="750"/>
        <v>2.241475497531277</v>
      </c>
      <c r="G9649" s="6">
        <f t="shared" si="753"/>
        <v>0</v>
      </c>
    </row>
    <row r="9650" spans="1:7" x14ac:dyDescent="0.25">
      <c r="A9650" s="6">
        <f t="shared" si="754"/>
        <v>9639</v>
      </c>
      <c r="B9650" s="6">
        <f t="shared" si="751"/>
        <v>-74</v>
      </c>
      <c r="C9650" s="6">
        <f t="shared" si="752"/>
        <v>45</v>
      </c>
      <c r="D9650" s="8">
        <f ca="1">VLOOKUP(B9650,Residuals!$A$12:$AW$232,C9650,FALSE)</f>
        <v>2.1601091425976507E-2</v>
      </c>
      <c r="E9650" s="8">
        <f ca="1">VLOOKUP(B9650,Residuals!$A$12:$AW$232,C9650,FALSE)^2</f>
        <v>4.6660715079339574E-4</v>
      </c>
      <c r="F9650" s="8">
        <f t="shared" ca="1" si="750"/>
        <v>1.0992928345285458</v>
      </c>
      <c r="G9650" s="6">
        <f t="shared" si="753"/>
        <v>0</v>
      </c>
    </row>
    <row r="9651" spans="1:7" x14ac:dyDescent="0.25">
      <c r="A9651" s="6">
        <f t="shared" si="754"/>
        <v>9640</v>
      </c>
      <c r="B9651" s="6">
        <f t="shared" si="751"/>
        <v>-73</v>
      </c>
      <c r="C9651" s="6">
        <f t="shared" si="752"/>
        <v>45</v>
      </c>
      <c r="D9651" s="8">
        <f ca="1">VLOOKUP(B9651,Residuals!$A$12:$AW$232,C9651,FALSE)</f>
        <v>7.8163196181562766E-3</v>
      </c>
      <c r="E9651" s="8">
        <f ca="1">VLOOKUP(B9651,Residuals!$A$12:$AW$232,C9651,FALSE)^2</f>
        <v>6.1094852373174682E-5</v>
      </c>
      <c r="F9651" s="8">
        <f t="shared" ca="1" si="750"/>
        <v>0.1439350711325636</v>
      </c>
      <c r="G9651" s="6">
        <f t="shared" si="753"/>
        <v>0</v>
      </c>
    </row>
    <row r="9652" spans="1:7" x14ac:dyDescent="0.25">
      <c r="A9652" s="6">
        <f t="shared" si="754"/>
        <v>9641</v>
      </c>
      <c r="B9652" s="6">
        <f t="shared" si="751"/>
        <v>-72</v>
      </c>
      <c r="C9652" s="6">
        <f t="shared" si="752"/>
        <v>45</v>
      </c>
      <c r="D9652" s="8">
        <f ca="1">VLOOKUP(B9652,Residuals!$A$12:$AW$232,C9652,FALSE)</f>
        <v>-3.4128736554557684E-2</v>
      </c>
      <c r="E9652" s="8">
        <f ca="1">VLOOKUP(B9652,Residuals!$A$12:$AW$232,C9652,FALSE)^2</f>
        <v>1.1647706588104019E-3</v>
      </c>
      <c r="F9652" s="8">
        <f t="shared" ca="1" si="750"/>
        <v>2.7441157661690325</v>
      </c>
      <c r="G9652" s="6">
        <f t="shared" si="753"/>
        <v>0</v>
      </c>
    </row>
    <row r="9653" spans="1:7" x14ac:dyDescent="0.25">
      <c r="A9653" s="6">
        <f t="shared" si="754"/>
        <v>9642</v>
      </c>
      <c r="B9653" s="6">
        <f t="shared" si="751"/>
        <v>-71</v>
      </c>
      <c r="C9653" s="6">
        <f t="shared" si="752"/>
        <v>45</v>
      </c>
      <c r="D9653" s="8">
        <f ca="1">VLOOKUP(B9653,Residuals!$A$12:$AW$232,C9653,FALSE)</f>
        <v>-9.2747087053208187E-5</v>
      </c>
      <c r="E9653" s="8">
        <f ca="1">VLOOKUP(B9653,Residuals!$A$12:$AW$232,C9653,FALSE)^2</f>
        <v>8.6020221568553779E-9</v>
      </c>
      <c r="F9653" s="8">
        <f t="shared" ca="1" si="750"/>
        <v>2.0265744542080309E-5</v>
      </c>
      <c r="G9653" s="6">
        <f t="shared" si="753"/>
        <v>0</v>
      </c>
    </row>
    <row r="9654" spans="1:7" x14ac:dyDescent="0.25">
      <c r="A9654" s="6">
        <f t="shared" si="754"/>
        <v>9643</v>
      </c>
      <c r="B9654" s="6">
        <f t="shared" si="751"/>
        <v>-70</v>
      </c>
      <c r="C9654" s="6">
        <f t="shared" si="752"/>
        <v>45</v>
      </c>
      <c r="D9654" s="8">
        <f ca="1">VLOOKUP(B9654,Residuals!$A$12:$AW$232,C9654,FALSE)</f>
        <v>2.0906216763764536E-2</v>
      </c>
      <c r="E9654" s="8">
        <f ca="1">VLOOKUP(B9654,Residuals!$A$12:$AW$232,C9654,FALSE)^2</f>
        <v>4.3706989937350931E-4</v>
      </c>
      <c r="F9654" s="8">
        <f t="shared" ca="1" si="750"/>
        <v>1.0297051979431682</v>
      </c>
      <c r="G9654" s="6">
        <f t="shared" si="753"/>
        <v>0</v>
      </c>
    </row>
    <row r="9655" spans="1:7" x14ac:dyDescent="0.25">
      <c r="A9655" s="6">
        <f t="shared" si="754"/>
        <v>9644</v>
      </c>
      <c r="B9655" s="6">
        <f t="shared" si="751"/>
        <v>-69</v>
      </c>
      <c r="C9655" s="6">
        <f t="shared" si="752"/>
        <v>45</v>
      </c>
      <c r="D9655" s="8">
        <f ca="1">VLOOKUP(B9655,Residuals!$A$12:$AW$232,C9655,FALSE)</f>
        <v>2.2863843136540236E-2</v>
      </c>
      <c r="E9655" s="8">
        <f ca="1">VLOOKUP(B9655,Residuals!$A$12:$AW$232,C9655,FALSE)^2</f>
        <v>5.2275532297231802E-4</v>
      </c>
      <c r="F9655" s="8">
        <f t="shared" ca="1" si="750"/>
        <v>1.2315738834649219</v>
      </c>
      <c r="G9655" s="6">
        <f t="shared" si="753"/>
        <v>0</v>
      </c>
    </row>
    <row r="9656" spans="1:7" x14ac:dyDescent="0.25">
      <c r="A9656" s="6">
        <f t="shared" si="754"/>
        <v>9645</v>
      </c>
      <c r="B9656" s="6">
        <f t="shared" si="751"/>
        <v>-68</v>
      </c>
      <c r="C9656" s="6">
        <f t="shared" si="752"/>
        <v>45</v>
      </c>
      <c r="D9656" s="8">
        <f ca="1">VLOOKUP(B9656,Residuals!$A$12:$AW$232,C9656,FALSE)</f>
        <v>-1.1558156799213581E-2</v>
      </c>
      <c r="E9656" s="8">
        <f ca="1">VLOOKUP(B9656,Residuals!$A$12:$AW$232,C9656,FALSE)^2</f>
        <v>1.3359098859520713E-4</v>
      </c>
      <c r="F9656" s="8">
        <f t="shared" ca="1" si="750"/>
        <v>0.3147307457045822</v>
      </c>
      <c r="G9656" s="6">
        <f t="shared" si="753"/>
        <v>0</v>
      </c>
    </row>
    <row r="9657" spans="1:7" x14ac:dyDescent="0.25">
      <c r="A9657" s="6">
        <f t="shared" si="754"/>
        <v>9646</v>
      </c>
      <c r="B9657" s="6">
        <f t="shared" si="751"/>
        <v>-67</v>
      </c>
      <c r="C9657" s="6">
        <f t="shared" si="752"/>
        <v>45</v>
      </c>
      <c r="D9657" s="8">
        <f ca="1">VLOOKUP(B9657,Residuals!$A$12:$AW$232,C9657,FALSE)</f>
        <v>-1.2056466206338972E-2</v>
      </c>
      <c r="E9657" s="8">
        <f ca="1">VLOOKUP(B9657,Residuals!$A$12:$AW$232,C9657,FALSE)^2</f>
        <v>1.4535837738459365E-4</v>
      </c>
      <c r="F9657" s="8">
        <f t="shared" ca="1" si="750"/>
        <v>0.34245386601100858</v>
      </c>
      <c r="G9657" s="6">
        <f t="shared" si="753"/>
        <v>0</v>
      </c>
    </row>
    <row r="9658" spans="1:7" x14ac:dyDescent="0.25">
      <c r="A9658" s="6">
        <f t="shared" si="754"/>
        <v>9647</v>
      </c>
      <c r="B9658" s="6">
        <f t="shared" si="751"/>
        <v>-66</v>
      </c>
      <c r="C9658" s="6">
        <f t="shared" si="752"/>
        <v>45</v>
      </c>
      <c r="D9658" s="8">
        <f ca="1">VLOOKUP(B9658,Residuals!$A$12:$AW$232,C9658,FALSE)</f>
        <v>-2.4730698601968776E-2</v>
      </c>
      <c r="E9658" s="8">
        <f ca="1">VLOOKUP(B9658,Residuals!$A$12:$AW$232,C9658,FALSE)^2</f>
        <v>6.1160745334142041E-4</v>
      </c>
      <c r="F9658" s="8">
        <f t="shared" ca="1" si="750"/>
        <v>1.4409031020190517</v>
      </c>
      <c r="G9658" s="6">
        <f t="shared" si="753"/>
        <v>0</v>
      </c>
    </row>
    <row r="9659" spans="1:7" x14ac:dyDescent="0.25">
      <c r="A9659" s="6">
        <f t="shared" si="754"/>
        <v>9648</v>
      </c>
      <c r="B9659" s="6">
        <f t="shared" si="751"/>
        <v>-65</v>
      </c>
      <c r="C9659" s="6">
        <f t="shared" si="752"/>
        <v>45</v>
      </c>
      <c r="D9659" s="8">
        <f ca="1">VLOOKUP(B9659,Residuals!$A$12:$AW$232,C9659,FALSE)</f>
        <v>1.0336999497069562E-3</v>
      </c>
      <c r="E9659" s="8">
        <f ca="1">VLOOKUP(B9659,Residuals!$A$12:$AW$232,C9659,FALSE)^2</f>
        <v>1.0685355860241639E-6</v>
      </c>
      <c r="F9659" s="8">
        <f t="shared" ca="1" si="750"/>
        <v>2.5173928671213784E-3</v>
      </c>
      <c r="G9659" s="6">
        <f t="shared" si="753"/>
        <v>0</v>
      </c>
    </row>
    <row r="9660" spans="1:7" x14ac:dyDescent="0.25">
      <c r="A9660" s="6">
        <f t="shared" si="754"/>
        <v>9649</v>
      </c>
      <c r="B9660" s="6">
        <f t="shared" si="751"/>
        <v>-64</v>
      </c>
      <c r="C9660" s="6">
        <f t="shared" si="752"/>
        <v>45</v>
      </c>
      <c r="D9660" s="8">
        <f ca="1">VLOOKUP(B9660,Residuals!$A$12:$AW$232,C9660,FALSE)</f>
        <v>3.0444909368705989E-3</v>
      </c>
      <c r="E9660" s="8">
        <f ca="1">VLOOKUP(B9660,Residuals!$A$12:$AW$232,C9660,FALSE)^2</f>
        <v>9.2689250646872171E-6</v>
      </c>
      <c r="F9660" s="8">
        <f t="shared" ca="1" si="750"/>
        <v>2.1836919751588409E-2</v>
      </c>
      <c r="G9660" s="6">
        <f t="shared" si="753"/>
        <v>0</v>
      </c>
    </row>
    <row r="9661" spans="1:7" x14ac:dyDescent="0.25">
      <c r="A9661" s="6">
        <f t="shared" si="754"/>
        <v>9650</v>
      </c>
      <c r="B9661" s="6">
        <f t="shared" si="751"/>
        <v>-63</v>
      </c>
      <c r="C9661" s="6">
        <f t="shared" si="752"/>
        <v>45</v>
      </c>
      <c r="D9661" s="8">
        <f ca="1">VLOOKUP(B9661,Residuals!$A$12:$AW$232,C9661,FALSE)</f>
        <v>-4.8533126530246103E-3</v>
      </c>
      <c r="E9661" s="8">
        <f ca="1">VLOOKUP(B9661,Residuals!$A$12:$AW$232,C9661,FALSE)^2</f>
        <v>2.3554643708008783E-5</v>
      </c>
      <c r="F9661" s="8">
        <f t="shared" ca="1" si="750"/>
        <v>5.5493043782245954E-2</v>
      </c>
      <c r="G9661" s="6">
        <f t="shared" si="753"/>
        <v>0</v>
      </c>
    </row>
    <row r="9662" spans="1:7" x14ac:dyDescent="0.25">
      <c r="A9662" s="6">
        <f t="shared" si="754"/>
        <v>9651</v>
      </c>
      <c r="B9662" s="6">
        <f t="shared" si="751"/>
        <v>-62</v>
      </c>
      <c r="C9662" s="6">
        <f t="shared" si="752"/>
        <v>45</v>
      </c>
      <c r="D9662" s="8">
        <f ca="1">VLOOKUP(B9662,Residuals!$A$12:$AW$232,C9662,FALSE)</f>
        <v>-7.1805897109863777E-3</v>
      </c>
      <c r="E9662" s="8">
        <f ca="1">VLOOKUP(B9662,Residuals!$A$12:$AW$232,C9662,FALSE)^2</f>
        <v>5.156086859752343E-5</v>
      </c>
      <c r="F9662" s="8">
        <f t="shared" ca="1" si="750"/>
        <v>0.12147369215184273</v>
      </c>
      <c r="G9662" s="6">
        <f t="shared" si="753"/>
        <v>0</v>
      </c>
    </row>
    <row r="9663" spans="1:7" x14ac:dyDescent="0.25">
      <c r="A9663" s="6">
        <f t="shared" si="754"/>
        <v>9652</v>
      </c>
      <c r="B9663" s="6">
        <f t="shared" si="751"/>
        <v>-61</v>
      </c>
      <c r="C9663" s="6">
        <f t="shared" si="752"/>
        <v>45</v>
      </c>
      <c r="D9663" s="8">
        <f ca="1">VLOOKUP(B9663,Residuals!$A$12:$AW$232,C9663,FALSE)</f>
        <v>-4.3456785939824868E-3</v>
      </c>
      <c r="E9663" s="8">
        <f ca="1">VLOOKUP(B9663,Residuals!$A$12:$AW$232,C9663,FALSE)^2</f>
        <v>1.8884922442197605E-5</v>
      </c>
      <c r="F9663" s="8">
        <f t="shared" ca="1" si="750"/>
        <v>4.4491516870317507E-2</v>
      </c>
      <c r="G9663" s="6">
        <f t="shared" si="753"/>
        <v>0</v>
      </c>
    </row>
    <row r="9664" spans="1:7" x14ac:dyDescent="0.25">
      <c r="A9664" s="6">
        <f t="shared" si="754"/>
        <v>9653</v>
      </c>
      <c r="B9664" s="6">
        <f t="shared" si="751"/>
        <v>-60</v>
      </c>
      <c r="C9664" s="6">
        <f t="shared" si="752"/>
        <v>45</v>
      </c>
      <c r="D9664" s="8">
        <f ca="1">VLOOKUP(B9664,Residuals!$A$12:$AW$232,C9664,FALSE)</f>
        <v>-4.4736638170000693E-4</v>
      </c>
      <c r="E9664" s="8">
        <f ca="1">VLOOKUP(B9664,Residuals!$A$12:$AW$232,C9664,FALSE)^2</f>
        <v>2.0013667947535628E-7</v>
      </c>
      <c r="F9664" s="8">
        <f t="shared" ca="1" si="750"/>
        <v>4.7150759970031173E-4</v>
      </c>
      <c r="G9664" s="6">
        <f t="shared" si="753"/>
        <v>0</v>
      </c>
    </row>
    <row r="9665" spans="1:7" x14ac:dyDescent="0.25">
      <c r="A9665" s="6">
        <f t="shared" si="754"/>
        <v>9654</v>
      </c>
      <c r="B9665" s="6">
        <f t="shared" si="751"/>
        <v>-59</v>
      </c>
      <c r="C9665" s="6">
        <f t="shared" si="752"/>
        <v>45</v>
      </c>
      <c r="D9665" s="8">
        <f ca="1">VLOOKUP(B9665,Residuals!$A$12:$AW$232,C9665,FALSE)</f>
        <v>-2.4973023847489943E-2</v>
      </c>
      <c r="E9665" s="8">
        <f ca="1">VLOOKUP(B9665,Residuals!$A$12:$AW$232,C9665,FALSE)^2</f>
        <v>6.236519200873014E-4</v>
      </c>
      <c r="F9665" s="8">
        <f t="shared" ca="1" si="750"/>
        <v>1.4692789980312559</v>
      </c>
      <c r="G9665" s="6">
        <f t="shared" si="753"/>
        <v>0</v>
      </c>
    </row>
    <row r="9666" spans="1:7" x14ac:dyDescent="0.25">
      <c r="A9666" s="6">
        <f t="shared" si="754"/>
        <v>9655</v>
      </c>
      <c r="B9666" s="6">
        <f t="shared" si="751"/>
        <v>-58</v>
      </c>
      <c r="C9666" s="6">
        <f t="shared" si="752"/>
        <v>45</v>
      </c>
      <c r="D9666" s="8">
        <f ca="1">VLOOKUP(B9666,Residuals!$A$12:$AW$232,C9666,FALSE)</f>
        <v>3.3566825164578089E-2</v>
      </c>
      <c r="E9666" s="8">
        <f ca="1">VLOOKUP(B9666,Residuals!$A$12:$AW$232,C9666,FALSE)^2</f>
        <v>1.1267317516293529E-3</v>
      </c>
      <c r="F9666" s="8">
        <f t="shared" ca="1" si="750"/>
        <v>2.6544988410397838</v>
      </c>
      <c r="G9666" s="6">
        <f t="shared" si="753"/>
        <v>0</v>
      </c>
    </row>
    <row r="9667" spans="1:7" x14ac:dyDescent="0.25">
      <c r="A9667" s="6">
        <f t="shared" si="754"/>
        <v>9656</v>
      </c>
      <c r="B9667" s="6">
        <f t="shared" si="751"/>
        <v>-57</v>
      </c>
      <c r="C9667" s="6">
        <f t="shared" si="752"/>
        <v>45</v>
      </c>
      <c r="D9667" s="8">
        <f ca="1">VLOOKUP(B9667,Residuals!$A$12:$AW$232,C9667,FALSE)</f>
        <v>-7.155102504795066E-3</v>
      </c>
      <c r="E9667" s="8">
        <f ca="1">VLOOKUP(B9667,Residuals!$A$12:$AW$232,C9667,FALSE)^2</f>
        <v>5.1195491854124629E-5</v>
      </c>
      <c r="F9667" s="8">
        <f t="shared" ca="1" si="750"/>
        <v>0.12061289086485276</v>
      </c>
      <c r="G9667" s="6">
        <f t="shared" si="753"/>
        <v>0</v>
      </c>
    </row>
    <row r="9668" spans="1:7" x14ac:dyDescent="0.25">
      <c r="A9668" s="6">
        <f t="shared" si="754"/>
        <v>9657</v>
      </c>
      <c r="B9668" s="6">
        <f t="shared" si="751"/>
        <v>-56</v>
      </c>
      <c r="C9668" s="6">
        <f t="shared" si="752"/>
        <v>45</v>
      </c>
      <c r="D9668" s="8">
        <f ca="1">VLOOKUP(B9668,Residuals!$A$12:$AW$232,C9668,FALSE)</f>
        <v>1.3878645542438587E-2</v>
      </c>
      <c r="E9668" s="8">
        <f ca="1">VLOOKUP(B9668,Residuals!$A$12:$AW$232,C9668,FALSE)^2</f>
        <v>1.9261680209265046E-4</v>
      </c>
      <c r="F9668" s="8">
        <f t="shared" ca="1" si="750"/>
        <v>0.45379131029221809</v>
      </c>
      <c r="G9668" s="6">
        <f t="shared" si="753"/>
        <v>0</v>
      </c>
    </row>
    <row r="9669" spans="1:7" x14ac:dyDescent="0.25">
      <c r="A9669" s="6">
        <f t="shared" si="754"/>
        <v>9658</v>
      </c>
      <c r="B9669" s="6">
        <f t="shared" si="751"/>
        <v>-55</v>
      </c>
      <c r="C9669" s="6">
        <f t="shared" si="752"/>
        <v>45</v>
      </c>
      <c r="D9669" s="8">
        <f ca="1">VLOOKUP(B9669,Residuals!$A$12:$AW$232,C9669,FALSE)</f>
        <v>3.8172498747171876E-3</v>
      </c>
      <c r="E9669" s="8">
        <f ca="1">VLOOKUP(B9669,Residuals!$A$12:$AW$232,C9669,FALSE)^2</f>
        <v>1.4571396606028384E-5</v>
      </c>
      <c r="F9669" s="8">
        <f t="shared" ca="1" si="750"/>
        <v>3.4329160731557506E-2</v>
      </c>
      <c r="G9669" s="6">
        <f t="shared" si="753"/>
        <v>0</v>
      </c>
    </row>
    <row r="9670" spans="1:7" x14ac:dyDescent="0.25">
      <c r="A9670" s="6">
        <f t="shared" si="754"/>
        <v>9659</v>
      </c>
      <c r="B9670" s="6">
        <f t="shared" si="751"/>
        <v>-54</v>
      </c>
      <c r="C9670" s="6">
        <f t="shared" si="752"/>
        <v>45</v>
      </c>
      <c r="D9670" s="8">
        <f ca="1">VLOOKUP(B9670,Residuals!$A$12:$AW$232,C9670,FALSE)</f>
        <v>-1.997510412400429E-2</v>
      </c>
      <c r="E9670" s="8">
        <f ca="1">VLOOKUP(B9670,Residuals!$A$12:$AW$232,C9670,FALSE)^2</f>
        <v>3.990047847648132E-4</v>
      </c>
      <c r="F9670" s="8">
        <f t="shared" ca="1" si="750"/>
        <v>0.94002653000227443</v>
      </c>
      <c r="G9670" s="6">
        <f t="shared" si="753"/>
        <v>0</v>
      </c>
    </row>
    <row r="9671" spans="1:7" x14ac:dyDescent="0.25">
      <c r="A9671" s="6">
        <f t="shared" si="754"/>
        <v>9660</v>
      </c>
      <c r="B9671" s="6">
        <f t="shared" si="751"/>
        <v>-53</v>
      </c>
      <c r="C9671" s="6">
        <f t="shared" si="752"/>
        <v>45</v>
      </c>
      <c r="D9671" s="8">
        <f ca="1">VLOOKUP(B9671,Residuals!$A$12:$AW$232,C9671,FALSE)</f>
        <v>-3.2050780078612402E-2</v>
      </c>
      <c r="E9671" s="8">
        <f ca="1">VLOOKUP(B9671,Residuals!$A$12:$AW$232,C9671,FALSE)^2</f>
        <v>1.0272525036475776E-3</v>
      </c>
      <c r="F9671" s="8">
        <f t="shared" ca="1" si="750"/>
        <v>2.4201328989304338</v>
      </c>
      <c r="G9671" s="6">
        <f t="shared" si="753"/>
        <v>0</v>
      </c>
    </row>
    <row r="9672" spans="1:7" x14ac:dyDescent="0.25">
      <c r="A9672" s="6">
        <f t="shared" si="754"/>
        <v>9661</v>
      </c>
      <c r="B9672" s="6">
        <f t="shared" si="751"/>
        <v>-52</v>
      </c>
      <c r="C9672" s="6">
        <f t="shared" si="752"/>
        <v>45</v>
      </c>
      <c r="D9672" s="8">
        <f ca="1">VLOOKUP(B9672,Residuals!$A$12:$AW$232,C9672,FALSE)</f>
        <v>-2.0884223087787302E-2</v>
      </c>
      <c r="E9672" s="8">
        <f ca="1">VLOOKUP(B9672,Residuals!$A$12:$AW$232,C9672,FALSE)^2</f>
        <v>4.3615077398046821E-4</v>
      </c>
      <c r="F9672" s="8">
        <f t="shared" ca="1" si="750"/>
        <v>1.0275398047277293</v>
      </c>
      <c r="G9672" s="6">
        <f t="shared" si="753"/>
        <v>0</v>
      </c>
    </row>
    <row r="9673" spans="1:7" x14ac:dyDescent="0.25">
      <c r="A9673" s="6">
        <f t="shared" si="754"/>
        <v>9662</v>
      </c>
      <c r="B9673" s="6">
        <f t="shared" si="751"/>
        <v>-51</v>
      </c>
      <c r="C9673" s="6">
        <f t="shared" si="752"/>
        <v>45</v>
      </c>
      <c r="D9673" s="8">
        <f ca="1">VLOOKUP(B9673,Residuals!$A$12:$AW$232,C9673,FALSE)</f>
        <v>-4.5132903736662552E-2</v>
      </c>
      <c r="E9673" s="8">
        <f ca="1">VLOOKUP(B9673,Residuals!$A$12:$AW$232,C9673,FALSE)^2</f>
        <v>2.0369789997028488E-3</v>
      </c>
      <c r="F9673" s="8">
        <f t="shared" ca="1" si="750"/>
        <v>4.798975786485439</v>
      </c>
      <c r="G9673" s="6">
        <f t="shared" si="753"/>
        <v>0</v>
      </c>
    </row>
    <row r="9674" spans="1:7" x14ac:dyDescent="0.25">
      <c r="A9674" s="6">
        <f t="shared" si="754"/>
        <v>9663</v>
      </c>
      <c r="B9674" s="6">
        <f t="shared" si="751"/>
        <v>-50</v>
      </c>
      <c r="C9674" s="6">
        <f t="shared" si="752"/>
        <v>45</v>
      </c>
      <c r="D9674" s="8">
        <f ca="1">VLOOKUP(B9674,Residuals!$A$12:$AW$232,C9674,FALSE)</f>
        <v>-1.3307047983480024E-2</v>
      </c>
      <c r="E9674" s="8">
        <f ca="1">VLOOKUP(B9674,Residuals!$A$12:$AW$232,C9674,FALSE)^2</f>
        <v>1.7707752603463977E-4</v>
      </c>
      <c r="F9674" s="8">
        <f t="shared" ca="1" si="750"/>
        <v>0.41718189529442734</v>
      </c>
      <c r="G9674" s="6">
        <f t="shared" si="753"/>
        <v>0</v>
      </c>
    </row>
    <row r="9675" spans="1:7" x14ac:dyDescent="0.25">
      <c r="A9675" s="6">
        <f t="shared" si="754"/>
        <v>9664</v>
      </c>
      <c r="B9675" s="6">
        <f t="shared" si="751"/>
        <v>-49</v>
      </c>
      <c r="C9675" s="6">
        <f t="shared" si="752"/>
        <v>45</v>
      </c>
      <c r="D9675" s="8">
        <f ca="1">VLOOKUP(B9675,Residuals!$A$12:$AW$232,C9675,FALSE)</f>
        <v>1.4673081688937134E-2</v>
      </c>
      <c r="E9675" s="8">
        <f ca="1">VLOOKUP(B9675,Residuals!$A$12:$AW$232,C9675,FALSE)^2</f>
        <v>2.1529932625022222E-4</v>
      </c>
      <c r="F9675" s="8">
        <f t="shared" ref="F9675:F9738" ca="1" si="755">E9675/$F$8</f>
        <v>0.50722970323806449</v>
      </c>
      <c r="G9675" s="6">
        <f t="shared" si="753"/>
        <v>0</v>
      </c>
    </row>
    <row r="9676" spans="1:7" x14ac:dyDescent="0.25">
      <c r="A9676" s="6">
        <f t="shared" si="754"/>
        <v>9665</v>
      </c>
      <c r="B9676" s="6">
        <f t="shared" ref="B9676:B9739" si="756">MOD(A9676,221)-210</f>
        <v>-48</v>
      </c>
      <c r="C9676" s="6">
        <f t="shared" ref="C9676:C9739" si="757">IF(B9676&lt;B9675,IF(ISNUMBER(C9675),C9675+1,2),C9675)</f>
        <v>45</v>
      </c>
      <c r="D9676" s="8">
        <f ca="1">VLOOKUP(B9676,Residuals!$A$12:$AW$232,C9676,FALSE)</f>
        <v>-1.2602033914167112E-2</v>
      </c>
      <c r="E9676" s="8">
        <f ca="1">VLOOKUP(B9676,Residuals!$A$12:$AW$232,C9676,FALSE)^2</f>
        <v>1.5881125877381807E-4</v>
      </c>
      <c r="F9676" s="8">
        <f t="shared" ca="1" si="755"/>
        <v>0.37414788546568456</v>
      </c>
      <c r="G9676" s="6">
        <f t="shared" ref="G9676:G9739" si="758">IF(OR(B9676&lt;-10,B9676&gt;10),0,1)</f>
        <v>0</v>
      </c>
    </row>
    <row r="9677" spans="1:7" x14ac:dyDescent="0.25">
      <c r="A9677" s="6">
        <f t="shared" ref="A9677:A9740" si="759">A9676+1</f>
        <v>9666</v>
      </c>
      <c r="B9677" s="6">
        <f t="shared" si="756"/>
        <v>-47</v>
      </c>
      <c r="C9677" s="6">
        <f t="shared" si="757"/>
        <v>45</v>
      </c>
      <c r="D9677" s="8">
        <f ca="1">VLOOKUP(B9677,Residuals!$A$12:$AW$232,C9677,FALSE)</f>
        <v>2.0516970693820308E-3</v>
      </c>
      <c r="E9677" s="8">
        <f ca="1">VLOOKUP(B9677,Residuals!$A$12:$AW$232,C9677,FALSE)^2</f>
        <v>4.2094608645108138E-6</v>
      </c>
      <c r="F9677" s="8">
        <f t="shared" ca="1" si="755"/>
        <v>9.9171865620079364E-3</v>
      </c>
      <c r="G9677" s="6">
        <f t="shared" si="758"/>
        <v>0</v>
      </c>
    </row>
    <row r="9678" spans="1:7" x14ac:dyDescent="0.25">
      <c r="A9678" s="6">
        <f t="shared" si="759"/>
        <v>9667</v>
      </c>
      <c r="B9678" s="6">
        <f t="shared" si="756"/>
        <v>-46</v>
      </c>
      <c r="C9678" s="6">
        <f t="shared" si="757"/>
        <v>45</v>
      </c>
      <c r="D9678" s="8">
        <f ca="1">VLOOKUP(B9678,Residuals!$A$12:$AW$232,C9678,FALSE)</f>
        <v>-2.2872841835680162E-2</v>
      </c>
      <c r="E9678" s="8">
        <f ca="1">VLOOKUP(B9678,Residuals!$A$12:$AW$232,C9678,FALSE)^2</f>
        <v>5.2316689364004059E-4</v>
      </c>
      <c r="F9678" s="8">
        <f t="shared" ca="1" si="755"/>
        <v>1.2325435143099708</v>
      </c>
      <c r="G9678" s="6">
        <f t="shared" si="758"/>
        <v>0</v>
      </c>
    </row>
    <row r="9679" spans="1:7" x14ac:dyDescent="0.25">
      <c r="A9679" s="6">
        <f t="shared" si="759"/>
        <v>9668</v>
      </c>
      <c r="B9679" s="6">
        <f t="shared" si="756"/>
        <v>-45</v>
      </c>
      <c r="C9679" s="6">
        <f t="shared" si="757"/>
        <v>45</v>
      </c>
      <c r="D9679" s="8">
        <f ca="1">VLOOKUP(B9679,Residuals!$A$12:$AW$232,C9679,FALSE)</f>
        <v>-1.6628434502902759E-2</v>
      </c>
      <c r="E9679" s="8">
        <f ca="1">VLOOKUP(B9679,Residuals!$A$12:$AW$232,C9679,FALSE)^2</f>
        <v>2.7650483401732689E-4</v>
      </c>
      <c r="F9679" s="8">
        <f t="shared" ca="1" si="755"/>
        <v>0.6514254705075011</v>
      </c>
      <c r="G9679" s="6">
        <f t="shared" si="758"/>
        <v>0</v>
      </c>
    </row>
    <row r="9680" spans="1:7" x14ac:dyDescent="0.25">
      <c r="A9680" s="6">
        <f t="shared" si="759"/>
        <v>9669</v>
      </c>
      <c r="B9680" s="6">
        <f t="shared" si="756"/>
        <v>-44</v>
      </c>
      <c r="C9680" s="6">
        <f t="shared" si="757"/>
        <v>45</v>
      </c>
      <c r="D9680" s="8">
        <f ca="1">VLOOKUP(B9680,Residuals!$A$12:$AW$232,C9680,FALSE)</f>
        <v>-2.9393613948540009E-2</v>
      </c>
      <c r="E9680" s="8">
        <f ca="1">VLOOKUP(B9680,Residuals!$A$12:$AW$232,C9680,FALSE)^2</f>
        <v>8.639845409558058E-4</v>
      </c>
      <c r="F9680" s="8">
        <f t="shared" ca="1" si="755"/>
        <v>2.0354853400793509</v>
      </c>
      <c r="G9680" s="6">
        <f t="shared" si="758"/>
        <v>0</v>
      </c>
    </row>
    <row r="9681" spans="1:7" x14ac:dyDescent="0.25">
      <c r="A9681" s="6">
        <f t="shared" si="759"/>
        <v>9670</v>
      </c>
      <c r="B9681" s="6">
        <f t="shared" si="756"/>
        <v>-43</v>
      </c>
      <c r="C9681" s="6">
        <f t="shared" si="757"/>
        <v>45</v>
      </c>
      <c r="D9681" s="8">
        <f ca="1">VLOOKUP(B9681,Residuals!$A$12:$AW$232,C9681,FALSE)</f>
        <v>1.1706779805499661E-2</v>
      </c>
      <c r="E9681" s="8">
        <f ca="1">VLOOKUP(B9681,Residuals!$A$12:$AW$232,C9681,FALSE)^2</f>
        <v>1.3704869341445467E-4</v>
      </c>
      <c r="F9681" s="8">
        <f t="shared" ca="1" si="755"/>
        <v>0.32287684917781562</v>
      </c>
      <c r="G9681" s="6">
        <f t="shared" si="758"/>
        <v>0</v>
      </c>
    </row>
    <row r="9682" spans="1:7" x14ac:dyDescent="0.25">
      <c r="A9682" s="6">
        <f t="shared" si="759"/>
        <v>9671</v>
      </c>
      <c r="B9682" s="6">
        <f t="shared" si="756"/>
        <v>-42</v>
      </c>
      <c r="C9682" s="6">
        <f t="shared" si="757"/>
        <v>45</v>
      </c>
      <c r="D9682" s="8">
        <f ca="1">VLOOKUP(B9682,Residuals!$A$12:$AW$232,C9682,FALSE)</f>
        <v>-2.6606683673598312E-2</v>
      </c>
      <c r="E9682" s="8">
        <f ca="1">VLOOKUP(B9682,Residuals!$A$12:$AW$232,C9682,FALSE)^2</f>
        <v>7.079156161069229E-4</v>
      </c>
      <c r="F9682" s="8">
        <f t="shared" ca="1" si="755"/>
        <v>1.6677981957927073</v>
      </c>
      <c r="G9682" s="6">
        <f t="shared" si="758"/>
        <v>0</v>
      </c>
    </row>
    <row r="9683" spans="1:7" x14ac:dyDescent="0.25">
      <c r="A9683" s="6">
        <f t="shared" si="759"/>
        <v>9672</v>
      </c>
      <c r="B9683" s="6">
        <f t="shared" si="756"/>
        <v>-41</v>
      </c>
      <c r="C9683" s="6">
        <f t="shared" si="757"/>
        <v>45</v>
      </c>
      <c r="D9683" s="8">
        <f ca="1">VLOOKUP(B9683,Residuals!$A$12:$AW$232,C9683,FALSE)</f>
        <v>1.795178525311697E-2</v>
      </c>
      <c r="E9683" s="8">
        <f ca="1">VLOOKUP(B9683,Residuals!$A$12:$AW$232,C9683,FALSE)^2</f>
        <v>3.2226659377402792E-4</v>
      </c>
      <c r="F9683" s="8">
        <f t="shared" ca="1" si="755"/>
        <v>0.75923687997780409</v>
      </c>
      <c r="G9683" s="6">
        <f t="shared" si="758"/>
        <v>0</v>
      </c>
    </row>
    <row r="9684" spans="1:7" x14ac:dyDescent="0.25">
      <c r="A9684" s="6">
        <f t="shared" si="759"/>
        <v>9673</v>
      </c>
      <c r="B9684" s="6">
        <f t="shared" si="756"/>
        <v>-40</v>
      </c>
      <c r="C9684" s="6">
        <f t="shared" si="757"/>
        <v>45</v>
      </c>
      <c r="D9684" s="8">
        <f ca="1">VLOOKUP(B9684,Residuals!$A$12:$AW$232,C9684,FALSE)</f>
        <v>-1.1767238526782586E-2</v>
      </c>
      <c r="E9684" s="8">
        <f ca="1">VLOOKUP(B9684,Residuals!$A$12:$AW$232,C9684,FALSE)^2</f>
        <v>1.3846790254619639E-4</v>
      </c>
      <c r="F9684" s="8">
        <f t="shared" ca="1" si="755"/>
        <v>0.32622040365735672</v>
      </c>
      <c r="G9684" s="6">
        <f t="shared" si="758"/>
        <v>0</v>
      </c>
    </row>
    <row r="9685" spans="1:7" x14ac:dyDescent="0.25">
      <c r="A9685" s="6">
        <f t="shared" si="759"/>
        <v>9674</v>
      </c>
      <c r="B9685" s="6">
        <f t="shared" si="756"/>
        <v>-39</v>
      </c>
      <c r="C9685" s="6">
        <f t="shared" si="757"/>
        <v>45</v>
      </c>
      <c r="D9685" s="8">
        <f ca="1">VLOOKUP(B9685,Residuals!$A$12:$AW$232,C9685,FALSE)</f>
        <v>3.7630334963699753E-3</v>
      </c>
      <c r="E9685" s="8">
        <f ca="1">VLOOKUP(B9685,Residuals!$A$12:$AW$232,C9685,FALSE)^2</f>
        <v>1.4160421094802441E-5</v>
      </c>
      <c r="F9685" s="8">
        <f t="shared" ca="1" si="755"/>
        <v>3.336093203234191E-2</v>
      </c>
      <c r="G9685" s="6">
        <f t="shared" si="758"/>
        <v>0</v>
      </c>
    </row>
    <row r="9686" spans="1:7" x14ac:dyDescent="0.25">
      <c r="A9686" s="6">
        <f t="shared" si="759"/>
        <v>9675</v>
      </c>
      <c r="B9686" s="6">
        <f t="shared" si="756"/>
        <v>-38</v>
      </c>
      <c r="C9686" s="6">
        <f t="shared" si="757"/>
        <v>45</v>
      </c>
      <c r="D9686" s="8">
        <f ca="1">VLOOKUP(B9686,Residuals!$A$12:$AW$232,C9686,FALSE)</f>
        <v>2.8115363027543409E-2</v>
      </c>
      <c r="E9686" s="8">
        <f ca="1">VLOOKUP(B9686,Residuals!$A$12:$AW$232,C9686,FALSE)^2</f>
        <v>7.904736381705549E-4</v>
      </c>
      <c r="F9686" s="8">
        <f t="shared" ca="1" si="755"/>
        <v>1.8622989485846098</v>
      </c>
      <c r="G9686" s="6">
        <f t="shared" si="758"/>
        <v>0</v>
      </c>
    </row>
    <row r="9687" spans="1:7" x14ac:dyDescent="0.25">
      <c r="A9687" s="6">
        <f t="shared" si="759"/>
        <v>9676</v>
      </c>
      <c r="B9687" s="6">
        <f t="shared" si="756"/>
        <v>-37</v>
      </c>
      <c r="C9687" s="6">
        <f t="shared" si="757"/>
        <v>45</v>
      </c>
      <c r="D9687" s="8">
        <f ca="1">VLOOKUP(B9687,Residuals!$A$12:$AW$232,C9687,FALSE)</f>
        <v>-1.676858573534086E-2</v>
      </c>
      <c r="E9687" s="8">
        <f ca="1">VLOOKUP(B9687,Residuals!$A$12:$AW$232,C9687,FALSE)^2</f>
        <v>2.8118546756347696E-4</v>
      </c>
      <c r="F9687" s="8">
        <f t="shared" ca="1" si="755"/>
        <v>0.66245270596582562</v>
      </c>
      <c r="G9687" s="6">
        <f t="shared" si="758"/>
        <v>0</v>
      </c>
    </row>
    <row r="9688" spans="1:7" x14ac:dyDescent="0.25">
      <c r="A9688" s="6">
        <f t="shared" si="759"/>
        <v>9677</v>
      </c>
      <c r="B9688" s="6">
        <f t="shared" si="756"/>
        <v>-36</v>
      </c>
      <c r="C9688" s="6">
        <f t="shared" si="757"/>
        <v>45</v>
      </c>
      <c r="D9688" s="8">
        <f ca="1">VLOOKUP(B9688,Residuals!$A$12:$AW$232,C9688,FALSE)</f>
        <v>-3.1011203017845142E-3</v>
      </c>
      <c r="E9688" s="8">
        <f ca="1">VLOOKUP(B9688,Residuals!$A$12:$AW$232,C9688,FALSE)^2</f>
        <v>9.6169471261400766E-6</v>
      </c>
      <c r="F9688" s="8">
        <f t="shared" ca="1" si="755"/>
        <v>2.2656834658084088E-2</v>
      </c>
      <c r="G9688" s="6">
        <f t="shared" si="758"/>
        <v>0</v>
      </c>
    </row>
    <row r="9689" spans="1:7" x14ac:dyDescent="0.25">
      <c r="A9689" s="6">
        <f t="shared" si="759"/>
        <v>9678</v>
      </c>
      <c r="B9689" s="6">
        <f t="shared" si="756"/>
        <v>-35</v>
      </c>
      <c r="C9689" s="6">
        <f t="shared" si="757"/>
        <v>45</v>
      </c>
      <c r="D9689" s="8">
        <f ca="1">VLOOKUP(B9689,Residuals!$A$12:$AW$232,C9689,FALSE)</f>
        <v>-8.5941102681151866E-3</v>
      </c>
      <c r="E9689" s="8">
        <f ca="1">VLOOKUP(B9689,Residuals!$A$12:$AW$232,C9689,FALSE)^2</f>
        <v>7.3858731300522888E-5</v>
      </c>
      <c r="F9689" s="8">
        <f t="shared" ca="1" si="755"/>
        <v>0.17400585042037725</v>
      </c>
      <c r="G9689" s="6">
        <f t="shared" si="758"/>
        <v>0</v>
      </c>
    </row>
    <row r="9690" spans="1:7" x14ac:dyDescent="0.25">
      <c r="A9690" s="6">
        <f t="shared" si="759"/>
        <v>9679</v>
      </c>
      <c r="B9690" s="6">
        <f t="shared" si="756"/>
        <v>-34</v>
      </c>
      <c r="C9690" s="6">
        <f t="shared" si="757"/>
        <v>45</v>
      </c>
      <c r="D9690" s="8">
        <f ca="1">VLOOKUP(B9690,Residuals!$A$12:$AW$232,C9690,FALSE)</f>
        <v>2.1811197246302907E-3</v>
      </c>
      <c r="E9690" s="8">
        <f ca="1">VLOOKUP(B9690,Residuals!$A$12:$AW$232,C9690,FALSE)^2</f>
        <v>4.7572832531713153E-6</v>
      </c>
      <c r="F9690" s="8">
        <f t="shared" ca="1" si="755"/>
        <v>1.1207816646490827E-2</v>
      </c>
      <c r="G9690" s="6">
        <f t="shared" si="758"/>
        <v>0</v>
      </c>
    </row>
    <row r="9691" spans="1:7" x14ac:dyDescent="0.25">
      <c r="A9691" s="6">
        <f t="shared" si="759"/>
        <v>9680</v>
      </c>
      <c r="B9691" s="6">
        <f t="shared" si="756"/>
        <v>-33</v>
      </c>
      <c r="C9691" s="6">
        <f t="shared" si="757"/>
        <v>45</v>
      </c>
      <c r="D9691" s="8">
        <f ca="1">VLOOKUP(B9691,Residuals!$A$12:$AW$232,C9691,FALSE)</f>
        <v>-2.2148626581266713E-2</v>
      </c>
      <c r="E9691" s="8">
        <f ca="1">VLOOKUP(B9691,Residuals!$A$12:$AW$232,C9691,FALSE)^2</f>
        <v>4.9056165943639441E-4</v>
      </c>
      <c r="F9691" s="8">
        <f t="shared" ca="1" si="755"/>
        <v>1.155727931292762</v>
      </c>
      <c r="G9691" s="6">
        <f t="shared" si="758"/>
        <v>0</v>
      </c>
    </row>
    <row r="9692" spans="1:7" x14ac:dyDescent="0.25">
      <c r="A9692" s="6">
        <f t="shared" si="759"/>
        <v>9681</v>
      </c>
      <c r="B9692" s="6">
        <f t="shared" si="756"/>
        <v>-32</v>
      </c>
      <c r="C9692" s="6">
        <f t="shared" si="757"/>
        <v>45</v>
      </c>
      <c r="D9692" s="8">
        <f ca="1">VLOOKUP(B9692,Residuals!$A$12:$AW$232,C9692,FALSE)</f>
        <v>-6.2490426157842801E-3</v>
      </c>
      <c r="E9692" s="8">
        <f ca="1">VLOOKUP(B9692,Residuals!$A$12:$AW$232,C9692,FALSE)^2</f>
        <v>3.9050533613888035E-5</v>
      </c>
      <c r="F9692" s="8">
        <f t="shared" ca="1" si="755"/>
        <v>9.2000244131001052E-2</v>
      </c>
      <c r="G9692" s="6">
        <f t="shared" si="758"/>
        <v>0</v>
      </c>
    </row>
    <row r="9693" spans="1:7" x14ac:dyDescent="0.25">
      <c r="A9693" s="6">
        <f t="shared" si="759"/>
        <v>9682</v>
      </c>
      <c r="B9693" s="6">
        <f t="shared" si="756"/>
        <v>-31</v>
      </c>
      <c r="C9693" s="6">
        <f t="shared" si="757"/>
        <v>45</v>
      </c>
      <c r="D9693" s="8">
        <f ca="1">VLOOKUP(B9693,Residuals!$A$12:$AW$232,C9693,FALSE)</f>
        <v>-3.1569233071893306E-2</v>
      </c>
      <c r="E9693" s="8">
        <f ca="1">VLOOKUP(B9693,Residuals!$A$12:$AW$232,C9693,FALSE)^2</f>
        <v>9.9661647674752197E-4</v>
      </c>
      <c r="F9693" s="8">
        <f t="shared" ca="1" si="755"/>
        <v>2.347956626465705</v>
      </c>
      <c r="G9693" s="6">
        <f t="shared" si="758"/>
        <v>0</v>
      </c>
    </row>
    <row r="9694" spans="1:7" x14ac:dyDescent="0.25">
      <c r="A9694" s="6">
        <f t="shared" si="759"/>
        <v>9683</v>
      </c>
      <c r="B9694" s="6">
        <f t="shared" si="756"/>
        <v>-30</v>
      </c>
      <c r="C9694" s="6">
        <f t="shared" si="757"/>
        <v>45</v>
      </c>
      <c r="D9694" s="8">
        <f ca="1">VLOOKUP(B9694,Residuals!$A$12:$AW$232,C9694,FALSE)</f>
        <v>1.6848744452535869E-2</v>
      </c>
      <c r="E9694" s="8">
        <f ca="1">VLOOKUP(B9694,Residuals!$A$12:$AW$232,C9694,FALSE)^2</f>
        <v>2.8388018962685819E-4</v>
      </c>
      <c r="F9694" s="8">
        <f t="shared" ca="1" si="755"/>
        <v>0.66880127702883663</v>
      </c>
      <c r="G9694" s="6">
        <f t="shared" si="758"/>
        <v>0</v>
      </c>
    </row>
    <row r="9695" spans="1:7" x14ac:dyDescent="0.25">
      <c r="A9695" s="6">
        <f t="shared" si="759"/>
        <v>9684</v>
      </c>
      <c r="B9695" s="6">
        <f t="shared" si="756"/>
        <v>-29</v>
      </c>
      <c r="C9695" s="6">
        <f t="shared" si="757"/>
        <v>45</v>
      </c>
      <c r="D9695" s="8">
        <f ca="1">VLOOKUP(B9695,Residuals!$A$12:$AW$232,C9695,FALSE)</f>
        <v>1.4657085454955735E-2</v>
      </c>
      <c r="E9695" s="8">
        <f ca="1">VLOOKUP(B9695,Residuals!$A$12:$AW$232,C9695,FALSE)^2</f>
        <v>2.1483015403387496E-4</v>
      </c>
      <c r="F9695" s="8">
        <f t="shared" ca="1" si="755"/>
        <v>0.50612436729386934</v>
      </c>
      <c r="G9695" s="6">
        <f t="shared" si="758"/>
        <v>0</v>
      </c>
    </row>
    <row r="9696" spans="1:7" x14ac:dyDescent="0.25">
      <c r="A9696" s="6">
        <f t="shared" si="759"/>
        <v>9685</v>
      </c>
      <c r="B9696" s="6">
        <f t="shared" si="756"/>
        <v>-28</v>
      </c>
      <c r="C9696" s="6">
        <f t="shared" si="757"/>
        <v>45</v>
      </c>
      <c r="D9696" s="8">
        <f ca="1">VLOOKUP(B9696,Residuals!$A$12:$AW$232,C9696,FALSE)</f>
        <v>-3.813365709379065E-3</v>
      </c>
      <c r="E9696" s="8">
        <f ca="1">VLOOKUP(B9696,Residuals!$A$12:$AW$232,C9696,FALSE)^2</f>
        <v>1.45417580334681E-5</v>
      </c>
      <c r="F9696" s="8">
        <f t="shared" ca="1" si="755"/>
        <v>3.4259334389664171E-2</v>
      </c>
      <c r="G9696" s="6">
        <f t="shared" si="758"/>
        <v>0</v>
      </c>
    </row>
    <row r="9697" spans="1:7" x14ac:dyDescent="0.25">
      <c r="A9697" s="6">
        <f t="shared" si="759"/>
        <v>9686</v>
      </c>
      <c r="B9697" s="6">
        <f t="shared" si="756"/>
        <v>-27</v>
      </c>
      <c r="C9697" s="6">
        <f t="shared" si="757"/>
        <v>45</v>
      </c>
      <c r="D9697" s="8">
        <f ca="1">VLOOKUP(B9697,Residuals!$A$12:$AW$232,C9697,FALSE)</f>
        <v>1.1138282282440858E-2</v>
      </c>
      <c r="E9697" s="8">
        <f ca="1">VLOOKUP(B9697,Residuals!$A$12:$AW$232,C9697,FALSE)^2</f>
        <v>1.2406133220333593E-4</v>
      </c>
      <c r="F9697" s="8">
        <f t="shared" ca="1" si="755"/>
        <v>0.29227956172831759</v>
      </c>
      <c r="G9697" s="6">
        <f t="shared" si="758"/>
        <v>0</v>
      </c>
    </row>
    <row r="9698" spans="1:7" x14ac:dyDescent="0.25">
      <c r="A9698" s="6">
        <f t="shared" si="759"/>
        <v>9687</v>
      </c>
      <c r="B9698" s="6">
        <f t="shared" si="756"/>
        <v>-26</v>
      </c>
      <c r="C9698" s="6">
        <f t="shared" si="757"/>
        <v>45</v>
      </c>
      <c r="D9698" s="8">
        <f ca="1">VLOOKUP(B9698,Residuals!$A$12:$AW$232,C9698,FALSE)</f>
        <v>-1.2656599455478461E-3</v>
      </c>
      <c r="E9698" s="8">
        <f ca="1">VLOOKUP(B9698,Residuals!$A$12:$AW$232,C9698,FALSE)^2</f>
        <v>1.6018950977641768E-6</v>
      </c>
      <c r="F9698" s="8">
        <f t="shared" ca="1" si="755"/>
        <v>3.7739494554344661E-3</v>
      </c>
      <c r="G9698" s="6">
        <f t="shared" si="758"/>
        <v>0</v>
      </c>
    </row>
    <row r="9699" spans="1:7" x14ac:dyDescent="0.25">
      <c r="A9699" s="6">
        <f t="shared" si="759"/>
        <v>9688</v>
      </c>
      <c r="B9699" s="6">
        <f t="shared" si="756"/>
        <v>-25</v>
      </c>
      <c r="C9699" s="6">
        <f t="shared" si="757"/>
        <v>45</v>
      </c>
      <c r="D9699" s="8">
        <f ca="1">VLOOKUP(B9699,Residuals!$A$12:$AW$232,C9699,FALSE)</f>
        <v>-2.2843416810481073E-3</v>
      </c>
      <c r="E9699" s="8">
        <f ca="1">VLOOKUP(B9699,Residuals!$A$12:$AW$232,C9699,FALSE)^2</f>
        <v>5.2182169157736925E-6</v>
      </c>
      <c r="F9699" s="8">
        <f t="shared" ca="1" si="755"/>
        <v>1.2293743151539501E-2</v>
      </c>
      <c r="G9699" s="6">
        <f t="shared" si="758"/>
        <v>0</v>
      </c>
    </row>
    <row r="9700" spans="1:7" x14ac:dyDescent="0.25">
      <c r="A9700" s="6">
        <f t="shared" si="759"/>
        <v>9689</v>
      </c>
      <c r="B9700" s="6">
        <f t="shared" si="756"/>
        <v>-24</v>
      </c>
      <c r="C9700" s="6">
        <f t="shared" si="757"/>
        <v>45</v>
      </c>
      <c r="D9700" s="8">
        <f ca="1">VLOOKUP(B9700,Residuals!$A$12:$AW$232,C9700,FALSE)</f>
        <v>1.7042421598340341E-2</v>
      </c>
      <c r="E9700" s="8">
        <f ca="1">VLOOKUP(B9700,Residuals!$A$12:$AW$232,C9700,FALSE)^2</f>
        <v>2.9044413393557736E-4</v>
      </c>
      <c r="F9700" s="8">
        <f t="shared" ca="1" si="755"/>
        <v>0.68426545697667962</v>
      </c>
      <c r="G9700" s="6">
        <f t="shared" si="758"/>
        <v>0</v>
      </c>
    </row>
    <row r="9701" spans="1:7" x14ac:dyDescent="0.25">
      <c r="A9701" s="6">
        <f t="shared" si="759"/>
        <v>9690</v>
      </c>
      <c r="B9701" s="6">
        <f t="shared" si="756"/>
        <v>-23</v>
      </c>
      <c r="C9701" s="6">
        <f t="shared" si="757"/>
        <v>45</v>
      </c>
      <c r="D9701" s="8">
        <f ca="1">VLOOKUP(B9701,Residuals!$A$12:$AW$232,C9701,FALSE)</f>
        <v>3.9546051331184988E-4</v>
      </c>
      <c r="E9701" s="8">
        <f ca="1">VLOOKUP(B9701,Residuals!$A$12:$AW$232,C9701,FALSE)^2</f>
        <v>1.563890175888718E-7</v>
      </c>
      <c r="F9701" s="8">
        <f t="shared" ca="1" si="755"/>
        <v>3.6844125972370067E-4</v>
      </c>
      <c r="G9701" s="6">
        <f t="shared" si="758"/>
        <v>0</v>
      </c>
    </row>
    <row r="9702" spans="1:7" x14ac:dyDescent="0.25">
      <c r="A9702" s="6">
        <f t="shared" si="759"/>
        <v>9691</v>
      </c>
      <c r="B9702" s="6">
        <f t="shared" si="756"/>
        <v>-22</v>
      </c>
      <c r="C9702" s="6">
        <f t="shared" si="757"/>
        <v>45</v>
      </c>
      <c r="D9702" s="8">
        <f ca="1">VLOOKUP(B9702,Residuals!$A$12:$AW$232,C9702,FALSE)</f>
        <v>4.2786893315643146E-3</v>
      </c>
      <c r="E9702" s="8">
        <f ca="1">VLOOKUP(B9702,Residuals!$A$12:$AW$232,C9702,FALSE)^2</f>
        <v>1.8307182396042283E-5</v>
      </c>
      <c r="F9702" s="8">
        <f t="shared" ca="1" si="755"/>
        <v>4.3130402939939812E-2</v>
      </c>
      <c r="G9702" s="6">
        <f t="shared" si="758"/>
        <v>0</v>
      </c>
    </row>
    <row r="9703" spans="1:7" x14ac:dyDescent="0.25">
      <c r="A9703" s="6">
        <f t="shared" si="759"/>
        <v>9692</v>
      </c>
      <c r="B9703" s="6">
        <f t="shared" si="756"/>
        <v>-21</v>
      </c>
      <c r="C9703" s="6">
        <f t="shared" si="757"/>
        <v>45</v>
      </c>
      <c r="D9703" s="8">
        <f ca="1">VLOOKUP(B9703,Residuals!$A$12:$AW$232,C9703,FALSE)</f>
        <v>-2.2626935272659923E-2</v>
      </c>
      <c r="E9703" s="8">
        <f ca="1">VLOOKUP(B9703,Residuals!$A$12:$AW$232,C9703,FALSE)^2</f>
        <v>5.1197819983314174E-4</v>
      </c>
      <c r="F9703" s="8">
        <f t="shared" ca="1" si="755"/>
        <v>1.2061837576951309</v>
      </c>
      <c r="G9703" s="6">
        <f t="shared" si="758"/>
        <v>0</v>
      </c>
    </row>
    <row r="9704" spans="1:7" x14ac:dyDescent="0.25">
      <c r="A9704" s="6">
        <f t="shared" si="759"/>
        <v>9693</v>
      </c>
      <c r="B9704" s="6">
        <f t="shared" si="756"/>
        <v>-20</v>
      </c>
      <c r="C9704" s="6">
        <f t="shared" si="757"/>
        <v>45</v>
      </c>
      <c r="D9704" s="8">
        <f ca="1">VLOOKUP(B9704,Residuals!$A$12:$AW$232,C9704,FALSE)</f>
        <v>2.3651743056398854E-2</v>
      </c>
      <c r="E9704" s="8">
        <f ca="1">VLOOKUP(B9704,Residuals!$A$12:$AW$232,C9704,FALSE)^2</f>
        <v>5.5940494960591137E-4</v>
      </c>
      <c r="F9704" s="8">
        <f t="shared" ca="1" si="755"/>
        <v>1.3179177637032571</v>
      </c>
      <c r="G9704" s="6">
        <f t="shared" si="758"/>
        <v>0</v>
      </c>
    </row>
    <row r="9705" spans="1:7" x14ac:dyDescent="0.25">
      <c r="A9705" s="6">
        <f t="shared" si="759"/>
        <v>9694</v>
      </c>
      <c r="B9705" s="6">
        <f t="shared" si="756"/>
        <v>-19</v>
      </c>
      <c r="C9705" s="6">
        <f t="shared" si="757"/>
        <v>45</v>
      </c>
      <c r="D9705" s="8">
        <f ca="1">VLOOKUP(B9705,Residuals!$A$12:$AW$232,C9705,FALSE)</f>
        <v>2.0598428470763701E-2</v>
      </c>
      <c r="E9705" s="8">
        <f ca="1">VLOOKUP(B9705,Residuals!$A$12:$AW$232,C9705,FALSE)^2</f>
        <v>4.2429525546516859E-4</v>
      </c>
      <c r="F9705" s="8">
        <f t="shared" ca="1" si="755"/>
        <v>0.99960905713560766</v>
      </c>
      <c r="G9705" s="6">
        <f t="shared" si="758"/>
        <v>0</v>
      </c>
    </row>
    <row r="9706" spans="1:7" x14ac:dyDescent="0.25">
      <c r="A9706" s="6">
        <f t="shared" si="759"/>
        <v>9695</v>
      </c>
      <c r="B9706" s="6">
        <f t="shared" si="756"/>
        <v>-18</v>
      </c>
      <c r="C9706" s="6">
        <f t="shared" si="757"/>
        <v>45</v>
      </c>
      <c r="D9706" s="8">
        <f ca="1">VLOOKUP(B9706,Residuals!$A$12:$AW$232,C9706,FALSE)</f>
        <v>-1.0346432238954867E-2</v>
      </c>
      <c r="E9706" s="8">
        <f ca="1">VLOOKUP(B9706,Residuals!$A$12:$AW$232,C9706,FALSE)^2</f>
        <v>1.0704866007528463E-4</v>
      </c>
      <c r="F9706" s="8">
        <f t="shared" ca="1" si="755"/>
        <v>0.2521989317277904</v>
      </c>
      <c r="G9706" s="6">
        <f t="shared" si="758"/>
        <v>0</v>
      </c>
    </row>
    <row r="9707" spans="1:7" x14ac:dyDescent="0.25">
      <c r="A9707" s="6">
        <f t="shared" si="759"/>
        <v>9696</v>
      </c>
      <c r="B9707" s="6">
        <f t="shared" si="756"/>
        <v>-17</v>
      </c>
      <c r="C9707" s="6">
        <f t="shared" si="757"/>
        <v>45</v>
      </c>
      <c r="D9707" s="8">
        <f ca="1">VLOOKUP(B9707,Residuals!$A$12:$AW$232,C9707,FALSE)</f>
        <v>-2.9243469762302286E-3</v>
      </c>
      <c r="E9707" s="8">
        <f ca="1">VLOOKUP(B9707,Residuals!$A$12:$AW$232,C9707,FALSE)^2</f>
        <v>8.5518052373868809E-6</v>
      </c>
      <c r="F9707" s="8">
        <f t="shared" ca="1" si="755"/>
        <v>2.0147437097263077E-2</v>
      </c>
      <c r="G9707" s="6">
        <f t="shared" si="758"/>
        <v>0</v>
      </c>
    </row>
    <row r="9708" spans="1:7" x14ac:dyDescent="0.25">
      <c r="A9708" s="6">
        <f t="shared" si="759"/>
        <v>9697</v>
      </c>
      <c r="B9708" s="6">
        <f t="shared" si="756"/>
        <v>-16</v>
      </c>
      <c r="C9708" s="6">
        <f t="shared" si="757"/>
        <v>45</v>
      </c>
      <c r="D9708" s="8">
        <f ca="1">VLOOKUP(B9708,Residuals!$A$12:$AW$232,C9708,FALSE)</f>
        <v>1.3854555813623121E-2</v>
      </c>
      <c r="E9708" s="8">
        <f ca="1">VLOOKUP(B9708,Residuals!$A$12:$AW$232,C9708,FALSE)^2</f>
        <v>1.9194871679279824E-4</v>
      </c>
      <c r="F9708" s="8">
        <f t="shared" ca="1" si="755"/>
        <v>0.45221734945228531</v>
      </c>
      <c r="G9708" s="6">
        <f t="shared" si="758"/>
        <v>0</v>
      </c>
    </row>
    <row r="9709" spans="1:7" x14ac:dyDescent="0.25">
      <c r="A9709" s="6">
        <f t="shared" si="759"/>
        <v>9698</v>
      </c>
      <c r="B9709" s="6">
        <f t="shared" si="756"/>
        <v>-15</v>
      </c>
      <c r="C9709" s="6">
        <f t="shared" si="757"/>
        <v>45</v>
      </c>
      <c r="D9709" s="8">
        <f ca="1">VLOOKUP(B9709,Residuals!$A$12:$AW$232,C9709,FALSE)</f>
        <v>-1.6185408956894895E-3</v>
      </c>
      <c r="E9709" s="8">
        <f ca="1">VLOOKUP(B9709,Residuals!$A$12:$AW$232,C9709,FALSE)^2</f>
        <v>2.6196746310193349E-6</v>
      </c>
      <c r="F9709" s="8">
        <f t="shared" ca="1" si="755"/>
        <v>6.1717647185198831E-3</v>
      </c>
      <c r="G9709" s="6">
        <f t="shared" si="758"/>
        <v>0</v>
      </c>
    </row>
    <row r="9710" spans="1:7" x14ac:dyDescent="0.25">
      <c r="A9710" s="6">
        <f t="shared" si="759"/>
        <v>9699</v>
      </c>
      <c r="B9710" s="6">
        <f t="shared" si="756"/>
        <v>-14</v>
      </c>
      <c r="C9710" s="6">
        <f t="shared" si="757"/>
        <v>45</v>
      </c>
      <c r="D9710" s="8">
        <f ca="1">VLOOKUP(B9710,Residuals!$A$12:$AW$232,C9710,FALSE)</f>
        <v>1.396439157193735E-2</v>
      </c>
      <c r="E9710" s="8">
        <f ca="1">VLOOKUP(B9710,Residuals!$A$12:$AW$232,C9710,FALSE)^2</f>
        <v>1.9500423197439488E-4</v>
      </c>
      <c r="F9710" s="8">
        <f t="shared" ca="1" si="755"/>
        <v>0.4594159231115425</v>
      </c>
      <c r="G9710" s="6">
        <f t="shared" si="758"/>
        <v>0</v>
      </c>
    </row>
    <row r="9711" spans="1:7" x14ac:dyDescent="0.25">
      <c r="A9711" s="6">
        <f t="shared" si="759"/>
        <v>9700</v>
      </c>
      <c r="B9711" s="6">
        <f t="shared" si="756"/>
        <v>-13</v>
      </c>
      <c r="C9711" s="6">
        <f t="shared" si="757"/>
        <v>45</v>
      </c>
      <c r="D9711" s="8">
        <f ca="1">VLOOKUP(B9711,Residuals!$A$12:$AW$232,C9711,FALSE)</f>
        <v>3.0151337591005068E-2</v>
      </c>
      <c r="E9711" s="8">
        <f ca="1">VLOOKUP(B9711,Residuals!$A$12:$AW$232,C9711,FALSE)^2</f>
        <v>9.0910315852675528E-4</v>
      </c>
      <c r="F9711" s="8">
        <f t="shared" ca="1" si="755"/>
        <v>2.1417815528897282</v>
      </c>
      <c r="G9711" s="6">
        <f t="shared" si="758"/>
        <v>0</v>
      </c>
    </row>
    <row r="9712" spans="1:7" x14ac:dyDescent="0.25">
      <c r="A9712" s="6">
        <f t="shared" si="759"/>
        <v>9701</v>
      </c>
      <c r="B9712" s="6">
        <f t="shared" si="756"/>
        <v>-12</v>
      </c>
      <c r="C9712" s="6">
        <f t="shared" si="757"/>
        <v>45</v>
      </c>
      <c r="D9712" s="8">
        <f ca="1">VLOOKUP(B9712,Residuals!$A$12:$AW$232,C9712,FALSE)</f>
        <v>-3.6493807965780528E-2</v>
      </c>
      <c r="E9712" s="8">
        <f ca="1">VLOOKUP(B9712,Residuals!$A$12:$AW$232,C9712,FALSE)^2</f>
        <v>1.3317980198432663E-3</v>
      </c>
      <c r="F9712" s="8">
        <f t="shared" ca="1" si="755"/>
        <v>3.1376201966978732</v>
      </c>
      <c r="G9712" s="6">
        <f t="shared" si="758"/>
        <v>0</v>
      </c>
    </row>
    <row r="9713" spans="1:7" x14ac:dyDescent="0.25">
      <c r="A9713" s="6">
        <f t="shared" si="759"/>
        <v>9702</v>
      </c>
      <c r="B9713" s="6">
        <f t="shared" si="756"/>
        <v>-11</v>
      </c>
      <c r="C9713" s="6">
        <f t="shared" si="757"/>
        <v>45</v>
      </c>
      <c r="D9713" s="8">
        <f ca="1">VLOOKUP(B9713,Residuals!$A$12:$AW$232,C9713,FALSE)</f>
        <v>-7.1924942501815289E-3</v>
      </c>
      <c r="E9713" s="8">
        <f ca="1">VLOOKUP(B9713,Residuals!$A$12:$AW$232,C9713,FALSE)^2</f>
        <v>5.1731973538894353E-5</v>
      </c>
      <c r="F9713" s="8">
        <f t="shared" ca="1" si="755"/>
        <v>0.12187680306791347</v>
      </c>
      <c r="G9713" s="6">
        <f t="shared" si="758"/>
        <v>0</v>
      </c>
    </row>
    <row r="9714" spans="1:7" x14ac:dyDescent="0.25">
      <c r="A9714" s="6">
        <f t="shared" si="759"/>
        <v>9703</v>
      </c>
      <c r="B9714" s="6">
        <f t="shared" si="756"/>
        <v>-10</v>
      </c>
      <c r="C9714" s="6">
        <f t="shared" si="757"/>
        <v>45</v>
      </c>
      <c r="D9714" s="8">
        <f ca="1">VLOOKUP(B9714,Residuals!$A$12:$AW$232,C9714,FALSE)</f>
        <v>-2.5962719978195967E-3</v>
      </c>
      <c r="E9714" s="8">
        <f ca="1">VLOOKUP(B9714,Residuals!$A$12:$AW$232,C9714,FALSE)^2</f>
        <v>6.7406282866621602E-6</v>
      </c>
      <c r="F9714" s="8">
        <f t="shared" ca="1" si="755"/>
        <v>1.5880434672183381E-2</v>
      </c>
      <c r="G9714" s="6">
        <f t="shared" si="758"/>
        <v>1</v>
      </c>
    </row>
    <row r="9715" spans="1:7" x14ac:dyDescent="0.25">
      <c r="A9715" s="6">
        <f t="shared" si="759"/>
        <v>9704</v>
      </c>
      <c r="B9715" s="6">
        <f t="shared" si="756"/>
        <v>-9</v>
      </c>
      <c r="C9715" s="6">
        <f t="shared" si="757"/>
        <v>45</v>
      </c>
      <c r="D9715" s="8">
        <f ca="1">VLOOKUP(B9715,Residuals!$A$12:$AW$232,C9715,FALSE)</f>
        <v>-5.6178978608887389E-3</v>
      </c>
      <c r="E9715" s="8">
        <f ca="1">VLOOKUP(B9715,Residuals!$A$12:$AW$232,C9715,FALSE)^2</f>
        <v>3.1560776375378269E-5</v>
      </c>
      <c r="F9715" s="8">
        <f t="shared" ca="1" si="755"/>
        <v>7.4354915612883904E-2</v>
      </c>
      <c r="G9715" s="6">
        <f t="shared" si="758"/>
        <v>1</v>
      </c>
    </row>
    <row r="9716" spans="1:7" x14ac:dyDescent="0.25">
      <c r="A9716" s="6">
        <f t="shared" si="759"/>
        <v>9705</v>
      </c>
      <c r="B9716" s="6">
        <f t="shared" si="756"/>
        <v>-8</v>
      </c>
      <c r="C9716" s="6">
        <f t="shared" si="757"/>
        <v>45</v>
      </c>
      <c r="D9716" s="8">
        <f ca="1">VLOOKUP(B9716,Residuals!$A$12:$AW$232,C9716,FALSE)</f>
        <v>-6.5179627263717618E-3</v>
      </c>
      <c r="E9716" s="8">
        <f ca="1">VLOOKUP(B9716,Residuals!$A$12:$AW$232,C9716,FALSE)^2</f>
        <v>4.2483838102371608E-5</v>
      </c>
      <c r="F9716" s="8">
        <f t="shared" ca="1" si="755"/>
        <v>0.10008886218266874</v>
      </c>
      <c r="G9716" s="6">
        <f t="shared" si="758"/>
        <v>1</v>
      </c>
    </row>
    <row r="9717" spans="1:7" x14ac:dyDescent="0.25">
      <c r="A9717" s="6">
        <f t="shared" si="759"/>
        <v>9706</v>
      </c>
      <c r="B9717" s="6">
        <f t="shared" si="756"/>
        <v>-7</v>
      </c>
      <c r="C9717" s="6">
        <f t="shared" si="757"/>
        <v>45</v>
      </c>
      <c r="D9717" s="8">
        <f ca="1">VLOOKUP(B9717,Residuals!$A$12:$AW$232,C9717,FALSE)</f>
        <v>-1.9385176732488782E-2</v>
      </c>
      <c r="E9717" s="8">
        <f ca="1">VLOOKUP(B9717,Residuals!$A$12:$AW$232,C9717,FALSE)^2</f>
        <v>3.7578507694982445E-4</v>
      </c>
      <c r="F9717" s="8">
        <f t="shared" ca="1" si="755"/>
        <v>0.88532257105637802</v>
      </c>
      <c r="G9717" s="6">
        <f t="shared" si="758"/>
        <v>1</v>
      </c>
    </row>
    <row r="9718" spans="1:7" x14ac:dyDescent="0.25">
      <c r="A9718" s="6">
        <f t="shared" si="759"/>
        <v>9707</v>
      </c>
      <c r="B9718" s="6">
        <f t="shared" si="756"/>
        <v>-6</v>
      </c>
      <c r="C9718" s="6">
        <f t="shared" si="757"/>
        <v>45</v>
      </c>
      <c r="D9718" s="8">
        <f ca="1">VLOOKUP(B9718,Residuals!$A$12:$AW$232,C9718,FALSE)</f>
        <v>1.5341627922333028E-3</v>
      </c>
      <c r="E9718" s="8">
        <f ca="1">VLOOKUP(B9718,Residuals!$A$12:$AW$232,C9718,FALSE)^2</f>
        <v>2.3536554730730843E-6</v>
      </c>
      <c r="F9718" s="8">
        <f t="shared" ca="1" si="755"/>
        <v>5.5450427454845535E-3</v>
      </c>
      <c r="G9718" s="6">
        <f t="shared" si="758"/>
        <v>1</v>
      </c>
    </row>
    <row r="9719" spans="1:7" x14ac:dyDescent="0.25">
      <c r="A9719" s="6">
        <f t="shared" si="759"/>
        <v>9708</v>
      </c>
      <c r="B9719" s="6">
        <f t="shared" si="756"/>
        <v>-5</v>
      </c>
      <c r="C9719" s="6">
        <f t="shared" si="757"/>
        <v>45</v>
      </c>
      <c r="D9719" s="8">
        <f ca="1">VLOOKUP(B9719,Residuals!$A$12:$AW$232,C9719,FALSE)</f>
        <v>2.1103717423042109E-2</v>
      </c>
      <c r="E9719" s="8">
        <f ca="1">VLOOKUP(B9719,Residuals!$A$12:$AW$232,C9719,FALSE)^2</f>
        <v>4.4536688907161108E-4</v>
      </c>
      <c r="F9719" s="8">
        <f t="shared" ca="1" si="755"/>
        <v>1.0492523079858922</v>
      </c>
      <c r="G9719" s="6">
        <f t="shared" si="758"/>
        <v>1</v>
      </c>
    </row>
    <row r="9720" spans="1:7" x14ac:dyDescent="0.25">
      <c r="A9720" s="6">
        <f t="shared" si="759"/>
        <v>9709</v>
      </c>
      <c r="B9720" s="6">
        <f t="shared" si="756"/>
        <v>-4</v>
      </c>
      <c r="C9720" s="6">
        <f t="shared" si="757"/>
        <v>45</v>
      </c>
      <c r="D9720" s="8">
        <f ca="1">VLOOKUP(B9720,Residuals!$A$12:$AW$232,C9720,FALSE)</f>
        <v>-2.6767139578801925E-4</v>
      </c>
      <c r="E9720" s="8">
        <f ca="1">VLOOKUP(B9720,Residuals!$A$12:$AW$232,C9720,FALSE)^2</f>
        <v>7.1647976123106445E-8</v>
      </c>
      <c r="F9720" s="8">
        <f t="shared" ca="1" si="755"/>
        <v>1.6879747047742421E-4</v>
      </c>
      <c r="G9720" s="6">
        <f t="shared" si="758"/>
        <v>1</v>
      </c>
    </row>
    <row r="9721" spans="1:7" x14ac:dyDescent="0.25">
      <c r="A9721" s="6">
        <f t="shared" si="759"/>
        <v>9710</v>
      </c>
      <c r="B9721" s="6">
        <f t="shared" si="756"/>
        <v>-3</v>
      </c>
      <c r="C9721" s="6">
        <f t="shared" si="757"/>
        <v>45</v>
      </c>
      <c r="D9721" s="8">
        <f ca="1">VLOOKUP(B9721,Residuals!$A$12:$AW$232,C9721,FALSE)</f>
        <v>1.2348709888601511E-2</v>
      </c>
      <c r="E9721" s="8">
        <f ca="1">VLOOKUP(B9721,Residuals!$A$12:$AW$232,C9721,FALSE)^2</f>
        <v>1.5249063591284476E-4</v>
      </c>
      <c r="F9721" s="8">
        <f t="shared" ca="1" si="755"/>
        <v>0.35925695332070806</v>
      </c>
      <c r="G9721" s="6">
        <f t="shared" si="758"/>
        <v>1</v>
      </c>
    </row>
    <row r="9722" spans="1:7" x14ac:dyDescent="0.25">
      <c r="A9722" s="6">
        <f t="shared" si="759"/>
        <v>9711</v>
      </c>
      <c r="B9722" s="6">
        <f t="shared" si="756"/>
        <v>-2</v>
      </c>
      <c r="C9722" s="6">
        <f t="shared" si="757"/>
        <v>45</v>
      </c>
      <c r="D9722" s="8">
        <f ca="1">VLOOKUP(B9722,Residuals!$A$12:$AW$232,C9722,FALSE)</f>
        <v>9.6168327421553117E-3</v>
      </c>
      <c r="E9722" s="8">
        <f ca="1">VLOOKUP(B9722,Residuals!$A$12:$AW$232,C9722,FALSE)^2</f>
        <v>9.2483471990590453E-5</v>
      </c>
      <c r="F9722" s="8">
        <f t="shared" ca="1" si="755"/>
        <v>0.2178843978252562</v>
      </c>
      <c r="G9722" s="6">
        <f t="shared" si="758"/>
        <v>1</v>
      </c>
    </row>
    <row r="9723" spans="1:7" x14ac:dyDescent="0.25">
      <c r="A9723" s="6">
        <f t="shared" si="759"/>
        <v>9712</v>
      </c>
      <c r="B9723" s="6">
        <f t="shared" si="756"/>
        <v>-1</v>
      </c>
      <c r="C9723" s="6">
        <f t="shared" si="757"/>
        <v>45</v>
      </c>
      <c r="D9723" s="8">
        <f ca="1">VLOOKUP(B9723,Residuals!$A$12:$AW$232,C9723,FALSE)</f>
        <v>2.9948628889264757E-2</v>
      </c>
      <c r="E9723" s="8">
        <f ca="1">VLOOKUP(B9723,Residuals!$A$12:$AW$232,C9723,FALSE)^2</f>
        <v>8.9692037234690358E-4</v>
      </c>
      <c r="F9723" s="8">
        <f t="shared" ca="1" si="755"/>
        <v>2.1130797862551352</v>
      </c>
      <c r="G9723" s="6">
        <f t="shared" si="758"/>
        <v>1</v>
      </c>
    </row>
    <row r="9724" spans="1:7" x14ac:dyDescent="0.25">
      <c r="A9724" s="6">
        <f t="shared" si="759"/>
        <v>9713</v>
      </c>
      <c r="B9724" s="6">
        <f t="shared" si="756"/>
        <v>0</v>
      </c>
      <c r="C9724" s="6">
        <f t="shared" si="757"/>
        <v>45</v>
      </c>
      <c r="D9724" s="8">
        <f ca="1">VLOOKUP(B9724,Residuals!$A$12:$AW$232,C9724,FALSE)</f>
        <v>6.1736498428639416E-3</v>
      </c>
      <c r="E9724" s="8">
        <f ca="1">VLOOKUP(B9724,Residuals!$A$12:$AW$232,C9724,FALSE)^2</f>
        <v>3.8113952382293972E-5</v>
      </c>
      <c r="F9724" s="8">
        <f t="shared" ca="1" si="755"/>
        <v>8.9793726217388653E-2</v>
      </c>
      <c r="G9724" s="6">
        <f t="shared" si="758"/>
        <v>1</v>
      </c>
    </row>
    <row r="9725" spans="1:7" x14ac:dyDescent="0.25">
      <c r="A9725" s="6">
        <f t="shared" si="759"/>
        <v>9714</v>
      </c>
      <c r="B9725" s="6">
        <f t="shared" si="756"/>
        <v>1</v>
      </c>
      <c r="C9725" s="6">
        <f t="shared" si="757"/>
        <v>45</v>
      </c>
      <c r="D9725" s="8">
        <f ca="1">VLOOKUP(B9725,Residuals!$A$12:$AW$232,C9725,FALSE)</f>
        <v>-8.6218903883145265E-2</v>
      </c>
      <c r="E9725" s="8">
        <f ca="1">VLOOKUP(B9725,Residuals!$A$12:$AW$232,C9725,FALSE)^2</f>
        <v>7.4336993868110417E-3</v>
      </c>
      <c r="F9725" s="8">
        <f t="shared" ca="1" si="755"/>
        <v>17.513260257725747</v>
      </c>
      <c r="G9725" s="6">
        <f t="shared" si="758"/>
        <v>1</v>
      </c>
    </row>
    <row r="9726" spans="1:7" x14ac:dyDescent="0.25">
      <c r="A9726" s="6">
        <f t="shared" si="759"/>
        <v>9715</v>
      </c>
      <c r="B9726" s="6">
        <f t="shared" si="756"/>
        <v>2</v>
      </c>
      <c r="C9726" s="6">
        <f t="shared" si="757"/>
        <v>45</v>
      </c>
      <c r="D9726" s="8">
        <f ca="1">VLOOKUP(B9726,Residuals!$A$12:$AW$232,C9726,FALSE)</f>
        <v>-3.1479120360858835E-4</v>
      </c>
      <c r="E9726" s="8">
        <f ca="1">VLOOKUP(B9726,Residuals!$A$12:$AW$232,C9726,FALSE)^2</f>
        <v>9.9093501869343732E-8</v>
      </c>
      <c r="F9726" s="8">
        <f t="shared" ca="1" si="755"/>
        <v>2.3345715205625697E-4</v>
      </c>
      <c r="G9726" s="6">
        <f t="shared" si="758"/>
        <v>1</v>
      </c>
    </row>
    <row r="9727" spans="1:7" x14ac:dyDescent="0.25">
      <c r="A9727" s="6">
        <f t="shared" si="759"/>
        <v>9716</v>
      </c>
      <c r="B9727" s="6">
        <f t="shared" si="756"/>
        <v>3</v>
      </c>
      <c r="C9727" s="6">
        <f t="shared" si="757"/>
        <v>45</v>
      </c>
      <c r="D9727" s="8">
        <f ca="1">VLOOKUP(B9727,Residuals!$A$12:$AW$232,C9727,FALSE)</f>
        <v>-3.1773459816579377E-2</v>
      </c>
      <c r="E9727" s="8">
        <f ca="1">VLOOKUP(B9727,Residuals!$A$12:$AW$232,C9727,FALSE)^2</f>
        <v>1.0095527487157844E-3</v>
      </c>
      <c r="F9727" s="8">
        <f t="shared" ca="1" si="755"/>
        <v>2.3784335513393229</v>
      </c>
      <c r="G9727" s="6">
        <f t="shared" si="758"/>
        <v>1</v>
      </c>
    </row>
    <row r="9728" spans="1:7" x14ac:dyDescent="0.25">
      <c r="A9728" s="6">
        <f t="shared" si="759"/>
        <v>9717</v>
      </c>
      <c r="B9728" s="6">
        <f t="shared" si="756"/>
        <v>4</v>
      </c>
      <c r="C9728" s="6">
        <f t="shared" si="757"/>
        <v>45</v>
      </c>
      <c r="D9728" s="8">
        <f ca="1">VLOOKUP(B9728,Residuals!$A$12:$AW$232,C9728,FALSE)</f>
        <v>-5.4847284139013429E-2</v>
      </c>
      <c r="E9728" s="8">
        <f ca="1">VLOOKUP(B9728,Residuals!$A$12:$AW$232,C9728,FALSE)^2</f>
        <v>3.008224577425674E-3</v>
      </c>
      <c r="F9728" s="8">
        <f t="shared" ca="1" si="755"/>
        <v>7.0871604024794363</v>
      </c>
      <c r="G9728" s="6">
        <f t="shared" si="758"/>
        <v>1</v>
      </c>
    </row>
    <row r="9729" spans="1:7" x14ac:dyDescent="0.25">
      <c r="A9729" s="6">
        <f t="shared" si="759"/>
        <v>9718</v>
      </c>
      <c r="B9729" s="6">
        <f t="shared" si="756"/>
        <v>5</v>
      </c>
      <c r="C9729" s="6">
        <f t="shared" si="757"/>
        <v>45</v>
      </c>
      <c r="D9729" s="8">
        <f ca="1">VLOOKUP(B9729,Residuals!$A$12:$AW$232,C9729,FALSE)</f>
        <v>1.8755980541595385E-2</v>
      </c>
      <c r="E9729" s="8">
        <f ca="1">VLOOKUP(B9729,Residuals!$A$12:$AW$232,C9729,FALSE)^2</f>
        <v>3.5178680607670472E-4</v>
      </c>
      <c r="F9729" s="8">
        <f t="shared" ca="1" si="755"/>
        <v>0.82878437363047386</v>
      </c>
      <c r="G9729" s="6">
        <f t="shared" si="758"/>
        <v>1</v>
      </c>
    </row>
    <row r="9730" spans="1:7" x14ac:dyDescent="0.25">
      <c r="A9730" s="6">
        <f t="shared" si="759"/>
        <v>9719</v>
      </c>
      <c r="B9730" s="6">
        <f t="shared" si="756"/>
        <v>6</v>
      </c>
      <c r="C9730" s="6">
        <f t="shared" si="757"/>
        <v>45</v>
      </c>
      <c r="D9730" s="8">
        <f ca="1">VLOOKUP(B9730,Residuals!$A$12:$AW$232,C9730,FALSE)</f>
        <v>4.7187911292433722E-2</v>
      </c>
      <c r="E9730" s="8">
        <f ca="1">VLOOKUP(B9730,Residuals!$A$12:$AW$232,C9730,FALSE)^2</f>
        <v>2.2266989721425939E-3</v>
      </c>
      <c r="F9730" s="8">
        <f t="shared" ca="1" si="755"/>
        <v>5.2459423747928486</v>
      </c>
      <c r="G9730" s="6">
        <f t="shared" si="758"/>
        <v>1</v>
      </c>
    </row>
    <row r="9731" spans="1:7" x14ac:dyDescent="0.25">
      <c r="A9731" s="6">
        <f t="shared" si="759"/>
        <v>9720</v>
      </c>
      <c r="B9731" s="6">
        <f t="shared" si="756"/>
        <v>7</v>
      </c>
      <c r="C9731" s="6">
        <f t="shared" si="757"/>
        <v>45</v>
      </c>
      <c r="D9731" s="8">
        <f ca="1">VLOOKUP(B9731,Residuals!$A$12:$AW$232,C9731,FALSE)</f>
        <v>1.4750517706191768E-2</v>
      </c>
      <c r="E9731" s="8">
        <f ca="1">VLOOKUP(B9731,Residuals!$A$12:$AW$232,C9731,FALSE)^2</f>
        <v>2.1757777260067684E-4</v>
      </c>
      <c r="F9731" s="8">
        <f t="shared" ca="1" si="755"/>
        <v>0.51259755870846102</v>
      </c>
      <c r="G9731" s="6">
        <f t="shared" si="758"/>
        <v>1</v>
      </c>
    </row>
    <row r="9732" spans="1:7" x14ac:dyDescent="0.25">
      <c r="A9732" s="6">
        <f t="shared" si="759"/>
        <v>9721</v>
      </c>
      <c r="B9732" s="6">
        <f t="shared" si="756"/>
        <v>8</v>
      </c>
      <c r="C9732" s="6">
        <f t="shared" si="757"/>
        <v>45</v>
      </c>
      <c r="D9732" s="8">
        <f ca="1">VLOOKUP(B9732,Residuals!$A$12:$AW$232,C9732,FALSE)</f>
        <v>4.2015115959033289E-2</v>
      </c>
      <c r="E9732" s="8">
        <f ca="1">VLOOKUP(B9732,Residuals!$A$12:$AW$232,C9732,FALSE)^2</f>
        <v>1.7652699690510138E-3</v>
      </c>
      <c r="F9732" s="8">
        <f t="shared" ca="1" si="755"/>
        <v>4.158848883234203</v>
      </c>
      <c r="G9732" s="6">
        <f t="shared" si="758"/>
        <v>1</v>
      </c>
    </row>
    <row r="9733" spans="1:7" x14ac:dyDescent="0.25">
      <c r="A9733" s="6">
        <f t="shared" si="759"/>
        <v>9722</v>
      </c>
      <c r="B9733" s="6">
        <f t="shared" si="756"/>
        <v>9</v>
      </c>
      <c r="C9733" s="6">
        <f t="shared" si="757"/>
        <v>45</v>
      </c>
      <c r="D9733" s="8">
        <f ca="1">VLOOKUP(B9733,Residuals!$A$12:$AW$232,C9733,FALSE)</f>
        <v>3.031666611793863E-2</v>
      </c>
      <c r="E9733" s="8">
        <f ca="1">VLOOKUP(B9733,Residuals!$A$12:$AW$232,C9733,FALSE)^2</f>
        <v>9.1910024450656816E-4</v>
      </c>
      <c r="F9733" s="8">
        <f t="shared" ca="1" si="755"/>
        <v>2.165333967303197</v>
      </c>
      <c r="G9733" s="6">
        <f t="shared" si="758"/>
        <v>1</v>
      </c>
    </row>
    <row r="9734" spans="1:7" x14ac:dyDescent="0.25">
      <c r="A9734" s="6">
        <f t="shared" si="759"/>
        <v>9723</v>
      </c>
      <c r="B9734" s="6">
        <f t="shared" si="756"/>
        <v>10</v>
      </c>
      <c r="C9734" s="6">
        <f t="shared" si="757"/>
        <v>45</v>
      </c>
      <c r="D9734" s="8">
        <f ca="1">VLOOKUP(B9734,Residuals!$A$12:$AW$232,C9734,FALSE)</f>
        <v>1.3954597582290063E-2</v>
      </c>
      <c r="E9734" s="8">
        <f ca="1">VLOOKUP(B9734,Residuals!$A$12:$AW$232,C9734,FALSE)^2</f>
        <v>1.9473079368365566E-4</v>
      </c>
      <c r="F9734" s="8">
        <f t="shared" ca="1" si="755"/>
        <v>0.45877172219609519</v>
      </c>
      <c r="G9734" s="6">
        <f t="shared" si="758"/>
        <v>1</v>
      </c>
    </row>
    <row r="9735" spans="1:7" x14ac:dyDescent="0.25">
      <c r="A9735" s="6">
        <f t="shared" si="759"/>
        <v>9724</v>
      </c>
      <c r="B9735" s="6">
        <f t="shared" si="756"/>
        <v>-210</v>
      </c>
      <c r="C9735" s="6">
        <f t="shared" si="757"/>
        <v>46</v>
      </c>
      <c r="D9735" s="8">
        <f ca="1">VLOOKUP(B9735,Residuals!$A$12:$AW$232,C9735,FALSE)</f>
        <v>-1.7792210526418373E-2</v>
      </c>
      <c r="E9735" s="8">
        <f ca="1">VLOOKUP(B9735,Residuals!$A$12:$AW$232,C9735,FALSE)^2</f>
        <v>3.1656275541639279E-4</v>
      </c>
      <c r="F9735" s="8">
        <f t="shared" ca="1" si="755"/>
        <v>0.74579904769170247</v>
      </c>
      <c r="G9735" s="6">
        <f t="shared" si="758"/>
        <v>0</v>
      </c>
    </row>
    <row r="9736" spans="1:7" x14ac:dyDescent="0.25">
      <c r="A9736" s="6">
        <f t="shared" si="759"/>
        <v>9725</v>
      </c>
      <c r="B9736" s="6">
        <f t="shared" si="756"/>
        <v>-209</v>
      </c>
      <c r="C9736" s="6">
        <f t="shared" si="757"/>
        <v>46</v>
      </c>
      <c r="D9736" s="8">
        <f ca="1">VLOOKUP(B9736,Residuals!$A$12:$AW$232,C9736,FALSE)</f>
        <v>-2.2829581881873513E-2</v>
      </c>
      <c r="E9736" s="8">
        <f ca="1">VLOOKUP(B9736,Residuals!$A$12:$AW$232,C9736,FALSE)^2</f>
        <v>5.2118980890116743E-4</v>
      </c>
      <c r="F9736" s="8">
        <f t="shared" ca="1" si="755"/>
        <v>1.2278856450874278</v>
      </c>
      <c r="G9736" s="6">
        <f t="shared" si="758"/>
        <v>0</v>
      </c>
    </row>
    <row r="9737" spans="1:7" x14ac:dyDescent="0.25">
      <c r="A9737" s="6">
        <f t="shared" si="759"/>
        <v>9726</v>
      </c>
      <c r="B9737" s="6">
        <f t="shared" si="756"/>
        <v>-208</v>
      </c>
      <c r="C9737" s="6">
        <f t="shared" si="757"/>
        <v>46</v>
      </c>
      <c r="D9737" s="8">
        <f ca="1">VLOOKUP(B9737,Residuals!$A$12:$AW$232,C9737,FALSE)</f>
        <v>-1.0225396762858045E-2</v>
      </c>
      <c r="E9737" s="8">
        <f ca="1">VLOOKUP(B9737,Residuals!$A$12:$AW$232,C9737,FALSE)^2</f>
        <v>1.0455873895786779E-4</v>
      </c>
      <c r="F9737" s="8">
        <f t="shared" ca="1" si="755"/>
        <v>0.2463328569403305</v>
      </c>
      <c r="G9737" s="6">
        <f t="shared" si="758"/>
        <v>0</v>
      </c>
    </row>
    <row r="9738" spans="1:7" x14ac:dyDescent="0.25">
      <c r="A9738" s="6">
        <f t="shared" si="759"/>
        <v>9727</v>
      </c>
      <c r="B9738" s="6">
        <f t="shared" si="756"/>
        <v>-207</v>
      </c>
      <c r="C9738" s="6">
        <f t="shared" si="757"/>
        <v>46</v>
      </c>
      <c r="D9738" s="8">
        <f ca="1">VLOOKUP(B9738,Residuals!$A$12:$AW$232,C9738,FALSE)</f>
        <v>-1.2910884114039395E-2</v>
      </c>
      <c r="E9738" s="8">
        <f ca="1">VLOOKUP(B9738,Residuals!$A$12:$AW$232,C9738,FALSE)^2</f>
        <v>1.6669092860615483E-4</v>
      </c>
      <c r="F9738" s="8">
        <f t="shared" ca="1" si="755"/>
        <v>0.392711819966924</v>
      </c>
      <c r="G9738" s="6">
        <f t="shared" si="758"/>
        <v>0</v>
      </c>
    </row>
    <row r="9739" spans="1:7" x14ac:dyDescent="0.25">
      <c r="A9739" s="6">
        <f t="shared" si="759"/>
        <v>9728</v>
      </c>
      <c r="B9739" s="6">
        <f t="shared" si="756"/>
        <v>-206</v>
      </c>
      <c r="C9739" s="6">
        <f t="shared" si="757"/>
        <v>46</v>
      </c>
      <c r="D9739" s="8">
        <f ca="1">VLOOKUP(B9739,Residuals!$A$12:$AW$232,C9739,FALSE)</f>
        <v>-7.7365478174375949E-3</v>
      </c>
      <c r="E9739" s="8">
        <f ca="1">VLOOKUP(B9739,Residuals!$A$12:$AW$232,C9739,FALSE)^2</f>
        <v>5.9854172131498413E-5</v>
      </c>
      <c r="F9739" s="8">
        <f t="shared" ref="F9739:F9802" ca="1" si="760">E9739/$F$8</f>
        <v>0.14101211785742238</v>
      </c>
      <c r="G9739" s="6">
        <f t="shared" si="758"/>
        <v>0</v>
      </c>
    </row>
    <row r="9740" spans="1:7" x14ac:dyDescent="0.25">
      <c r="A9740" s="6">
        <f t="shared" si="759"/>
        <v>9729</v>
      </c>
      <c r="B9740" s="6">
        <f t="shared" ref="B9740:B9803" si="761">MOD(A9740,221)-210</f>
        <v>-205</v>
      </c>
      <c r="C9740" s="6">
        <f t="shared" ref="C9740:C9803" si="762">IF(B9740&lt;B9739,IF(ISNUMBER(C9739),C9739+1,2),C9739)</f>
        <v>46</v>
      </c>
      <c r="D9740" s="8">
        <f ca="1">VLOOKUP(B9740,Residuals!$A$12:$AW$232,C9740,FALSE)</f>
        <v>6.1160384829804394E-3</v>
      </c>
      <c r="E9740" s="8">
        <f ca="1">VLOOKUP(B9740,Residuals!$A$12:$AW$232,C9740,FALSE)^2</f>
        <v>3.7405926725297675E-5</v>
      </c>
      <c r="F9740" s="8">
        <f t="shared" ca="1" si="760"/>
        <v>8.8125668773187532E-2</v>
      </c>
      <c r="G9740" s="6">
        <f t="shared" ref="G9740:G9803" si="763">IF(OR(B9740&lt;-10,B9740&gt;10),0,1)</f>
        <v>0</v>
      </c>
    </row>
    <row r="9741" spans="1:7" x14ac:dyDescent="0.25">
      <c r="A9741" s="6">
        <f t="shared" ref="A9741:A9804" si="764">A9740+1</f>
        <v>9730</v>
      </c>
      <c r="B9741" s="6">
        <f t="shared" si="761"/>
        <v>-204</v>
      </c>
      <c r="C9741" s="6">
        <f t="shared" si="762"/>
        <v>46</v>
      </c>
      <c r="D9741" s="8">
        <f ca="1">VLOOKUP(B9741,Residuals!$A$12:$AW$232,C9741,FALSE)</f>
        <v>-4.472634043675025E-3</v>
      </c>
      <c r="E9741" s="8">
        <f ca="1">VLOOKUP(B9741,Residuals!$A$12:$AW$232,C9741,FALSE)^2</f>
        <v>2.0004455288640807E-5</v>
      </c>
      <c r="F9741" s="8">
        <f t="shared" ca="1" si="760"/>
        <v>4.7129055609322568E-2</v>
      </c>
      <c r="G9741" s="6">
        <f t="shared" si="763"/>
        <v>0</v>
      </c>
    </row>
    <row r="9742" spans="1:7" x14ac:dyDescent="0.25">
      <c r="A9742" s="6">
        <f t="shared" si="764"/>
        <v>9731</v>
      </c>
      <c r="B9742" s="6">
        <f t="shared" si="761"/>
        <v>-203</v>
      </c>
      <c r="C9742" s="6">
        <f t="shared" si="762"/>
        <v>46</v>
      </c>
      <c r="D9742" s="8">
        <f ca="1">VLOOKUP(B9742,Residuals!$A$12:$AW$232,C9742,FALSE)</f>
        <v>-9.1671169600978687E-4</v>
      </c>
      <c r="E9742" s="8">
        <f ca="1">VLOOKUP(B9742,Residuals!$A$12:$AW$232,C9742,FALSE)^2</f>
        <v>8.4036033360113984E-7</v>
      </c>
      <c r="F9742" s="8">
        <f t="shared" ca="1" si="760"/>
        <v>1.9798284093567016E-3</v>
      </c>
      <c r="G9742" s="6">
        <f t="shared" si="763"/>
        <v>0</v>
      </c>
    </row>
    <row r="9743" spans="1:7" x14ac:dyDescent="0.25">
      <c r="A9743" s="6">
        <f t="shared" si="764"/>
        <v>9732</v>
      </c>
      <c r="B9743" s="6">
        <f t="shared" si="761"/>
        <v>-202</v>
      </c>
      <c r="C9743" s="6">
        <f t="shared" si="762"/>
        <v>46</v>
      </c>
      <c r="D9743" s="8">
        <f ca="1">VLOOKUP(B9743,Residuals!$A$12:$AW$232,C9743,FALSE)</f>
        <v>8.6219547574281387E-3</v>
      </c>
      <c r="E9743" s="8">
        <f ca="1">VLOOKUP(B9743,Residuals!$A$12:$AW$232,C9743,FALSE)^2</f>
        <v>7.433810383913772E-5</v>
      </c>
      <c r="F9743" s="8">
        <f t="shared" ca="1" si="760"/>
        <v>0.17513521758903938</v>
      </c>
      <c r="G9743" s="6">
        <f t="shared" si="763"/>
        <v>0</v>
      </c>
    </row>
    <row r="9744" spans="1:7" x14ac:dyDescent="0.25">
      <c r="A9744" s="6">
        <f t="shared" si="764"/>
        <v>9733</v>
      </c>
      <c r="B9744" s="6">
        <f t="shared" si="761"/>
        <v>-201</v>
      </c>
      <c r="C9744" s="6">
        <f t="shared" si="762"/>
        <v>46</v>
      </c>
      <c r="D9744" s="8">
        <f ca="1">VLOOKUP(B9744,Residuals!$A$12:$AW$232,C9744,FALSE)</f>
        <v>1.2076031631944421E-2</v>
      </c>
      <c r="E9744" s="8">
        <f ca="1">VLOOKUP(B9744,Residuals!$A$12:$AW$232,C9744,FALSE)^2</f>
        <v>1.4583053997572224E-4</v>
      </c>
      <c r="F9744" s="8">
        <f t="shared" ca="1" si="760"/>
        <v>0.34356624706277239</v>
      </c>
      <c r="G9744" s="6">
        <f t="shared" si="763"/>
        <v>0</v>
      </c>
    </row>
    <row r="9745" spans="1:7" x14ac:dyDescent="0.25">
      <c r="A9745" s="6">
        <f t="shared" si="764"/>
        <v>9734</v>
      </c>
      <c r="B9745" s="6">
        <f t="shared" si="761"/>
        <v>-200</v>
      </c>
      <c r="C9745" s="6">
        <f t="shared" si="762"/>
        <v>46</v>
      </c>
      <c r="D9745" s="8">
        <f ca="1">VLOOKUP(B9745,Residuals!$A$12:$AW$232,C9745,FALSE)</f>
        <v>4.8402698058000258E-2</v>
      </c>
      <c r="E9745" s="8">
        <f ca="1">VLOOKUP(B9745,Residuals!$A$12:$AW$232,C9745,FALSE)^2</f>
        <v>2.3428211792939418E-3</v>
      </c>
      <c r="F9745" s="8">
        <f t="shared" ca="1" si="760"/>
        <v>5.5195179298053736</v>
      </c>
      <c r="G9745" s="6">
        <f t="shared" si="763"/>
        <v>0</v>
      </c>
    </row>
    <row r="9746" spans="1:7" x14ac:dyDescent="0.25">
      <c r="A9746" s="6">
        <f t="shared" si="764"/>
        <v>9735</v>
      </c>
      <c r="B9746" s="6">
        <f t="shared" si="761"/>
        <v>-199</v>
      </c>
      <c r="C9746" s="6">
        <f t="shared" si="762"/>
        <v>46</v>
      </c>
      <c r="D9746" s="8">
        <f ca="1">VLOOKUP(B9746,Residuals!$A$12:$AW$232,C9746,FALSE)</f>
        <v>-8.0679153485916748E-3</v>
      </c>
      <c r="E9746" s="8">
        <f ca="1">VLOOKUP(B9746,Residuals!$A$12:$AW$232,C9746,FALSE)^2</f>
        <v>6.5091258072041131E-5</v>
      </c>
      <c r="F9746" s="8">
        <f t="shared" ca="1" si="760"/>
        <v>0.15335031507205943</v>
      </c>
      <c r="G9746" s="6">
        <f t="shared" si="763"/>
        <v>0</v>
      </c>
    </row>
    <row r="9747" spans="1:7" x14ac:dyDescent="0.25">
      <c r="A9747" s="6">
        <f t="shared" si="764"/>
        <v>9736</v>
      </c>
      <c r="B9747" s="6">
        <f t="shared" si="761"/>
        <v>-198</v>
      </c>
      <c r="C9747" s="6">
        <f t="shared" si="762"/>
        <v>46</v>
      </c>
      <c r="D9747" s="8">
        <f ca="1">VLOOKUP(B9747,Residuals!$A$12:$AW$232,C9747,FALSE)</f>
        <v>1.547911823476724E-2</v>
      </c>
      <c r="E9747" s="8">
        <f ca="1">VLOOKUP(B9747,Residuals!$A$12:$AW$232,C9747,FALSE)^2</f>
        <v>2.3960310132590368E-4</v>
      </c>
      <c r="F9747" s="8">
        <f t="shared" ca="1" si="760"/>
        <v>0.56448764655775407</v>
      </c>
      <c r="G9747" s="6">
        <f t="shared" si="763"/>
        <v>0</v>
      </c>
    </row>
    <row r="9748" spans="1:7" x14ac:dyDescent="0.25">
      <c r="A9748" s="6">
        <f t="shared" si="764"/>
        <v>9737</v>
      </c>
      <c r="B9748" s="6">
        <f t="shared" si="761"/>
        <v>-197</v>
      </c>
      <c r="C9748" s="6">
        <f t="shared" si="762"/>
        <v>46</v>
      </c>
      <c r="D9748" s="8">
        <f ca="1">VLOOKUP(B9748,Residuals!$A$12:$AW$232,C9748,FALSE)</f>
        <v>-1.9052852184061483E-2</v>
      </c>
      <c r="E9748" s="8">
        <f ca="1">VLOOKUP(B9748,Residuals!$A$12:$AW$232,C9748,FALSE)^2</f>
        <v>3.6301117634769643E-4</v>
      </c>
      <c r="F9748" s="8">
        <f t="shared" ca="1" si="760"/>
        <v>0.85522818142470935</v>
      </c>
      <c r="G9748" s="6">
        <f t="shared" si="763"/>
        <v>0</v>
      </c>
    </row>
    <row r="9749" spans="1:7" x14ac:dyDescent="0.25">
      <c r="A9749" s="6">
        <f t="shared" si="764"/>
        <v>9738</v>
      </c>
      <c r="B9749" s="6">
        <f t="shared" si="761"/>
        <v>-196</v>
      </c>
      <c r="C9749" s="6">
        <f t="shared" si="762"/>
        <v>46</v>
      </c>
      <c r="D9749" s="8">
        <f ca="1">VLOOKUP(B9749,Residuals!$A$12:$AW$232,C9749,FALSE)</f>
        <v>-5.8952998526690722E-3</v>
      </c>
      <c r="E9749" s="8">
        <f ca="1">VLOOKUP(B9749,Residuals!$A$12:$AW$232,C9749,FALSE)^2</f>
        <v>3.4754560352879982E-5</v>
      </c>
      <c r="F9749" s="8">
        <f t="shared" ca="1" si="760"/>
        <v>8.1879240594894889E-2</v>
      </c>
      <c r="G9749" s="6">
        <f t="shared" si="763"/>
        <v>0</v>
      </c>
    </row>
    <row r="9750" spans="1:7" x14ac:dyDescent="0.25">
      <c r="A9750" s="6">
        <f t="shared" si="764"/>
        <v>9739</v>
      </c>
      <c r="B9750" s="6">
        <f t="shared" si="761"/>
        <v>-195</v>
      </c>
      <c r="C9750" s="6">
        <f t="shared" si="762"/>
        <v>46</v>
      </c>
      <c r="D9750" s="8">
        <f ca="1">VLOOKUP(B9750,Residuals!$A$12:$AW$232,C9750,FALSE)</f>
        <v>-6.888177039490258E-3</v>
      </c>
      <c r="E9750" s="8">
        <f ca="1">VLOOKUP(B9750,Residuals!$A$12:$AW$232,C9750,FALSE)^2</f>
        <v>4.7446982927360774E-5</v>
      </c>
      <c r="F9750" s="8">
        <f t="shared" ca="1" si="760"/>
        <v>0.11178167386281765</v>
      </c>
      <c r="G9750" s="6">
        <f t="shared" si="763"/>
        <v>0</v>
      </c>
    </row>
    <row r="9751" spans="1:7" x14ac:dyDescent="0.25">
      <c r="A9751" s="6">
        <f t="shared" si="764"/>
        <v>9740</v>
      </c>
      <c r="B9751" s="6">
        <f t="shared" si="761"/>
        <v>-194</v>
      </c>
      <c r="C9751" s="6">
        <f t="shared" si="762"/>
        <v>46</v>
      </c>
      <c r="D9751" s="8">
        <f ca="1">VLOOKUP(B9751,Residuals!$A$12:$AW$232,C9751,FALSE)</f>
        <v>7.4358887635871396E-3</v>
      </c>
      <c r="E9751" s="8">
        <f ca="1">VLOOKUP(B9751,Residuals!$A$12:$AW$232,C9751,FALSE)^2</f>
        <v>5.5292441704441481E-5</v>
      </c>
      <c r="F9751" s="8">
        <f t="shared" ca="1" si="760"/>
        <v>0.13026500958231813</v>
      </c>
      <c r="G9751" s="6">
        <f t="shared" si="763"/>
        <v>0</v>
      </c>
    </row>
    <row r="9752" spans="1:7" x14ac:dyDescent="0.25">
      <c r="A9752" s="6">
        <f t="shared" si="764"/>
        <v>9741</v>
      </c>
      <c r="B9752" s="6">
        <f t="shared" si="761"/>
        <v>-193</v>
      </c>
      <c r="C9752" s="6">
        <f t="shared" si="762"/>
        <v>46</v>
      </c>
      <c r="D9752" s="8">
        <f ca="1">VLOOKUP(B9752,Residuals!$A$12:$AW$232,C9752,FALSE)</f>
        <v>-1.6216146903365272E-2</v>
      </c>
      <c r="E9752" s="8">
        <f ca="1">VLOOKUP(B9752,Residuals!$A$12:$AW$232,C9752,FALSE)^2</f>
        <v>2.6296342039152309E-4</v>
      </c>
      <c r="F9752" s="8">
        <f t="shared" ca="1" si="760"/>
        <v>0.61952287548099549</v>
      </c>
      <c r="G9752" s="6">
        <f t="shared" si="763"/>
        <v>0</v>
      </c>
    </row>
    <row r="9753" spans="1:7" x14ac:dyDescent="0.25">
      <c r="A9753" s="6">
        <f t="shared" si="764"/>
        <v>9742</v>
      </c>
      <c r="B9753" s="6">
        <f t="shared" si="761"/>
        <v>-192</v>
      </c>
      <c r="C9753" s="6">
        <f t="shared" si="762"/>
        <v>46</v>
      </c>
      <c r="D9753" s="8">
        <f ca="1">VLOOKUP(B9753,Residuals!$A$12:$AW$232,C9753,FALSE)</f>
        <v>-5.931771186767465E-3</v>
      </c>
      <c r="E9753" s="8">
        <f ca="1">VLOOKUP(B9753,Residuals!$A$12:$AW$232,C9753,FALSE)^2</f>
        <v>3.5185909412164697E-5</v>
      </c>
      <c r="F9753" s="8">
        <f t="shared" ca="1" si="760"/>
        <v>8.2895467905698086E-2</v>
      </c>
      <c r="G9753" s="6">
        <f t="shared" si="763"/>
        <v>0</v>
      </c>
    </row>
    <row r="9754" spans="1:7" x14ac:dyDescent="0.25">
      <c r="A9754" s="6">
        <f t="shared" si="764"/>
        <v>9743</v>
      </c>
      <c r="B9754" s="6">
        <f t="shared" si="761"/>
        <v>-191</v>
      </c>
      <c r="C9754" s="6">
        <f t="shared" si="762"/>
        <v>46</v>
      </c>
      <c r="D9754" s="8">
        <f ca="1">VLOOKUP(B9754,Residuals!$A$12:$AW$232,C9754,FALSE)</f>
        <v>2.7197773175530959E-2</v>
      </c>
      <c r="E9754" s="8">
        <f ca="1">VLOOKUP(B9754,Residuals!$A$12:$AW$232,C9754,FALSE)^2</f>
        <v>7.3971886570763144E-4</v>
      </c>
      <c r="F9754" s="8">
        <f t="shared" ca="1" si="760"/>
        <v>1.7427243608575496</v>
      </c>
      <c r="G9754" s="6">
        <f t="shared" si="763"/>
        <v>0</v>
      </c>
    </row>
    <row r="9755" spans="1:7" x14ac:dyDescent="0.25">
      <c r="A9755" s="6">
        <f t="shared" si="764"/>
        <v>9744</v>
      </c>
      <c r="B9755" s="6">
        <f t="shared" si="761"/>
        <v>-190</v>
      </c>
      <c r="C9755" s="6">
        <f t="shared" si="762"/>
        <v>46</v>
      </c>
      <c r="D9755" s="8">
        <f ca="1">VLOOKUP(B9755,Residuals!$A$12:$AW$232,C9755,FALSE)</f>
        <v>2.0402342210528997E-4</v>
      </c>
      <c r="E9755" s="8">
        <f ca="1">VLOOKUP(B9755,Residuals!$A$12:$AW$232,C9755,FALSE)^2</f>
        <v>4.162555676755332E-8</v>
      </c>
      <c r="F9755" s="8">
        <f t="shared" ca="1" si="760"/>
        <v>9.806681318541044E-5</v>
      </c>
      <c r="G9755" s="6">
        <f t="shared" si="763"/>
        <v>0</v>
      </c>
    </row>
    <row r="9756" spans="1:7" x14ac:dyDescent="0.25">
      <c r="A9756" s="6">
        <f t="shared" si="764"/>
        <v>9745</v>
      </c>
      <c r="B9756" s="6">
        <f t="shared" si="761"/>
        <v>-189</v>
      </c>
      <c r="C9756" s="6">
        <f t="shared" si="762"/>
        <v>46</v>
      </c>
      <c r="D9756" s="8">
        <f ca="1">VLOOKUP(B9756,Residuals!$A$12:$AW$232,C9756,FALSE)</f>
        <v>1.2025996548222062E-2</v>
      </c>
      <c r="E9756" s="8">
        <f ca="1">VLOOKUP(B9756,Residuals!$A$12:$AW$232,C9756,FALSE)^2</f>
        <v>1.4462459297784894E-4</v>
      </c>
      <c r="F9756" s="8">
        <f t="shared" ca="1" si="760"/>
        <v>0.34072512280797007</v>
      </c>
      <c r="G9756" s="6">
        <f t="shared" si="763"/>
        <v>0</v>
      </c>
    </row>
    <row r="9757" spans="1:7" x14ac:dyDescent="0.25">
      <c r="A9757" s="6">
        <f t="shared" si="764"/>
        <v>9746</v>
      </c>
      <c r="B9757" s="6">
        <f t="shared" si="761"/>
        <v>-188</v>
      </c>
      <c r="C9757" s="6">
        <f t="shared" si="762"/>
        <v>46</v>
      </c>
      <c r="D9757" s="8">
        <f ca="1">VLOOKUP(B9757,Residuals!$A$12:$AW$232,C9757,FALSE)</f>
        <v>-5.953852693588859E-3</v>
      </c>
      <c r="E9757" s="8">
        <f ca="1">VLOOKUP(B9757,Residuals!$A$12:$AW$232,C9757,FALSE)^2</f>
        <v>3.5448361896955312E-5</v>
      </c>
      <c r="F9757" s="8">
        <f t="shared" ca="1" si="760"/>
        <v>8.3513787053709349E-2</v>
      </c>
      <c r="G9757" s="6">
        <f t="shared" si="763"/>
        <v>0</v>
      </c>
    </row>
    <row r="9758" spans="1:7" x14ac:dyDescent="0.25">
      <c r="A9758" s="6">
        <f t="shared" si="764"/>
        <v>9747</v>
      </c>
      <c r="B9758" s="6">
        <f t="shared" si="761"/>
        <v>-187</v>
      </c>
      <c r="C9758" s="6">
        <f t="shared" si="762"/>
        <v>46</v>
      </c>
      <c r="D9758" s="8">
        <f ca="1">VLOOKUP(B9758,Residuals!$A$12:$AW$232,C9758,FALSE)</f>
        <v>-6.0951222701978664E-3</v>
      </c>
      <c r="E9758" s="8">
        <f ca="1">VLOOKUP(B9758,Residuals!$A$12:$AW$232,C9758,FALSE)^2</f>
        <v>3.7150515488661992E-5</v>
      </c>
      <c r="F9758" s="8">
        <f t="shared" ca="1" si="760"/>
        <v>8.7523938298602499E-2</v>
      </c>
      <c r="G9758" s="6">
        <f t="shared" si="763"/>
        <v>0</v>
      </c>
    </row>
    <row r="9759" spans="1:7" x14ac:dyDescent="0.25">
      <c r="A9759" s="6">
        <f t="shared" si="764"/>
        <v>9748</v>
      </c>
      <c r="B9759" s="6">
        <f t="shared" si="761"/>
        <v>-186</v>
      </c>
      <c r="C9759" s="6">
        <f t="shared" si="762"/>
        <v>46</v>
      </c>
      <c r="D9759" s="8">
        <f ca="1">VLOOKUP(B9759,Residuals!$A$12:$AW$232,C9759,FALSE)</f>
        <v>2.816703241738612E-3</v>
      </c>
      <c r="E9759" s="8">
        <f ca="1">VLOOKUP(B9759,Residuals!$A$12:$AW$232,C9759,FALSE)^2</f>
        <v>7.9338171520208062E-6</v>
      </c>
      <c r="F9759" s="8">
        <f t="shared" ca="1" si="760"/>
        <v>1.8691501685832265E-2</v>
      </c>
      <c r="G9759" s="6">
        <f t="shared" si="763"/>
        <v>0</v>
      </c>
    </row>
    <row r="9760" spans="1:7" x14ac:dyDescent="0.25">
      <c r="A9760" s="6">
        <f t="shared" si="764"/>
        <v>9749</v>
      </c>
      <c r="B9760" s="6">
        <f t="shared" si="761"/>
        <v>-185</v>
      </c>
      <c r="C9760" s="6">
        <f t="shared" si="762"/>
        <v>46</v>
      </c>
      <c r="D9760" s="8">
        <f ca="1">VLOOKUP(B9760,Residuals!$A$12:$AW$232,C9760,FALSE)</f>
        <v>-3.9222961447319907E-3</v>
      </c>
      <c r="E9760" s="8">
        <f ca="1">VLOOKUP(B9760,Residuals!$A$12:$AW$232,C9760,FALSE)^2</f>
        <v>1.5384407046979436E-5</v>
      </c>
      <c r="F9760" s="8">
        <f t="shared" ca="1" si="760"/>
        <v>3.6244554764020831E-2</v>
      </c>
      <c r="G9760" s="6">
        <f t="shared" si="763"/>
        <v>0</v>
      </c>
    </row>
    <row r="9761" spans="1:7" x14ac:dyDescent="0.25">
      <c r="A9761" s="6">
        <f t="shared" si="764"/>
        <v>9750</v>
      </c>
      <c r="B9761" s="6">
        <f t="shared" si="761"/>
        <v>-184</v>
      </c>
      <c r="C9761" s="6">
        <f t="shared" si="762"/>
        <v>46</v>
      </c>
      <c r="D9761" s="8">
        <f ca="1">VLOOKUP(B9761,Residuals!$A$12:$AW$232,C9761,FALSE)</f>
        <v>3.4718956066882869E-3</v>
      </c>
      <c r="E9761" s="8">
        <f ca="1">VLOOKUP(B9761,Residuals!$A$12:$AW$232,C9761,FALSE)^2</f>
        <v>1.2054059103741427E-5</v>
      </c>
      <c r="F9761" s="8">
        <f t="shared" ca="1" si="760"/>
        <v>2.8398494916323701E-2</v>
      </c>
      <c r="G9761" s="6">
        <f t="shared" si="763"/>
        <v>0</v>
      </c>
    </row>
    <row r="9762" spans="1:7" x14ac:dyDescent="0.25">
      <c r="A9762" s="6">
        <f t="shared" si="764"/>
        <v>9751</v>
      </c>
      <c r="B9762" s="6">
        <f t="shared" si="761"/>
        <v>-183</v>
      </c>
      <c r="C9762" s="6">
        <f t="shared" si="762"/>
        <v>46</v>
      </c>
      <c r="D9762" s="8">
        <f ca="1">VLOOKUP(B9762,Residuals!$A$12:$AW$232,C9762,FALSE)</f>
        <v>1.6315144672192052E-2</v>
      </c>
      <c r="E9762" s="8">
        <f ca="1">VLOOKUP(B9762,Residuals!$A$12:$AW$232,C9762,FALSE)^2</f>
        <v>2.661839456745567E-4</v>
      </c>
      <c r="F9762" s="8">
        <f t="shared" ca="1" si="760"/>
        <v>0.62711020105248982</v>
      </c>
      <c r="G9762" s="6">
        <f t="shared" si="763"/>
        <v>0</v>
      </c>
    </row>
    <row r="9763" spans="1:7" x14ac:dyDescent="0.25">
      <c r="A9763" s="6">
        <f t="shared" si="764"/>
        <v>9752</v>
      </c>
      <c r="B9763" s="6">
        <f t="shared" si="761"/>
        <v>-182</v>
      </c>
      <c r="C9763" s="6">
        <f t="shared" si="762"/>
        <v>46</v>
      </c>
      <c r="D9763" s="8">
        <f ca="1">VLOOKUP(B9763,Residuals!$A$12:$AW$232,C9763,FALSE)</f>
        <v>2.4647014880713348E-3</v>
      </c>
      <c r="E9763" s="8">
        <f ca="1">VLOOKUP(B9763,Residuals!$A$12:$AW$232,C9763,FALSE)^2</f>
        <v>6.0747534253010522E-6</v>
      </c>
      <c r="F9763" s="8">
        <f t="shared" ca="1" si="760"/>
        <v>1.4311681466103463E-2</v>
      </c>
      <c r="G9763" s="6">
        <f t="shared" si="763"/>
        <v>0</v>
      </c>
    </row>
    <row r="9764" spans="1:7" x14ac:dyDescent="0.25">
      <c r="A9764" s="6">
        <f t="shared" si="764"/>
        <v>9753</v>
      </c>
      <c r="B9764" s="6">
        <f t="shared" si="761"/>
        <v>-181</v>
      </c>
      <c r="C9764" s="6">
        <f t="shared" si="762"/>
        <v>46</v>
      </c>
      <c r="D9764" s="8">
        <f ca="1">VLOOKUP(B9764,Residuals!$A$12:$AW$232,C9764,FALSE)</f>
        <v>1.491114761629231E-2</v>
      </c>
      <c r="E9764" s="8">
        <f ca="1">VLOOKUP(B9764,Residuals!$A$12:$AW$232,C9764,FALSE)^2</f>
        <v>2.2234232323485985E-4</v>
      </c>
      <c r="F9764" s="8">
        <f t="shared" ca="1" si="760"/>
        <v>0.52382249678109882</v>
      </c>
      <c r="G9764" s="6">
        <f t="shared" si="763"/>
        <v>0</v>
      </c>
    </row>
    <row r="9765" spans="1:7" x14ac:dyDescent="0.25">
      <c r="A9765" s="6">
        <f t="shared" si="764"/>
        <v>9754</v>
      </c>
      <c r="B9765" s="6">
        <f t="shared" si="761"/>
        <v>-180</v>
      </c>
      <c r="C9765" s="6">
        <f t="shared" si="762"/>
        <v>46</v>
      </c>
      <c r="D9765" s="8">
        <f ca="1">VLOOKUP(B9765,Residuals!$A$12:$AW$232,C9765,FALSE)</f>
        <v>2.8606969588042958E-3</v>
      </c>
      <c r="E9765" s="8">
        <f ca="1">VLOOKUP(B9765,Residuals!$A$12:$AW$232,C9765,FALSE)^2</f>
        <v>8.1835870901121474E-6</v>
      </c>
      <c r="F9765" s="8">
        <f t="shared" ca="1" si="760"/>
        <v>1.9279941667426168E-2</v>
      </c>
      <c r="G9765" s="6">
        <f t="shared" si="763"/>
        <v>0</v>
      </c>
    </row>
    <row r="9766" spans="1:7" x14ac:dyDescent="0.25">
      <c r="A9766" s="6">
        <f t="shared" si="764"/>
        <v>9755</v>
      </c>
      <c r="B9766" s="6">
        <f t="shared" si="761"/>
        <v>-179</v>
      </c>
      <c r="C9766" s="6">
        <f t="shared" si="762"/>
        <v>46</v>
      </c>
      <c r="D9766" s="8">
        <f ca="1">VLOOKUP(B9766,Residuals!$A$12:$AW$232,C9766,FALSE)</f>
        <v>-3.1963560224130471E-3</v>
      </c>
      <c r="E9766" s="8">
        <f ca="1">VLOOKUP(B9766,Residuals!$A$12:$AW$232,C9766,FALSE)^2</f>
        <v>1.0216691822016156E-5</v>
      </c>
      <c r="F9766" s="8">
        <f t="shared" ca="1" si="760"/>
        <v>2.406978995806619E-2</v>
      </c>
      <c r="G9766" s="6">
        <f t="shared" si="763"/>
        <v>0</v>
      </c>
    </row>
    <row r="9767" spans="1:7" x14ac:dyDescent="0.25">
      <c r="A9767" s="6">
        <f t="shared" si="764"/>
        <v>9756</v>
      </c>
      <c r="B9767" s="6">
        <f t="shared" si="761"/>
        <v>-178</v>
      </c>
      <c r="C9767" s="6">
        <f t="shared" si="762"/>
        <v>46</v>
      </c>
      <c r="D9767" s="8">
        <f ca="1">VLOOKUP(B9767,Residuals!$A$12:$AW$232,C9767,FALSE)</f>
        <v>1.7050733648086916E-3</v>
      </c>
      <c r="E9767" s="8">
        <f ca="1">VLOOKUP(B9767,Residuals!$A$12:$AW$232,C9767,FALSE)^2</f>
        <v>2.9072751793800336E-6</v>
      </c>
      <c r="F9767" s="8">
        <f t="shared" ca="1" si="760"/>
        <v>6.8493308927240681E-3</v>
      </c>
      <c r="G9767" s="6">
        <f t="shared" si="763"/>
        <v>0</v>
      </c>
    </row>
    <row r="9768" spans="1:7" x14ac:dyDescent="0.25">
      <c r="A9768" s="6">
        <f t="shared" si="764"/>
        <v>9757</v>
      </c>
      <c r="B9768" s="6">
        <f t="shared" si="761"/>
        <v>-177</v>
      </c>
      <c r="C9768" s="6">
        <f t="shared" si="762"/>
        <v>46</v>
      </c>
      <c r="D9768" s="8">
        <f ca="1">VLOOKUP(B9768,Residuals!$A$12:$AW$232,C9768,FALSE)</f>
        <v>2.8493451080362719E-2</v>
      </c>
      <c r="E9768" s="8">
        <f ca="1">VLOOKUP(B9768,Residuals!$A$12:$AW$232,C9768,FALSE)^2</f>
        <v>8.1187675446902339E-4</v>
      </c>
      <c r="F9768" s="8">
        <f t="shared" ca="1" si="760"/>
        <v>1.9127231487784584</v>
      </c>
      <c r="G9768" s="6">
        <f t="shared" si="763"/>
        <v>0</v>
      </c>
    </row>
    <row r="9769" spans="1:7" x14ac:dyDescent="0.25">
      <c r="A9769" s="6">
        <f t="shared" si="764"/>
        <v>9758</v>
      </c>
      <c r="B9769" s="6">
        <f t="shared" si="761"/>
        <v>-176</v>
      </c>
      <c r="C9769" s="6">
        <f t="shared" si="762"/>
        <v>46</v>
      </c>
      <c r="D9769" s="8">
        <f ca="1">VLOOKUP(B9769,Residuals!$A$12:$AW$232,C9769,FALSE)</f>
        <v>-8.4030613320102594E-3</v>
      </c>
      <c r="E9769" s="8">
        <f ca="1">VLOOKUP(B9769,Residuals!$A$12:$AW$232,C9769,FALSE)^2</f>
        <v>7.0611439749526038E-5</v>
      </c>
      <c r="F9769" s="8">
        <f t="shared" ca="1" si="760"/>
        <v>0.16635546544970942</v>
      </c>
      <c r="G9769" s="6">
        <f t="shared" si="763"/>
        <v>0</v>
      </c>
    </row>
    <row r="9770" spans="1:7" x14ac:dyDescent="0.25">
      <c r="A9770" s="6">
        <f t="shared" si="764"/>
        <v>9759</v>
      </c>
      <c r="B9770" s="6">
        <f t="shared" si="761"/>
        <v>-175</v>
      </c>
      <c r="C9770" s="6">
        <f t="shared" si="762"/>
        <v>46</v>
      </c>
      <c r="D9770" s="8">
        <f ca="1">VLOOKUP(B9770,Residuals!$A$12:$AW$232,C9770,FALSE)</f>
        <v>8.1429806745838985E-3</v>
      </c>
      <c r="E9770" s="8">
        <f ca="1">VLOOKUP(B9770,Residuals!$A$12:$AW$232,C9770,FALSE)^2</f>
        <v>6.6308134266646849E-5</v>
      </c>
      <c r="F9770" s="8">
        <f t="shared" ca="1" si="760"/>
        <v>0.15621718772706239</v>
      </c>
      <c r="G9770" s="6">
        <f t="shared" si="763"/>
        <v>0</v>
      </c>
    </row>
    <row r="9771" spans="1:7" x14ac:dyDescent="0.25">
      <c r="A9771" s="6">
        <f t="shared" si="764"/>
        <v>9760</v>
      </c>
      <c r="B9771" s="6">
        <f t="shared" si="761"/>
        <v>-174</v>
      </c>
      <c r="C9771" s="6">
        <f t="shared" si="762"/>
        <v>46</v>
      </c>
      <c r="D9771" s="8">
        <f ca="1">VLOOKUP(B9771,Residuals!$A$12:$AW$232,C9771,FALSE)</f>
        <v>-1.9840970830327185E-3</v>
      </c>
      <c r="E9771" s="8">
        <f ca="1">VLOOKUP(B9771,Residuals!$A$12:$AW$232,C9771,FALSE)^2</f>
        <v>3.9366412348989425E-6</v>
      </c>
      <c r="F9771" s="8">
        <f t="shared" ca="1" si="760"/>
        <v>9.2744431676105039E-3</v>
      </c>
      <c r="G9771" s="6">
        <f t="shared" si="763"/>
        <v>0</v>
      </c>
    </row>
    <row r="9772" spans="1:7" x14ac:dyDescent="0.25">
      <c r="A9772" s="6">
        <f t="shared" si="764"/>
        <v>9761</v>
      </c>
      <c r="B9772" s="6">
        <f t="shared" si="761"/>
        <v>-173</v>
      </c>
      <c r="C9772" s="6">
        <f t="shared" si="762"/>
        <v>46</v>
      </c>
      <c r="D9772" s="8">
        <f ca="1">VLOOKUP(B9772,Residuals!$A$12:$AW$232,C9772,FALSE)</f>
        <v>-5.7793980420777439E-3</v>
      </c>
      <c r="E9772" s="8">
        <f ca="1">VLOOKUP(B9772,Residuals!$A$12:$AW$232,C9772,FALSE)^2</f>
        <v>3.3401441728772058E-5</v>
      </c>
      <c r="F9772" s="8">
        <f t="shared" ca="1" si="760"/>
        <v>7.8691390590410942E-2</v>
      </c>
      <c r="G9772" s="6">
        <f t="shared" si="763"/>
        <v>0</v>
      </c>
    </row>
    <row r="9773" spans="1:7" x14ac:dyDescent="0.25">
      <c r="A9773" s="6">
        <f t="shared" si="764"/>
        <v>9762</v>
      </c>
      <c r="B9773" s="6">
        <f t="shared" si="761"/>
        <v>-172</v>
      </c>
      <c r="C9773" s="6">
        <f t="shared" si="762"/>
        <v>46</v>
      </c>
      <c r="D9773" s="8">
        <f ca="1">VLOOKUP(B9773,Residuals!$A$12:$AW$232,C9773,FALSE)</f>
        <v>-3.1177241160132579E-2</v>
      </c>
      <c r="E9773" s="8">
        <f ca="1">VLOOKUP(B9773,Residuals!$A$12:$AW$232,C9773,FALSE)^2</f>
        <v>9.72020366357065E-4</v>
      </c>
      <c r="F9773" s="8">
        <f t="shared" ca="1" si="760"/>
        <v>2.290009962203214</v>
      </c>
      <c r="G9773" s="6">
        <f t="shared" si="763"/>
        <v>0</v>
      </c>
    </row>
    <row r="9774" spans="1:7" x14ac:dyDescent="0.25">
      <c r="A9774" s="6">
        <f t="shared" si="764"/>
        <v>9763</v>
      </c>
      <c r="B9774" s="6">
        <f t="shared" si="761"/>
        <v>-171</v>
      </c>
      <c r="C9774" s="6">
        <f t="shared" si="762"/>
        <v>46</v>
      </c>
      <c r="D9774" s="8">
        <f ca="1">VLOOKUP(B9774,Residuals!$A$12:$AW$232,C9774,FALSE)</f>
        <v>7.5449896777009607E-3</v>
      </c>
      <c r="E9774" s="8">
        <f ca="1">VLOOKUP(B9774,Residuals!$A$12:$AW$232,C9774,FALSE)^2</f>
        <v>5.6926869236614047E-5</v>
      </c>
      <c r="F9774" s="8">
        <f t="shared" ca="1" si="760"/>
        <v>0.13411560310969639</v>
      </c>
      <c r="G9774" s="6">
        <f t="shared" si="763"/>
        <v>0</v>
      </c>
    </row>
    <row r="9775" spans="1:7" x14ac:dyDescent="0.25">
      <c r="A9775" s="6">
        <f t="shared" si="764"/>
        <v>9764</v>
      </c>
      <c r="B9775" s="6">
        <f t="shared" si="761"/>
        <v>-170</v>
      </c>
      <c r="C9775" s="6">
        <f t="shared" si="762"/>
        <v>46</v>
      </c>
      <c r="D9775" s="8">
        <f ca="1">VLOOKUP(B9775,Residuals!$A$12:$AW$232,C9775,FALSE)</f>
        <v>5.3105415788245909E-3</v>
      </c>
      <c r="E9775" s="8">
        <f ca="1">VLOOKUP(B9775,Residuals!$A$12:$AW$232,C9775,FALSE)^2</f>
        <v>2.820185186042478E-5</v>
      </c>
      <c r="F9775" s="8">
        <f t="shared" ca="1" si="760"/>
        <v>6.6441531420780992E-2</v>
      </c>
      <c r="G9775" s="6">
        <f t="shared" si="763"/>
        <v>0</v>
      </c>
    </row>
    <row r="9776" spans="1:7" x14ac:dyDescent="0.25">
      <c r="A9776" s="6">
        <f t="shared" si="764"/>
        <v>9765</v>
      </c>
      <c r="B9776" s="6">
        <f t="shared" si="761"/>
        <v>-169</v>
      </c>
      <c r="C9776" s="6">
        <f t="shared" si="762"/>
        <v>46</v>
      </c>
      <c r="D9776" s="8">
        <f ca="1">VLOOKUP(B9776,Residuals!$A$12:$AW$232,C9776,FALSE)</f>
        <v>-5.4864023814178197E-3</v>
      </c>
      <c r="E9776" s="8">
        <f ca="1">VLOOKUP(B9776,Residuals!$A$12:$AW$232,C9776,FALSE)^2</f>
        <v>3.0100611090827124E-5</v>
      </c>
      <c r="F9776" s="8">
        <f t="shared" ca="1" si="760"/>
        <v>7.0914871387661269E-2</v>
      </c>
      <c r="G9776" s="6">
        <f t="shared" si="763"/>
        <v>0</v>
      </c>
    </row>
    <row r="9777" spans="1:7" x14ac:dyDescent="0.25">
      <c r="A9777" s="6">
        <f t="shared" si="764"/>
        <v>9766</v>
      </c>
      <c r="B9777" s="6">
        <f t="shared" si="761"/>
        <v>-168</v>
      </c>
      <c r="C9777" s="6">
        <f t="shared" si="762"/>
        <v>46</v>
      </c>
      <c r="D9777" s="8">
        <f ca="1">VLOOKUP(B9777,Residuals!$A$12:$AW$232,C9777,FALSE)</f>
        <v>-1.8282249182401639E-2</v>
      </c>
      <c r="E9777" s="8">
        <f ca="1">VLOOKUP(B9777,Residuals!$A$12:$AW$232,C9777,FALSE)^2</f>
        <v>3.3424063516742541E-4</v>
      </c>
      <c r="F9777" s="8">
        <f t="shared" ca="1" si="760"/>
        <v>0.78744685893275235</v>
      </c>
      <c r="G9777" s="6">
        <f t="shared" si="763"/>
        <v>0</v>
      </c>
    </row>
    <row r="9778" spans="1:7" x14ac:dyDescent="0.25">
      <c r="A9778" s="6">
        <f t="shared" si="764"/>
        <v>9767</v>
      </c>
      <c r="B9778" s="6">
        <f t="shared" si="761"/>
        <v>-167</v>
      </c>
      <c r="C9778" s="6">
        <f t="shared" si="762"/>
        <v>46</v>
      </c>
      <c r="D9778" s="8">
        <f ca="1">VLOOKUP(B9778,Residuals!$A$12:$AW$232,C9778,FALSE)</f>
        <v>-8.0711476349087669E-3</v>
      </c>
      <c r="E9778" s="8">
        <f ca="1">VLOOKUP(B9778,Residuals!$A$12:$AW$232,C9778,FALSE)^2</f>
        <v>6.5143424144493381E-5</v>
      </c>
      <c r="F9778" s="8">
        <f t="shared" ca="1" si="760"/>
        <v>0.15347321458089624</v>
      </c>
      <c r="G9778" s="6">
        <f t="shared" si="763"/>
        <v>0</v>
      </c>
    </row>
    <row r="9779" spans="1:7" x14ac:dyDescent="0.25">
      <c r="A9779" s="6">
        <f t="shared" si="764"/>
        <v>9768</v>
      </c>
      <c r="B9779" s="6">
        <f t="shared" si="761"/>
        <v>-166</v>
      </c>
      <c r="C9779" s="6">
        <f t="shared" si="762"/>
        <v>46</v>
      </c>
      <c r="D9779" s="8">
        <f ca="1">VLOOKUP(B9779,Residuals!$A$12:$AW$232,C9779,FALSE)</f>
        <v>-5.0296012352606615E-3</v>
      </c>
      <c r="E9779" s="8">
        <f ca="1">VLOOKUP(B9779,Residuals!$A$12:$AW$232,C9779,FALSE)^2</f>
        <v>2.5296888585735571E-5</v>
      </c>
      <c r="F9779" s="8">
        <f t="shared" ca="1" si="760"/>
        <v>5.9597647208967007E-2</v>
      </c>
      <c r="G9779" s="6">
        <f t="shared" si="763"/>
        <v>0</v>
      </c>
    </row>
    <row r="9780" spans="1:7" x14ac:dyDescent="0.25">
      <c r="A9780" s="6">
        <f t="shared" si="764"/>
        <v>9769</v>
      </c>
      <c r="B9780" s="6">
        <f t="shared" si="761"/>
        <v>-165</v>
      </c>
      <c r="C9780" s="6">
        <f t="shared" si="762"/>
        <v>46</v>
      </c>
      <c r="D9780" s="8">
        <f ca="1">VLOOKUP(B9780,Residuals!$A$12:$AW$232,C9780,FALSE)</f>
        <v>-3.4902307043753939E-3</v>
      </c>
      <c r="E9780" s="8">
        <f ca="1">VLOOKUP(B9780,Residuals!$A$12:$AW$232,C9780,FALSE)^2</f>
        <v>1.2181710369764759E-5</v>
      </c>
      <c r="F9780" s="8">
        <f t="shared" ca="1" si="760"/>
        <v>2.86992321035257E-2</v>
      </c>
      <c r="G9780" s="6">
        <f t="shared" si="763"/>
        <v>0</v>
      </c>
    </row>
    <row r="9781" spans="1:7" x14ac:dyDescent="0.25">
      <c r="A9781" s="6">
        <f t="shared" si="764"/>
        <v>9770</v>
      </c>
      <c r="B9781" s="6">
        <f t="shared" si="761"/>
        <v>-164</v>
      </c>
      <c r="C9781" s="6">
        <f t="shared" si="762"/>
        <v>46</v>
      </c>
      <c r="D9781" s="8">
        <f ca="1">VLOOKUP(B9781,Residuals!$A$12:$AW$232,C9781,FALSE)</f>
        <v>3.1544533067723686E-3</v>
      </c>
      <c r="E9781" s="8">
        <f ca="1">VLOOKUP(B9781,Residuals!$A$12:$AW$232,C9781,FALSE)^2</f>
        <v>9.9505756646071302E-6</v>
      </c>
      <c r="F9781" s="8">
        <f t="shared" ca="1" si="760"/>
        <v>2.344283946128406E-2</v>
      </c>
      <c r="G9781" s="6">
        <f t="shared" si="763"/>
        <v>0</v>
      </c>
    </row>
    <row r="9782" spans="1:7" x14ac:dyDescent="0.25">
      <c r="A9782" s="6">
        <f t="shared" si="764"/>
        <v>9771</v>
      </c>
      <c r="B9782" s="6">
        <f t="shared" si="761"/>
        <v>-163</v>
      </c>
      <c r="C9782" s="6">
        <f t="shared" si="762"/>
        <v>46</v>
      </c>
      <c r="D9782" s="8">
        <f ca="1">VLOOKUP(B9782,Residuals!$A$12:$AW$232,C9782,FALSE)</f>
        <v>-7.5139743735671526E-3</v>
      </c>
      <c r="E9782" s="8">
        <f ca="1">VLOOKUP(B9782,Residuals!$A$12:$AW$232,C9782,FALSE)^2</f>
        <v>5.6459810886623882E-5</v>
      </c>
      <c r="F9782" s="8">
        <f t="shared" ca="1" si="760"/>
        <v>0.13301524728236308</v>
      </c>
      <c r="G9782" s="6">
        <f t="shared" si="763"/>
        <v>0</v>
      </c>
    </row>
    <row r="9783" spans="1:7" x14ac:dyDescent="0.25">
      <c r="A9783" s="6">
        <f t="shared" si="764"/>
        <v>9772</v>
      </c>
      <c r="B9783" s="6">
        <f t="shared" si="761"/>
        <v>-162</v>
      </c>
      <c r="C9783" s="6">
        <f t="shared" si="762"/>
        <v>46</v>
      </c>
      <c r="D9783" s="8">
        <f ca="1">VLOOKUP(B9783,Residuals!$A$12:$AW$232,C9783,FALSE)</f>
        <v>-3.0735684708920966E-3</v>
      </c>
      <c r="E9783" s="8">
        <f ca="1">VLOOKUP(B9783,Residuals!$A$12:$AW$232,C9783,FALSE)^2</f>
        <v>9.4468231452619817E-6</v>
      </c>
      <c r="F9783" s="8">
        <f t="shared" ca="1" si="760"/>
        <v>2.2256034814269503E-2</v>
      </c>
      <c r="G9783" s="6">
        <f t="shared" si="763"/>
        <v>0</v>
      </c>
    </row>
    <row r="9784" spans="1:7" x14ac:dyDescent="0.25">
      <c r="A9784" s="6">
        <f t="shared" si="764"/>
        <v>9773</v>
      </c>
      <c r="B9784" s="6">
        <f t="shared" si="761"/>
        <v>-161</v>
      </c>
      <c r="C9784" s="6">
        <f t="shared" si="762"/>
        <v>46</v>
      </c>
      <c r="D9784" s="8">
        <f ca="1">VLOOKUP(B9784,Residuals!$A$12:$AW$232,C9784,FALSE)</f>
        <v>-2.8271157387314023E-3</v>
      </c>
      <c r="E9784" s="8">
        <f ca="1">VLOOKUP(B9784,Residuals!$A$12:$AW$232,C9784,FALSE)^2</f>
        <v>7.9925834001828018E-6</v>
      </c>
      <c r="F9784" s="8">
        <f t="shared" ca="1" si="760"/>
        <v>1.8829950733187762E-2</v>
      </c>
      <c r="G9784" s="6">
        <f t="shared" si="763"/>
        <v>0</v>
      </c>
    </row>
    <row r="9785" spans="1:7" x14ac:dyDescent="0.25">
      <c r="A9785" s="6">
        <f t="shared" si="764"/>
        <v>9774</v>
      </c>
      <c r="B9785" s="6">
        <f t="shared" si="761"/>
        <v>-160</v>
      </c>
      <c r="C9785" s="6">
        <f t="shared" si="762"/>
        <v>46</v>
      </c>
      <c r="D9785" s="8">
        <f ca="1">VLOOKUP(B9785,Residuals!$A$12:$AW$232,C9785,FALSE)</f>
        <v>-2.2647315927305574E-2</v>
      </c>
      <c r="E9785" s="8">
        <f ca="1">VLOOKUP(B9785,Residuals!$A$12:$AW$232,C9785,FALSE)^2</f>
        <v>5.1290091871118877E-4</v>
      </c>
      <c r="F9785" s="8">
        <f t="shared" ca="1" si="760"/>
        <v>1.2083576169023817</v>
      </c>
      <c r="G9785" s="6">
        <f t="shared" si="763"/>
        <v>0</v>
      </c>
    </row>
    <row r="9786" spans="1:7" x14ac:dyDescent="0.25">
      <c r="A9786" s="6">
        <f t="shared" si="764"/>
        <v>9775</v>
      </c>
      <c r="B9786" s="6">
        <f t="shared" si="761"/>
        <v>-159</v>
      </c>
      <c r="C9786" s="6">
        <f t="shared" si="762"/>
        <v>46</v>
      </c>
      <c r="D9786" s="8">
        <f ca="1">VLOOKUP(B9786,Residuals!$A$12:$AW$232,C9786,FALSE)</f>
        <v>-9.2969409792583043E-4</v>
      </c>
      <c r="E9786" s="8">
        <f ca="1">VLOOKUP(B9786,Residuals!$A$12:$AW$232,C9786,FALSE)^2</f>
        <v>8.6433111571812356E-7</v>
      </c>
      <c r="F9786" s="8">
        <f t="shared" ca="1" si="760"/>
        <v>2.0363018452533429E-3</v>
      </c>
      <c r="G9786" s="6">
        <f t="shared" si="763"/>
        <v>0</v>
      </c>
    </row>
    <row r="9787" spans="1:7" x14ac:dyDescent="0.25">
      <c r="A9787" s="6">
        <f t="shared" si="764"/>
        <v>9776</v>
      </c>
      <c r="B9787" s="6">
        <f t="shared" si="761"/>
        <v>-158</v>
      </c>
      <c r="C9787" s="6">
        <f t="shared" si="762"/>
        <v>46</v>
      </c>
      <c r="D9787" s="8">
        <f ca="1">VLOOKUP(B9787,Residuals!$A$12:$AW$232,C9787,FALSE)</f>
        <v>-9.540208386537288E-3</v>
      </c>
      <c r="E9787" s="8">
        <f ca="1">VLOOKUP(B9787,Residuals!$A$12:$AW$232,C9787,FALSE)^2</f>
        <v>9.1015576058556402E-5</v>
      </c>
      <c r="F9787" s="8">
        <f t="shared" ca="1" si="760"/>
        <v>0.21442614075145253</v>
      </c>
      <c r="G9787" s="6">
        <f t="shared" si="763"/>
        <v>0</v>
      </c>
    </row>
    <row r="9788" spans="1:7" x14ac:dyDescent="0.25">
      <c r="A9788" s="6">
        <f t="shared" si="764"/>
        <v>9777</v>
      </c>
      <c r="B9788" s="6">
        <f t="shared" si="761"/>
        <v>-157</v>
      </c>
      <c r="C9788" s="6">
        <f t="shared" si="762"/>
        <v>46</v>
      </c>
      <c r="D9788" s="8">
        <f ca="1">VLOOKUP(B9788,Residuals!$A$12:$AW$232,C9788,FALSE)</f>
        <v>3.3515208333078483E-3</v>
      </c>
      <c r="E9788" s="8">
        <f ca="1">VLOOKUP(B9788,Residuals!$A$12:$AW$232,C9788,FALSE)^2</f>
        <v>1.1232691896096533E-5</v>
      </c>
      <c r="F9788" s="8">
        <f t="shared" ca="1" si="760"/>
        <v>2.6463412943521811E-2</v>
      </c>
      <c r="G9788" s="6">
        <f t="shared" si="763"/>
        <v>0</v>
      </c>
    </row>
    <row r="9789" spans="1:7" x14ac:dyDescent="0.25">
      <c r="A9789" s="6">
        <f t="shared" si="764"/>
        <v>9778</v>
      </c>
      <c r="B9789" s="6">
        <f t="shared" si="761"/>
        <v>-156</v>
      </c>
      <c r="C9789" s="6">
        <f t="shared" si="762"/>
        <v>46</v>
      </c>
      <c r="D9789" s="8">
        <f ca="1">VLOOKUP(B9789,Residuals!$A$12:$AW$232,C9789,FALSE)</f>
        <v>8.4415071443463396E-3</v>
      </c>
      <c r="E9789" s="8">
        <f ca="1">VLOOKUP(B9789,Residuals!$A$12:$AW$232,C9789,FALSE)^2</f>
        <v>7.1259042868050299E-5</v>
      </c>
      <c r="F9789" s="8">
        <f t="shared" ca="1" si="760"/>
        <v>0.16788117174589792</v>
      </c>
      <c r="G9789" s="6">
        <f t="shared" si="763"/>
        <v>0</v>
      </c>
    </row>
    <row r="9790" spans="1:7" x14ac:dyDescent="0.25">
      <c r="A9790" s="6">
        <f t="shared" si="764"/>
        <v>9779</v>
      </c>
      <c r="B9790" s="6">
        <f t="shared" si="761"/>
        <v>-155</v>
      </c>
      <c r="C9790" s="6">
        <f t="shared" si="762"/>
        <v>46</v>
      </c>
      <c r="D9790" s="8">
        <f ca="1">VLOOKUP(B9790,Residuals!$A$12:$AW$232,C9790,FALSE)</f>
        <v>-1.6517839813070577E-3</v>
      </c>
      <c r="E9790" s="8">
        <f ca="1">VLOOKUP(B9790,Residuals!$A$12:$AW$232,C9790,FALSE)^2</f>
        <v>2.7283903209025945E-6</v>
      </c>
      <c r="F9790" s="8">
        <f t="shared" ca="1" si="760"/>
        <v>6.4278910523882888E-3</v>
      </c>
      <c r="G9790" s="6">
        <f t="shared" si="763"/>
        <v>0</v>
      </c>
    </row>
    <row r="9791" spans="1:7" x14ac:dyDescent="0.25">
      <c r="A9791" s="6">
        <f t="shared" si="764"/>
        <v>9780</v>
      </c>
      <c r="B9791" s="6">
        <f t="shared" si="761"/>
        <v>-154</v>
      </c>
      <c r="C9791" s="6">
        <f t="shared" si="762"/>
        <v>46</v>
      </c>
      <c r="D9791" s="8">
        <f ca="1">VLOOKUP(B9791,Residuals!$A$12:$AW$232,C9791,FALSE)</f>
        <v>-4.7041439938075909E-3</v>
      </c>
      <c r="E9791" s="8">
        <f ca="1">VLOOKUP(B9791,Residuals!$A$12:$AW$232,C9791,FALSE)^2</f>
        <v>2.2128970714476034E-5</v>
      </c>
      <c r="F9791" s="8">
        <f t="shared" ca="1" si="760"/>
        <v>5.2134260909959131E-2</v>
      </c>
      <c r="G9791" s="6">
        <f t="shared" si="763"/>
        <v>0</v>
      </c>
    </row>
    <row r="9792" spans="1:7" x14ac:dyDescent="0.25">
      <c r="A9792" s="6">
        <f t="shared" si="764"/>
        <v>9781</v>
      </c>
      <c r="B9792" s="6">
        <f t="shared" si="761"/>
        <v>-153</v>
      </c>
      <c r="C9792" s="6">
        <f t="shared" si="762"/>
        <v>46</v>
      </c>
      <c r="D9792" s="8">
        <f ca="1">VLOOKUP(B9792,Residuals!$A$12:$AW$232,C9792,FALSE)</f>
        <v>-1.2485966897742291E-2</v>
      </c>
      <c r="E9792" s="8">
        <f ca="1">VLOOKUP(B9792,Residuals!$A$12:$AW$232,C9792,FALSE)^2</f>
        <v>1.5589936937151626E-4</v>
      </c>
      <c r="F9792" s="8">
        <f t="shared" ca="1" si="760"/>
        <v>0.36728768379614923</v>
      </c>
      <c r="G9792" s="6">
        <f t="shared" si="763"/>
        <v>0</v>
      </c>
    </row>
    <row r="9793" spans="1:7" x14ac:dyDescent="0.25">
      <c r="A9793" s="6">
        <f t="shared" si="764"/>
        <v>9782</v>
      </c>
      <c r="B9793" s="6">
        <f t="shared" si="761"/>
        <v>-152</v>
      </c>
      <c r="C9793" s="6">
        <f t="shared" si="762"/>
        <v>46</v>
      </c>
      <c r="D9793" s="8">
        <f ca="1">VLOOKUP(B9793,Residuals!$A$12:$AW$232,C9793,FALSE)</f>
        <v>-1.6475457989235501E-2</v>
      </c>
      <c r="E9793" s="8">
        <f ca="1">VLOOKUP(B9793,Residuals!$A$12:$AW$232,C9793,FALSE)^2</f>
        <v>2.7144071595506391E-4</v>
      </c>
      <c r="F9793" s="8">
        <f t="shared" ca="1" si="760"/>
        <v>0.63949477315409253</v>
      </c>
      <c r="G9793" s="6">
        <f t="shared" si="763"/>
        <v>0</v>
      </c>
    </row>
    <row r="9794" spans="1:7" x14ac:dyDescent="0.25">
      <c r="A9794" s="6">
        <f t="shared" si="764"/>
        <v>9783</v>
      </c>
      <c r="B9794" s="6">
        <f t="shared" si="761"/>
        <v>-151</v>
      </c>
      <c r="C9794" s="6">
        <f t="shared" si="762"/>
        <v>46</v>
      </c>
      <c r="D9794" s="8">
        <f ca="1">VLOOKUP(B9794,Residuals!$A$12:$AW$232,C9794,FALSE)</f>
        <v>1.7135480585007461E-2</v>
      </c>
      <c r="E9794" s="8">
        <f ca="1">VLOOKUP(B9794,Residuals!$A$12:$AW$232,C9794,FALSE)^2</f>
        <v>2.9362469487916764E-4</v>
      </c>
      <c r="F9794" s="8">
        <f t="shared" ca="1" si="760"/>
        <v>0.69175862944333621</v>
      </c>
      <c r="G9794" s="6">
        <f t="shared" si="763"/>
        <v>0</v>
      </c>
    </row>
    <row r="9795" spans="1:7" x14ac:dyDescent="0.25">
      <c r="A9795" s="6">
        <f t="shared" si="764"/>
        <v>9784</v>
      </c>
      <c r="B9795" s="6">
        <f t="shared" si="761"/>
        <v>-150</v>
      </c>
      <c r="C9795" s="6">
        <f t="shared" si="762"/>
        <v>46</v>
      </c>
      <c r="D9795" s="8">
        <f ca="1">VLOOKUP(B9795,Residuals!$A$12:$AW$232,C9795,FALSE)</f>
        <v>9.4892488196101805E-3</v>
      </c>
      <c r="E9795" s="8">
        <f ca="1">VLOOKUP(B9795,Residuals!$A$12:$AW$232,C9795,FALSE)^2</f>
        <v>9.0045843160473199E-5</v>
      </c>
      <c r="F9795" s="8">
        <f t="shared" ca="1" si="760"/>
        <v>0.21214151989972135</v>
      </c>
      <c r="G9795" s="6">
        <f t="shared" si="763"/>
        <v>0</v>
      </c>
    </row>
    <row r="9796" spans="1:7" x14ac:dyDescent="0.25">
      <c r="A9796" s="6">
        <f t="shared" si="764"/>
        <v>9785</v>
      </c>
      <c r="B9796" s="6">
        <f t="shared" si="761"/>
        <v>-149</v>
      </c>
      <c r="C9796" s="6">
        <f t="shared" si="762"/>
        <v>46</v>
      </c>
      <c r="D9796" s="8">
        <f ca="1">VLOOKUP(B9796,Residuals!$A$12:$AW$232,C9796,FALSE)</f>
        <v>3.325020393430355E-2</v>
      </c>
      <c r="E9796" s="8">
        <f ca="1">VLOOKUP(B9796,Residuals!$A$12:$AW$232,C9796,FALSE)^2</f>
        <v>1.1055760616727752E-3</v>
      </c>
      <c r="F9796" s="8">
        <f t="shared" ca="1" si="760"/>
        <v>2.6046575594837051</v>
      </c>
      <c r="G9796" s="6">
        <f t="shared" si="763"/>
        <v>0</v>
      </c>
    </row>
    <row r="9797" spans="1:7" x14ac:dyDescent="0.25">
      <c r="A9797" s="6">
        <f t="shared" si="764"/>
        <v>9786</v>
      </c>
      <c r="B9797" s="6">
        <f t="shared" si="761"/>
        <v>-148</v>
      </c>
      <c r="C9797" s="6">
        <f t="shared" si="762"/>
        <v>46</v>
      </c>
      <c r="D9797" s="8">
        <f ca="1">VLOOKUP(B9797,Residuals!$A$12:$AW$232,C9797,FALSE)</f>
        <v>-1.7334320731794747E-2</v>
      </c>
      <c r="E9797" s="8">
        <f ca="1">VLOOKUP(B9797,Residuals!$A$12:$AW$232,C9797,FALSE)^2</f>
        <v>3.0047867523272918E-4</v>
      </c>
      <c r="F9797" s="8">
        <f t="shared" ca="1" si="760"/>
        <v>0.70790611341964971</v>
      </c>
      <c r="G9797" s="6">
        <f t="shared" si="763"/>
        <v>0</v>
      </c>
    </row>
    <row r="9798" spans="1:7" x14ac:dyDescent="0.25">
      <c r="A9798" s="6">
        <f t="shared" si="764"/>
        <v>9787</v>
      </c>
      <c r="B9798" s="6">
        <f t="shared" si="761"/>
        <v>-147</v>
      </c>
      <c r="C9798" s="6">
        <f t="shared" si="762"/>
        <v>46</v>
      </c>
      <c r="D9798" s="8">
        <f ca="1">VLOOKUP(B9798,Residuals!$A$12:$AW$232,C9798,FALSE)</f>
        <v>-1.1929099233263879E-2</v>
      </c>
      <c r="E9798" s="8">
        <f ca="1">VLOOKUP(B9798,Residuals!$A$12:$AW$232,C9798,FALSE)^2</f>
        <v>1.4230340851705686E-4</v>
      </c>
      <c r="F9798" s="8">
        <f t="shared" ca="1" si="760"/>
        <v>0.33525657942832188</v>
      </c>
      <c r="G9798" s="6">
        <f t="shared" si="763"/>
        <v>0</v>
      </c>
    </row>
    <row r="9799" spans="1:7" x14ac:dyDescent="0.25">
      <c r="A9799" s="6">
        <f t="shared" si="764"/>
        <v>9788</v>
      </c>
      <c r="B9799" s="6">
        <f t="shared" si="761"/>
        <v>-146</v>
      </c>
      <c r="C9799" s="6">
        <f t="shared" si="762"/>
        <v>46</v>
      </c>
      <c r="D9799" s="8">
        <f ca="1">VLOOKUP(B9799,Residuals!$A$12:$AW$232,C9799,FALSE)</f>
        <v>1.1403046365784306E-2</v>
      </c>
      <c r="E9799" s="8">
        <f ca="1">VLOOKUP(B9799,Residuals!$A$12:$AW$232,C9799,FALSE)^2</f>
        <v>1.3002946642022667E-4</v>
      </c>
      <c r="F9799" s="8">
        <f t="shared" ca="1" si="760"/>
        <v>0.30634005601987974</v>
      </c>
      <c r="G9799" s="6">
        <f t="shared" si="763"/>
        <v>0</v>
      </c>
    </row>
    <row r="9800" spans="1:7" x14ac:dyDescent="0.25">
      <c r="A9800" s="6">
        <f t="shared" si="764"/>
        <v>9789</v>
      </c>
      <c r="B9800" s="6">
        <f t="shared" si="761"/>
        <v>-145</v>
      </c>
      <c r="C9800" s="6">
        <f t="shared" si="762"/>
        <v>46</v>
      </c>
      <c r="D9800" s="8">
        <f ca="1">VLOOKUP(B9800,Residuals!$A$12:$AW$232,C9800,FALSE)</f>
        <v>6.5699966765433307E-3</v>
      </c>
      <c r="E9800" s="8">
        <f ca="1">VLOOKUP(B9800,Residuals!$A$12:$AW$232,C9800,FALSE)^2</f>
        <v>4.3164856329790411E-5</v>
      </c>
      <c r="F9800" s="8">
        <f t="shared" ca="1" si="760"/>
        <v>0.10169329206830567</v>
      </c>
      <c r="G9800" s="6">
        <f t="shared" si="763"/>
        <v>0</v>
      </c>
    </row>
    <row r="9801" spans="1:7" x14ac:dyDescent="0.25">
      <c r="A9801" s="6">
        <f t="shared" si="764"/>
        <v>9790</v>
      </c>
      <c r="B9801" s="6">
        <f t="shared" si="761"/>
        <v>-144</v>
      </c>
      <c r="C9801" s="6">
        <f t="shared" si="762"/>
        <v>46</v>
      </c>
      <c r="D9801" s="8">
        <f ca="1">VLOOKUP(B9801,Residuals!$A$12:$AW$232,C9801,FALSE)</f>
        <v>1.8075233801733693E-2</v>
      </c>
      <c r="E9801" s="8">
        <f ca="1">VLOOKUP(B9801,Residuals!$A$12:$AW$232,C9801,FALSE)^2</f>
        <v>3.2671407698733624E-4</v>
      </c>
      <c r="F9801" s="8">
        <f t="shared" ca="1" si="760"/>
        <v>0.76971483004728469</v>
      </c>
      <c r="G9801" s="6">
        <f t="shared" si="763"/>
        <v>0</v>
      </c>
    </row>
    <row r="9802" spans="1:7" x14ac:dyDescent="0.25">
      <c r="A9802" s="6">
        <f t="shared" si="764"/>
        <v>9791</v>
      </c>
      <c r="B9802" s="6">
        <f t="shared" si="761"/>
        <v>-143</v>
      </c>
      <c r="C9802" s="6">
        <f t="shared" si="762"/>
        <v>46</v>
      </c>
      <c r="D9802" s="8">
        <f ca="1">VLOOKUP(B9802,Residuals!$A$12:$AW$232,C9802,FALSE)</f>
        <v>-1.1136550959339738E-2</v>
      </c>
      <c r="E9802" s="8">
        <f ca="1">VLOOKUP(B9802,Residuals!$A$12:$AW$232,C9802,FALSE)^2</f>
        <v>1.2402276726997084E-4</v>
      </c>
      <c r="F9802" s="8">
        <f t="shared" ca="1" si="760"/>
        <v>0.29218870552339182</v>
      </c>
      <c r="G9802" s="6">
        <f t="shared" si="763"/>
        <v>0</v>
      </c>
    </row>
    <row r="9803" spans="1:7" x14ac:dyDescent="0.25">
      <c r="A9803" s="6">
        <f t="shared" si="764"/>
        <v>9792</v>
      </c>
      <c r="B9803" s="6">
        <f t="shared" si="761"/>
        <v>-142</v>
      </c>
      <c r="C9803" s="6">
        <f t="shared" si="762"/>
        <v>46</v>
      </c>
      <c r="D9803" s="8">
        <f ca="1">VLOOKUP(B9803,Residuals!$A$12:$AW$232,C9803,FALSE)</f>
        <v>5.4650613656559432E-5</v>
      </c>
      <c r="E9803" s="8">
        <f ca="1">VLOOKUP(B9803,Residuals!$A$12:$AW$232,C9803,FALSE)^2</f>
        <v>2.9866895730385203E-9</v>
      </c>
      <c r="F9803" s="8">
        <f t="shared" ref="F9803:F9866" ca="1" si="765">E9803/$F$8</f>
        <v>7.0364254834494004E-6</v>
      </c>
      <c r="G9803" s="6">
        <f t="shared" si="763"/>
        <v>0</v>
      </c>
    </row>
    <row r="9804" spans="1:7" x14ac:dyDescent="0.25">
      <c r="A9804" s="6">
        <f t="shared" si="764"/>
        <v>9793</v>
      </c>
      <c r="B9804" s="6">
        <f t="shared" ref="B9804:B9867" si="766">MOD(A9804,221)-210</f>
        <v>-141</v>
      </c>
      <c r="C9804" s="6">
        <f t="shared" ref="C9804:C9867" si="767">IF(B9804&lt;B9803,IF(ISNUMBER(C9803),C9803+1,2),C9803)</f>
        <v>46</v>
      </c>
      <c r="D9804" s="8">
        <f ca="1">VLOOKUP(B9804,Residuals!$A$12:$AW$232,C9804,FALSE)</f>
        <v>-7.672633228299002E-3</v>
      </c>
      <c r="E9804" s="8">
        <f ca="1">VLOOKUP(B9804,Residuals!$A$12:$AW$232,C9804,FALSE)^2</f>
        <v>5.8869300655997963E-5</v>
      </c>
      <c r="F9804" s="8">
        <f t="shared" ca="1" si="765"/>
        <v>0.13869183160782614</v>
      </c>
      <c r="G9804" s="6">
        <f t="shared" ref="G9804:G9867" si="768">IF(OR(B9804&lt;-10,B9804&gt;10),0,1)</f>
        <v>0</v>
      </c>
    </row>
    <row r="9805" spans="1:7" x14ac:dyDescent="0.25">
      <c r="A9805" s="6">
        <f t="shared" ref="A9805:A9868" si="769">A9804+1</f>
        <v>9794</v>
      </c>
      <c r="B9805" s="6">
        <f t="shared" si="766"/>
        <v>-140</v>
      </c>
      <c r="C9805" s="6">
        <f t="shared" si="767"/>
        <v>46</v>
      </c>
      <c r="D9805" s="8">
        <f ca="1">VLOOKUP(B9805,Residuals!$A$12:$AW$232,C9805,FALSE)</f>
        <v>-5.5022900362637801E-7</v>
      </c>
      <c r="E9805" s="8">
        <f ca="1">VLOOKUP(B9805,Residuals!$A$12:$AW$232,C9805,FALSE)^2</f>
        <v>3.0275195643167673E-13</v>
      </c>
      <c r="F9805" s="8">
        <f t="shared" ca="1" si="765"/>
        <v>7.1326180016517497E-10</v>
      </c>
      <c r="G9805" s="6">
        <f t="shared" si="768"/>
        <v>0</v>
      </c>
    </row>
    <row r="9806" spans="1:7" x14ac:dyDescent="0.25">
      <c r="A9806" s="6">
        <f t="shared" si="769"/>
        <v>9795</v>
      </c>
      <c r="B9806" s="6">
        <f t="shared" si="766"/>
        <v>-139</v>
      </c>
      <c r="C9806" s="6">
        <f t="shared" si="767"/>
        <v>46</v>
      </c>
      <c r="D9806" s="8">
        <f ca="1">VLOOKUP(B9806,Residuals!$A$12:$AW$232,C9806,FALSE)</f>
        <v>3.7596429979228972E-3</v>
      </c>
      <c r="E9806" s="8">
        <f ca="1">VLOOKUP(B9806,Residuals!$A$12:$AW$232,C9806,FALSE)^2</f>
        <v>1.4134915471830671E-5</v>
      </c>
      <c r="F9806" s="8">
        <f t="shared" ca="1" si="765"/>
        <v>3.3300842621955935E-2</v>
      </c>
      <c r="G9806" s="6">
        <f t="shared" si="768"/>
        <v>0</v>
      </c>
    </row>
    <row r="9807" spans="1:7" x14ac:dyDescent="0.25">
      <c r="A9807" s="6">
        <f t="shared" si="769"/>
        <v>9796</v>
      </c>
      <c r="B9807" s="6">
        <f t="shared" si="766"/>
        <v>-138</v>
      </c>
      <c r="C9807" s="6">
        <f t="shared" si="767"/>
        <v>46</v>
      </c>
      <c r="D9807" s="8">
        <f ca="1">VLOOKUP(B9807,Residuals!$A$12:$AW$232,C9807,FALSE)</f>
        <v>3.3705999630714171E-3</v>
      </c>
      <c r="E9807" s="8">
        <f ca="1">VLOOKUP(B9807,Residuals!$A$12:$AW$232,C9807,FALSE)^2</f>
        <v>1.1360944111057038E-5</v>
      </c>
      <c r="F9807" s="8">
        <f t="shared" ca="1" si="765"/>
        <v>2.676556592312954E-2</v>
      </c>
      <c r="G9807" s="6">
        <f t="shared" si="768"/>
        <v>0</v>
      </c>
    </row>
    <row r="9808" spans="1:7" x14ac:dyDescent="0.25">
      <c r="A9808" s="6">
        <f t="shared" si="769"/>
        <v>9797</v>
      </c>
      <c r="B9808" s="6">
        <f t="shared" si="766"/>
        <v>-137</v>
      </c>
      <c r="C9808" s="6">
        <f t="shared" si="767"/>
        <v>46</v>
      </c>
      <c r="D9808" s="8">
        <f ca="1">VLOOKUP(B9808,Residuals!$A$12:$AW$232,C9808,FALSE)</f>
        <v>-1.3502061834633235E-2</v>
      </c>
      <c r="E9808" s="8">
        <f ca="1">VLOOKUP(B9808,Residuals!$A$12:$AW$232,C9808,FALSE)^2</f>
        <v>1.8230567378625941E-4</v>
      </c>
      <c r="F9808" s="8">
        <f t="shared" ca="1" si="765"/>
        <v>0.42949903477983736</v>
      </c>
      <c r="G9808" s="6">
        <f t="shared" si="768"/>
        <v>0</v>
      </c>
    </row>
    <row r="9809" spans="1:7" x14ac:dyDescent="0.25">
      <c r="A9809" s="6">
        <f t="shared" si="769"/>
        <v>9798</v>
      </c>
      <c r="B9809" s="6">
        <f t="shared" si="766"/>
        <v>-136</v>
      </c>
      <c r="C9809" s="6">
        <f t="shared" si="767"/>
        <v>46</v>
      </c>
      <c r="D9809" s="8">
        <f ca="1">VLOOKUP(B9809,Residuals!$A$12:$AW$232,C9809,FALSE)</f>
        <v>-1.577607750804608E-2</v>
      </c>
      <c r="E9809" s="8">
        <f ca="1">VLOOKUP(B9809,Residuals!$A$12:$AW$232,C9809,FALSE)^2</f>
        <v>2.4888462153987745E-4</v>
      </c>
      <c r="F9809" s="8">
        <f t="shared" ca="1" si="765"/>
        <v>0.58635423957375121</v>
      </c>
      <c r="G9809" s="6">
        <f t="shared" si="768"/>
        <v>0</v>
      </c>
    </row>
    <row r="9810" spans="1:7" x14ac:dyDescent="0.25">
      <c r="A9810" s="6">
        <f t="shared" si="769"/>
        <v>9799</v>
      </c>
      <c r="B9810" s="6">
        <f t="shared" si="766"/>
        <v>-135</v>
      </c>
      <c r="C9810" s="6">
        <f t="shared" si="767"/>
        <v>46</v>
      </c>
      <c r="D9810" s="8">
        <f ca="1">VLOOKUP(B9810,Residuals!$A$12:$AW$232,C9810,FALSE)</f>
        <v>-4.9176635854565652E-3</v>
      </c>
      <c r="E9810" s="8">
        <f ca="1">VLOOKUP(B9810,Residuals!$A$12:$AW$232,C9810,FALSE)^2</f>
        <v>2.4183415139725522E-5</v>
      </c>
      <c r="F9810" s="8">
        <f t="shared" ca="1" si="765"/>
        <v>5.6974383980884523E-2</v>
      </c>
      <c r="G9810" s="6">
        <f t="shared" si="768"/>
        <v>0</v>
      </c>
    </row>
    <row r="9811" spans="1:7" x14ac:dyDescent="0.25">
      <c r="A9811" s="6">
        <f t="shared" si="769"/>
        <v>9800</v>
      </c>
      <c r="B9811" s="6">
        <f t="shared" si="766"/>
        <v>-134</v>
      </c>
      <c r="C9811" s="6">
        <f t="shared" si="767"/>
        <v>46</v>
      </c>
      <c r="D9811" s="8">
        <f ca="1">VLOOKUP(B9811,Residuals!$A$12:$AW$232,C9811,FALSE)</f>
        <v>1.0757144133876122E-2</v>
      </c>
      <c r="E9811" s="8">
        <f ca="1">VLOOKUP(B9811,Residuals!$A$12:$AW$232,C9811,FALSE)^2</f>
        <v>1.1571614991698546E-4</v>
      </c>
      <c r="F9811" s="8">
        <f t="shared" ca="1" si="765"/>
        <v>0.27261891341930444</v>
      </c>
      <c r="G9811" s="6">
        <f t="shared" si="768"/>
        <v>0</v>
      </c>
    </row>
    <row r="9812" spans="1:7" x14ac:dyDescent="0.25">
      <c r="A9812" s="6">
        <f t="shared" si="769"/>
        <v>9801</v>
      </c>
      <c r="B9812" s="6">
        <f t="shared" si="766"/>
        <v>-133</v>
      </c>
      <c r="C9812" s="6">
        <f t="shared" si="767"/>
        <v>46</v>
      </c>
      <c r="D9812" s="8">
        <f ca="1">VLOOKUP(B9812,Residuals!$A$12:$AW$232,C9812,FALSE)</f>
        <v>6.6785598584402136E-3</v>
      </c>
      <c r="E9812" s="8">
        <f ca="1">VLOOKUP(B9812,Residuals!$A$12:$AW$232,C9812,FALSE)^2</f>
        <v>4.4603161782768964E-5</v>
      </c>
      <c r="F9812" s="8">
        <f t="shared" ca="1" si="765"/>
        <v>0.10508183610504879</v>
      </c>
      <c r="G9812" s="6">
        <f t="shared" si="768"/>
        <v>0</v>
      </c>
    </row>
    <row r="9813" spans="1:7" x14ac:dyDescent="0.25">
      <c r="A9813" s="6">
        <f t="shared" si="769"/>
        <v>9802</v>
      </c>
      <c r="B9813" s="6">
        <f t="shared" si="766"/>
        <v>-132</v>
      </c>
      <c r="C9813" s="6">
        <f t="shared" si="767"/>
        <v>46</v>
      </c>
      <c r="D9813" s="8">
        <f ca="1">VLOOKUP(B9813,Residuals!$A$12:$AW$232,C9813,FALSE)</f>
        <v>3.9377343225646131E-3</v>
      </c>
      <c r="E9813" s="8">
        <f ca="1">VLOOKUP(B9813,Residuals!$A$12:$AW$232,C9813,FALSE)^2</f>
        <v>1.5505751595103393E-5</v>
      </c>
      <c r="F9813" s="8">
        <f t="shared" ca="1" si="765"/>
        <v>3.6530433778165713E-2</v>
      </c>
      <c r="G9813" s="6">
        <f t="shared" si="768"/>
        <v>0</v>
      </c>
    </row>
    <row r="9814" spans="1:7" x14ac:dyDescent="0.25">
      <c r="A9814" s="6">
        <f t="shared" si="769"/>
        <v>9803</v>
      </c>
      <c r="B9814" s="6">
        <f t="shared" si="766"/>
        <v>-131</v>
      </c>
      <c r="C9814" s="6">
        <f t="shared" si="767"/>
        <v>46</v>
      </c>
      <c r="D9814" s="8">
        <f ca="1">VLOOKUP(B9814,Residuals!$A$12:$AW$232,C9814,FALSE)</f>
        <v>-2.0117576396781398E-2</v>
      </c>
      <c r="E9814" s="8">
        <f ca="1">VLOOKUP(B9814,Residuals!$A$12:$AW$232,C9814,FALSE)^2</f>
        <v>4.0471688008033598E-4</v>
      </c>
      <c r="F9814" s="8">
        <f t="shared" ca="1" si="765"/>
        <v>0.95348381508635704</v>
      </c>
      <c r="G9814" s="6">
        <f t="shared" si="768"/>
        <v>0</v>
      </c>
    </row>
    <row r="9815" spans="1:7" x14ac:dyDescent="0.25">
      <c r="A9815" s="6">
        <f t="shared" si="769"/>
        <v>9804</v>
      </c>
      <c r="B9815" s="6">
        <f t="shared" si="766"/>
        <v>-130</v>
      </c>
      <c r="C9815" s="6">
        <f t="shared" si="767"/>
        <v>46</v>
      </c>
      <c r="D9815" s="8">
        <f ca="1">VLOOKUP(B9815,Residuals!$A$12:$AW$232,C9815,FALSE)</f>
        <v>1.8498920657714279E-3</v>
      </c>
      <c r="E9815" s="8">
        <f ca="1">VLOOKUP(B9815,Residuals!$A$12:$AW$232,C9815,FALSE)^2</f>
        <v>3.4221006550040812E-6</v>
      </c>
      <c r="F9815" s="8">
        <f t="shared" ca="1" si="765"/>
        <v>8.0622226270748235E-3</v>
      </c>
      <c r="G9815" s="6">
        <f t="shared" si="768"/>
        <v>0</v>
      </c>
    </row>
    <row r="9816" spans="1:7" x14ac:dyDescent="0.25">
      <c r="A9816" s="6">
        <f t="shared" si="769"/>
        <v>9805</v>
      </c>
      <c r="B9816" s="6">
        <f t="shared" si="766"/>
        <v>-129</v>
      </c>
      <c r="C9816" s="6">
        <f t="shared" si="767"/>
        <v>46</v>
      </c>
      <c r="D9816" s="8">
        <f ca="1">VLOOKUP(B9816,Residuals!$A$12:$AW$232,C9816,FALSE)</f>
        <v>-1.0484017227345202E-2</v>
      </c>
      <c r="E9816" s="8">
        <f ca="1">VLOOKUP(B9816,Residuals!$A$12:$AW$232,C9816,FALSE)^2</f>
        <v>1.0991461722327097E-4</v>
      </c>
      <c r="F9816" s="8">
        <f t="shared" ca="1" si="765"/>
        <v>0.25895092031495681</v>
      </c>
      <c r="G9816" s="6">
        <f t="shared" si="768"/>
        <v>0</v>
      </c>
    </row>
    <row r="9817" spans="1:7" x14ac:dyDescent="0.25">
      <c r="A9817" s="6">
        <f t="shared" si="769"/>
        <v>9806</v>
      </c>
      <c r="B9817" s="6">
        <f t="shared" si="766"/>
        <v>-128</v>
      </c>
      <c r="C9817" s="6">
        <f t="shared" si="767"/>
        <v>46</v>
      </c>
      <c r="D9817" s="8">
        <f ca="1">VLOOKUP(B9817,Residuals!$A$12:$AW$232,C9817,FALSE)</f>
        <v>-2.8228236529921815E-2</v>
      </c>
      <c r="E9817" s="8">
        <f ca="1">VLOOKUP(B9817,Residuals!$A$12:$AW$232,C9817,FALSE)^2</f>
        <v>7.9683333758921238E-4</v>
      </c>
      <c r="F9817" s="8">
        <f t="shared" ca="1" si="765"/>
        <v>1.8772819422845521</v>
      </c>
      <c r="G9817" s="6">
        <f t="shared" si="768"/>
        <v>0</v>
      </c>
    </row>
    <row r="9818" spans="1:7" x14ac:dyDescent="0.25">
      <c r="A9818" s="6">
        <f t="shared" si="769"/>
        <v>9807</v>
      </c>
      <c r="B9818" s="6">
        <f t="shared" si="766"/>
        <v>-127</v>
      </c>
      <c r="C9818" s="6">
        <f t="shared" si="767"/>
        <v>46</v>
      </c>
      <c r="D9818" s="8">
        <f ca="1">VLOOKUP(B9818,Residuals!$A$12:$AW$232,C9818,FALSE)</f>
        <v>-4.6634587325261176E-3</v>
      </c>
      <c r="E9818" s="8">
        <f ca="1">VLOOKUP(B9818,Residuals!$A$12:$AW$232,C9818,FALSE)^2</f>
        <v>2.1747847349974102E-5</v>
      </c>
      <c r="F9818" s="8">
        <f t="shared" ca="1" si="765"/>
        <v>5.1236361717981481E-2</v>
      </c>
      <c r="G9818" s="6">
        <f t="shared" si="768"/>
        <v>0</v>
      </c>
    </row>
    <row r="9819" spans="1:7" x14ac:dyDescent="0.25">
      <c r="A9819" s="6">
        <f t="shared" si="769"/>
        <v>9808</v>
      </c>
      <c r="B9819" s="6">
        <f t="shared" si="766"/>
        <v>-126</v>
      </c>
      <c r="C9819" s="6">
        <f t="shared" si="767"/>
        <v>46</v>
      </c>
      <c r="D9819" s="8">
        <f ca="1">VLOOKUP(B9819,Residuals!$A$12:$AW$232,C9819,FALSE)</f>
        <v>3.9637458796789402E-3</v>
      </c>
      <c r="E9819" s="8">
        <f ca="1">VLOOKUP(B9819,Residuals!$A$12:$AW$232,C9819,FALSE)^2</f>
        <v>1.5711281398671775E-5</v>
      </c>
      <c r="F9819" s="8">
        <f t="shared" ca="1" si="765"/>
        <v>3.7014647189727475E-2</v>
      </c>
      <c r="G9819" s="6">
        <f t="shared" si="768"/>
        <v>0</v>
      </c>
    </row>
    <row r="9820" spans="1:7" x14ac:dyDescent="0.25">
      <c r="A9820" s="6">
        <f t="shared" si="769"/>
        <v>9809</v>
      </c>
      <c r="B9820" s="6">
        <f t="shared" si="766"/>
        <v>-125</v>
      </c>
      <c r="C9820" s="6">
        <f t="shared" si="767"/>
        <v>46</v>
      </c>
      <c r="D9820" s="8">
        <f ca="1">VLOOKUP(B9820,Residuals!$A$12:$AW$232,C9820,FALSE)</f>
        <v>-6.0991014215586913E-2</v>
      </c>
      <c r="E9820" s="8">
        <f ca="1">VLOOKUP(B9820,Residuals!$A$12:$AW$232,C9820,FALSE)^2</f>
        <v>3.7199038150459249E-3</v>
      </c>
      <c r="F9820" s="8">
        <f t="shared" ca="1" si="765"/>
        <v>8.7638254194394669</v>
      </c>
      <c r="G9820" s="6">
        <f t="shared" si="768"/>
        <v>0</v>
      </c>
    </row>
    <row r="9821" spans="1:7" x14ac:dyDescent="0.25">
      <c r="A9821" s="6">
        <f t="shared" si="769"/>
        <v>9810</v>
      </c>
      <c r="B9821" s="6">
        <f t="shared" si="766"/>
        <v>-124</v>
      </c>
      <c r="C9821" s="6">
        <f t="shared" si="767"/>
        <v>46</v>
      </c>
      <c r="D9821" s="8">
        <f ca="1">VLOOKUP(B9821,Residuals!$A$12:$AW$232,C9821,FALSE)</f>
        <v>-5.1022565733446414E-2</v>
      </c>
      <c r="E9821" s="8">
        <f ca="1">VLOOKUP(B9821,Residuals!$A$12:$AW$232,C9821,FALSE)^2</f>
        <v>2.6033022140238603E-3</v>
      </c>
      <c r="F9821" s="8">
        <f t="shared" ca="1" si="765"/>
        <v>6.1331924834899754</v>
      </c>
      <c r="G9821" s="6">
        <f t="shared" si="768"/>
        <v>0</v>
      </c>
    </row>
    <row r="9822" spans="1:7" x14ac:dyDescent="0.25">
      <c r="A9822" s="6">
        <f t="shared" si="769"/>
        <v>9811</v>
      </c>
      <c r="B9822" s="6">
        <f t="shared" si="766"/>
        <v>-123</v>
      </c>
      <c r="C9822" s="6">
        <f t="shared" si="767"/>
        <v>46</v>
      </c>
      <c r="D9822" s="8">
        <f ca="1">VLOOKUP(B9822,Residuals!$A$12:$AW$232,C9822,FALSE)</f>
        <v>-5.3345092449538795E-3</v>
      </c>
      <c r="E9822" s="8">
        <f ca="1">VLOOKUP(B9822,Residuals!$A$12:$AW$232,C9822,FALSE)^2</f>
        <v>2.845698888449841E-5</v>
      </c>
      <c r="F9822" s="8">
        <f t="shared" ca="1" si="765"/>
        <v>6.7042615870323133E-2</v>
      </c>
      <c r="G9822" s="6">
        <f t="shared" si="768"/>
        <v>0</v>
      </c>
    </row>
    <row r="9823" spans="1:7" x14ac:dyDescent="0.25">
      <c r="A9823" s="6">
        <f t="shared" si="769"/>
        <v>9812</v>
      </c>
      <c r="B9823" s="6">
        <f t="shared" si="766"/>
        <v>-122</v>
      </c>
      <c r="C9823" s="6">
        <f t="shared" si="767"/>
        <v>46</v>
      </c>
      <c r="D9823" s="8">
        <f ca="1">VLOOKUP(B9823,Residuals!$A$12:$AW$232,C9823,FALSE)</f>
        <v>8.2429268818947146E-3</v>
      </c>
      <c r="E9823" s="8">
        <f ca="1">VLOOKUP(B9823,Residuals!$A$12:$AW$232,C9823,FALSE)^2</f>
        <v>6.7945843580262516E-5</v>
      </c>
      <c r="F9823" s="8">
        <f t="shared" ca="1" si="765"/>
        <v>0.1600755128951126</v>
      </c>
      <c r="G9823" s="6">
        <f t="shared" si="768"/>
        <v>0</v>
      </c>
    </row>
    <row r="9824" spans="1:7" x14ac:dyDescent="0.25">
      <c r="A9824" s="6">
        <f t="shared" si="769"/>
        <v>9813</v>
      </c>
      <c r="B9824" s="6">
        <f t="shared" si="766"/>
        <v>-121</v>
      </c>
      <c r="C9824" s="6">
        <f t="shared" si="767"/>
        <v>46</v>
      </c>
      <c r="D9824" s="8">
        <f ca="1">VLOOKUP(B9824,Residuals!$A$12:$AW$232,C9824,FALSE)</f>
        <v>1.7031447242979808E-2</v>
      </c>
      <c r="E9824" s="8">
        <f ca="1">VLOOKUP(B9824,Residuals!$A$12:$AW$232,C9824,FALSE)^2</f>
        <v>2.9007019519040449E-4</v>
      </c>
      <c r="F9824" s="8">
        <f t="shared" ca="1" si="765"/>
        <v>0.68338448423028653</v>
      </c>
      <c r="G9824" s="6">
        <f t="shared" si="768"/>
        <v>0</v>
      </c>
    </row>
    <row r="9825" spans="1:7" x14ac:dyDescent="0.25">
      <c r="A9825" s="6">
        <f t="shared" si="769"/>
        <v>9814</v>
      </c>
      <c r="B9825" s="6">
        <f t="shared" si="766"/>
        <v>-120</v>
      </c>
      <c r="C9825" s="6">
        <f t="shared" si="767"/>
        <v>46</v>
      </c>
      <c r="D9825" s="8">
        <f ca="1">VLOOKUP(B9825,Residuals!$A$12:$AW$232,C9825,FALSE)</f>
        <v>1.716980806540867E-3</v>
      </c>
      <c r="E9825" s="8">
        <f ca="1">VLOOKUP(B9825,Residuals!$A$12:$AW$232,C9825,FALSE)^2</f>
        <v>2.9480230900297259E-6</v>
      </c>
      <c r="F9825" s="8">
        <f t="shared" ca="1" si="765"/>
        <v>6.9453300348783428E-3</v>
      </c>
      <c r="G9825" s="6">
        <f t="shared" si="768"/>
        <v>0</v>
      </c>
    </row>
    <row r="9826" spans="1:7" x14ac:dyDescent="0.25">
      <c r="A9826" s="6">
        <f t="shared" si="769"/>
        <v>9815</v>
      </c>
      <c r="B9826" s="6">
        <f t="shared" si="766"/>
        <v>-119</v>
      </c>
      <c r="C9826" s="6">
        <f t="shared" si="767"/>
        <v>46</v>
      </c>
      <c r="D9826" s="8">
        <f ca="1">VLOOKUP(B9826,Residuals!$A$12:$AW$232,C9826,FALSE)</f>
        <v>-8.002966005289415E-4</v>
      </c>
      <c r="E9826" s="8">
        <f ca="1">VLOOKUP(B9826,Residuals!$A$12:$AW$232,C9826,FALSE)^2</f>
        <v>6.4047464881818014E-7</v>
      </c>
      <c r="F9826" s="8">
        <f t="shared" ca="1" si="765"/>
        <v>1.5089121350708998E-3</v>
      </c>
      <c r="G9826" s="6">
        <f t="shared" si="768"/>
        <v>0</v>
      </c>
    </row>
    <row r="9827" spans="1:7" x14ac:dyDescent="0.25">
      <c r="A9827" s="6">
        <f t="shared" si="769"/>
        <v>9816</v>
      </c>
      <c r="B9827" s="6">
        <f t="shared" si="766"/>
        <v>-118</v>
      </c>
      <c r="C9827" s="6">
        <f t="shared" si="767"/>
        <v>46</v>
      </c>
      <c r="D9827" s="8">
        <f ca="1">VLOOKUP(B9827,Residuals!$A$12:$AW$232,C9827,FALSE)</f>
        <v>1.8565412483562459E-3</v>
      </c>
      <c r="E9827" s="8">
        <f ca="1">VLOOKUP(B9827,Residuals!$A$12:$AW$232,C9827,FALSE)^2</f>
        <v>3.4467454068481681E-6</v>
      </c>
      <c r="F9827" s="8">
        <f t="shared" ca="1" si="765"/>
        <v>8.1202838870981075E-3</v>
      </c>
      <c r="G9827" s="6">
        <f t="shared" si="768"/>
        <v>0</v>
      </c>
    </row>
    <row r="9828" spans="1:7" x14ac:dyDescent="0.25">
      <c r="A9828" s="6">
        <f t="shared" si="769"/>
        <v>9817</v>
      </c>
      <c r="B9828" s="6">
        <f t="shared" si="766"/>
        <v>-117</v>
      </c>
      <c r="C9828" s="6">
        <f t="shared" si="767"/>
        <v>46</v>
      </c>
      <c r="D9828" s="8">
        <f ca="1">VLOOKUP(B9828,Residuals!$A$12:$AW$232,C9828,FALSE)</f>
        <v>-1.7629804328187865E-2</v>
      </c>
      <c r="E9828" s="8">
        <f ca="1">VLOOKUP(B9828,Residuals!$A$12:$AW$232,C9828,FALSE)^2</f>
        <v>3.1081000065019156E-4</v>
      </c>
      <c r="F9828" s="8">
        <f t="shared" ca="1" si="765"/>
        <v>0.73224597187078544</v>
      </c>
      <c r="G9828" s="6">
        <f t="shared" si="768"/>
        <v>0</v>
      </c>
    </row>
    <row r="9829" spans="1:7" x14ac:dyDescent="0.25">
      <c r="A9829" s="6">
        <f t="shared" si="769"/>
        <v>9818</v>
      </c>
      <c r="B9829" s="6">
        <f t="shared" si="766"/>
        <v>-116</v>
      </c>
      <c r="C9829" s="6">
        <f t="shared" si="767"/>
        <v>46</v>
      </c>
      <c r="D9829" s="8">
        <f ca="1">VLOOKUP(B9829,Residuals!$A$12:$AW$232,C9829,FALSE)</f>
        <v>-1.2536923569533091E-2</v>
      </c>
      <c r="E9829" s="8">
        <f ca="1">VLOOKUP(B9829,Residuals!$A$12:$AW$232,C9829,FALSE)^2</f>
        <v>1.5717445258831434E-4</v>
      </c>
      <c r="F9829" s="8">
        <f t="shared" ca="1" si="765"/>
        <v>0.37029168800240791</v>
      </c>
      <c r="G9829" s="6">
        <f t="shared" si="768"/>
        <v>0</v>
      </c>
    </row>
    <row r="9830" spans="1:7" x14ac:dyDescent="0.25">
      <c r="A9830" s="6">
        <f t="shared" si="769"/>
        <v>9819</v>
      </c>
      <c r="B9830" s="6">
        <f t="shared" si="766"/>
        <v>-115</v>
      </c>
      <c r="C9830" s="6">
        <f t="shared" si="767"/>
        <v>46</v>
      </c>
      <c r="D9830" s="8">
        <f ca="1">VLOOKUP(B9830,Residuals!$A$12:$AW$232,C9830,FALSE)</f>
        <v>-2.2989672499084131E-2</v>
      </c>
      <c r="E9830" s="8">
        <f ca="1">VLOOKUP(B9830,Residuals!$A$12:$AW$232,C9830,FALSE)^2</f>
        <v>5.2852504161514521E-4</v>
      </c>
      <c r="F9830" s="8">
        <f t="shared" ca="1" si="765"/>
        <v>1.2451669249571518</v>
      </c>
      <c r="G9830" s="6">
        <f t="shared" si="768"/>
        <v>0</v>
      </c>
    </row>
    <row r="9831" spans="1:7" x14ac:dyDescent="0.25">
      <c r="A9831" s="6">
        <f t="shared" si="769"/>
        <v>9820</v>
      </c>
      <c r="B9831" s="6">
        <f t="shared" si="766"/>
        <v>-114</v>
      </c>
      <c r="C9831" s="6">
        <f t="shared" si="767"/>
        <v>46</v>
      </c>
      <c r="D9831" s="8">
        <f ca="1">VLOOKUP(B9831,Residuals!$A$12:$AW$232,C9831,FALSE)</f>
        <v>-5.5559407705185965E-3</v>
      </c>
      <c r="E9831" s="8">
        <f ca="1">VLOOKUP(B9831,Residuals!$A$12:$AW$232,C9831,FALSE)^2</f>
        <v>3.0868477845510776E-5</v>
      </c>
      <c r="F9831" s="8">
        <f t="shared" ca="1" si="765"/>
        <v>7.272391014727124E-2</v>
      </c>
      <c r="G9831" s="6">
        <f t="shared" si="768"/>
        <v>0</v>
      </c>
    </row>
    <row r="9832" spans="1:7" x14ac:dyDescent="0.25">
      <c r="A9832" s="6">
        <f t="shared" si="769"/>
        <v>9821</v>
      </c>
      <c r="B9832" s="6">
        <f t="shared" si="766"/>
        <v>-113</v>
      </c>
      <c r="C9832" s="6">
        <f t="shared" si="767"/>
        <v>46</v>
      </c>
      <c r="D9832" s="8">
        <f ca="1">VLOOKUP(B9832,Residuals!$A$12:$AW$232,C9832,FALSE)</f>
        <v>2.2585873474270969E-2</v>
      </c>
      <c r="E9832" s="8">
        <f ca="1">VLOOKUP(B9832,Residuals!$A$12:$AW$232,C9832,FALSE)^2</f>
        <v>5.1012168059577699E-4</v>
      </c>
      <c r="F9832" s="8">
        <f t="shared" ca="1" si="765"/>
        <v>1.2018099321090263</v>
      </c>
      <c r="G9832" s="6">
        <f t="shared" si="768"/>
        <v>0</v>
      </c>
    </row>
    <row r="9833" spans="1:7" x14ac:dyDescent="0.25">
      <c r="A9833" s="6">
        <f t="shared" si="769"/>
        <v>9822</v>
      </c>
      <c r="B9833" s="6">
        <f t="shared" si="766"/>
        <v>-112</v>
      </c>
      <c r="C9833" s="6">
        <f t="shared" si="767"/>
        <v>46</v>
      </c>
      <c r="D9833" s="8">
        <f ca="1">VLOOKUP(B9833,Residuals!$A$12:$AW$232,C9833,FALSE)</f>
        <v>1.266752815809063E-2</v>
      </c>
      <c r="E9833" s="8">
        <f ca="1">VLOOKUP(B9833,Residuals!$A$12:$AW$232,C9833,FALSE)^2</f>
        <v>1.6046626963601898E-4</v>
      </c>
      <c r="F9833" s="8">
        <f t="shared" ca="1" si="765"/>
        <v>0.37804697183585884</v>
      </c>
      <c r="G9833" s="6">
        <f t="shared" si="768"/>
        <v>0</v>
      </c>
    </row>
    <row r="9834" spans="1:7" x14ac:dyDescent="0.25">
      <c r="A9834" s="6">
        <f t="shared" si="769"/>
        <v>9823</v>
      </c>
      <c r="B9834" s="6">
        <f t="shared" si="766"/>
        <v>-111</v>
      </c>
      <c r="C9834" s="6">
        <f t="shared" si="767"/>
        <v>46</v>
      </c>
      <c r="D9834" s="8">
        <f ca="1">VLOOKUP(B9834,Residuals!$A$12:$AW$232,C9834,FALSE)</f>
        <v>-6.4276380256619685E-4</v>
      </c>
      <c r="E9834" s="8">
        <f ca="1">VLOOKUP(B9834,Residuals!$A$12:$AW$232,C9834,FALSE)^2</f>
        <v>4.1314530588935689E-7</v>
      </c>
      <c r="F9834" s="8">
        <f t="shared" ca="1" si="765"/>
        <v>9.7334057913821064E-4</v>
      </c>
      <c r="G9834" s="6">
        <f t="shared" si="768"/>
        <v>0</v>
      </c>
    </row>
    <row r="9835" spans="1:7" x14ac:dyDescent="0.25">
      <c r="A9835" s="6">
        <f t="shared" si="769"/>
        <v>9824</v>
      </c>
      <c r="B9835" s="6">
        <f t="shared" si="766"/>
        <v>-110</v>
      </c>
      <c r="C9835" s="6">
        <f t="shared" si="767"/>
        <v>46</v>
      </c>
      <c r="D9835" s="8">
        <f ca="1">VLOOKUP(B9835,Residuals!$A$12:$AW$232,C9835,FALSE)</f>
        <v>-1.7702428885652322E-2</v>
      </c>
      <c r="E9835" s="8">
        <f ca="1">VLOOKUP(B9835,Residuals!$A$12:$AW$232,C9835,FALSE)^2</f>
        <v>3.1337598845157771E-4</v>
      </c>
      <c r="F9835" s="8">
        <f t="shared" ca="1" si="765"/>
        <v>0.73829125428610032</v>
      </c>
      <c r="G9835" s="6">
        <f t="shared" si="768"/>
        <v>0</v>
      </c>
    </row>
    <row r="9836" spans="1:7" x14ac:dyDescent="0.25">
      <c r="A9836" s="6">
        <f t="shared" si="769"/>
        <v>9825</v>
      </c>
      <c r="B9836" s="6">
        <f t="shared" si="766"/>
        <v>-109</v>
      </c>
      <c r="C9836" s="6">
        <f t="shared" si="767"/>
        <v>46</v>
      </c>
      <c r="D9836" s="8">
        <f ca="1">VLOOKUP(B9836,Residuals!$A$12:$AW$232,C9836,FALSE)</f>
        <v>-3.9313994005966024E-2</v>
      </c>
      <c r="E9836" s="8">
        <f ca="1">VLOOKUP(B9836,Residuals!$A$12:$AW$232,C9836,FALSE)^2</f>
        <v>1.5455901247011326E-3</v>
      </c>
      <c r="F9836" s="8">
        <f t="shared" ca="1" si="765"/>
        <v>3.6412989949104837</v>
      </c>
      <c r="G9836" s="6">
        <f t="shared" si="768"/>
        <v>0</v>
      </c>
    </row>
    <row r="9837" spans="1:7" x14ac:dyDescent="0.25">
      <c r="A9837" s="6">
        <f t="shared" si="769"/>
        <v>9826</v>
      </c>
      <c r="B9837" s="6">
        <f t="shared" si="766"/>
        <v>-108</v>
      </c>
      <c r="C9837" s="6">
        <f t="shared" si="767"/>
        <v>46</v>
      </c>
      <c r="D9837" s="8">
        <f ca="1">VLOOKUP(B9837,Residuals!$A$12:$AW$232,C9837,FALSE)</f>
        <v>1.9545672250509308E-2</v>
      </c>
      <c r="E9837" s="8">
        <f ca="1">VLOOKUP(B9837,Residuals!$A$12:$AW$232,C9837,FALSE)^2</f>
        <v>3.8203330372432959E-4</v>
      </c>
      <c r="F9837" s="8">
        <f t="shared" ca="1" si="765"/>
        <v>0.90004294323679535</v>
      </c>
      <c r="G9837" s="6">
        <f t="shared" si="768"/>
        <v>0</v>
      </c>
    </row>
    <row r="9838" spans="1:7" x14ac:dyDescent="0.25">
      <c r="A9838" s="6">
        <f t="shared" si="769"/>
        <v>9827</v>
      </c>
      <c r="B9838" s="6">
        <f t="shared" si="766"/>
        <v>-107</v>
      </c>
      <c r="C9838" s="6">
        <f t="shared" si="767"/>
        <v>46</v>
      </c>
      <c r="D9838" s="8">
        <f ca="1">VLOOKUP(B9838,Residuals!$A$12:$AW$232,C9838,FALSE)</f>
        <v>3.108156067758221E-2</v>
      </c>
      <c r="E9838" s="8">
        <f ca="1">VLOOKUP(B9838,Residuals!$A$12:$AW$232,C9838,FALSE)^2</f>
        <v>9.6606341415422466E-4</v>
      </c>
      <c r="F9838" s="8">
        <f t="shared" ca="1" si="765"/>
        <v>2.2759758119312412</v>
      </c>
      <c r="G9838" s="6">
        <f t="shared" si="768"/>
        <v>0</v>
      </c>
    </row>
    <row r="9839" spans="1:7" x14ac:dyDescent="0.25">
      <c r="A9839" s="6">
        <f t="shared" si="769"/>
        <v>9828</v>
      </c>
      <c r="B9839" s="6">
        <f t="shared" si="766"/>
        <v>-106</v>
      </c>
      <c r="C9839" s="6">
        <f t="shared" si="767"/>
        <v>46</v>
      </c>
      <c r="D9839" s="8">
        <f ca="1">VLOOKUP(B9839,Residuals!$A$12:$AW$232,C9839,FALSE)</f>
        <v>-9.4049076783199077E-3</v>
      </c>
      <c r="E9839" s="8">
        <f ca="1">VLOOKUP(B9839,Residuals!$A$12:$AW$232,C9839,FALSE)^2</f>
        <v>8.8452288437720756E-5</v>
      </c>
      <c r="F9839" s="8">
        <f t="shared" ca="1" si="765"/>
        <v>0.2083872197670032</v>
      </c>
      <c r="G9839" s="6">
        <f t="shared" si="768"/>
        <v>0</v>
      </c>
    </row>
    <row r="9840" spans="1:7" x14ac:dyDescent="0.25">
      <c r="A9840" s="6">
        <f t="shared" si="769"/>
        <v>9829</v>
      </c>
      <c r="B9840" s="6">
        <f t="shared" si="766"/>
        <v>-105</v>
      </c>
      <c r="C9840" s="6">
        <f t="shared" si="767"/>
        <v>46</v>
      </c>
      <c r="D9840" s="8">
        <f ca="1">VLOOKUP(B9840,Residuals!$A$12:$AW$232,C9840,FALSE)</f>
        <v>2.0255797290112957E-2</v>
      </c>
      <c r="E9840" s="8">
        <f ca="1">VLOOKUP(B9840,Residuals!$A$12:$AW$232,C9840,FALSE)^2</f>
        <v>4.1029732385814739E-4</v>
      </c>
      <c r="F9840" s="8">
        <f t="shared" ca="1" si="765"/>
        <v>0.96663093863130622</v>
      </c>
      <c r="G9840" s="6">
        <f t="shared" si="768"/>
        <v>0</v>
      </c>
    </row>
    <row r="9841" spans="1:7" x14ac:dyDescent="0.25">
      <c r="A9841" s="6">
        <f t="shared" si="769"/>
        <v>9830</v>
      </c>
      <c r="B9841" s="6">
        <f t="shared" si="766"/>
        <v>-104</v>
      </c>
      <c r="C9841" s="6">
        <f t="shared" si="767"/>
        <v>46</v>
      </c>
      <c r="D9841" s="8">
        <f ca="1">VLOOKUP(B9841,Residuals!$A$12:$AW$232,C9841,FALSE)</f>
        <v>-1.9382975455190958E-2</v>
      </c>
      <c r="E9841" s="8">
        <f ca="1">VLOOKUP(B9841,Residuals!$A$12:$AW$232,C9841,FALSE)^2</f>
        <v>3.7569973749653515E-4</v>
      </c>
      <c r="F9841" s="8">
        <f t="shared" ca="1" si="765"/>
        <v>0.88512151745198298</v>
      </c>
      <c r="G9841" s="6">
        <f t="shared" si="768"/>
        <v>0</v>
      </c>
    </row>
    <row r="9842" spans="1:7" x14ac:dyDescent="0.25">
      <c r="A9842" s="6">
        <f t="shared" si="769"/>
        <v>9831</v>
      </c>
      <c r="B9842" s="6">
        <f t="shared" si="766"/>
        <v>-103</v>
      </c>
      <c r="C9842" s="6">
        <f t="shared" si="767"/>
        <v>46</v>
      </c>
      <c r="D9842" s="8">
        <f ca="1">VLOOKUP(B9842,Residuals!$A$12:$AW$232,C9842,FALSE)</f>
        <v>-6.6362341774842595E-3</v>
      </c>
      <c r="E9842" s="8">
        <f ca="1">VLOOKUP(B9842,Residuals!$A$12:$AW$232,C9842,FALSE)^2</f>
        <v>4.4039604058410188E-5</v>
      </c>
      <c r="F9842" s="8">
        <f t="shared" ca="1" si="765"/>
        <v>0.1037541347031791</v>
      </c>
      <c r="G9842" s="6">
        <f t="shared" si="768"/>
        <v>0</v>
      </c>
    </row>
    <row r="9843" spans="1:7" x14ac:dyDescent="0.25">
      <c r="A9843" s="6">
        <f t="shared" si="769"/>
        <v>9832</v>
      </c>
      <c r="B9843" s="6">
        <f t="shared" si="766"/>
        <v>-102</v>
      </c>
      <c r="C9843" s="6">
        <f t="shared" si="767"/>
        <v>46</v>
      </c>
      <c r="D9843" s="8">
        <f ca="1">VLOOKUP(B9843,Residuals!$A$12:$AW$232,C9843,FALSE)</f>
        <v>-1.3243219740515094E-2</v>
      </c>
      <c r="E9843" s="8">
        <f ca="1">VLOOKUP(B9843,Residuals!$A$12:$AW$232,C9843,FALSE)^2</f>
        <v>1.7538286909556867E-4</v>
      </c>
      <c r="F9843" s="8">
        <f t="shared" ca="1" si="765"/>
        <v>0.41318940562311113</v>
      </c>
      <c r="G9843" s="6">
        <f t="shared" si="768"/>
        <v>0</v>
      </c>
    </row>
    <row r="9844" spans="1:7" x14ac:dyDescent="0.25">
      <c r="A9844" s="6">
        <f t="shared" si="769"/>
        <v>9833</v>
      </c>
      <c r="B9844" s="6">
        <f t="shared" si="766"/>
        <v>-101</v>
      </c>
      <c r="C9844" s="6">
        <f t="shared" si="767"/>
        <v>46</v>
      </c>
      <c r="D9844" s="8">
        <f ca="1">VLOOKUP(B9844,Residuals!$A$12:$AW$232,C9844,FALSE)</f>
        <v>-1.5805091631509605E-2</v>
      </c>
      <c r="E9844" s="8">
        <f ca="1">VLOOKUP(B9844,Residuals!$A$12:$AW$232,C9844,FALSE)^2</f>
        <v>2.4980092148041498E-4</v>
      </c>
      <c r="F9844" s="8">
        <f t="shared" ca="1" si="765"/>
        <v>0.58851297622662746</v>
      </c>
      <c r="G9844" s="6">
        <f t="shared" si="768"/>
        <v>0</v>
      </c>
    </row>
    <row r="9845" spans="1:7" x14ac:dyDescent="0.25">
      <c r="A9845" s="6">
        <f t="shared" si="769"/>
        <v>9834</v>
      </c>
      <c r="B9845" s="6">
        <f t="shared" si="766"/>
        <v>-100</v>
      </c>
      <c r="C9845" s="6">
        <f t="shared" si="767"/>
        <v>46</v>
      </c>
      <c r="D9845" s="8">
        <f ca="1">VLOOKUP(B9845,Residuals!$A$12:$AW$232,C9845,FALSE)</f>
        <v>-5.3889478821266008E-3</v>
      </c>
      <c r="E9845" s="8">
        <f ca="1">VLOOKUP(B9845,Residuals!$A$12:$AW$232,C9845,FALSE)^2</f>
        <v>2.9040759276276776E-5</v>
      </c>
      <c r="F9845" s="8">
        <f t="shared" ca="1" si="765"/>
        <v>6.8417936860583797E-2</v>
      </c>
      <c r="G9845" s="6">
        <f t="shared" si="768"/>
        <v>0</v>
      </c>
    </row>
    <row r="9846" spans="1:7" x14ac:dyDescent="0.25">
      <c r="A9846" s="6">
        <f t="shared" si="769"/>
        <v>9835</v>
      </c>
      <c r="B9846" s="6">
        <f t="shared" si="766"/>
        <v>-99</v>
      </c>
      <c r="C9846" s="6">
        <f t="shared" si="767"/>
        <v>46</v>
      </c>
      <c r="D9846" s="8">
        <f ca="1">VLOOKUP(B9846,Residuals!$A$12:$AW$232,C9846,FALSE)</f>
        <v>-6.0795439335845948E-3</v>
      </c>
      <c r="E9846" s="8">
        <f ca="1">VLOOKUP(B9846,Residuals!$A$12:$AW$232,C9846,FALSE)^2</f>
        <v>3.6960854440385251E-5</v>
      </c>
      <c r="F9846" s="8">
        <f t="shared" ca="1" si="765"/>
        <v>8.707711053137844E-2</v>
      </c>
      <c r="G9846" s="6">
        <f t="shared" si="768"/>
        <v>0</v>
      </c>
    </row>
    <row r="9847" spans="1:7" x14ac:dyDescent="0.25">
      <c r="A9847" s="6">
        <f t="shared" si="769"/>
        <v>9836</v>
      </c>
      <c r="B9847" s="6">
        <f t="shared" si="766"/>
        <v>-98</v>
      </c>
      <c r="C9847" s="6">
        <f t="shared" si="767"/>
        <v>46</v>
      </c>
      <c r="D9847" s="8">
        <f ca="1">VLOOKUP(B9847,Residuals!$A$12:$AW$232,C9847,FALSE)</f>
        <v>-7.0060114555056743E-3</v>
      </c>
      <c r="E9847" s="8">
        <f ca="1">VLOOKUP(B9847,Residuals!$A$12:$AW$232,C9847,FALSE)^2</f>
        <v>4.9084196514676737E-5</v>
      </c>
      <c r="F9847" s="8">
        <f t="shared" ca="1" si="765"/>
        <v>0.11563883113541616</v>
      </c>
      <c r="G9847" s="6">
        <f t="shared" si="768"/>
        <v>0</v>
      </c>
    </row>
    <row r="9848" spans="1:7" x14ac:dyDescent="0.25">
      <c r="A9848" s="6">
        <f t="shared" si="769"/>
        <v>9837</v>
      </c>
      <c r="B9848" s="6">
        <f t="shared" si="766"/>
        <v>-97</v>
      </c>
      <c r="C9848" s="6">
        <f t="shared" si="767"/>
        <v>46</v>
      </c>
      <c r="D9848" s="8">
        <f ca="1">VLOOKUP(B9848,Residuals!$A$12:$AW$232,C9848,FALSE)</f>
        <v>-1.8918835167600997E-2</v>
      </c>
      <c r="E9848" s="8">
        <f ca="1">VLOOKUP(B9848,Residuals!$A$12:$AW$232,C9848,FALSE)^2</f>
        <v>3.5792232409885625E-4</v>
      </c>
      <c r="F9848" s="8">
        <f t="shared" ca="1" si="765"/>
        <v>0.84323921210948893</v>
      </c>
      <c r="G9848" s="6">
        <f t="shared" si="768"/>
        <v>0</v>
      </c>
    </row>
    <row r="9849" spans="1:7" x14ac:dyDescent="0.25">
      <c r="A9849" s="6">
        <f t="shared" si="769"/>
        <v>9838</v>
      </c>
      <c r="B9849" s="6">
        <f t="shared" si="766"/>
        <v>-96</v>
      </c>
      <c r="C9849" s="6">
        <f t="shared" si="767"/>
        <v>46</v>
      </c>
      <c r="D9849" s="8">
        <f ca="1">VLOOKUP(B9849,Residuals!$A$12:$AW$232,C9849,FALSE)</f>
        <v>5.8063768319690573E-3</v>
      </c>
      <c r="E9849" s="8">
        <f ca="1">VLOOKUP(B9849,Residuals!$A$12:$AW$232,C9849,FALSE)^2</f>
        <v>3.3714011914827024E-5</v>
      </c>
      <c r="F9849" s="8">
        <f t="shared" ca="1" si="765"/>
        <v>7.942778343229781E-2</v>
      </c>
      <c r="G9849" s="6">
        <f t="shared" si="768"/>
        <v>0</v>
      </c>
    </row>
    <row r="9850" spans="1:7" x14ac:dyDescent="0.25">
      <c r="A9850" s="6">
        <f t="shared" si="769"/>
        <v>9839</v>
      </c>
      <c r="B9850" s="6">
        <f t="shared" si="766"/>
        <v>-95</v>
      </c>
      <c r="C9850" s="6">
        <f t="shared" si="767"/>
        <v>46</v>
      </c>
      <c r="D9850" s="8">
        <f ca="1">VLOOKUP(B9850,Residuals!$A$12:$AW$232,C9850,FALSE)</f>
        <v>-1.5441628072354722E-2</v>
      </c>
      <c r="E9850" s="8">
        <f ca="1">VLOOKUP(B9850,Residuals!$A$12:$AW$232,C9850,FALSE)^2</f>
        <v>2.3844387752493341E-4</v>
      </c>
      <c r="F9850" s="8">
        <f t="shared" ca="1" si="765"/>
        <v>0.56175659878908013</v>
      </c>
      <c r="G9850" s="6">
        <f t="shared" si="768"/>
        <v>0</v>
      </c>
    </row>
    <row r="9851" spans="1:7" x14ac:dyDescent="0.25">
      <c r="A9851" s="6">
        <f t="shared" si="769"/>
        <v>9840</v>
      </c>
      <c r="B9851" s="6">
        <f t="shared" si="766"/>
        <v>-94</v>
      </c>
      <c r="C9851" s="6">
        <f t="shared" si="767"/>
        <v>46</v>
      </c>
      <c r="D9851" s="8">
        <f ca="1">VLOOKUP(B9851,Residuals!$A$12:$AW$232,C9851,FALSE)</f>
        <v>2.2643916790929176E-2</v>
      </c>
      <c r="E9851" s="8">
        <f ca="1">VLOOKUP(B9851,Residuals!$A$12:$AW$232,C9851,FALSE)^2</f>
        <v>5.1274696763452428E-4</v>
      </c>
      <c r="F9851" s="8">
        <f t="shared" ca="1" si="765"/>
        <v>1.207994919255855</v>
      </c>
      <c r="G9851" s="6">
        <f t="shared" si="768"/>
        <v>0</v>
      </c>
    </row>
    <row r="9852" spans="1:7" x14ac:dyDescent="0.25">
      <c r="A9852" s="6">
        <f t="shared" si="769"/>
        <v>9841</v>
      </c>
      <c r="B9852" s="6">
        <f t="shared" si="766"/>
        <v>-93</v>
      </c>
      <c r="C9852" s="6">
        <f t="shared" si="767"/>
        <v>46</v>
      </c>
      <c r="D9852" s="8">
        <f ca="1">VLOOKUP(B9852,Residuals!$A$12:$AW$232,C9852,FALSE)</f>
        <v>-1.6919476183101988E-2</v>
      </c>
      <c r="E9852" s="8">
        <f ca="1">VLOOKUP(B9852,Residuals!$A$12:$AW$232,C9852,FALSE)^2</f>
        <v>2.8626867431055542E-4</v>
      </c>
      <c r="F9852" s="8">
        <f t="shared" ca="1" si="765"/>
        <v>0.67442837488557761</v>
      </c>
      <c r="G9852" s="6">
        <f t="shared" si="768"/>
        <v>0</v>
      </c>
    </row>
    <row r="9853" spans="1:7" x14ac:dyDescent="0.25">
      <c r="A9853" s="6">
        <f t="shared" si="769"/>
        <v>9842</v>
      </c>
      <c r="B9853" s="6">
        <f t="shared" si="766"/>
        <v>-92</v>
      </c>
      <c r="C9853" s="6">
        <f t="shared" si="767"/>
        <v>46</v>
      </c>
      <c r="D9853" s="8">
        <f ca="1">VLOOKUP(B9853,Residuals!$A$12:$AW$232,C9853,FALSE)</f>
        <v>-1.5429780852114139E-2</v>
      </c>
      <c r="E9853" s="8">
        <f ca="1">VLOOKUP(B9853,Residuals!$A$12:$AW$232,C9853,FALSE)^2</f>
        <v>2.380781371442681E-4</v>
      </c>
      <c r="F9853" s="8">
        <f t="shared" ca="1" si="765"/>
        <v>0.56089494079888547</v>
      </c>
      <c r="G9853" s="6">
        <f t="shared" si="768"/>
        <v>0</v>
      </c>
    </row>
    <row r="9854" spans="1:7" x14ac:dyDescent="0.25">
      <c r="A9854" s="6">
        <f t="shared" si="769"/>
        <v>9843</v>
      </c>
      <c r="B9854" s="6">
        <f t="shared" si="766"/>
        <v>-91</v>
      </c>
      <c r="C9854" s="6">
        <f t="shared" si="767"/>
        <v>46</v>
      </c>
      <c r="D9854" s="8">
        <f ca="1">VLOOKUP(B9854,Residuals!$A$12:$AW$232,C9854,FALSE)</f>
        <v>2.9123805733779172E-4</v>
      </c>
      <c r="E9854" s="8">
        <f ca="1">VLOOKUP(B9854,Residuals!$A$12:$AW$232,C9854,FALSE)^2</f>
        <v>8.4819606041890863E-8</v>
      </c>
      <c r="F9854" s="8">
        <f t="shared" ca="1" si="765"/>
        <v>1.9982888172811192E-4</v>
      </c>
      <c r="G9854" s="6">
        <f t="shared" si="768"/>
        <v>0</v>
      </c>
    </row>
    <row r="9855" spans="1:7" x14ac:dyDescent="0.25">
      <c r="A9855" s="6">
        <f t="shared" si="769"/>
        <v>9844</v>
      </c>
      <c r="B9855" s="6">
        <f t="shared" si="766"/>
        <v>-90</v>
      </c>
      <c r="C9855" s="6">
        <f t="shared" si="767"/>
        <v>46</v>
      </c>
      <c r="D9855" s="8">
        <f ca="1">VLOOKUP(B9855,Residuals!$A$12:$AW$232,C9855,FALSE)</f>
        <v>-3.1705669208649971E-2</v>
      </c>
      <c r="E9855" s="8">
        <f ca="1">VLOOKUP(B9855,Residuals!$A$12:$AW$232,C9855,FALSE)^2</f>
        <v>1.0052494599683348E-3</v>
      </c>
      <c r="F9855" s="8">
        <f t="shared" ca="1" si="765"/>
        <v>2.3682953130441429</v>
      </c>
      <c r="G9855" s="6">
        <f t="shared" si="768"/>
        <v>0</v>
      </c>
    </row>
    <row r="9856" spans="1:7" x14ac:dyDescent="0.25">
      <c r="A9856" s="6">
        <f t="shared" si="769"/>
        <v>9845</v>
      </c>
      <c r="B9856" s="6">
        <f t="shared" si="766"/>
        <v>-89</v>
      </c>
      <c r="C9856" s="6">
        <f t="shared" si="767"/>
        <v>46</v>
      </c>
      <c r="D9856" s="8">
        <f ca="1">VLOOKUP(B9856,Residuals!$A$12:$AW$232,C9856,FALSE)</f>
        <v>1.1270895658735297E-2</v>
      </c>
      <c r="E9856" s="8">
        <f ca="1">VLOOKUP(B9856,Residuals!$A$12:$AW$232,C9856,FALSE)^2</f>
        <v>1.2703308895009816E-4</v>
      </c>
      <c r="F9856" s="8">
        <f t="shared" ca="1" si="765"/>
        <v>0.29928080654876843</v>
      </c>
      <c r="G9856" s="6">
        <f t="shared" si="768"/>
        <v>0</v>
      </c>
    </row>
    <row r="9857" spans="1:7" x14ac:dyDescent="0.25">
      <c r="A9857" s="6">
        <f t="shared" si="769"/>
        <v>9846</v>
      </c>
      <c r="B9857" s="6">
        <f t="shared" si="766"/>
        <v>-88</v>
      </c>
      <c r="C9857" s="6">
        <f t="shared" si="767"/>
        <v>46</v>
      </c>
      <c r="D9857" s="8">
        <f ca="1">VLOOKUP(B9857,Residuals!$A$12:$AW$232,C9857,FALSE)</f>
        <v>2.2669549250556031E-2</v>
      </c>
      <c r="E9857" s="8">
        <f ca="1">VLOOKUP(B9857,Residuals!$A$12:$AW$232,C9857,FALSE)^2</f>
        <v>5.1390846322338553E-4</v>
      </c>
      <c r="F9857" s="8">
        <f t="shared" ca="1" si="765"/>
        <v>1.2107313191931484</v>
      </c>
      <c r="G9857" s="6">
        <f t="shared" si="768"/>
        <v>0</v>
      </c>
    </row>
    <row r="9858" spans="1:7" x14ac:dyDescent="0.25">
      <c r="A9858" s="6">
        <f t="shared" si="769"/>
        <v>9847</v>
      </c>
      <c r="B9858" s="6">
        <f t="shared" si="766"/>
        <v>-87</v>
      </c>
      <c r="C9858" s="6">
        <f t="shared" si="767"/>
        <v>46</v>
      </c>
      <c r="D9858" s="8">
        <f ca="1">VLOOKUP(B9858,Residuals!$A$12:$AW$232,C9858,FALSE)</f>
        <v>1.0838303197842434E-4</v>
      </c>
      <c r="E9858" s="8">
        <f ca="1">VLOOKUP(B9858,Residuals!$A$12:$AW$232,C9858,FALSE)^2</f>
        <v>1.1746881620836153E-8</v>
      </c>
      <c r="F9858" s="8">
        <f t="shared" ca="1" si="765"/>
        <v>2.7674806894586117E-5</v>
      </c>
      <c r="G9858" s="6">
        <f t="shared" si="768"/>
        <v>0</v>
      </c>
    </row>
    <row r="9859" spans="1:7" x14ac:dyDescent="0.25">
      <c r="A9859" s="6">
        <f t="shared" si="769"/>
        <v>9848</v>
      </c>
      <c r="B9859" s="6">
        <f t="shared" si="766"/>
        <v>-86</v>
      </c>
      <c r="C9859" s="6">
        <f t="shared" si="767"/>
        <v>46</v>
      </c>
      <c r="D9859" s="8">
        <f ca="1">VLOOKUP(B9859,Residuals!$A$12:$AW$232,C9859,FALSE)</f>
        <v>-1.6103759438616059E-2</v>
      </c>
      <c r="E9859" s="8">
        <f ca="1">VLOOKUP(B9859,Residuals!$A$12:$AW$232,C9859,FALSE)^2</f>
        <v>2.5933106805681579E-4</v>
      </c>
      <c r="F9859" s="8">
        <f t="shared" ca="1" si="765"/>
        <v>0.61096531504233265</v>
      </c>
      <c r="G9859" s="6">
        <f t="shared" si="768"/>
        <v>0</v>
      </c>
    </row>
    <row r="9860" spans="1:7" x14ac:dyDescent="0.25">
      <c r="A9860" s="6">
        <f t="shared" si="769"/>
        <v>9849</v>
      </c>
      <c r="B9860" s="6">
        <f t="shared" si="766"/>
        <v>-85</v>
      </c>
      <c r="C9860" s="6">
        <f t="shared" si="767"/>
        <v>46</v>
      </c>
      <c r="D9860" s="8">
        <f ca="1">VLOOKUP(B9860,Residuals!$A$12:$AW$232,C9860,FALSE)</f>
        <v>-2.6178808986231723E-2</v>
      </c>
      <c r="E9860" s="8">
        <f ca="1">VLOOKUP(B9860,Residuals!$A$12:$AW$232,C9860,FALSE)^2</f>
        <v>6.8533003993760677E-4</v>
      </c>
      <c r="F9860" s="8">
        <f t="shared" ca="1" si="765"/>
        <v>1.6145882053233984</v>
      </c>
      <c r="G9860" s="6">
        <f t="shared" si="768"/>
        <v>0</v>
      </c>
    </row>
    <row r="9861" spans="1:7" x14ac:dyDescent="0.25">
      <c r="A9861" s="6">
        <f t="shared" si="769"/>
        <v>9850</v>
      </c>
      <c r="B9861" s="6">
        <f t="shared" si="766"/>
        <v>-84</v>
      </c>
      <c r="C9861" s="6">
        <f t="shared" si="767"/>
        <v>46</v>
      </c>
      <c r="D9861" s="8">
        <f ca="1">VLOOKUP(B9861,Residuals!$A$12:$AW$232,C9861,FALSE)</f>
        <v>-7.4205864884724785E-3</v>
      </c>
      <c r="E9861" s="8">
        <f ca="1">VLOOKUP(B9861,Residuals!$A$12:$AW$232,C9861,FALSE)^2</f>
        <v>5.5065103832900308E-5</v>
      </c>
      <c r="F9861" s="8">
        <f t="shared" ca="1" si="765"/>
        <v>0.12972941793358911</v>
      </c>
      <c r="G9861" s="6">
        <f t="shared" si="768"/>
        <v>0</v>
      </c>
    </row>
    <row r="9862" spans="1:7" x14ac:dyDescent="0.25">
      <c r="A9862" s="6">
        <f t="shared" si="769"/>
        <v>9851</v>
      </c>
      <c r="B9862" s="6">
        <f t="shared" si="766"/>
        <v>-83</v>
      </c>
      <c r="C9862" s="6">
        <f t="shared" si="767"/>
        <v>46</v>
      </c>
      <c r="D9862" s="8">
        <f ca="1">VLOOKUP(B9862,Residuals!$A$12:$AW$232,C9862,FALSE)</f>
        <v>1.9926568388263012E-3</v>
      </c>
      <c r="E9862" s="8">
        <f ca="1">VLOOKUP(B9862,Residuals!$A$12:$AW$232,C9862,FALSE)^2</f>
        <v>3.9706812773212276E-6</v>
      </c>
      <c r="F9862" s="8">
        <f t="shared" ca="1" si="765"/>
        <v>9.35463905543228E-3</v>
      </c>
      <c r="G9862" s="6">
        <f t="shared" si="768"/>
        <v>0</v>
      </c>
    </row>
    <row r="9863" spans="1:7" x14ac:dyDescent="0.25">
      <c r="A9863" s="6">
        <f t="shared" si="769"/>
        <v>9852</v>
      </c>
      <c r="B9863" s="6">
        <f t="shared" si="766"/>
        <v>-82</v>
      </c>
      <c r="C9863" s="6">
        <f t="shared" si="767"/>
        <v>46</v>
      </c>
      <c r="D9863" s="8">
        <f ca="1">VLOOKUP(B9863,Residuals!$A$12:$AW$232,C9863,FALSE)</f>
        <v>4.2349406220062433E-2</v>
      </c>
      <c r="E9863" s="8">
        <f ca="1">VLOOKUP(B9863,Residuals!$A$12:$AW$232,C9863,FALSE)^2</f>
        <v>1.7934722071918626E-3</v>
      </c>
      <c r="F9863" s="8">
        <f t="shared" ca="1" si="765"/>
        <v>4.2252913247038366</v>
      </c>
      <c r="G9863" s="6">
        <f t="shared" si="768"/>
        <v>0</v>
      </c>
    </row>
    <row r="9864" spans="1:7" x14ac:dyDescent="0.25">
      <c r="A9864" s="6">
        <f t="shared" si="769"/>
        <v>9853</v>
      </c>
      <c r="B9864" s="6">
        <f t="shared" si="766"/>
        <v>-81</v>
      </c>
      <c r="C9864" s="6">
        <f t="shared" si="767"/>
        <v>46</v>
      </c>
      <c r="D9864" s="8">
        <f ca="1">VLOOKUP(B9864,Residuals!$A$12:$AW$232,C9864,FALSE)</f>
        <v>2.8011070776132502E-3</v>
      </c>
      <c r="E9864" s="8">
        <f ca="1">VLOOKUP(B9864,Residuals!$A$12:$AW$232,C9864,FALSE)^2</f>
        <v>7.846200860255043E-6</v>
      </c>
      <c r="F9864" s="8">
        <f t="shared" ca="1" si="765"/>
        <v>1.8485084014002128E-2</v>
      </c>
      <c r="G9864" s="6">
        <f t="shared" si="768"/>
        <v>0</v>
      </c>
    </row>
    <row r="9865" spans="1:7" x14ac:dyDescent="0.25">
      <c r="A9865" s="6">
        <f t="shared" si="769"/>
        <v>9854</v>
      </c>
      <c r="B9865" s="6">
        <f t="shared" si="766"/>
        <v>-80</v>
      </c>
      <c r="C9865" s="6">
        <f t="shared" si="767"/>
        <v>46</v>
      </c>
      <c r="D9865" s="8">
        <f ca="1">VLOOKUP(B9865,Residuals!$A$12:$AW$232,C9865,FALSE)</f>
        <v>-2.5416250862032735E-2</v>
      </c>
      <c r="E9865" s="8">
        <f ca="1">VLOOKUP(B9865,Residuals!$A$12:$AW$232,C9865,FALSE)^2</f>
        <v>6.4598580788177977E-4</v>
      </c>
      <c r="F9865" s="8">
        <f t="shared" ca="1" si="765"/>
        <v>1.5218960288201937</v>
      </c>
      <c r="G9865" s="6">
        <f t="shared" si="768"/>
        <v>0</v>
      </c>
    </row>
    <row r="9866" spans="1:7" x14ac:dyDescent="0.25">
      <c r="A9866" s="6">
        <f t="shared" si="769"/>
        <v>9855</v>
      </c>
      <c r="B9866" s="6">
        <f t="shared" si="766"/>
        <v>-79</v>
      </c>
      <c r="C9866" s="6">
        <f t="shared" si="767"/>
        <v>46</v>
      </c>
      <c r="D9866" s="8">
        <f ca="1">VLOOKUP(B9866,Residuals!$A$12:$AW$232,C9866,FALSE)</f>
        <v>2.9725336429076141E-2</v>
      </c>
      <c r="E9866" s="8">
        <f ca="1">VLOOKUP(B9866,Residuals!$A$12:$AW$232,C9866,FALSE)^2</f>
        <v>8.835956258217611E-4</v>
      </c>
      <c r="F9866" s="8">
        <f t="shared" ca="1" si="765"/>
        <v>2.0816876433098503</v>
      </c>
      <c r="G9866" s="6">
        <f t="shared" si="768"/>
        <v>0</v>
      </c>
    </row>
    <row r="9867" spans="1:7" x14ac:dyDescent="0.25">
      <c r="A9867" s="6">
        <f t="shared" si="769"/>
        <v>9856</v>
      </c>
      <c r="B9867" s="6">
        <f t="shared" si="766"/>
        <v>-78</v>
      </c>
      <c r="C9867" s="6">
        <f t="shared" si="767"/>
        <v>46</v>
      </c>
      <c r="D9867" s="8">
        <f ca="1">VLOOKUP(B9867,Residuals!$A$12:$AW$232,C9867,FALSE)</f>
        <v>-1.2833883287526665E-3</v>
      </c>
      <c r="E9867" s="8">
        <f ca="1">VLOOKUP(B9867,Residuals!$A$12:$AW$232,C9867,FALSE)^2</f>
        <v>1.6470856023785623E-6</v>
      </c>
      <c r="F9867" s="8">
        <f t="shared" ref="F9867:F9930" ca="1" si="770">E9867/$F$8</f>
        <v>3.8804150289406883E-3</v>
      </c>
      <c r="G9867" s="6">
        <f t="shared" si="768"/>
        <v>0</v>
      </c>
    </row>
    <row r="9868" spans="1:7" x14ac:dyDescent="0.25">
      <c r="A9868" s="6">
        <f t="shared" si="769"/>
        <v>9857</v>
      </c>
      <c r="B9868" s="6">
        <f t="shared" ref="B9868:B9931" si="771">MOD(A9868,221)-210</f>
        <v>-77</v>
      </c>
      <c r="C9868" s="6">
        <f t="shared" ref="C9868:C9931" si="772">IF(B9868&lt;B9867,IF(ISNUMBER(C9867),C9867+1,2),C9867)</f>
        <v>46</v>
      </c>
      <c r="D9868" s="8">
        <f ca="1">VLOOKUP(B9868,Residuals!$A$12:$AW$232,C9868,FALSE)</f>
        <v>2.0234382557266714E-2</v>
      </c>
      <c r="E9868" s="8">
        <f ca="1">VLOOKUP(B9868,Residuals!$A$12:$AW$232,C9868,FALSE)^2</f>
        <v>4.0943023747381943E-4</v>
      </c>
      <c r="F9868" s="8">
        <f t="shared" ca="1" si="770"/>
        <v>0.96458814557168793</v>
      </c>
      <c r="G9868" s="6">
        <f t="shared" ref="G9868:G9931" si="773">IF(OR(B9868&lt;-10,B9868&gt;10),0,1)</f>
        <v>0</v>
      </c>
    </row>
    <row r="9869" spans="1:7" x14ac:dyDescent="0.25">
      <c r="A9869" s="6">
        <f t="shared" ref="A9869:A9932" si="774">A9868+1</f>
        <v>9858</v>
      </c>
      <c r="B9869" s="6">
        <f t="shared" si="771"/>
        <v>-76</v>
      </c>
      <c r="C9869" s="6">
        <f t="shared" si="772"/>
        <v>46</v>
      </c>
      <c r="D9869" s="8">
        <f ca="1">VLOOKUP(B9869,Residuals!$A$12:$AW$232,C9869,FALSE)</f>
        <v>1.0616767118782584E-2</v>
      </c>
      <c r="E9869" s="8">
        <f ca="1">VLOOKUP(B9869,Residuals!$A$12:$AW$232,C9869,FALSE)^2</f>
        <v>1.1271574405446304E-4</v>
      </c>
      <c r="F9869" s="8">
        <f t="shared" ca="1" si="770"/>
        <v>0.26555017334590431</v>
      </c>
      <c r="G9869" s="6">
        <f t="shared" si="773"/>
        <v>0</v>
      </c>
    </row>
    <row r="9870" spans="1:7" x14ac:dyDescent="0.25">
      <c r="A9870" s="6">
        <f t="shared" si="774"/>
        <v>9859</v>
      </c>
      <c r="B9870" s="6">
        <f t="shared" si="771"/>
        <v>-75</v>
      </c>
      <c r="C9870" s="6">
        <f t="shared" si="772"/>
        <v>46</v>
      </c>
      <c r="D9870" s="8">
        <f ca="1">VLOOKUP(B9870,Residuals!$A$12:$AW$232,C9870,FALSE)</f>
        <v>-8.4825313195534911E-3</v>
      </c>
      <c r="E9870" s="8">
        <f ca="1">VLOOKUP(B9870,Residuals!$A$12:$AW$232,C9870,FALSE)^2</f>
        <v>7.1953337587205891E-5</v>
      </c>
      <c r="F9870" s="8">
        <f t="shared" ca="1" si="770"/>
        <v>0.16951688008967489</v>
      </c>
      <c r="G9870" s="6">
        <f t="shared" si="773"/>
        <v>0</v>
      </c>
    </row>
    <row r="9871" spans="1:7" x14ac:dyDescent="0.25">
      <c r="A9871" s="6">
        <f t="shared" si="774"/>
        <v>9860</v>
      </c>
      <c r="B9871" s="6">
        <f t="shared" si="771"/>
        <v>-74</v>
      </c>
      <c r="C9871" s="6">
        <f t="shared" si="772"/>
        <v>46</v>
      </c>
      <c r="D9871" s="8">
        <f ca="1">VLOOKUP(B9871,Residuals!$A$12:$AW$232,C9871,FALSE)</f>
        <v>1.7469762001355919E-2</v>
      </c>
      <c r="E9871" s="8">
        <f ca="1">VLOOKUP(B9871,Residuals!$A$12:$AW$232,C9871,FALSE)^2</f>
        <v>3.0519258438401918E-4</v>
      </c>
      <c r="F9871" s="8">
        <f t="shared" ca="1" si="770"/>
        <v>0.71901174380662614</v>
      </c>
      <c r="G9871" s="6">
        <f t="shared" si="773"/>
        <v>0</v>
      </c>
    </row>
    <row r="9872" spans="1:7" x14ac:dyDescent="0.25">
      <c r="A9872" s="6">
        <f t="shared" si="774"/>
        <v>9861</v>
      </c>
      <c r="B9872" s="6">
        <f t="shared" si="771"/>
        <v>-73</v>
      </c>
      <c r="C9872" s="6">
        <f t="shared" si="772"/>
        <v>46</v>
      </c>
      <c r="D9872" s="8">
        <f ca="1">VLOOKUP(B9872,Residuals!$A$12:$AW$232,C9872,FALSE)</f>
        <v>-3.6971634966985046E-3</v>
      </c>
      <c r="E9872" s="8">
        <f ca="1">VLOOKUP(B9872,Residuals!$A$12:$AW$232,C9872,FALSE)^2</f>
        <v>1.3669017921319914E-5</v>
      </c>
      <c r="F9872" s="8">
        <f t="shared" ca="1" si="770"/>
        <v>3.2203221554576174E-2</v>
      </c>
      <c r="G9872" s="6">
        <f t="shared" si="773"/>
        <v>0</v>
      </c>
    </row>
    <row r="9873" spans="1:7" x14ac:dyDescent="0.25">
      <c r="A9873" s="6">
        <f t="shared" si="774"/>
        <v>9862</v>
      </c>
      <c r="B9873" s="6">
        <f t="shared" si="771"/>
        <v>-72</v>
      </c>
      <c r="C9873" s="6">
        <f t="shared" si="772"/>
        <v>46</v>
      </c>
      <c r="D9873" s="8">
        <f ca="1">VLOOKUP(B9873,Residuals!$A$12:$AW$232,C9873,FALSE)</f>
        <v>-9.1166560044600789E-3</v>
      </c>
      <c r="E9873" s="8">
        <f ca="1">VLOOKUP(B9873,Residuals!$A$12:$AW$232,C9873,FALSE)^2</f>
        <v>8.3113416703658004E-5</v>
      </c>
      <c r="F9873" s="8">
        <f t="shared" ca="1" si="770"/>
        <v>0.19580922255512412</v>
      </c>
      <c r="G9873" s="6">
        <f t="shared" si="773"/>
        <v>0</v>
      </c>
    </row>
    <row r="9874" spans="1:7" x14ac:dyDescent="0.25">
      <c r="A9874" s="6">
        <f t="shared" si="774"/>
        <v>9863</v>
      </c>
      <c r="B9874" s="6">
        <f t="shared" si="771"/>
        <v>-71</v>
      </c>
      <c r="C9874" s="6">
        <f t="shared" si="772"/>
        <v>46</v>
      </c>
      <c r="D9874" s="8">
        <f ca="1">VLOOKUP(B9874,Residuals!$A$12:$AW$232,C9874,FALSE)</f>
        <v>-9.3424568873593603E-3</v>
      </c>
      <c r="E9874" s="8">
        <f ca="1">VLOOKUP(B9874,Residuals!$A$12:$AW$232,C9874,FALSE)^2</f>
        <v>8.7281500692168343E-5</v>
      </c>
      <c r="F9874" s="8">
        <f t="shared" ca="1" si="770"/>
        <v>0.20562892817791978</v>
      </c>
      <c r="G9874" s="6">
        <f t="shared" si="773"/>
        <v>0</v>
      </c>
    </row>
    <row r="9875" spans="1:7" x14ac:dyDescent="0.25">
      <c r="A9875" s="6">
        <f t="shared" si="774"/>
        <v>9864</v>
      </c>
      <c r="B9875" s="6">
        <f t="shared" si="771"/>
        <v>-70</v>
      </c>
      <c r="C9875" s="6">
        <f t="shared" si="772"/>
        <v>46</v>
      </c>
      <c r="D9875" s="8">
        <f ca="1">VLOOKUP(B9875,Residuals!$A$12:$AW$232,C9875,FALSE)</f>
        <v>-5.6585565641778177E-3</v>
      </c>
      <c r="E9875" s="8">
        <f ca="1">VLOOKUP(B9875,Residuals!$A$12:$AW$232,C9875,FALSE)^2</f>
        <v>3.2019262389999871E-5</v>
      </c>
      <c r="F9875" s="8">
        <f t="shared" ca="1" si="770"/>
        <v>7.5435075635609847E-2</v>
      </c>
      <c r="G9875" s="6">
        <f t="shared" si="773"/>
        <v>0</v>
      </c>
    </row>
    <row r="9876" spans="1:7" x14ac:dyDescent="0.25">
      <c r="A9876" s="6">
        <f t="shared" si="774"/>
        <v>9865</v>
      </c>
      <c r="B9876" s="6">
        <f t="shared" si="771"/>
        <v>-69</v>
      </c>
      <c r="C9876" s="6">
        <f t="shared" si="772"/>
        <v>46</v>
      </c>
      <c r="D9876" s="8">
        <f ca="1">VLOOKUP(B9876,Residuals!$A$12:$AW$232,C9876,FALSE)</f>
        <v>4.5941141911139977E-3</v>
      </c>
      <c r="E9876" s="8">
        <f ca="1">VLOOKUP(B9876,Residuals!$A$12:$AW$232,C9876,FALSE)^2</f>
        <v>2.1105885200995023E-5</v>
      </c>
      <c r="F9876" s="8">
        <f t="shared" ca="1" si="770"/>
        <v>4.9723945139685789E-2</v>
      </c>
      <c r="G9876" s="6">
        <f t="shared" si="773"/>
        <v>0</v>
      </c>
    </row>
    <row r="9877" spans="1:7" x14ac:dyDescent="0.25">
      <c r="A9877" s="6">
        <f t="shared" si="774"/>
        <v>9866</v>
      </c>
      <c r="B9877" s="6">
        <f t="shared" si="771"/>
        <v>-68</v>
      </c>
      <c r="C9877" s="6">
        <f t="shared" si="772"/>
        <v>46</v>
      </c>
      <c r="D9877" s="8">
        <f ca="1">VLOOKUP(B9877,Residuals!$A$12:$AW$232,C9877,FALSE)</f>
        <v>-1.1475901165236049E-2</v>
      </c>
      <c r="E9877" s="8">
        <f ca="1">VLOOKUP(B9877,Residuals!$A$12:$AW$232,C9877,FALSE)^2</f>
        <v>1.3169630755426609E-4</v>
      </c>
      <c r="F9877" s="8">
        <f t="shared" ca="1" si="770"/>
        <v>0.31026701365829429</v>
      </c>
      <c r="G9877" s="6">
        <f t="shared" si="773"/>
        <v>0</v>
      </c>
    </row>
    <row r="9878" spans="1:7" x14ac:dyDescent="0.25">
      <c r="A9878" s="6">
        <f t="shared" si="774"/>
        <v>9867</v>
      </c>
      <c r="B9878" s="6">
        <f t="shared" si="771"/>
        <v>-67</v>
      </c>
      <c r="C9878" s="6">
        <f t="shared" si="772"/>
        <v>46</v>
      </c>
      <c r="D9878" s="8">
        <f ca="1">VLOOKUP(B9878,Residuals!$A$12:$AW$232,C9878,FALSE)</f>
        <v>1.4976372976113969E-2</v>
      </c>
      <c r="E9878" s="8">
        <f ca="1">VLOOKUP(B9878,Residuals!$A$12:$AW$232,C9878,FALSE)^2</f>
        <v>2.2429174751967677E-4</v>
      </c>
      <c r="F9878" s="8">
        <f t="shared" ca="1" si="770"/>
        <v>0.52841519996644715</v>
      </c>
      <c r="G9878" s="6">
        <f t="shared" si="773"/>
        <v>0</v>
      </c>
    </row>
    <row r="9879" spans="1:7" x14ac:dyDescent="0.25">
      <c r="A9879" s="6">
        <f t="shared" si="774"/>
        <v>9868</v>
      </c>
      <c r="B9879" s="6">
        <f t="shared" si="771"/>
        <v>-66</v>
      </c>
      <c r="C9879" s="6">
        <f t="shared" si="772"/>
        <v>46</v>
      </c>
      <c r="D9879" s="8">
        <f ca="1">VLOOKUP(B9879,Residuals!$A$12:$AW$232,C9879,FALSE)</f>
        <v>1.0856206394933121E-2</v>
      </c>
      <c r="E9879" s="8">
        <f ca="1">VLOOKUP(B9879,Residuals!$A$12:$AW$232,C9879,FALSE)^2</f>
        <v>1.1785721728938679E-4</v>
      </c>
      <c r="F9879" s="8">
        <f t="shared" ca="1" si="770"/>
        <v>0.27766311391370663</v>
      </c>
      <c r="G9879" s="6">
        <f t="shared" si="773"/>
        <v>0</v>
      </c>
    </row>
    <row r="9880" spans="1:7" x14ac:dyDescent="0.25">
      <c r="A9880" s="6">
        <f t="shared" si="774"/>
        <v>9869</v>
      </c>
      <c r="B9880" s="6">
        <f t="shared" si="771"/>
        <v>-65</v>
      </c>
      <c r="C9880" s="6">
        <f t="shared" si="772"/>
        <v>46</v>
      </c>
      <c r="D9880" s="8">
        <f ca="1">VLOOKUP(B9880,Residuals!$A$12:$AW$232,C9880,FALSE)</f>
        <v>-4.3077165861753666E-3</v>
      </c>
      <c r="E9880" s="8">
        <f ca="1">VLOOKUP(B9880,Residuals!$A$12:$AW$232,C9880,FALSE)^2</f>
        <v>1.8556422186810353E-5</v>
      </c>
      <c r="F9880" s="8">
        <f t="shared" ca="1" si="770"/>
        <v>4.3717593932630042E-2</v>
      </c>
      <c r="G9880" s="6">
        <f t="shared" si="773"/>
        <v>0</v>
      </c>
    </row>
    <row r="9881" spans="1:7" x14ac:dyDescent="0.25">
      <c r="A9881" s="6">
        <f t="shared" si="774"/>
        <v>9870</v>
      </c>
      <c r="B9881" s="6">
        <f t="shared" si="771"/>
        <v>-64</v>
      </c>
      <c r="C9881" s="6">
        <f t="shared" si="772"/>
        <v>46</v>
      </c>
      <c r="D9881" s="8">
        <f ca="1">VLOOKUP(B9881,Residuals!$A$12:$AW$232,C9881,FALSE)</f>
        <v>-3.2561836817607873E-3</v>
      </c>
      <c r="E9881" s="8">
        <f ca="1">VLOOKUP(B9881,Residuals!$A$12:$AW$232,C9881,FALSE)^2</f>
        <v>1.0602732169365236E-5</v>
      </c>
      <c r="F9881" s="8">
        <f t="shared" ca="1" si="770"/>
        <v>2.4979273207429542E-2</v>
      </c>
      <c r="G9881" s="6">
        <f t="shared" si="773"/>
        <v>0</v>
      </c>
    </row>
    <row r="9882" spans="1:7" x14ac:dyDescent="0.25">
      <c r="A9882" s="6">
        <f t="shared" si="774"/>
        <v>9871</v>
      </c>
      <c r="B9882" s="6">
        <f t="shared" si="771"/>
        <v>-63</v>
      </c>
      <c r="C9882" s="6">
        <f t="shared" si="772"/>
        <v>46</v>
      </c>
      <c r="D9882" s="8">
        <f ca="1">VLOOKUP(B9882,Residuals!$A$12:$AW$232,C9882,FALSE)</f>
        <v>-5.407255015612648E-3</v>
      </c>
      <c r="E9882" s="8">
        <f ca="1">VLOOKUP(B9882,Residuals!$A$12:$AW$232,C9882,FALSE)^2</f>
        <v>2.9238406803868139E-5</v>
      </c>
      <c r="F9882" s="8">
        <f t="shared" ca="1" si="770"/>
        <v>6.8883580197755187E-2</v>
      </c>
      <c r="G9882" s="6">
        <f t="shared" si="773"/>
        <v>0</v>
      </c>
    </row>
    <row r="9883" spans="1:7" x14ac:dyDescent="0.25">
      <c r="A9883" s="6">
        <f t="shared" si="774"/>
        <v>9872</v>
      </c>
      <c r="B9883" s="6">
        <f t="shared" si="771"/>
        <v>-62</v>
      </c>
      <c r="C9883" s="6">
        <f t="shared" si="772"/>
        <v>46</v>
      </c>
      <c r="D9883" s="8">
        <f ca="1">VLOOKUP(B9883,Residuals!$A$12:$AW$232,C9883,FALSE)</f>
        <v>-4.6236608431278123E-3</v>
      </c>
      <c r="E9883" s="8">
        <f ca="1">VLOOKUP(B9883,Residuals!$A$12:$AW$232,C9883,FALSE)^2</f>
        <v>2.137823959227339E-5</v>
      </c>
      <c r="F9883" s="8">
        <f t="shared" ca="1" si="770"/>
        <v>5.0365592466083624E-2</v>
      </c>
      <c r="G9883" s="6">
        <f t="shared" si="773"/>
        <v>0</v>
      </c>
    </row>
    <row r="9884" spans="1:7" x14ac:dyDescent="0.25">
      <c r="A9884" s="6">
        <f t="shared" si="774"/>
        <v>9873</v>
      </c>
      <c r="B9884" s="6">
        <f t="shared" si="771"/>
        <v>-61</v>
      </c>
      <c r="C9884" s="6">
        <f t="shared" si="772"/>
        <v>46</v>
      </c>
      <c r="D9884" s="8">
        <f ca="1">VLOOKUP(B9884,Residuals!$A$12:$AW$232,C9884,FALSE)</f>
        <v>-4.6109017119917457E-3</v>
      </c>
      <c r="E9884" s="8">
        <f ca="1">VLOOKUP(B9884,Residuals!$A$12:$AW$232,C9884,FALSE)^2</f>
        <v>2.1260414597648411E-5</v>
      </c>
      <c r="F9884" s="8">
        <f t="shared" ca="1" si="770"/>
        <v>5.0088005266446051E-2</v>
      </c>
      <c r="G9884" s="6">
        <f t="shared" si="773"/>
        <v>0</v>
      </c>
    </row>
    <row r="9885" spans="1:7" x14ac:dyDescent="0.25">
      <c r="A9885" s="6">
        <f t="shared" si="774"/>
        <v>9874</v>
      </c>
      <c r="B9885" s="6">
        <f t="shared" si="771"/>
        <v>-60</v>
      </c>
      <c r="C9885" s="6">
        <f t="shared" si="772"/>
        <v>46</v>
      </c>
      <c r="D9885" s="8">
        <f ca="1">VLOOKUP(B9885,Residuals!$A$12:$AW$232,C9885,FALSE)</f>
        <v>-1.5533879604967377E-2</v>
      </c>
      <c r="E9885" s="8">
        <f ca="1">VLOOKUP(B9885,Residuals!$A$12:$AW$232,C9885,FALSE)^2</f>
        <v>2.4130141558162144E-4</v>
      </c>
      <c r="F9885" s="8">
        <f t="shared" ca="1" si="770"/>
        <v>0.56848875260362952</v>
      </c>
      <c r="G9885" s="6">
        <f t="shared" si="773"/>
        <v>0</v>
      </c>
    </row>
    <row r="9886" spans="1:7" x14ac:dyDescent="0.25">
      <c r="A9886" s="6">
        <f t="shared" si="774"/>
        <v>9875</v>
      </c>
      <c r="B9886" s="6">
        <f t="shared" si="771"/>
        <v>-59</v>
      </c>
      <c r="C9886" s="6">
        <f t="shared" si="772"/>
        <v>46</v>
      </c>
      <c r="D9886" s="8">
        <f ca="1">VLOOKUP(B9886,Residuals!$A$12:$AW$232,C9886,FALSE)</f>
        <v>-1.9556251617895499E-2</v>
      </c>
      <c r="E9886" s="8">
        <f ca="1">VLOOKUP(B9886,Residuals!$A$12:$AW$232,C9886,FALSE)^2</f>
        <v>3.8244697734244031E-4</v>
      </c>
      <c r="F9886" s="8">
        <f t="shared" ca="1" si="770"/>
        <v>0.90101752848146932</v>
      </c>
      <c r="G9886" s="6">
        <f t="shared" si="773"/>
        <v>0</v>
      </c>
    </row>
    <row r="9887" spans="1:7" x14ac:dyDescent="0.25">
      <c r="A9887" s="6">
        <f t="shared" si="774"/>
        <v>9876</v>
      </c>
      <c r="B9887" s="6">
        <f t="shared" si="771"/>
        <v>-58</v>
      </c>
      <c r="C9887" s="6">
        <f t="shared" si="772"/>
        <v>46</v>
      </c>
      <c r="D9887" s="8">
        <f ca="1">VLOOKUP(B9887,Residuals!$A$12:$AW$232,C9887,FALSE)</f>
        <v>-2.6498988634583925E-2</v>
      </c>
      <c r="E9887" s="8">
        <f ca="1">VLOOKUP(B9887,Residuals!$A$12:$AW$232,C9887,FALSE)^2</f>
        <v>7.02196398655808E-4</v>
      </c>
      <c r="F9887" s="8">
        <f t="shared" ca="1" si="770"/>
        <v>1.6543241314702233</v>
      </c>
      <c r="G9887" s="6">
        <f t="shared" si="773"/>
        <v>0</v>
      </c>
    </row>
    <row r="9888" spans="1:7" x14ac:dyDescent="0.25">
      <c r="A9888" s="6">
        <f t="shared" si="774"/>
        <v>9877</v>
      </c>
      <c r="B9888" s="6">
        <f t="shared" si="771"/>
        <v>-57</v>
      </c>
      <c r="C9888" s="6">
        <f t="shared" si="772"/>
        <v>46</v>
      </c>
      <c r="D9888" s="8">
        <f ca="1">VLOOKUP(B9888,Residuals!$A$12:$AW$232,C9888,FALSE)</f>
        <v>4.0660673839596484E-2</v>
      </c>
      <c r="E9888" s="8">
        <f ca="1">VLOOKUP(B9888,Residuals!$A$12:$AW$232,C9888,FALSE)^2</f>
        <v>1.6532903970900459E-3</v>
      </c>
      <c r="F9888" s="8">
        <f t="shared" ca="1" si="770"/>
        <v>3.8950330783093206</v>
      </c>
      <c r="G9888" s="6">
        <f t="shared" si="773"/>
        <v>0</v>
      </c>
    </row>
    <row r="9889" spans="1:7" x14ac:dyDescent="0.25">
      <c r="A9889" s="6">
        <f t="shared" si="774"/>
        <v>9878</v>
      </c>
      <c r="B9889" s="6">
        <f t="shared" si="771"/>
        <v>-56</v>
      </c>
      <c r="C9889" s="6">
        <f t="shared" si="772"/>
        <v>46</v>
      </c>
      <c r="D9889" s="8">
        <f ca="1">VLOOKUP(B9889,Residuals!$A$12:$AW$232,C9889,FALSE)</f>
        <v>1.3235396784959106E-2</v>
      </c>
      <c r="E9889" s="8">
        <f ca="1">VLOOKUP(B9889,Residuals!$A$12:$AW$232,C9889,FALSE)^2</f>
        <v>1.7517572805530584E-4</v>
      </c>
      <c r="F9889" s="8">
        <f t="shared" ca="1" si="770"/>
        <v>0.41270139625396507</v>
      </c>
      <c r="G9889" s="6">
        <f t="shared" si="773"/>
        <v>0</v>
      </c>
    </row>
    <row r="9890" spans="1:7" x14ac:dyDescent="0.25">
      <c r="A9890" s="6">
        <f t="shared" si="774"/>
        <v>9879</v>
      </c>
      <c r="B9890" s="6">
        <f t="shared" si="771"/>
        <v>-55</v>
      </c>
      <c r="C9890" s="6">
        <f t="shared" si="772"/>
        <v>46</v>
      </c>
      <c r="D9890" s="8">
        <f ca="1">VLOOKUP(B9890,Residuals!$A$12:$AW$232,C9890,FALSE)</f>
        <v>-1.0836311285475587E-3</v>
      </c>
      <c r="E9890" s="8">
        <f ca="1">VLOOKUP(B9890,Residuals!$A$12:$AW$232,C9890,FALSE)^2</f>
        <v>1.1742564227572557E-6</v>
      </c>
      <c r="F9890" s="8">
        <f t="shared" ca="1" si="770"/>
        <v>2.7664635427066936E-3</v>
      </c>
      <c r="G9890" s="6">
        <f t="shared" si="773"/>
        <v>0</v>
      </c>
    </row>
    <row r="9891" spans="1:7" x14ac:dyDescent="0.25">
      <c r="A9891" s="6">
        <f t="shared" si="774"/>
        <v>9880</v>
      </c>
      <c r="B9891" s="6">
        <f t="shared" si="771"/>
        <v>-54</v>
      </c>
      <c r="C9891" s="6">
        <f t="shared" si="772"/>
        <v>46</v>
      </c>
      <c r="D9891" s="8">
        <f ca="1">VLOOKUP(B9891,Residuals!$A$12:$AW$232,C9891,FALSE)</f>
        <v>-1.5746280618253217E-2</v>
      </c>
      <c r="E9891" s="8">
        <f ca="1">VLOOKUP(B9891,Residuals!$A$12:$AW$232,C9891,FALSE)^2</f>
        <v>2.4794535330877694E-4</v>
      </c>
      <c r="F9891" s="8">
        <f t="shared" ca="1" si="770"/>
        <v>0.58414139128286358</v>
      </c>
      <c r="G9891" s="6">
        <f t="shared" si="773"/>
        <v>0</v>
      </c>
    </row>
    <row r="9892" spans="1:7" x14ac:dyDescent="0.25">
      <c r="A9892" s="6">
        <f t="shared" si="774"/>
        <v>9881</v>
      </c>
      <c r="B9892" s="6">
        <f t="shared" si="771"/>
        <v>-53</v>
      </c>
      <c r="C9892" s="6">
        <f t="shared" si="772"/>
        <v>46</v>
      </c>
      <c r="D9892" s="8">
        <f ca="1">VLOOKUP(B9892,Residuals!$A$12:$AW$232,C9892,FALSE)</f>
        <v>3.0426348831148611E-2</v>
      </c>
      <c r="E9892" s="8">
        <f ca="1">VLOOKUP(B9892,Residuals!$A$12:$AW$232,C9892,FALSE)^2</f>
        <v>9.2576270319473845E-4</v>
      </c>
      <c r="F9892" s="8">
        <f t="shared" ca="1" si="770"/>
        <v>2.1810302400323969</v>
      </c>
      <c r="G9892" s="6">
        <f t="shared" si="773"/>
        <v>0</v>
      </c>
    </row>
    <row r="9893" spans="1:7" x14ac:dyDescent="0.25">
      <c r="A9893" s="6">
        <f t="shared" si="774"/>
        <v>9882</v>
      </c>
      <c r="B9893" s="6">
        <f t="shared" si="771"/>
        <v>-52</v>
      </c>
      <c r="C9893" s="6">
        <f t="shared" si="772"/>
        <v>46</v>
      </c>
      <c r="D9893" s="8">
        <f ca="1">VLOOKUP(B9893,Residuals!$A$12:$AW$232,C9893,FALSE)</f>
        <v>-8.1119596540316433E-5</v>
      </c>
      <c r="E9893" s="8">
        <f ca="1">VLOOKUP(B9893,Residuals!$A$12:$AW$232,C9893,FALSE)^2</f>
        <v>6.5803889428637176E-9</v>
      </c>
      <c r="F9893" s="8">
        <f t="shared" ca="1" si="770"/>
        <v>1.5502922321273912E-5</v>
      </c>
      <c r="G9893" s="6">
        <f t="shared" si="773"/>
        <v>0</v>
      </c>
    </row>
    <row r="9894" spans="1:7" x14ac:dyDescent="0.25">
      <c r="A9894" s="6">
        <f t="shared" si="774"/>
        <v>9883</v>
      </c>
      <c r="B9894" s="6">
        <f t="shared" si="771"/>
        <v>-51</v>
      </c>
      <c r="C9894" s="6">
        <f t="shared" si="772"/>
        <v>46</v>
      </c>
      <c r="D9894" s="8">
        <f ca="1">VLOOKUP(B9894,Residuals!$A$12:$AW$232,C9894,FALSE)</f>
        <v>6.2491874711910443E-3</v>
      </c>
      <c r="E9894" s="8">
        <f ca="1">VLOOKUP(B9894,Residuals!$A$12:$AW$232,C9894,FALSE)^2</f>
        <v>3.9052344050091122E-5</v>
      </c>
      <c r="F9894" s="8">
        <f t="shared" ca="1" si="770"/>
        <v>9.2004509388278061E-2</v>
      </c>
      <c r="G9894" s="6">
        <f t="shared" si="773"/>
        <v>0</v>
      </c>
    </row>
    <row r="9895" spans="1:7" x14ac:dyDescent="0.25">
      <c r="A9895" s="6">
        <f t="shared" si="774"/>
        <v>9884</v>
      </c>
      <c r="B9895" s="6">
        <f t="shared" si="771"/>
        <v>-50</v>
      </c>
      <c r="C9895" s="6">
        <f t="shared" si="772"/>
        <v>46</v>
      </c>
      <c r="D9895" s="8">
        <f ca="1">VLOOKUP(B9895,Residuals!$A$12:$AW$232,C9895,FALSE)</f>
        <v>-3.2162031438793114E-2</v>
      </c>
      <c r="E9895" s="8">
        <f ca="1">VLOOKUP(B9895,Residuals!$A$12:$AW$232,C9895,FALSE)^2</f>
        <v>1.0343962662699166E-3</v>
      </c>
      <c r="F9895" s="8">
        <f t="shared" ca="1" si="770"/>
        <v>2.4369630890570897</v>
      </c>
      <c r="G9895" s="6">
        <f t="shared" si="773"/>
        <v>0</v>
      </c>
    </row>
    <row r="9896" spans="1:7" x14ac:dyDescent="0.25">
      <c r="A9896" s="6">
        <f t="shared" si="774"/>
        <v>9885</v>
      </c>
      <c r="B9896" s="6">
        <f t="shared" si="771"/>
        <v>-49</v>
      </c>
      <c r="C9896" s="6">
        <f t="shared" si="772"/>
        <v>46</v>
      </c>
      <c r="D9896" s="8">
        <f ca="1">VLOOKUP(B9896,Residuals!$A$12:$AW$232,C9896,FALSE)</f>
        <v>-5.7505275675925512E-3</v>
      </c>
      <c r="E9896" s="8">
        <f ca="1">VLOOKUP(B9896,Residuals!$A$12:$AW$232,C9896,FALSE)^2</f>
        <v>3.3068567305641905E-5</v>
      </c>
      <c r="F9896" s="8">
        <f t="shared" ca="1" si="770"/>
        <v>7.7907162428620891E-2</v>
      </c>
      <c r="G9896" s="6">
        <f t="shared" si="773"/>
        <v>0</v>
      </c>
    </row>
    <row r="9897" spans="1:7" x14ac:dyDescent="0.25">
      <c r="A9897" s="6">
        <f t="shared" si="774"/>
        <v>9886</v>
      </c>
      <c r="B9897" s="6">
        <f t="shared" si="771"/>
        <v>-48</v>
      </c>
      <c r="C9897" s="6">
        <f t="shared" si="772"/>
        <v>46</v>
      </c>
      <c r="D9897" s="8">
        <f ca="1">VLOOKUP(B9897,Residuals!$A$12:$AW$232,C9897,FALSE)</f>
        <v>1.2784578460198693E-2</v>
      </c>
      <c r="E9897" s="8">
        <f ca="1">VLOOKUP(B9897,Residuals!$A$12:$AW$232,C9897,FALSE)^2</f>
        <v>1.6344544640497637E-4</v>
      </c>
      <c r="F9897" s="8">
        <f t="shared" ca="1" si="770"/>
        <v>0.3850656976940891</v>
      </c>
      <c r="G9897" s="6">
        <f t="shared" si="773"/>
        <v>0</v>
      </c>
    </row>
    <row r="9898" spans="1:7" x14ac:dyDescent="0.25">
      <c r="A9898" s="6">
        <f t="shared" si="774"/>
        <v>9887</v>
      </c>
      <c r="B9898" s="6">
        <f t="shared" si="771"/>
        <v>-47</v>
      </c>
      <c r="C9898" s="6">
        <f t="shared" si="772"/>
        <v>46</v>
      </c>
      <c r="D9898" s="8">
        <f ca="1">VLOOKUP(B9898,Residuals!$A$12:$AW$232,C9898,FALSE)</f>
        <v>4.3304656767157411E-3</v>
      </c>
      <c r="E9898" s="8">
        <f ca="1">VLOOKUP(B9898,Residuals!$A$12:$AW$232,C9898,FALSE)^2</f>
        <v>1.8752932977213121E-5</v>
      </c>
      <c r="F9898" s="8">
        <f t="shared" ca="1" si="770"/>
        <v>4.418055919887165E-2</v>
      </c>
      <c r="G9898" s="6">
        <f t="shared" si="773"/>
        <v>0</v>
      </c>
    </row>
    <row r="9899" spans="1:7" x14ac:dyDescent="0.25">
      <c r="A9899" s="6">
        <f t="shared" si="774"/>
        <v>9888</v>
      </c>
      <c r="B9899" s="6">
        <f t="shared" si="771"/>
        <v>-46</v>
      </c>
      <c r="C9899" s="6">
        <f t="shared" si="772"/>
        <v>46</v>
      </c>
      <c r="D9899" s="8">
        <f ca="1">VLOOKUP(B9899,Residuals!$A$12:$AW$232,C9899,FALSE)</f>
        <v>1.7448296922472344E-2</v>
      </c>
      <c r="E9899" s="8">
        <f ca="1">VLOOKUP(B9899,Residuals!$A$12:$AW$232,C9899,FALSE)^2</f>
        <v>3.0444306549475784E-4</v>
      </c>
      <c r="F9899" s="8">
        <f t="shared" ca="1" si="770"/>
        <v>0.71724593129623526</v>
      </c>
      <c r="G9899" s="6">
        <f t="shared" si="773"/>
        <v>0</v>
      </c>
    </row>
    <row r="9900" spans="1:7" x14ac:dyDescent="0.25">
      <c r="A9900" s="6">
        <f t="shared" si="774"/>
        <v>9889</v>
      </c>
      <c r="B9900" s="6">
        <f t="shared" si="771"/>
        <v>-45</v>
      </c>
      <c r="C9900" s="6">
        <f t="shared" si="772"/>
        <v>46</v>
      </c>
      <c r="D9900" s="8">
        <f ca="1">VLOOKUP(B9900,Residuals!$A$12:$AW$232,C9900,FALSE)</f>
        <v>7.4375900692994334E-3</v>
      </c>
      <c r="E9900" s="8">
        <f ca="1">VLOOKUP(B9900,Residuals!$A$12:$AW$232,C9900,FALSE)^2</f>
        <v>5.5317746038941553E-5</v>
      </c>
      <c r="F9900" s="8">
        <f t="shared" ca="1" si="770"/>
        <v>0.13032462477156487</v>
      </c>
      <c r="G9900" s="6">
        <f t="shared" si="773"/>
        <v>0</v>
      </c>
    </row>
    <row r="9901" spans="1:7" x14ac:dyDescent="0.25">
      <c r="A9901" s="6">
        <f t="shared" si="774"/>
        <v>9890</v>
      </c>
      <c r="B9901" s="6">
        <f t="shared" si="771"/>
        <v>-44</v>
      </c>
      <c r="C9901" s="6">
        <f t="shared" si="772"/>
        <v>46</v>
      </c>
      <c r="D9901" s="8">
        <f ca="1">VLOOKUP(B9901,Residuals!$A$12:$AW$232,C9901,FALSE)</f>
        <v>1.112011136150102E-2</v>
      </c>
      <c r="E9901" s="8">
        <f ca="1">VLOOKUP(B9901,Residuals!$A$12:$AW$232,C9901,FALSE)^2</f>
        <v>1.2365687669218408E-4</v>
      </c>
      <c r="F9901" s="8">
        <f t="shared" ca="1" si="770"/>
        <v>0.29132669367959863</v>
      </c>
      <c r="G9901" s="6">
        <f t="shared" si="773"/>
        <v>0</v>
      </c>
    </row>
    <row r="9902" spans="1:7" x14ac:dyDescent="0.25">
      <c r="A9902" s="6">
        <f t="shared" si="774"/>
        <v>9891</v>
      </c>
      <c r="B9902" s="6">
        <f t="shared" si="771"/>
        <v>-43</v>
      </c>
      <c r="C9902" s="6">
        <f t="shared" si="772"/>
        <v>46</v>
      </c>
      <c r="D9902" s="8">
        <f ca="1">VLOOKUP(B9902,Residuals!$A$12:$AW$232,C9902,FALSE)</f>
        <v>-2.9664260148353958E-3</v>
      </c>
      <c r="E9902" s="8">
        <f ca="1">VLOOKUP(B9902,Residuals!$A$12:$AW$232,C9902,FALSE)^2</f>
        <v>8.7996833014922076E-6</v>
      </c>
      <c r="F9902" s="8">
        <f t="shared" ca="1" si="770"/>
        <v>2.0731419960029886E-2</v>
      </c>
      <c r="G9902" s="6">
        <f t="shared" si="773"/>
        <v>0</v>
      </c>
    </row>
    <row r="9903" spans="1:7" x14ac:dyDescent="0.25">
      <c r="A9903" s="6">
        <f t="shared" si="774"/>
        <v>9892</v>
      </c>
      <c r="B9903" s="6">
        <f t="shared" si="771"/>
        <v>-42</v>
      </c>
      <c r="C9903" s="6">
        <f t="shared" si="772"/>
        <v>46</v>
      </c>
      <c r="D9903" s="8">
        <f ca="1">VLOOKUP(B9903,Residuals!$A$12:$AW$232,C9903,FALSE)</f>
        <v>2.0049904024201856E-2</v>
      </c>
      <c r="E9903" s="8">
        <f ca="1">VLOOKUP(B9903,Residuals!$A$12:$AW$232,C9903,FALSE)^2</f>
        <v>4.019986513797058E-4</v>
      </c>
      <c r="F9903" s="8">
        <f t="shared" ca="1" si="770"/>
        <v>0.9470798640793231</v>
      </c>
      <c r="G9903" s="6">
        <f t="shared" si="773"/>
        <v>0</v>
      </c>
    </row>
    <row r="9904" spans="1:7" x14ac:dyDescent="0.25">
      <c r="A9904" s="6">
        <f t="shared" si="774"/>
        <v>9893</v>
      </c>
      <c r="B9904" s="6">
        <f t="shared" si="771"/>
        <v>-41</v>
      </c>
      <c r="C9904" s="6">
        <f t="shared" si="772"/>
        <v>46</v>
      </c>
      <c r="D9904" s="8">
        <f ca="1">VLOOKUP(B9904,Residuals!$A$12:$AW$232,C9904,FALSE)</f>
        <v>5.7593944213522276E-3</v>
      </c>
      <c r="E9904" s="8">
        <f ca="1">VLOOKUP(B9904,Residuals!$A$12:$AW$232,C9904,FALSE)^2</f>
        <v>3.317062410070316E-5</v>
      </c>
      <c r="F9904" s="8">
        <f t="shared" ca="1" si="770"/>
        <v>7.8147600885972057E-2</v>
      </c>
      <c r="G9904" s="6">
        <f t="shared" si="773"/>
        <v>0</v>
      </c>
    </row>
    <row r="9905" spans="1:7" x14ac:dyDescent="0.25">
      <c r="A9905" s="6">
        <f t="shared" si="774"/>
        <v>9894</v>
      </c>
      <c r="B9905" s="6">
        <f t="shared" si="771"/>
        <v>-40</v>
      </c>
      <c r="C9905" s="6">
        <f t="shared" si="772"/>
        <v>46</v>
      </c>
      <c r="D9905" s="8">
        <f ca="1">VLOOKUP(B9905,Residuals!$A$12:$AW$232,C9905,FALSE)</f>
        <v>3.6222478577157782E-2</v>
      </c>
      <c r="E9905" s="8">
        <f ca="1">VLOOKUP(B9905,Residuals!$A$12:$AW$232,C9905,FALSE)^2</f>
        <v>1.3120679542726545E-3</v>
      </c>
      <c r="F9905" s="8">
        <f t="shared" ca="1" si="770"/>
        <v>3.0911375834981554</v>
      </c>
      <c r="G9905" s="6">
        <f t="shared" si="773"/>
        <v>0</v>
      </c>
    </row>
    <row r="9906" spans="1:7" x14ac:dyDescent="0.25">
      <c r="A9906" s="6">
        <f t="shared" si="774"/>
        <v>9895</v>
      </c>
      <c r="B9906" s="6">
        <f t="shared" si="771"/>
        <v>-39</v>
      </c>
      <c r="C9906" s="6">
        <f t="shared" si="772"/>
        <v>46</v>
      </c>
      <c r="D9906" s="8">
        <f ca="1">VLOOKUP(B9906,Residuals!$A$12:$AW$232,C9906,FALSE)</f>
        <v>-2.1407576693479118E-3</v>
      </c>
      <c r="E9906" s="8">
        <f ca="1">VLOOKUP(B9906,Residuals!$A$12:$AW$232,C9906,FALSE)^2</f>
        <v>4.5828433988719032E-6</v>
      </c>
      <c r="F9906" s="8">
        <f t="shared" ca="1" si="770"/>
        <v>1.0796848915795985E-2</v>
      </c>
      <c r="G9906" s="6">
        <f t="shared" si="773"/>
        <v>0</v>
      </c>
    </row>
    <row r="9907" spans="1:7" x14ac:dyDescent="0.25">
      <c r="A9907" s="6">
        <f t="shared" si="774"/>
        <v>9896</v>
      </c>
      <c r="B9907" s="6">
        <f t="shared" si="771"/>
        <v>-38</v>
      </c>
      <c r="C9907" s="6">
        <f t="shared" si="772"/>
        <v>46</v>
      </c>
      <c r="D9907" s="8">
        <f ca="1">VLOOKUP(B9907,Residuals!$A$12:$AW$232,C9907,FALSE)</f>
        <v>7.4531099373449329E-3</v>
      </c>
      <c r="E9907" s="8">
        <f ca="1">VLOOKUP(B9907,Residuals!$A$12:$AW$232,C9907,FALSE)^2</f>
        <v>5.554884773814979E-5</v>
      </c>
      <c r="F9907" s="8">
        <f t="shared" ca="1" si="770"/>
        <v>0.13086908372714456</v>
      </c>
      <c r="G9907" s="6">
        <f t="shared" si="773"/>
        <v>0</v>
      </c>
    </row>
    <row r="9908" spans="1:7" x14ac:dyDescent="0.25">
      <c r="A9908" s="6">
        <f t="shared" si="774"/>
        <v>9897</v>
      </c>
      <c r="B9908" s="6">
        <f t="shared" si="771"/>
        <v>-37</v>
      </c>
      <c r="C9908" s="6">
        <f t="shared" si="772"/>
        <v>46</v>
      </c>
      <c r="D9908" s="8">
        <f ca="1">VLOOKUP(B9908,Residuals!$A$12:$AW$232,C9908,FALSE)</f>
        <v>1.7556594804312872E-2</v>
      </c>
      <c r="E9908" s="8">
        <f ca="1">VLOOKUP(B9908,Residuals!$A$12:$AW$232,C9908,FALSE)^2</f>
        <v>3.0823402112282571E-4</v>
      </c>
      <c r="F9908" s="8">
        <f t="shared" ca="1" si="770"/>
        <v>0.7261771496688314</v>
      </c>
      <c r="G9908" s="6">
        <f t="shared" si="773"/>
        <v>0</v>
      </c>
    </row>
    <row r="9909" spans="1:7" x14ac:dyDescent="0.25">
      <c r="A9909" s="6">
        <f t="shared" si="774"/>
        <v>9898</v>
      </c>
      <c r="B9909" s="6">
        <f t="shared" si="771"/>
        <v>-36</v>
      </c>
      <c r="C9909" s="6">
        <f t="shared" si="772"/>
        <v>46</v>
      </c>
      <c r="D9909" s="8">
        <f ca="1">VLOOKUP(B9909,Residuals!$A$12:$AW$232,C9909,FALSE)</f>
        <v>1.1682278240746021E-2</v>
      </c>
      <c r="E9909" s="8">
        <f ca="1">VLOOKUP(B9909,Residuals!$A$12:$AW$232,C9909,FALSE)^2</f>
        <v>1.3647562489420796E-4</v>
      </c>
      <c r="F9909" s="8">
        <f t="shared" ca="1" si="770"/>
        <v>0.3215267410259583</v>
      </c>
      <c r="G9909" s="6">
        <f t="shared" si="773"/>
        <v>0</v>
      </c>
    </row>
    <row r="9910" spans="1:7" x14ac:dyDescent="0.25">
      <c r="A9910" s="6">
        <f t="shared" si="774"/>
        <v>9899</v>
      </c>
      <c r="B9910" s="6">
        <f t="shared" si="771"/>
        <v>-35</v>
      </c>
      <c r="C9910" s="6">
        <f t="shared" si="772"/>
        <v>46</v>
      </c>
      <c r="D9910" s="8">
        <f ca="1">VLOOKUP(B9910,Residuals!$A$12:$AW$232,C9910,FALSE)</f>
        <v>1.2346540627130935E-2</v>
      </c>
      <c r="E9910" s="8">
        <f ca="1">VLOOKUP(B9910,Residuals!$A$12:$AW$232,C9910,FALSE)^2</f>
        <v>1.5243706545739474E-4</v>
      </c>
      <c r="F9910" s="8">
        <f t="shared" ca="1" si="770"/>
        <v>0.35913074518669535</v>
      </c>
      <c r="G9910" s="6">
        <f t="shared" si="773"/>
        <v>0</v>
      </c>
    </row>
    <row r="9911" spans="1:7" x14ac:dyDescent="0.25">
      <c r="A9911" s="6">
        <f t="shared" si="774"/>
        <v>9900</v>
      </c>
      <c r="B9911" s="6">
        <f t="shared" si="771"/>
        <v>-34</v>
      </c>
      <c r="C9911" s="6">
        <f t="shared" si="772"/>
        <v>46</v>
      </c>
      <c r="D9911" s="8">
        <f ca="1">VLOOKUP(B9911,Residuals!$A$12:$AW$232,C9911,FALSE)</f>
        <v>-1.4484686763753536E-2</v>
      </c>
      <c r="E9911" s="8">
        <f ca="1">VLOOKUP(B9911,Residuals!$A$12:$AW$232,C9911,FALSE)^2</f>
        <v>2.098061506440569E-4</v>
      </c>
      <c r="F9911" s="8">
        <f t="shared" ca="1" si="770"/>
        <v>0.49428817721902085</v>
      </c>
      <c r="G9911" s="6">
        <f t="shared" si="773"/>
        <v>0</v>
      </c>
    </row>
    <row r="9912" spans="1:7" x14ac:dyDescent="0.25">
      <c r="A9912" s="6">
        <f t="shared" si="774"/>
        <v>9901</v>
      </c>
      <c r="B9912" s="6">
        <f t="shared" si="771"/>
        <v>-33</v>
      </c>
      <c r="C9912" s="6">
        <f t="shared" si="772"/>
        <v>46</v>
      </c>
      <c r="D9912" s="8">
        <f ca="1">VLOOKUP(B9912,Residuals!$A$12:$AW$232,C9912,FALSE)</f>
        <v>-8.7735797851569972E-4</v>
      </c>
      <c r="E9912" s="8">
        <f ca="1">VLOOKUP(B9912,Residuals!$A$12:$AW$232,C9912,FALSE)^2</f>
        <v>7.69757022465155E-7</v>
      </c>
      <c r="F9912" s="8">
        <f t="shared" ca="1" si="770"/>
        <v>1.8134920943349384E-3</v>
      </c>
      <c r="G9912" s="6">
        <f t="shared" si="773"/>
        <v>0</v>
      </c>
    </row>
    <row r="9913" spans="1:7" x14ac:dyDescent="0.25">
      <c r="A9913" s="6">
        <f t="shared" si="774"/>
        <v>9902</v>
      </c>
      <c r="B9913" s="6">
        <f t="shared" si="771"/>
        <v>-32</v>
      </c>
      <c r="C9913" s="6">
        <f t="shared" si="772"/>
        <v>46</v>
      </c>
      <c r="D9913" s="8">
        <f ca="1">VLOOKUP(B9913,Residuals!$A$12:$AW$232,C9913,FALSE)</f>
        <v>-2.4508629029696256E-2</v>
      </c>
      <c r="E9913" s="8">
        <f ca="1">VLOOKUP(B9913,Residuals!$A$12:$AW$232,C9913,FALSE)^2</f>
        <v>6.0067289691527004E-4</v>
      </c>
      <c r="F9913" s="8">
        <f t="shared" ca="1" si="770"/>
        <v>1.4151420747660906</v>
      </c>
      <c r="G9913" s="6">
        <f t="shared" si="773"/>
        <v>0</v>
      </c>
    </row>
    <row r="9914" spans="1:7" x14ac:dyDescent="0.25">
      <c r="A9914" s="6">
        <f t="shared" si="774"/>
        <v>9903</v>
      </c>
      <c r="B9914" s="6">
        <f t="shared" si="771"/>
        <v>-31</v>
      </c>
      <c r="C9914" s="6">
        <f t="shared" si="772"/>
        <v>46</v>
      </c>
      <c r="D9914" s="8">
        <f ca="1">VLOOKUP(B9914,Residuals!$A$12:$AW$232,C9914,FALSE)</f>
        <v>2.0958412586085821E-2</v>
      </c>
      <c r="E9914" s="8">
        <f ca="1">VLOOKUP(B9914,Residuals!$A$12:$AW$232,C9914,FALSE)^2</f>
        <v>4.3925505812860056E-4</v>
      </c>
      <c r="F9914" s="8">
        <f t="shared" ca="1" si="770"/>
        <v>1.0348532745589996</v>
      </c>
      <c r="G9914" s="6">
        <f t="shared" si="773"/>
        <v>0</v>
      </c>
    </row>
    <row r="9915" spans="1:7" x14ac:dyDescent="0.25">
      <c r="A9915" s="6">
        <f t="shared" si="774"/>
        <v>9904</v>
      </c>
      <c r="B9915" s="6">
        <f t="shared" si="771"/>
        <v>-30</v>
      </c>
      <c r="C9915" s="6">
        <f t="shared" si="772"/>
        <v>46</v>
      </c>
      <c r="D9915" s="8">
        <f ca="1">VLOOKUP(B9915,Residuals!$A$12:$AW$232,C9915,FALSE)</f>
        <v>1.779467464469587E-2</v>
      </c>
      <c r="E9915" s="8">
        <f ca="1">VLOOKUP(B9915,Residuals!$A$12:$AW$232,C9915,FALSE)^2</f>
        <v>3.1665044571058207E-4</v>
      </c>
      <c r="F9915" s="8">
        <f t="shared" ca="1" si="770"/>
        <v>0.74600563970791156</v>
      </c>
      <c r="G9915" s="6">
        <f t="shared" si="773"/>
        <v>0</v>
      </c>
    </row>
    <row r="9916" spans="1:7" x14ac:dyDescent="0.25">
      <c r="A9916" s="6">
        <f t="shared" si="774"/>
        <v>9905</v>
      </c>
      <c r="B9916" s="6">
        <f t="shared" si="771"/>
        <v>-29</v>
      </c>
      <c r="C9916" s="6">
        <f t="shared" si="772"/>
        <v>46</v>
      </c>
      <c r="D9916" s="8">
        <f ca="1">VLOOKUP(B9916,Residuals!$A$12:$AW$232,C9916,FALSE)</f>
        <v>1.790847630559313E-2</v>
      </c>
      <c r="E9916" s="8">
        <f ca="1">VLOOKUP(B9916,Residuals!$A$12:$AW$232,C9916,FALSE)^2</f>
        <v>3.2071352358799059E-4</v>
      </c>
      <c r="F9916" s="8">
        <f t="shared" ca="1" si="770"/>
        <v>0.75557795849722287</v>
      </c>
      <c r="G9916" s="6">
        <f t="shared" si="773"/>
        <v>0</v>
      </c>
    </row>
    <row r="9917" spans="1:7" x14ac:dyDescent="0.25">
      <c r="A9917" s="6">
        <f t="shared" si="774"/>
        <v>9906</v>
      </c>
      <c r="B9917" s="6">
        <f t="shared" si="771"/>
        <v>-28</v>
      </c>
      <c r="C9917" s="6">
        <f t="shared" si="772"/>
        <v>46</v>
      </c>
      <c r="D9917" s="8">
        <f ca="1">VLOOKUP(B9917,Residuals!$A$12:$AW$232,C9917,FALSE)</f>
        <v>-3.2968435107797386E-3</v>
      </c>
      <c r="E9917" s="8">
        <f ca="1">VLOOKUP(B9917,Residuals!$A$12:$AW$232,C9917,FALSE)^2</f>
        <v>1.0869177134570472E-5</v>
      </c>
      <c r="F9917" s="8">
        <f t="shared" ca="1" si="770"/>
        <v>2.5606998351693382E-2</v>
      </c>
      <c r="G9917" s="6">
        <f t="shared" si="773"/>
        <v>0</v>
      </c>
    </row>
    <row r="9918" spans="1:7" x14ac:dyDescent="0.25">
      <c r="A9918" s="6">
        <f t="shared" si="774"/>
        <v>9907</v>
      </c>
      <c r="B9918" s="6">
        <f t="shared" si="771"/>
        <v>-27</v>
      </c>
      <c r="C9918" s="6">
        <f t="shared" si="772"/>
        <v>46</v>
      </c>
      <c r="D9918" s="8">
        <f ca="1">VLOOKUP(B9918,Residuals!$A$12:$AW$232,C9918,FALSE)</f>
        <v>1.0885487669977281E-2</v>
      </c>
      <c r="E9918" s="8">
        <f ca="1">VLOOKUP(B9918,Residuals!$A$12:$AW$232,C9918,FALSE)^2</f>
        <v>1.1849384181322742E-4</v>
      </c>
      <c r="F9918" s="8">
        <f t="shared" ca="1" si="770"/>
        <v>0.2791629554316799</v>
      </c>
      <c r="G9918" s="6">
        <f t="shared" si="773"/>
        <v>0</v>
      </c>
    </row>
    <row r="9919" spans="1:7" x14ac:dyDescent="0.25">
      <c r="A9919" s="6">
        <f t="shared" si="774"/>
        <v>9908</v>
      </c>
      <c r="B9919" s="6">
        <f t="shared" si="771"/>
        <v>-26</v>
      </c>
      <c r="C9919" s="6">
        <f t="shared" si="772"/>
        <v>46</v>
      </c>
      <c r="D9919" s="8">
        <f ca="1">VLOOKUP(B9919,Residuals!$A$12:$AW$232,C9919,FALSE)</f>
        <v>2.0395340355809661E-2</v>
      </c>
      <c r="E9919" s="8">
        <f ca="1">VLOOKUP(B9919,Residuals!$A$12:$AW$232,C9919,FALSE)^2</f>
        <v>4.1596990822931817E-4</v>
      </c>
      <c r="F9919" s="8">
        <f t="shared" ca="1" si="770"/>
        <v>0.97999513877672517</v>
      </c>
      <c r="G9919" s="6">
        <f t="shared" si="773"/>
        <v>0</v>
      </c>
    </row>
    <row r="9920" spans="1:7" x14ac:dyDescent="0.25">
      <c r="A9920" s="6">
        <f t="shared" si="774"/>
        <v>9909</v>
      </c>
      <c r="B9920" s="6">
        <f t="shared" si="771"/>
        <v>-25</v>
      </c>
      <c r="C9920" s="6">
        <f t="shared" si="772"/>
        <v>46</v>
      </c>
      <c r="D9920" s="8">
        <f ca="1">VLOOKUP(B9920,Residuals!$A$12:$AW$232,C9920,FALSE)</f>
        <v>-7.8259214640018226E-6</v>
      </c>
      <c r="E9920" s="8">
        <f ca="1">VLOOKUP(B9920,Residuals!$A$12:$AW$232,C9920,FALSE)^2</f>
        <v>6.1245046760724436E-11</v>
      </c>
      <c r="F9920" s="8">
        <f t="shared" ca="1" si="770"/>
        <v>1.4428891829015452E-7</v>
      </c>
      <c r="G9920" s="6">
        <f t="shared" si="773"/>
        <v>0</v>
      </c>
    </row>
    <row r="9921" spans="1:7" x14ac:dyDescent="0.25">
      <c r="A9921" s="6">
        <f t="shared" si="774"/>
        <v>9910</v>
      </c>
      <c r="B9921" s="6">
        <f t="shared" si="771"/>
        <v>-24</v>
      </c>
      <c r="C9921" s="6">
        <f t="shared" si="772"/>
        <v>46</v>
      </c>
      <c r="D9921" s="8">
        <f ca="1">VLOOKUP(B9921,Residuals!$A$12:$AW$232,C9921,FALSE)</f>
        <v>-4.5161569047675779E-2</v>
      </c>
      <c r="E9921" s="8">
        <f ca="1">VLOOKUP(B9921,Residuals!$A$12:$AW$232,C9921,FALSE)^2</f>
        <v>2.039567318847987E-3</v>
      </c>
      <c r="F9921" s="8">
        <f t="shared" ca="1" si="770"/>
        <v>4.8050736799379621</v>
      </c>
      <c r="G9921" s="6">
        <f t="shared" si="773"/>
        <v>0</v>
      </c>
    </row>
    <row r="9922" spans="1:7" x14ac:dyDescent="0.25">
      <c r="A9922" s="6">
        <f t="shared" si="774"/>
        <v>9911</v>
      </c>
      <c r="B9922" s="6">
        <f t="shared" si="771"/>
        <v>-23</v>
      </c>
      <c r="C9922" s="6">
        <f t="shared" si="772"/>
        <v>46</v>
      </c>
      <c r="D9922" s="8">
        <f ca="1">VLOOKUP(B9922,Residuals!$A$12:$AW$232,C9922,FALSE)</f>
        <v>-1.3905073819961571E-2</v>
      </c>
      <c r="E9922" s="8">
        <f ca="1">VLOOKUP(B9922,Residuals!$A$12:$AW$232,C9922,FALSE)^2</f>
        <v>1.9335107793858069E-4</v>
      </c>
      <c r="F9922" s="8">
        <f t="shared" ca="1" si="770"/>
        <v>0.4555212112905761</v>
      </c>
      <c r="G9922" s="6">
        <f t="shared" si="773"/>
        <v>0</v>
      </c>
    </row>
    <row r="9923" spans="1:7" x14ac:dyDescent="0.25">
      <c r="A9923" s="6">
        <f t="shared" si="774"/>
        <v>9912</v>
      </c>
      <c r="B9923" s="6">
        <f t="shared" si="771"/>
        <v>-22</v>
      </c>
      <c r="C9923" s="6">
        <f t="shared" si="772"/>
        <v>46</v>
      </c>
      <c r="D9923" s="8">
        <f ca="1">VLOOKUP(B9923,Residuals!$A$12:$AW$232,C9923,FALSE)</f>
        <v>1.0262331819858982E-3</v>
      </c>
      <c r="E9923" s="8">
        <f ca="1">VLOOKUP(B9923,Residuals!$A$12:$AW$232,C9923,FALSE)^2</f>
        <v>1.0531545438089017E-6</v>
      </c>
      <c r="F9923" s="8">
        <f t="shared" ca="1" si="770"/>
        <v>2.4811562396584927E-3</v>
      </c>
      <c r="G9923" s="6">
        <f t="shared" si="773"/>
        <v>0</v>
      </c>
    </row>
    <row r="9924" spans="1:7" x14ac:dyDescent="0.25">
      <c r="A9924" s="6">
        <f t="shared" si="774"/>
        <v>9913</v>
      </c>
      <c r="B9924" s="6">
        <f t="shared" si="771"/>
        <v>-21</v>
      </c>
      <c r="C9924" s="6">
        <f t="shared" si="772"/>
        <v>46</v>
      </c>
      <c r="D9924" s="8">
        <f ca="1">VLOOKUP(B9924,Residuals!$A$12:$AW$232,C9924,FALSE)</f>
        <v>1.5887959460454598E-2</v>
      </c>
      <c r="E9924" s="8">
        <f ca="1">VLOOKUP(B9924,Residuals!$A$12:$AW$232,C9924,FALSE)^2</f>
        <v>2.5242725581704875E-4</v>
      </c>
      <c r="F9924" s="8">
        <f t="shared" ca="1" si="770"/>
        <v>0.5947004307318331</v>
      </c>
      <c r="G9924" s="6">
        <f t="shared" si="773"/>
        <v>0</v>
      </c>
    </row>
    <row r="9925" spans="1:7" x14ac:dyDescent="0.25">
      <c r="A9925" s="6">
        <f t="shared" si="774"/>
        <v>9914</v>
      </c>
      <c r="B9925" s="6">
        <f t="shared" si="771"/>
        <v>-20</v>
      </c>
      <c r="C9925" s="6">
        <f t="shared" si="772"/>
        <v>46</v>
      </c>
      <c r="D9925" s="8">
        <f ca="1">VLOOKUP(B9925,Residuals!$A$12:$AW$232,C9925,FALSE)</f>
        <v>1.6949038621185089E-2</v>
      </c>
      <c r="E9925" s="8">
        <f ca="1">VLOOKUP(B9925,Residuals!$A$12:$AW$232,C9925,FALSE)^2</f>
        <v>2.8726991018242372E-4</v>
      </c>
      <c r="F9925" s="8">
        <f t="shared" ca="1" si="770"/>
        <v>0.67678721447418289</v>
      </c>
      <c r="G9925" s="6">
        <f t="shared" si="773"/>
        <v>0</v>
      </c>
    </row>
    <row r="9926" spans="1:7" x14ac:dyDescent="0.25">
      <c r="A9926" s="6">
        <f t="shared" si="774"/>
        <v>9915</v>
      </c>
      <c r="B9926" s="6">
        <f t="shared" si="771"/>
        <v>-19</v>
      </c>
      <c r="C9926" s="6">
        <f t="shared" si="772"/>
        <v>46</v>
      </c>
      <c r="D9926" s="8">
        <f ca="1">VLOOKUP(B9926,Residuals!$A$12:$AW$232,C9926,FALSE)</f>
        <v>2.148037777060844E-2</v>
      </c>
      <c r="E9926" s="8">
        <f ca="1">VLOOKUP(B9926,Residuals!$A$12:$AW$232,C9926,FALSE)^2</f>
        <v>4.6140662916804924E-4</v>
      </c>
      <c r="F9926" s="8">
        <f t="shared" ca="1" si="770"/>
        <v>1.087040780206546</v>
      </c>
      <c r="G9926" s="6">
        <f t="shared" si="773"/>
        <v>0</v>
      </c>
    </row>
    <row r="9927" spans="1:7" x14ac:dyDescent="0.25">
      <c r="A9927" s="6">
        <f t="shared" si="774"/>
        <v>9916</v>
      </c>
      <c r="B9927" s="6">
        <f t="shared" si="771"/>
        <v>-18</v>
      </c>
      <c r="C9927" s="6">
        <f t="shared" si="772"/>
        <v>46</v>
      </c>
      <c r="D9927" s="8">
        <f ca="1">VLOOKUP(B9927,Residuals!$A$12:$AW$232,C9927,FALSE)</f>
        <v>1.6102487601487803E-2</v>
      </c>
      <c r="E9927" s="8">
        <f ca="1">VLOOKUP(B9927,Residuals!$A$12:$AW$232,C9927,FALSE)^2</f>
        <v>2.5929010695606842E-4</v>
      </c>
      <c r="F9927" s="8">
        <f t="shared" ca="1" si="770"/>
        <v>0.61086881363966572</v>
      </c>
      <c r="G9927" s="6">
        <f t="shared" si="773"/>
        <v>0</v>
      </c>
    </row>
    <row r="9928" spans="1:7" x14ac:dyDescent="0.25">
      <c r="A9928" s="6">
        <f t="shared" si="774"/>
        <v>9917</v>
      </c>
      <c r="B9928" s="6">
        <f t="shared" si="771"/>
        <v>-17</v>
      </c>
      <c r="C9928" s="6">
        <f t="shared" si="772"/>
        <v>46</v>
      </c>
      <c r="D9928" s="8">
        <f ca="1">VLOOKUP(B9928,Residuals!$A$12:$AW$232,C9928,FALSE)</f>
        <v>2.2887751856452629E-2</v>
      </c>
      <c r="E9928" s="8">
        <f ca="1">VLOOKUP(B9928,Residuals!$A$12:$AW$232,C9928,FALSE)^2</f>
        <v>5.2384918504255079E-4</v>
      </c>
      <c r="F9928" s="8">
        <f t="shared" ca="1" si="770"/>
        <v>1.2341509437044078</v>
      </c>
      <c r="G9928" s="6">
        <f t="shared" si="773"/>
        <v>0</v>
      </c>
    </row>
    <row r="9929" spans="1:7" x14ac:dyDescent="0.25">
      <c r="A9929" s="6">
        <f t="shared" si="774"/>
        <v>9918</v>
      </c>
      <c r="B9929" s="6">
        <f t="shared" si="771"/>
        <v>-16</v>
      </c>
      <c r="C9929" s="6">
        <f t="shared" si="772"/>
        <v>46</v>
      </c>
      <c r="D9929" s="8">
        <f ca="1">VLOOKUP(B9929,Residuals!$A$12:$AW$232,C9929,FALSE)</f>
        <v>1.0504211837168591E-2</v>
      </c>
      <c r="E9929" s="8">
        <f ca="1">VLOOKUP(B9929,Residuals!$A$12:$AW$232,C9929,FALSE)^2</f>
        <v>1.1033846632011275E-4</v>
      </c>
      <c r="F9929" s="8">
        <f t="shared" ca="1" si="770"/>
        <v>0.25994947825451542</v>
      </c>
      <c r="G9929" s="6">
        <f t="shared" si="773"/>
        <v>0</v>
      </c>
    </row>
    <row r="9930" spans="1:7" x14ac:dyDescent="0.25">
      <c r="A9930" s="6">
        <f t="shared" si="774"/>
        <v>9919</v>
      </c>
      <c r="B9930" s="6">
        <f t="shared" si="771"/>
        <v>-15</v>
      </c>
      <c r="C9930" s="6">
        <f t="shared" si="772"/>
        <v>46</v>
      </c>
      <c r="D9930" s="8">
        <f ca="1">VLOOKUP(B9930,Residuals!$A$12:$AW$232,C9930,FALSE)</f>
        <v>7.1378446711579061E-3</v>
      </c>
      <c r="E9930" s="8">
        <f ca="1">VLOOKUP(B9930,Residuals!$A$12:$AW$232,C9930,FALSE)^2</f>
        <v>5.0948826549577318E-5</v>
      </c>
      <c r="F9930" s="8">
        <f t="shared" ca="1" si="770"/>
        <v>0.12003176517624169</v>
      </c>
      <c r="G9930" s="6">
        <f t="shared" si="773"/>
        <v>0</v>
      </c>
    </row>
    <row r="9931" spans="1:7" x14ac:dyDescent="0.25">
      <c r="A9931" s="6">
        <f t="shared" si="774"/>
        <v>9920</v>
      </c>
      <c r="B9931" s="6">
        <f t="shared" si="771"/>
        <v>-14</v>
      </c>
      <c r="C9931" s="6">
        <f t="shared" si="772"/>
        <v>46</v>
      </c>
      <c r="D9931" s="8">
        <f ca="1">VLOOKUP(B9931,Residuals!$A$12:$AW$232,C9931,FALSE)</f>
        <v>-1.0614464977022351E-3</v>
      </c>
      <c r="E9931" s="8">
        <f ca="1">VLOOKUP(B9931,Residuals!$A$12:$AW$232,C9931,FALSE)^2</f>
        <v>1.126668667484341E-6</v>
      </c>
      <c r="F9931" s="8">
        <f t="shared" ref="F9931:F9994" ca="1" si="775">E9931/$F$8</f>
        <v>2.6543502193384959E-3</v>
      </c>
      <c r="G9931" s="6">
        <f t="shared" si="773"/>
        <v>0</v>
      </c>
    </row>
    <row r="9932" spans="1:7" x14ac:dyDescent="0.25">
      <c r="A9932" s="6">
        <f t="shared" si="774"/>
        <v>9921</v>
      </c>
      <c r="B9932" s="6">
        <f t="shared" ref="B9932:B9995" si="776">MOD(A9932,221)-210</f>
        <v>-13</v>
      </c>
      <c r="C9932" s="6">
        <f t="shared" ref="C9932:C9995" si="777">IF(B9932&lt;B9931,IF(ISNUMBER(C9931),C9931+1,2),C9931)</f>
        <v>46</v>
      </c>
      <c r="D9932" s="8">
        <f ca="1">VLOOKUP(B9932,Residuals!$A$12:$AW$232,C9932,FALSE)</f>
        <v>1.7212359788044768E-2</v>
      </c>
      <c r="E9932" s="8">
        <f ca="1">VLOOKUP(B9932,Residuals!$A$12:$AW$232,C9932,FALSE)^2</f>
        <v>2.9626532947310053E-4</v>
      </c>
      <c r="F9932" s="8">
        <f t="shared" ca="1" si="775"/>
        <v>0.69797977432459835</v>
      </c>
      <c r="G9932" s="6">
        <f t="shared" ref="G9932:G9995" si="778">IF(OR(B9932&lt;-10,B9932&gt;10),0,1)</f>
        <v>0</v>
      </c>
    </row>
    <row r="9933" spans="1:7" x14ac:dyDescent="0.25">
      <c r="A9933" s="6">
        <f t="shared" ref="A9933:A9996" si="779">A9932+1</f>
        <v>9922</v>
      </c>
      <c r="B9933" s="6">
        <f t="shared" si="776"/>
        <v>-12</v>
      </c>
      <c r="C9933" s="6">
        <f t="shared" si="777"/>
        <v>46</v>
      </c>
      <c r="D9933" s="8">
        <f ca="1">VLOOKUP(B9933,Residuals!$A$12:$AW$232,C9933,FALSE)</f>
        <v>-1.258012079757137E-2</v>
      </c>
      <c r="E9933" s="8">
        <f ca="1">VLOOKUP(B9933,Residuals!$A$12:$AW$232,C9933,FALSE)^2</f>
        <v>1.5825943928148774E-4</v>
      </c>
      <c r="F9933" s="8">
        <f t="shared" ca="1" si="775"/>
        <v>0.37284783849289288</v>
      </c>
      <c r="G9933" s="6">
        <f t="shared" si="778"/>
        <v>0</v>
      </c>
    </row>
    <row r="9934" spans="1:7" x14ac:dyDescent="0.25">
      <c r="A9934" s="6">
        <f t="shared" si="779"/>
        <v>9923</v>
      </c>
      <c r="B9934" s="6">
        <f t="shared" si="776"/>
        <v>-11</v>
      </c>
      <c r="C9934" s="6">
        <f t="shared" si="777"/>
        <v>46</v>
      </c>
      <c r="D9934" s="8">
        <f ca="1">VLOOKUP(B9934,Residuals!$A$12:$AW$232,C9934,FALSE)</f>
        <v>4.3245759477147427E-2</v>
      </c>
      <c r="E9934" s="8">
        <f ca="1">VLOOKUP(B9934,Residuals!$A$12:$AW$232,C9934,FALSE)^2</f>
        <v>1.8701957127552865E-3</v>
      </c>
      <c r="F9934" s="8">
        <f t="shared" ca="1" si="775"/>
        <v>4.4060463769193303</v>
      </c>
      <c r="G9934" s="6">
        <f t="shared" si="778"/>
        <v>0</v>
      </c>
    </row>
    <row r="9935" spans="1:7" x14ac:dyDescent="0.25">
      <c r="A9935" s="6">
        <f t="shared" si="779"/>
        <v>9924</v>
      </c>
      <c r="B9935" s="6">
        <f t="shared" si="776"/>
        <v>-10</v>
      </c>
      <c r="C9935" s="6">
        <f t="shared" si="777"/>
        <v>46</v>
      </c>
      <c r="D9935" s="8">
        <f ca="1">VLOOKUP(B9935,Residuals!$A$12:$AW$232,C9935,FALSE)</f>
        <v>-1.8818465593887578E-2</v>
      </c>
      <c r="E9935" s="8">
        <f ca="1">VLOOKUP(B9935,Residuals!$A$12:$AW$232,C9935,FALSE)^2</f>
        <v>3.5413464730833056E-4</v>
      </c>
      <c r="F9935" s="8">
        <f t="shared" ca="1" si="775"/>
        <v>0.8343157184419463</v>
      </c>
      <c r="G9935" s="6">
        <f t="shared" si="778"/>
        <v>1</v>
      </c>
    </row>
    <row r="9936" spans="1:7" x14ac:dyDescent="0.25">
      <c r="A9936" s="6">
        <f t="shared" si="779"/>
        <v>9925</v>
      </c>
      <c r="B9936" s="6">
        <f t="shared" si="776"/>
        <v>-9</v>
      </c>
      <c r="C9936" s="6">
        <f t="shared" si="777"/>
        <v>46</v>
      </c>
      <c r="D9936" s="8">
        <f ca="1">VLOOKUP(B9936,Residuals!$A$12:$AW$232,C9936,FALSE)</f>
        <v>4.2093244682479235E-2</v>
      </c>
      <c r="E9936" s="8">
        <f ca="1">VLOOKUP(B9936,Residuals!$A$12:$AW$232,C9936,FALSE)^2</f>
        <v>1.7718412478990664E-3</v>
      </c>
      <c r="F9936" s="8">
        <f t="shared" ca="1" si="775"/>
        <v>4.1743303428283607</v>
      </c>
      <c r="G9936" s="6">
        <f t="shared" si="778"/>
        <v>1</v>
      </c>
    </row>
    <row r="9937" spans="1:7" x14ac:dyDescent="0.25">
      <c r="A9937" s="6">
        <f t="shared" si="779"/>
        <v>9926</v>
      </c>
      <c r="B9937" s="6">
        <f t="shared" si="776"/>
        <v>-8</v>
      </c>
      <c r="C9937" s="6">
        <f t="shared" si="777"/>
        <v>46</v>
      </c>
      <c r="D9937" s="8">
        <f ca="1">VLOOKUP(B9937,Residuals!$A$12:$AW$232,C9937,FALSE)</f>
        <v>1.3763373045216128E-2</v>
      </c>
      <c r="E9937" s="8">
        <f ca="1">VLOOKUP(B9937,Residuals!$A$12:$AW$232,C9937,FALSE)^2</f>
        <v>1.8943043758178188E-4</v>
      </c>
      <c r="F9937" s="8">
        <f t="shared" ca="1" si="775"/>
        <v>0.44628446503912245</v>
      </c>
      <c r="G9937" s="6">
        <f t="shared" si="778"/>
        <v>1</v>
      </c>
    </row>
    <row r="9938" spans="1:7" x14ac:dyDescent="0.25">
      <c r="A9938" s="6">
        <f t="shared" si="779"/>
        <v>9927</v>
      </c>
      <c r="B9938" s="6">
        <f t="shared" si="776"/>
        <v>-7</v>
      </c>
      <c r="C9938" s="6">
        <f t="shared" si="777"/>
        <v>46</v>
      </c>
      <c r="D9938" s="8">
        <f ca="1">VLOOKUP(B9938,Residuals!$A$12:$AW$232,C9938,FALSE)</f>
        <v>1.650594142749269E-2</v>
      </c>
      <c r="E9938" s="8">
        <f ca="1">VLOOKUP(B9938,Residuals!$A$12:$AW$232,C9938,FALSE)^2</f>
        <v>2.7244610240781945E-4</v>
      </c>
      <c r="F9938" s="8">
        <f t="shared" ca="1" si="775"/>
        <v>0.64186339121227487</v>
      </c>
      <c r="G9938" s="6">
        <f t="shared" si="778"/>
        <v>1</v>
      </c>
    </row>
    <row r="9939" spans="1:7" x14ac:dyDescent="0.25">
      <c r="A9939" s="6">
        <f t="shared" si="779"/>
        <v>9928</v>
      </c>
      <c r="B9939" s="6">
        <f t="shared" si="776"/>
        <v>-6</v>
      </c>
      <c r="C9939" s="6">
        <f t="shared" si="777"/>
        <v>46</v>
      </c>
      <c r="D9939" s="8">
        <f ca="1">VLOOKUP(B9939,Residuals!$A$12:$AW$232,C9939,FALSE)</f>
        <v>3.2438932779645267E-3</v>
      </c>
      <c r="E9939" s="8">
        <f ca="1">VLOOKUP(B9939,Residuals!$A$12:$AW$232,C9939,FALSE)^2</f>
        <v>1.0522843598823442E-5</v>
      </c>
      <c r="F9939" s="8">
        <f t="shared" ca="1" si="775"/>
        <v>2.4791061490125176E-2</v>
      </c>
      <c r="G9939" s="6">
        <f t="shared" si="778"/>
        <v>1</v>
      </c>
    </row>
    <row r="9940" spans="1:7" x14ac:dyDescent="0.25">
      <c r="A9940" s="6">
        <f t="shared" si="779"/>
        <v>9929</v>
      </c>
      <c r="B9940" s="6">
        <f t="shared" si="776"/>
        <v>-5</v>
      </c>
      <c r="C9940" s="6">
        <f t="shared" si="777"/>
        <v>46</v>
      </c>
      <c r="D9940" s="8">
        <f ca="1">VLOOKUP(B9940,Residuals!$A$12:$AW$232,C9940,FALSE)</f>
        <v>-1.6753370273970836E-2</v>
      </c>
      <c r="E9940" s="8">
        <f ca="1">VLOOKUP(B9940,Residuals!$A$12:$AW$232,C9940,FALSE)^2</f>
        <v>2.8067541553676963E-4</v>
      </c>
      <c r="F9940" s="8">
        <f t="shared" ca="1" si="775"/>
        <v>0.66125106013326018</v>
      </c>
      <c r="G9940" s="6">
        <f t="shared" si="778"/>
        <v>1</v>
      </c>
    </row>
    <row r="9941" spans="1:7" x14ac:dyDescent="0.25">
      <c r="A9941" s="6">
        <f t="shared" si="779"/>
        <v>9930</v>
      </c>
      <c r="B9941" s="6">
        <f t="shared" si="776"/>
        <v>-4</v>
      </c>
      <c r="C9941" s="6">
        <f t="shared" si="777"/>
        <v>46</v>
      </c>
      <c r="D9941" s="8">
        <f ca="1">VLOOKUP(B9941,Residuals!$A$12:$AW$232,C9941,FALSE)</f>
        <v>-8.8010559752126474E-2</v>
      </c>
      <c r="E9941" s="8">
        <f ca="1">VLOOKUP(B9941,Residuals!$A$12:$AW$232,C9941,FALSE)^2</f>
        <v>7.7458586278826248E-3</v>
      </c>
      <c r="F9941" s="8">
        <f t="shared" ca="1" si="775"/>
        <v>18.248684942834789</v>
      </c>
      <c r="G9941" s="6">
        <f t="shared" si="778"/>
        <v>1</v>
      </c>
    </row>
    <row r="9942" spans="1:7" x14ac:dyDescent="0.25">
      <c r="A9942" s="6">
        <f t="shared" si="779"/>
        <v>9931</v>
      </c>
      <c r="B9942" s="6">
        <f t="shared" si="776"/>
        <v>-3</v>
      </c>
      <c r="C9942" s="6">
        <f t="shared" si="777"/>
        <v>46</v>
      </c>
      <c r="D9942" s="8">
        <f ca="1">VLOOKUP(B9942,Residuals!$A$12:$AW$232,C9942,FALSE)</f>
        <v>-3.700884852253878E-2</v>
      </c>
      <c r="E9942" s="8">
        <f ca="1">VLOOKUP(B9942,Residuals!$A$12:$AW$232,C9942,FALSE)^2</f>
        <v>1.3696548689642208E-3</v>
      </c>
      <c r="F9942" s="8">
        <f t="shared" ca="1" si="775"/>
        <v>3.2268082061523624</v>
      </c>
      <c r="G9942" s="6">
        <f t="shared" si="778"/>
        <v>1</v>
      </c>
    </row>
    <row r="9943" spans="1:7" x14ac:dyDescent="0.25">
      <c r="A9943" s="6">
        <f t="shared" si="779"/>
        <v>9932</v>
      </c>
      <c r="B9943" s="6">
        <f t="shared" si="776"/>
        <v>-2</v>
      </c>
      <c r="C9943" s="6">
        <f t="shared" si="777"/>
        <v>46</v>
      </c>
      <c r="D9943" s="8">
        <f ca="1">VLOOKUP(B9943,Residuals!$A$12:$AW$232,C9943,FALSE)</f>
        <v>8.3191136472192645E-2</v>
      </c>
      <c r="E9943" s="8">
        <f ca="1">VLOOKUP(B9943,Residuals!$A$12:$AW$232,C9943,FALSE)^2</f>
        <v>6.9207651875349812E-3</v>
      </c>
      <c r="F9943" s="8">
        <f t="shared" ca="1" si="775"/>
        <v>16.304824234209942</v>
      </c>
      <c r="G9943" s="6">
        <f t="shared" si="778"/>
        <v>1</v>
      </c>
    </row>
    <row r="9944" spans="1:7" x14ac:dyDescent="0.25">
      <c r="A9944" s="6">
        <f t="shared" si="779"/>
        <v>9933</v>
      </c>
      <c r="B9944" s="6">
        <f t="shared" si="776"/>
        <v>-1</v>
      </c>
      <c r="C9944" s="6">
        <f t="shared" si="777"/>
        <v>46</v>
      </c>
      <c r="D9944" s="8">
        <f ca="1">VLOOKUP(B9944,Residuals!$A$12:$AW$232,C9944,FALSE)</f>
        <v>2.9510100596070111E-2</v>
      </c>
      <c r="E9944" s="8">
        <f ca="1">VLOOKUP(B9944,Residuals!$A$12:$AW$232,C9944,FALSE)^2</f>
        <v>8.7084603719017747E-4</v>
      </c>
      <c r="F9944" s="8">
        <f t="shared" ca="1" si="775"/>
        <v>2.0516505309294355</v>
      </c>
      <c r="G9944" s="6">
        <f t="shared" si="778"/>
        <v>1</v>
      </c>
    </row>
    <row r="9945" spans="1:7" x14ac:dyDescent="0.25">
      <c r="A9945" s="6">
        <f t="shared" si="779"/>
        <v>9934</v>
      </c>
      <c r="B9945" s="6">
        <f t="shared" si="776"/>
        <v>0</v>
      </c>
      <c r="C9945" s="6">
        <f t="shared" si="777"/>
        <v>46</v>
      </c>
      <c r="D9945" s="8">
        <f ca="1">VLOOKUP(B9945,Residuals!$A$12:$AW$232,C9945,FALSE)</f>
        <v>5.2384331271442458E-2</v>
      </c>
      <c r="E9945" s="8">
        <f ca="1">VLOOKUP(B9945,Residuals!$A$12:$AW$232,C9945,FALSE)^2</f>
        <v>2.7441181627562241E-3</v>
      </c>
      <c r="F9945" s="8">
        <f t="shared" ca="1" si="775"/>
        <v>6.4649447148169399</v>
      </c>
      <c r="G9945" s="6">
        <f t="shared" si="778"/>
        <v>1</v>
      </c>
    </row>
    <row r="9946" spans="1:7" x14ac:dyDescent="0.25">
      <c r="A9946" s="6">
        <f t="shared" si="779"/>
        <v>9935</v>
      </c>
      <c r="B9946" s="6">
        <f t="shared" si="776"/>
        <v>1</v>
      </c>
      <c r="C9946" s="6">
        <f t="shared" si="777"/>
        <v>46</v>
      </c>
      <c r="D9946" s="8">
        <f ca="1">VLOOKUP(B9946,Residuals!$A$12:$AW$232,C9946,FALSE)</f>
        <v>-5.2765865892276068E-2</v>
      </c>
      <c r="E9946" s="8">
        <f ca="1">VLOOKUP(B9946,Residuals!$A$12:$AW$232,C9946,FALSE)^2</f>
        <v>2.784236603361663E-3</v>
      </c>
      <c r="F9946" s="8">
        <f t="shared" ca="1" si="775"/>
        <v>6.5594608708917646</v>
      </c>
      <c r="G9946" s="6">
        <f t="shared" si="778"/>
        <v>1</v>
      </c>
    </row>
    <row r="9947" spans="1:7" x14ac:dyDescent="0.25">
      <c r="A9947" s="6">
        <f t="shared" si="779"/>
        <v>9936</v>
      </c>
      <c r="B9947" s="6">
        <f t="shared" si="776"/>
        <v>2</v>
      </c>
      <c r="C9947" s="6">
        <f t="shared" si="777"/>
        <v>46</v>
      </c>
      <c r="D9947" s="8">
        <f ca="1">VLOOKUP(B9947,Residuals!$A$12:$AW$232,C9947,FALSE)</f>
        <v>-3.7385852537953124E-2</v>
      </c>
      <c r="E9947" s="8">
        <f ca="1">VLOOKUP(B9947,Residuals!$A$12:$AW$232,C9947,FALSE)^2</f>
        <v>1.397701969989576E-3</v>
      </c>
      <c r="F9947" s="8">
        <f t="shared" ca="1" si="775"/>
        <v>3.2928851557534262</v>
      </c>
      <c r="G9947" s="6">
        <f t="shared" si="778"/>
        <v>1</v>
      </c>
    </row>
    <row r="9948" spans="1:7" x14ac:dyDescent="0.25">
      <c r="A9948" s="6">
        <f t="shared" si="779"/>
        <v>9937</v>
      </c>
      <c r="B9948" s="6">
        <f t="shared" si="776"/>
        <v>3</v>
      </c>
      <c r="C9948" s="6">
        <f t="shared" si="777"/>
        <v>46</v>
      </c>
      <c r="D9948" s="8">
        <f ca="1">VLOOKUP(B9948,Residuals!$A$12:$AW$232,C9948,FALSE)</f>
        <v>-1.9998826833392967E-2</v>
      </c>
      <c r="E9948" s="8">
        <f ca="1">VLOOKUP(B9948,Residuals!$A$12:$AW$232,C9948,FALSE)^2</f>
        <v>3.9995307471203857E-4</v>
      </c>
      <c r="F9948" s="8">
        <f t="shared" ca="1" si="775"/>
        <v>0.94226063280645944</v>
      </c>
      <c r="G9948" s="6">
        <f t="shared" si="778"/>
        <v>1</v>
      </c>
    </row>
    <row r="9949" spans="1:7" x14ac:dyDescent="0.25">
      <c r="A9949" s="6">
        <f t="shared" si="779"/>
        <v>9938</v>
      </c>
      <c r="B9949" s="6">
        <f t="shared" si="776"/>
        <v>4</v>
      </c>
      <c r="C9949" s="6">
        <f t="shared" si="777"/>
        <v>46</v>
      </c>
      <c r="D9949" s="8">
        <f ca="1">VLOOKUP(B9949,Residuals!$A$12:$AW$232,C9949,FALSE)</f>
        <v>4.6248145143191047E-2</v>
      </c>
      <c r="E9949" s="8">
        <f ca="1">VLOOKUP(B9949,Residuals!$A$12:$AW$232,C9949,FALSE)^2</f>
        <v>2.1388909291856655E-3</v>
      </c>
      <c r="F9949" s="8">
        <f t="shared" ca="1" si="775"/>
        <v>5.0390729509694099</v>
      </c>
      <c r="G9949" s="6">
        <f t="shared" si="778"/>
        <v>1</v>
      </c>
    </row>
    <row r="9950" spans="1:7" x14ac:dyDescent="0.25">
      <c r="A9950" s="6">
        <f t="shared" si="779"/>
        <v>9939</v>
      </c>
      <c r="B9950" s="6">
        <f t="shared" si="776"/>
        <v>5</v>
      </c>
      <c r="C9950" s="6">
        <f t="shared" si="777"/>
        <v>46</v>
      </c>
      <c r="D9950" s="8">
        <f ca="1">VLOOKUP(B9950,Residuals!$A$12:$AW$232,C9950,FALSE)</f>
        <v>-8.9115605493054501E-2</v>
      </c>
      <c r="E9950" s="8">
        <f ca="1">VLOOKUP(B9950,Residuals!$A$12:$AW$232,C9950,FALSE)^2</f>
        <v>7.9415911423937249E-3</v>
      </c>
      <c r="F9950" s="8">
        <f t="shared" ca="1" si="775"/>
        <v>18.709816647139892</v>
      </c>
      <c r="G9950" s="6">
        <f t="shared" si="778"/>
        <v>1</v>
      </c>
    </row>
    <row r="9951" spans="1:7" x14ac:dyDescent="0.25">
      <c r="A9951" s="6">
        <f t="shared" si="779"/>
        <v>9940</v>
      </c>
      <c r="B9951" s="6">
        <f t="shared" si="776"/>
        <v>6</v>
      </c>
      <c r="C9951" s="6">
        <f t="shared" si="777"/>
        <v>46</v>
      </c>
      <c r="D9951" s="8">
        <f ca="1">VLOOKUP(B9951,Residuals!$A$12:$AW$232,C9951,FALSE)</f>
        <v>0.14787404038398949</v>
      </c>
      <c r="E9951" s="8">
        <f ca="1">VLOOKUP(B9951,Residuals!$A$12:$AW$232,C9951,FALSE)^2</f>
        <v>2.1866731819485754E-2</v>
      </c>
      <c r="F9951" s="8">
        <f t="shared" ca="1" si="775"/>
        <v>51.516444964131196</v>
      </c>
      <c r="G9951" s="6">
        <f t="shared" si="778"/>
        <v>1</v>
      </c>
    </row>
    <row r="9952" spans="1:7" x14ac:dyDescent="0.25">
      <c r="A9952" s="6">
        <f t="shared" si="779"/>
        <v>9941</v>
      </c>
      <c r="B9952" s="6">
        <f t="shared" si="776"/>
        <v>7</v>
      </c>
      <c r="C9952" s="6">
        <f t="shared" si="777"/>
        <v>46</v>
      </c>
      <c r="D9952" s="8">
        <f ca="1">VLOOKUP(B9952,Residuals!$A$12:$AW$232,C9952,FALSE)</f>
        <v>-2.8772471858528222E-2</v>
      </c>
      <c r="E9952" s="8">
        <f ca="1">VLOOKUP(B9952,Residuals!$A$12:$AW$232,C9952,FALSE)^2</f>
        <v>8.2785513684979848E-4</v>
      </c>
      <c r="F9952" s="8">
        <f t="shared" ca="1" si="775"/>
        <v>1.9503670666410045</v>
      </c>
      <c r="G9952" s="6">
        <f t="shared" si="778"/>
        <v>1</v>
      </c>
    </row>
    <row r="9953" spans="1:7" x14ac:dyDescent="0.25">
      <c r="A9953" s="6">
        <f t="shared" si="779"/>
        <v>9942</v>
      </c>
      <c r="B9953" s="6">
        <f t="shared" si="776"/>
        <v>8</v>
      </c>
      <c r="C9953" s="6">
        <f t="shared" si="777"/>
        <v>46</v>
      </c>
      <c r="D9953" s="8">
        <f ca="1">VLOOKUP(B9953,Residuals!$A$12:$AW$232,C9953,FALSE)</f>
        <v>-7.4603965772360422E-3</v>
      </c>
      <c r="E9953" s="8">
        <f ca="1">VLOOKUP(B9953,Residuals!$A$12:$AW$232,C9953,FALSE)^2</f>
        <v>5.5657517089635256E-5</v>
      </c>
      <c r="F9953" s="8">
        <f t="shared" ca="1" si="775"/>
        <v>0.13112510089108584</v>
      </c>
      <c r="G9953" s="6">
        <f t="shared" si="778"/>
        <v>1</v>
      </c>
    </row>
    <row r="9954" spans="1:7" x14ac:dyDescent="0.25">
      <c r="A9954" s="6">
        <f t="shared" si="779"/>
        <v>9943</v>
      </c>
      <c r="B9954" s="6">
        <f t="shared" si="776"/>
        <v>9</v>
      </c>
      <c r="C9954" s="6">
        <f t="shared" si="777"/>
        <v>46</v>
      </c>
      <c r="D9954" s="8">
        <f ca="1">VLOOKUP(B9954,Residuals!$A$12:$AW$232,C9954,FALSE)</f>
        <v>-1.9087924980667338E-2</v>
      </c>
      <c r="E9954" s="8">
        <f ca="1">VLOOKUP(B9954,Residuals!$A$12:$AW$232,C9954,FALSE)^2</f>
        <v>3.643488800675842E-4</v>
      </c>
      <c r="F9954" s="8">
        <f t="shared" ca="1" si="775"/>
        <v>0.85837971502528621</v>
      </c>
      <c r="G9954" s="6">
        <f t="shared" si="778"/>
        <v>1</v>
      </c>
    </row>
    <row r="9955" spans="1:7" x14ac:dyDescent="0.25">
      <c r="A9955" s="6">
        <f t="shared" si="779"/>
        <v>9944</v>
      </c>
      <c r="B9955" s="6">
        <f t="shared" si="776"/>
        <v>10</v>
      </c>
      <c r="C9955" s="6">
        <f t="shared" si="777"/>
        <v>46</v>
      </c>
      <c r="D9955" s="8">
        <f ca="1">VLOOKUP(B9955,Residuals!$A$12:$AW$232,C9955,FALSE)</f>
        <v>8.0804273744853501E-3</v>
      </c>
      <c r="E9955" s="8">
        <f ca="1">VLOOKUP(B9955,Residuals!$A$12:$AW$232,C9955,FALSE)^2</f>
        <v>6.5293306554332212E-5</v>
      </c>
      <c r="F9955" s="8">
        <f t="shared" ca="1" si="775"/>
        <v>0.15382632674147401</v>
      </c>
      <c r="G9955" s="6">
        <f t="shared" si="778"/>
        <v>1</v>
      </c>
    </row>
    <row r="9956" spans="1:7" x14ac:dyDescent="0.25">
      <c r="A9956" s="6">
        <f t="shared" si="779"/>
        <v>9945</v>
      </c>
      <c r="B9956" s="6">
        <f t="shared" si="776"/>
        <v>-210</v>
      </c>
      <c r="C9956" s="6">
        <f t="shared" si="777"/>
        <v>47</v>
      </c>
      <c r="D9956" s="8">
        <f ca="1">VLOOKUP(B9956,Residuals!$A$12:$AW$232,C9956,FALSE)</f>
        <v>-2.9824251126246318E-2</v>
      </c>
      <c r="E9956" s="8">
        <f ca="1">VLOOKUP(B9956,Residuals!$A$12:$AW$232,C9956,FALSE)^2</f>
        <v>8.8948595524140483E-4</v>
      </c>
      <c r="F9956" s="8">
        <f t="shared" ca="1" si="775"/>
        <v>2.0955648351038829</v>
      </c>
      <c r="G9956" s="6">
        <f t="shared" si="778"/>
        <v>0</v>
      </c>
    </row>
    <row r="9957" spans="1:7" x14ac:dyDescent="0.25">
      <c r="A9957" s="6">
        <f t="shared" si="779"/>
        <v>9946</v>
      </c>
      <c r="B9957" s="6">
        <f t="shared" si="776"/>
        <v>-209</v>
      </c>
      <c r="C9957" s="6">
        <f t="shared" si="777"/>
        <v>47</v>
      </c>
      <c r="D9957" s="8">
        <f ca="1">VLOOKUP(B9957,Residuals!$A$12:$AW$232,C9957,FALSE)</f>
        <v>2.9859076409779577E-3</v>
      </c>
      <c r="E9957" s="8">
        <f ca="1">VLOOKUP(B9957,Residuals!$A$12:$AW$232,C9957,FALSE)^2</f>
        <v>8.9156444404505513E-6</v>
      </c>
      <c r="F9957" s="8">
        <f t="shared" ca="1" si="775"/>
        <v>2.1004616049982484E-2</v>
      </c>
      <c r="G9957" s="6">
        <f t="shared" si="778"/>
        <v>0</v>
      </c>
    </row>
    <row r="9958" spans="1:7" x14ac:dyDescent="0.25">
      <c r="A9958" s="6">
        <f t="shared" si="779"/>
        <v>9947</v>
      </c>
      <c r="B9958" s="6">
        <f t="shared" si="776"/>
        <v>-208</v>
      </c>
      <c r="C9958" s="6">
        <f t="shared" si="777"/>
        <v>47</v>
      </c>
      <c r="D9958" s="8">
        <f ca="1">VLOOKUP(B9958,Residuals!$A$12:$AW$232,C9958,FALSE)</f>
        <v>5.6741612935248742E-3</v>
      </c>
      <c r="E9958" s="8">
        <f ca="1">VLOOKUP(B9958,Residuals!$A$12:$AW$232,C9958,FALSE)^2</f>
        <v>3.2196106384935876E-5</v>
      </c>
      <c r="F9958" s="8">
        <f t="shared" ca="1" si="775"/>
        <v>7.5851707348458641E-2</v>
      </c>
      <c r="G9958" s="6">
        <f t="shared" si="778"/>
        <v>0</v>
      </c>
    </row>
    <row r="9959" spans="1:7" x14ac:dyDescent="0.25">
      <c r="A9959" s="6">
        <f t="shared" si="779"/>
        <v>9948</v>
      </c>
      <c r="B9959" s="6">
        <f t="shared" si="776"/>
        <v>-207</v>
      </c>
      <c r="C9959" s="6">
        <f t="shared" si="777"/>
        <v>47</v>
      </c>
      <c r="D9959" s="8">
        <f ca="1">VLOOKUP(B9959,Residuals!$A$12:$AW$232,C9959,FALSE)</f>
        <v>-3.2908503339049966E-3</v>
      </c>
      <c r="E9959" s="8">
        <f ca="1">VLOOKUP(B9959,Residuals!$A$12:$AW$232,C9959,FALSE)^2</f>
        <v>1.0829695920162628E-5</v>
      </c>
      <c r="F9959" s="8">
        <f t="shared" ca="1" si="775"/>
        <v>2.5513983454636555E-2</v>
      </c>
      <c r="G9959" s="6">
        <f t="shared" si="778"/>
        <v>0</v>
      </c>
    </row>
    <row r="9960" spans="1:7" x14ac:dyDescent="0.25">
      <c r="A9960" s="6">
        <f t="shared" si="779"/>
        <v>9949</v>
      </c>
      <c r="B9960" s="6">
        <f t="shared" si="776"/>
        <v>-206</v>
      </c>
      <c r="C9960" s="6">
        <f t="shared" si="777"/>
        <v>47</v>
      </c>
      <c r="D9960" s="8">
        <f ca="1">VLOOKUP(B9960,Residuals!$A$12:$AW$232,C9960,FALSE)</f>
        <v>-1.3258229352058188E-2</v>
      </c>
      <c r="E9960" s="8">
        <f ca="1">VLOOKUP(B9960,Residuals!$A$12:$AW$232,C9960,FALSE)^2</f>
        <v>1.7578064555177729E-4</v>
      </c>
      <c r="F9960" s="8">
        <f t="shared" ca="1" si="775"/>
        <v>0.41412653829951945</v>
      </c>
      <c r="G9960" s="6">
        <f t="shared" si="778"/>
        <v>0</v>
      </c>
    </row>
    <row r="9961" spans="1:7" x14ac:dyDescent="0.25">
      <c r="A9961" s="6">
        <f t="shared" si="779"/>
        <v>9950</v>
      </c>
      <c r="B9961" s="6">
        <f t="shared" si="776"/>
        <v>-205</v>
      </c>
      <c r="C9961" s="6">
        <f t="shared" si="777"/>
        <v>47</v>
      </c>
      <c r="D9961" s="8">
        <f ca="1">VLOOKUP(B9961,Residuals!$A$12:$AW$232,C9961,FALSE)</f>
        <v>1.1166307451664137E-2</v>
      </c>
      <c r="E9961" s="8">
        <f ca="1">VLOOKUP(B9961,Residuals!$A$12:$AW$232,C9961,FALSE)^2</f>
        <v>1.2468642210509002E-4</v>
      </c>
      <c r="F9961" s="8">
        <f t="shared" ca="1" si="775"/>
        <v>0.29375222850756866</v>
      </c>
      <c r="G9961" s="6">
        <f t="shared" si="778"/>
        <v>0</v>
      </c>
    </row>
    <row r="9962" spans="1:7" x14ac:dyDescent="0.25">
      <c r="A9962" s="6">
        <f t="shared" si="779"/>
        <v>9951</v>
      </c>
      <c r="B9962" s="6">
        <f t="shared" si="776"/>
        <v>-204</v>
      </c>
      <c r="C9962" s="6">
        <f t="shared" si="777"/>
        <v>47</v>
      </c>
      <c r="D9962" s="8">
        <f ca="1">VLOOKUP(B9962,Residuals!$A$12:$AW$232,C9962,FALSE)</f>
        <v>-1.0656742702784416E-2</v>
      </c>
      <c r="E9962" s="8">
        <f ca="1">VLOOKUP(B9962,Residuals!$A$12:$AW$232,C9962,FALSE)^2</f>
        <v>1.135661650333489E-4</v>
      </c>
      <c r="F9962" s="8">
        <f t="shared" ca="1" si="775"/>
        <v>0.26755370391081823</v>
      </c>
      <c r="G9962" s="6">
        <f t="shared" si="778"/>
        <v>0</v>
      </c>
    </row>
    <row r="9963" spans="1:7" x14ac:dyDescent="0.25">
      <c r="A9963" s="6">
        <f t="shared" si="779"/>
        <v>9952</v>
      </c>
      <c r="B9963" s="6">
        <f t="shared" si="776"/>
        <v>-203</v>
      </c>
      <c r="C9963" s="6">
        <f t="shared" si="777"/>
        <v>47</v>
      </c>
      <c r="D9963" s="8">
        <f ca="1">VLOOKUP(B9963,Residuals!$A$12:$AW$232,C9963,FALSE)</f>
        <v>3.3510279499739268E-2</v>
      </c>
      <c r="E9963" s="8">
        <f ca="1">VLOOKUP(B9963,Residuals!$A$12:$AW$232,C9963,FALSE)^2</f>
        <v>1.1229388321506459E-3</v>
      </c>
      <c r="F9963" s="8">
        <f t="shared" ca="1" si="775"/>
        <v>2.645562995976551</v>
      </c>
      <c r="G9963" s="6">
        <f t="shared" si="778"/>
        <v>0</v>
      </c>
    </row>
    <row r="9964" spans="1:7" x14ac:dyDescent="0.25">
      <c r="A9964" s="6">
        <f t="shared" si="779"/>
        <v>9953</v>
      </c>
      <c r="B9964" s="6">
        <f t="shared" si="776"/>
        <v>-202</v>
      </c>
      <c r="C9964" s="6">
        <f t="shared" si="777"/>
        <v>47</v>
      </c>
      <c r="D9964" s="8">
        <f ca="1">VLOOKUP(B9964,Residuals!$A$12:$AW$232,C9964,FALSE)</f>
        <v>-9.3276235265627918E-3</v>
      </c>
      <c r="E9964" s="8">
        <f ca="1">VLOOKUP(B9964,Residuals!$A$12:$AW$232,C9964,FALSE)^2</f>
        <v>8.7004560653287694E-5</v>
      </c>
      <c r="F9964" s="8">
        <f t="shared" ca="1" si="775"/>
        <v>0.20497647739610494</v>
      </c>
      <c r="G9964" s="6">
        <f t="shared" si="778"/>
        <v>0</v>
      </c>
    </row>
    <row r="9965" spans="1:7" x14ac:dyDescent="0.25">
      <c r="A9965" s="6">
        <f t="shared" si="779"/>
        <v>9954</v>
      </c>
      <c r="B9965" s="6">
        <f t="shared" si="776"/>
        <v>-201</v>
      </c>
      <c r="C9965" s="6">
        <f t="shared" si="777"/>
        <v>47</v>
      </c>
      <c r="D9965" s="8">
        <f ca="1">VLOOKUP(B9965,Residuals!$A$12:$AW$232,C9965,FALSE)</f>
        <v>-2.8585983218745614E-2</v>
      </c>
      <c r="E9965" s="8">
        <f ca="1">VLOOKUP(B9965,Residuals!$A$12:$AW$232,C9965,FALSE)^2</f>
        <v>8.1715843658240587E-4</v>
      </c>
      <c r="F9965" s="8">
        <f t="shared" ca="1" si="775"/>
        <v>1.9251664113637543</v>
      </c>
      <c r="G9965" s="6">
        <f t="shared" si="778"/>
        <v>0</v>
      </c>
    </row>
    <row r="9966" spans="1:7" x14ac:dyDescent="0.25">
      <c r="A9966" s="6">
        <f t="shared" si="779"/>
        <v>9955</v>
      </c>
      <c r="B9966" s="6">
        <f t="shared" si="776"/>
        <v>-200</v>
      </c>
      <c r="C9966" s="6">
        <f t="shared" si="777"/>
        <v>47</v>
      </c>
      <c r="D9966" s="8">
        <f ca="1">VLOOKUP(B9966,Residuals!$A$12:$AW$232,C9966,FALSE)</f>
        <v>-3.1884741537524779E-3</v>
      </c>
      <c r="E9966" s="8">
        <f ca="1">VLOOKUP(B9966,Residuals!$A$12:$AW$232,C9966,FALSE)^2</f>
        <v>1.016636742914758E-5</v>
      </c>
      <c r="F9966" s="8">
        <f t="shared" ca="1" si="775"/>
        <v>2.3951229313660376E-2</v>
      </c>
      <c r="G9966" s="6">
        <f t="shared" si="778"/>
        <v>0</v>
      </c>
    </row>
    <row r="9967" spans="1:7" x14ac:dyDescent="0.25">
      <c r="A9967" s="6">
        <f t="shared" si="779"/>
        <v>9956</v>
      </c>
      <c r="B9967" s="6">
        <f t="shared" si="776"/>
        <v>-199</v>
      </c>
      <c r="C9967" s="6">
        <f t="shared" si="777"/>
        <v>47</v>
      </c>
      <c r="D9967" s="8">
        <f ca="1">VLOOKUP(B9967,Residuals!$A$12:$AW$232,C9967,FALSE)</f>
        <v>-1.4207449427623989E-2</v>
      </c>
      <c r="E9967" s="8">
        <f ca="1">VLOOKUP(B9967,Residuals!$A$12:$AW$232,C9967,FALSE)^2</f>
        <v>2.0185161923849321E-4</v>
      </c>
      <c r="F9967" s="8">
        <f t="shared" ca="1" si="775"/>
        <v>0.47554787424402362</v>
      </c>
      <c r="G9967" s="6">
        <f t="shared" si="778"/>
        <v>0</v>
      </c>
    </row>
    <row r="9968" spans="1:7" x14ac:dyDescent="0.25">
      <c r="A9968" s="6">
        <f t="shared" si="779"/>
        <v>9957</v>
      </c>
      <c r="B9968" s="6">
        <f t="shared" si="776"/>
        <v>-198</v>
      </c>
      <c r="C9968" s="6">
        <f t="shared" si="777"/>
        <v>47</v>
      </c>
      <c r="D9968" s="8">
        <f ca="1">VLOOKUP(B9968,Residuals!$A$12:$AW$232,C9968,FALSE)</f>
        <v>-2.2773400598475255E-2</v>
      </c>
      <c r="E9968" s="8">
        <f ca="1">VLOOKUP(B9968,Residuals!$A$12:$AW$232,C9968,FALSE)^2</f>
        <v>5.186277748186331E-4</v>
      </c>
      <c r="F9968" s="8">
        <f t="shared" ca="1" si="775"/>
        <v>1.2218496773489158</v>
      </c>
      <c r="G9968" s="6">
        <f t="shared" si="778"/>
        <v>0</v>
      </c>
    </row>
    <row r="9969" spans="1:7" x14ac:dyDescent="0.25">
      <c r="A9969" s="6">
        <f t="shared" si="779"/>
        <v>9958</v>
      </c>
      <c r="B9969" s="6">
        <f t="shared" si="776"/>
        <v>-197</v>
      </c>
      <c r="C9969" s="6">
        <f t="shared" si="777"/>
        <v>47</v>
      </c>
      <c r="D9969" s="8">
        <f ca="1">VLOOKUP(B9969,Residuals!$A$12:$AW$232,C9969,FALSE)</f>
        <v>9.5446904811073065E-3</v>
      </c>
      <c r="E9969" s="8">
        <f ca="1">VLOOKUP(B9969,Residuals!$A$12:$AW$232,C9969,FALSE)^2</f>
        <v>9.1101116380140423E-5</v>
      </c>
      <c r="F9969" s="8">
        <f t="shared" ca="1" si="775"/>
        <v>0.21462766758708007</v>
      </c>
      <c r="G9969" s="6">
        <f t="shared" si="778"/>
        <v>0</v>
      </c>
    </row>
    <row r="9970" spans="1:7" x14ac:dyDescent="0.25">
      <c r="A9970" s="6">
        <f t="shared" si="779"/>
        <v>9959</v>
      </c>
      <c r="B9970" s="6">
        <f t="shared" si="776"/>
        <v>-196</v>
      </c>
      <c r="C9970" s="6">
        <f t="shared" si="777"/>
        <v>47</v>
      </c>
      <c r="D9970" s="8">
        <f ca="1">VLOOKUP(B9970,Residuals!$A$12:$AW$232,C9970,FALSE)</f>
        <v>3.3853142130230718E-2</v>
      </c>
      <c r="E9970" s="8">
        <f ca="1">VLOOKUP(B9970,Residuals!$A$12:$AW$232,C9970,FALSE)^2</f>
        <v>1.146035232089602E-3</v>
      </c>
      <c r="F9970" s="8">
        <f t="shared" ca="1" si="775"/>
        <v>2.699976450449181</v>
      </c>
      <c r="G9970" s="6">
        <f t="shared" si="778"/>
        <v>0</v>
      </c>
    </row>
    <row r="9971" spans="1:7" x14ac:dyDescent="0.25">
      <c r="A9971" s="6">
        <f t="shared" si="779"/>
        <v>9960</v>
      </c>
      <c r="B9971" s="6">
        <f t="shared" si="776"/>
        <v>-195</v>
      </c>
      <c r="C9971" s="6">
        <f t="shared" si="777"/>
        <v>47</v>
      </c>
      <c r="D9971" s="8">
        <f ca="1">VLOOKUP(B9971,Residuals!$A$12:$AW$232,C9971,FALSE)</f>
        <v>-3.7503852989683763E-2</v>
      </c>
      <c r="E9971" s="8">
        <f ca="1">VLOOKUP(B9971,Residuals!$A$12:$AW$232,C9971,FALSE)^2</f>
        <v>1.4065389890718118E-3</v>
      </c>
      <c r="F9971" s="8">
        <f t="shared" ca="1" si="775"/>
        <v>3.3137045361233493</v>
      </c>
      <c r="G9971" s="6">
        <f t="shared" si="778"/>
        <v>0</v>
      </c>
    </row>
    <row r="9972" spans="1:7" x14ac:dyDescent="0.25">
      <c r="A9972" s="6">
        <f t="shared" si="779"/>
        <v>9961</v>
      </c>
      <c r="B9972" s="6">
        <f t="shared" si="776"/>
        <v>-194</v>
      </c>
      <c r="C9972" s="6">
        <f t="shared" si="777"/>
        <v>47</v>
      </c>
      <c r="D9972" s="8">
        <f ca="1">VLOOKUP(B9972,Residuals!$A$12:$AW$232,C9972,FALSE)</f>
        <v>-1.1483040560220734E-3</v>
      </c>
      <c r="E9972" s="8">
        <f ca="1">VLOOKUP(B9972,Residuals!$A$12:$AW$232,C9972,FALSE)^2</f>
        <v>1.3186022050767452E-6</v>
      </c>
      <c r="F9972" s="8">
        <f t="shared" ca="1" si="775"/>
        <v>3.1065318076881096E-3</v>
      </c>
      <c r="G9972" s="6">
        <f t="shared" si="778"/>
        <v>0</v>
      </c>
    </row>
    <row r="9973" spans="1:7" x14ac:dyDescent="0.25">
      <c r="A9973" s="6">
        <f t="shared" si="779"/>
        <v>9962</v>
      </c>
      <c r="B9973" s="6">
        <f t="shared" si="776"/>
        <v>-193</v>
      </c>
      <c r="C9973" s="6">
        <f t="shared" si="777"/>
        <v>47</v>
      </c>
      <c r="D9973" s="8">
        <f ca="1">VLOOKUP(B9973,Residuals!$A$12:$AW$232,C9973,FALSE)</f>
        <v>1.3906922762432494E-2</v>
      </c>
      <c r="E9973" s="8">
        <f ca="1">VLOOKUP(B9973,Residuals!$A$12:$AW$232,C9973,FALSE)^2</f>
        <v>1.9340250072026304E-4</v>
      </c>
      <c r="F9973" s="8">
        <f t="shared" ca="1" si="775"/>
        <v>0.45564235965990307</v>
      </c>
      <c r="G9973" s="6">
        <f t="shared" si="778"/>
        <v>0</v>
      </c>
    </row>
    <row r="9974" spans="1:7" x14ac:dyDescent="0.25">
      <c r="A9974" s="6">
        <f t="shared" si="779"/>
        <v>9963</v>
      </c>
      <c r="B9974" s="6">
        <f t="shared" si="776"/>
        <v>-192</v>
      </c>
      <c r="C9974" s="6">
        <f t="shared" si="777"/>
        <v>47</v>
      </c>
      <c r="D9974" s="8">
        <f ca="1">VLOOKUP(B9974,Residuals!$A$12:$AW$232,C9974,FALSE)</f>
        <v>1.6484193001057135E-2</v>
      </c>
      <c r="E9974" s="8">
        <f ca="1">VLOOKUP(B9974,Residuals!$A$12:$AW$232,C9974,FALSE)^2</f>
        <v>2.7172861889610103E-4</v>
      </c>
      <c r="F9974" s="8">
        <f t="shared" ca="1" si="775"/>
        <v>0.64017305174365902</v>
      </c>
      <c r="G9974" s="6">
        <f t="shared" si="778"/>
        <v>0</v>
      </c>
    </row>
    <row r="9975" spans="1:7" x14ac:dyDescent="0.25">
      <c r="A9975" s="6">
        <f t="shared" si="779"/>
        <v>9964</v>
      </c>
      <c r="B9975" s="6">
        <f t="shared" si="776"/>
        <v>-191</v>
      </c>
      <c r="C9975" s="6">
        <f t="shared" si="777"/>
        <v>47</v>
      </c>
      <c r="D9975" s="8">
        <f ca="1">VLOOKUP(B9975,Residuals!$A$12:$AW$232,C9975,FALSE)</f>
        <v>-1.0969567694739682E-2</v>
      </c>
      <c r="E9975" s="8">
        <f ca="1">VLOOKUP(B9975,Residuals!$A$12:$AW$232,C9975,FALSE)^2</f>
        <v>1.2033141540947645E-4</v>
      </c>
      <c r="F9975" s="8">
        <f t="shared" ca="1" si="775"/>
        <v>0.28349214645209325</v>
      </c>
      <c r="G9975" s="6">
        <f t="shared" si="778"/>
        <v>0</v>
      </c>
    </row>
    <row r="9976" spans="1:7" x14ac:dyDescent="0.25">
      <c r="A9976" s="6">
        <f t="shared" si="779"/>
        <v>9965</v>
      </c>
      <c r="B9976" s="6">
        <f t="shared" si="776"/>
        <v>-190</v>
      </c>
      <c r="C9976" s="6">
        <f t="shared" si="777"/>
        <v>47</v>
      </c>
      <c r="D9976" s="8">
        <f ca="1">VLOOKUP(B9976,Residuals!$A$12:$AW$232,C9976,FALSE)</f>
        <v>-4.2383330724627272E-2</v>
      </c>
      <c r="E9976" s="8">
        <f ca="1">VLOOKUP(B9976,Residuals!$A$12:$AW$232,C9976,FALSE)^2</f>
        <v>1.7963467233131341E-3</v>
      </c>
      <c r="F9976" s="8">
        <f t="shared" ca="1" si="775"/>
        <v>4.2320634776155046</v>
      </c>
      <c r="G9976" s="6">
        <f t="shared" si="778"/>
        <v>0</v>
      </c>
    </row>
    <row r="9977" spans="1:7" x14ac:dyDescent="0.25">
      <c r="A9977" s="6">
        <f t="shared" si="779"/>
        <v>9966</v>
      </c>
      <c r="B9977" s="6">
        <f t="shared" si="776"/>
        <v>-189</v>
      </c>
      <c r="C9977" s="6">
        <f t="shared" si="777"/>
        <v>47</v>
      </c>
      <c r="D9977" s="8">
        <f ca="1">VLOOKUP(B9977,Residuals!$A$12:$AW$232,C9977,FALSE)</f>
        <v>-2.3076957510204509E-2</v>
      </c>
      <c r="E9977" s="8">
        <f ca="1">VLOOKUP(B9977,Residuals!$A$12:$AW$232,C9977,FALSE)^2</f>
        <v>5.325459679277843E-4</v>
      </c>
      <c r="F9977" s="8">
        <f t="shared" ca="1" si="775"/>
        <v>1.2546399376963169</v>
      </c>
      <c r="G9977" s="6">
        <f t="shared" si="778"/>
        <v>0</v>
      </c>
    </row>
    <row r="9978" spans="1:7" x14ac:dyDescent="0.25">
      <c r="A9978" s="6">
        <f t="shared" si="779"/>
        <v>9967</v>
      </c>
      <c r="B9978" s="6">
        <f t="shared" si="776"/>
        <v>-188</v>
      </c>
      <c r="C9978" s="6">
        <f t="shared" si="777"/>
        <v>47</v>
      </c>
      <c r="D9978" s="8">
        <f ca="1">VLOOKUP(B9978,Residuals!$A$12:$AW$232,C9978,FALSE)</f>
        <v>-1.1142151517239638E-2</v>
      </c>
      <c r="E9978" s="8">
        <f ca="1">VLOOKUP(B9978,Residuals!$A$12:$AW$232,C9978,FALSE)^2</f>
        <v>1.2414754043312557E-4</v>
      </c>
      <c r="F9978" s="8">
        <f t="shared" ca="1" si="775"/>
        <v>0.2924826621075638</v>
      </c>
      <c r="G9978" s="6">
        <f t="shared" si="778"/>
        <v>0</v>
      </c>
    </row>
    <row r="9979" spans="1:7" x14ac:dyDescent="0.25">
      <c r="A9979" s="6">
        <f t="shared" si="779"/>
        <v>9968</v>
      </c>
      <c r="B9979" s="6">
        <f t="shared" si="776"/>
        <v>-187</v>
      </c>
      <c r="C9979" s="6">
        <f t="shared" si="777"/>
        <v>47</v>
      </c>
      <c r="D9979" s="8">
        <f ca="1">VLOOKUP(B9979,Residuals!$A$12:$AW$232,C9979,FALSE)</f>
        <v>1.598083015157566E-2</v>
      </c>
      <c r="E9979" s="8">
        <f ca="1">VLOOKUP(B9979,Residuals!$A$12:$AW$232,C9979,FALSE)^2</f>
        <v>2.5538693233350974E-4</v>
      </c>
      <c r="F9979" s="8">
        <f t="shared" ca="1" si="775"/>
        <v>0.60167321539991159</v>
      </c>
      <c r="G9979" s="6">
        <f t="shared" si="778"/>
        <v>0</v>
      </c>
    </row>
    <row r="9980" spans="1:7" x14ac:dyDescent="0.25">
      <c r="A9980" s="6">
        <f t="shared" si="779"/>
        <v>9969</v>
      </c>
      <c r="B9980" s="6">
        <f t="shared" si="776"/>
        <v>-186</v>
      </c>
      <c r="C9980" s="6">
        <f t="shared" si="777"/>
        <v>47</v>
      </c>
      <c r="D9980" s="8">
        <f ca="1">VLOOKUP(B9980,Residuals!$A$12:$AW$232,C9980,FALSE)</f>
        <v>5.4480055077894621E-3</v>
      </c>
      <c r="E9980" s="8">
        <f ca="1">VLOOKUP(B9980,Residuals!$A$12:$AW$232,C9980,FALSE)^2</f>
        <v>2.9680764012904314E-5</v>
      </c>
      <c r="F9980" s="8">
        <f t="shared" ca="1" si="775"/>
        <v>6.9925741916384371E-2</v>
      </c>
      <c r="G9980" s="6">
        <f t="shared" si="778"/>
        <v>0</v>
      </c>
    </row>
    <row r="9981" spans="1:7" x14ac:dyDescent="0.25">
      <c r="A9981" s="6">
        <f t="shared" si="779"/>
        <v>9970</v>
      </c>
      <c r="B9981" s="6">
        <f t="shared" si="776"/>
        <v>-185</v>
      </c>
      <c r="C9981" s="6">
        <f t="shared" si="777"/>
        <v>47</v>
      </c>
      <c r="D9981" s="8">
        <f ca="1">VLOOKUP(B9981,Residuals!$A$12:$AW$232,C9981,FALSE)</f>
        <v>1.3185866991404709E-2</v>
      </c>
      <c r="E9981" s="8">
        <f ca="1">VLOOKUP(B9981,Residuals!$A$12:$AW$232,C9981,FALSE)^2</f>
        <v>1.7386708831501629E-4</v>
      </c>
      <c r="F9981" s="8">
        <f t="shared" ca="1" si="775"/>
        <v>0.40961833529565461</v>
      </c>
      <c r="G9981" s="6">
        <f t="shared" si="778"/>
        <v>0</v>
      </c>
    </row>
    <row r="9982" spans="1:7" x14ac:dyDescent="0.25">
      <c r="A9982" s="6">
        <f t="shared" si="779"/>
        <v>9971</v>
      </c>
      <c r="B9982" s="6">
        <f t="shared" si="776"/>
        <v>-184</v>
      </c>
      <c r="C9982" s="6">
        <f t="shared" si="777"/>
        <v>47</v>
      </c>
      <c r="D9982" s="8">
        <f ca="1">VLOOKUP(B9982,Residuals!$A$12:$AW$232,C9982,FALSE)</f>
        <v>-1.2182809208746686E-2</v>
      </c>
      <c r="E9982" s="8">
        <f ca="1">VLOOKUP(B9982,Residuals!$A$12:$AW$232,C9982,FALSE)^2</f>
        <v>1.4842084021672304E-4</v>
      </c>
      <c r="F9982" s="8">
        <f t="shared" ca="1" si="775"/>
        <v>0.34966880783443655</v>
      </c>
      <c r="G9982" s="6">
        <f t="shared" si="778"/>
        <v>0</v>
      </c>
    </row>
    <row r="9983" spans="1:7" x14ac:dyDescent="0.25">
      <c r="A9983" s="6">
        <f t="shared" si="779"/>
        <v>9972</v>
      </c>
      <c r="B9983" s="6">
        <f t="shared" si="776"/>
        <v>-183</v>
      </c>
      <c r="C9983" s="6">
        <f t="shared" si="777"/>
        <v>47</v>
      </c>
      <c r="D9983" s="8">
        <f ca="1">VLOOKUP(B9983,Residuals!$A$12:$AW$232,C9983,FALSE)</f>
        <v>-2.039391226791943E-2</v>
      </c>
      <c r="E9983" s="8">
        <f ca="1">VLOOKUP(B9983,Residuals!$A$12:$AW$232,C9983,FALSE)^2</f>
        <v>4.159116575915946E-4</v>
      </c>
      <c r="F9983" s="8">
        <f t="shared" ca="1" si="775"/>
        <v>0.97985790447041987</v>
      </c>
      <c r="G9983" s="6">
        <f t="shared" si="778"/>
        <v>0</v>
      </c>
    </row>
    <row r="9984" spans="1:7" x14ac:dyDescent="0.25">
      <c r="A9984" s="6">
        <f t="shared" si="779"/>
        <v>9973</v>
      </c>
      <c r="B9984" s="6">
        <f t="shared" si="776"/>
        <v>-182</v>
      </c>
      <c r="C9984" s="6">
        <f t="shared" si="777"/>
        <v>47</v>
      </c>
      <c r="D9984" s="8">
        <f ca="1">VLOOKUP(B9984,Residuals!$A$12:$AW$232,C9984,FALSE)</f>
        <v>1.2368942933888403E-2</v>
      </c>
      <c r="E9984" s="8">
        <f ca="1">VLOOKUP(B9984,Residuals!$A$12:$AW$232,C9984,FALSE)^2</f>
        <v>1.5299074930178786E-4</v>
      </c>
      <c r="F9984" s="8">
        <f t="shared" ca="1" si="775"/>
        <v>0.36043518443864558</v>
      </c>
      <c r="G9984" s="6">
        <f t="shared" si="778"/>
        <v>0</v>
      </c>
    </row>
    <row r="9985" spans="1:7" x14ac:dyDescent="0.25">
      <c r="A9985" s="6">
        <f t="shared" si="779"/>
        <v>9974</v>
      </c>
      <c r="B9985" s="6">
        <f t="shared" si="776"/>
        <v>-181</v>
      </c>
      <c r="C9985" s="6">
        <f t="shared" si="777"/>
        <v>47</v>
      </c>
      <c r="D9985" s="8">
        <f ca="1">VLOOKUP(B9985,Residuals!$A$12:$AW$232,C9985,FALSE)</f>
        <v>2.1008538931082073E-2</v>
      </c>
      <c r="E9985" s="8">
        <f ca="1">VLOOKUP(B9985,Residuals!$A$12:$AW$232,C9985,FALSE)^2</f>
        <v>4.413587080187911E-4</v>
      </c>
      <c r="F9985" s="8">
        <f t="shared" ca="1" si="775"/>
        <v>1.039809322160737</v>
      </c>
      <c r="G9985" s="6">
        <f t="shared" si="778"/>
        <v>0</v>
      </c>
    </row>
    <row r="9986" spans="1:7" x14ac:dyDescent="0.25">
      <c r="A9986" s="6">
        <f t="shared" si="779"/>
        <v>9975</v>
      </c>
      <c r="B9986" s="6">
        <f t="shared" si="776"/>
        <v>-180</v>
      </c>
      <c r="C9986" s="6">
        <f t="shared" si="777"/>
        <v>47</v>
      </c>
      <c r="D9986" s="8">
        <f ca="1">VLOOKUP(B9986,Residuals!$A$12:$AW$232,C9986,FALSE)</f>
        <v>1.3158600369517246E-2</v>
      </c>
      <c r="E9986" s="8">
        <f ca="1">VLOOKUP(B9986,Residuals!$A$12:$AW$232,C9986,FALSE)^2</f>
        <v>1.731487636846594E-4</v>
      </c>
      <c r="F9986" s="8">
        <f t="shared" ca="1" si="775"/>
        <v>0.40792601421211783</v>
      </c>
      <c r="G9986" s="6">
        <f t="shared" si="778"/>
        <v>0</v>
      </c>
    </row>
    <row r="9987" spans="1:7" x14ac:dyDescent="0.25">
      <c r="A9987" s="6">
        <f t="shared" si="779"/>
        <v>9976</v>
      </c>
      <c r="B9987" s="6">
        <f t="shared" si="776"/>
        <v>-179</v>
      </c>
      <c r="C9987" s="6">
        <f t="shared" si="777"/>
        <v>47</v>
      </c>
      <c r="D9987" s="8">
        <f ca="1">VLOOKUP(B9987,Residuals!$A$12:$AW$232,C9987,FALSE)</f>
        <v>3.5362176667032653E-2</v>
      </c>
      <c r="E9987" s="8">
        <f ca="1">VLOOKUP(B9987,Residuals!$A$12:$AW$232,C9987,FALSE)^2</f>
        <v>1.2504835386304286E-3</v>
      </c>
      <c r="F9987" s="8">
        <f t="shared" ca="1" si="775"/>
        <v>2.9460491365701258</v>
      </c>
      <c r="G9987" s="6">
        <f t="shared" si="778"/>
        <v>0</v>
      </c>
    </row>
    <row r="9988" spans="1:7" x14ac:dyDescent="0.25">
      <c r="A9988" s="6">
        <f t="shared" si="779"/>
        <v>9977</v>
      </c>
      <c r="B9988" s="6">
        <f t="shared" si="776"/>
        <v>-178</v>
      </c>
      <c r="C9988" s="6">
        <f t="shared" si="777"/>
        <v>47</v>
      </c>
      <c r="D9988" s="8">
        <f ca="1">VLOOKUP(B9988,Residuals!$A$12:$AW$232,C9988,FALSE)</f>
        <v>-2.366531988335794E-2</v>
      </c>
      <c r="E9988" s="8">
        <f ca="1">VLOOKUP(B9988,Residuals!$A$12:$AW$232,C9988,FALSE)^2</f>
        <v>5.6004736518165666E-4</v>
      </c>
      <c r="F9988" s="8">
        <f t="shared" ca="1" si="775"/>
        <v>1.3194312485223507</v>
      </c>
      <c r="G9988" s="6">
        <f t="shared" si="778"/>
        <v>0</v>
      </c>
    </row>
    <row r="9989" spans="1:7" x14ac:dyDescent="0.25">
      <c r="A9989" s="6">
        <f t="shared" si="779"/>
        <v>9978</v>
      </c>
      <c r="B9989" s="6">
        <f t="shared" si="776"/>
        <v>-177</v>
      </c>
      <c r="C9989" s="6">
        <f t="shared" si="777"/>
        <v>47</v>
      </c>
      <c r="D9989" s="8">
        <f ca="1">VLOOKUP(B9989,Residuals!$A$12:$AW$232,C9989,FALSE)</f>
        <v>1.135496822020729E-2</v>
      </c>
      <c r="E9989" s="8">
        <f ca="1">VLOOKUP(B9989,Residuals!$A$12:$AW$232,C9989,FALSE)^2</f>
        <v>1.2893530328191751E-4</v>
      </c>
      <c r="F9989" s="8">
        <f t="shared" ca="1" si="775"/>
        <v>0.30376228648569381</v>
      </c>
      <c r="G9989" s="6">
        <f t="shared" si="778"/>
        <v>0</v>
      </c>
    </row>
    <row r="9990" spans="1:7" x14ac:dyDescent="0.25">
      <c r="A9990" s="6">
        <f t="shared" si="779"/>
        <v>9979</v>
      </c>
      <c r="B9990" s="6">
        <f t="shared" si="776"/>
        <v>-176</v>
      </c>
      <c r="C9990" s="6">
        <f t="shared" si="777"/>
        <v>47</v>
      </c>
      <c r="D9990" s="8">
        <f ca="1">VLOOKUP(B9990,Residuals!$A$12:$AW$232,C9990,FALSE)</f>
        <v>-3.6554802023777734E-2</v>
      </c>
      <c r="E9990" s="8">
        <f ca="1">VLOOKUP(B9990,Residuals!$A$12:$AW$232,C9990,FALSE)^2</f>
        <v>1.3362535509975847E-3</v>
      </c>
      <c r="F9990" s="8">
        <f t="shared" ca="1" si="775"/>
        <v>3.1481171071366285</v>
      </c>
      <c r="G9990" s="6">
        <f t="shared" si="778"/>
        <v>0</v>
      </c>
    </row>
    <row r="9991" spans="1:7" x14ac:dyDescent="0.25">
      <c r="A9991" s="6">
        <f t="shared" si="779"/>
        <v>9980</v>
      </c>
      <c r="B9991" s="6">
        <f t="shared" si="776"/>
        <v>-175</v>
      </c>
      <c r="C9991" s="6">
        <f t="shared" si="777"/>
        <v>47</v>
      </c>
      <c r="D9991" s="8">
        <f ca="1">VLOOKUP(B9991,Residuals!$A$12:$AW$232,C9991,FALSE)</f>
        <v>-1.2855763102116294E-2</v>
      </c>
      <c r="E9991" s="8">
        <f ca="1">VLOOKUP(B9991,Residuals!$A$12:$AW$232,C9991,FALSE)^2</f>
        <v>1.6527064493773475E-4</v>
      </c>
      <c r="F9991" s="8">
        <f t="shared" ca="1" si="775"/>
        <v>0.38936573395637458</v>
      </c>
      <c r="G9991" s="6">
        <f t="shared" si="778"/>
        <v>0</v>
      </c>
    </row>
    <row r="9992" spans="1:7" x14ac:dyDescent="0.25">
      <c r="A9992" s="6">
        <f t="shared" si="779"/>
        <v>9981</v>
      </c>
      <c r="B9992" s="6">
        <f t="shared" si="776"/>
        <v>-174</v>
      </c>
      <c r="C9992" s="6">
        <f t="shared" si="777"/>
        <v>47</v>
      </c>
      <c r="D9992" s="8">
        <f ca="1">VLOOKUP(B9992,Residuals!$A$12:$AW$232,C9992,FALSE)</f>
        <v>-2.6700055241056161E-3</v>
      </c>
      <c r="E9992" s="8">
        <f ca="1">VLOOKUP(B9992,Residuals!$A$12:$AW$232,C9992,FALSE)^2</f>
        <v>7.1289294987545061E-6</v>
      </c>
      <c r="F9992" s="8">
        <f t="shared" ca="1" si="775"/>
        <v>1.6795244356017112E-2</v>
      </c>
      <c r="G9992" s="6">
        <f t="shared" si="778"/>
        <v>0</v>
      </c>
    </row>
    <row r="9993" spans="1:7" x14ac:dyDescent="0.25">
      <c r="A9993" s="6">
        <f t="shared" si="779"/>
        <v>9982</v>
      </c>
      <c r="B9993" s="6">
        <f t="shared" si="776"/>
        <v>-173</v>
      </c>
      <c r="C9993" s="6">
        <f t="shared" si="777"/>
        <v>47</v>
      </c>
      <c r="D9993" s="8">
        <f ca="1">VLOOKUP(B9993,Residuals!$A$12:$AW$232,C9993,FALSE)</f>
        <v>-2.7241173761605113E-2</v>
      </c>
      <c r="E9993" s="8">
        <f ca="1">VLOOKUP(B9993,Residuals!$A$12:$AW$232,C9993,FALSE)^2</f>
        <v>7.4208154790996286E-4</v>
      </c>
      <c r="F9993" s="8">
        <f t="shared" ca="1" si="775"/>
        <v>1.7482906699269127</v>
      </c>
      <c r="G9993" s="6">
        <f t="shared" si="778"/>
        <v>0</v>
      </c>
    </row>
    <row r="9994" spans="1:7" x14ac:dyDescent="0.25">
      <c r="A9994" s="6">
        <f t="shared" si="779"/>
        <v>9983</v>
      </c>
      <c r="B9994" s="6">
        <f t="shared" si="776"/>
        <v>-172</v>
      </c>
      <c r="C9994" s="6">
        <f t="shared" si="777"/>
        <v>47</v>
      </c>
      <c r="D9994" s="8">
        <f ca="1">VLOOKUP(B9994,Residuals!$A$12:$AW$232,C9994,FALSE)</f>
        <v>-1.297333632880839E-2</v>
      </c>
      <c r="E9994" s="8">
        <f ca="1">VLOOKUP(B9994,Residuals!$A$12:$AW$232,C9994,FALSE)^2</f>
        <v>1.6830745550037957E-4</v>
      </c>
      <c r="F9994" s="8">
        <f t="shared" ca="1" si="775"/>
        <v>0.39652024088079635</v>
      </c>
      <c r="G9994" s="6">
        <f t="shared" si="778"/>
        <v>0</v>
      </c>
    </row>
    <row r="9995" spans="1:7" x14ac:dyDescent="0.25">
      <c r="A9995" s="6">
        <f t="shared" si="779"/>
        <v>9984</v>
      </c>
      <c r="B9995" s="6">
        <f t="shared" si="776"/>
        <v>-171</v>
      </c>
      <c r="C9995" s="6">
        <f t="shared" si="777"/>
        <v>47</v>
      </c>
      <c r="D9995" s="8">
        <f ca="1">VLOOKUP(B9995,Residuals!$A$12:$AW$232,C9995,FALSE)</f>
        <v>2.7890743653178961E-2</v>
      </c>
      <c r="E9995" s="8">
        <f ca="1">VLOOKUP(B9995,Residuals!$A$12:$AW$232,C9995,FALSE)^2</f>
        <v>7.7789358152734254E-4</v>
      </c>
      <c r="F9995" s="8">
        <f t="shared" ref="F9995:F10058" ca="1" si="780">E9995/$F$8</f>
        <v>1.8326612413563081</v>
      </c>
      <c r="G9995" s="6">
        <f t="shared" si="778"/>
        <v>0</v>
      </c>
    </row>
    <row r="9996" spans="1:7" x14ac:dyDescent="0.25">
      <c r="A9996" s="6">
        <f t="shared" si="779"/>
        <v>9985</v>
      </c>
      <c r="B9996" s="6">
        <f t="shared" ref="B9996:B10059" si="781">MOD(A9996,221)-210</f>
        <v>-170</v>
      </c>
      <c r="C9996" s="6">
        <f t="shared" ref="C9996:C10059" si="782">IF(B9996&lt;B9995,IF(ISNUMBER(C9995),C9995+1,2),C9995)</f>
        <v>47</v>
      </c>
      <c r="D9996" s="8">
        <f ca="1">VLOOKUP(B9996,Residuals!$A$12:$AW$232,C9996,FALSE)</f>
        <v>1.0056434358671623E-2</v>
      </c>
      <c r="E9996" s="8">
        <f ca="1">VLOOKUP(B9996,Residuals!$A$12:$AW$232,C9996,FALSE)^2</f>
        <v>1.0113187201027114E-4</v>
      </c>
      <c r="F9996" s="8">
        <f t="shared" ca="1" si="780"/>
        <v>0.23825940527125453</v>
      </c>
      <c r="G9996" s="6">
        <f t="shared" ref="G9996:G10059" si="783">IF(OR(B9996&lt;-10,B9996&gt;10),0,1)</f>
        <v>0</v>
      </c>
    </row>
    <row r="9997" spans="1:7" x14ac:dyDescent="0.25">
      <c r="A9997" s="6">
        <f t="shared" ref="A9997:A10060" si="784">A9996+1</f>
        <v>9986</v>
      </c>
      <c r="B9997" s="6">
        <f t="shared" si="781"/>
        <v>-169</v>
      </c>
      <c r="C9997" s="6">
        <f t="shared" si="782"/>
        <v>47</v>
      </c>
      <c r="D9997" s="8">
        <f ca="1">VLOOKUP(B9997,Residuals!$A$12:$AW$232,C9997,FALSE)</f>
        <v>5.3434075344377446E-3</v>
      </c>
      <c r="E9997" s="8">
        <f ca="1">VLOOKUP(B9997,Residuals!$A$12:$AW$232,C9997,FALSE)^2</f>
        <v>2.8552004079086058E-5</v>
      </c>
      <c r="F9997" s="8">
        <f t="shared" ca="1" si="780"/>
        <v>6.7266464824210656E-2</v>
      </c>
      <c r="G9997" s="6">
        <f t="shared" si="783"/>
        <v>0</v>
      </c>
    </row>
    <row r="9998" spans="1:7" x14ac:dyDescent="0.25">
      <c r="A9998" s="6">
        <f t="shared" si="784"/>
        <v>9987</v>
      </c>
      <c r="B9998" s="6">
        <f t="shared" si="781"/>
        <v>-168</v>
      </c>
      <c r="C9998" s="6">
        <f t="shared" si="782"/>
        <v>47</v>
      </c>
      <c r="D9998" s="8">
        <f ca="1">VLOOKUP(B9998,Residuals!$A$12:$AW$232,C9998,FALSE)</f>
        <v>-4.4637038370005995E-2</v>
      </c>
      <c r="E9998" s="8">
        <f ca="1">VLOOKUP(B9998,Residuals!$A$12:$AW$232,C9998,FALSE)^2</f>
        <v>1.9924651944453874E-3</v>
      </c>
      <c r="F9998" s="8">
        <f t="shared" ca="1" si="780"/>
        <v>4.6941044679170849</v>
      </c>
      <c r="G9998" s="6">
        <f t="shared" si="783"/>
        <v>0</v>
      </c>
    </row>
    <row r="9999" spans="1:7" x14ac:dyDescent="0.25">
      <c r="A9999" s="6">
        <f t="shared" si="784"/>
        <v>9988</v>
      </c>
      <c r="B9999" s="6">
        <f t="shared" si="781"/>
        <v>-167</v>
      </c>
      <c r="C9999" s="6">
        <f t="shared" si="782"/>
        <v>47</v>
      </c>
      <c r="D9999" s="8">
        <f ca="1">VLOOKUP(B9999,Residuals!$A$12:$AW$232,C9999,FALSE)</f>
        <v>1.5671902853928413E-3</v>
      </c>
      <c r="E9999" s="8">
        <f ca="1">VLOOKUP(B9999,Residuals!$A$12:$AW$232,C9999,FALSE)^2</f>
        <v>2.4560853906296955E-6</v>
      </c>
      <c r="F9999" s="8">
        <f t="shared" ca="1" si="780"/>
        <v>5.7863602525563421E-3</v>
      </c>
      <c r="G9999" s="6">
        <f t="shared" si="783"/>
        <v>0</v>
      </c>
    </row>
    <row r="10000" spans="1:7" x14ac:dyDescent="0.25">
      <c r="A10000" s="6">
        <f t="shared" si="784"/>
        <v>9989</v>
      </c>
      <c r="B10000" s="6">
        <f t="shared" si="781"/>
        <v>-166</v>
      </c>
      <c r="C10000" s="6">
        <f t="shared" si="782"/>
        <v>47</v>
      </c>
      <c r="D10000" s="8">
        <f ca="1">VLOOKUP(B10000,Residuals!$A$12:$AW$232,C10000,FALSE)</f>
        <v>7.0428154245586014E-4</v>
      </c>
      <c r="E10000" s="8">
        <f ca="1">VLOOKUP(B10000,Residuals!$A$12:$AW$232,C10000,FALSE)^2</f>
        <v>4.9601249104400557E-7</v>
      </c>
      <c r="F10000" s="8">
        <f t="shared" ca="1" si="780"/>
        <v>1.1685696979015249E-3</v>
      </c>
      <c r="G10000" s="6">
        <f t="shared" si="783"/>
        <v>0</v>
      </c>
    </row>
    <row r="10001" spans="1:7" x14ac:dyDescent="0.25">
      <c r="A10001" s="6">
        <f t="shared" si="784"/>
        <v>9990</v>
      </c>
      <c r="B10001" s="6">
        <f t="shared" si="781"/>
        <v>-165</v>
      </c>
      <c r="C10001" s="6">
        <f t="shared" si="782"/>
        <v>47</v>
      </c>
      <c r="D10001" s="8">
        <f ca="1">VLOOKUP(B10001,Residuals!$A$12:$AW$232,C10001,FALSE)</f>
        <v>9.2060796497900662E-3</v>
      </c>
      <c r="E10001" s="8">
        <f ca="1">VLOOKUP(B10001,Residuals!$A$12:$AW$232,C10001,FALSE)^2</f>
        <v>8.4751902518278782E-5</v>
      </c>
      <c r="F10001" s="8">
        <f t="shared" ca="1" si="780"/>
        <v>0.19966937710360597</v>
      </c>
      <c r="G10001" s="6">
        <f t="shared" si="783"/>
        <v>0</v>
      </c>
    </row>
    <row r="10002" spans="1:7" x14ac:dyDescent="0.25">
      <c r="A10002" s="6">
        <f t="shared" si="784"/>
        <v>9991</v>
      </c>
      <c r="B10002" s="6">
        <f t="shared" si="781"/>
        <v>-164</v>
      </c>
      <c r="C10002" s="6">
        <f t="shared" si="782"/>
        <v>47</v>
      </c>
      <c r="D10002" s="8">
        <f ca="1">VLOOKUP(B10002,Residuals!$A$12:$AW$232,C10002,FALSE)</f>
        <v>-2.364938730067806E-2</v>
      </c>
      <c r="E10002" s="8">
        <f ca="1">VLOOKUP(B10002,Residuals!$A$12:$AW$232,C10002,FALSE)^2</f>
        <v>5.5929351969747265E-4</v>
      </c>
      <c r="F10002" s="8">
        <f t="shared" ca="1" si="780"/>
        <v>1.3176552428659949</v>
      </c>
      <c r="G10002" s="6">
        <f t="shared" si="783"/>
        <v>0</v>
      </c>
    </row>
    <row r="10003" spans="1:7" x14ac:dyDescent="0.25">
      <c r="A10003" s="6">
        <f t="shared" si="784"/>
        <v>9992</v>
      </c>
      <c r="B10003" s="6">
        <f t="shared" si="781"/>
        <v>-163</v>
      </c>
      <c r="C10003" s="6">
        <f t="shared" si="782"/>
        <v>47</v>
      </c>
      <c r="D10003" s="8">
        <f ca="1">VLOOKUP(B10003,Residuals!$A$12:$AW$232,C10003,FALSE)</f>
        <v>-1.5954472594921401E-3</v>
      </c>
      <c r="E10003" s="8">
        <f ca="1">VLOOKUP(B10003,Residuals!$A$12:$AW$232,C10003,FALSE)^2</f>
        <v>2.54545195782098E-6</v>
      </c>
      <c r="F10003" s="8">
        <f t="shared" ca="1" si="780"/>
        <v>5.9969014472053099E-3</v>
      </c>
      <c r="G10003" s="6">
        <f t="shared" si="783"/>
        <v>0</v>
      </c>
    </row>
    <row r="10004" spans="1:7" x14ac:dyDescent="0.25">
      <c r="A10004" s="6">
        <f t="shared" si="784"/>
        <v>9993</v>
      </c>
      <c r="B10004" s="6">
        <f t="shared" si="781"/>
        <v>-162</v>
      </c>
      <c r="C10004" s="6">
        <f t="shared" si="782"/>
        <v>47</v>
      </c>
      <c r="D10004" s="8">
        <f ca="1">VLOOKUP(B10004,Residuals!$A$12:$AW$232,C10004,FALSE)</f>
        <v>-7.8839641818932091E-3</v>
      </c>
      <c r="E10004" s="8">
        <f ca="1">VLOOKUP(B10004,Residuals!$A$12:$AW$232,C10004,FALSE)^2</f>
        <v>6.2156891221375052E-5</v>
      </c>
      <c r="F10004" s="8">
        <f t="shared" ca="1" si="780"/>
        <v>0.1464371581533743</v>
      </c>
      <c r="G10004" s="6">
        <f t="shared" si="783"/>
        <v>0</v>
      </c>
    </row>
    <row r="10005" spans="1:7" x14ac:dyDescent="0.25">
      <c r="A10005" s="6">
        <f t="shared" si="784"/>
        <v>9994</v>
      </c>
      <c r="B10005" s="6">
        <f t="shared" si="781"/>
        <v>-161</v>
      </c>
      <c r="C10005" s="6">
        <f t="shared" si="782"/>
        <v>47</v>
      </c>
      <c r="D10005" s="8">
        <f ca="1">VLOOKUP(B10005,Residuals!$A$12:$AW$232,C10005,FALSE)</f>
        <v>8.0849371429846714E-3</v>
      </c>
      <c r="E10005" s="8">
        <f ca="1">VLOOKUP(B10005,Residuals!$A$12:$AW$232,C10005,FALSE)^2</f>
        <v>6.5366208606013144E-5</v>
      </c>
      <c r="F10005" s="8">
        <f t="shared" ca="1" si="780"/>
        <v>0.15399807872362647</v>
      </c>
      <c r="G10005" s="6">
        <f t="shared" si="783"/>
        <v>0</v>
      </c>
    </row>
    <row r="10006" spans="1:7" x14ac:dyDescent="0.25">
      <c r="A10006" s="6">
        <f t="shared" si="784"/>
        <v>9995</v>
      </c>
      <c r="B10006" s="6">
        <f t="shared" si="781"/>
        <v>-160</v>
      </c>
      <c r="C10006" s="6">
        <f t="shared" si="782"/>
        <v>47</v>
      </c>
      <c r="D10006" s="8">
        <f ca="1">VLOOKUP(B10006,Residuals!$A$12:$AW$232,C10006,FALSE)</f>
        <v>1.563298254287596E-3</v>
      </c>
      <c r="E10006" s="8">
        <f ca="1">VLOOKUP(B10006,Residuals!$A$12:$AW$232,C10006,FALSE)^2</f>
        <v>2.4439014318586451E-6</v>
      </c>
      <c r="F10006" s="8">
        <f t="shared" ca="1" si="780"/>
        <v>5.7576557233813544E-3</v>
      </c>
      <c r="G10006" s="6">
        <f t="shared" si="783"/>
        <v>0</v>
      </c>
    </row>
    <row r="10007" spans="1:7" x14ac:dyDescent="0.25">
      <c r="A10007" s="6">
        <f t="shared" si="784"/>
        <v>9996</v>
      </c>
      <c r="B10007" s="6">
        <f t="shared" si="781"/>
        <v>-159</v>
      </c>
      <c r="C10007" s="6">
        <f t="shared" si="782"/>
        <v>47</v>
      </c>
      <c r="D10007" s="8">
        <f ca="1">VLOOKUP(B10007,Residuals!$A$12:$AW$232,C10007,FALSE)</f>
        <v>-5.2807297994595728E-2</v>
      </c>
      <c r="E10007" s="8">
        <f ca="1">VLOOKUP(B10007,Residuals!$A$12:$AW$232,C10007,FALSE)^2</f>
        <v>2.7886107214900339E-3</v>
      </c>
      <c r="F10007" s="8">
        <f t="shared" ca="1" si="780"/>
        <v>6.569765978106096</v>
      </c>
      <c r="G10007" s="6">
        <f t="shared" si="783"/>
        <v>0</v>
      </c>
    </row>
    <row r="10008" spans="1:7" x14ac:dyDescent="0.25">
      <c r="A10008" s="6">
        <f t="shared" si="784"/>
        <v>9997</v>
      </c>
      <c r="B10008" s="6">
        <f t="shared" si="781"/>
        <v>-158</v>
      </c>
      <c r="C10008" s="6">
        <f t="shared" si="782"/>
        <v>47</v>
      </c>
      <c r="D10008" s="8">
        <f ca="1">VLOOKUP(B10008,Residuals!$A$12:$AW$232,C10008,FALSE)</f>
        <v>-1.418105861666849E-2</v>
      </c>
      <c r="E10008" s="8">
        <f ca="1">VLOOKUP(B10008,Residuals!$A$12:$AW$232,C10008,FALSE)^2</f>
        <v>2.0110242348938764E-4</v>
      </c>
      <c r="F10008" s="8">
        <f t="shared" ca="1" si="780"/>
        <v>0.47378282302856195</v>
      </c>
      <c r="G10008" s="6">
        <f t="shared" si="783"/>
        <v>0</v>
      </c>
    </row>
    <row r="10009" spans="1:7" x14ac:dyDescent="0.25">
      <c r="A10009" s="6">
        <f t="shared" si="784"/>
        <v>9998</v>
      </c>
      <c r="B10009" s="6">
        <f t="shared" si="781"/>
        <v>-157</v>
      </c>
      <c r="C10009" s="6">
        <f t="shared" si="782"/>
        <v>47</v>
      </c>
      <c r="D10009" s="8">
        <f ca="1">VLOOKUP(B10009,Residuals!$A$12:$AW$232,C10009,FALSE)</f>
        <v>1.1201984262147805E-2</v>
      </c>
      <c r="E10009" s="8">
        <f ca="1">VLOOKUP(B10009,Residuals!$A$12:$AW$232,C10009,FALSE)^2</f>
        <v>1.2548445140940709E-4</v>
      </c>
      <c r="F10009" s="8">
        <f t="shared" ca="1" si="780"/>
        <v>0.29563232806131079</v>
      </c>
      <c r="G10009" s="6">
        <f t="shared" si="783"/>
        <v>0</v>
      </c>
    </row>
    <row r="10010" spans="1:7" x14ac:dyDescent="0.25">
      <c r="A10010" s="6">
        <f t="shared" si="784"/>
        <v>9999</v>
      </c>
      <c r="B10010" s="6">
        <f t="shared" si="781"/>
        <v>-156</v>
      </c>
      <c r="C10010" s="6">
        <f t="shared" si="782"/>
        <v>47</v>
      </c>
      <c r="D10010" s="8">
        <f ca="1">VLOOKUP(B10010,Residuals!$A$12:$AW$232,C10010,FALSE)</f>
        <v>5.5765470503280172E-2</v>
      </c>
      <c r="E10010" s="8">
        <f ca="1">VLOOKUP(B10010,Residuals!$A$12:$AW$232,C10010,FALSE)^2</f>
        <v>3.1097877004522111E-3</v>
      </c>
      <c r="F10010" s="8">
        <f t="shared" ca="1" si="780"/>
        <v>7.326435804079205</v>
      </c>
      <c r="G10010" s="6">
        <f t="shared" si="783"/>
        <v>0</v>
      </c>
    </row>
    <row r="10011" spans="1:7" x14ac:dyDescent="0.25">
      <c r="A10011" s="6">
        <f t="shared" si="784"/>
        <v>10000</v>
      </c>
      <c r="B10011" s="6">
        <f t="shared" si="781"/>
        <v>-155</v>
      </c>
      <c r="C10011" s="6">
        <f t="shared" si="782"/>
        <v>47</v>
      </c>
      <c r="D10011" s="8">
        <f ca="1">VLOOKUP(B10011,Residuals!$A$12:$AW$232,C10011,FALSE)</f>
        <v>-1.596645128009325E-2</v>
      </c>
      <c r="E10011" s="8">
        <f ca="1">VLOOKUP(B10011,Residuals!$A$12:$AW$232,C10011,FALSE)^2</f>
        <v>2.5492756647959138E-4</v>
      </c>
      <c r="F10011" s="8">
        <f t="shared" ca="1" si="780"/>
        <v>0.60059098253918297</v>
      </c>
      <c r="G10011" s="6">
        <f t="shared" si="783"/>
        <v>0</v>
      </c>
    </row>
    <row r="10012" spans="1:7" x14ac:dyDescent="0.25">
      <c r="A10012" s="6">
        <f t="shared" si="784"/>
        <v>10001</v>
      </c>
      <c r="B10012" s="6">
        <f t="shared" si="781"/>
        <v>-154</v>
      </c>
      <c r="C10012" s="6">
        <f t="shared" si="782"/>
        <v>47</v>
      </c>
      <c r="D10012" s="8">
        <f ca="1">VLOOKUP(B10012,Residuals!$A$12:$AW$232,C10012,FALSE)</f>
        <v>1.8866611744584101E-2</v>
      </c>
      <c r="E10012" s="8">
        <f ca="1">VLOOKUP(B10012,Residuals!$A$12:$AW$232,C10012,FALSE)^2</f>
        <v>3.5594903872087876E-4</v>
      </c>
      <c r="F10012" s="8">
        <f t="shared" ca="1" si="780"/>
        <v>0.83859029390752349</v>
      </c>
      <c r="G10012" s="6">
        <f t="shared" si="783"/>
        <v>0</v>
      </c>
    </row>
    <row r="10013" spans="1:7" x14ac:dyDescent="0.25">
      <c r="A10013" s="6">
        <f t="shared" si="784"/>
        <v>10002</v>
      </c>
      <c r="B10013" s="6">
        <f t="shared" si="781"/>
        <v>-153</v>
      </c>
      <c r="C10013" s="6">
        <f t="shared" si="782"/>
        <v>47</v>
      </c>
      <c r="D10013" s="8">
        <f ca="1">VLOOKUP(B10013,Residuals!$A$12:$AW$232,C10013,FALSE)</f>
        <v>5.8304217566459019E-3</v>
      </c>
      <c r="E10013" s="8">
        <f ca="1">VLOOKUP(B10013,Residuals!$A$12:$AW$232,C10013,FALSE)^2</f>
        <v>3.3993817860369887E-5</v>
      </c>
      <c r="F10013" s="8">
        <f t="shared" ca="1" si="780"/>
        <v>8.0086986083758985E-2</v>
      </c>
      <c r="G10013" s="6">
        <f t="shared" si="783"/>
        <v>0</v>
      </c>
    </row>
    <row r="10014" spans="1:7" x14ac:dyDescent="0.25">
      <c r="A10014" s="6">
        <f t="shared" si="784"/>
        <v>10003</v>
      </c>
      <c r="B10014" s="6">
        <f t="shared" si="781"/>
        <v>-152</v>
      </c>
      <c r="C10014" s="6">
        <f t="shared" si="782"/>
        <v>47</v>
      </c>
      <c r="D10014" s="8">
        <f ca="1">VLOOKUP(B10014,Residuals!$A$12:$AW$232,C10014,FALSE)</f>
        <v>4.2692646504830572E-3</v>
      </c>
      <c r="E10014" s="8">
        <f ca="1">VLOOKUP(B10014,Residuals!$A$12:$AW$232,C10014,FALSE)^2</f>
        <v>1.8226620655864222E-5</v>
      </c>
      <c r="F10014" s="8">
        <f t="shared" ca="1" si="780"/>
        <v>4.2940605283465175E-2</v>
      </c>
      <c r="G10014" s="6">
        <f t="shared" si="783"/>
        <v>0</v>
      </c>
    </row>
    <row r="10015" spans="1:7" x14ac:dyDescent="0.25">
      <c r="A10015" s="6">
        <f t="shared" si="784"/>
        <v>10004</v>
      </c>
      <c r="B10015" s="6">
        <f t="shared" si="781"/>
        <v>-151</v>
      </c>
      <c r="C10015" s="6">
        <f t="shared" si="782"/>
        <v>47</v>
      </c>
      <c r="D10015" s="8">
        <f ca="1">VLOOKUP(B10015,Residuals!$A$12:$AW$232,C10015,FALSE)</f>
        <v>7.9985712350786361E-4</v>
      </c>
      <c r="E10015" s="8">
        <f ca="1">VLOOKUP(B10015,Residuals!$A$12:$AW$232,C10015,FALSE)^2</f>
        <v>6.3977141802627377E-7</v>
      </c>
      <c r="F10015" s="8">
        <f t="shared" ca="1" si="780"/>
        <v>1.5072553739834454E-3</v>
      </c>
      <c r="G10015" s="6">
        <f t="shared" si="783"/>
        <v>0</v>
      </c>
    </row>
    <row r="10016" spans="1:7" x14ac:dyDescent="0.25">
      <c r="A10016" s="6">
        <f t="shared" si="784"/>
        <v>10005</v>
      </c>
      <c r="B10016" s="6">
        <f t="shared" si="781"/>
        <v>-150</v>
      </c>
      <c r="C10016" s="6">
        <f t="shared" si="782"/>
        <v>47</v>
      </c>
      <c r="D10016" s="8">
        <f ca="1">VLOOKUP(B10016,Residuals!$A$12:$AW$232,C10016,FALSE)</f>
        <v>-1.7560683871780593E-2</v>
      </c>
      <c r="E10016" s="8">
        <f ca="1">VLOOKUP(B10016,Residuals!$A$12:$AW$232,C10016,FALSE)^2</f>
        <v>3.0837761804461503E-4</v>
      </c>
      <c r="F10016" s="8">
        <f t="shared" ca="1" si="780"/>
        <v>0.72651545367234904</v>
      </c>
      <c r="G10016" s="6">
        <f t="shared" si="783"/>
        <v>0</v>
      </c>
    </row>
    <row r="10017" spans="1:7" x14ac:dyDescent="0.25">
      <c r="A10017" s="6">
        <f t="shared" si="784"/>
        <v>10006</v>
      </c>
      <c r="B10017" s="6">
        <f t="shared" si="781"/>
        <v>-149</v>
      </c>
      <c r="C10017" s="6">
        <f t="shared" si="782"/>
        <v>47</v>
      </c>
      <c r="D10017" s="8">
        <f ca="1">VLOOKUP(B10017,Residuals!$A$12:$AW$232,C10017,FALSE)</f>
        <v>2.3516254679228105E-2</v>
      </c>
      <c r="E10017" s="8">
        <f ca="1">VLOOKUP(B10017,Residuals!$A$12:$AW$232,C10017,FALSE)^2</f>
        <v>5.5301423413831768E-4</v>
      </c>
      <c r="F10017" s="8">
        <f t="shared" ca="1" si="780"/>
        <v>1.3028616984263082</v>
      </c>
      <c r="G10017" s="6">
        <f t="shared" si="783"/>
        <v>0</v>
      </c>
    </row>
    <row r="10018" spans="1:7" x14ac:dyDescent="0.25">
      <c r="A10018" s="6">
        <f t="shared" si="784"/>
        <v>10007</v>
      </c>
      <c r="B10018" s="6">
        <f t="shared" si="781"/>
        <v>-148</v>
      </c>
      <c r="C10018" s="6">
        <f t="shared" si="782"/>
        <v>47</v>
      </c>
      <c r="D10018" s="8">
        <f ca="1">VLOOKUP(B10018,Residuals!$A$12:$AW$232,C10018,FALSE)</f>
        <v>3.6999255618358144E-2</v>
      </c>
      <c r="E10018" s="8">
        <f ca="1">VLOOKUP(B10018,Residuals!$A$12:$AW$232,C10018,FALSE)^2</f>
        <v>1.3689449163126067E-3</v>
      </c>
      <c r="F10018" s="8">
        <f t="shared" ca="1" si="780"/>
        <v>3.2251356088476557</v>
      </c>
      <c r="G10018" s="6">
        <f t="shared" si="783"/>
        <v>0</v>
      </c>
    </row>
    <row r="10019" spans="1:7" x14ac:dyDescent="0.25">
      <c r="A10019" s="6">
        <f t="shared" si="784"/>
        <v>10008</v>
      </c>
      <c r="B10019" s="6">
        <f t="shared" si="781"/>
        <v>-147</v>
      </c>
      <c r="C10019" s="6">
        <f t="shared" si="782"/>
        <v>47</v>
      </c>
      <c r="D10019" s="8">
        <f ca="1">VLOOKUP(B10019,Residuals!$A$12:$AW$232,C10019,FALSE)</f>
        <v>-8.3206491408941243E-4</v>
      </c>
      <c r="E10019" s="8">
        <f ca="1">VLOOKUP(B10019,Residuals!$A$12:$AW$232,C10019,FALSE)^2</f>
        <v>6.9233202125862132E-7</v>
      </c>
      <c r="F10019" s="8">
        <f t="shared" ca="1" si="780"/>
        <v>1.6310843689175611E-3</v>
      </c>
      <c r="G10019" s="6">
        <f t="shared" si="783"/>
        <v>0</v>
      </c>
    </row>
    <row r="10020" spans="1:7" x14ac:dyDescent="0.25">
      <c r="A10020" s="6">
        <f t="shared" si="784"/>
        <v>10009</v>
      </c>
      <c r="B10020" s="6">
        <f t="shared" si="781"/>
        <v>-146</v>
      </c>
      <c r="C10020" s="6">
        <f t="shared" si="782"/>
        <v>47</v>
      </c>
      <c r="D10020" s="8">
        <f ca="1">VLOOKUP(B10020,Residuals!$A$12:$AW$232,C10020,FALSE)</f>
        <v>1.6020289783393055E-3</v>
      </c>
      <c r="E10020" s="8">
        <f ca="1">VLOOKUP(B10020,Residuals!$A$12:$AW$232,C10020,FALSE)^2</f>
        <v>2.5664968474388791E-6</v>
      </c>
      <c r="F10020" s="8">
        <f t="shared" ca="1" si="780"/>
        <v>6.0464816911451292E-3</v>
      </c>
      <c r="G10020" s="6">
        <f t="shared" si="783"/>
        <v>0</v>
      </c>
    </row>
    <row r="10021" spans="1:7" x14ac:dyDescent="0.25">
      <c r="A10021" s="6">
        <f t="shared" si="784"/>
        <v>10010</v>
      </c>
      <c r="B10021" s="6">
        <f t="shared" si="781"/>
        <v>-145</v>
      </c>
      <c r="C10021" s="6">
        <f t="shared" si="782"/>
        <v>47</v>
      </c>
      <c r="D10021" s="8">
        <f ca="1">VLOOKUP(B10021,Residuals!$A$12:$AW$232,C10021,FALSE)</f>
        <v>2.2224453168369074E-2</v>
      </c>
      <c r="E10021" s="8">
        <f ca="1">VLOOKUP(B10021,Residuals!$A$12:$AW$232,C10021,FALSE)^2</f>
        <v>4.9392631863303012E-4</v>
      </c>
      <c r="F10021" s="8">
        <f t="shared" ca="1" si="780"/>
        <v>1.1636548259818018</v>
      </c>
      <c r="G10021" s="6">
        <f t="shared" si="783"/>
        <v>0</v>
      </c>
    </row>
    <row r="10022" spans="1:7" x14ac:dyDescent="0.25">
      <c r="A10022" s="6">
        <f t="shared" si="784"/>
        <v>10011</v>
      </c>
      <c r="B10022" s="6">
        <f t="shared" si="781"/>
        <v>-144</v>
      </c>
      <c r="C10022" s="6">
        <f t="shared" si="782"/>
        <v>47</v>
      </c>
      <c r="D10022" s="8">
        <f ca="1">VLOOKUP(B10022,Residuals!$A$12:$AW$232,C10022,FALSE)</f>
        <v>1.4118062887733356E-2</v>
      </c>
      <c r="E10022" s="8">
        <f ca="1">VLOOKUP(B10022,Residuals!$A$12:$AW$232,C10022,FALSE)^2</f>
        <v>1.993196997019939E-4</v>
      </c>
      <c r="F10022" s="8">
        <f t="shared" ca="1" si="780"/>
        <v>0.46958285420662405</v>
      </c>
      <c r="G10022" s="6">
        <f t="shared" si="783"/>
        <v>0</v>
      </c>
    </row>
    <row r="10023" spans="1:7" x14ac:dyDescent="0.25">
      <c r="A10023" s="6">
        <f t="shared" si="784"/>
        <v>10012</v>
      </c>
      <c r="B10023" s="6">
        <f t="shared" si="781"/>
        <v>-143</v>
      </c>
      <c r="C10023" s="6">
        <f t="shared" si="782"/>
        <v>47</v>
      </c>
      <c r="D10023" s="8">
        <f ca="1">VLOOKUP(B10023,Residuals!$A$12:$AW$232,C10023,FALSE)</f>
        <v>6.7832042925281685E-3</v>
      </c>
      <c r="E10023" s="8">
        <f ca="1">VLOOKUP(B10023,Residuals!$A$12:$AW$232,C10023,FALSE)^2</f>
        <v>4.6011860474172571E-5</v>
      </c>
      <c r="F10023" s="8">
        <f t="shared" ca="1" si="780"/>
        <v>0.10840062874428848</v>
      </c>
      <c r="G10023" s="6">
        <f t="shared" si="783"/>
        <v>0</v>
      </c>
    </row>
    <row r="10024" spans="1:7" x14ac:dyDescent="0.25">
      <c r="A10024" s="6">
        <f t="shared" si="784"/>
        <v>10013</v>
      </c>
      <c r="B10024" s="6">
        <f t="shared" si="781"/>
        <v>-142</v>
      </c>
      <c r="C10024" s="6">
        <f t="shared" si="782"/>
        <v>47</v>
      </c>
      <c r="D10024" s="8">
        <f ca="1">VLOOKUP(B10024,Residuals!$A$12:$AW$232,C10024,FALSE)</f>
        <v>2.3354339195891947E-2</v>
      </c>
      <c r="E10024" s="8">
        <f ca="1">VLOOKUP(B10024,Residuals!$A$12:$AW$232,C10024,FALSE)^2</f>
        <v>5.4542515927677492E-4</v>
      </c>
      <c r="F10024" s="8">
        <f t="shared" ca="1" si="780"/>
        <v>1.2849823847428181</v>
      </c>
      <c r="G10024" s="6">
        <f t="shared" si="783"/>
        <v>0</v>
      </c>
    </row>
    <row r="10025" spans="1:7" x14ac:dyDescent="0.25">
      <c r="A10025" s="6">
        <f t="shared" si="784"/>
        <v>10014</v>
      </c>
      <c r="B10025" s="6">
        <f t="shared" si="781"/>
        <v>-141</v>
      </c>
      <c r="C10025" s="6">
        <f t="shared" si="782"/>
        <v>47</v>
      </c>
      <c r="D10025" s="8">
        <f ca="1">VLOOKUP(B10025,Residuals!$A$12:$AW$232,C10025,FALSE)</f>
        <v>1.3226816151036E-3</v>
      </c>
      <c r="E10025" s="8">
        <f ca="1">VLOOKUP(B10025,Residuals!$A$12:$AW$232,C10025,FALSE)^2</f>
        <v>1.749486654933068E-6</v>
      </c>
      <c r="F10025" s="8">
        <f t="shared" ca="1" si="780"/>
        <v>4.1216645321468497E-3</v>
      </c>
      <c r="G10025" s="6">
        <f t="shared" si="783"/>
        <v>0</v>
      </c>
    </row>
    <row r="10026" spans="1:7" x14ac:dyDescent="0.25">
      <c r="A10026" s="6">
        <f t="shared" si="784"/>
        <v>10015</v>
      </c>
      <c r="B10026" s="6">
        <f t="shared" si="781"/>
        <v>-140</v>
      </c>
      <c r="C10026" s="6">
        <f t="shared" si="782"/>
        <v>47</v>
      </c>
      <c r="D10026" s="8">
        <f ca="1">VLOOKUP(B10026,Residuals!$A$12:$AW$232,C10026,FALSE)</f>
        <v>-1.4622229614273178E-2</v>
      </c>
      <c r="E10026" s="8">
        <f ca="1">VLOOKUP(B10026,Residuals!$A$12:$AW$232,C10026,FALSE)^2</f>
        <v>2.1380959889252753E-4</v>
      </c>
      <c r="F10026" s="8">
        <f t="shared" ca="1" si="780"/>
        <v>0.50372001289806356</v>
      </c>
      <c r="G10026" s="6">
        <f t="shared" si="783"/>
        <v>0</v>
      </c>
    </row>
    <row r="10027" spans="1:7" x14ac:dyDescent="0.25">
      <c r="A10027" s="6">
        <f t="shared" si="784"/>
        <v>10016</v>
      </c>
      <c r="B10027" s="6">
        <f t="shared" si="781"/>
        <v>-139</v>
      </c>
      <c r="C10027" s="6">
        <f t="shared" si="782"/>
        <v>47</v>
      </c>
      <c r="D10027" s="8">
        <f ca="1">VLOOKUP(B10027,Residuals!$A$12:$AW$232,C10027,FALSE)</f>
        <v>1.7243438862679497E-2</v>
      </c>
      <c r="E10027" s="8">
        <f ca="1">VLOOKUP(B10027,Residuals!$A$12:$AW$232,C10027,FALSE)^2</f>
        <v>2.9733618381096557E-4</v>
      </c>
      <c r="F10027" s="8">
        <f t="shared" ca="1" si="780"/>
        <v>0.70050263000402202</v>
      </c>
      <c r="G10027" s="6">
        <f t="shared" si="783"/>
        <v>0</v>
      </c>
    </row>
    <row r="10028" spans="1:7" x14ac:dyDescent="0.25">
      <c r="A10028" s="6">
        <f t="shared" si="784"/>
        <v>10017</v>
      </c>
      <c r="B10028" s="6">
        <f t="shared" si="781"/>
        <v>-138</v>
      </c>
      <c r="C10028" s="6">
        <f t="shared" si="782"/>
        <v>47</v>
      </c>
      <c r="D10028" s="8">
        <f ca="1">VLOOKUP(B10028,Residuals!$A$12:$AW$232,C10028,FALSE)</f>
        <v>2.4217866295687011E-2</v>
      </c>
      <c r="E10028" s="8">
        <f ca="1">VLOOKUP(B10028,Residuals!$A$12:$AW$232,C10028,FALSE)^2</f>
        <v>5.8650504791577288E-4</v>
      </c>
      <c r="F10028" s="8">
        <f t="shared" ca="1" si="780"/>
        <v>1.3817636431253681</v>
      </c>
      <c r="G10028" s="6">
        <f t="shared" si="783"/>
        <v>0</v>
      </c>
    </row>
    <row r="10029" spans="1:7" x14ac:dyDescent="0.25">
      <c r="A10029" s="6">
        <f t="shared" si="784"/>
        <v>10018</v>
      </c>
      <c r="B10029" s="6">
        <f t="shared" si="781"/>
        <v>-137</v>
      </c>
      <c r="C10029" s="6">
        <f t="shared" si="782"/>
        <v>47</v>
      </c>
      <c r="D10029" s="8">
        <f ca="1">VLOOKUP(B10029,Residuals!$A$12:$AW$232,C10029,FALSE)</f>
        <v>8.7307825603929815E-3</v>
      </c>
      <c r="E10029" s="8">
        <f ca="1">VLOOKUP(B10029,Residuals!$A$12:$AW$232,C10029,FALSE)^2</f>
        <v>7.622656411686223E-5</v>
      </c>
      <c r="F10029" s="8">
        <f t="shared" ca="1" si="780"/>
        <v>0.17958429396531106</v>
      </c>
      <c r="G10029" s="6">
        <f t="shared" si="783"/>
        <v>0</v>
      </c>
    </row>
    <row r="10030" spans="1:7" x14ac:dyDescent="0.25">
      <c r="A10030" s="6">
        <f t="shared" si="784"/>
        <v>10019</v>
      </c>
      <c r="B10030" s="6">
        <f t="shared" si="781"/>
        <v>-136</v>
      </c>
      <c r="C10030" s="6">
        <f t="shared" si="782"/>
        <v>47</v>
      </c>
      <c r="D10030" s="8">
        <f ca="1">VLOOKUP(B10030,Residuals!$A$12:$AW$232,C10030,FALSE)</f>
        <v>9.4265296976870135E-3</v>
      </c>
      <c r="E10030" s="8">
        <f ca="1">VLOOKUP(B10030,Residuals!$A$12:$AW$232,C10030,FALSE)^2</f>
        <v>8.8859462141375214E-5</v>
      </c>
      <c r="F10030" s="8">
        <f t="shared" ca="1" si="780"/>
        <v>0.20934649168144925</v>
      </c>
      <c r="G10030" s="6">
        <f t="shared" si="783"/>
        <v>0</v>
      </c>
    </row>
    <row r="10031" spans="1:7" x14ac:dyDescent="0.25">
      <c r="A10031" s="6">
        <f t="shared" si="784"/>
        <v>10020</v>
      </c>
      <c r="B10031" s="6">
        <f t="shared" si="781"/>
        <v>-135</v>
      </c>
      <c r="C10031" s="6">
        <f t="shared" si="782"/>
        <v>47</v>
      </c>
      <c r="D10031" s="8">
        <f ca="1">VLOOKUP(B10031,Residuals!$A$12:$AW$232,C10031,FALSE)</f>
        <v>-9.3074123405935318E-4</v>
      </c>
      <c r="E10031" s="8">
        <f ca="1">VLOOKUP(B10031,Residuals!$A$12:$AW$232,C10031,FALSE)^2</f>
        <v>8.6627924477832763E-7</v>
      </c>
      <c r="F10031" s="8">
        <f t="shared" ca="1" si="780"/>
        <v>2.0408914969828069E-3</v>
      </c>
      <c r="G10031" s="6">
        <f t="shared" si="783"/>
        <v>0</v>
      </c>
    </row>
    <row r="10032" spans="1:7" x14ac:dyDescent="0.25">
      <c r="A10032" s="6">
        <f t="shared" si="784"/>
        <v>10021</v>
      </c>
      <c r="B10032" s="6">
        <f t="shared" si="781"/>
        <v>-134</v>
      </c>
      <c r="C10032" s="6">
        <f t="shared" si="782"/>
        <v>47</v>
      </c>
      <c r="D10032" s="8">
        <f ca="1">VLOOKUP(B10032,Residuals!$A$12:$AW$232,C10032,FALSE)</f>
        <v>7.3846728230706222E-3</v>
      </c>
      <c r="E10032" s="8">
        <f ca="1">VLOOKUP(B10032,Residuals!$A$12:$AW$232,C10032,FALSE)^2</f>
        <v>5.4533392703797833E-5</v>
      </c>
      <c r="F10032" s="8">
        <f t="shared" ca="1" si="780"/>
        <v>0.12847674481602636</v>
      </c>
      <c r="G10032" s="6">
        <f t="shared" si="783"/>
        <v>0</v>
      </c>
    </row>
    <row r="10033" spans="1:7" x14ac:dyDescent="0.25">
      <c r="A10033" s="6">
        <f t="shared" si="784"/>
        <v>10022</v>
      </c>
      <c r="B10033" s="6">
        <f t="shared" si="781"/>
        <v>-133</v>
      </c>
      <c r="C10033" s="6">
        <f t="shared" si="782"/>
        <v>47</v>
      </c>
      <c r="D10033" s="8">
        <f ca="1">VLOOKUP(B10033,Residuals!$A$12:$AW$232,C10033,FALSE)</f>
        <v>8.5337671083647419E-3</v>
      </c>
      <c r="E10033" s="8">
        <f ca="1">VLOOKUP(B10033,Residuals!$A$12:$AW$232,C10033,FALSE)^2</f>
        <v>7.2825181059807929E-5</v>
      </c>
      <c r="F10033" s="8">
        <f t="shared" ca="1" si="780"/>
        <v>0.17157088050658292</v>
      </c>
      <c r="G10033" s="6">
        <f t="shared" si="783"/>
        <v>0</v>
      </c>
    </row>
    <row r="10034" spans="1:7" x14ac:dyDescent="0.25">
      <c r="A10034" s="6">
        <f t="shared" si="784"/>
        <v>10023</v>
      </c>
      <c r="B10034" s="6">
        <f t="shared" si="781"/>
        <v>-132</v>
      </c>
      <c r="C10034" s="6">
        <f t="shared" si="782"/>
        <v>47</v>
      </c>
      <c r="D10034" s="8">
        <f ca="1">VLOOKUP(B10034,Residuals!$A$12:$AW$232,C10034,FALSE)</f>
        <v>-1.8334016998376159E-4</v>
      </c>
      <c r="E10034" s="8">
        <f ca="1">VLOOKUP(B10034,Residuals!$A$12:$AW$232,C10034,FALSE)^2</f>
        <v>3.3613617929674596E-8</v>
      </c>
      <c r="F10034" s="8">
        <f t="shared" ca="1" si="780"/>
        <v>7.9191262435308857E-5</v>
      </c>
      <c r="G10034" s="6">
        <f t="shared" si="783"/>
        <v>0</v>
      </c>
    </row>
    <row r="10035" spans="1:7" x14ac:dyDescent="0.25">
      <c r="A10035" s="6">
        <f t="shared" si="784"/>
        <v>10024</v>
      </c>
      <c r="B10035" s="6">
        <f t="shared" si="781"/>
        <v>-131</v>
      </c>
      <c r="C10035" s="6">
        <f t="shared" si="782"/>
        <v>47</v>
      </c>
      <c r="D10035" s="8">
        <f ca="1">VLOOKUP(B10035,Residuals!$A$12:$AW$232,C10035,FALSE)</f>
        <v>1.0599423357117266E-2</v>
      </c>
      <c r="E10035" s="8">
        <f ca="1">VLOOKUP(B10035,Residuals!$A$12:$AW$232,C10035,FALSE)^2</f>
        <v>1.1234777550340306E-4</v>
      </c>
      <c r="F10035" s="8">
        <f t="shared" ca="1" si="780"/>
        <v>0.26468326594676933</v>
      </c>
      <c r="G10035" s="6">
        <f t="shared" si="783"/>
        <v>0</v>
      </c>
    </row>
    <row r="10036" spans="1:7" x14ac:dyDescent="0.25">
      <c r="A10036" s="6">
        <f t="shared" si="784"/>
        <v>10025</v>
      </c>
      <c r="B10036" s="6">
        <f t="shared" si="781"/>
        <v>-130</v>
      </c>
      <c r="C10036" s="6">
        <f t="shared" si="782"/>
        <v>47</v>
      </c>
      <c r="D10036" s="8">
        <f ca="1">VLOOKUP(B10036,Residuals!$A$12:$AW$232,C10036,FALSE)</f>
        <v>2.8040208765502395E-2</v>
      </c>
      <c r="E10036" s="8">
        <f ca="1">VLOOKUP(B10036,Residuals!$A$12:$AW$232,C10036,FALSE)^2</f>
        <v>7.8625330761295735E-4</v>
      </c>
      <c r="F10036" s="8">
        <f t="shared" ca="1" si="780"/>
        <v>1.8523561538087039</v>
      </c>
      <c r="G10036" s="6">
        <f t="shared" si="783"/>
        <v>0</v>
      </c>
    </row>
    <row r="10037" spans="1:7" x14ac:dyDescent="0.25">
      <c r="A10037" s="6">
        <f t="shared" si="784"/>
        <v>10026</v>
      </c>
      <c r="B10037" s="6">
        <f t="shared" si="781"/>
        <v>-129</v>
      </c>
      <c r="C10037" s="6">
        <f t="shared" si="782"/>
        <v>47</v>
      </c>
      <c r="D10037" s="8">
        <f ca="1">VLOOKUP(B10037,Residuals!$A$12:$AW$232,C10037,FALSE)</f>
        <v>1.6200743724754215E-2</v>
      </c>
      <c r="E10037" s="8">
        <f ca="1">VLOOKUP(B10037,Residuals!$A$12:$AW$232,C10037,FALSE)^2</f>
        <v>2.6246409723516308E-4</v>
      </c>
      <c r="F10037" s="8">
        <f t="shared" ca="1" si="780"/>
        <v>0.61834650609409814</v>
      </c>
      <c r="G10037" s="6">
        <f t="shared" si="783"/>
        <v>0</v>
      </c>
    </row>
    <row r="10038" spans="1:7" x14ac:dyDescent="0.25">
      <c r="A10038" s="6">
        <f t="shared" si="784"/>
        <v>10027</v>
      </c>
      <c r="B10038" s="6">
        <f t="shared" si="781"/>
        <v>-128</v>
      </c>
      <c r="C10038" s="6">
        <f t="shared" si="782"/>
        <v>47</v>
      </c>
      <c r="D10038" s="8">
        <f ca="1">VLOOKUP(B10038,Residuals!$A$12:$AW$232,C10038,FALSE)</f>
        <v>-6.4143086625261794E-3</v>
      </c>
      <c r="E10038" s="8">
        <f ca="1">VLOOKUP(B10038,Residuals!$A$12:$AW$232,C10038,FALSE)^2</f>
        <v>4.1143355618158384E-5</v>
      </c>
      <c r="F10038" s="8">
        <f t="shared" ca="1" si="780"/>
        <v>9.6930782013513558E-2</v>
      </c>
      <c r="G10038" s="6">
        <f t="shared" si="783"/>
        <v>0</v>
      </c>
    </row>
    <row r="10039" spans="1:7" x14ac:dyDescent="0.25">
      <c r="A10039" s="6">
        <f t="shared" si="784"/>
        <v>10028</v>
      </c>
      <c r="B10039" s="6">
        <f t="shared" si="781"/>
        <v>-127</v>
      </c>
      <c r="C10039" s="6">
        <f t="shared" si="782"/>
        <v>47</v>
      </c>
      <c r="D10039" s="8">
        <f ca="1">VLOOKUP(B10039,Residuals!$A$12:$AW$232,C10039,FALSE)</f>
        <v>7.6397130104815074E-3</v>
      </c>
      <c r="E10039" s="8">
        <f ca="1">VLOOKUP(B10039,Residuals!$A$12:$AW$232,C10039,FALSE)^2</f>
        <v>5.8365214882520416E-5</v>
      </c>
      <c r="F10039" s="8">
        <f t="shared" ca="1" si="780"/>
        <v>0.1375042418380821</v>
      </c>
      <c r="G10039" s="6">
        <f t="shared" si="783"/>
        <v>0</v>
      </c>
    </row>
    <row r="10040" spans="1:7" x14ac:dyDescent="0.25">
      <c r="A10040" s="6">
        <f t="shared" si="784"/>
        <v>10029</v>
      </c>
      <c r="B10040" s="6">
        <f t="shared" si="781"/>
        <v>-126</v>
      </c>
      <c r="C10040" s="6">
        <f t="shared" si="782"/>
        <v>47</v>
      </c>
      <c r="D10040" s="8">
        <f ca="1">VLOOKUP(B10040,Residuals!$A$12:$AW$232,C10040,FALSE)</f>
        <v>-1.2568789105666047E-2</v>
      </c>
      <c r="E10040" s="8">
        <f ca="1">VLOOKUP(B10040,Residuals!$A$12:$AW$232,C10040,FALSE)^2</f>
        <v>1.5797445958270952E-4</v>
      </c>
      <c r="F10040" s="8">
        <f t="shared" ca="1" si="780"/>
        <v>0.37217644685150825</v>
      </c>
      <c r="G10040" s="6">
        <f t="shared" si="783"/>
        <v>0</v>
      </c>
    </row>
    <row r="10041" spans="1:7" x14ac:dyDescent="0.25">
      <c r="A10041" s="6">
        <f t="shared" si="784"/>
        <v>10030</v>
      </c>
      <c r="B10041" s="6">
        <f t="shared" si="781"/>
        <v>-125</v>
      </c>
      <c r="C10041" s="6">
        <f t="shared" si="782"/>
        <v>47</v>
      </c>
      <c r="D10041" s="8">
        <f ca="1">VLOOKUP(B10041,Residuals!$A$12:$AW$232,C10041,FALSE)</f>
        <v>2.3955660483522722E-2</v>
      </c>
      <c r="E10041" s="8">
        <f ca="1">VLOOKUP(B10041,Residuals!$A$12:$AW$232,C10041,FALSE)^2</f>
        <v>5.7387366920181205E-4</v>
      </c>
      <c r="F10041" s="8">
        <f t="shared" ca="1" si="780"/>
        <v>1.3520050247954449</v>
      </c>
      <c r="G10041" s="6">
        <f t="shared" si="783"/>
        <v>0</v>
      </c>
    </row>
    <row r="10042" spans="1:7" x14ac:dyDescent="0.25">
      <c r="A10042" s="6">
        <f t="shared" si="784"/>
        <v>10031</v>
      </c>
      <c r="B10042" s="6">
        <f t="shared" si="781"/>
        <v>-124</v>
      </c>
      <c r="C10042" s="6">
        <f t="shared" si="782"/>
        <v>47</v>
      </c>
      <c r="D10042" s="8">
        <f ca="1">VLOOKUP(B10042,Residuals!$A$12:$AW$232,C10042,FALSE)</f>
        <v>4.3978472966083888E-3</v>
      </c>
      <c r="E10042" s="8">
        <f ca="1">VLOOKUP(B10042,Residuals!$A$12:$AW$232,C10042,FALSE)^2</f>
        <v>1.9341060844285712E-5</v>
      </c>
      <c r="F10042" s="8">
        <f t="shared" ca="1" si="780"/>
        <v>4.5566146087028289E-2</v>
      </c>
      <c r="G10042" s="6">
        <f t="shared" si="783"/>
        <v>0</v>
      </c>
    </row>
    <row r="10043" spans="1:7" x14ac:dyDescent="0.25">
      <c r="A10043" s="6">
        <f t="shared" si="784"/>
        <v>10032</v>
      </c>
      <c r="B10043" s="6">
        <f t="shared" si="781"/>
        <v>-123</v>
      </c>
      <c r="C10043" s="6">
        <f t="shared" si="782"/>
        <v>47</v>
      </c>
      <c r="D10043" s="8">
        <f ca="1">VLOOKUP(B10043,Residuals!$A$12:$AW$232,C10043,FALSE)</f>
        <v>-1.3150420072672598E-2</v>
      </c>
      <c r="E10043" s="8">
        <f ca="1">VLOOKUP(B10043,Residuals!$A$12:$AW$232,C10043,FALSE)^2</f>
        <v>1.7293354808775038E-4</v>
      </c>
      <c r="F10043" s="8">
        <f t="shared" ca="1" si="780"/>
        <v>0.40741898176917607</v>
      </c>
      <c r="G10043" s="6">
        <f t="shared" si="783"/>
        <v>0</v>
      </c>
    </row>
    <row r="10044" spans="1:7" x14ac:dyDescent="0.25">
      <c r="A10044" s="6">
        <f t="shared" si="784"/>
        <v>10033</v>
      </c>
      <c r="B10044" s="6">
        <f t="shared" si="781"/>
        <v>-122</v>
      </c>
      <c r="C10044" s="6">
        <f t="shared" si="782"/>
        <v>47</v>
      </c>
      <c r="D10044" s="8">
        <f ca="1">VLOOKUP(B10044,Residuals!$A$12:$AW$232,C10044,FALSE)</f>
        <v>1.2519018731490447E-3</v>
      </c>
      <c r="E10044" s="8">
        <f ca="1">VLOOKUP(B10044,Residuals!$A$12:$AW$232,C10044,FALSE)^2</f>
        <v>1.567258299994087E-6</v>
      </c>
      <c r="F10044" s="8">
        <f t="shared" ca="1" si="780"/>
        <v>3.6923476550014224E-3</v>
      </c>
      <c r="G10044" s="6">
        <f t="shared" si="783"/>
        <v>0</v>
      </c>
    </row>
    <row r="10045" spans="1:7" x14ac:dyDescent="0.25">
      <c r="A10045" s="6">
        <f t="shared" si="784"/>
        <v>10034</v>
      </c>
      <c r="B10045" s="6">
        <f t="shared" si="781"/>
        <v>-121</v>
      </c>
      <c r="C10045" s="6">
        <f t="shared" si="782"/>
        <v>47</v>
      </c>
      <c r="D10045" s="8">
        <f ca="1">VLOOKUP(B10045,Residuals!$A$12:$AW$232,C10045,FALSE)</f>
        <v>4.382150626506205E-3</v>
      </c>
      <c r="E10045" s="8">
        <f ca="1">VLOOKUP(B10045,Residuals!$A$12:$AW$232,C10045,FALSE)^2</f>
        <v>1.9203244113388726E-5</v>
      </c>
      <c r="F10045" s="8">
        <f t="shared" ca="1" si="780"/>
        <v>4.5241459796868354E-2</v>
      </c>
      <c r="G10045" s="6">
        <f t="shared" si="783"/>
        <v>0</v>
      </c>
    </row>
    <row r="10046" spans="1:7" x14ac:dyDescent="0.25">
      <c r="A10046" s="6">
        <f t="shared" si="784"/>
        <v>10035</v>
      </c>
      <c r="B10046" s="6">
        <f t="shared" si="781"/>
        <v>-120</v>
      </c>
      <c r="C10046" s="6">
        <f t="shared" si="782"/>
        <v>47</v>
      </c>
      <c r="D10046" s="8">
        <f ca="1">VLOOKUP(B10046,Residuals!$A$12:$AW$232,C10046,FALSE)</f>
        <v>-1.3305971887982194E-2</v>
      </c>
      <c r="E10046" s="8">
        <f ca="1">VLOOKUP(B10046,Residuals!$A$12:$AW$232,C10046,FALSE)^2</f>
        <v>1.7704888788377243E-4</v>
      </c>
      <c r="F10046" s="8">
        <f t="shared" ca="1" si="780"/>
        <v>0.41711442587397574</v>
      </c>
      <c r="G10046" s="6">
        <f t="shared" si="783"/>
        <v>0</v>
      </c>
    </row>
    <row r="10047" spans="1:7" x14ac:dyDescent="0.25">
      <c r="A10047" s="6">
        <f t="shared" si="784"/>
        <v>10036</v>
      </c>
      <c r="B10047" s="6">
        <f t="shared" si="781"/>
        <v>-119</v>
      </c>
      <c r="C10047" s="6">
        <f t="shared" si="782"/>
        <v>47</v>
      </c>
      <c r="D10047" s="8">
        <f ca="1">VLOOKUP(B10047,Residuals!$A$12:$AW$232,C10047,FALSE)</f>
        <v>-3.3571762208413742E-3</v>
      </c>
      <c r="E10047" s="8">
        <f ca="1">VLOOKUP(B10047,Residuals!$A$12:$AW$232,C10047,FALSE)^2</f>
        <v>1.1270632177782771E-5</v>
      </c>
      <c r="F10047" s="8">
        <f t="shared" ca="1" si="780"/>
        <v>2.6552797514089919E-2</v>
      </c>
      <c r="G10047" s="6">
        <f t="shared" si="783"/>
        <v>0</v>
      </c>
    </row>
    <row r="10048" spans="1:7" x14ac:dyDescent="0.25">
      <c r="A10048" s="6">
        <f t="shared" si="784"/>
        <v>10037</v>
      </c>
      <c r="B10048" s="6">
        <f t="shared" si="781"/>
        <v>-118</v>
      </c>
      <c r="C10048" s="6">
        <f t="shared" si="782"/>
        <v>47</v>
      </c>
      <c r="D10048" s="8">
        <f ca="1">VLOOKUP(B10048,Residuals!$A$12:$AW$232,C10048,FALSE)</f>
        <v>-1.235297945924147E-2</v>
      </c>
      <c r="E10048" s="8">
        <f ca="1">VLOOKUP(B10048,Residuals!$A$12:$AW$232,C10048,FALSE)^2</f>
        <v>1.5259610152044167E-4</v>
      </c>
      <c r="F10048" s="8">
        <f t="shared" ca="1" si="780"/>
        <v>0.35950542269483438</v>
      </c>
      <c r="G10048" s="6">
        <f t="shared" si="783"/>
        <v>0</v>
      </c>
    </row>
    <row r="10049" spans="1:7" x14ac:dyDescent="0.25">
      <c r="A10049" s="6">
        <f t="shared" si="784"/>
        <v>10038</v>
      </c>
      <c r="B10049" s="6">
        <f t="shared" si="781"/>
        <v>-117</v>
      </c>
      <c r="C10049" s="6">
        <f t="shared" si="782"/>
        <v>47</v>
      </c>
      <c r="D10049" s="8">
        <f ca="1">VLOOKUP(B10049,Residuals!$A$12:$AW$232,C10049,FALSE)</f>
        <v>2.0090870877322548E-2</v>
      </c>
      <c r="E10049" s="8">
        <f ca="1">VLOOKUP(B10049,Residuals!$A$12:$AW$232,C10049,FALSE)^2</f>
        <v>4.0364309260924728E-4</v>
      </c>
      <c r="F10049" s="8">
        <f t="shared" ca="1" si="780"/>
        <v>0.95095404915635096</v>
      </c>
      <c r="G10049" s="6">
        <f t="shared" si="783"/>
        <v>0</v>
      </c>
    </row>
    <row r="10050" spans="1:7" x14ac:dyDescent="0.25">
      <c r="A10050" s="6">
        <f t="shared" si="784"/>
        <v>10039</v>
      </c>
      <c r="B10050" s="6">
        <f t="shared" si="781"/>
        <v>-116</v>
      </c>
      <c r="C10050" s="6">
        <f t="shared" si="782"/>
        <v>47</v>
      </c>
      <c r="D10050" s="8">
        <f ca="1">VLOOKUP(B10050,Residuals!$A$12:$AW$232,C10050,FALSE)</f>
        <v>-7.0767816354952275E-3</v>
      </c>
      <c r="E10050" s="8">
        <f ca="1">VLOOKUP(B10050,Residuals!$A$12:$AW$232,C10050,FALSE)^2</f>
        <v>5.0080838316482504E-5</v>
      </c>
      <c r="F10050" s="8">
        <f t="shared" ca="1" si="780"/>
        <v>0.11798684742589476</v>
      </c>
      <c r="G10050" s="6">
        <f t="shared" si="783"/>
        <v>0</v>
      </c>
    </row>
    <row r="10051" spans="1:7" x14ac:dyDescent="0.25">
      <c r="A10051" s="6">
        <f t="shared" si="784"/>
        <v>10040</v>
      </c>
      <c r="B10051" s="6">
        <f t="shared" si="781"/>
        <v>-115</v>
      </c>
      <c r="C10051" s="6">
        <f t="shared" si="782"/>
        <v>47</v>
      </c>
      <c r="D10051" s="8">
        <f ca="1">VLOOKUP(B10051,Residuals!$A$12:$AW$232,C10051,FALSE)</f>
        <v>-3.89513118180463E-3</v>
      </c>
      <c r="E10051" s="8">
        <f ca="1">VLOOKUP(B10051,Residuals!$A$12:$AW$232,C10051,FALSE)^2</f>
        <v>1.5172046923466733E-5</v>
      </c>
      <c r="F10051" s="8">
        <f t="shared" ca="1" si="780"/>
        <v>3.5744249610702515E-2</v>
      </c>
      <c r="G10051" s="6">
        <f t="shared" si="783"/>
        <v>0</v>
      </c>
    </row>
    <row r="10052" spans="1:7" x14ac:dyDescent="0.25">
      <c r="A10052" s="6">
        <f t="shared" si="784"/>
        <v>10041</v>
      </c>
      <c r="B10052" s="6">
        <f t="shared" si="781"/>
        <v>-114</v>
      </c>
      <c r="C10052" s="6">
        <f t="shared" si="782"/>
        <v>47</v>
      </c>
      <c r="D10052" s="8">
        <f ca="1">VLOOKUP(B10052,Residuals!$A$12:$AW$232,C10052,FALSE)</f>
        <v>1.7754059678141611E-2</v>
      </c>
      <c r="E10052" s="8">
        <f ca="1">VLOOKUP(B10052,Residuals!$A$12:$AW$232,C10052,FALSE)^2</f>
        <v>3.1520663505501384E-4</v>
      </c>
      <c r="F10052" s="8">
        <f t="shared" ca="1" si="780"/>
        <v>0.74260412581044266</v>
      </c>
      <c r="G10052" s="6">
        <f t="shared" si="783"/>
        <v>0</v>
      </c>
    </row>
    <row r="10053" spans="1:7" x14ac:dyDescent="0.25">
      <c r="A10053" s="6">
        <f t="shared" si="784"/>
        <v>10042</v>
      </c>
      <c r="B10053" s="6">
        <f t="shared" si="781"/>
        <v>-113</v>
      </c>
      <c r="C10053" s="6">
        <f t="shared" si="782"/>
        <v>47</v>
      </c>
      <c r="D10053" s="8">
        <f ca="1">VLOOKUP(B10053,Residuals!$A$12:$AW$232,C10053,FALSE)</f>
        <v>1.4064037677640829E-2</v>
      </c>
      <c r="E10053" s="8">
        <f ca="1">VLOOKUP(B10053,Residuals!$A$12:$AW$232,C10053,FALSE)^2</f>
        <v>1.9779715579810084E-4</v>
      </c>
      <c r="F10053" s="8">
        <f t="shared" ca="1" si="780"/>
        <v>0.46599585044776859</v>
      </c>
      <c r="G10053" s="6">
        <f t="shared" si="783"/>
        <v>0</v>
      </c>
    </row>
    <row r="10054" spans="1:7" x14ac:dyDescent="0.25">
      <c r="A10054" s="6">
        <f t="shared" si="784"/>
        <v>10043</v>
      </c>
      <c r="B10054" s="6">
        <f t="shared" si="781"/>
        <v>-112</v>
      </c>
      <c r="C10054" s="6">
        <f t="shared" si="782"/>
        <v>47</v>
      </c>
      <c r="D10054" s="8">
        <f ca="1">VLOOKUP(B10054,Residuals!$A$12:$AW$232,C10054,FALSE)</f>
        <v>1.693371096583576E-2</v>
      </c>
      <c r="E10054" s="8">
        <f ca="1">VLOOKUP(B10054,Residuals!$A$12:$AW$232,C10054,FALSE)^2</f>
        <v>2.8675056707446627E-4</v>
      </c>
      <c r="F10054" s="8">
        <f t="shared" ca="1" si="780"/>
        <v>0.67556367952348895</v>
      </c>
      <c r="G10054" s="6">
        <f t="shared" si="783"/>
        <v>0</v>
      </c>
    </row>
    <row r="10055" spans="1:7" x14ac:dyDescent="0.25">
      <c r="A10055" s="6">
        <f t="shared" si="784"/>
        <v>10044</v>
      </c>
      <c r="B10055" s="6">
        <f t="shared" si="781"/>
        <v>-111</v>
      </c>
      <c r="C10055" s="6">
        <f t="shared" si="782"/>
        <v>47</v>
      </c>
      <c r="D10055" s="8">
        <f ca="1">VLOOKUP(B10055,Residuals!$A$12:$AW$232,C10055,FALSE)</f>
        <v>-1.2201872728395628E-2</v>
      </c>
      <c r="E10055" s="8">
        <f ca="1">VLOOKUP(B10055,Residuals!$A$12:$AW$232,C10055,FALSE)^2</f>
        <v>1.4888569807996495E-4</v>
      </c>
      <c r="F10055" s="8">
        <f t="shared" ca="1" si="780"/>
        <v>0.35076397947350629</v>
      </c>
      <c r="G10055" s="6">
        <f t="shared" si="783"/>
        <v>0</v>
      </c>
    </row>
    <row r="10056" spans="1:7" x14ac:dyDescent="0.25">
      <c r="A10056" s="6">
        <f t="shared" si="784"/>
        <v>10045</v>
      </c>
      <c r="B10056" s="6">
        <f t="shared" si="781"/>
        <v>-110</v>
      </c>
      <c r="C10056" s="6">
        <f t="shared" si="782"/>
        <v>47</v>
      </c>
      <c r="D10056" s="8">
        <f ca="1">VLOOKUP(B10056,Residuals!$A$12:$AW$232,C10056,FALSE)</f>
        <v>1.2258981626459248E-2</v>
      </c>
      <c r="E10056" s="8">
        <f ca="1">VLOOKUP(B10056,Residuals!$A$12:$AW$232,C10056,FALSE)^2</f>
        <v>1.5028263051786541E-4</v>
      </c>
      <c r="F10056" s="8">
        <f t="shared" ca="1" si="780"/>
        <v>0.35405505166709217</v>
      </c>
      <c r="G10056" s="6">
        <f t="shared" si="783"/>
        <v>0</v>
      </c>
    </row>
    <row r="10057" spans="1:7" x14ac:dyDescent="0.25">
      <c r="A10057" s="6">
        <f t="shared" si="784"/>
        <v>10046</v>
      </c>
      <c r="B10057" s="6">
        <f t="shared" si="781"/>
        <v>-109</v>
      </c>
      <c r="C10057" s="6">
        <f t="shared" si="782"/>
        <v>47</v>
      </c>
      <c r="D10057" s="8">
        <f ca="1">VLOOKUP(B10057,Residuals!$A$12:$AW$232,C10057,FALSE)</f>
        <v>5.699027402761847E-3</v>
      </c>
      <c r="E10057" s="8">
        <f ca="1">VLOOKUP(B10057,Residuals!$A$12:$AW$232,C10057,FALSE)^2</f>
        <v>3.2478913337430442E-5</v>
      </c>
      <c r="F10057" s="8">
        <f t="shared" ca="1" si="780"/>
        <v>7.6517980156116036E-2</v>
      </c>
      <c r="G10057" s="6">
        <f t="shared" si="783"/>
        <v>0</v>
      </c>
    </row>
    <row r="10058" spans="1:7" x14ac:dyDescent="0.25">
      <c r="A10058" s="6">
        <f t="shared" si="784"/>
        <v>10047</v>
      </c>
      <c r="B10058" s="6">
        <f t="shared" si="781"/>
        <v>-108</v>
      </c>
      <c r="C10058" s="6">
        <f t="shared" si="782"/>
        <v>47</v>
      </c>
      <c r="D10058" s="8">
        <f ca="1">VLOOKUP(B10058,Residuals!$A$12:$AW$232,C10058,FALSE)</f>
        <v>-2.2800659952954685E-2</v>
      </c>
      <c r="E10058" s="8">
        <f ca="1">VLOOKUP(B10058,Residuals!$A$12:$AW$232,C10058,FALSE)^2</f>
        <v>5.1987009429027152E-4</v>
      </c>
      <c r="F10058" s="8">
        <f t="shared" ca="1" si="780"/>
        <v>1.2247764925317635</v>
      </c>
      <c r="G10058" s="6">
        <f t="shared" si="783"/>
        <v>0</v>
      </c>
    </row>
    <row r="10059" spans="1:7" x14ac:dyDescent="0.25">
      <c r="A10059" s="6">
        <f t="shared" si="784"/>
        <v>10048</v>
      </c>
      <c r="B10059" s="6">
        <f t="shared" si="781"/>
        <v>-107</v>
      </c>
      <c r="C10059" s="6">
        <f t="shared" si="782"/>
        <v>47</v>
      </c>
      <c r="D10059" s="8">
        <f ca="1">VLOOKUP(B10059,Residuals!$A$12:$AW$232,C10059,FALSE)</f>
        <v>-2.7101513984506647E-2</v>
      </c>
      <c r="E10059" s="8">
        <f ca="1">VLOOKUP(B10059,Residuals!$A$12:$AW$232,C10059,FALSE)^2</f>
        <v>7.344920602524094E-4</v>
      </c>
      <c r="F10059" s="8">
        <f t="shared" ref="F10059:F10122" ca="1" si="785">E10059/$F$8</f>
        <v>1.7304103837257578</v>
      </c>
      <c r="G10059" s="6">
        <f t="shared" si="783"/>
        <v>0</v>
      </c>
    </row>
    <row r="10060" spans="1:7" x14ac:dyDescent="0.25">
      <c r="A10060" s="6">
        <f t="shared" si="784"/>
        <v>10049</v>
      </c>
      <c r="B10060" s="6">
        <f t="shared" ref="B10060:B10123" si="786">MOD(A10060,221)-210</f>
        <v>-106</v>
      </c>
      <c r="C10060" s="6">
        <f t="shared" ref="C10060:C10123" si="787">IF(B10060&lt;B10059,IF(ISNUMBER(C10059),C10059+1,2),C10059)</f>
        <v>47</v>
      </c>
      <c r="D10060" s="8">
        <f ca="1">VLOOKUP(B10060,Residuals!$A$12:$AW$232,C10060,FALSE)</f>
        <v>2.2499193892858316E-2</v>
      </c>
      <c r="E10060" s="8">
        <f ca="1">VLOOKUP(B10060,Residuals!$A$12:$AW$232,C10060,FALSE)^2</f>
        <v>5.0621372582843288E-4</v>
      </c>
      <c r="F10060" s="8">
        <f t="shared" ca="1" si="785"/>
        <v>1.1926030721925025</v>
      </c>
      <c r="G10060" s="6">
        <f t="shared" ref="G10060:G10123" si="788">IF(OR(B10060&lt;-10,B10060&gt;10),0,1)</f>
        <v>0</v>
      </c>
    </row>
    <row r="10061" spans="1:7" x14ac:dyDescent="0.25">
      <c r="A10061" s="6">
        <f t="shared" ref="A10061:A10124" si="789">A10060+1</f>
        <v>10050</v>
      </c>
      <c r="B10061" s="6">
        <f t="shared" si="786"/>
        <v>-105</v>
      </c>
      <c r="C10061" s="6">
        <f t="shared" si="787"/>
        <v>47</v>
      </c>
      <c r="D10061" s="8">
        <f ca="1">VLOOKUP(B10061,Residuals!$A$12:$AW$232,C10061,FALSE)</f>
        <v>-1.5550117143695577E-2</v>
      </c>
      <c r="E10061" s="8">
        <f ca="1">VLOOKUP(B10061,Residuals!$A$12:$AW$232,C10061,FALSE)^2</f>
        <v>2.4180614318265509E-4</v>
      </c>
      <c r="F10061" s="8">
        <f t="shared" ca="1" si="785"/>
        <v>0.56967785447286079</v>
      </c>
      <c r="G10061" s="6">
        <f t="shared" si="788"/>
        <v>0</v>
      </c>
    </row>
    <row r="10062" spans="1:7" x14ac:dyDescent="0.25">
      <c r="A10062" s="6">
        <f t="shared" si="789"/>
        <v>10051</v>
      </c>
      <c r="B10062" s="6">
        <f t="shared" si="786"/>
        <v>-104</v>
      </c>
      <c r="C10062" s="6">
        <f t="shared" si="787"/>
        <v>47</v>
      </c>
      <c r="D10062" s="8">
        <f ca="1">VLOOKUP(B10062,Residuals!$A$12:$AW$232,C10062,FALSE)</f>
        <v>-2.1180868969583159E-2</v>
      </c>
      <c r="E10062" s="8">
        <f ca="1">VLOOKUP(B10062,Residuals!$A$12:$AW$232,C10062,FALSE)^2</f>
        <v>4.4862921030665076E-4</v>
      </c>
      <c r="F10062" s="8">
        <f t="shared" ca="1" si="785"/>
        <v>1.0569381018094792</v>
      </c>
      <c r="G10062" s="6">
        <f t="shared" si="788"/>
        <v>0</v>
      </c>
    </row>
    <row r="10063" spans="1:7" x14ac:dyDescent="0.25">
      <c r="A10063" s="6">
        <f t="shared" si="789"/>
        <v>10052</v>
      </c>
      <c r="B10063" s="6">
        <f t="shared" si="786"/>
        <v>-103</v>
      </c>
      <c r="C10063" s="6">
        <f t="shared" si="787"/>
        <v>47</v>
      </c>
      <c r="D10063" s="8">
        <f ca="1">VLOOKUP(B10063,Residuals!$A$12:$AW$232,C10063,FALSE)</f>
        <v>-2.4349271660570462E-2</v>
      </c>
      <c r="E10063" s="8">
        <f ca="1">VLOOKUP(B10063,Residuals!$A$12:$AW$232,C10063,FALSE)^2</f>
        <v>5.9288703040025984E-4</v>
      </c>
      <c r="F10063" s="8">
        <f t="shared" ca="1" si="785"/>
        <v>1.3967991341232109</v>
      </c>
      <c r="G10063" s="6">
        <f t="shared" si="788"/>
        <v>0</v>
      </c>
    </row>
    <row r="10064" spans="1:7" x14ac:dyDescent="0.25">
      <c r="A10064" s="6">
        <f t="shared" si="789"/>
        <v>10053</v>
      </c>
      <c r="B10064" s="6">
        <f t="shared" si="786"/>
        <v>-102</v>
      </c>
      <c r="C10064" s="6">
        <f t="shared" si="787"/>
        <v>47</v>
      </c>
      <c r="D10064" s="8">
        <f ca="1">VLOOKUP(B10064,Residuals!$A$12:$AW$232,C10064,FALSE)</f>
        <v>-2.328854837291023E-6</v>
      </c>
      <c r="E10064" s="8">
        <f ca="1">VLOOKUP(B10064,Residuals!$A$12:$AW$232,C10064,FALSE)^2</f>
        <v>5.423564853173797E-12</v>
      </c>
      <c r="F10064" s="8">
        <f t="shared" ca="1" si="785"/>
        <v>1.2777528099509797E-8</v>
      </c>
      <c r="G10064" s="6">
        <f t="shared" si="788"/>
        <v>0</v>
      </c>
    </row>
    <row r="10065" spans="1:7" x14ac:dyDescent="0.25">
      <c r="A10065" s="6">
        <f t="shared" si="789"/>
        <v>10054</v>
      </c>
      <c r="B10065" s="6">
        <f t="shared" si="786"/>
        <v>-101</v>
      </c>
      <c r="C10065" s="6">
        <f t="shared" si="787"/>
        <v>47</v>
      </c>
      <c r="D10065" s="8">
        <f ca="1">VLOOKUP(B10065,Residuals!$A$12:$AW$232,C10065,FALSE)</f>
        <v>-2.0114101763514667E-2</v>
      </c>
      <c r="E10065" s="8">
        <f ca="1">VLOOKUP(B10065,Residuals!$A$12:$AW$232,C10065,FALSE)^2</f>
        <v>4.0457708975302385E-4</v>
      </c>
      <c r="F10065" s="8">
        <f t="shared" ca="1" si="785"/>
        <v>0.95315447914521401</v>
      </c>
      <c r="G10065" s="6">
        <f t="shared" si="788"/>
        <v>0</v>
      </c>
    </row>
    <row r="10066" spans="1:7" x14ac:dyDescent="0.25">
      <c r="A10066" s="6">
        <f t="shared" si="789"/>
        <v>10055</v>
      </c>
      <c r="B10066" s="6">
        <f t="shared" si="786"/>
        <v>-100</v>
      </c>
      <c r="C10066" s="6">
        <f t="shared" si="787"/>
        <v>47</v>
      </c>
      <c r="D10066" s="8">
        <f ca="1">VLOOKUP(B10066,Residuals!$A$12:$AW$232,C10066,FALSE)</f>
        <v>1.7027472533946778E-2</v>
      </c>
      <c r="E10066" s="8">
        <f ca="1">VLOOKUP(B10066,Residuals!$A$12:$AW$232,C10066,FALSE)^2</f>
        <v>2.8993482089431188E-4</v>
      </c>
      <c r="F10066" s="8">
        <f t="shared" ca="1" si="785"/>
        <v>0.68306555214058129</v>
      </c>
      <c r="G10066" s="6">
        <f t="shared" si="788"/>
        <v>0</v>
      </c>
    </row>
    <row r="10067" spans="1:7" x14ac:dyDescent="0.25">
      <c r="A10067" s="6">
        <f t="shared" si="789"/>
        <v>10056</v>
      </c>
      <c r="B10067" s="6">
        <f t="shared" si="786"/>
        <v>-99</v>
      </c>
      <c r="C10067" s="6">
        <f t="shared" si="787"/>
        <v>47</v>
      </c>
      <c r="D10067" s="8">
        <f ca="1">VLOOKUP(B10067,Residuals!$A$12:$AW$232,C10067,FALSE)</f>
        <v>8.2974572273109351E-3</v>
      </c>
      <c r="E10067" s="8">
        <f ca="1">VLOOKUP(B10067,Residuals!$A$12:$AW$232,C10067,FALSE)^2</f>
        <v>6.8847796439054477E-5</v>
      </c>
      <c r="F10067" s="8">
        <f t="shared" ca="1" si="785"/>
        <v>0.16220044885690965</v>
      </c>
      <c r="G10067" s="6">
        <f t="shared" si="788"/>
        <v>0</v>
      </c>
    </row>
    <row r="10068" spans="1:7" x14ac:dyDescent="0.25">
      <c r="A10068" s="6">
        <f t="shared" si="789"/>
        <v>10057</v>
      </c>
      <c r="B10068" s="6">
        <f t="shared" si="786"/>
        <v>-98</v>
      </c>
      <c r="C10068" s="6">
        <f t="shared" si="787"/>
        <v>47</v>
      </c>
      <c r="D10068" s="8">
        <f ca="1">VLOOKUP(B10068,Residuals!$A$12:$AW$232,C10068,FALSE)</f>
        <v>-3.7355534285487116E-2</v>
      </c>
      <c r="E10068" s="8">
        <f ca="1">VLOOKUP(B10068,Residuals!$A$12:$AW$232,C10068,FALSE)^2</f>
        <v>1.3954359417542035E-3</v>
      </c>
      <c r="F10068" s="8">
        <f t="shared" ca="1" si="785"/>
        <v>3.2875465564676056</v>
      </c>
      <c r="G10068" s="6">
        <f t="shared" si="788"/>
        <v>0</v>
      </c>
    </row>
    <row r="10069" spans="1:7" x14ac:dyDescent="0.25">
      <c r="A10069" s="6">
        <f t="shared" si="789"/>
        <v>10058</v>
      </c>
      <c r="B10069" s="6">
        <f t="shared" si="786"/>
        <v>-97</v>
      </c>
      <c r="C10069" s="6">
        <f t="shared" si="787"/>
        <v>47</v>
      </c>
      <c r="D10069" s="8">
        <f ca="1">VLOOKUP(B10069,Residuals!$A$12:$AW$232,C10069,FALSE)</f>
        <v>-6.6297253213224144E-3</v>
      </c>
      <c r="E10069" s="8">
        <f ca="1">VLOOKUP(B10069,Residuals!$A$12:$AW$232,C10069,FALSE)^2</f>
        <v>4.3953257836183587E-5</v>
      </c>
      <c r="F10069" s="8">
        <f t="shared" ca="1" si="785"/>
        <v>0.10355070922369188</v>
      </c>
      <c r="G10069" s="6">
        <f t="shared" si="788"/>
        <v>0</v>
      </c>
    </row>
    <row r="10070" spans="1:7" x14ac:dyDescent="0.25">
      <c r="A10070" s="6">
        <f t="shared" si="789"/>
        <v>10059</v>
      </c>
      <c r="B10070" s="6">
        <f t="shared" si="786"/>
        <v>-96</v>
      </c>
      <c r="C10070" s="6">
        <f t="shared" si="787"/>
        <v>47</v>
      </c>
      <c r="D10070" s="8">
        <f ca="1">VLOOKUP(B10070,Residuals!$A$12:$AW$232,C10070,FALSE)</f>
        <v>-6.659693348769031E-4</v>
      </c>
      <c r="E10070" s="8">
        <f ca="1">VLOOKUP(B10070,Residuals!$A$12:$AW$232,C10070,FALSE)^2</f>
        <v>4.435151549963847E-7</v>
      </c>
      <c r="F10070" s="8">
        <f t="shared" ca="1" si="785"/>
        <v>1.0448897558970795E-3</v>
      </c>
      <c r="G10070" s="6">
        <f t="shared" si="788"/>
        <v>0</v>
      </c>
    </row>
    <row r="10071" spans="1:7" x14ac:dyDescent="0.25">
      <c r="A10071" s="6">
        <f t="shared" si="789"/>
        <v>10060</v>
      </c>
      <c r="B10071" s="6">
        <f t="shared" si="786"/>
        <v>-95</v>
      </c>
      <c r="C10071" s="6">
        <f t="shared" si="787"/>
        <v>47</v>
      </c>
      <c r="D10071" s="8">
        <f ca="1">VLOOKUP(B10071,Residuals!$A$12:$AW$232,C10071,FALSE)</f>
        <v>-6.5759979854257689E-3</v>
      </c>
      <c r="E10071" s="8">
        <f ca="1">VLOOKUP(B10071,Residuals!$A$12:$AW$232,C10071,FALSE)^2</f>
        <v>4.3243749504323771E-5</v>
      </c>
      <c r="F10071" s="8">
        <f t="shared" ca="1" si="785"/>
        <v>0.101879158704319</v>
      </c>
      <c r="G10071" s="6">
        <f t="shared" si="788"/>
        <v>0</v>
      </c>
    </row>
    <row r="10072" spans="1:7" x14ac:dyDescent="0.25">
      <c r="A10072" s="6">
        <f t="shared" si="789"/>
        <v>10061</v>
      </c>
      <c r="B10072" s="6">
        <f t="shared" si="786"/>
        <v>-94</v>
      </c>
      <c r="C10072" s="6">
        <f t="shared" si="787"/>
        <v>47</v>
      </c>
      <c r="D10072" s="8">
        <f ca="1">VLOOKUP(B10072,Residuals!$A$12:$AW$232,C10072,FALSE)</f>
        <v>-4.5759864710200777E-2</v>
      </c>
      <c r="E10072" s="8">
        <f ca="1">VLOOKUP(B10072,Residuals!$A$12:$AW$232,C10072,FALSE)^2</f>
        <v>2.0939652182958785E-3</v>
      </c>
      <c r="F10072" s="8">
        <f t="shared" ca="1" si="785"/>
        <v>4.9332312124035314</v>
      </c>
      <c r="G10072" s="6">
        <f t="shared" si="788"/>
        <v>0</v>
      </c>
    </row>
    <row r="10073" spans="1:7" x14ac:dyDescent="0.25">
      <c r="A10073" s="6">
        <f t="shared" si="789"/>
        <v>10062</v>
      </c>
      <c r="B10073" s="6">
        <f t="shared" si="786"/>
        <v>-93</v>
      </c>
      <c r="C10073" s="6">
        <f t="shared" si="787"/>
        <v>47</v>
      </c>
      <c r="D10073" s="8">
        <f ca="1">VLOOKUP(B10073,Residuals!$A$12:$AW$232,C10073,FALSE)</f>
        <v>2.8199404291229104E-2</v>
      </c>
      <c r="E10073" s="8">
        <f ca="1">VLOOKUP(B10073,Residuals!$A$12:$AW$232,C10073,FALSE)^2</f>
        <v>7.9520640238019038E-4</v>
      </c>
      <c r="F10073" s="8">
        <f t="shared" ca="1" si="785"/>
        <v>1.873449000130796</v>
      </c>
      <c r="G10073" s="6">
        <f t="shared" si="788"/>
        <v>0</v>
      </c>
    </row>
    <row r="10074" spans="1:7" x14ac:dyDescent="0.25">
      <c r="A10074" s="6">
        <f t="shared" si="789"/>
        <v>10063</v>
      </c>
      <c r="B10074" s="6">
        <f t="shared" si="786"/>
        <v>-92</v>
      </c>
      <c r="C10074" s="6">
        <f t="shared" si="787"/>
        <v>47</v>
      </c>
      <c r="D10074" s="8">
        <f ca="1">VLOOKUP(B10074,Residuals!$A$12:$AW$232,C10074,FALSE)</f>
        <v>-8.3081448544858197E-4</v>
      </c>
      <c r="E10074" s="8">
        <f ca="1">VLOOKUP(B10074,Residuals!$A$12:$AW$232,C10074,FALSE)^2</f>
        <v>6.9025270923119199E-7</v>
      </c>
      <c r="F10074" s="8">
        <f t="shared" ca="1" si="785"/>
        <v>1.6261856595672748E-3</v>
      </c>
      <c r="G10074" s="6">
        <f t="shared" si="788"/>
        <v>0</v>
      </c>
    </row>
    <row r="10075" spans="1:7" x14ac:dyDescent="0.25">
      <c r="A10075" s="6">
        <f t="shared" si="789"/>
        <v>10064</v>
      </c>
      <c r="B10075" s="6">
        <f t="shared" si="786"/>
        <v>-91</v>
      </c>
      <c r="C10075" s="6">
        <f t="shared" si="787"/>
        <v>47</v>
      </c>
      <c r="D10075" s="8">
        <f ca="1">VLOOKUP(B10075,Residuals!$A$12:$AW$232,C10075,FALSE)</f>
        <v>-8.5630728343956426E-3</v>
      </c>
      <c r="E10075" s="8">
        <f ca="1">VLOOKUP(B10075,Residuals!$A$12:$AW$232,C10075,FALSE)^2</f>
        <v>7.3326216367164618E-5</v>
      </c>
      <c r="F10075" s="8">
        <f t="shared" ca="1" si="785"/>
        <v>0.17275128359789108</v>
      </c>
      <c r="G10075" s="6">
        <f t="shared" si="788"/>
        <v>0</v>
      </c>
    </row>
    <row r="10076" spans="1:7" x14ac:dyDescent="0.25">
      <c r="A10076" s="6">
        <f t="shared" si="789"/>
        <v>10065</v>
      </c>
      <c r="B10076" s="6">
        <f t="shared" si="786"/>
        <v>-90</v>
      </c>
      <c r="C10076" s="6">
        <f t="shared" si="787"/>
        <v>47</v>
      </c>
      <c r="D10076" s="8">
        <f ca="1">VLOOKUP(B10076,Residuals!$A$12:$AW$232,C10076,FALSE)</f>
        <v>-1.0013586453744713E-2</v>
      </c>
      <c r="E10076" s="8">
        <f ca="1">VLOOKUP(B10076,Residuals!$A$12:$AW$232,C10076,FALSE)^2</f>
        <v>1.0027191366661962E-4</v>
      </c>
      <c r="F10076" s="8">
        <f t="shared" ca="1" si="785"/>
        <v>0.23623340536199097</v>
      </c>
      <c r="G10076" s="6">
        <f t="shared" si="788"/>
        <v>0</v>
      </c>
    </row>
    <row r="10077" spans="1:7" x14ac:dyDescent="0.25">
      <c r="A10077" s="6">
        <f t="shared" si="789"/>
        <v>10066</v>
      </c>
      <c r="B10077" s="6">
        <f t="shared" si="786"/>
        <v>-89</v>
      </c>
      <c r="C10077" s="6">
        <f t="shared" si="787"/>
        <v>47</v>
      </c>
      <c r="D10077" s="8">
        <f ca="1">VLOOKUP(B10077,Residuals!$A$12:$AW$232,C10077,FALSE)</f>
        <v>-6.7940813036045542E-3</v>
      </c>
      <c r="E10077" s="8">
        <f ca="1">VLOOKUP(B10077,Residuals!$A$12:$AW$232,C10077,FALSE)^2</f>
        <v>4.6159540759988962E-5</v>
      </c>
      <c r="F10077" s="8">
        <f t="shared" ca="1" si="785"/>
        <v>0.10874855285930267</v>
      </c>
      <c r="G10077" s="6">
        <f t="shared" si="788"/>
        <v>0</v>
      </c>
    </row>
    <row r="10078" spans="1:7" x14ac:dyDescent="0.25">
      <c r="A10078" s="6">
        <f t="shared" si="789"/>
        <v>10067</v>
      </c>
      <c r="B10078" s="6">
        <f t="shared" si="786"/>
        <v>-88</v>
      </c>
      <c r="C10078" s="6">
        <f t="shared" si="787"/>
        <v>47</v>
      </c>
      <c r="D10078" s="8">
        <f ca="1">VLOOKUP(B10078,Residuals!$A$12:$AW$232,C10078,FALSE)</f>
        <v>-1.5955970143242293E-2</v>
      </c>
      <c r="E10078" s="8">
        <f ca="1">VLOOKUP(B10078,Residuals!$A$12:$AW$232,C10078,FALSE)^2</f>
        <v>2.545929832120395E-4</v>
      </c>
      <c r="F10078" s="8">
        <f t="shared" ca="1" si="785"/>
        <v>0.59980272846303451</v>
      </c>
      <c r="G10078" s="6">
        <f t="shared" si="788"/>
        <v>0</v>
      </c>
    </row>
    <row r="10079" spans="1:7" x14ac:dyDescent="0.25">
      <c r="A10079" s="6">
        <f t="shared" si="789"/>
        <v>10068</v>
      </c>
      <c r="B10079" s="6">
        <f t="shared" si="786"/>
        <v>-87</v>
      </c>
      <c r="C10079" s="6">
        <f t="shared" si="787"/>
        <v>47</v>
      </c>
      <c r="D10079" s="8">
        <f ca="1">VLOOKUP(B10079,Residuals!$A$12:$AW$232,C10079,FALSE)</f>
        <v>1.7074154009606836E-3</v>
      </c>
      <c r="E10079" s="8">
        <f ca="1">VLOOKUP(B10079,Residuals!$A$12:$AW$232,C10079,FALSE)^2</f>
        <v>2.9152673514377319E-6</v>
      </c>
      <c r="F10079" s="8">
        <f t="shared" ca="1" si="785"/>
        <v>6.8681598743639948E-3</v>
      </c>
      <c r="G10079" s="6">
        <f t="shared" si="788"/>
        <v>0</v>
      </c>
    </row>
    <row r="10080" spans="1:7" x14ac:dyDescent="0.25">
      <c r="A10080" s="6">
        <f t="shared" si="789"/>
        <v>10069</v>
      </c>
      <c r="B10080" s="6">
        <f t="shared" si="786"/>
        <v>-86</v>
      </c>
      <c r="C10080" s="6">
        <f t="shared" si="787"/>
        <v>47</v>
      </c>
      <c r="D10080" s="8">
        <f ca="1">VLOOKUP(B10080,Residuals!$A$12:$AW$232,C10080,FALSE)</f>
        <v>1.2913575119465538E-2</v>
      </c>
      <c r="E10080" s="8">
        <f ca="1">VLOOKUP(B10080,Residuals!$A$12:$AW$232,C10080,FALSE)^2</f>
        <v>1.6676042236607938E-4</v>
      </c>
      <c r="F10080" s="8">
        <f t="shared" ca="1" si="785"/>
        <v>0.39287554225921978</v>
      </c>
      <c r="G10080" s="6">
        <f t="shared" si="788"/>
        <v>0</v>
      </c>
    </row>
    <row r="10081" spans="1:7" x14ac:dyDescent="0.25">
      <c r="A10081" s="6">
        <f t="shared" si="789"/>
        <v>10070</v>
      </c>
      <c r="B10081" s="6">
        <f t="shared" si="786"/>
        <v>-85</v>
      </c>
      <c r="C10081" s="6">
        <f t="shared" si="787"/>
        <v>47</v>
      </c>
      <c r="D10081" s="8">
        <f ca="1">VLOOKUP(B10081,Residuals!$A$12:$AW$232,C10081,FALSE)</f>
        <v>6.2032334421953939E-2</v>
      </c>
      <c r="E10081" s="8">
        <f ca="1">VLOOKUP(B10081,Residuals!$A$12:$AW$232,C10081,FALSE)^2</f>
        <v>3.8480105138371315E-3</v>
      </c>
      <c r="F10081" s="8">
        <f t="shared" ca="1" si="785"/>
        <v>9.065635573434804</v>
      </c>
      <c r="G10081" s="6">
        <f t="shared" si="788"/>
        <v>0</v>
      </c>
    </row>
    <row r="10082" spans="1:7" x14ac:dyDescent="0.25">
      <c r="A10082" s="6">
        <f t="shared" si="789"/>
        <v>10071</v>
      </c>
      <c r="B10082" s="6">
        <f t="shared" si="786"/>
        <v>-84</v>
      </c>
      <c r="C10082" s="6">
        <f t="shared" si="787"/>
        <v>47</v>
      </c>
      <c r="D10082" s="8">
        <f ca="1">VLOOKUP(B10082,Residuals!$A$12:$AW$232,C10082,FALSE)</f>
        <v>4.7237202238127321E-3</v>
      </c>
      <c r="E10082" s="8">
        <f ca="1">VLOOKUP(B10082,Residuals!$A$12:$AW$232,C10082,FALSE)^2</f>
        <v>2.2313532752857408E-5</v>
      </c>
      <c r="F10082" s="8">
        <f t="shared" ca="1" si="785"/>
        <v>5.2569075777184476E-2</v>
      </c>
      <c r="G10082" s="6">
        <f t="shared" si="788"/>
        <v>0</v>
      </c>
    </row>
    <row r="10083" spans="1:7" x14ac:dyDescent="0.25">
      <c r="A10083" s="6">
        <f t="shared" si="789"/>
        <v>10072</v>
      </c>
      <c r="B10083" s="6">
        <f t="shared" si="786"/>
        <v>-83</v>
      </c>
      <c r="C10083" s="6">
        <f t="shared" si="787"/>
        <v>47</v>
      </c>
      <c r="D10083" s="8">
        <f ca="1">VLOOKUP(B10083,Residuals!$A$12:$AW$232,C10083,FALSE)</f>
        <v>-1.4495473976133492E-2</v>
      </c>
      <c r="E10083" s="8">
        <f ca="1">VLOOKUP(B10083,Residuals!$A$12:$AW$232,C10083,FALSE)^2</f>
        <v>2.1011876579276329E-4</v>
      </c>
      <c r="F10083" s="8">
        <f t="shared" ca="1" si="785"/>
        <v>0.49502467598967553</v>
      </c>
      <c r="G10083" s="6">
        <f t="shared" si="788"/>
        <v>0</v>
      </c>
    </row>
    <row r="10084" spans="1:7" x14ac:dyDescent="0.25">
      <c r="A10084" s="6">
        <f t="shared" si="789"/>
        <v>10073</v>
      </c>
      <c r="B10084" s="6">
        <f t="shared" si="786"/>
        <v>-82</v>
      </c>
      <c r="C10084" s="6">
        <f t="shared" si="787"/>
        <v>47</v>
      </c>
      <c r="D10084" s="8">
        <f ca="1">VLOOKUP(B10084,Residuals!$A$12:$AW$232,C10084,FALSE)</f>
        <v>-2.4040580035067063E-2</v>
      </c>
      <c r="E10084" s="8">
        <f ca="1">VLOOKUP(B10084,Residuals!$A$12:$AW$232,C10084,FALSE)^2</f>
        <v>5.7794948842246504E-4</v>
      </c>
      <c r="F10084" s="8">
        <f t="shared" ca="1" si="785"/>
        <v>1.3616073612715986</v>
      </c>
      <c r="G10084" s="6">
        <f t="shared" si="788"/>
        <v>0</v>
      </c>
    </row>
    <row r="10085" spans="1:7" x14ac:dyDescent="0.25">
      <c r="A10085" s="6">
        <f t="shared" si="789"/>
        <v>10074</v>
      </c>
      <c r="B10085" s="6">
        <f t="shared" si="786"/>
        <v>-81</v>
      </c>
      <c r="C10085" s="6">
        <f t="shared" si="787"/>
        <v>47</v>
      </c>
      <c r="D10085" s="8">
        <f ca="1">VLOOKUP(B10085,Residuals!$A$12:$AW$232,C10085,FALSE)</f>
        <v>-2.916619195834629E-3</v>
      </c>
      <c r="E10085" s="8">
        <f ca="1">VLOOKUP(B10085,Residuals!$A$12:$AW$232,C10085,FALSE)^2</f>
        <v>8.5066675335110379E-6</v>
      </c>
      <c r="F10085" s="8">
        <f t="shared" ca="1" si="785"/>
        <v>2.004109591849328E-2</v>
      </c>
      <c r="G10085" s="6">
        <f t="shared" si="788"/>
        <v>0</v>
      </c>
    </row>
    <row r="10086" spans="1:7" x14ac:dyDescent="0.25">
      <c r="A10086" s="6">
        <f t="shared" si="789"/>
        <v>10075</v>
      </c>
      <c r="B10086" s="6">
        <f t="shared" si="786"/>
        <v>-80</v>
      </c>
      <c r="C10086" s="6">
        <f t="shared" si="787"/>
        <v>47</v>
      </c>
      <c r="D10086" s="8">
        <f ca="1">VLOOKUP(B10086,Residuals!$A$12:$AW$232,C10086,FALSE)</f>
        <v>-1.3960880187867253E-2</v>
      </c>
      <c r="E10086" s="8">
        <f ca="1">VLOOKUP(B10086,Residuals!$A$12:$AW$232,C10086,FALSE)^2</f>
        <v>1.9490617561998438E-4</v>
      </c>
      <c r="F10086" s="8">
        <f t="shared" ca="1" si="785"/>
        <v>0.45918490940418683</v>
      </c>
      <c r="G10086" s="6">
        <f t="shared" si="788"/>
        <v>0</v>
      </c>
    </row>
    <row r="10087" spans="1:7" x14ac:dyDescent="0.25">
      <c r="A10087" s="6">
        <f t="shared" si="789"/>
        <v>10076</v>
      </c>
      <c r="B10087" s="6">
        <f t="shared" si="786"/>
        <v>-79</v>
      </c>
      <c r="C10087" s="6">
        <f t="shared" si="787"/>
        <v>47</v>
      </c>
      <c r="D10087" s="8">
        <f ca="1">VLOOKUP(B10087,Residuals!$A$12:$AW$232,C10087,FALSE)</f>
        <v>3.0072144920305341E-2</v>
      </c>
      <c r="E10087" s="8">
        <f ca="1">VLOOKUP(B10087,Residuals!$A$12:$AW$232,C10087,FALSE)^2</f>
        <v>9.0433390010784633E-4</v>
      </c>
      <c r="F10087" s="8">
        <f t="shared" ca="1" si="785"/>
        <v>2.1305455236154085</v>
      </c>
      <c r="G10087" s="6">
        <f t="shared" si="788"/>
        <v>0</v>
      </c>
    </row>
    <row r="10088" spans="1:7" x14ac:dyDescent="0.25">
      <c r="A10088" s="6">
        <f t="shared" si="789"/>
        <v>10077</v>
      </c>
      <c r="B10088" s="6">
        <f t="shared" si="786"/>
        <v>-78</v>
      </c>
      <c r="C10088" s="6">
        <f t="shared" si="787"/>
        <v>47</v>
      </c>
      <c r="D10088" s="8">
        <f ca="1">VLOOKUP(B10088,Residuals!$A$12:$AW$232,C10088,FALSE)</f>
        <v>7.4728553333466676E-3</v>
      </c>
      <c r="E10088" s="8">
        <f ca="1">VLOOKUP(B10088,Residuals!$A$12:$AW$232,C10088,FALSE)^2</f>
        <v>5.5843566833127731E-5</v>
      </c>
      <c r="F10088" s="8">
        <f t="shared" ca="1" si="785"/>
        <v>0.13156342068438387</v>
      </c>
      <c r="G10088" s="6">
        <f t="shared" si="788"/>
        <v>0</v>
      </c>
    </row>
    <row r="10089" spans="1:7" x14ac:dyDescent="0.25">
      <c r="A10089" s="6">
        <f t="shared" si="789"/>
        <v>10078</v>
      </c>
      <c r="B10089" s="6">
        <f t="shared" si="786"/>
        <v>-77</v>
      </c>
      <c r="C10089" s="6">
        <f t="shared" si="787"/>
        <v>47</v>
      </c>
      <c r="D10089" s="8">
        <f ca="1">VLOOKUP(B10089,Residuals!$A$12:$AW$232,C10089,FALSE)</f>
        <v>-5.8578000946267637E-3</v>
      </c>
      <c r="E10089" s="8">
        <f ca="1">VLOOKUP(B10089,Residuals!$A$12:$AW$232,C10089,FALSE)^2</f>
        <v>3.4313821948609322E-5</v>
      </c>
      <c r="F10089" s="8">
        <f t="shared" ca="1" si="785"/>
        <v>8.0840892663680247E-2</v>
      </c>
      <c r="G10089" s="6">
        <f t="shared" si="788"/>
        <v>0</v>
      </c>
    </row>
    <row r="10090" spans="1:7" x14ac:dyDescent="0.25">
      <c r="A10090" s="6">
        <f t="shared" si="789"/>
        <v>10079</v>
      </c>
      <c r="B10090" s="6">
        <f t="shared" si="786"/>
        <v>-76</v>
      </c>
      <c r="C10090" s="6">
        <f t="shared" si="787"/>
        <v>47</v>
      </c>
      <c r="D10090" s="8">
        <f ca="1">VLOOKUP(B10090,Residuals!$A$12:$AW$232,C10090,FALSE)</f>
        <v>9.4637569346930107E-3</v>
      </c>
      <c r="E10090" s="8">
        <f ca="1">VLOOKUP(B10090,Residuals!$A$12:$AW$232,C10090,FALSE)^2</f>
        <v>8.9562695318950048E-5</v>
      </c>
      <c r="F10090" s="8">
        <f t="shared" ca="1" si="785"/>
        <v>0.21100325838936679</v>
      </c>
      <c r="G10090" s="6">
        <f t="shared" si="788"/>
        <v>0</v>
      </c>
    </row>
    <row r="10091" spans="1:7" x14ac:dyDescent="0.25">
      <c r="A10091" s="6">
        <f t="shared" si="789"/>
        <v>10080</v>
      </c>
      <c r="B10091" s="6">
        <f t="shared" si="786"/>
        <v>-75</v>
      </c>
      <c r="C10091" s="6">
        <f t="shared" si="787"/>
        <v>47</v>
      </c>
      <c r="D10091" s="8">
        <f ca="1">VLOOKUP(B10091,Residuals!$A$12:$AW$232,C10091,FALSE)</f>
        <v>-5.5239671069012763E-3</v>
      </c>
      <c r="E10091" s="8">
        <f ca="1">VLOOKUP(B10091,Residuals!$A$12:$AW$232,C10091,FALSE)^2</f>
        <v>3.0514212598127257E-5</v>
      </c>
      <c r="F10091" s="8">
        <f t="shared" ca="1" si="785"/>
        <v>7.1889286744460129E-2</v>
      </c>
      <c r="G10091" s="6">
        <f t="shared" si="788"/>
        <v>0</v>
      </c>
    </row>
    <row r="10092" spans="1:7" x14ac:dyDescent="0.25">
      <c r="A10092" s="6">
        <f t="shared" si="789"/>
        <v>10081</v>
      </c>
      <c r="B10092" s="6">
        <f t="shared" si="786"/>
        <v>-74</v>
      </c>
      <c r="C10092" s="6">
        <f t="shared" si="787"/>
        <v>47</v>
      </c>
      <c r="D10092" s="8">
        <f ca="1">VLOOKUP(B10092,Residuals!$A$12:$AW$232,C10092,FALSE)</f>
        <v>-1.2809313407488391E-2</v>
      </c>
      <c r="E10092" s="8">
        <f ca="1">VLOOKUP(B10092,Residuals!$A$12:$AW$232,C10092,FALSE)^2</f>
        <v>1.6407850997126187E-4</v>
      </c>
      <c r="F10092" s="8">
        <f t="shared" ca="1" si="785"/>
        <v>0.38655714985258138</v>
      </c>
      <c r="G10092" s="6">
        <f t="shared" si="788"/>
        <v>0</v>
      </c>
    </row>
    <row r="10093" spans="1:7" x14ac:dyDescent="0.25">
      <c r="A10093" s="6">
        <f t="shared" si="789"/>
        <v>10082</v>
      </c>
      <c r="B10093" s="6">
        <f t="shared" si="786"/>
        <v>-73</v>
      </c>
      <c r="C10093" s="6">
        <f t="shared" si="787"/>
        <v>47</v>
      </c>
      <c r="D10093" s="8">
        <f ca="1">VLOOKUP(B10093,Residuals!$A$12:$AW$232,C10093,FALSE)</f>
        <v>3.009634841280278E-2</v>
      </c>
      <c r="E10093" s="8">
        <f ca="1">VLOOKUP(B10093,Residuals!$A$12:$AW$232,C10093,FALSE)^2</f>
        <v>9.0579018778481641E-4</v>
      </c>
      <c r="F10093" s="8">
        <f t="shared" ca="1" si="785"/>
        <v>2.1339764324764992</v>
      </c>
      <c r="G10093" s="6">
        <f t="shared" si="788"/>
        <v>0</v>
      </c>
    </row>
    <row r="10094" spans="1:7" x14ac:dyDescent="0.25">
      <c r="A10094" s="6">
        <f t="shared" si="789"/>
        <v>10083</v>
      </c>
      <c r="B10094" s="6">
        <f t="shared" si="786"/>
        <v>-72</v>
      </c>
      <c r="C10094" s="6">
        <f t="shared" si="787"/>
        <v>47</v>
      </c>
      <c r="D10094" s="8">
        <f ca="1">VLOOKUP(B10094,Residuals!$A$12:$AW$232,C10094,FALSE)</f>
        <v>7.2982066450874459E-3</v>
      </c>
      <c r="E10094" s="8">
        <f ca="1">VLOOKUP(B10094,Residuals!$A$12:$AW$232,C10094,FALSE)^2</f>
        <v>5.3263820234398551E-5</v>
      </c>
      <c r="F10094" s="8">
        <f t="shared" ca="1" si="785"/>
        <v>0.12548572353366436</v>
      </c>
      <c r="G10094" s="6">
        <f t="shared" si="788"/>
        <v>0</v>
      </c>
    </row>
    <row r="10095" spans="1:7" x14ac:dyDescent="0.25">
      <c r="A10095" s="6">
        <f t="shared" si="789"/>
        <v>10084</v>
      </c>
      <c r="B10095" s="6">
        <f t="shared" si="786"/>
        <v>-71</v>
      </c>
      <c r="C10095" s="6">
        <f t="shared" si="787"/>
        <v>47</v>
      </c>
      <c r="D10095" s="8">
        <f ca="1">VLOOKUP(B10095,Residuals!$A$12:$AW$232,C10095,FALSE)</f>
        <v>-2.6141249182839575E-2</v>
      </c>
      <c r="E10095" s="8">
        <f ca="1">VLOOKUP(B10095,Residuals!$A$12:$AW$232,C10095,FALSE)^2</f>
        <v>6.8336490883931077E-4</v>
      </c>
      <c r="F10095" s="8">
        <f t="shared" ca="1" si="785"/>
        <v>1.609958498016957</v>
      </c>
      <c r="G10095" s="6">
        <f t="shared" si="788"/>
        <v>0</v>
      </c>
    </row>
    <row r="10096" spans="1:7" x14ac:dyDescent="0.25">
      <c r="A10096" s="6">
        <f t="shared" si="789"/>
        <v>10085</v>
      </c>
      <c r="B10096" s="6">
        <f t="shared" si="786"/>
        <v>-70</v>
      </c>
      <c r="C10096" s="6">
        <f t="shared" si="787"/>
        <v>47</v>
      </c>
      <c r="D10096" s="8">
        <f ca="1">VLOOKUP(B10096,Residuals!$A$12:$AW$232,C10096,FALSE)</f>
        <v>6.6363166834551429E-3</v>
      </c>
      <c r="E10096" s="8">
        <f ca="1">VLOOKUP(B10096,Residuals!$A$12:$AW$232,C10096,FALSE)^2</f>
        <v>4.4040699123105069E-5</v>
      </c>
      <c r="F10096" s="8">
        <f t="shared" ca="1" si="785"/>
        <v>0.10375671459671562</v>
      </c>
      <c r="G10096" s="6">
        <f t="shared" si="788"/>
        <v>0</v>
      </c>
    </row>
    <row r="10097" spans="1:7" x14ac:dyDescent="0.25">
      <c r="A10097" s="6">
        <f t="shared" si="789"/>
        <v>10086</v>
      </c>
      <c r="B10097" s="6">
        <f t="shared" si="786"/>
        <v>-69</v>
      </c>
      <c r="C10097" s="6">
        <f t="shared" si="787"/>
        <v>47</v>
      </c>
      <c r="D10097" s="8">
        <f ca="1">VLOOKUP(B10097,Residuals!$A$12:$AW$232,C10097,FALSE)</f>
        <v>-1.5306270367895263E-2</v>
      </c>
      <c r="E10097" s="8">
        <f ca="1">VLOOKUP(B10097,Residuals!$A$12:$AW$232,C10097,FALSE)^2</f>
        <v>2.3428191257510858E-4</v>
      </c>
      <c r="F10097" s="8">
        <f t="shared" ca="1" si="785"/>
        <v>0.55195130918063351</v>
      </c>
      <c r="G10097" s="6">
        <f t="shared" si="788"/>
        <v>0</v>
      </c>
    </row>
    <row r="10098" spans="1:7" x14ac:dyDescent="0.25">
      <c r="A10098" s="6">
        <f t="shared" si="789"/>
        <v>10087</v>
      </c>
      <c r="B10098" s="6">
        <f t="shared" si="786"/>
        <v>-68</v>
      </c>
      <c r="C10098" s="6">
        <f t="shared" si="787"/>
        <v>47</v>
      </c>
      <c r="D10098" s="8">
        <f ca="1">VLOOKUP(B10098,Residuals!$A$12:$AW$232,C10098,FALSE)</f>
        <v>7.2419349052299485E-3</v>
      </c>
      <c r="E10098" s="8">
        <f ca="1">VLOOKUP(B10098,Residuals!$A$12:$AW$232,C10098,FALSE)^2</f>
        <v>5.2445621171587905E-5</v>
      </c>
      <c r="F10098" s="8">
        <f t="shared" ca="1" si="785"/>
        <v>0.12355810548186992</v>
      </c>
      <c r="G10098" s="6">
        <f t="shared" si="788"/>
        <v>0</v>
      </c>
    </row>
    <row r="10099" spans="1:7" x14ac:dyDescent="0.25">
      <c r="A10099" s="6">
        <f t="shared" si="789"/>
        <v>10088</v>
      </c>
      <c r="B10099" s="6">
        <f t="shared" si="786"/>
        <v>-67</v>
      </c>
      <c r="C10099" s="6">
        <f t="shared" si="787"/>
        <v>47</v>
      </c>
      <c r="D10099" s="8">
        <f ca="1">VLOOKUP(B10099,Residuals!$A$12:$AW$232,C10099,FALSE)</f>
        <v>1.7925354239133842E-2</v>
      </c>
      <c r="E10099" s="8">
        <f ca="1">VLOOKUP(B10099,Residuals!$A$12:$AW$232,C10099,FALSE)^2</f>
        <v>3.213183245984336E-4</v>
      </c>
      <c r="F10099" s="8">
        <f t="shared" ca="1" si="785"/>
        <v>0.75700282611008551</v>
      </c>
      <c r="G10099" s="6">
        <f t="shared" si="788"/>
        <v>0</v>
      </c>
    </row>
    <row r="10100" spans="1:7" x14ac:dyDescent="0.25">
      <c r="A10100" s="6">
        <f t="shared" si="789"/>
        <v>10089</v>
      </c>
      <c r="B10100" s="6">
        <f t="shared" si="786"/>
        <v>-66</v>
      </c>
      <c r="C10100" s="6">
        <f t="shared" si="787"/>
        <v>47</v>
      </c>
      <c r="D10100" s="8">
        <f ca="1">VLOOKUP(B10100,Residuals!$A$12:$AW$232,C10100,FALSE)</f>
        <v>3.1041767588419187E-3</v>
      </c>
      <c r="E10100" s="8">
        <f ca="1">VLOOKUP(B10100,Residuals!$A$12:$AW$232,C10100,FALSE)^2</f>
        <v>9.635913350134319E-6</v>
      </c>
      <c r="F10100" s="8">
        <f t="shared" ca="1" si="785"/>
        <v>2.2701517715554342E-2</v>
      </c>
      <c r="G10100" s="6">
        <f t="shared" si="788"/>
        <v>0</v>
      </c>
    </row>
    <row r="10101" spans="1:7" x14ac:dyDescent="0.25">
      <c r="A10101" s="6">
        <f t="shared" si="789"/>
        <v>10090</v>
      </c>
      <c r="B10101" s="6">
        <f t="shared" si="786"/>
        <v>-65</v>
      </c>
      <c r="C10101" s="6">
        <f t="shared" si="787"/>
        <v>47</v>
      </c>
      <c r="D10101" s="8">
        <f ca="1">VLOOKUP(B10101,Residuals!$A$12:$AW$232,C10101,FALSE)</f>
        <v>-8.5815281303549089E-3</v>
      </c>
      <c r="E10101" s="8">
        <f ca="1">VLOOKUP(B10101,Residuals!$A$12:$AW$232,C10101,FALSE)^2</f>
        <v>7.3642625052072625E-5</v>
      </c>
      <c r="F10101" s="8">
        <f t="shared" ca="1" si="785"/>
        <v>0.17349671966656371</v>
      </c>
      <c r="G10101" s="6">
        <f t="shared" si="788"/>
        <v>0</v>
      </c>
    </row>
    <row r="10102" spans="1:7" x14ac:dyDescent="0.25">
      <c r="A10102" s="6">
        <f t="shared" si="789"/>
        <v>10091</v>
      </c>
      <c r="B10102" s="6">
        <f t="shared" si="786"/>
        <v>-64</v>
      </c>
      <c r="C10102" s="6">
        <f t="shared" si="787"/>
        <v>47</v>
      </c>
      <c r="D10102" s="8">
        <f ca="1">VLOOKUP(B10102,Residuals!$A$12:$AW$232,C10102,FALSE)</f>
        <v>2.5485964845522131E-2</v>
      </c>
      <c r="E10102" s="8">
        <f ca="1">VLOOKUP(B10102,Residuals!$A$12:$AW$232,C10102,FALSE)^2</f>
        <v>6.4953440410718988E-4</v>
      </c>
      <c r="F10102" s="8">
        <f t="shared" ca="1" si="785"/>
        <v>1.5302562658988483</v>
      </c>
      <c r="G10102" s="6">
        <f t="shared" si="788"/>
        <v>0</v>
      </c>
    </row>
    <row r="10103" spans="1:7" x14ac:dyDescent="0.25">
      <c r="A10103" s="6">
        <f t="shared" si="789"/>
        <v>10092</v>
      </c>
      <c r="B10103" s="6">
        <f t="shared" si="786"/>
        <v>-63</v>
      </c>
      <c r="C10103" s="6">
        <f t="shared" si="787"/>
        <v>47</v>
      </c>
      <c r="D10103" s="8">
        <f ca="1">VLOOKUP(B10103,Residuals!$A$12:$AW$232,C10103,FALSE)</f>
        <v>3.1251034189300086E-2</v>
      </c>
      <c r="E10103" s="8">
        <f ca="1">VLOOKUP(B10103,Residuals!$A$12:$AW$232,C10103,FALSE)^2</f>
        <v>9.7662713790080285E-4</v>
      </c>
      <c r="F10103" s="8">
        <f t="shared" ca="1" si="785"/>
        <v>2.3008631841046143</v>
      </c>
      <c r="G10103" s="6">
        <f t="shared" si="788"/>
        <v>0</v>
      </c>
    </row>
    <row r="10104" spans="1:7" x14ac:dyDescent="0.25">
      <c r="A10104" s="6">
        <f t="shared" si="789"/>
        <v>10093</v>
      </c>
      <c r="B10104" s="6">
        <f t="shared" si="786"/>
        <v>-62</v>
      </c>
      <c r="C10104" s="6">
        <f t="shared" si="787"/>
        <v>47</v>
      </c>
      <c r="D10104" s="8">
        <f ca="1">VLOOKUP(B10104,Residuals!$A$12:$AW$232,C10104,FALSE)</f>
        <v>4.5382466377949463E-3</v>
      </c>
      <c r="E10104" s="8">
        <f ca="1">VLOOKUP(B10104,Residuals!$A$12:$AW$232,C10104,FALSE)^2</f>
        <v>2.0595682545457133E-5</v>
      </c>
      <c r="F10104" s="8">
        <f t="shared" ca="1" si="785"/>
        <v>4.8521944436446293E-2</v>
      </c>
      <c r="G10104" s="6">
        <f t="shared" si="788"/>
        <v>0</v>
      </c>
    </row>
    <row r="10105" spans="1:7" x14ac:dyDescent="0.25">
      <c r="A10105" s="6">
        <f t="shared" si="789"/>
        <v>10094</v>
      </c>
      <c r="B10105" s="6">
        <f t="shared" si="786"/>
        <v>-61</v>
      </c>
      <c r="C10105" s="6">
        <f t="shared" si="787"/>
        <v>47</v>
      </c>
      <c r="D10105" s="8">
        <f ca="1">VLOOKUP(B10105,Residuals!$A$12:$AW$232,C10105,FALSE)</f>
        <v>2.8033431566923416E-3</v>
      </c>
      <c r="E10105" s="8">
        <f ca="1">VLOOKUP(B10105,Residuals!$A$12:$AW$232,C10105,FALSE)^2</f>
        <v>7.858732854173783E-6</v>
      </c>
      <c r="F10105" s="8">
        <f t="shared" ca="1" si="785"/>
        <v>1.8514608488913842E-2</v>
      </c>
      <c r="G10105" s="6">
        <f t="shared" si="788"/>
        <v>0</v>
      </c>
    </row>
    <row r="10106" spans="1:7" x14ac:dyDescent="0.25">
      <c r="A10106" s="6">
        <f t="shared" si="789"/>
        <v>10095</v>
      </c>
      <c r="B10106" s="6">
        <f t="shared" si="786"/>
        <v>-60</v>
      </c>
      <c r="C10106" s="6">
        <f t="shared" si="787"/>
        <v>47</v>
      </c>
      <c r="D10106" s="8">
        <f ca="1">VLOOKUP(B10106,Residuals!$A$12:$AW$232,C10106,FALSE)</f>
        <v>2.5615563157497225E-2</v>
      </c>
      <c r="E10106" s="8">
        <f ca="1">VLOOKUP(B10106,Residuals!$A$12:$AW$232,C10106,FALSE)^2</f>
        <v>6.5615707587572919E-4</v>
      </c>
      <c r="F10106" s="8">
        <f t="shared" ca="1" si="785"/>
        <v>1.5458588035115077</v>
      </c>
      <c r="G10106" s="6">
        <f t="shared" si="788"/>
        <v>0</v>
      </c>
    </row>
    <row r="10107" spans="1:7" x14ac:dyDescent="0.25">
      <c r="A10107" s="6">
        <f t="shared" si="789"/>
        <v>10096</v>
      </c>
      <c r="B10107" s="6">
        <f t="shared" si="786"/>
        <v>-59</v>
      </c>
      <c r="C10107" s="6">
        <f t="shared" si="787"/>
        <v>47</v>
      </c>
      <c r="D10107" s="8">
        <f ca="1">VLOOKUP(B10107,Residuals!$A$12:$AW$232,C10107,FALSE)</f>
        <v>-1.0304061019341062E-2</v>
      </c>
      <c r="E10107" s="8">
        <f ca="1">VLOOKUP(B10107,Residuals!$A$12:$AW$232,C10107,FALSE)^2</f>
        <v>1.0617367349030396E-4</v>
      </c>
      <c r="F10107" s="8">
        <f t="shared" ca="1" si="785"/>
        <v>0.25013752636453707</v>
      </c>
      <c r="G10107" s="6">
        <f t="shared" si="788"/>
        <v>0</v>
      </c>
    </row>
    <row r="10108" spans="1:7" x14ac:dyDescent="0.25">
      <c r="A10108" s="6">
        <f t="shared" si="789"/>
        <v>10097</v>
      </c>
      <c r="B10108" s="6">
        <f t="shared" si="786"/>
        <v>-58</v>
      </c>
      <c r="C10108" s="6">
        <f t="shared" si="787"/>
        <v>47</v>
      </c>
      <c r="D10108" s="8">
        <f ca="1">VLOOKUP(B10108,Residuals!$A$12:$AW$232,C10108,FALSE)</f>
        <v>-4.436311116773605E-4</v>
      </c>
      <c r="E10108" s="8">
        <f ca="1">VLOOKUP(B10108,Residuals!$A$12:$AW$232,C10108,FALSE)^2</f>
        <v>1.9680856324809071E-7</v>
      </c>
      <c r="F10108" s="8">
        <f t="shared" ca="1" si="785"/>
        <v>4.6366679761468069E-4</v>
      </c>
      <c r="G10108" s="6">
        <f t="shared" si="788"/>
        <v>0</v>
      </c>
    </row>
    <row r="10109" spans="1:7" x14ac:dyDescent="0.25">
      <c r="A10109" s="6">
        <f t="shared" si="789"/>
        <v>10098</v>
      </c>
      <c r="B10109" s="6">
        <f t="shared" si="786"/>
        <v>-57</v>
      </c>
      <c r="C10109" s="6">
        <f t="shared" si="787"/>
        <v>47</v>
      </c>
      <c r="D10109" s="8">
        <f ca="1">VLOOKUP(B10109,Residuals!$A$12:$AW$232,C10109,FALSE)</f>
        <v>-4.126075897191489E-4</v>
      </c>
      <c r="E10109" s="8">
        <f ca="1">VLOOKUP(B10109,Residuals!$A$12:$AW$232,C10109,FALSE)^2</f>
        <v>1.7024502309384551E-7</v>
      </c>
      <c r="F10109" s="8">
        <f t="shared" ca="1" si="785"/>
        <v>4.0108501055543622E-4</v>
      </c>
      <c r="G10109" s="6">
        <f t="shared" si="788"/>
        <v>0</v>
      </c>
    </row>
    <row r="10110" spans="1:7" x14ac:dyDescent="0.25">
      <c r="A10110" s="6">
        <f t="shared" si="789"/>
        <v>10099</v>
      </c>
      <c r="B10110" s="6">
        <f t="shared" si="786"/>
        <v>-56</v>
      </c>
      <c r="C10110" s="6">
        <f t="shared" si="787"/>
        <v>47</v>
      </c>
      <c r="D10110" s="8">
        <f ca="1">VLOOKUP(B10110,Residuals!$A$12:$AW$232,C10110,FALSE)</f>
        <v>1.8002851648763838E-2</v>
      </c>
      <c r="E10110" s="8">
        <f ca="1">VLOOKUP(B10110,Residuals!$A$12:$AW$232,C10110,FALSE)^2</f>
        <v>3.2410266748739884E-4</v>
      </c>
      <c r="F10110" s="8">
        <f t="shared" ca="1" si="785"/>
        <v>0.76356253738220292</v>
      </c>
      <c r="G10110" s="6">
        <f t="shared" si="788"/>
        <v>0</v>
      </c>
    </row>
    <row r="10111" spans="1:7" x14ac:dyDescent="0.25">
      <c r="A10111" s="6">
        <f t="shared" si="789"/>
        <v>10100</v>
      </c>
      <c r="B10111" s="6">
        <f t="shared" si="786"/>
        <v>-55</v>
      </c>
      <c r="C10111" s="6">
        <f t="shared" si="787"/>
        <v>47</v>
      </c>
      <c r="D10111" s="8">
        <f ca="1">VLOOKUP(B10111,Residuals!$A$12:$AW$232,C10111,FALSE)</f>
        <v>8.2141085912730526E-3</v>
      </c>
      <c r="E10111" s="8">
        <f ca="1">VLOOKUP(B10111,Residuals!$A$12:$AW$232,C10111,FALSE)^2</f>
        <v>6.7471579949225774E-5</v>
      </c>
      <c r="F10111" s="8">
        <f t="shared" ca="1" si="785"/>
        <v>0.15895818194467667</v>
      </c>
      <c r="G10111" s="6">
        <f t="shared" si="788"/>
        <v>0</v>
      </c>
    </row>
    <row r="10112" spans="1:7" x14ac:dyDescent="0.25">
      <c r="A10112" s="6">
        <f t="shared" si="789"/>
        <v>10101</v>
      </c>
      <c r="B10112" s="6">
        <f t="shared" si="786"/>
        <v>-54</v>
      </c>
      <c r="C10112" s="6">
        <f t="shared" si="787"/>
        <v>47</v>
      </c>
      <c r="D10112" s="8">
        <f ca="1">VLOOKUP(B10112,Residuals!$A$12:$AW$232,C10112,FALSE)</f>
        <v>-6.743386595513161E-3</v>
      </c>
      <c r="E10112" s="8">
        <f ca="1">VLOOKUP(B10112,Residuals!$A$12:$AW$232,C10112,FALSE)^2</f>
        <v>4.5473262776546579E-5</v>
      </c>
      <c r="F10112" s="8">
        <f t="shared" ca="1" si="785"/>
        <v>0.10713173136736853</v>
      </c>
      <c r="G10112" s="6">
        <f t="shared" si="788"/>
        <v>0</v>
      </c>
    </row>
    <row r="10113" spans="1:7" x14ac:dyDescent="0.25">
      <c r="A10113" s="6">
        <f t="shared" si="789"/>
        <v>10102</v>
      </c>
      <c r="B10113" s="6">
        <f t="shared" si="786"/>
        <v>-53</v>
      </c>
      <c r="C10113" s="6">
        <f t="shared" si="787"/>
        <v>47</v>
      </c>
      <c r="D10113" s="8">
        <f ca="1">VLOOKUP(B10113,Residuals!$A$12:$AW$232,C10113,FALSE)</f>
        <v>1.0165547102702325E-2</v>
      </c>
      <c r="E10113" s="8">
        <f ca="1">VLOOKUP(B10113,Residuals!$A$12:$AW$232,C10113,FALSE)^2</f>
        <v>1.0333834789725963E-4</v>
      </c>
      <c r="F10113" s="8">
        <f t="shared" ca="1" si="785"/>
        <v>0.24345770351422436</v>
      </c>
      <c r="G10113" s="6">
        <f t="shared" si="788"/>
        <v>0</v>
      </c>
    </row>
    <row r="10114" spans="1:7" x14ac:dyDescent="0.25">
      <c r="A10114" s="6">
        <f t="shared" si="789"/>
        <v>10103</v>
      </c>
      <c r="B10114" s="6">
        <f t="shared" si="786"/>
        <v>-52</v>
      </c>
      <c r="C10114" s="6">
        <f t="shared" si="787"/>
        <v>47</v>
      </c>
      <c r="D10114" s="8">
        <f ca="1">VLOOKUP(B10114,Residuals!$A$12:$AW$232,C10114,FALSE)</f>
        <v>1.3974256382077844E-2</v>
      </c>
      <c r="E10114" s="8">
        <f ca="1">VLOOKUP(B10114,Residuals!$A$12:$AW$232,C10114,FALSE)^2</f>
        <v>1.9527984143204337E-4</v>
      </c>
      <c r="F10114" s="8">
        <f t="shared" ca="1" si="785"/>
        <v>0.46006523913982478</v>
      </c>
      <c r="G10114" s="6">
        <f t="shared" si="788"/>
        <v>0</v>
      </c>
    </row>
    <row r="10115" spans="1:7" x14ac:dyDescent="0.25">
      <c r="A10115" s="6">
        <f t="shared" si="789"/>
        <v>10104</v>
      </c>
      <c r="B10115" s="6">
        <f t="shared" si="786"/>
        <v>-51</v>
      </c>
      <c r="C10115" s="6">
        <f t="shared" si="787"/>
        <v>47</v>
      </c>
      <c r="D10115" s="8">
        <f ca="1">VLOOKUP(B10115,Residuals!$A$12:$AW$232,C10115,FALSE)</f>
        <v>1.4656797366304859E-2</v>
      </c>
      <c r="E10115" s="8">
        <f ca="1">VLOOKUP(B10115,Residuals!$A$12:$AW$232,C10115,FALSE)^2</f>
        <v>2.1482170903692105E-4</v>
      </c>
      <c r="F10115" s="8">
        <f t="shared" ca="1" si="785"/>
        <v>0.50610447148939386</v>
      </c>
      <c r="G10115" s="6">
        <f t="shared" si="788"/>
        <v>0</v>
      </c>
    </row>
    <row r="10116" spans="1:7" x14ac:dyDescent="0.25">
      <c r="A10116" s="6">
        <f t="shared" si="789"/>
        <v>10105</v>
      </c>
      <c r="B10116" s="6">
        <f t="shared" si="786"/>
        <v>-50</v>
      </c>
      <c r="C10116" s="6">
        <f t="shared" si="787"/>
        <v>47</v>
      </c>
      <c r="D10116" s="8">
        <f ca="1">VLOOKUP(B10116,Residuals!$A$12:$AW$232,C10116,FALSE)</f>
        <v>2.4579453855783098E-2</v>
      </c>
      <c r="E10116" s="8">
        <f ca="1">VLOOKUP(B10116,Residuals!$A$12:$AW$232,C10116,FALSE)^2</f>
        <v>6.0414955184857064E-4</v>
      </c>
      <c r="F10116" s="8">
        <f t="shared" ca="1" si="785"/>
        <v>1.4233328233429334</v>
      </c>
      <c r="G10116" s="6">
        <f t="shared" si="788"/>
        <v>0</v>
      </c>
    </row>
    <row r="10117" spans="1:7" x14ac:dyDescent="0.25">
      <c r="A10117" s="6">
        <f t="shared" si="789"/>
        <v>10106</v>
      </c>
      <c r="B10117" s="6">
        <f t="shared" si="786"/>
        <v>-49</v>
      </c>
      <c r="C10117" s="6">
        <f t="shared" si="787"/>
        <v>47</v>
      </c>
      <c r="D10117" s="8">
        <f ca="1">VLOOKUP(B10117,Residuals!$A$12:$AW$232,C10117,FALSE)</f>
        <v>-5.1185258640353809E-2</v>
      </c>
      <c r="E10117" s="8">
        <f ca="1">VLOOKUP(B10117,Residuals!$A$12:$AW$232,C10117,FALSE)^2</f>
        <v>2.6199307020799141E-3</v>
      </c>
      <c r="F10117" s="8">
        <f t="shared" ca="1" si="785"/>
        <v>6.1723680034921475</v>
      </c>
      <c r="G10117" s="6">
        <f t="shared" si="788"/>
        <v>0</v>
      </c>
    </row>
    <row r="10118" spans="1:7" x14ac:dyDescent="0.25">
      <c r="A10118" s="6">
        <f t="shared" si="789"/>
        <v>10107</v>
      </c>
      <c r="B10118" s="6">
        <f t="shared" si="786"/>
        <v>-48</v>
      </c>
      <c r="C10118" s="6">
        <f t="shared" si="787"/>
        <v>47</v>
      </c>
      <c r="D10118" s="8">
        <f ca="1">VLOOKUP(B10118,Residuals!$A$12:$AW$232,C10118,FALSE)</f>
        <v>9.4747658910096337E-3</v>
      </c>
      <c r="E10118" s="8">
        <f ca="1">VLOOKUP(B10118,Residuals!$A$12:$AW$232,C10118,FALSE)^2</f>
        <v>8.977118868943958E-5</v>
      </c>
      <c r="F10118" s="8">
        <f t="shared" ca="1" si="785"/>
        <v>0.21149445375110981</v>
      </c>
      <c r="G10118" s="6">
        <f t="shared" si="788"/>
        <v>0</v>
      </c>
    </row>
    <row r="10119" spans="1:7" x14ac:dyDescent="0.25">
      <c r="A10119" s="6">
        <f t="shared" si="789"/>
        <v>10108</v>
      </c>
      <c r="B10119" s="6">
        <f t="shared" si="786"/>
        <v>-47</v>
      </c>
      <c r="C10119" s="6">
        <f t="shared" si="787"/>
        <v>47</v>
      </c>
      <c r="D10119" s="8">
        <f ca="1">VLOOKUP(B10119,Residuals!$A$12:$AW$232,C10119,FALSE)</f>
        <v>-1.0213332145351799E-2</v>
      </c>
      <c r="E10119" s="8">
        <f ca="1">VLOOKUP(B10119,Residuals!$A$12:$AW$232,C10119,FALSE)^2</f>
        <v>1.0431215351127638E-4</v>
      </c>
      <c r="F10119" s="8">
        <f t="shared" ca="1" si="785"/>
        <v>0.2457519193913108</v>
      </c>
      <c r="G10119" s="6">
        <f t="shared" si="788"/>
        <v>0</v>
      </c>
    </row>
    <row r="10120" spans="1:7" x14ac:dyDescent="0.25">
      <c r="A10120" s="6">
        <f t="shared" si="789"/>
        <v>10109</v>
      </c>
      <c r="B10120" s="6">
        <f t="shared" si="786"/>
        <v>-46</v>
      </c>
      <c r="C10120" s="6">
        <f t="shared" si="787"/>
        <v>47</v>
      </c>
      <c r="D10120" s="8">
        <f ca="1">VLOOKUP(B10120,Residuals!$A$12:$AW$232,C10120,FALSE)</f>
        <v>-6.2505353598768902E-3</v>
      </c>
      <c r="E10120" s="8">
        <f ca="1">VLOOKUP(B10120,Residuals!$A$12:$AW$232,C10120,FALSE)^2</f>
        <v>3.9069192285071324E-5</v>
      </c>
      <c r="F10120" s="8">
        <f t="shared" ca="1" si="785"/>
        <v>9.2044202616203732E-2</v>
      </c>
      <c r="G10120" s="6">
        <f t="shared" si="788"/>
        <v>0</v>
      </c>
    </row>
    <row r="10121" spans="1:7" x14ac:dyDescent="0.25">
      <c r="A10121" s="6">
        <f t="shared" si="789"/>
        <v>10110</v>
      </c>
      <c r="B10121" s="6">
        <f t="shared" si="786"/>
        <v>-45</v>
      </c>
      <c r="C10121" s="6">
        <f t="shared" si="787"/>
        <v>47</v>
      </c>
      <c r="D10121" s="8">
        <f ca="1">VLOOKUP(B10121,Residuals!$A$12:$AW$232,C10121,FALSE)</f>
        <v>-1.4996402661914888E-2</v>
      </c>
      <c r="E10121" s="8">
        <f ca="1">VLOOKUP(B10121,Residuals!$A$12:$AW$232,C10121,FALSE)^2</f>
        <v>2.2489209279828794E-4</v>
      </c>
      <c r="F10121" s="8">
        <f t="shared" ca="1" si="785"/>
        <v>0.52982957019608923</v>
      </c>
      <c r="G10121" s="6">
        <f t="shared" si="788"/>
        <v>0</v>
      </c>
    </row>
    <row r="10122" spans="1:7" x14ac:dyDescent="0.25">
      <c r="A10122" s="6">
        <f t="shared" si="789"/>
        <v>10111</v>
      </c>
      <c r="B10122" s="6">
        <f t="shared" si="786"/>
        <v>-44</v>
      </c>
      <c r="C10122" s="6">
        <f t="shared" si="787"/>
        <v>47</v>
      </c>
      <c r="D10122" s="8">
        <f ca="1">VLOOKUP(B10122,Residuals!$A$12:$AW$232,C10122,FALSE)</f>
        <v>-1.1376292636631403E-2</v>
      </c>
      <c r="E10122" s="8">
        <f ca="1">VLOOKUP(B10122,Residuals!$A$12:$AW$232,C10122,FALSE)^2</f>
        <v>1.2942003415427388E-4</v>
      </c>
      <c r="F10122" s="8">
        <f t="shared" ca="1" si="785"/>
        <v>0.30490427750265547</v>
      </c>
      <c r="G10122" s="6">
        <f t="shared" si="788"/>
        <v>0</v>
      </c>
    </row>
    <row r="10123" spans="1:7" x14ac:dyDescent="0.25">
      <c r="A10123" s="6">
        <f t="shared" si="789"/>
        <v>10112</v>
      </c>
      <c r="B10123" s="6">
        <f t="shared" si="786"/>
        <v>-43</v>
      </c>
      <c r="C10123" s="6">
        <f t="shared" si="787"/>
        <v>47</v>
      </c>
      <c r="D10123" s="8">
        <f ca="1">VLOOKUP(B10123,Residuals!$A$12:$AW$232,C10123,FALSE)</f>
        <v>1.1128739686190242E-2</v>
      </c>
      <c r="E10123" s="8">
        <f ca="1">VLOOKUP(B10123,Residuals!$A$12:$AW$232,C10123,FALSE)^2</f>
        <v>1.2384884700298568E-4</v>
      </c>
      <c r="F10123" s="8">
        <f t="shared" ref="F10123:F10186" ca="1" si="790">E10123/$F$8</f>
        <v>0.29177896190298008</v>
      </c>
      <c r="G10123" s="6">
        <f t="shared" si="788"/>
        <v>0</v>
      </c>
    </row>
    <row r="10124" spans="1:7" x14ac:dyDescent="0.25">
      <c r="A10124" s="6">
        <f t="shared" si="789"/>
        <v>10113</v>
      </c>
      <c r="B10124" s="6">
        <f t="shared" ref="B10124:B10187" si="791">MOD(A10124,221)-210</f>
        <v>-42</v>
      </c>
      <c r="C10124" s="6">
        <f t="shared" ref="C10124:C10187" si="792">IF(B10124&lt;B10123,IF(ISNUMBER(C10123),C10123+1,2),C10123)</f>
        <v>47</v>
      </c>
      <c r="D10124" s="8">
        <f ca="1">VLOOKUP(B10124,Residuals!$A$12:$AW$232,C10124,FALSE)</f>
        <v>-1.7084163259457552E-2</v>
      </c>
      <c r="E10124" s="8">
        <f ca="1">VLOOKUP(B10124,Residuals!$A$12:$AW$232,C10124,FALSE)^2</f>
        <v>2.9186863427579929E-4</v>
      </c>
      <c r="F10124" s="8">
        <f t="shared" ca="1" si="790"/>
        <v>0.68762147716223998</v>
      </c>
      <c r="G10124" s="6">
        <f t="shared" ref="G10124:G10187" si="793">IF(OR(B10124&lt;-10,B10124&gt;10),0,1)</f>
        <v>0</v>
      </c>
    </row>
    <row r="10125" spans="1:7" x14ac:dyDescent="0.25">
      <c r="A10125" s="6">
        <f t="shared" ref="A10125:A10188" si="794">A10124+1</f>
        <v>10114</v>
      </c>
      <c r="B10125" s="6">
        <f t="shared" si="791"/>
        <v>-41</v>
      </c>
      <c r="C10125" s="6">
        <f t="shared" si="792"/>
        <v>47</v>
      </c>
      <c r="D10125" s="8">
        <f ca="1">VLOOKUP(B10125,Residuals!$A$12:$AW$232,C10125,FALSE)</f>
        <v>8.7366783496683371E-3</v>
      </c>
      <c r="E10125" s="8">
        <f ca="1">VLOOKUP(B10125,Residuals!$A$12:$AW$232,C10125,FALSE)^2</f>
        <v>7.6329548585563458E-5</v>
      </c>
      <c r="F10125" s="8">
        <f t="shared" ca="1" si="790"/>
        <v>0.17982691795493166</v>
      </c>
      <c r="G10125" s="6">
        <f t="shared" si="793"/>
        <v>0</v>
      </c>
    </row>
    <row r="10126" spans="1:7" x14ac:dyDescent="0.25">
      <c r="A10126" s="6">
        <f t="shared" si="794"/>
        <v>10115</v>
      </c>
      <c r="B10126" s="6">
        <f t="shared" si="791"/>
        <v>-40</v>
      </c>
      <c r="C10126" s="6">
        <f t="shared" si="792"/>
        <v>47</v>
      </c>
      <c r="D10126" s="8">
        <f ca="1">VLOOKUP(B10126,Residuals!$A$12:$AW$232,C10126,FALSE)</f>
        <v>-6.5535434533665511E-3</v>
      </c>
      <c r="E10126" s="8">
        <f ca="1">VLOOKUP(B10126,Residuals!$A$12:$AW$232,C10126,FALSE)^2</f>
        <v>4.294893179516358E-5</v>
      </c>
      <c r="F10126" s="8">
        <f t="shared" ca="1" si="790"/>
        <v>0.10118458941917013</v>
      </c>
      <c r="G10126" s="6">
        <f t="shared" si="793"/>
        <v>0</v>
      </c>
    </row>
    <row r="10127" spans="1:7" x14ac:dyDescent="0.25">
      <c r="A10127" s="6">
        <f t="shared" si="794"/>
        <v>10116</v>
      </c>
      <c r="B10127" s="6">
        <f t="shared" si="791"/>
        <v>-39</v>
      </c>
      <c r="C10127" s="6">
        <f t="shared" si="792"/>
        <v>47</v>
      </c>
      <c r="D10127" s="8">
        <f ca="1">VLOOKUP(B10127,Residuals!$A$12:$AW$232,C10127,FALSE)</f>
        <v>6.9791476219849477E-3</v>
      </c>
      <c r="E10127" s="8">
        <f ca="1">VLOOKUP(B10127,Residuals!$A$12:$AW$232,C10127,FALSE)^2</f>
        <v>4.8708501529458149E-5</v>
      </c>
      <c r="F10127" s="8">
        <f t="shared" ca="1" si="790"/>
        <v>0.11475372081398869</v>
      </c>
      <c r="G10127" s="6">
        <f t="shared" si="793"/>
        <v>0</v>
      </c>
    </row>
    <row r="10128" spans="1:7" x14ac:dyDescent="0.25">
      <c r="A10128" s="6">
        <f t="shared" si="794"/>
        <v>10117</v>
      </c>
      <c r="B10128" s="6">
        <f t="shared" si="791"/>
        <v>-38</v>
      </c>
      <c r="C10128" s="6">
        <f t="shared" si="792"/>
        <v>47</v>
      </c>
      <c r="D10128" s="8">
        <f ca="1">VLOOKUP(B10128,Residuals!$A$12:$AW$232,C10128,FALSE)</f>
        <v>2.0252810469923747E-3</v>
      </c>
      <c r="E10128" s="8">
        <f ca="1">VLOOKUP(B10128,Residuals!$A$12:$AW$232,C10128,FALSE)^2</f>
        <v>4.1017633193065292E-6</v>
      </c>
      <c r="F10128" s="8">
        <f t="shared" ca="1" si="790"/>
        <v>9.6634589036596278E-3</v>
      </c>
      <c r="G10128" s="6">
        <f t="shared" si="793"/>
        <v>0</v>
      </c>
    </row>
    <row r="10129" spans="1:7" x14ac:dyDescent="0.25">
      <c r="A10129" s="6">
        <f t="shared" si="794"/>
        <v>10118</v>
      </c>
      <c r="B10129" s="6">
        <f t="shared" si="791"/>
        <v>-37</v>
      </c>
      <c r="C10129" s="6">
        <f t="shared" si="792"/>
        <v>47</v>
      </c>
      <c r="D10129" s="8">
        <f ca="1">VLOOKUP(B10129,Residuals!$A$12:$AW$232,C10129,FALSE)</f>
        <v>4.2511260472354821E-3</v>
      </c>
      <c r="E10129" s="8">
        <f ca="1">VLOOKUP(B10129,Residuals!$A$12:$AW$232,C10129,FALSE)^2</f>
        <v>1.8072072669483975E-5</v>
      </c>
      <c r="F10129" s="8">
        <f t="shared" ca="1" si="790"/>
        <v>4.257650136064757E-2</v>
      </c>
      <c r="G10129" s="6">
        <f t="shared" si="793"/>
        <v>0</v>
      </c>
    </row>
    <row r="10130" spans="1:7" x14ac:dyDescent="0.25">
      <c r="A10130" s="6">
        <f t="shared" si="794"/>
        <v>10119</v>
      </c>
      <c r="B10130" s="6">
        <f t="shared" si="791"/>
        <v>-36</v>
      </c>
      <c r="C10130" s="6">
        <f t="shared" si="792"/>
        <v>47</v>
      </c>
      <c r="D10130" s="8">
        <f ca="1">VLOOKUP(B10130,Residuals!$A$12:$AW$232,C10130,FALSE)</f>
        <v>4.4753808041999993E-3</v>
      </c>
      <c r="E10130" s="8">
        <f ca="1">VLOOKUP(B10130,Residuals!$A$12:$AW$232,C10130,FALSE)^2</f>
        <v>2.0029033342601833E-5</v>
      </c>
      <c r="F10130" s="8">
        <f t="shared" ca="1" si="790"/>
        <v>4.7186959733938043E-2</v>
      </c>
      <c r="G10130" s="6">
        <f t="shared" si="793"/>
        <v>0</v>
      </c>
    </row>
    <row r="10131" spans="1:7" x14ac:dyDescent="0.25">
      <c r="A10131" s="6">
        <f t="shared" si="794"/>
        <v>10120</v>
      </c>
      <c r="B10131" s="6">
        <f t="shared" si="791"/>
        <v>-35</v>
      </c>
      <c r="C10131" s="6">
        <f t="shared" si="792"/>
        <v>47</v>
      </c>
      <c r="D10131" s="8">
        <f ca="1">VLOOKUP(B10131,Residuals!$A$12:$AW$232,C10131,FALSE)</f>
        <v>1.7083268957783282E-2</v>
      </c>
      <c r="E10131" s="8">
        <f ca="1">VLOOKUP(B10131,Residuals!$A$12:$AW$232,C10131,FALSE)^2</f>
        <v>2.9183807828396188E-4</v>
      </c>
      <c r="F10131" s="8">
        <f t="shared" ca="1" si="790"/>
        <v>0.68754948944661742</v>
      </c>
      <c r="G10131" s="6">
        <f t="shared" si="793"/>
        <v>0</v>
      </c>
    </row>
    <row r="10132" spans="1:7" x14ac:dyDescent="0.25">
      <c r="A10132" s="6">
        <f t="shared" si="794"/>
        <v>10121</v>
      </c>
      <c r="B10132" s="6">
        <f t="shared" si="791"/>
        <v>-34</v>
      </c>
      <c r="C10132" s="6">
        <f t="shared" si="792"/>
        <v>47</v>
      </c>
      <c r="D10132" s="8">
        <f ca="1">VLOOKUP(B10132,Residuals!$A$12:$AW$232,C10132,FALSE)</f>
        <v>7.1394544971228741E-3</v>
      </c>
      <c r="E10132" s="8">
        <f ca="1">VLOOKUP(B10132,Residuals!$A$12:$AW$232,C10132,FALSE)^2</f>
        <v>5.0971810516488029E-5</v>
      </c>
      <c r="F10132" s="8">
        <f t="shared" ca="1" si="790"/>
        <v>0.12008591374659906</v>
      </c>
      <c r="G10132" s="6">
        <f t="shared" si="793"/>
        <v>0</v>
      </c>
    </row>
    <row r="10133" spans="1:7" x14ac:dyDescent="0.25">
      <c r="A10133" s="6">
        <f t="shared" si="794"/>
        <v>10122</v>
      </c>
      <c r="B10133" s="6">
        <f t="shared" si="791"/>
        <v>-33</v>
      </c>
      <c r="C10133" s="6">
        <f t="shared" si="792"/>
        <v>47</v>
      </c>
      <c r="D10133" s="8">
        <f ca="1">VLOOKUP(B10133,Residuals!$A$12:$AW$232,C10133,FALSE)</f>
        <v>-1.4291213738931046E-3</v>
      </c>
      <c r="E10133" s="8">
        <f ca="1">VLOOKUP(B10133,Residuals!$A$12:$AW$232,C10133,FALSE)^2</f>
        <v>2.0423879013181148E-6</v>
      </c>
      <c r="F10133" s="8">
        <f t="shared" ca="1" si="790"/>
        <v>4.8117187690527264E-3</v>
      </c>
      <c r="G10133" s="6">
        <f t="shared" si="793"/>
        <v>0</v>
      </c>
    </row>
    <row r="10134" spans="1:7" x14ac:dyDescent="0.25">
      <c r="A10134" s="6">
        <f t="shared" si="794"/>
        <v>10123</v>
      </c>
      <c r="B10134" s="6">
        <f t="shared" si="791"/>
        <v>-32</v>
      </c>
      <c r="C10134" s="6">
        <f t="shared" si="792"/>
        <v>47</v>
      </c>
      <c r="D10134" s="8">
        <f ca="1">VLOOKUP(B10134,Residuals!$A$12:$AW$232,C10134,FALSE)</f>
        <v>6.6610570063786517E-3</v>
      </c>
      <c r="E10134" s="8">
        <f ca="1">VLOOKUP(B10134,Residuals!$A$12:$AW$232,C10134,FALSE)^2</f>
        <v>4.4369680442226125E-5</v>
      </c>
      <c r="F10134" s="8">
        <f t="shared" ca="1" si="790"/>
        <v>0.10453177088590579</v>
      </c>
      <c r="G10134" s="6">
        <f t="shared" si="793"/>
        <v>0</v>
      </c>
    </row>
    <row r="10135" spans="1:7" x14ac:dyDescent="0.25">
      <c r="A10135" s="6">
        <f t="shared" si="794"/>
        <v>10124</v>
      </c>
      <c r="B10135" s="6">
        <f t="shared" si="791"/>
        <v>-31</v>
      </c>
      <c r="C10135" s="6">
        <f t="shared" si="792"/>
        <v>47</v>
      </c>
      <c r="D10135" s="8">
        <f ca="1">VLOOKUP(B10135,Residuals!$A$12:$AW$232,C10135,FALSE)</f>
        <v>-6.4552952351312337E-3</v>
      </c>
      <c r="E10135" s="8">
        <f ca="1">VLOOKUP(B10135,Residuals!$A$12:$AW$232,C10135,FALSE)^2</f>
        <v>4.1670836572708011E-5</v>
      </c>
      <c r="F10135" s="8">
        <f t="shared" ca="1" si="790"/>
        <v>9.8173489144556716E-2</v>
      </c>
      <c r="G10135" s="6">
        <f t="shared" si="793"/>
        <v>0</v>
      </c>
    </row>
    <row r="10136" spans="1:7" x14ac:dyDescent="0.25">
      <c r="A10136" s="6">
        <f t="shared" si="794"/>
        <v>10125</v>
      </c>
      <c r="B10136" s="6">
        <f t="shared" si="791"/>
        <v>-30</v>
      </c>
      <c r="C10136" s="6">
        <f t="shared" si="792"/>
        <v>47</v>
      </c>
      <c r="D10136" s="8">
        <f ca="1">VLOOKUP(B10136,Residuals!$A$12:$AW$232,C10136,FALSE)</f>
        <v>-5.6321999012711307E-3</v>
      </c>
      <c r="E10136" s="8">
        <f ca="1">VLOOKUP(B10136,Residuals!$A$12:$AW$232,C10136,FALSE)^2</f>
        <v>3.1721675727878535E-5</v>
      </c>
      <c r="F10136" s="8">
        <f t="shared" ca="1" si="790"/>
        <v>7.4733982896750165E-2</v>
      </c>
      <c r="G10136" s="6">
        <f t="shared" si="793"/>
        <v>0</v>
      </c>
    </row>
    <row r="10137" spans="1:7" x14ac:dyDescent="0.25">
      <c r="A10137" s="6">
        <f t="shared" si="794"/>
        <v>10126</v>
      </c>
      <c r="B10137" s="6">
        <f t="shared" si="791"/>
        <v>-29</v>
      </c>
      <c r="C10137" s="6">
        <f t="shared" si="792"/>
        <v>47</v>
      </c>
      <c r="D10137" s="8">
        <f ca="1">VLOOKUP(B10137,Residuals!$A$12:$AW$232,C10137,FALSE)</f>
        <v>-4.0020067147269831E-3</v>
      </c>
      <c r="E10137" s="8">
        <f ca="1">VLOOKUP(B10137,Residuals!$A$12:$AW$232,C10137,FALSE)^2</f>
        <v>1.6016057744719861E-5</v>
      </c>
      <c r="F10137" s="8">
        <f t="shared" ca="1" si="790"/>
        <v>3.7732678305998989E-2</v>
      </c>
      <c r="G10137" s="6">
        <f t="shared" si="793"/>
        <v>0</v>
      </c>
    </row>
    <row r="10138" spans="1:7" x14ac:dyDescent="0.25">
      <c r="A10138" s="6">
        <f t="shared" si="794"/>
        <v>10127</v>
      </c>
      <c r="B10138" s="6">
        <f t="shared" si="791"/>
        <v>-28</v>
      </c>
      <c r="C10138" s="6">
        <f t="shared" si="792"/>
        <v>47</v>
      </c>
      <c r="D10138" s="8">
        <f ca="1">VLOOKUP(B10138,Residuals!$A$12:$AW$232,C10138,FALSE)</f>
        <v>4.3215165039448434E-3</v>
      </c>
      <c r="E10138" s="8">
        <f ca="1">VLOOKUP(B10138,Residuals!$A$12:$AW$232,C10138,FALSE)^2</f>
        <v>1.8675504893867661E-5</v>
      </c>
      <c r="F10138" s="8">
        <f t="shared" ca="1" si="790"/>
        <v>4.3998144212156989E-2</v>
      </c>
      <c r="G10138" s="6">
        <f t="shared" si="793"/>
        <v>0</v>
      </c>
    </row>
    <row r="10139" spans="1:7" x14ac:dyDescent="0.25">
      <c r="A10139" s="6">
        <f t="shared" si="794"/>
        <v>10128</v>
      </c>
      <c r="B10139" s="6">
        <f t="shared" si="791"/>
        <v>-27</v>
      </c>
      <c r="C10139" s="6">
        <f t="shared" si="792"/>
        <v>47</v>
      </c>
      <c r="D10139" s="8">
        <f ca="1">VLOOKUP(B10139,Residuals!$A$12:$AW$232,C10139,FALSE)</f>
        <v>1.6209513049413798E-2</v>
      </c>
      <c r="E10139" s="8">
        <f ca="1">VLOOKUP(B10139,Residuals!$A$12:$AW$232,C10139,FALSE)^2</f>
        <v>2.6274831329911618E-4</v>
      </c>
      <c r="F10139" s="8">
        <f t="shared" ca="1" si="790"/>
        <v>0.61901609866684437</v>
      </c>
      <c r="G10139" s="6">
        <f t="shared" si="793"/>
        <v>0</v>
      </c>
    </row>
    <row r="10140" spans="1:7" x14ac:dyDescent="0.25">
      <c r="A10140" s="6">
        <f t="shared" si="794"/>
        <v>10129</v>
      </c>
      <c r="B10140" s="6">
        <f t="shared" si="791"/>
        <v>-26</v>
      </c>
      <c r="C10140" s="6">
        <f t="shared" si="792"/>
        <v>47</v>
      </c>
      <c r="D10140" s="8">
        <f ca="1">VLOOKUP(B10140,Residuals!$A$12:$AW$232,C10140,FALSE)</f>
        <v>-4.9655611556122968E-3</v>
      </c>
      <c r="E10140" s="8">
        <f ca="1">VLOOKUP(B10140,Residuals!$A$12:$AW$232,C10140,FALSE)^2</f>
        <v>2.4656797590125729E-5</v>
      </c>
      <c r="F10140" s="8">
        <f t="shared" ca="1" si="790"/>
        <v>5.8089638933217926E-2</v>
      </c>
      <c r="G10140" s="6">
        <f t="shared" si="793"/>
        <v>0</v>
      </c>
    </row>
    <row r="10141" spans="1:7" x14ac:dyDescent="0.25">
      <c r="A10141" s="6">
        <f t="shared" si="794"/>
        <v>10130</v>
      </c>
      <c r="B10141" s="6">
        <f t="shared" si="791"/>
        <v>-25</v>
      </c>
      <c r="C10141" s="6">
        <f t="shared" si="792"/>
        <v>47</v>
      </c>
      <c r="D10141" s="8">
        <f ca="1">VLOOKUP(B10141,Residuals!$A$12:$AW$232,C10141,FALSE)</f>
        <v>-6.4619269390171928E-3</v>
      </c>
      <c r="E10141" s="8">
        <f ca="1">VLOOKUP(B10141,Residuals!$A$12:$AW$232,C10141,FALSE)^2</f>
        <v>4.175649976519611E-5</v>
      </c>
      <c r="F10141" s="8">
        <f t="shared" ca="1" si="790"/>
        <v>9.8375305455183096E-2</v>
      </c>
      <c r="G10141" s="6">
        <f t="shared" si="793"/>
        <v>0</v>
      </c>
    </row>
    <row r="10142" spans="1:7" x14ac:dyDescent="0.25">
      <c r="A10142" s="6">
        <f t="shared" si="794"/>
        <v>10131</v>
      </c>
      <c r="B10142" s="6">
        <f t="shared" si="791"/>
        <v>-24</v>
      </c>
      <c r="C10142" s="6">
        <f t="shared" si="792"/>
        <v>47</v>
      </c>
      <c r="D10142" s="8">
        <f ca="1">VLOOKUP(B10142,Residuals!$A$12:$AW$232,C10142,FALSE)</f>
        <v>9.8405355760314527E-3</v>
      </c>
      <c r="E10142" s="8">
        <f ca="1">VLOOKUP(B10142,Residuals!$A$12:$AW$232,C10142,FALSE)^2</f>
        <v>9.6836140423140678E-5</v>
      </c>
      <c r="F10142" s="8">
        <f t="shared" ca="1" si="790"/>
        <v>0.22813897110139464</v>
      </c>
      <c r="G10142" s="6">
        <f t="shared" si="793"/>
        <v>0</v>
      </c>
    </row>
    <row r="10143" spans="1:7" x14ac:dyDescent="0.25">
      <c r="A10143" s="6">
        <f t="shared" si="794"/>
        <v>10132</v>
      </c>
      <c r="B10143" s="6">
        <f t="shared" si="791"/>
        <v>-23</v>
      </c>
      <c r="C10143" s="6">
        <f t="shared" si="792"/>
        <v>47</v>
      </c>
      <c r="D10143" s="8">
        <f ca="1">VLOOKUP(B10143,Residuals!$A$12:$AW$232,C10143,FALSE)</f>
        <v>-3.9244183373085682E-2</v>
      </c>
      <c r="E10143" s="8">
        <f ca="1">VLOOKUP(B10143,Residuals!$A$12:$AW$232,C10143,FALSE)^2</f>
        <v>1.5401059286203748E-3</v>
      </c>
      <c r="F10143" s="8">
        <f t="shared" ca="1" si="790"/>
        <v>3.6283786240064466</v>
      </c>
      <c r="G10143" s="6">
        <f t="shared" si="793"/>
        <v>0</v>
      </c>
    </row>
    <row r="10144" spans="1:7" x14ac:dyDescent="0.25">
      <c r="A10144" s="6">
        <f t="shared" si="794"/>
        <v>10133</v>
      </c>
      <c r="B10144" s="6">
        <f t="shared" si="791"/>
        <v>-22</v>
      </c>
      <c r="C10144" s="6">
        <f t="shared" si="792"/>
        <v>47</v>
      </c>
      <c r="D10144" s="8">
        <f ca="1">VLOOKUP(B10144,Residuals!$A$12:$AW$232,C10144,FALSE)</f>
        <v>5.5160103146671448E-3</v>
      </c>
      <c r="E10144" s="8">
        <f ca="1">VLOOKUP(B10144,Residuals!$A$12:$AW$232,C10144,FALSE)^2</f>
        <v>3.0426369791514334E-5</v>
      </c>
      <c r="F10144" s="8">
        <f t="shared" ca="1" si="790"/>
        <v>7.1682335419967422E-2</v>
      </c>
      <c r="G10144" s="6">
        <f t="shared" si="793"/>
        <v>0</v>
      </c>
    </row>
    <row r="10145" spans="1:7" x14ac:dyDescent="0.25">
      <c r="A10145" s="6">
        <f t="shared" si="794"/>
        <v>10134</v>
      </c>
      <c r="B10145" s="6">
        <f t="shared" si="791"/>
        <v>-21</v>
      </c>
      <c r="C10145" s="6">
        <f t="shared" si="792"/>
        <v>47</v>
      </c>
      <c r="D10145" s="8">
        <f ca="1">VLOOKUP(B10145,Residuals!$A$12:$AW$232,C10145,FALSE)</f>
        <v>3.0754298618530167E-3</v>
      </c>
      <c r="E10145" s="8">
        <f ca="1">VLOOKUP(B10145,Residuals!$A$12:$AW$232,C10145,FALSE)^2</f>
        <v>9.4582688351772656E-6</v>
      </c>
      <c r="F10145" s="8">
        <f t="shared" ca="1" si="790"/>
        <v>2.2283000035202602E-2</v>
      </c>
      <c r="G10145" s="6">
        <f t="shared" si="793"/>
        <v>0</v>
      </c>
    </row>
    <row r="10146" spans="1:7" x14ac:dyDescent="0.25">
      <c r="A10146" s="6">
        <f t="shared" si="794"/>
        <v>10135</v>
      </c>
      <c r="B10146" s="6">
        <f t="shared" si="791"/>
        <v>-20</v>
      </c>
      <c r="C10146" s="6">
        <f t="shared" si="792"/>
        <v>47</v>
      </c>
      <c r="D10146" s="8">
        <f ca="1">VLOOKUP(B10146,Residuals!$A$12:$AW$232,C10146,FALSE)</f>
        <v>-5.0189060781613531E-2</v>
      </c>
      <c r="E10146" s="8">
        <f ca="1">VLOOKUP(B10146,Residuals!$A$12:$AW$232,C10146,FALSE)^2</f>
        <v>2.5189418221404974E-3</v>
      </c>
      <c r="F10146" s="8">
        <f t="shared" ca="1" si="790"/>
        <v>5.9344454772391799</v>
      </c>
      <c r="G10146" s="6">
        <f t="shared" si="793"/>
        <v>0</v>
      </c>
    </row>
    <row r="10147" spans="1:7" x14ac:dyDescent="0.25">
      <c r="A10147" s="6">
        <f t="shared" si="794"/>
        <v>10136</v>
      </c>
      <c r="B10147" s="6">
        <f t="shared" si="791"/>
        <v>-19</v>
      </c>
      <c r="C10147" s="6">
        <f t="shared" si="792"/>
        <v>47</v>
      </c>
      <c r="D10147" s="8">
        <f ca="1">VLOOKUP(B10147,Residuals!$A$12:$AW$232,C10147,FALSE)</f>
        <v>2.1303129079296608E-2</v>
      </c>
      <c r="E10147" s="8">
        <f ca="1">VLOOKUP(B10147,Residuals!$A$12:$AW$232,C10147,FALSE)^2</f>
        <v>4.5382330856917272E-4</v>
      </c>
      <c r="F10147" s="8">
        <f t="shared" ca="1" si="790"/>
        <v>1.0691750231513808</v>
      </c>
      <c r="G10147" s="6">
        <f t="shared" si="793"/>
        <v>0</v>
      </c>
    </row>
    <row r="10148" spans="1:7" x14ac:dyDescent="0.25">
      <c r="A10148" s="6">
        <f t="shared" si="794"/>
        <v>10137</v>
      </c>
      <c r="B10148" s="6">
        <f t="shared" si="791"/>
        <v>-18</v>
      </c>
      <c r="C10148" s="6">
        <f t="shared" si="792"/>
        <v>47</v>
      </c>
      <c r="D10148" s="8">
        <f ca="1">VLOOKUP(B10148,Residuals!$A$12:$AW$232,C10148,FALSE)</f>
        <v>1.6186952505359118E-3</v>
      </c>
      <c r="E10148" s="8">
        <f ca="1">VLOOKUP(B10148,Residuals!$A$12:$AW$232,C10148,FALSE)^2</f>
        <v>2.6201743141075183E-6</v>
      </c>
      <c r="F10148" s="8">
        <f t="shared" ca="1" si="790"/>
        <v>6.1729419358802278E-3</v>
      </c>
      <c r="G10148" s="6">
        <f t="shared" si="793"/>
        <v>0</v>
      </c>
    </row>
    <row r="10149" spans="1:7" x14ac:dyDescent="0.25">
      <c r="A10149" s="6">
        <f t="shared" si="794"/>
        <v>10138</v>
      </c>
      <c r="B10149" s="6">
        <f t="shared" si="791"/>
        <v>-17</v>
      </c>
      <c r="C10149" s="6">
        <f t="shared" si="792"/>
        <v>47</v>
      </c>
      <c r="D10149" s="8">
        <f ca="1">VLOOKUP(B10149,Residuals!$A$12:$AW$232,C10149,FALSE)</f>
        <v>-2.8818243096693577E-3</v>
      </c>
      <c r="E10149" s="8">
        <f ca="1">VLOOKUP(B10149,Residuals!$A$12:$AW$232,C10149,FALSE)^2</f>
        <v>8.3049113518012695E-6</v>
      </c>
      <c r="F10149" s="8">
        <f t="shared" ca="1" si="790"/>
        <v>1.9565772888191946E-2</v>
      </c>
      <c r="G10149" s="6">
        <f t="shared" si="793"/>
        <v>0</v>
      </c>
    </row>
    <row r="10150" spans="1:7" x14ac:dyDescent="0.25">
      <c r="A10150" s="6">
        <f t="shared" si="794"/>
        <v>10139</v>
      </c>
      <c r="B10150" s="6">
        <f t="shared" si="791"/>
        <v>-16</v>
      </c>
      <c r="C10150" s="6">
        <f t="shared" si="792"/>
        <v>47</v>
      </c>
      <c r="D10150" s="8">
        <f ca="1">VLOOKUP(B10150,Residuals!$A$12:$AW$232,C10150,FALSE)</f>
        <v>-1.5059666495044271E-2</v>
      </c>
      <c r="E10150" s="8">
        <f ca="1">VLOOKUP(B10150,Residuals!$A$12:$AW$232,C10150,FALSE)^2</f>
        <v>2.2679355494195899E-4</v>
      </c>
      <c r="F10150" s="8">
        <f t="shared" ca="1" si="790"/>
        <v>0.5343092780319223</v>
      </c>
      <c r="G10150" s="6">
        <f t="shared" si="793"/>
        <v>0</v>
      </c>
    </row>
    <row r="10151" spans="1:7" x14ac:dyDescent="0.25">
      <c r="A10151" s="6">
        <f t="shared" si="794"/>
        <v>10140</v>
      </c>
      <c r="B10151" s="6">
        <f t="shared" si="791"/>
        <v>-15</v>
      </c>
      <c r="C10151" s="6">
        <f t="shared" si="792"/>
        <v>47</v>
      </c>
      <c r="D10151" s="8">
        <f ca="1">VLOOKUP(B10151,Residuals!$A$12:$AW$232,C10151,FALSE)</f>
        <v>1.7932410557044299E-2</v>
      </c>
      <c r="E10151" s="8">
        <f ca="1">VLOOKUP(B10151,Residuals!$A$12:$AW$232,C10151,FALSE)^2</f>
        <v>3.2157134838639383E-4</v>
      </c>
      <c r="F10151" s="8">
        <f t="shared" ca="1" si="790"/>
        <v>0.75759893192757466</v>
      </c>
      <c r="G10151" s="6">
        <f t="shared" si="793"/>
        <v>0</v>
      </c>
    </row>
    <row r="10152" spans="1:7" x14ac:dyDescent="0.25">
      <c r="A10152" s="6">
        <f t="shared" si="794"/>
        <v>10141</v>
      </c>
      <c r="B10152" s="6">
        <f t="shared" si="791"/>
        <v>-14</v>
      </c>
      <c r="C10152" s="6">
        <f t="shared" si="792"/>
        <v>47</v>
      </c>
      <c r="D10152" s="8">
        <f ca="1">VLOOKUP(B10152,Residuals!$A$12:$AW$232,C10152,FALSE)</f>
        <v>1.0222577725276598E-2</v>
      </c>
      <c r="E10152" s="8">
        <f ca="1">VLOOKUP(B10152,Residuals!$A$12:$AW$232,C10152,FALSE)^2</f>
        <v>1.0450109534932126E-4</v>
      </c>
      <c r="F10152" s="8">
        <f t="shared" ca="1" si="790"/>
        <v>0.24619705275103801</v>
      </c>
      <c r="G10152" s="6">
        <f t="shared" si="793"/>
        <v>0</v>
      </c>
    </row>
    <row r="10153" spans="1:7" x14ac:dyDescent="0.25">
      <c r="A10153" s="6">
        <f t="shared" si="794"/>
        <v>10142</v>
      </c>
      <c r="B10153" s="6">
        <f t="shared" si="791"/>
        <v>-13</v>
      </c>
      <c r="C10153" s="6">
        <f t="shared" si="792"/>
        <v>47</v>
      </c>
      <c r="D10153" s="8">
        <f ca="1">VLOOKUP(B10153,Residuals!$A$12:$AW$232,C10153,FALSE)</f>
        <v>4.6021086803514077E-3</v>
      </c>
      <c r="E10153" s="8">
        <f ca="1">VLOOKUP(B10153,Residuals!$A$12:$AW$232,C10153,FALSE)^2</f>
        <v>2.1179404305765775E-5</v>
      </c>
      <c r="F10153" s="8">
        <f t="shared" ca="1" si="790"/>
        <v>4.9897150854467526E-2</v>
      </c>
      <c r="G10153" s="6">
        <f t="shared" si="793"/>
        <v>0</v>
      </c>
    </row>
    <row r="10154" spans="1:7" x14ac:dyDescent="0.25">
      <c r="A10154" s="6">
        <f t="shared" si="794"/>
        <v>10143</v>
      </c>
      <c r="B10154" s="6">
        <f t="shared" si="791"/>
        <v>-12</v>
      </c>
      <c r="C10154" s="6">
        <f t="shared" si="792"/>
        <v>47</v>
      </c>
      <c r="D10154" s="8">
        <f ca="1">VLOOKUP(B10154,Residuals!$A$12:$AW$232,C10154,FALSE)</f>
        <v>2.6091650414914919E-2</v>
      </c>
      <c r="E10154" s="8">
        <f ca="1">VLOOKUP(B10154,Residuals!$A$12:$AW$232,C10154,FALSE)^2</f>
        <v>6.8077422137412984E-4</v>
      </c>
      <c r="F10154" s="8">
        <f t="shared" ca="1" si="790"/>
        <v>1.6038550249730188</v>
      </c>
      <c r="G10154" s="6">
        <f t="shared" si="793"/>
        <v>0</v>
      </c>
    </row>
    <row r="10155" spans="1:7" x14ac:dyDescent="0.25">
      <c r="A10155" s="6">
        <f t="shared" si="794"/>
        <v>10144</v>
      </c>
      <c r="B10155" s="6">
        <f t="shared" si="791"/>
        <v>-11</v>
      </c>
      <c r="C10155" s="6">
        <f t="shared" si="792"/>
        <v>47</v>
      </c>
      <c r="D10155" s="8">
        <f ca="1">VLOOKUP(B10155,Residuals!$A$12:$AW$232,C10155,FALSE)</f>
        <v>-1.6522872459416017E-2</v>
      </c>
      <c r="E10155" s="8">
        <f ca="1">VLOOKUP(B10155,Residuals!$A$12:$AW$232,C10155,FALSE)^2</f>
        <v>2.7300531431012826E-4</v>
      </c>
      <c r="F10155" s="8">
        <f t="shared" ca="1" si="790"/>
        <v>0.64318085417045257</v>
      </c>
      <c r="G10155" s="6">
        <f t="shared" si="793"/>
        <v>0</v>
      </c>
    </row>
    <row r="10156" spans="1:7" x14ac:dyDescent="0.25">
      <c r="A10156" s="6">
        <f t="shared" si="794"/>
        <v>10145</v>
      </c>
      <c r="B10156" s="6">
        <f t="shared" si="791"/>
        <v>-10</v>
      </c>
      <c r="C10156" s="6">
        <f t="shared" si="792"/>
        <v>47</v>
      </c>
      <c r="D10156" s="8">
        <f ca="1">VLOOKUP(B10156,Residuals!$A$12:$AW$232,C10156,FALSE)</f>
        <v>-1.6874930538246735E-2</v>
      </c>
      <c r="E10156" s="8">
        <f ca="1">VLOOKUP(B10156,Residuals!$A$12:$AW$232,C10156,FALSE)^2</f>
        <v>2.8476328067065224E-4</v>
      </c>
      <c r="F10156" s="8">
        <f t="shared" ca="1" si="790"/>
        <v>0.6708817759132375</v>
      </c>
      <c r="G10156" s="6">
        <f t="shared" si="793"/>
        <v>1</v>
      </c>
    </row>
    <row r="10157" spans="1:7" x14ac:dyDescent="0.25">
      <c r="A10157" s="6">
        <f t="shared" si="794"/>
        <v>10146</v>
      </c>
      <c r="B10157" s="6">
        <f t="shared" si="791"/>
        <v>-9</v>
      </c>
      <c r="C10157" s="6">
        <f t="shared" si="792"/>
        <v>47</v>
      </c>
      <c r="D10157" s="8">
        <f ca="1">VLOOKUP(B10157,Residuals!$A$12:$AW$232,C10157,FALSE)</f>
        <v>-8.1644378811685653E-3</v>
      </c>
      <c r="E10157" s="8">
        <f ca="1">VLOOKUP(B10157,Residuals!$A$12:$AW$232,C10157,FALSE)^2</f>
        <v>6.6658045915460247E-5</v>
      </c>
      <c r="F10157" s="8">
        <f t="shared" ca="1" si="790"/>
        <v>0.15704155436526024</v>
      </c>
      <c r="G10157" s="6">
        <f t="shared" si="793"/>
        <v>1</v>
      </c>
    </row>
    <row r="10158" spans="1:7" x14ac:dyDescent="0.25">
      <c r="A10158" s="6">
        <f t="shared" si="794"/>
        <v>10147</v>
      </c>
      <c r="B10158" s="6">
        <f t="shared" si="791"/>
        <v>-8</v>
      </c>
      <c r="C10158" s="6">
        <f t="shared" si="792"/>
        <v>47</v>
      </c>
      <c r="D10158" s="8">
        <f ca="1">VLOOKUP(B10158,Residuals!$A$12:$AW$232,C10158,FALSE)</f>
        <v>-1.5251580383017787E-2</v>
      </c>
      <c r="E10158" s="8">
        <f ca="1">VLOOKUP(B10158,Residuals!$A$12:$AW$232,C10158,FALSE)^2</f>
        <v>2.3261070417965297E-4</v>
      </c>
      <c r="F10158" s="8">
        <f t="shared" ca="1" si="790"/>
        <v>0.5480140625889246</v>
      </c>
      <c r="G10158" s="6">
        <f t="shared" si="793"/>
        <v>1</v>
      </c>
    </row>
    <row r="10159" spans="1:7" x14ac:dyDescent="0.25">
      <c r="A10159" s="6">
        <f t="shared" si="794"/>
        <v>10148</v>
      </c>
      <c r="B10159" s="6">
        <f t="shared" si="791"/>
        <v>-7</v>
      </c>
      <c r="C10159" s="6">
        <f t="shared" si="792"/>
        <v>47</v>
      </c>
      <c r="D10159" s="8">
        <f ca="1">VLOOKUP(B10159,Residuals!$A$12:$AW$232,C10159,FALSE)</f>
        <v>1.1056261590278891E-3</v>
      </c>
      <c r="E10159" s="8">
        <f ca="1">VLOOKUP(B10159,Residuals!$A$12:$AW$232,C10159,FALSE)^2</f>
        <v>1.2224092035267632E-6</v>
      </c>
      <c r="F10159" s="8">
        <f t="shared" ca="1" si="790"/>
        <v>2.8799080254424104E-3</v>
      </c>
      <c r="G10159" s="6">
        <f t="shared" si="793"/>
        <v>1</v>
      </c>
    </row>
    <row r="10160" spans="1:7" x14ac:dyDescent="0.25">
      <c r="A10160" s="6">
        <f t="shared" si="794"/>
        <v>10149</v>
      </c>
      <c r="B10160" s="6">
        <f t="shared" si="791"/>
        <v>-6</v>
      </c>
      <c r="C10160" s="6">
        <f t="shared" si="792"/>
        <v>47</v>
      </c>
      <c r="D10160" s="8">
        <f ca="1">VLOOKUP(B10160,Residuals!$A$12:$AW$232,C10160,FALSE)</f>
        <v>1.3910417417520413E-3</v>
      </c>
      <c r="E10160" s="8">
        <f ca="1">VLOOKUP(B10160,Residuals!$A$12:$AW$232,C10160,FALSE)^2</f>
        <v>1.9349971272965525E-6</v>
      </c>
      <c r="F10160" s="8">
        <f t="shared" ca="1" si="790"/>
        <v>4.5587138415121931E-3</v>
      </c>
      <c r="G10160" s="6">
        <f t="shared" si="793"/>
        <v>1</v>
      </c>
    </row>
    <row r="10161" spans="1:7" x14ac:dyDescent="0.25">
      <c r="A10161" s="6">
        <f t="shared" si="794"/>
        <v>10150</v>
      </c>
      <c r="B10161" s="6">
        <f t="shared" si="791"/>
        <v>-5</v>
      </c>
      <c r="C10161" s="6">
        <f t="shared" si="792"/>
        <v>47</v>
      </c>
      <c r="D10161" s="8">
        <f ca="1">VLOOKUP(B10161,Residuals!$A$12:$AW$232,C10161,FALSE)</f>
        <v>-2.8789841537323932E-2</v>
      </c>
      <c r="E10161" s="8">
        <f ca="1">VLOOKUP(B10161,Residuals!$A$12:$AW$232,C10161,FALSE)^2</f>
        <v>8.2885497574422247E-4</v>
      </c>
      <c r="F10161" s="8">
        <f t="shared" ca="1" si="790"/>
        <v>1.9527226150513843</v>
      </c>
      <c r="G10161" s="6">
        <f t="shared" si="793"/>
        <v>1</v>
      </c>
    </row>
    <row r="10162" spans="1:7" x14ac:dyDescent="0.25">
      <c r="A10162" s="6">
        <f t="shared" si="794"/>
        <v>10151</v>
      </c>
      <c r="B10162" s="6">
        <f t="shared" si="791"/>
        <v>-4</v>
      </c>
      <c r="C10162" s="6">
        <f t="shared" si="792"/>
        <v>47</v>
      </c>
      <c r="D10162" s="8">
        <f ca="1">VLOOKUP(B10162,Residuals!$A$12:$AW$232,C10162,FALSE)</f>
        <v>-4.8310283130958365E-2</v>
      </c>
      <c r="E10162" s="8">
        <f ca="1">VLOOKUP(B10162,Residuals!$A$12:$AW$232,C10162,FALSE)^2</f>
        <v>2.3338834561933601E-3</v>
      </c>
      <c r="F10162" s="8">
        <f t="shared" ca="1" si="790"/>
        <v>5.4984612980225913</v>
      </c>
      <c r="G10162" s="6">
        <f t="shared" si="793"/>
        <v>1</v>
      </c>
    </row>
    <row r="10163" spans="1:7" x14ac:dyDescent="0.25">
      <c r="A10163" s="6">
        <f t="shared" si="794"/>
        <v>10152</v>
      </c>
      <c r="B10163" s="6">
        <f t="shared" si="791"/>
        <v>-3</v>
      </c>
      <c r="C10163" s="6">
        <f t="shared" si="792"/>
        <v>47</v>
      </c>
      <c r="D10163" s="8">
        <f ca="1">VLOOKUP(B10163,Residuals!$A$12:$AW$232,C10163,FALSE)</f>
        <v>2.6426349692691573E-2</v>
      </c>
      <c r="E10163" s="8">
        <f ca="1">VLOOKUP(B10163,Residuals!$A$12:$AW$232,C10163,FALSE)^2</f>
        <v>6.9835195808041995E-4</v>
      </c>
      <c r="F10163" s="8">
        <f t="shared" ca="1" si="790"/>
        <v>1.6452669064146086</v>
      </c>
      <c r="G10163" s="6">
        <f t="shared" si="793"/>
        <v>1</v>
      </c>
    </row>
    <row r="10164" spans="1:7" x14ac:dyDescent="0.25">
      <c r="A10164" s="6">
        <f t="shared" si="794"/>
        <v>10153</v>
      </c>
      <c r="B10164" s="6">
        <f t="shared" si="791"/>
        <v>-2</v>
      </c>
      <c r="C10164" s="6">
        <f t="shared" si="792"/>
        <v>47</v>
      </c>
      <c r="D10164" s="8">
        <f ca="1">VLOOKUP(B10164,Residuals!$A$12:$AW$232,C10164,FALSE)</f>
        <v>6.2469582303307618E-3</v>
      </c>
      <c r="E10164" s="8">
        <f ca="1">VLOOKUP(B10164,Residuals!$A$12:$AW$232,C10164,FALSE)^2</f>
        <v>3.902448713149724E-5</v>
      </c>
      <c r="F10164" s="8">
        <f t="shared" ca="1" si="790"/>
        <v>9.1938880494785477E-2</v>
      </c>
      <c r="G10164" s="6">
        <f t="shared" si="793"/>
        <v>1</v>
      </c>
    </row>
    <row r="10165" spans="1:7" x14ac:dyDescent="0.25">
      <c r="A10165" s="6">
        <f t="shared" si="794"/>
        <v>10154</v>
      </c>
      <c r="B10165" s="6">
        <f t="shared" si="791"/>
        <v>-1</v>
      </c>
      <c r="C10165" s="6">
        <f t="shared" si="792"/>
        <v>47</v>
      </c>
      <c r="D10165" s="8">
        <f ca="1">VLOOKUP(B10165,Residuals!$A$12:$AW$232,C10165,FALSE)</f>
        <v>-3.8849179944466317E-6</v>
      </c>
      <c r="E10165" s="8">
        <f ca="1">VLOOKUP(B10165,Residuals!$A$12:$AW$232,C10165,FALSE)^2</f>
        <v>1.509258782357524E-11</v>
      </c>
      <c r="F10165" s="8">
        <f t="shared" ca="1" si="790"/>
        <v>3.5557049695312701E-8</v>
      </c>
      <c r="G10165" s="6">
        <f t="shared" si="793"/>
        <v>1</v>
      </c>
    </row>
    <row r="10166" spans="1:7" x14ac:dyDescent="0.25">
      <c r="A10166" s="6">
        <f t="shared" si="794"/>
        <v>10155</v>
      </c>
      <c r="B10166" s="6">
        <f t="shared" si="791"/>
        <v>0</v>
      </c>
      <c r="C10166" s="6">
        <f t="shared" si="792"/>
        <v>47</v>
      </c>
      <c r="D10166" s="8">
        <f ca="1">VLOOKUP(B10166,Residuals!$A$12:$AW$232,C10166,FALSE)</f>
        <v>-3.2759550012181358E-2</v>
      </c>
      <c r="E10166" s="8">
        <f ca="1">VLOOKUP(B10166,Residuals!$A$12:$AW$232,C10166,FALSE)^2</f>
        <v>1.0731881170006115E-3</v>
      </c>
      <c r="F10166" s="8">
        <f t="shared" ca="1" si="790"/>
        <v>2.5283538949498943</v>
      </c>
      <c r="G10166" s="6">
        <f t="shared" si="793"/>
        <v>1</v>
      </c>
    </row>
    <row r="10167" spans="1:7" x14ac:dyDescent="0.25">
      <c r="A10167" s="6">
        <f t="shared" si="794"/>
        <v>10156</v>
      </c>
      <c r="B10167" s="6">
        <f t="shared" si="791"/>
        <v>1</v>
      </c>
      <c r="C10167" s="6">
        <f t="shared" si="792"/>
        <v>47</v>
      </c>
      <c r="D10167" s="8">
        <f ca="1">VLOOKUP(B10167,Residuals!$A$12:$AW$232,C10167,FALSE)</f>
        <v>1.1967442326239162E-2</v>
      </c>
      <c r="E10167" s="8">
        <f ca="1">VLOOKUP(B10167,Residuals!$A$12:$AW$232,C10167,FALSE)^2</f>
        <v>1.4321967583186062E-4</v>
      </c>
      <c r="F10167" s="8">
        <f t="shared" ca="1" si="790"/>
        <v>0.33741523921731953</v>
      </c>
      <c r="G10167" s="6">
        <f t="shared" si="793"/>
        <v>1</v>
      </c>
    </row>
    <row r="10168" spans="1:7" x14ac:dyDescent="0.25">
      <c r="A10168" s="6">
        <f t="shared" si="794"/>
        <v>10157</v>
      </c>
      <c r="B10168" s="6">
        <f t="shared" si="791"/>
        <v>2</v>
      </c>
      <c r="C10168" s="6">
        <f t="shared" si="792"/>
        <v>47</v>
      </c>
      <c r="D10168" s="8">
        <f ca="1">VLOOKUP(B10168,Residuals!$A$12:$AW$232,C10168,FALSE)</f>
        <v>4.0141865958196993E-2</v>
      </c>
      <c r="E10168" s="8">
        <f ca="1">VLOOKUP(B10168,Residuals!$A$12:$AW$232,C10168,FALSE)^2</f>
        <v>1.6113694026058546E-3</v>
      </c>
      <c r="F10168" s="8">
        <f t="shared" ca="1" si="790"/>
        <v>3.7962702351458066</v>
      </c>
      <c r="G10168" s="6">
        <f t="shared" si="793"/>
        <v>1</v>
      </c>
    </row>
    <row r="10169" spans="1:7" x14ac:dyDescent="0.25">
      <c r="A10169" s="6">
        <f t="shared" si="794"/>
        <v>10158</v>
      </c>
      <c r="B10169" s="6">
        <f t="shared" si="791"/>
        <v>3</v>
      </c>
      <c r="C10169" s="6">
        <f t="shared" si="792"/>
        <v>47</v>
      </c>
      <c r="D10169" s="8">
        <f ca="1">VLOOKUP(B10169,Residuals!$A$12:$AW$232,C10169,FALSE)</f>
        <v>3.9730106963324196E-3</v>
      </c>
      <c r="E10169" s="8">
        <f ca="1">VLOOKUP(B10169,Residuals!$A$12:$AW$232,C10169,FALSE)^2</f>
        <v>1.5784813993171817E-5</v>
      </c>
      <c r="F10169" s="8">
        <f t="shared" ca="1" si="790"/>
        <v>3.7187884685339671E-2</v>
      </c>
      <c r="G10169" s="6">
        <f t="shared" si="793"/>
        <v>1</v>
      </c>
    </row>
    <row r="10170" spans="1:7" x14ac:dyDescent="0.25">
      <c r="A10170" s="6">
        <f t="shared" si="794"/>
        <v>10159</v>
      </c>
      <c r="B10170" s="6">
        <f t="shared" si="791"/>
        <v>4</v>
      </c>
      <c r="C10170" s="6">
        <f t="shared" si="792"/>
        <v>47</v>
      </c>
      <c r="D10170" s="8">
        <f ca="1">VLOOKUP(B10170,Residuals!$A$12:$AW$232,C10170,FALSE)</f>
        <v>-9.9672543644095529E-3</v>
      </c>
      <c r="E10170" s="8">
        <f ca="1">VLOOKUP(B10170,Residuals!$A$12:$AW$232,C10170,FALSE)^2</f>
        <v>9.9346159564841287E-5</v>
      </c>
      <c r="F10170" s="8">
        <f t="shared" ca="1" si="790"/>
        <v>0.23405239538627601</v>
      </c>
      <c r="G10170" s="6">
        <f t="shared" si="793"/>
        <v>1</v>
      </c>
    </row>
    <row r="10171" spans="1:7" x14ac:dyDescent="0.25">
      <c r="A10171" s="6">
        <f t="shared" si="794"/>
        <v>10160</v>
      </c>
      <c r="B10171" s="6">
        <f t="shared" si="791"/>
        <v>5</v>
      </c>
      <c r="C10171" s="6">
        <f t="shared" si="792"/>
        <v>47</v>
      </c>
      <c r="D10171" s="8">
        <f ca="1">VLOOKUP(B10171,Residuals!$A$12:$AW$232,C10171,FALSE)</f>
        <v>-2.637511197883509E-3</v>
      </c>
      <c r="E10171" s="8">
        <f ca="1">VLOOKUP(B10171,Residuals!$A$12:$AW$232,C10171,FALSE)^2</f>
        <v>6.9564653189609021E-6</v>
      </c>
      <c r="F10171" s="8">
        <f t="shared" ca="1" si="790"/>
        <v>1.6388931172137303E-2</v>
      </c>
      <c r="G10171" s="6">
        <f t="shared" si="793"/>
        <v>1</v>
      </c>
    </row>
    <row r="10172" spans="1:7" x14ac:dyDescent="0.25">
      <c r="A10172" s="6">
        <f t="shared" si="794"/>
        <v>10161</v>
      </c>
      <c r="B10172" s="6">
        <f t="shared" si="791"/>
        <v>6</v>
      </c>
      <c r="C10172" s="6">
        <f t="shared" si="792"/>
        <v>47</v>
      </c>
      <c r="D10172" s="8">
        <f ca="1">VLOOKUP(B10172,Residuals!$A$12:$AW$232,C10172,FALSE)</f>
        <v>-2.1282517320207313E-2</v>
      </c>
      <c r="E10172" s="8">
        <f ca="1">VLOOKUP(B10172,Residuals!$A$12:$AW$232,C10172,FALSE)^2</f>
        <v>4.5294554348492428E-4</v>
      </c>
      <c r="F10172" s="8">
        <f t="shared" ca="1" si="790"/>
        <v>1.0671070718440059</v>
      </c>
      <c r="G10172" s="6">
        <f t="shared" si="793"/>
        <v>1</v>
      </c>
    </row>
    <row r="10173" spans="1:7" x14ac:dyDescent="0.25">
      <c r="A10173" s="6">
        <f t="shared" si="794"/>
        <v>10162</v>
      </c>
      <c r="B10173" s="6">
        <f t="shared" si="791"/>
        <v>7</v>
      </c>
      <c r="C10173" s="6">
        <f t="shared" si="792"/>
        <v>47</v>
      </c>
      <c r="D10173" s="8">
        <f ca="1">VLOOKUP(B10173,Residuals!$A$12:$AW$232,C10173,FALSE)</f>
        <v>-1.2059359356349341E-2</v>
      </c>
      <c r="E10173" s="8">
        <f ca="1">VLOOKUP(B10173,Residuals!$A$12:$AW$232,C10173,FALSE)^2</f>
        <v>1.4542814808557038E-4</v>
      </c>
      <c r="F10173" s="8">
        <f t="shared" ca="1" si="790"/>
        <v>0.3426182407564734</v>
      </c>
      <c r="G10173" s="6">
        <f t="shared" si="793"/>
        <v>1</v>
      </c>
    </row>
    <row r="10174" spans="1:7" x14ac:dyDescent="0.25">
      <c r="A10174" s="6">
        <f t="shared" si="794"/>
        <v>10163</v>
      </c>
      <c r="B10174" s="6">
        <f t="shared" si="791"/>
        <v>8</v>
      </c>
      <c r="C10174" s="6">
        <f t="shared" si="792"/>
        <v>47</v>
      </c>
      <c r="D10174" s="8">
        <f ca="1">VLOOKUP(B10174,Residuals!$A$12:$AW$232,C10174,FALSE)</f>
        <v>-1.2065273737133684E-2</v>
      </c>
      <c r="E10174" s="8">
        <f ca="1">VLOOKUP(B10174,Residuals!$A$12:$AW$232,C10174,FALSE)^2</f>
        <v>1.455708303519678E-4</v>
      </c>
      <c r="F10174" s="8">
        <f t="shared" ca="1" si="790"/>
        <v>0.34295438989777627</v>
      </c>
      <c r="G10174" s="6">
        <f t="shared" si="793"/>
        <v>1</v>
      </c>
    </row>
    <row r="10175" spans="1:7" x14ac:dyDescent="0.25">
      <c r="A10175" s="6">
        <f t="shared" si="794"/>
        <v>10164</v>
      </c>
      <c r="B10175" s="6">
        <f t="shared" si="791"/>
        <v>9</v>
      </c>
      <c r="C10175" s="6">
        <f t="shared" si="792"/>
        <v>47</v>
      </c>
      <c r="D10175" s="8">
        <f ca="1">VLOOKUP(B10175,Residuals!$A$12:$AW$232,C10175,FALSE)</f>
        <v>2.1275142679485277E-2</v>
      </c>
      <c r="E10175" s="8">
        <f ca="1">VLOOKUP(B10175,Residuals!$A$12:$AW$232,C10175,FALSE)^2</f>
        <v>4.5263169603245601E-4</v>
      </c>
      <c r="F10175" s="8">
        <f t="shared" ca="1" si="790"/>
        <v>1.0663676698544591</v>
      </c>
      <c r="G10175" s="6">
        <f t="shared" si="793"/>
        <v>1</v>
      </c>
    </row>
    <row r="10176" spans="1:7" x14ac:dyDescent="0.25">
      <c r="A10176" s="6">
        <f t="shared" si="794"/>
        <v>10165</v>
      </c>
      <c r="B10176" s="6">
        <f t="shared" si="791"/>
        <v>10</v>
      </c>
      <c r="C10176" s="6">
        <f t="shared" si="792"/>
        <v>47</v>
      </c>
      <c r="D10176" s="8">
        <f ca="1">VLOOKUP(B10176,Residuals!$A$12:$AW$232,C10176,FALSE)</f>
        <v>1.341400432791095E-2</v>
      </c>
      <c r="E10176" s="8">
        <f ca="1">VLOOKUP(B10176,Residuals!$A$12:$AW$232,C10176,FALSE)^2</f>
        <v>1.799355121092137E-4</v>
      </c>
      <c r="F10176" s="8">
        <f t="shared" ca="1" si="790"/>
        <v>0.42391510460684229</v>
      </c>
      <c r="G10176" s="6">
        <f t="shared" si="793"/>
        <v>1</v>
      </c>
    </row>
    <row r="10177" spans="1:7" x14ac:dyDescent="0.25">
      <c r="A10177" s="6">
        <f t="shared" si="794"/>
        <v>10166</v>
      </c>
      <c r="B10177" s="6">
        <f t="shared" si="791"/>
        <v>-210</v>
      </c>
      <c r="C10177" s="6">
        <f t="shared" si="792"/>
        <v>48</v>
      </c>
      <c r="D10177" s="8">
        <f ca="1">VLOOKUP(B10177,Residuals!$A$12:$AW$232,C10177,FALSE)</f>
        <v>1.7875609826236403E-2</v>
      </c>
      <c r="E10177" s="8">
        <f ca="1">VLOOKUP(B10177,Residuals!$A$12:$AW$232,C10177,FALSE)^2</f>
        <v>3.1953742665983946E-4</v>
      </c>
      <c r="F10177" s="8">
        <f t="shared" ca="1" si="790"/>
        <v>0.75280715885639171</v>
      </c>
      <c r="G10177" s="6">
        <f t="shared" si="793"/>
        <v>0</v>
      </c>
    </row>
    <row r="10178" spans="1:7" x14ac:dyDescent="0.25">
      <c r="A10178" s="6">
        <f t="shared" si="794"/>
        <v>10167</v>
      </c>
      <c r="B10178" s="6">
        <f t="shared" si="791"/>
        <v>-209</v>
      </c>
      <c r="C10178" s="6">
        <f t="shared" si="792"/>
        <v>48</v>
      </c>
      <c r="D10178" s="8">
        <f ca="1">VLOOKUP(B10178,Residuals!$A$12:$AW$232,C10178,FALSE)</f>
        <v>5.4213627025521058E-3</v>
      </c>
      <c r="E10178" s="8">
        <f ca="1">VLOOKUP(B10178,Residuals!$A$12:$AW$232,C10178,FALSE)^2</f>
        <v>2.9391173552623072E-5</v>
      </c>
      <c r="F10178" s="8">
        <f t="shared" ca="1" si="790"/>
        <v>6.9243487653041655E-2</v>
      </c>
      <c r="G10178" s="6">
        <f t="shared" si="793"/>
        <v>0</v>
      </c>
    </row>
    <row r="10179" spans="1:7" x14ac:dyDescent="0.25">
      <c r="A10179" s="6">
        <f t="shared" si="794"/>
        <v>10168</v>
      </c>
      <c r="B10179" s="6">
        <f t="shared" si="791"/>
        <v>-208</v>
      </c>
      <c r="C10179" s="6">
        <f t="shared" si="792"/>
        <v>48</v>
      </c>
      <c r="D10179" s="8">
        <f ca="1">VLOOKUP(B10179,Residuals!$A$12:$AW$232,C10179,FALSE)</f>
        <v>-2.4085864309175455E-2</v>
      </c>
      <c r="E10179" s="8">
        <f ca="1">VLOOKUP(B10179,Residuals!$A$12:$AW$232,C10179,FALSE)^2</f>
        <v>5.8012885952001198E-4</v>
      </c>
      <c r="F10179" s="8">
        <f t="shared" ca="1" si="790"/>
        <v>1.3667418025831781</v>
      </c>
      <c r="G10179" s="6">
        <f t="shared" si="793"/>
        <v>0</v>
      </c>
    </row>
    <row r="10180" spans="1:7" x14ac:dyDescent="0.25">
      <c r="A10180" s="6">
        <f t="shared" si="794"/>
        <v>10169</v>
      </c>
      <c r="B10180" s="6">
        <f t="shared" si="791"/>
        <v>-207</v>
      </c>
      <c r="C10180" s="6">
        <f t="shared" si="792"/>
        <v>48</v>
      </c>
      <c r="D10180" s="8">
        <f ca="1">VLOOKUP(B10180,Residuals!$A$12:$AW$232,C10180,FALSE)</f>
        <v>-2.113422142961674E-5</v>
      </c>
      <c r="E10180" s="8">
        <f ca="1">VLOOKUP(B10180,Residuals!$A$12:$AW$232,C10180,FALSE)^2</f>
        <v>4.4665531543607142E-10</v>
      </c>
      <c r="F10180" s="8">
        <f t="shared" ca="1" si="790"/>
        <v>1.0522877476868497E-6</v>
      </c>
      <c r="G10180" s="6">
        <f t="shared" si="793"/>
        <v>0</v>
      </c>
    </row>
    <row r="10181" spans="1:7" x14ac:dyDescent="0.25">
      <c r="A10181" s="6">
        <f t="shared" si="794"/>
        <v>10170</v>
      </c>
      <c r="B10181" s="6">
        <f t="shared" si="791"/>
        <v>-206</v>
      </c>
      <c r="C10181" s="6">
        <f t="shared" si="792"/>
        <v>48</v>
      </c>
      <c r="D10181" s="8">
        <f ca="1">VLOOKUP(B10181,Residuals!$A$12:$AW$232,C10181,FALSE)</f>
        <v>-6.5786064997387206E-2</v>
      </c>
      <c r="E10181" s="8">
        <f ca="1">VLOOKUP(B10181,Residuals!$A$12:$AW$232,C10181,FALSE)^2</f>
        <v>4.3278063478404544E-3</v>
      </c>
      <c r="F10181" s="8">
        <f t="shared" ca="1" si="790"/>
        <v>10.195999995539509</v>
      </c>
      <c r="G10181" s="6">
        <f t="shared" si="793"/>
        <v>0</v>
      </c>
    </row>
    <row r="10182" spans="1:7" x14ac:dyDescent="0.25">
      <c r="A10182" s="6">
        <f t="shared" si="794"/>
        <v>10171</v>
      </c>
      <c r="B10182" s="6">
        <f t="shared" si="791"/>
        <v>-205</v>
      </c>
      <c r="C10182" s="6">
        <f t="shared" si="792"/>
        <v>48</v>
      </c>
      <c r="D10182" s="8">
        <f ca="1">VLOOKUP(B10182,Residuals!$A$12:$AW$232,C10182,FALSE)</f>
        <v>-2.0848922812300524E-2</v>
      </c>
      <c r="E10182" s="8">
        <f ca="1">VLOOKUP(B10182,Residuals!$A$12:$AW$232,C10182,FALSE)^2</f>
        <v>4.346775824332652E-4</v>
      </c>
      <c r="F10182" s="8">
        <f t="shared" ca="1" si="790"/>
        <v>1.024069071566065</v>
      </c>
      <c r="G10182" s="6">
        <f t="shared" si="793"/>
        <v>0</v>
      </c>
    </row>
    <row r="10183" spans="1:7" x14ac:dyDescent="0.25">
      <c r="A10183" s="6">
        <f t="shared" si="794"/>
        <v>10172</v>
      </c>
      <c r="B10183" s="6">
        <f t="shared" si="791"/>
        <v>-204</v>
      </c>
      <c r="C10183" s="6">
        <f t="shared" si="792"/>
        <v>48</v>
      </c>
      <c r="D10183" s="8">
        <f ca="1">VLOOKUP(B10183,Residuals!$A$12:$AW$232,C10183,FALSE)</f>
        <v>1.8981209181877894E-2</v>
      </c>
      <c r="E10183" s="8">
        <f ca="1">VLOOKUP(B10183,Residuals!$A$12:$AW$232,C10183,FALSE)^2</f>
        <v>3.6028630200620566E-4</v>
      </c>
      <c r="F10183" s="8">
        <f t="shared" ca="1" si="790"/>
        <v>0.84880857376653651</v>
      </c>
      <c r="G10183" s="6">
        <f t="shared" si="793"/>
        <v>0</v>
      </c>
    </row>
    <row r="10184" spans="1:7" x14ac:dyDescent="0.25">
      <c r="A10184" s="6">
        <f t="shared" si="794"/>
        <v>10173</v>
      </c>
      <c r="B10184" s="6">
        <f t="shared" si="791"/>
        <v>-203</v>
      </c>
      <c r="C10184" s="6">
        <f t="shared" si="792"/>
        <v>48</v>
      </c>
      <c r="D10184" s="8">
        <f ca="1">VLOOKUP(B10184,Residuals!$A$12:$AW$232,C10184,FALSE)</f>
        <v>-1.781483703619555E-2</v>
      </c>
      <c r="E10184" s="8">
        <f ca="1">VLOOKUP(B10184,Residuals!$A$12:$AW$232,C10184,FALSE)^2</f>
        <v>3.1736841862620467E-4</v>
      </c>
      <c r="F10184" s="8">
        <f t="shared" ca="1" si="790"/>
        <v>0.74769713217687062</v>
      </c>
      <c r="G10184" s="6">
        <f t="shared" si="793"/>
        <v>0</v>
      </c>
    </row>
    <row r="10185" spans="1:7" x14ac:dyDescent="0.25">
      <c r="A10185" s="6">
        <f t="shared" si="794"/>
        <v>10174</v>
      </c>
      <c r="B10185" s="6">
        <f t="shared" si="791"/>
        <v>-202</v>
      </c>
      <c r="C10185" s="6">
        <f t="shared" si="792"/>
        <v>48</v>
      </c>
      <c r="D10185" s="8">
        <f ca="1">VLOOKUP(B10185,Residuals!$A$12:$AW$232,C10185,FALSE)</f>
        <v>1.3147959965440353E-2</v>
      </c>
      <c r="E10185" s="8">
        <f ca="1">VLOOKUP(B10185,Residuals!$A$12:$AW$232,C10185,FALSE)^2</f>
        <v>1.7286885125282229E-4</v>
      </c>
      <c r="F10185" s="8">
        <f t="shared" ca="1" si="790"/>
        <v>0.40726656068661826</v>
      </c>
      <c r="G10185" s="6">
        <f t="shared" si="793"/>
        <v>0</v>
      </c>
    </row>
    <row r="10186" spans="1:7" x14ac:dyDescent="0.25">
      <c r="A10186" s="6">
        <f t="shared" si="794"/>
        <v>10175</v>
      </c>
      <c r="B10186" s="6">
        <f t="shared" si="791"/>
        <v>-201</v>
      </c>
      <c r="C10186" s="6">
        <f t="shared" si="792"/>
        <v>48</v>
      </c>
      <c r="D10186" s="8">
        <f ca="1">VLOOKUP(B10186,Residuals!$A$12:$AW$232,C10186,FALSE)</f>
        <v>2.259568382466607E-3</v>
      </c>
      <c r="E10186" s="8">
        <f ca="1">VLOOKUP(B10186,Residuals!$A$12:$AW$232,C10186,FALSE)^2</f>
        <v>5.1056492750427591E-6</v>
      </c>
      <c r="F10186" s="8">
        <f t="shared" ca="1" si="790"/>
        <v>1.2028541898954989E-2</v>
      </c>
      <c r="G10186" s="6">
        <f t="shared" si="793"/>
        <v>0</v>
      </c>
    </row>
    <row r="10187" spans="1:7" x14ac:dyDescent="0.25">
      <c r="A10187" s="6">
        <f t="shared" si="794"/>
        <v>10176</v>
      </c>
      <c r="B10187" s="6">
        <f t="shared" si="791"/>
        <v>-200</v>
      </c>
      <c r="C10187" s="6">
        <f t="shared" si="792"/>
        <v>48</v>
      </c>
      <c r="D10187" s="8">
        <f ca="1">VLOOKUP(B10187,Residuals!$A$12:$AW$232,C10187,FALSE)</f>
        <v>-8.6195449940147592E-3</v>
      </c>
      <c r="E10187" s="8">
        <f ca="1">VLOOKUP(B10187,Residuals!$A$12:$AW$232,C10187,FALSE)^2</f>
        <v>7.4296555903844897E-5</v>
      </c>
      <c r="F10187" s="8">
        <f t="shared" ref="F10187:F10250" ca="1" si="795">E10187/$F$8</f>
        <v>0.17503733364645685</v>
      </c>
      <c r="G10187" s="6">
        <f t="shared" si="793"/>
        <v>0</v>
      </c>
    </row>
    <row r="10188" spans="1:7" x14ac:dyDescent="0.25">
      <c r="A10188" s="6">
        <f t="shared" si="794"/>
        <v>10177</v>
      </c>
      <c r="B10188" s="6">
        <f t="shared" ref="B10188:B10251" si="796">MOD(A10188,221)-210</f>
        <v>-199</v>
      </c>
      <c r="C10188" s="6">
        <f t="shared" ref="C10188:C10251" si="797">IF(B10188&lt;B10187,IF(ISNUMBER(C10187),C10187+1,2),C10187)</f>
        <v>48</v>
      </c>
      <c r="D10188" s="8">
        <f ca="1">VLOOKUP(B10188,Residuals!$A$12:$AW$232,C10188,FALSE)</f>
        <v>2.8176238994279765E-3</v>
      </c>
      <c r="E10188" s="8">
        <f ca="1">VLOOKUP(B10188,Residuals!$A$12:$AW$232,C10188,FALSE)^2</f>
        <v>7.9390044386277166E-6</v>
      </c>
      <c r="F10188" s="8">
        <f t="shared" ca="1" si="795"/>
        <v>1.8703722559404234E-2</v>
      </c>
      <c r="G10188" s="6">
        <f t="shared" ref="G10188:G10251" si="798">IF(OR(B10188&lt;-10,B10188&gt;10),0,1)</f>
        <v>0</v>
      </c>
    </row>
    <row r="10189" spans="1:7" x14ac:dyDescent="0.25">
      <c r="A10189" s="6">
        <f t="shared" ref="A10189:A10252" si="799">A10188+1</f>
        <v>10178</v>
      </c>
      <c r="B10189" s="6">
        <f t="shared" si="796"/>
        <v>-198</v>
      </c>
      <c r="C10189" s="6">
        <f t="shared" si="797"/>
        <v>48</v>
      </c>
      <c r="D10189" s="8">
        <f ca="1">VLOOKUP(B10189,Residuals!$A$12:$AW$232,C10189,FALSE)</f>
        <v>-9.5068457028117236E-3</v>
      </c>
      <c r="E10189" s="8">
        <f ca="1">VLOOKUP(B10189,Residuals!$A$12:$AW$232,C10189,FALSE)^2</f>
        <v>9.038011521706973E-5</v>
      </c>
      <c r="F10189" s="8">
        <f t="shared" ca="1" si="795"/>
        <v>0.21292904078527758</v>
      </c>
      <c r="G10189" s="6">
        <f t="shared" si="798"/>
        <v>0</v>
      </c>
    </row>
    <row r="10190" spans="1:7" x14ac:dyDescent="0.25">
      <c r="A10190" s="6">
        <f t="shared" si="799"/>
        <v>10179</v>
      </c>
      <c r="B10190" s="6">
        <f t="shared" si="796"/>
        <v>-197</v>
      </c>
      <c r="C10190" s="6">
        <f t="shared" si="797"/>
        <v>48</v>
      </c>
      <c r="D10190" s="8">
        <f ca="1">VLOOKUP(B10190,Residuals!$A$12:$AW$232,C10190,FALSE)</f>
        <v>2.0016435584314492E-2</v>
      </c>
      <c r="E10190" s="8">
        <f ca="1">VLOOKUP(B10190,Residuals!$A$12:$AW$232,C10190,FALSE)^2</f>
        <v>4.006576935010114E-4</v>
      </c>
      <c r="F10190" s="8">
        <f t="shared" ca="1" si="795"/>
        <v>0.94392066391501606</v>
      </c>
      <c r="G10190" s="6">
        <f t="shared" si="798"/>
        <v>0</v>
      </c>
    </row>
    <row r="10191" spans="1:7" x14ac:dyDescent="0.25">
      <c r="A10191" s="6">
        <f t="shared" si="799"/>
        <v>10180</v>
      </c>
      <c r="B10191" s="6">
        <f t="shared" si="796"/>
        <v>-196</v>
      </c>
      <c r="C10191" s="6">
        <f t="shared" si="797"/>
        <v>48</v>
      </c>
      <c r="D10191" s="8">
        <f ca="1">VLOOKUP(B10191,Residuals!$A$12:$AW$232,C10191,FALSE)</f>
        <v>-1.2262507942534879E-2</v>
      </c>
      <c r="E10191" s="8">
        <f ca="1">VLOOKUP(B10191,Residuals!$A$12:$AW$232,C10191,FALSE)^2</f>
        <v>1.5036910104073098E-4</v>
      </c>
      <c r="F10191" s="8">
        <f t="shared" ca="1" si="795"/>
        <v>0.35425876998993061</v>
      </c>
      <c r="G10191" s="6">
        <f t="shared" si="798"/>
        <v>0</v>
      </c>
    </row>
    <row r="10192" spans="1:7" x14ac:dyDescent="0.25">
      <c r="A10192" s="6">
        <f t="shared" si="799"/>
        <v>10181</v>
      </c>
      <c r="B10192" s="6">
        <f t="shared" si="796"/>
        <v>-195</v>
      </c>
      <c r="C10192" s="6">
        <f t="shared" si="797"/>
        <v>48</v>
      </c>
      <c r="D10192" s="8">
        <f ca="1">VLOOKUP(B10192,Residuals!$A$12:$AW$232,C10192,FALSE)</f>
        <v>3.0914524927041605E-2</v>
      </c>
      <c r="E10192" s="8">
        <f ca="1">VLOOKUP(B10192,Residuals!$A$12:$AW$232,C10192,FALSE)^2</f>
        <v>9.5570785146467674E-4</v>
      </c>
      <c r="F10192" s="8">
        <f t="shared" ca="1" si="795"/>
        <v>2.25157885221304</v>
      </c>
      <c r="G10192" s="6">
        <f t="shared" si="798"/>
        <v>0</v>
      </c>
    </row>
    <row r="10193" spans="1:7" x14ac:dyDescent="0.25">
      <c r="A10193" s="6">
        <f t="shared" si="799"/>
        <v>10182</v>
      </c>
      <c r="B10193" s="6">
        <f t="shared" si="796"/>
        <v>-194</v>
      </c>
      <c r="C10193" s="6">
        <f t="shared" si="797"/>
        <v>48</v>
      </c>
      <c r="D10193" s="8">
        <f ca="1">VLOOKUP(B10193,Residuals!$A$12:$AW$232,C10193,FALSE)</f>
        <v>6.8252140224685579E-5</v>
      </c>
      <c r="E10193" s="8">
        <f ca="1">VLOOKUP(B10193,Residuals!$A$12:$AW$232,C10193,FALSE)^2</f>
        <v>4.6583546452501428E-9</v>
      </c>
      <c r="F10193" s="8">
        <f t="shared" ca="1" si="795"/>
        <v>1.097474797269808E-5</v>
      </c>
      <c r="G10193" s="6">
        <f t="shared" si="798"/>
        <v>0</v>
      </c>
    </row>
    <row r="10194" spans="1:7" x14ac:dyDescent="0.25">
      <c r="A10194" s="6">
        <f t="shared" si="799"/>
        <v>10183</v>
      </c>
      <c r="B10194" s="6">
        <f t="shared" si="796"/>
        <v>-193</v>
      </c>
      <c r="C10194" s="6">
        <f t="shared" si="797"/>
        <v>48</v>
      </c>
      <c r="D10194" s="8">
        <f ca="1">VLOOKUP(B10194,Residuals!$A$12:$AW$232,C10194,FALSE)</f>
        <v>-3.4449226227528437E-3</v>
      </c>
      <c r="E10194" s="8">
        <f ca="1">VLOOKUP(B10194,Residuals!$A$12:$AW$232,C10194,FALSE)^2</f>
        <v>1.186749187675433E-5</v>
      </c>
      <c r="F10194" s="8">
        <f t="shared" ca="1" si="795"/>
        <v>2.7958955969190017E-2</v>
      </c>
      <c r="G10194" s="6">
        <f t="shared" si="798"/>
        <v>0</v>
      </c>
    </row>
    <row r="10195" spans="1:7" x14ac:dyDescent="0.25">
      <c r="A10195" s="6">
        <f t="shared" si="799"/>
        <v>10184</v>
      </c>
      <c r="B10195" s="6">
        <f t="shared" si="796"/>
        <v>-192</v>
      </c>
      <c r="C10195" s="6">
        <f t="shared" si="797"/>
        <v>48</v>
      </c>
      <c r="D10195" s="8">
        <f ca="1">VLOOKUP(B10195,Residuals!$A$12:$AW$232,C10195,FALSE)</f>
        <v>-1.2231173676632704E-2</v>
      </c>
      <c r="E10195" s="8">
        <f ca="1">VLOOKUP(B10195,Residuals!$A$12:$AW$232,C10195,FALSE)^2</f>
        <v>1.4960160950795278E-4</v>
      </c>
      <c r="F10195" s="8">
        <f t="shared" ca="1" si="795"/>
        <v>0.35245061522610022</v>
      </c>
      <c r="G10195" s="6">
        <f t="shared" si="798"/>
        <v>0</v>
      </c>
    </row>
    <row r="10196" spans="1:7" x14ac:dyDescent="0.25">
      <c r="A10196" s="6">
        <f t="shared" si="799"/>
        <v>10185</v>
      </c>
      <c r="B10196" s="6">
        <f t="shared" si="796"/>
        <v>-191</v>
      </c>
      <c r="C10196" s="6">
        <f t="shared" si="797"/>
        <v>48</v>
      </c>
      <c r="D10196" s="8">
        <f ca="1">VLOOKUP(B10196,Residuals!$A$12:$AW$232,C10196,FALSE)</f>
        <v>-9.8641382671508515E-3</v>
      </c>
      <c r="E10196" s="8">
        <f ca="1">VLOOKUP(B10196,Residuals!$A$12:$AW$232,C10196,FALSE)^2</f>
        <v>9.7301223753469809E-5</v>
      </c>
      <c r="F10196" s="8">
        <f t="shared" ca="1" si="795"/>
        <v>0.22923467392468005</v>
      </c>
      <c r="G10196" s="6">
        <f t="shared" si="798"/>
        <v>0</v>
      </c>
    </row>
    <row r="10197" spans="1:7" x14ac:dyDescent="0.25">
      <c r="A10197" s="6">
        <f t="shared" si="799"/>
        <v>10186</v>
      </c>
      <c r="B10197" s="6">
        <f t="shared" si="796"/>
        <v>-190</v>
      </c>
      <c r="C10197" s="6">
        <f t="shared" si="797"/>
        <v>48</v>
      </c>
      <c r="D10197" s="8">
        <f ca="1">VLOOKUP(B10197,Residuals!$A$12:$AW$232,C10197,FALSE)</f>
        <v>8.949318864474233E-3</v>
      </c>
      <c r="E10197" s="8">
        <f ca="1">VLOOKUP(B10197,Residuals!$A$12:$AW$232,C10197,FALSE)^2</f>
        <v>8.0090308138034376E-5</v>
      </c>
      <c r="F10197" s="8">
        <f t="shared" ca="1" si="795"/>
        <v>0.18868699654864055</v>
      </c>
      <c r="G10197" s="6">
        <f t="shared" si="798"/>
        <v>0</v>
      </c>
    </row>
    <row r="10198" spans="1:7" x14ac:dyDescent="0.25">
      <c r="A10198" s="6">
        <f t="shared" si="799"/>
        <v>10187</v>
      </c>
      <c r="B10198" s="6">
        <f t="shared" si="796"/>
        <v>-189</v>
      </c>
      <c r="C10198" s="6">
        <f t="shared" si="797"/>
        <v>48</v>
      </c>
      <c r="D10198" s="8">
        <f ca="1">VLOOKUP(B10198,Residuals!$A$12:$AW$232,C10198,FALSE)</f>
        <v>-7.2219457566388137E-3</v>
      </c>
      <c r="E10198" s="8">
        <f ca="1">VLOOKUP(B10198,Residuals!$A$12:$AW$232,C10198,FALSE)^2</f>
        <v>5.2156500511833368E-5</v>
      </c>
      <c r="F10198" s="8">
        <f t="shared" ca="1" si="795"/>
        <v>0.12287695803472534</v>
      </c>
      <c r="G10198" s="6">
        <f t="shared" si="798"/>
        <v>0</v>
      </c>
    </row>
    <row r="10199" spans="1:7" x14ac:dyDescent="0.25">
      <c r="A10199" s="6">
        <f t="shared" si="799"/>
        <v>10188</v>
      </c>
      <c r="B10199" s="6">
        <f t="shared" si="796"/>
        <v>-188</v>
      </c>
      <c r="C10199" s="6">
        <f t="shared" si="797"/>
        <v>48</v>
      </c>
      <c r="D10199" s="8">
        <f ca="1">VLOOKUP(B10199,Residuals!$A$12:$AW$232,C10199,FALSE)</f>
        <v>-3.8981503007306691E-3</v>
      </c>
      <c r="E10199" s="8">
        <f ca="1">VLOOKUP(B10199,Residuals!$A$12:$AW$232,C10199,FALSE)^2</f>
        <v>1.5195575767086605E-5</v>
      </c>
      <c r="F10199" s="8">
        <f t="shared" ca="1" si="795"/>
        <v>3.5799681871335663E-2</v>
      </c>
      <c r="G10199" s="6">
        <f t="shared" si="798"/>
        <v>0</v>
      </c>
    </row>
    <row r="10200" spans="1:7" x14ac:dyDescent="0.25">
      <c r="A10200" s="6">
        <f t="shared" si="799"/>
        <v>10189</v>
      </c>
      <c r="B10200" s="6">
        <f t="shared" si="796"/>
        <v>-187</v>
      </c>
      <c r="C10200" s="6">
        <f t="shared" si="797"/>
        <v>48</v>
      </c>
      <c r="D10200" s="8">
        <f ca="1">VLOOKUP(B10200,Residuals!$A$12:$AW$232,C10200,FALSE)</f>
        <v>-4.7494496730739015E-3</v>
      </c>
      <c r="E10200" s="8">
        <f ca="1">VLOOKUP(B10200,Residuals!$A$12:$AW$232,C10200,FALSE)^2</f>
        <v>2.255727219706179E-5</v>
      </c>
      <c r="F10200" s="8">
        <f t="shared" ca="1" si="795"/>
        <v>5.314330834959631E-2</v>
      </c>
      <c r="G10200" s="6">
        <f t="shared" si="798"/>
        <v>0</v>
      </c>
    </row>
    <row r="10201" spans="1:7" x14ac:dyDescent="0.25">
      <c r="A10201" s="6">
        <f t="shared" si="799"/>
        <v>10190</v>
      </c>
      <c r="B10201" s="6">
        <f t="shared" si="796"/>
        <v>-186</v>
      </c>
      <c r="C10201" s="6">
        <f t="shared" si="797"/>
        <v>48</v>
      </c>
      <c r="D10201" s="8">
        <f ca="1">VLOOKUP(B10201,Residuals!$A$12:$AW$232,C10201,FALSE)</f>
        <v>-1.5941097658157544E-3</v>
      </c>
      <c r="E10201" s="8">
        <f ca="1">VLOOKUP(B10201,Residuals!$A$12:$AW$232,C10201,FALSE)^2</f>
        <v>2.5411859454691593E-6</v>
      </c>
      <c r="F10201" s="8">
        <f t="shared" ca="1" si="795"/>
        <v>5.9868510294129708E-3</v>
      </c>
      <c r="G10201" s="6">
        <f t="shared" si="798"/>
        <v>0</v>
      </c>
    </row>
    <row r="10202" spans="1:7" x14ac:dyDescent="0.25">
      <c r="A10202" s="6">
        <f t="shared" si="799"/>
        <v>10191</v>
      </c>
      <c r="B10202" s="6">
        <f t="shared" si="796"/>
        <v>-185</v>
      </c>
      <c r="C10202" s="6">
        <f t="shared" si="797"/>
        <v>48</v>
      </c>
      <c r="D10202" s="8">
        <f ca="1">VLOOKUP(B10202,Residuals!$A$12:$AW$232,C10202,FALSE)</f>
        <v>6.9084585909417254E-3</v>
      </c>
      <c r="E10202" s="8">
        <f ca="1">VLOOKUP(B10202,Residuals!$A$12:$AW$232,C10202,FALSE)^2</f>
        <v>4.7726800102756527E-5</v>
      </c>
      <c r="F10202" s="8">
        <f t="shared" ca="1" si="795"/>
        <v>0.11244090297100329</v>
      </c>
      <c r="G10202" s="6">
        <f t="shared" si="798"/>
        <v>0</v>
      </c>
    </row>
    <row r="10203" spans="1:7" x14ac:dyDescent="0.25">
      <c r="A10203" s="6">
        <f t="shared" si="799"/>
        <v>10192</v>
      </c>
      <c r="B10203" s="6">
        <f t="shared" si="796"/>
        <v>-184</v>
      </c>
      <c r="C10203" s="6">
        <f t="shared" si="797"/>
        <v>48</v>
      </c>
      <c r="D10203" s="8">
        <f ca="1">VLOOKUP(B10203,Residuals!$A$12:$AW$232,C10203,FALSE)</f>
        <v>-6.6668042178795253E-3</v>
      </c>
      <c r="E10203" s="8">
        <f ca="1">VLOOKUP(B10203,Residuals!$A$12:$AW$232,C10203,FALSE)^2</f>
        <v>4.4446278479536232E-5</v>
      </c>
      <c r="F10203" s="8">
        <f t="shared" ca="1" si="795"/>
        <v>0.10471223034395476</v>
      </c>
      <c r="G10203" s="6">
        <f t="shared" si="798"/>
        <v>0</v>
      </c>
    </row>
    <row r="10204" spans="1:7" x14ac:dyDescent="0.25">
      <c r="A10204" s="6">
        <f t="shared" si="799"/>
        <v>10193</v>
      </c>
      <c r="B10204" s="6">
        <f t="shared" si="796"/>
        <v>-183</v>
      </c>
      <c r="C10204" s="6">
        <f t="shared" si="797"/>
        <v>48</v>
      </c>
      <c r="D10204" s="8">
        <f ca="1">VLOOKUP(B10204,Residuals!$A$12:$AW$232,C10204,FALSE)</f>
        <v>3.3767471277166483E-3</v>
      </c>
      <c r="E10204" s="8">
        <f ca="1">VLOOKUP(B10204,Residuals!$A$12:$AW$232,C10204,FALSE)^2</f>
        <v>1.1402421164542633E-5</v>
      </c>
      <c r="F10204" s="8">
        <f t="shared" ca="1" si="795"/>
        <v>2.6863282873280315E-2</v>
      </c>
      <c r="G10204" s="6">
        <f t="shared" si="798"/>
        <v>0</v>
      </c>
    </row>
    <row r="10205" spans="1:7" x14ac:dyDescent="0.25">
      <c r="A10205" s="6">
        <f t="shared" si="799"/>
        <v>10194</v>
      </c>
      <c r="B10205" s="6">
        <f t="shared" si="796"/>
        <v>-182</v>
      </c>
      <c r="C10205" s="6">
        <f t="shared" si="797"/>
        <v>48</v>
      </c>
      <c r="D10205" s="8">
        <f ca="1">VLOOKUP(B10205,Residuals!$A$12:$AW$232,C10205,FALSE)</f>
        <v>-3.1222593332660645E-3</v>
      </c>
      <c r="E10205" s="8">
        <f ca="1">VLOOKUP(B10205,Residuals!$A$12:$AW$232,C10205,FALSE)^2</f>
        <v>9.7485033441670503E-6</v>
      </c>
      <c r="F10205" s="8">
        <f t="shared" ca="1" si="795"/>
        <v>2.2966771630907639E-2</v>
      </c>
      <c r="G10205" s="6">
        <f t="shared" si="798"/>
        <v>0</v>
      </c>
    </row>
    <row r="10206" spans="1:7" x14ac:dyDescent="0.25">
      <c r="A10206" s="6">
        <f t="shared" si="799"/>
        <v>10195</v>
      </c>
      <c r="B10206" s="6">
        <f t="shared" si="796"/>
        <v>-181</v>
      </c>
      <c r="C10206" s="6">
        <f t="shared" si="797"/>
        <v>48</v>
      </c>
      <c r="D10206" s="8">
        <f ca="1">VLOOKUP(B10206,Residuals!$A$12:$AW$232,C10206,FALSE)</f>
        <v>4.3671182599392556E-3</v>
      </c>
      <c r="E10206" s="8">
        <f ca="1">VLOOKUP(B10206,Residuals!$A$12:$AW$232,C10206,FALSE)^2</f>
        <v>1.9071721896294872E-5</v>
      </c>
      <c r="F10206" s="8">
        <f t="shared" ca="1" si="795"/>
        <v>4.4931602927793926E-2</v>
      </c>
      <c r="G10206" s="6">
        <f t="shared" si="798"/>
        <v>0</v>
      </c>
    </row>
    <row r="10207" spans="1:7" x14ac:dyDescent="0.25">
      <c r="A10207" s="6">
        <f t="shared" si="799"/>
        <v>10196</v>
      </c>
      <c r="B10207" s="6">
        <f t="shared" si="796"/>
        <v>-180</v>
      </c>
      <c r="C10207" s="6">
        <f t="shared" si="797"/>
        <v>48</v>
      </c>
      <c r="D10207" s="8">
        <f ca="1">VLOOKUP(B10207,Residuals!$A$12:$AW$232,C10207,FALSE)</f>
        <v>7.0910036391075709E-3</v>
      </c>
      <c r="E10207" s="8">
        <f ca="1">VLOOKUP(B10207,Residuals!$A$12:$AW$232,C10207,FALSE)^2</f>
        <v>5.0282332609836812E-5</v>
      </c>
      <c r="F10207" s="8">
        <f t="shared" ca="1" si="795"/>
        <v>0.11846155346609615</v>
      </c>
      <c r="G10207" s="6">
        <f t="shared" si="798"/>
        <v>0</v>
      </c>
    </row>
    <row r="10208" spans="1:7" x14ac:dyDescent="0.25">
      <c r="A10208" s="6">
        <f t="shared" si="799"/>
        <v>10197</v>
      </c>
      <c r="B10208" s="6">
        <f t="shared" si="796"/>
        <v>-179</v>
      </c>
      <c r="C10208" s="6">
        <f t="shared" si="797"/>
        <v>48</v>
      </c>
      <c r="D10208" s="8">
        <f ca="1">VLOOKUP(B10208,Residuals!$A$12:$AW$232,C10208,FALSE)</f>
        <v>-2.0599252215909303E-2</v>
      </c>
      <c r="E10208" s="8">
        <f ca="1">VLOOKUP(B10208,Residuals!$A$12:$AW$232,C10208,FALSE)^2</f>
        <v>4.243291918546443E-4</v>
      </c>
      <c r="F10208" s="8">
        <f t="shared" ca="1" si="795"/>
        <v>0.99968900882455403</v>
      </c>
      <c r="G10208" s="6">
        <f t="shared" si="798"/>
        <v>0</v>
      </c>
    </row>
    <row r="10209" spans="1:7" x14ac:dyDescent="0.25">
      <c r="A10209" s="6">
        <f t="shared" si="799"/>
        <v>10198</v>
      </c>
      <c r="B10209" s="6">
        <f t="shared" si="796"/>
        <v>-178</v>
      </c>
      <c r="C10209" s="6">
        <f t="shared" si="797"/>
        <v>48</v>
      </c>
      <c r="D10209" s="8">
        <f ca="1">VLOOKUP(B10209,Residuals!$A$12:$AW$232,C10209,FALSE)</f>
        <v>-5.9948000862337786E-3</v>
      </c>
      <c r="E10209" s="8">
        <f ca="1">VLOOKUP(B10209,Residuals!$A$12:$AW$232,C10209,FALSE)^2</f>
        <v>3.593762807390852E-5</v>
      </c>
      <c r="F10209" s="8">
        <f t="shared" ca="1" si="795"/>
        <v>8.466646292159373E-2</v>
      </c>
      <c r="G10209" s="6">
        <f t="shared" si="798"/>
        <v>0</v>
      </c>
    </row>
    <row r="10210" spans="1:7" x14ac:dyDescent="0.25">
      <c r="A10210" s="6">
        <f t="shared" si="799"/>
        <v>10199</v>
      </c>
      <c r="B10210" s="6">
        <f t="shared" si="796"/>
        <v>-177</v>
      </c>
      <c r="C10210" s="6">
        <f t="shared" si="797"/>
        <v>48</v>
      </c>
      <c r="D10210" s="8">
        <f ca="1">VLOOKUP(B10210,Residuals!$A$12:$AW$232,C10210,FALSE)</f>
        <v>5.2620363270732213E-3</v>
      </c>
      <c r="E10210" s="8">
        <f ca="1">VLOOKUP(B10210,Residuals!$A$12:$AW$232,C10210,FALSE)^2</f>
        <v>2.7689026307438238E-5</v>
      </c>
      <c r="F10210" s="8">
        <f t="shared" ca="1" si="795"/>
        <v>6.5233351360096795E-2</v>
      </c>
      <c r="G10210" s="6">
        <f t="shared" si="798"/>
        <v>0</v>
      </c>
    </row>
    <row r="10211" spans="1:7" x14ac:dyDescent="0.25">
      <c r="A10211" s="6">
        <f t="shared" si="799"/>
        <v>10200</v>
      </c>
      <c r="B10211" s="6">
        <f t="shared" si="796"/>
        <v>-176</v>
      </c>
      <c r="C10211" s="6">
        <f t="shared" si="797"/>
        <v>48</v>
      </c>
      <c r="D10211" s="8">
        <f ca="1">VLOOKUP(B10211,Residuals!$A$12:$AW$232,C10211,FALSE)</f>
        <v>-8.2574102051505231E-3</v>
      </c>
      <c r="E10211" s="8">
        <f ca="1">VLOOKUP(B10211,Residuals!$A$12:$AW$232,C10211,FALSE)^2</f>
        <v>6.8184823296124007E-5</v>
      </c>
      <c r="F10211" s="8">
        <f t="shared" ca="1" si="795"/>
        <v>0.16063853189042271</v>
      </c>
      <c r="G10211" s="6">
        <f t="shared" si="798"/>
        <v>0</v>
      </c>
    </row>
    <row r="10212" spans="1:7" x14ac:dyDescent="0.25">
      <c r="A10212" s="6">
        <f t="shared" si="799"/>
        <v>10201</v>
      </c>
      <c r="B10212" s="6">
        <f t="shared" si="796"/>
        <v>-175</v>
      </c>
      <c r="C10212" s="6">
        <f t="shared" si="797"/>
        <v>48</v>
      </c>
      <c r="D10212" s="8">
        <f ca="1">VLOOKUP(B10212,Residuals!$A$12:$AW$232,C10212,FALSE)</f>
        <v>-6.5437792145333924E-3</v>
      </c>
      <c r="E10212" s="8">
        <f ca="1">VLOOKUP(B10212,Residuals!$A$12:$AW$232,C10212,FALSE)^2</f>
        <v>4.2821046408559262E-5</v>
      </c>
      <c r="F10212" s="8">
        <f t="shared" ca="1" si="795"/>
        <v>0.10088330066074455</v>
      </c>
      <c r="G10212" s="6">
        <f t="shared" si="798"/>
        <v>0</v>
      </c>
    </row>
    <row r="10213" spans="1:7" x14ac:dyDescent="0.25">
      <c r="A10213" s="6">
        <f t="shared" si="799"/>
        <v>10202</v>
      </c>
      <c r="B10213" s="6">
        <f t="shared" si="796"/>
        <v>-174</v>
      </c>
      <c r="C10213" s="6">
        <f t="shared" si="797"/>
        <v>48</v>
      </c>
      <c r="D10213" s="8">
        <f ca="1">VLOOKUP(B10213,Residuals!$A$12:$AW$232,C10213,FALSE)</f>
        <v>-7.1305468247690983E-3</v>
      </c>
      <c r="E10213" s="8">
        <f ca="1">VLOOKUP(B10213,Residuals!$A$12:$AW$232,C10213,FALSE)^2</f>
        <v>5.0844698020224673E-5</v>
      </c>
      <c r="F10213" s="8">
        <f t="shared" ca="1" si="795"/>
        <v>0.11978644586214048</v>
      </c>
      <c r="G10213" s="6">
        <f t="shared" si="798"/>
        <v>0</v>
      </c>
    </row>
    <row r="10214" spans="1:7" x14ac:dyDescent="0.25">
      <c r="A10214" s="6">
        <f t="shared" si="799"/>
        <v>10203</v>
      </c>
      <c r="B10214" s="6">
        <f t="shared" si="796"/>
        <v>-173</v>
      </c>
      <c r="C10214" s="6">
        <f t="shared" si="797"/>
        <v>48</v>
      </c>
      <c r="D10214" s="8">
        <f ca="1">VLOOKUP(B10214,Residuals!$A$12:$AW$232,C10214,FALSE)</f>
        <v>-1.198288759191591E-2</v>
      </c>
      <c r="E10214" s="8">
        <f ca="1">VLOOKUP(B10214,Residuals!$A$12:$AW$232,C10214,FALSE)^2</f>
        <v>1.4358959504049226E-4</v>
      </c>
      <c r="F10214" s="8">
        <f t="shared" ca="1" si="795"/>
        <v>0.33828674222517485</v>
      </c>
      <c r="G10214" s="6">
        <f t="shared" si="798"/>
        <v>0</v>
      </c>
    </row>
    <row r="10215" spans="1:7" x14ac:dyDescent="0.25">
      <c r="A10215" s="6">
        <f t="shared" si="799"/>
        <v>10204</v>
      </c>
      <c r="B10215" s="6">
        <f t="shared" si="796"/>
        <v>-172</v>
      </c>
      <c r="C10215" s="6">
        <f t="shared" si="797"/>
        <v>48</v>
      </c>
      <c r="D10215" s="8">
        <f ca="1">VLOOKUP(B10215,Residuals!$A$12:$AW$232,C10215,FALSE)</f>
        <v>-2.1836968744688653E-2</v>
      </c>
      <c r="E10215" s="8">
        <f ca="1">VLOOKUP(B10215,Residuals!$A$12:$AW$232,C10215,FALSE)^2</f>
        <v>4.7685320395650914E-4</v>
      </c>
      <c r="F10215" s="8">
        <f t="shared" ca="1" si="795"/>
        <v>1.123431797691149</v>
      </c>
      <c r="G10215" s="6">
        <f t="shared" si="798"/>
        <v>0</v>
      </c>
    </row>
    <row r="10216" spans="1:7" x14ac:dyDescent="0.25">
      <c r="A10216" s="6">
        <f t="shared" si="799"/>
        <v>10205</v>
      </c>
      <c r="B10216" s="6">
        <f t="shared" si="796"/>
        <v>-171</v>
      </c>
      <c r="C10216" s="6">
        <f t="shared" si="797"/>
        <v>48</v>
      </c>
      <c r="D10216" s="8">
        <f ca="1">VLOOKUP(B10216,Residuals!$A$12:$AW$232,C10216,FALSE)</f>
        <v>-1.176537695074849E-2</v>
      </c>
      <c r="E10216" s="8">
        <f ca="1">VLOOKUP(B10216,Residuals!$A$12:$AW$232,C10216,FALSE)^2</f>
        <v>1.3842409479320383E-4</v>
      </c>
      <c r="F10216" s="8">
        <f t="shared" ca="1" si="795"/>
        <v>0.32611719574706294</v>
      </c>
      <c r="G10216" s="6">
        <f t="shared" si="798"/>
        <v>0</v>
      </c>
    </row>
    <row r="10217" spans="1:7" x14ac:dyDescent="0.25">
      <c r="A10217" s="6">
        <f t="shared" si="799"/>
        <v>10206</v>
      </c>
      <c r="B10217" s="6">
        <f t="shared" si="796"/>
        <v>-170</v>
      </c>
      <c r="C10217" s="6">
        <f t="shared" si="797"/>
        <v>48</v>
      </c>
      <c r="D10217" s="8">
        <f ca="1">VLOOKUP(B10217,Residuals!$A$12:$AW$232,C10217,FALSE)</f>
        <v>4.6505367036125591E-3</v>
      </c>
      <c r="E10217" s="8">
        <f ca="1">VLOOKUP(B10217,Residuals!$A$12:$AW$232,C10217,FALSE)^2</f>
        <v>2.1627491631647568E-5</v>
      </c>
      <c r="F10217" s="8">
        <f t="shared" ca="1" si="795"/>
        <v>5.0952812315607492E-2</v>
      </c>
      <c r="G10217" s="6">
        <f t="shared" si="798"/>
        <v>0</v>
      </c>
    </row>
    <row r="10218" spans="1:7" x14ac:dyDescent="0.25">
      <c r="A10218" s="6">
        <f t="shared" si="799"/>
        <v>10207</v>
      </c>
      <c r="B10218" s="6">
        <f t="shared" si="796"/>
        <v>-169</v>
      </c>
      <c r="C10218" s="6">
        <f t="shared" si="797"/>
        <v>48</v>
      </c>
      <c r="D10218" s="8">
        <f ca="1">VLOOKUP(B10218,Residuals!$A$12:$AW$232,C10218,FALSE)</f>
        <v>5.5712520304726856E-3</v>
      </c>
      <c r="E10218" s="8">
        <f ca="1">VLOOKUP(B10218,Residuals!$A$12:$AW$232,C10218,FALSE)^2</f>
        <v>3.1038849187046023E-5</v>
      </c>
      <c r="F10218" s="8">
        <f t="shared" ca="1" si="795"/>
        <v>7.3125292754975091E-2</v>
      </c>
      <c r="G10218" s="6">
        <f t="shared" si="798"/>
        <v>0</v>
      </c>
    </row>
    <row r="10219" spans="1:7" x14ac:dyDescent="0.25">
      <c r="A10219" s="6">
        <f t="shared" si="799"/>
        <v>10208</v>
      </c>
      <c r="B10219" s="6">
        <f t="shared" si="796"/>
        <v>-168</v>
      </c>
      <c r="C10219" s="6">
        <f t="shared" si="797"/>
        <v>48</v>
      </c>
      <c r="D10219" s="8">
        <f ca="1">VLOOKUP(B10219,Residuals!$A$12:$AW$232,C10219,FALSE)</f>
        <v>5.822251640488706E-3</v>
      </c>
      <c r="E10219" s="8">
        <f ca="1">VLOOKUP(B10219,Residuals!$A$12:$AW$232,C10219,FALSE)^2</f>
        <v>3.389861416517343E-5</v>
      </c>
      <c r="F10219" s="8">
        <f t="shared" ca="1" si="795"/>
        <v>7.9862693036016036E-2</v>
      </c>
      <c r="G10219" s="6">
        <f t="shared" si="798"/>
        <v>0</v>
      </c>
    </row>
    <row r="10220" spans="1:7" x14ac:dyDescent="0.25">
      <c r="A10220" s="6">
        <f t="shared" si="799"/>
        <v>10209</v>
      </c>
      <c r="B10220" s="6">
        <f t="shared" si="796"/>
        <v>-167</v>
      </c>
      <c r="C10220" s="6">
        <f t="shared" si="797"/>
        <v>48</v>
      </c>
      <c r="D10220" s="8">
        <f ca="1">VLOOKUP(B10220,Residuals!$A$12:$AW$232,C10220,FALSE)</f>
        <v>-7.1356599285874907E-3</v>
      </c>
      <c r="E10220" s="8">
        <f ca="1">VLOOKUP(B10220,Residuals!$A$12:$AW$232,C10220,FALSE)^2</f>
        <v>5.091764261644923E-5</v>
      </c>
      <c r="F10220" s="8">
        <f t="shared" ca="1" si="795"/>
        <v>0.11995829807617296</v>
      </c>
      <c r="G10220" s="6">
        <f t="shared" si="798"/>
        <v>0</v>
      </c>
    </row>
    <row r="10221" spans="1:7" x14ac:dyDescent="0.25">
      <c r="A10221" s="6">
        <f t="shared" si="799"/>
        <v>10210</v>
      </c>
      <c r="B10221" s="6">
        <f t="shared" si="796"/>
        <v>-166</v>
      </c>
      <c r="C10221" s="6">
        <f t="shared" si="797"/>
        <v>48</v>
      </c>
      <c r="D10221" s="8">
        <f ca="1">VLOOKUP(B10221,Residuals!$A$12:$AW$232,C10221,FALSE)</f>
        <v>-2.7433440256949073E-2</v>
      </c>
      <c r="E10221" s="8">
        <f ca="1">VLOOKUP(B10221,Residuals!$A$12:$AW$232,C10221,FALSE)^2</f>
        <v>7.5259364433159402E-4</v>
      </c>
      <c r="F10221" s="8">
        <f t="shared" ca="1" si="795"/>
        <v>1.7730564118417618</v>
      </c>
      <c r="G10221" s="6">
        <f t="shared" si="798"/>
        <v>0</v>
      </c>
    </row>
    <row r="10222" spans="1:7" x14ac:dyDescent="0.25">
      <c r="A10222" s="6">
        <f t="shared" si="799"/>
        <v>10211</v>
      </c>
      <c r="B10222" s="6">
        <f t="shared" si="796"/>
        <v>-165</v>
      </c>
      <c r="C10222" s="6">
        <f t="shared" si="797"/>
        <v>48</v>
      </c>
      <c r="D10222" s="8">
        <f ca="1">VLOOKUP(B10222,Residuals!$A$12:$AW$232,C10222,FALSE)</f>
        <v>-1.9430463082944355E-5</v>
      </c>
      <c r="E10222" s="8">
        <f ca="1">VLOOKUP(B10222,Residuals!$A$12:$AW$232,C10222,FALSE)^2</f>
        <v>3.7754289561766346E-10</v>
      </c>
      <c r="F10222" s="8">
        <f t="shared" ca="1" si="795"/>
        <v>8.8946386521072233E-7</v>
      </c>
      <c r="G10222" s="6">
        <f t="shared" si="798"/>
        <v>0</v>
      </c>
    </row>
    <row r="10223" spans="1:7" x14ac:dyDescent="0.25">
      <c r="A10223" s="6">
        <f t="shared" si="799"/>
        <v>10212</v>
      </c>
      <c r="B10223" s="6">
        <f t="shared" si="796"/>
        <v>-164</v>
      </c>
      <c r="C10223" s="6">
        <f t="shared" si="797"/>
        <v>48</v>
      </c>
      <c r="D10223" s="8">
        <f ca="1">VLOOKUP(B10223,Residuals!$A$12:$AW$232,C10223,FALSE)</f>
        <v>1.3028361595898411E-2</v>
      </c>
      <c r="E10223" s="8">
        <f ca="1">VLOOKUP(B10223,Residuals!$A$12:$AW$232,C10223,FALSE)^2</f>
        <v>1.697382058734806E-4</v>
      </c>
      <c r="F10223" s="8">
        <f t="shared" ca="1" si="795"/>
        <v>0.39989098569358938</v>
      </c>
      <c r="G10223" s="6">
        <f t="shared" si="798"/>
        <v>0</v>
      </c>
    </row>
    <row r="10224" spans="1:7" x14ac:dyDescent="0.25">
      <c r="A10224" s="6">
        <f t="shared" si="799"/>
        <v>10213</v>
      </c>
      <c r="B10224" s="6">
        <f t="shared" si="796"/>
        <v>-163</v>
      </c>
      <c r="C10224" s="6">
        <f t="shared" si="797"/>
        <v>48</v>
      </c>
      <c r="D10224" s="8">
        <f ca="1">VLOOKUP(B10224,Residuals!$A$12:$AW$232,C10224,FALSE)</f>
        <v>1.2296451483526545E-2</v>
      </c>
      <c r="E10224" s="8">
        <f ca="1">VLOOKUP(B10224,Residuals!$A$12:$AW$232,C10224,FALSE)^2</f>
        <v>1.5120271908672218E-4</v>
      </c>
      <c r="F10224" s="8">
        <f t="shared" ca="1" si="795"/>
        <v>0.35622271405536904</v>
      </c>
      <c r="G10224" s="6">
        <f t="shared" si="798"/>
        <v>0</v>
      </c>
    </row>
    <row r="10225" spans="1:7" x14ac:dyDescent="0.25">
      <c r="A10225" s="6">
        <f t="shared" si="799"/>
        <v>10214</v>
      </c>
      <c r="B10225" s="6">
        <f t="shared" si="796"/>
        <v>-162</v>
      </c>
      <c r="C10225" s="6">
        <f t="shared" si="797"/>
        <v>48</v>
      </c>
      <c r="D10225" s="8">
        <f ca="1">VLOOKUP(B10225,Residuals!$A$12:$AW$232,C10225,FALSE)</f>
        <v>3.6028094461174978E-3</v>
      </c>
      <c r="E10225" s="8">
        <f ca="1">VLOOKUP(B10225,Residuals!$A$12:$AW$232,C10225,FALSE)^2</f>
        <v>1.2980235905033471E-5</v>
      </c>
      <c r="F10225" s="8">
        <f t="shared" ca="1" si="795"/>
        <v>3.0580500741643174E-2</v>
      </c>
      <c r="G10225" s="6">
        <f t="shared" si="798"/>
        <v>0</v>
      </c>
    </row>
    <row r="10226" spans="1:7" x14ac:dyDescent="0.25">
      <c r="A10226" s="6">
        <f t="shared" si="799"/>
        <v>10215</v>
      </c>
      <c r="B10226" s="6">
        <f t="shared" si="796"/>
        <v>-161</v>
      </c>
      <c r="C10226" s="6">
        <f t="shared" si="797"/>
        <v>48</v>
      </c>
      <c r="D10226" s="8">
        <f ca="1">VLOOKUP(B10226,Residuals!$A$12:$AW$232,C10226,FALSE)</f>
        <v>-1.2638096405872606E-2</v>
      </c>
      <c r="E10226" s="8">
        <f ca="1">VLOOKUP(B10226,Residuals!$A$12:$AW$232,C10226,FALSE)^2</f>
        <v>1.597214807641301E-4</v>
      </c>
      <c r="F10226" s="8">
        <f t="shared" ca="1" si="795"/>
        <v>0.37629230290566368</v>
      </c>
      <c r="G10226" s="6">
        <f t="shared" si="798"/>
        <v>0</v>
      </c>
    </row>
    <row r="10227" spans="1:7" x14ac:dyDescent="0.25">
      <c r="A10227" s="6">
        <f t="shared" si="799"/>
        <v>10216</v>
      </c>
      <c r="B10227" s="6">
        <f t="shared" si="796"/>
        <v>-160</v>
      </c>
      <c r="C10227" s="6">
        <f t="shared" si="797"/>
        <v>48</v>
      </c>
      <c r="D10227" s="8">
        <f ca="1">VLOOKUP(B10227,Residuals!$A$12:$AW$232,C10227,FALSE)</f>
        <v>-5.9803750679410942E-3</v>
      </c>
      <c r="E10227" s="8">
        <f ca="1">VLOOKUP(B10227,Residuals!$A$12:$AW$232,C10227,FALSE)^2</f>
        <v>3.5764885953251447E-5</v>
      </c>
      <c r="F10227" s="8">
        <f t="shared" ca="1" si="795"/>
        <v>8.4259494929061471E-2</v>
      </c>
      <c r="G10227" s="6">
        <f t="shared" si="798"/>
        <v>0</v>
      </c>
    </row>
    <row r="10228" spans="1:7" x14ac:dyDescent="0.25">
      <c r="A10228" s="6">
        <f t="shared" si="799"/>
        <v>10217</v>
      </c>
      <c r="B10228" s="6">
        <f t="shared" si="796"/>
        <v>-159</v>
      </c>
      <c r="C10228" s="6">
        <f t="shared" si="797"/>
        <v>48</v>
      </c>
      <c r="D10228" s="8">
        <f ca="1">VLOOKUP(B10228,Residuals!$A$12:$AW$232,C10228,FALSE)</f>
        <v>1.5312130049632286E-3</v>
      </c>
      <c r="E10228" s="8">
        <f ca="1">VLOOKUP(B10228,Residuals!$A$12:$AW$232,C10228,FALSE)^2</f>
        <v>2.3446132665685205E-6</v>
      </c>
      <c r="F10228" s="8">
        <f t="shared" ca="1" si="795"/>
        <v>5.5237399583286063E-3</v>
      </c>
      <c r="G10228" s="6">
        <f t="shared" si="798"/>
        <v>0</v>
      </c>
    </row>
    <row r="10229" spans="1:7" x14ac:dyDescent="0.25">
      <c r="A10229" s="6">
        <f t="shared" si="799"/>
        <v>10218</v>
      </c>
      <c r="B10229" s="6">
        <f t="shared" si="796"/>
        <v>-158</v>
      </c>
      <c r="C10229" s="6">
        <f t="shared" si="797"/>
        <v>48</v>
      </c>
      <c r="D10229" s="8">
        <f ca="1">VLOOKUP(B10229,Residuals!$A$12:$AW$232,C10229,FALSE)</f>
        <v>2.0073414577034085E-2</v>
      </c>
      <c r="E10229" s="8">
        <f ca="1">VLOOKUP(B10229,Residuals!$A$12:$AW$232,C10229,FALSE)^2</f>
        <v>4.0294197278148446E-4</v>
      </c>
      <c r="F10229" s="8">
        <f t="shared" ca="1" si="795"/>
        <v>0.94930226134835227</v>
      </c>
      <c r="G10229" s="6">
        <f t="shared" si="798"/>
        <v>0</v>
      </c>
    </row>
    <row r="10230" spans="1:7" x14ac:dyDescent="0.25">
      <c r="A10230" s="6">
        <f t="shared" si="799"/>
        <v>10219</v>
      </c>
      <c r="B10230" s="6">
        <f t="shared" si="796"/>
        <v>-157</v>
      </c>
      <c r="C10230" s="6">
        <f t="shared" si="797"/>
        <v>48</v>
      </c>
      <c r="D10230" s="8">
        <f ca="1">VLOOKUP(B10230,Residuals!$A$12:$AW$232,C10230,FALSE)</f>
        <v>-2.1835543276485861E-5</v>
      </c>
      <c r="E10230" s="8">
        <f ca="1">VLOOKUP(B10230,Residuals!$A$12:$AW$232,C10230,FALSE)^2</f>
        <v>4.7679095017928691E-10</v>
      </c>
      <c r="F10230" s="8">
        <f t="shared" ca="1" si="795"/>
        <v>1.1232851322765571E-6</v>
      </c>
      <c r="G10230" s="6">
        <f t="shared" si="798"/>
        <v>0</v>
      </c>
    </row>
    <row r="10231" spans="1:7" x14ac:dyDescent="0.25">
      <c r="A10231" s="6">
        <f t="shared" si="799"/>
        <v>10220</v>
      </c>
      <c r="B10231" s="6">
        <f t="shared" si="796"/>
        <v>-156</v>
      </c>
      <c r="C10231" s="6">
        <f t="shared" si="797"/>
        <v>48</v>
      </c>
      <c r="D10231" s="8">
        <f ca="1">VLOOKUP(B10231,Residuals!$A$12:$AW$232,C10231,FALSE)</f>
        <v>-1.8143421461266272E-2</v>
      </c>
      <c r="E10231" s="8">
        <f ca="1">VLOOKUP(B10231,Residuals!$A$12:$AW$232,C10231,FALSE)^2</f>
        <v>3.2918374232113754E-4</v>
      </c>
      <c r="F10231" s="8">
        <f t="shared" ca="1" si="795"/>
        <v>0.77553318366770196</v>
      </c>
      <c r="G10231" s="6">
        <f t="shared" si="798"/>
        <v>0</v>
      </c>
    </row>
    <row r="10232" spans="1:7" x14ac:dyDescent="0.25">
      <c r="A10232" s="6">
        <f t="shared" si="799"/>
        <v>10221</v>
      </c>
      <c r="B10232" s="6">
        <f t="shared" si="796"/>
        <v>-155</v>
      </c>
      <c r="C10232" s="6">
        <f t="shared" si="797"/>
        <v>48</v>
      </c>
      <c r="D10232" s="8">
        <f ca="1">VLOOKUP(B10232,Residuals!$A$12:$AW$232,C10232,FALSE)</f>
        <v>-2.829069101881479E-3</v>
      </c>
      <c r="E10232" s="8">
        <f ca="1">VLOOKUP(B10232,Residuals!$A$12:$AW$232,C10232,FALSE)^2</f>
        <v>8.0036319832204789E-6</v>
      </c>
      <c r="F10232" s="8">
        <f t="shared" ca="1" si="795"/>
        <v>1.8855980398923403E-2</v>
      </c>
      <c r="G10232" s="6">
        <f t="shared" si="798"/>
        <v>0</v>
      </c>
    </row>
    <row r="10233" spans="1:7" x14ac:dyDescent="0.25">
      <c r="A10233" s="6">
        <f t="shared" si="799"/>
        <v>10222</v>
      </c>
      <c r="B10233" s="6">
        <f t="shared" si="796"/>
        <v>-154</v>
      </c>
      <c r="C10233" s="6">
        <f t="shared" si="797"/>
        <v>48</v>
      </c>
      <c r="D10233" s="8">
        <f ca="1">VLOOKUP(B10233,Residuals!$A$12:$AW$232,C10233,FALSE)</f>
        <v>1.6820834374217603E-3</v>
      </c>
      <c r="E10233" s="8">
        <f ca="1">VLOOKUP(B10233,Residuals!$A$12:$AW$232,C10233,FALSE)^2</f>
        <v>2.829404690448605E-6</v>
      </c>
      <c r="F10233" s="8">
        <f t="shared" ca="1" si="795"/>
        <v>6.6658736303182101E-3</v>
      </c>
      <c r="G10233" s="6">
        <f t="shared" si="798"/>
        <v>0</v>
      </c>
    </row>
    <row r="10234" spans="1:7" x14ac:dyDescent="0.25">
      <c r="A10234" s="6">
        <f t="shared" si="799"/>
        <v>10223</v>
      </c>
      <c r="B10234" s="6">
        <f t="shared" si="796"/>
        <v>-153</v>
      </c>
      <c r="C10234" s="6">
        <f t="shared" si="797"/>
        <v>48</v>
      </c>
      <c r="D10234" s="8">
        <f ca="1">VLOOKUP(B10234,Residuals!$A$12:$AW$232,C10234,FALSE)</f>
        <v>-3.1504767914525382E-3</v>
      </c>
      <c r="E10234" s="8">
        <f ca="1">VLOOKUP(B10234,Residuals!$A$12:$AW$232,C10234,FALSE)^2</f>
        <v>9.9255040134810793E-6</v>
      </c>
      <c r="F10234" s="8">
        <f t="shared" ca="1" si="795"/>
        <v>2.3383772457304795E-2</v>
      </c>
      <c r="G10234" s="6">
        <f t="shared" si="798"/>
        <v>0</v>
      </c>
    </row>
    <row r="10235" spans="1:7" x14ac:dyDescent="0.25">
      <c r="A10235" s="6">
        <f t="shared" si="799"/>
        <v>10224</v>
      </c>
      <c r="B10235" s="6">
        <f t="shared" si="796"/>
        <v>-152</v>
      </c>
      <c r="C10235" s="6">
        <f t="shared" si="797"/>
        <v>48</v>
      </c>
      <c r="D10235" s="8">
        <f ca="1">VLOOKUP(B10235,Residuals!$A$12:$AW$232,C10235,FALSE)</f>
        <v>-4.9221443286852672E-3</v>
      </c>
      <c r="E10235" s="8">
        <f ca="1">VLOOKUP(B10235,Residuals!$A$12:$AW$232,C10235,FALSE)^2</f>
        <v>2.422750479240854E-5</v>
      </c>
      <c r="F10235" s="8">
        <f t="shared" ca="1" si="795"/>
        <v>5.707825602654195E-2</v>
      </c>
      <c r="G10235" s="6">
        <f t="shared" si="798"/>
        <v>0</v>
      </c>
    </row>
    <row r="10236" spans="1:7" x14ac:dyDescent="0.25">
      <c r="A10236" s="6">
        <f t="shared" si="799"/>
        <v>10225</v>
      </c>
      <c r="B10236" s="6">
        <f t="shared" si="796"/>
        <v>-151</v>
      </c>
      <c r="C10236" s="6">
        <f t="shared" si="797"/>
        <v>48</v>
      </c>
      <c r="D10236" s="8">
        <f ca="1">VLOOKUP(B10236,Residuals!$A$12:$AW$232,C10236,FALSE)</f>
        <v>5.8808598540460522E-3</v>
      </c>
      <c r="E10236" s="8">
        <f ca="1">VLOOKUP(B10236,Residuals!$A$12:$AW$232,C10236,FALSE)^2</f>
        <v>3.4584512622930554E-5</v>
      </c>
      <c r="F10236" s="8">
        <f t="shared" ca="1" si="795"/>
        <v>8.1478620392775397E-2</v>
      </c>
      <c r="G10236" s="6">
        <f t="shared" si="798"/>
        <v>0</v>
      </c>
    </row>
    <row r="10237" spans="1:7" x14ac:dyDescent="0.25">
      <c r="A10237" s="6">
        <f t="shared" si="799"/>
        <v>10226</v>
      </c>
      <c r="B10237" s="6">
        <f t="shared" si="796"/>
        <v>-150</v>
      </c>
      <c r="C10237" s="6">
        <f t="shared" si="797"/>
        <v>48</v>
      </c>
      <c r="D10237" s="8">
        <f ca="1">VLOOKUP(B10237,Residuals!$A$12:$AW$232,C10237,FALSE)</f>
        <v>-4.3431572199661948E-3</v>
      </c>
      <c r="E10237" s="8">
        <f ca="1">VLOOKUP(B10237,Residuals!$A$12:$AW$232,C10237,FALSE)^2</f>
        <v>1.8863014637344487E-5</v>
      </c>
      <c r="F10237" s="8">
        <f t="shared" ca="1" si="795"/>
        <v>4.4439903660244896E-2</v>
      </c>
      <c r="G10237" s="6">
        <f t="shared" si="798"/>
        <v>0</v>
      </c>
    </row>
    <row r="10238" spans="1:7" x14ac:dyDescent="0.25">
      <c r="A10238" s="6">
        <f t="shared" si="799"/>
        <v>10227</v>
      </c>
      <c r="B10238" s="6">
        <f t="shared" si="796"/>
        <v>-149</v>
      </c>
      <c r="C10238" s="6">
        <f t="shared" si="797"/>
        <v>48</v>
      </c>
      <c r="D10238" s="8">
        <f ca="1">VLOOKUP(B10238,Residuals!$A$12:$AW$232,C10238,FALSE)</f>
        <v>-2.4194960495512473E-2</v>
      </c>
      <c r="E10238" s="8">
        <f ca="1">VLOOKUP(B10238,Residuals!$A$12:$AW$232,C10238,FALSE)^2</f>
        <v>5.8539611337940912E-4</v>
      </c>
      <c r="F10238" s="8">
        <f t="shared" ca="1" si="795"/>
        <v>1.3791510732414451</v>
      </c>
      <c r="G10238" s="6">
        <f t="shared" si="798"/>
        <v>0</v>
      </c>
    </row>
    <row r="10239" spans="1:7" x14ac:dyDescent="0.25">
      <c r="A10239" s="6">
        <f t="shared" si="799"/>
        <v>10228</v>
      </c>
      <c r="B10239" s="6">
        <f t="shared" si="796"/>
        <v>-148</v>
      </c>
      <c r="C10239" s="6">
        <f t="shared" si="797"/>
        <v>48</v>
      </c>
      <c r="D10239" s="8">
        <f ca="1">VLOOKUP(B10239,Residuals!$A$12:$AW$232,C10239,FALSE)</f>
        <v>7.6128342734394991E-4</v>
      </c>
      <c r="E10239" s="8">
        <f ca="1">VLOOKUP(B10239,Residuals!$A$12:$AW$232,C10239,FALSE)^2</f>
        <v>5.7955245674855101E-7</v>
      </c>
      <c r="F10239" s="8">
        <f t="shared" ca="1" si="795"/>
        <v>1.3653838391756478E-3</v>
      </c>
      <c r="G10239" s="6">
        <f t="shared" si="798"/>
        <v>0</v>
      </c>
    </row>
    <row r="10240" spans="1:7" x14ac:dyDescent="0.25">
      <c r="A10240" s="6">
        <f t="shared" si="799"/>
        <v>10229</v>
      </c>
      <c r="B10240" s="6">
        <f t="shared" si="796"/>
        <v>-147</v>
      </c>
      <c r="C10240" s="6">
        <f t="shared" si="797"/>
        <v>48</v>
      </c>
      <c r="D10240" s="8">
        <f ca="1">VLOOKUP(B10240,Residuals!$A$12:$AW$232,C10240,FALSE)</f>
        <v>9.6923073326168792E-3</v>
      </c>
      <c r="E10240" s="8">
        <f ca="1">VLOOKUP(B10240,Residuals!$A$12:$AW$232,C10240,FALSE)^2</f>
        <v>9.3940821429898925E-5</v>
      </c>
      <c r="F10240" s="8">
        <f t="shared" ca="1" si="795"/>
        <v>0.22131780812193069</v>
      </c>
      <c r="G10240" s="6">
        <f t="shared" si="798"/>
        <v>0</v>
      </c>
    </row>
    <row r="10241" spans="1:7" x14ac:dyDescent="0.25">
      <c r="A10241" s="6">
        <f t="shared" si="799"/>
        <v>10230</v>
      </c>
      <c r="B10241" s="6">
        <f t="shared" si="796"/>
        <v>-146</v>
      </c>
      <c r="C10241" s="6">
        <f t="shared" si="797"/>
        <v>48</v>
      </c>
      <c r="D10241" s="8">
        <f ca="1">VLOOKUP(B10241,Residuals!$A$12:$AW$232,C10241,FALSE)</f>
        <v>-4.3708092337651668E-3</v>
      </c>
      <c r="E10241" s="8">
        <f ca="1">VLOOKUP(B10241,Residuals!$A$12:$AW$232,C10241,FALSE)^2</f>
        <v>1.9103973357966845E-5</v>
      </c>
      <c r="F10241" s="8">
        <f t="shared" ca="1" si="795"/>
        <v>4.5007585048211042E-2</v>
      </c>
      <c r="G10241" s="6">
        <f t="shared" si="798"/>
        <v>0</v>
      </c>
    </row>
    <row r="10242" spans="1:7" x14ac:dyDescent="0.25">
      <c r="A10242" s="6">
        <f t="shared" si="799"/>
        <v>10231</v>
      </c>
      <c r="B10242" s="6">
        <f t="shared" si="796"/>
        <v>-145</v>
      </c>
      <c r="C10242" s="6">
        <f t="shared" si="797"/>
        <v>48</v>
      </c>
      <c r="D10242" s="8">
        <f ca="1">VLOOKUP(B10242,Residuals!$A$12:$AW$232,C10242,FALSE)</f>
        <v>-1.1209075449711541E-3</v>
      </c>
      <c r="E10242" s="8">
        <f ca="1">VLOOKUP(B10242,Residuals!$A$12:$AW$232,C10242,FALSE)^2</f>
        <v>1.25643372437326E-6</v>
      </c>
      <c r="F10242" s="8">
        <f t="shared" ca="1" si="795"/>
        <v>2.9600673455497492E-3</v>
      </c>
      <c r="G10242" s="6">
        <f t="shared" si="798"/>
        <v>0</v>
      </c>
    </row>
    <row r="10243" spans="1:7" x14ac:dyDescent="0.25">
      <c r="A10243" s="6">
        <f t="shared" si="799"/>
        <v>10232</v>
      </c>
      <c r="B10243" s="6">
        <f t="shared" si="796"/>
        <v>-144</v>
      </c>
      <c r="C10243" s="6">
        <f t="shared" si="797"/>
        <v>48</v>
      </c>
      <c r="D10243" s="8">
        <f ca="1">VLOOKUP(B10243,Residuals!$A$12:$AW$232,C10243,FALSE)</f>
        <v>-3.3175038051343336E-3</v>
      </c>
      <c r="E10243" s="8">
        <f ca="1">VLOOKUP(B10243,Residuals!$A$12:$AW$232,C10243,FALSE)^2</f>
        <v>1.1005831497080782E-5</v>
      </c>
      <c r="F10243" s="8">
        <f t="shared" ca="1" si="795"/>
        <v>2.5928946185667247E-2</v>
      </c>
      <c r="G10243" s="6">
        <f t="shared" si="798"/>
        <v>0</v>
      </c>
    </row>
    <row r="10244" spans="1:7" x14ac:dyDescent="0.25">
      <c r="A10244" s="6">
        <f t="shared" si="799"/>
        <v>10233</v>
      </c>
      <c r="B10244" s="6">
        <f t="shared" si="796"/>
        <v>-143</v>
      </c>
      <c r="C10244" s="6">
        <f t="shared" si="797"/>
        <v>48</v>
      </c>
      <c r="D10244" s="8">
        <f ca="1">VLOOKUP(B10244,Residuals!$A$12:$AW$232,C10244,FALSE)</f>
        <v>-3.1073032830389357E-4</v>
      </c>
      <c r="E10244" s="8">
        <f ca="1">VLOOKUP(B10244,Residuals!$A$12:$AW$232,C10244,FALSE)^2</f>
        <v>9.6553336927845481E-8</v>
      </c>
      <c r="F10244" s="8">
        <f t="shared" ca="1" si="795"/>
        <v>2.2747270643864992E-4</v>
      </c>
      <c r="G10244" s="6">
        <f t="shared" si="798"/>
        <v>0</v>
      </c>
    </row>
    <row r="10245" spans="1:7" x14ac:dyDescent="0.25">
      <c r="A10245" s="6">
        <f t="shared" si="799"/>
        <v>10234</v>
      </c>
      <c r="B10245" s="6">
        <f t="shared" si="796"/>
        <v>-142</v>
      </c>
      <c r="C10245" s="6">
        <f t="shared" si="797"/>
        <v>48</v>
      </c>
      <c r="D10245" s="8">
        <f ca="1">VLOOKUP(B10245,Residuals!$A$12:$AW$232,C10245,FALSE)</f>
        <v>8.9020801382890696E-5</v>
      </c>
      <c r="E10245" s="8">
        <f ca="1">VLOOKUP(B10245,Residuals!$A$12:$AW$232,C10245,FALSE)^2</f>
        <v>7.9247030788520733E-9</v>
      </c>
      <c r="F10245" s="8">
        <f t="shared" ca="1" si="795"/>
        <v>1.8670029585992557E-5</v>
      </c>
      <c r="G10245" s="6">
        <f t="shared" si="798"/>
        <v>0</v>
      </c>
    </row>
    <row r="10246" spans="1:7" x14ac:dyDescent="0.25">
      <c r="A10246" s="6">
        <f t="shared" si="799"/>
        <v>10235</v>
      </c>
      <c r="B10246" s="6">
        <f t="shared" si="796"/>
        <v>-141</v>
      </c>
      <c r="C10246" s="6">
        <f t="shared" si="797"/>
        <v>48</v>
      </c>
      <c r="D10246" s="8">
        <f ca="1">VLOOKUP(B10246,Residuals!$A$12:$AW$232,C10246,FALSE)</f>
        <v>1.8342380156216614E-2</v>
      </c>
      <c r="E10246" s="8">
        <f ca="1">VLOOKUP(B10246,Residuals!$A$12:$AW$232,C10246,FALSE)^2</f>
        <v>3.3644290979516905E-4</v>
      </c>
      <c r="F10246" s="8">
        <f t="shared" ca="1" si="795"/>
        <v>0.79263525931158529</v>
      </c>
      <c r="G10246" s="6">
        <f t="shared" si="798"/>
        <v>0</v>
      </c>
    </row>
    <row r="10247" spans="1:7" x14ac:dyDescent="0.25">
      <c r="A10247" s="6">
        <f t="shared" si="799"/>
        <v>10236</v>
      </c>
      <c r="B10247" s="6">
        <f t="shared" si="796"/>
        <v>-140</v>
      </c>
      <c r="C10247" s="6">
        <f t="shared" si="797"/>
        <v>48</v>
      </c>
      <c r="D10247" s="8">
        <f ca="1">VLOOKUP(B10247,Residuals!$A$12:$AW$232,C10247,FALSE)</f>
        <v>1.2602454523924639E-3</v>
      </c>
      <c r="E10247" s="8">
        <f ca="1">VLOOKUP(B10247,Residuals!$A$12:$AW$232,C10247,FALSE)^2</f>
        <v>1.5882186002758859E-6</v>
      </c>
      <c r="F10247" s="8">
        <f t="shared" ca="1" si="795"/>
        <v>3.7417286125589083E-3</v>
      </c>
      <c r="G10247" s="6">
        <f t="shared" si="798"/>
        <v>0</v>
      </c>
    </row>
    <row r="10248" spans="1:7" x14ac:dyDescent="0.25">
      <c r="A10248" s="6">
        <f t="shared" si="799"/>
        <v>10237</v>
      </c>
      <c r="B10248" s="6">
        <f t="shared" si="796"/>
        <v>-139</v>
      </c>
      <c r="C10248" s="6">
        <f t="shared" si="797"/>
        <v>48</v>
      </c>
      <c r="D10248" s="8">
        <f ca="1">VLOOKUP(B10248,Residuals!$A$12:$AW$232,C10248,FALSE)</f>
        <v>1.6105113643627832E-2</v>
      </c>
      <c r="E10248" s="8">
        <f ca="1">VLOOKUP(B10248,Residuals!$A$12:$AW$232,C10248,FALSE)^2</f>
        <v>2.5937468547416738E-4</v>
      </c>
      <c r="F10248" s="8">
        <f t="shared" ca="1" si="795"/>
        <v>0.61106807453556733</v>
      </c>
      <c r="G10248" s="6">
        <f t="shared" si="798"/>
        <v>0</v>
      </c>
    </row>
    <row r="10249" spans="1:7" x14ac:dyDescent="0.25">
      <c r="A10249" s="6">
        <f t="shared" si="799"/>
        <v>10238</v>
      </c>
      <c r="B10249" s="6">
        <f t="shared" si="796"/>
        <v>-138</v>
      </c>
      <c r="C10249" s="6">
        <f t="shared" si="797"/>
        <v>48</v>
      </c>
      <c r="D10249" s="8">
        <f ca="1">VLOOKUP(B10249,Residuals!$A$12:$AW$232,C10249,FALSE)</f>
        <v>-1.7364192563829497E-2</v>
      </c>
      <c r="E10249" s="8">
        <f ca="1">VLOOKUP(B10249,Residuals!$A$12:$AW$232,C10249,FALSE)^2</f>
        <v>3.015151833937516E-4</v>
      </c>
      <c r="F10249" s="8">
        <f t="shared" ca="1" si="795"/>
        <v>0.71034805198061024</v>
      </c>
      <c r="G10249" s="6">
        <f t="shared" si="798"/>
        <v>0</v>
      </c>
    </row>
    <row r="10250" spans="1:7" x14ac:dyDescent="0.25">
      <c r="A10250" s="6">
        <f t="shared" si="799"/>
        <v>10239</v>
      </c>
      <c r="B10250" s="6">
        <f t="shared" si="796"/>
        <v>-137</v>
      </c>
      <c r="C10250" s="6">
        <f t="shared" si="797"/>
        <v>48</v>
      </c>
      <c r="D10250" s="8">
        <f ca="1">VLOOKUP(B10250,Residuals!$A$12:$AW$232,C10250,FALSE)</f>
        <v>1.7716162672682691E-2</v>
      </c>
      <c r="E10250" s="8">
        <f ca="1">VLOOKUP(B10250,Residuals!$A$12:$AW$232,C10250,FALSE)^2</f>
        <v>3.138624198449555E-4</v>
      </c>
      <c r="F10250" s="8">
        <f t="shared" ca="1" si="795"/>
        <v>0.73943725160808882</v>
      </c>
      <c r="G10250" s="6">
        <f t="shared" si="798"/>
        <v>0</v>
      </c>
    </row>
    <row r="10251" spans="1:7" x14ac:dyDescent="0.25">
      <c r="A10251" s="6">
        <f t="shared" si="799"/>
        <v>10240</v>
      </c>
      <c r="B10251" s="6">
        <f t="shared" si="796"/>
        <v>-136</v>
      </c>
      <c r="C10251" s="6">
        <f t="shared" si="797"/>
        <v>48</v>
      </c>
      <c r="D10251" s="8">
        <f ca="1">VLOOKUP(B10251,Residuals!$A$12:$AW$232,C10251,FALSE)</f>
        <v>1.4195032998570084E-2</v>
      </c>
      <c r="E10251" s="8">
        <f ca="1">VLOOKUP(B10251,Residuals!$A$12:$AW$232,C10251,FALSE)^2</f>
        <v>2.014989618304936E-4</v>
      </c>
      <c r="F10251" s="8">
        <f t="shared" ref="F10251:F10314" ca="1" si="800">E10251/$F$8</f>
        <v>0.4747170387949779</v>
      </c>
      <c r="G10251" s="6">
        <f t="shared" si="798"/>
        <v>0</v>
      </c>
    </row>
    <row r="10252" spans="1:7" x14ac:dyDescent="0.25">
      <c r="A10252" s="6">
        <f t="shared" si="799"/>
        <v>10241</v>
      </c>
      <c r="B10252" s="6">
        <f t="shared" ref="B10252:B10315" si="801">MOD(A10252,221)-210</f>
        <v>-135</v>
      </c>
      <c r="C10252" s="6">
        <f t="shared" ref="C10252:C10315" si="802">IF(B10252&lt;B10251,IF(ISNUMBER(C10251),C10251+1,2),C10251)</f>
        <v>48</v>
      </c>
      <c r="D10252" s="8">
        <f ca="1">VLOOKUP(B10252,Residuals!$A$12:$AW$232,C10252,FALSE)</f>
        <v>1.1576939646599215E-2</v>
      </c>
      <c r="E10252" s="8">
        <f ca="1">VLOOKUP(B10252,Residuals!$A$12:$AW$232,C10252,FALSE)^2</f>
        <v>1.3402553158100075E-4</v>
      </c>
      <c r="F10252" s="8">
        <f t="shared" ca="1" si="800"/>
        <v>0.31575449767616115</v>
      </c>
      <c r="G10252" s="6">
        <f t="shared" ref="G10252:G10315" si="803">IF(OR(B10252&lt;-10,B10252&gt;10),0,1)</f>
        <v>0</v>
      </c>
    </row>
    <row r="10253" spans="1:7" x14ac:dyDescent="0.25">
      <c r="A10253" s="6">
        <f t="shared" ref="A10253:A10316" si="804">A10252+1</f>
        <v>10242</v>
      </c>
      <c r="B10253" s="6">
        <f t="shared" si="801"/>
        <v>-134</v>
      </c>
      <c r="C10253" s="6">
        <f t="shared" si="802"/>
        <v>48</v>
      </c>
      <c r="D10253" s="8">
        <f ca="1">VLOOKUP(B10253,Residuals!$A$12:$AW$232,C10253,FALSE)</f>
        <v>-1.4638983673763531E-2</v>
      </c>
      <c r="E10253" s="8">
        <f ca="1">VLOOKUP(B10253,Residuals!$A$12:$AW$232,C10253,FALSE)^2</f>
        <v>2.142998430007152E-4</v>
      </c>
      <c r="F10253" s="8">
        <f t="shared" ca="1" si="800"/>
        <v>0.50487499270148961</v>
      </c>
      <c r="G10253" s="6">
        <f t="shared" si="803"/>
        <v>0</v>
      </c>
    </row>
    <row r="10254" spans="1:7" x14ac:dyDescent="0.25">
      <c r="A10254" s="6">
        <f t="shared" si="804"/>
        <v>10243</v>
      </c>
      <c r="B10254" s="6">
        <f t="shared" si="801"/>
        <v>-133</v>
      </c>
      <c r="C10254" s="6">
        <f t="shared" si="802"/>
        <v>48</v>
      </c>
      <c r="D10254" s="8">
        <f ca="1">VLOOKUP(B10254,Residuals!$A$12:$AW$232,C10254,FALSE)</f>
        <v>1.0633720806051804E-3</v>
      </c>
      <c r="E10254" s="8">
        <f ca="1">VLOOKUP(B10254,Residuals!$A$12:$AW$232,C10254,FALSE)^2</f>
        <v>1.1307601818105903E-6</v>
      </c>
      <c r="F10254" s="8">
        <f t="shared" ca="1" si="800"/>
        <v>2.6639895323528145E-3</v>
      </c>
      <c r="G10254" s="6">
        <f t="shared" si="803"/>
        <v>0</v>
      </c>
    </row>
    <row r="10255" spans="1:7" x14ac:dyDescent="0.25">
      <c r="A10255" s="6">
        <f t="shared" si="804"/>
        <v>10244</v>
      </c>
      <c r="B10255" s="6">
        <f t="shared" si="801"/>
        <v>-132</v>
      </c>
      <c r="C10255" s="6">
        <f t="shared" si="802"/>
        <v>48</v>
      </c>
      <c r="D10255" s="8">
        <f ca="1">VLOOKUP(B10255,Residuals!$A$12:$AW$232,C10255,FALSE)</f>
        <v>1.2989467879678342E-2</v>
      </c>
      <c r="E10255" s="8">
        <f ca="1">VLOOKUP(B10255,Residuals!$A$12:$AW$232,C10255,FALSE)^2</f>
        <v>1.6872627579719534E-4</v>
      </c>
      <c r="F10255" s="8">
        <f t="shared" ca="1" si="800"/>
        <v>0.39750695132975072</v>
      </c>
      <c r="G10255" s="6">
        <f t="shared" si="803"/>
        <v>0</v>
      </c>
    </row>
    <row r="10256" spans="1:7" x14ac:dyDescent="0.25">
      <c r="A10256" s="6">
        <f t="shared" si="804"/>
        <v>10245</v>
      </c>
      <c r="B10256" s="6">
        <f t="shared" si="801"/>
        <v>-131</v>
      </c>
      <c r="C10256" s="6">
        <f t="shared" si="802"/>
        <v>48</v>
      </c>
      <c r="D10256" s="8">
        <f ca="1">VLOOKUP(B10256,Residuals!$A$12:$AW$232,C10256,FALSE)</f>
        <v>-2.9040542186485347E-3</v>
      </c>
      <c r="E10256" s="8">
        <f ca="1">VLOOKUP(B10256,Residuals!$A$12:$AW$232,C10256,FALSE)^2</f>
        <v>8.4335309048503509E-6</v>
      </c>
      <c r="F10256" s="8">
        <f t="shared" ca="1" si="800"/>
        <v>1.9868791289874618E-2</v>
      </c>
      <c r="G10256" s="6">
        <f t="shared" si="803"/>
        <v>0</v>
      </c>
    </row>
    <row r="10257" spans="1:7" x14ac:dyDescent="0.25">
      <c r="A10257" s="6">
        <f t="shared" si="804"/>
        <v>10246</v>
      </c>
      <c r="B10257" s="6">
        <f t="shared" si="801"/>
        <v>-130</v>
      </c>
      <c r="C10257" s="6">
        <f t="shared" si="802"/>
        <v>48</v>
      </c>
      <c r="D10257" s="8">
        <f ca="1">VLOOKUP(B10257,Residuals!$A$12:$AW$232,C10257,FALSE)</f>
        <v>-4.7458702193683448E-3</v>
      </c>
      <c r="E10257" s="8">
        <f ca="1">VLOOKUP(B10257,Residuals!$A$12:$AW$232,C10257,FALSE)^2</f>
        <v>2.2523284139087341E-5</v>
      </c>
      <c r="F10257" s="8">
        <f t="shared" ca="1" si="800"/>
        <v>5.3063234933388853E-2</v>
      </c>
      <c r="G10257" s="6">
        <f t="shared" si="803"/>
        <v>0</v>
      </c>
    </row>
    <row r="10258" spans="1:7" x14ac:dyDescent="0.25">
      <c r="A10258" s="6">
        <f t="shared" si="804"/>
        <v>10247</v>
      </c>
      <c r="B10258" s="6">
        <f t="shared" si="801"/>
        <v>-129</v>
      </c>
      <c r="C10258" s="6">
        <f t="shared" si="802"/>
        <v>48</v>
      </c>
      <c r="D10258" s="8">
        <f ca="1">VLOOKUP(B10258,Residuals!$A$12:$AW$232,C10258,FALSE)</f>
        <v>1.9152921299642569E-3</v>
      </c>
      <c r="E10258" s="8">
        <f ca="1">VLOOKUP(B10258,Residuals!$A$12:$AW$232,C10258,FALSE)^2</f>
        <v>3.6683439431030199E-6</v>
      </c>
      <c r="F10258" s="8">
        <f t="shared" ca="1" si="800"/>
        <v>8.6423540753341101E-3</v>
      </c>
      <c r="G10258" s="6">
        <f t="shared" si="803"/>
        <v>0</v>
      </c>
    </row>
    <row r="10259" spans="1:7" x14ac:dyDescent="0.25">
      <c r="A10259" s="6">
        <f t="shared" si="804"/>
        <v>10248</v>
      </c>
      <c r="B10259" s="6">
        <f t="shared" si="801"/>
        <v>-128</v>
      </c>
      <c r="C10259" s="6">
        <f t="shared" si="802"/>
        <v>48</v>
      </c>
      <c r="D10259" s="8">
        <f ca="1">VLOOKUP(B10259,Residuals!$A$12:$AW$232,C10259,FALSE)</f>
        <v>2.611010577657575E-3</v>
      </c>
      <c r="E10259" s="8">
        <f ca="1">VLOOKUP(B10259,Residuals!$A$12:$AW$232,C10259,FALSE)^2</f>
        <v>6.8173762366397436E-6</v>
      </c>
      <c r="F10259" s="8">
        <f t="shared" ca="1" si="800"/>
        <v>1.6061247313677744E-2</v>
      </c>
      <c r="G10259" s="6">
        <f t="shared" si="803"/>
        <v>0</v>
      </c>
    </row>
    <row r="10260" spans="1:7" x14ac:dyDescent="0.25">
      <c r="A10260" s="6">
        <f t="shared" si="804"/>
        <v>10249</v>
      </c>
      <c r="B10260" s="6">
        <f t="shared" si="801"/>
        <v>-127</v>
      </c>
      <c r="C10260" s="6">
        <f t="shared" si="802"/>
        <v>48</v>
      </c>
      <c r="D10260" s="8">
        <f ca="1">VLOOKUP(B10260,Residuals!$A$12:$AW$232,C10260,FALSE)</f>
        <v>1.3264744397087445E-2</v>
      </c>
      <c r="E10260" s="8">
        <f ca="1">VLOOKUP(B10260,Residuals!$A$12:$AW$232,C10260,FALSE)^2</f>
        <v>1.7595344392006275E-4</v>
      </c>
      <c r="F10260" s="8">
        <f t="shared" ca="1" si="800"/>
        <v>0.41453363880741234</v>
      </c>
      <c r="G10260" s="6">
        <f t="shared" si="803"/>
        <v>0</v>
      </c>
    </row>
    <row r="10261" spans="1:7" x14ac:dyDescent="0.25">
      <c r="A10261" s="6">
        <f t="shared" si="804"/>
        <v>10250</v>
      </c>
      <c r="B10261" s="6">
        <f t="shared" si="801"/>
        <v>-126</v>
      </c>
      <c r="C10261" s="6">
        <f t="shared" si="802"/>
        <v>48</v>
      </c>
      <c r="D10261" s="8">
        <f ca="1">VLOOKUP(B10261,Residuals!$A$12:$AW$232,C10261,FALSE)</f>
        <v>1.8197374357892315E-2</v>
      </c>
      <c r="E10261" s="8">
        <f ca="1">VLOOKUP(B10261,Residuals!$A$12:$AW$232,C10261,FALSE)^2</f>
        <v>3.3114443352127678E-4</v>
      </c>
      <c r="F10261" s="8">
        <f t="shared" ca="1" si="800"/>
        <v>0.78015243089392072</v>
      </c>
      <c r="G10261" s="6">
        <f t="shared" si="803"/>
        <v>0</v>
      </c>
    </row>
    <row r="10262" spans="1:7" x14ac:dyDescent="0.25">
      <c r="A10262" s="6">
        <f t="shared" si="804"/>
        <v>10251</v>
      </c>
      <c r="B10262" s="6">
        <f t="shared" si="801"/>
        <v>-125</v>
      </c>
      <c r="C10262" s="6">
        <f t="shared" si="802"/>
        <v>48</v>
      </c>
      <c r="D10262" s="8">
        <f ca="1">VLOOKUP(B10262,Residuals!$A$12:$AW$232,C10262,FALSE)</f>
        <v>-6.104416075524856E-3</v>
      </c>
      <c r="E10262" s="8">
        <f ca="1">VLOOKUP(B10262,Residuals!$A$12:$AW$232,C10262,FALSE)^2</f>
        <v>3.7263895623126287E-5</v>
      </c>
      <c r="F10262" s="8">
        <f t="shared" ca="1" si="800"/>
        <v>8.7791053727893614E-2</v>
      </c>
      <c r="G10262" s="6">
        <f t="shared" si="803"/>
        <v>0</v>
      </c>
    </row>
    <row r="10263" spans="1:7" x14ac:dyDescent="0.25">
      <c r="A10263" s="6">
        <f t="shared" si="804"/>
        <v>10252</v>
      </c>
      <c r="B10263" s="6">
        <f t="shared" si="801"/>
        <v>-124</v>
      </c>
      <c r="C10263" s="6">
        <f t="shared" si="802"/>
        <v>48</v>
      </c>
      <c r="D10263" s="8">
        <f ca="1">VLOOKUP(B10263,Residuals!$A$12:$AW$232,C10263,FALSE)</f>
        <v>-1.3273807289170176E-2</v>
      </c>
      <c r="E10263" s="8">
        <f ca="1">VLOOKUP(B10263,Residuals!$A$12:$AW$232,C10263,FALSE)^2</f>
        <v>1.7619395995002729E-4</v>
      </c>
      <c r="F10263" s="8">
        <f t="shared" ca="1" si="800"/>
        <v>0.41510027724807852</v>
      </c>
      <c r="G10263" s="6">
        <f t="shared" si="803"/>
        <v>0</v>
      </c>
    </row>
    <row r="10264" spans="1:7" x14ac:dyDescent="0.25">
      <c r="A10264" s="6">
        <f t="shared" si="804"/>
        <v>10253</v>
      </c>
      <c r="B10264" s="6">
        <f t="shared" si="801"/>
        <v>-123</v>
      </c>
      <c r="C10264" s="6">
        <f t="shared" si="802"/>
        <v>48</v>
      </c>
      <c r="D10264" s="8">
        <f ca="1">VLOOKUP(B10264,Residuals!$A$12:$AW$232,C10264,FALSE)</f>
        <v>-4.4757558995183816E-4</v>
      </c>
      <c r="E10264" s="8">
        <f ca="1">VLOOKUP(B10264,Residuals!$A$12:$AW$232,C10264,FALSE)^2</f>
        <v>2.0032390872073597E-7</v>
      </c>
      <c r="F10264" s="8">
        <f t="shared" ca="1" si="800"/>
        <v>4.7194869831508883E-4</v>
      </c>
      <c r="G10264" s="6">
        <f t="shared" si="803"/>
        <v>0</v>
      </c>
    </row>
    <row r="10265" spans="1:7" x14ac:dyDescent="0.25">
      <c r="A10265" s="6">
        <f t="shared" si="804"/>
        <v>10254</v>
      </c>
      <c r="B10265" s="6">
        <f t="shared" si="801"/>
        <v>-122</v>
      </c>
      <c r="C10265" s="6">
        <f t="shared" si="802"/>
        <v>48</v>
      </c>
      <c r="D10265" s="8">
        <f ca="1">VLOOKUP(B10265,Residuals!$A$12:$AW$232,C10265,FALSE)</f>
        <v>1.5826164891866414E-2</v>
      </c>
      <c r="E10265" s="8">
        <f ca="1">VLOOKUP(B10265,Residuals!$A$12:$AW$232,C10265,FALSE)^2</f>
        <v>2.5046749518454505E-4</v>
      </c>
      <c r="F10265" s="8">
        <f t="shared" ca="1" si="800"/>
        <v>0.59008337585592885</v>
      </c>
      <c r="G10265" s="6">
        <f t="shared" si="803"/>
        <v>0</v>
      </c>
    </row>
    <row r="10266" spans="1:7" x14ac:dyDescent="0.25">
      <c r="A10266" s="6">
        <f t="shared" si="804"/>
        <v>10255</v>
      </c>
      <c r="B10266" s="6">
        <f t="shared" si="801"/>
        <v>-121</v>
      </c>
      <c r="C10266" s="6">
        <f t="shared" si="802"/>
        <v>48</v>
      </c>
      <c r="D10266" s="8">
        <f ca="1">VLOOKUP(B10266,Residuals!$A$12:$AW$232,C10266,FALSE)</f>
        <v>7.2414988513347595E-3</v>
      </c>
      <c r="E10266" s="8">
        <f ca="1">VLOOKUP(B10266,Residuals!$A$12:$AW$232,C10266,FALSE)^2</f>
        <v>5.2439305613882641E-5</v>
      </c>
      <c r="F10266" s="8">
        <f t="shared" ca="1" si="800"/>
        <v>0.12354322648286692</v>
      </c>
      <c r="G10266" s="6">
        <f t="shared" si="803"/>
        <v>0</v>
      </c>
    </row>
    <row r="10267" spans="1:7" x14ac:dyDescent="0.25">
      <c r="A10267" s="6">
        <f t="shared" si="804"/>
        <v>10256</v>
      </c>
      <c r="B10267" s="6">
        <f t="shared" si="801"/>
        <v>-120</v>
      </c>
      <c r="C10267" s="6">
        <f t="shared" si="802"/>
        <v>48</v>
      </c>
      <c r="D10267" s="8">
        <f ca="1">VLOOKUP(B10267,Residuals!$A$12:$AW$232,C10267,FALSE)</f>
        <v>2.6726167128764914E-3</v>
      </c>
      <c r="E10267" s="8">
        <f ca="1">VLOOKUP(B10267,Residuals!$A$12:$AW$232,C10267,FALSE)^2</f>
        <v>7.1428800939467418E-6</v>
      </c>
      <c r="F10267" s="8">
        <f t="shared" ca="1" si="800"/>
        <v>1.6828110953338127E-2</v>
      </c>
      <c r="G10267" s="6">
        <f t="shared" si="803"/>
        <v>0</v>
      </c>
    </row>
    <row r="10268" spans="1:7" x14ac:dyDescent="0.25">
      <c r="A10268" s="6">
        <f t="shared" si="804"/>
        <v>10257</v>
      </c>
      <c r="B10268" s="6">
        <f t="shared" si="801"/>
        <v>-119</v>
      </c>
      <c r="C10268" s="6">
        <f t="shared" si="802"/>
        <v>48</v>
      </c>
      <c r="D10268" s="8">
        <f ca="1">VLOOKUP(B10268,Residuals!$A$12:$AW$232,C10268,FALSE)</f>
        <v>8.7571086228913145E-3</v>
      </c>
      <c r="E10268" s="8">
        <f ca="1">VLOOKUP(B10268,Residuals!$A$12:$AW$232,C10268,FALSE)^2</f>
        <v>7.6686951433117408E-5</v>
      </c>
      <c r="F10268" s="8">
        <f t="shared" ca="1" si="800"/>
        <v>0.1806689333177226</v>
      </c>
      <c r="G10268" s="6">
        <f t="shared" si="803"/>
        <v>0</v>
      </c>
    </row>
    <row r="10269" spans="1:7" x14ac:dyDescent="0.25">
      <c r="A10269" s="6">
        <f t="shared" si="804"/>
        <v>10258</v>
      </c>
      <c r="B10269" s="6">
        <f t="shared" si="801"/>
        <v>-118</v>
      </c>
      <c r="C10269" s="6">
        <f t="shared" si="802"/>
        <v>48</v>
      </c>
      <c r="D10269" s="8">
        <f ca="1">VLOOKUP(B10269,Residuals!$A$12:$AW$232,C10269,FALSE)</f>
        <v>1.0041212772116895E-2</v>
      </c>
      <c r="E10269" s="8">
        <f ca="1">VLOOKUP(B10269,Residuals!$A$12:$AW$232,C10269,FALSE)^2</f>
        <v>1.0082595393492347E-4</v>
      </c>
      <c r="F10269" s="8">
        <f t="shared" ca="1" si="800"/>
        <v>0.23753868432299938</v>
      </c>
      <c r="G10269" s="6">
        <f t="shared" si="803"/>
        <v>0</v>
      </c>
    </row>
    <row r="10270" spans="1:7" x14ac:dyDescent="0.25">
      <c r="A10270" s="6">
        <f t="shared" si="804"/>
        <v>10259</v>
      </c>
      <c r="B10270" s="6">
        <f t="shared" si="801"/>
        <v>-117</v>
      </c>
      <c r="C10270" s="6">
        <f t="shared" si="802"/>
        <v>48</v>
      </c>
      <c r="D10270" s="8">
        <f ca="1">VLOOKUP(B10270,Residuals!$A$12:$AW$232,C10270,FALSE)</f>
        <v>7.7493997345129059E-3</v>
      </c>
      <c r="E10270" s="8">
        <f ca="1">VLOOKUP(B10270,Residuals!$A$12:$AW$232,C10270,FALSE)^2</f>
        <v>6.0053196245268695E-5</v>
      </c>
      <c r="F10270" s="8">
        <f t="shared" ca="1" si="800"/>
        <v>0.14148100433246685</v>
      </c>
      <c r="G10270" s="6">
        <f t="shared" si="803"/>
        <v>0</v>
      </c>
    </row>
    <row r="10271" spans="1:7" x14ac:dyDescent="0.25">
      <c r="A10271" s="6">
        <f t="shared" si="804"/>
        <v>10260</v>
      </c>
      <c r="B10271" s="6">
        <f t="shared" si="801"/>
        <v>-116</v>
      </c>
      <c r="C10271" s="6">
        <f t="shared" si="802"/>
        <v>48</v>
      </c>
      <c r="D10271" s="8">
        <f ca="1">VLOOKUP(B10271,Residuals!$A$12:$AW$232,C10271,FALSE)</f>
        <v>1.4941038450353456E-2</v>
      </c>
      <c r="E10271" s="8">
        <f ca="1">VLOOKUP(B10271,Residuals!$A$12:$AW$232,C10271,FALSE)^2</f>
        <v>2.232346299749404E-4</v>
      </c>
      <c r="F10271" s="8">
        <f t="shared" ca="1" si="800"/>
        <v>0.52592470718208428</v>
      </c>
      <c r="G10271" s="6">
        <f t="shared" si="803"/>
        <v>0</v>
      </c>
    </row>
    <row r="10272" spans="1:7" x14ac:dyDescent="0.25">
      <c r="A10272" s="6">
        <f t="shared" si="804"/>
        <v>10261</v>
      </c>
      <c r="B10272" s="6">
        <f t="shared" si="801"/>
        <v>-115</v>
      </c>
      <c r="C10272" s="6">
        <f t="shared" si="802"/>
        <v>48</v>
      </c>
      <c r="D10272" s="8">
        <f ca="1">VLOOKUP(B10272,Residuals!$A$12:$AW$232,C10272,FALSE)</f>
        <v>-5.6762250940187676E-3</v>
      </c>
      <c r="E10272" s="8">
        <f ca="1">VLOOKUP(B10272,Residuals!$A$12:$AW$232,C10272,FALSE)^2</f>
        <v>3.2219531317968366E-5</v>
      </c>
      <c r="F10272" s="8">
        <f t="shared" ca="1" si="800"/>
        <v>7.5906894803233274E-2</v>
      </c>
      <c r="G10272" s="6">
        <f t="shared" si="803"/>
        <v>0</v>
      </c>
    </row>
    <row r="10273" spans="1:7" x14ac:dyDescent="0.25">
      <c r="A10273" s="6">
        <f t="shared" si="804"/>
        <v>10262</v>
      </c>
      <c r="B10273" s="6">
        <f t="shared" si="801"/>
        <v>-114</v>
      </c>
      <c r="C10273" s="6">
        <f t="shared" si="802"/>
        <v>48</v>
      </c>
      <c r="D10273" s="8">
        <f ca="1">VLOOKUP(B10273,Residuals!$A$12:$AW$232,C10273,FALSE)</f>
        <v>-5.0702088372001812E-3</v>
      </c>
      <c r="E10273" s="8">
        <f ca="1">VLOOKUP(B10273,Residuals!$A$12:$AW$232,C10273,FALSE)^2</f>
        <v>2.5707017652822813E-5</v>
      </c>
      <c r="F10273" s="8">
        <f t="shared" ca="1" si="800"/>
        <v>6.056388174676669E-2</v>
      </c>
      <c r="G10273" s="6">
        <f t="shared" si="803"/>
        <v>0</v>
      </c>
    </row>
    <row r="10274" spans="1:7" x14ac:dyDescent="0.25">
      <c r="A10274" s="6">
        <f t="shared" si="804"/>
        <v>10263</v>
      </c>
      <c r="B10274" s="6">
        <f t="shared" si="801"/>
        <v>-113</v>
      </c>
      <c r="C10274" s="6">
        <f t="shared" si="802"/>
        <v>48</v>
      </c>
      <c r="D10274" s="8">
        <f ca="1">VLOOKUP(B10274,Residuals!$A$12:$AW$232,C10274,FALSE)</f>
        <v>-1.2777061163124716E-2</v>
      </c>
      <c r="E10274" s="8">
        <f ca="1">VLOOKUP(B10274,Residuals!$A$12:$AW$232,C10274,FALSE)^2</f>
        <v>1.6325329196622992E-4</v>
      </c>
      <c r="F10274" s="8">
        <f t="shared" ca="1" si="800"/>
        <v>0.38461299567853352</v>
      </c>
      <c r="G10274" s="6">
        <f t="shared" si="803"/>
        <v>0</v>
      </c>
    </row>
    <row r="10275" spans="1:7" x14ac:dyDescent="0.25">
      <c r="A10275" s="6">
        <f t="shared" si="804"/>
        <v>10264</v>
      </c>
      <c r="B10275" s="6">
        <f t="shared" si="801"/>
        <v>-112</v>
      </c>
      <c r="C10275" s="6">
        <f t="shared" si="802"/>
        <v>48</v>
      </c>
      <c r="D10275" s="8">
        <f ca="1">VLOOKUP(B10275,Residuals!$A$12:$AW$232,C10275,FALSE)</f>
        <v>1.158689843040109E-2</v>
      </c>
      <c r="E10275" s="8">
        <f ca="1">VLOOKUP(B10275,Residuals!$A$12:$AW$232,C10275,FALSE)^2</f>
        <v>1.3425621523643124E-4</v>
      </c>
      <c r="F10275" s="8">
        <f t="shared" ca="1" si="800"/>
        <v>0.31629797175071483</v>
      </c>
      <c r="G10275" s="6">
        <f t="shared" si="803"/>
        <v>0</v>
      </c>
    </row>
    <row r="10276" spans="1:7" x14ac:dyDescent="0.25">
      <c r="A10276" s="6">
        <f t="shared" si="804"/>
        <v>10265</v>
      </c>
      <c r="B10276" s="6">
        <f t="shared" si="801"/>
        <v>-111</v>
      </c>
      <c r="C10276" s="6">
        <f t="shared" si="802"/>
        <v>48</v>
      </c>
      <c r="D10276" s="8">
        <f ca="1">VLOOKUP(B10276,Residuals!$A$12:$AW$232,C10276,FALSE)</f>
        <v>-4.4474685742007412E-3</v>
      </c>
      <c r="E10276" s="8">
        <f ca="1">VLOOKUP(B10276,Residuals!$A$12:$AW$232,C10276,FALSE)^2</f>
        <v>1.9779976718503173E-5</v>
      </c>
      <c r="F10276" s="8">
        <f t="shared" ca="1" si="800"/>
        <v>4.6600200268726258E-2</v>
      </c>
      <c r="G10276" s="6">
        <f t="shared" si="803"/>
        <v>0</v>
      </c>
    </row>
    <row r="10277" spans="1:7" x14ac:dyDescent="0.25">
      <c r="A10277" s="6">
        <f t="shared" si="804"/>
        <v>10266</v>
      </c>
      <c r="B10277" s="6">
        <f t="shared" si="801"/>
        <v>-110</v>
      </c>
      <c r="C10277" s="6">
        <f t="shared" si="802"/>
        <v>48</v>
      </c>
      <c r="D10277" s="8">
        <f ca="1">VLOOKUP(B10277,Residuals!$A$12:$AW$232,C10277,FALSE)</f>
        <v>-1.437489194473596E-2</v>
      </c>
      <c r="E10277" s="8">
        <f ca="1">VLOOKUP(B10277,Residuals!$A$12:$AW$232,C10277,FALSE)^2</f>
        <v>2.0663751842283479E-4</v>
      </c>
      <c r="F10277" s="8">
        <f t="shared" ca="1" si="800"/>
        <v>0.48682310796296041</v>
      </c>
      <c r="G10277" s="6">
        <f t="shared" si="803"/>
        <v>0</v>
      </c>
    </row>
    <row r="10278" spans="1:7" x14ac:dyDescent="0.25">
      <c r="A10278" s="6">
        <f t="shared" si="804"/>
        <v>10267</v>
      </c>
      <c r="B10278" s="6">
        <f t="shared" si="801"/>
        <v>-109</v>
      </c>
      <c r="C10278" s="6">
        <f t="shared" si="802"/>
        <v>48</v>
      </c>
      <c r="D10278" s="8">
        <f ca="1">VLOOKUP(B10278,Residuals!$A$12:$AW$232,C10278,FALSE)</f>
        <v>2.3914035377417917E-2</v>
      </c>
      <c r="E10278" s="8">
        <f ca="1">VLOOKUP(B10278,Residuals!$A$12:$AW$232,C10278,FALSE)^2</f>
        <v>5.7188108803239571E-4</v>
      </c>
      <c r="F10278" s="8">
        <f t="shared" ca="1" si="800"/>
        <v>1.3473106470988507</v>
      </c>
      <c r="G10278" s="6">
        <f t="shared" si="803"/>
        <v>0</v>
      </c>
    </row>
    <row r="10279" spans="1:7" x14ac:dyDescent="0.25">
      <c r="A10279" s="6">
        <f t="shared" si="804"/>
        <v>10268</v>
      </c>
      <c r="B10279" s="6">
        <f t="shared" si="801"/>
        <v>-108</v>
      </c>
      <c r="C10279" s="6">
        <f t="shared" si="802"/>
        <v>48</v>
      </c>
      <c r="D10279" s="8">
        <f ca="1">VLOOKUP(B10279,Residuals!$A$12:$AW$232,C10279,FALSE)</f>
        <v>-3.8289320578340199E-3</v>
      </c>
      <c r="E10279" s="8">
        <f ca="1">VLOOKUP(B10279,Residuals!$A$12:$AW$232,C10279,FALSE)^2</f>
        <v>1.4660720703509062E-5</v>
      </c>
      <c r="F10279" s="8">
        <f t="shared" ca="1" si="800"/>
        <v>3.4539601870627656E-2</v>
      </c>
      <c r="G10279" s="6">
        <f t="shared" si="803"/>
        <v>0</v>
      </c>
    </row>
    <row r="10280" spans="1:7" x14ac:dyDescent="0.25">
      <c r="A10280" s="6">
        <f t="shared" si="804"/>
        <v>10269</v>
      </c>
      <c r="B10280" s="6">
        <f t="shared" si="801"/>
        <v>-107</v>
      </c>
      <c r="C10280" s="6">
        <f t="shared" si="802"/>
        <v>48</v>
      </c>
      <c r="D10280" s="8">
        <f ca="1">VLOOKUP(B10280,Residuals!$A$12:$AW$232,C10280,FALSE)</f>
        <v>-1.4367412966488947E-3</v>
      </c>
      <c r="E10280" s="8">
        <f ca="1">VLOOKUP(B10280,Residuals!$A$12:$AW$232,C10280,FALSE)^2</f>
        <v>2.0642255534963472E-6</v>
      </c>
      <c r="F10280" s="8">
        <f t="shared" ca="1" si="800"/>
        <v>4.86316670447686E-3</v>
      </c>
      <c r="G10280" s="6">
        <f t="shared" si="803"/>
        <v>0</v>
      </c>
    </row>
    <row r="10281" spans="1:7" x14ac:dyDescent="0.25">
      <c r="A10281" s="6">
        <f t="shared" si="804"/>
        <v>10270</v>
      </c>
      <c r="B10281" s="6">
        <f t="shared" si="801"/>
        <v>-106</v>
      </c>
      <c r="C10281" s="6">
        <f t="shared" si="802"/>
        <v>48</v>
      </c>
      <c r="D10281" s="8">
        <f ca="1">VLOOKUP(B10281,Residuals!$A$12:$AW$232,C10281,FALSE)</f>
        <v>-3.2103817001506753E-2</v>
      </c>
      <c r="E10281" s="8">
        <f ca="1">VLOOKUP(B10281,Residuals!$A$12:$AW$232,C10281,FALSE)^2</f>
        <v>1.030655066066234E-3</v>
      </c>
      <c r="F10281" s="8">
        <f t="shared" ca="1" si="800"/>
        <v>2.4281490908801393</v>
      </c>
      <c r="G10281" s="6">
        <f t="shared" si="803"/>
        <v>0</v>
      </c>
    </row>
    <row r="10282" spans="1:7" x14ac:dyDescent="0.25">
      <c r="A10282" s="6">
        <f t="shared" si="804"/>
        <v>10271</v>
      </c>
      <c r="B10282" s="6">
        <f t="shared" si="801"/>
        <v>-105</v>
      </c>
      <c r="C10282" s="6">
        <f t="shared" si="802"/>
        <v>48</v>
      </c>
      <c r="D10282" s="8">
        <f ca="1">VLOOKUP(B10282,Residuals!$A$12:$AW$232,C10282,FALSE)</f>
        <v>7.4736712623047017E-3</v>
      </c>
      <c r="E10282" s="8">
        <f ca="1">VLOOKUP(B10282,Residuals!$A$12:$AW$232,C10282,FALSE)^2</f>
        <v>5.5855762136999154E-5</v>
      </c>
      <c r="F10282" s="8">
        <f t="shared" ca="1" si="800"/>
        <v>0.13159215194179807</v>
      </c>
      <c r="G10282" s="6">
        <f t="shared" si="803"/>
        <v>0</v>
      </c>
    </row>
    <row r="10283" spans="1:7" x14ac:dyDescent="0.25">
      <c r="A10283" s="6">
        <f t="shared" si="804"/>
        <v>10272</v>
      </c>
      <c r="B10283" s="6">
        <f t="shared" si="801"/>
        <v>-104</v>
      </c>
      <c r="C10283" s="6">
        <f t="shared" si="802"/>
        <v>48</v>
      </c>
      <c r="D10283" s="8">
        <f ca="1">VLOOKUP(B10283,Residuals!$A$12:$AW$232,C10283,FALSE)</f>
        <v>1.1154241950685463E-2</v>
      </c>
      <c r="E10283" s="8">
        <f ca="1">VLOOKUP(B10283,Residuals!$A$12:$AW$232,C10283,FALSE)^2</f>
        <v>1.2441711349443145E-4</v>
      </c>
      <c r="F10283" s="8">
        <f t="shared" ca="1" si="800"/>
        <v>0.29311775682090369</v>
      </c>
      <c r="G10283" s="6">
        <f t="shared" si="803"/>
        <v>0</v>
      </c>
    </row>
    <row r="10284" spans="1:7" x14ac:dyDescent="0.25">
      <c r="A10284" s="6">
        <f t="shared" si="804"/>
        <v>10273</v>
      </c>
      <c r="B10284" s="6">
        <f t="shared" si="801"/>
        <v>-103</v>
      </c>
      <c r="C10284" s="6">
        <f t="shared" si="802"/>
        <v>48</v>
      </c>
      <c r="D10284" s="8">
        <f ca="1">VLOOKUP(B10284,Residuals!$A$12:$AW$232,C10284,FALSE)</f>
        <v>-4.4141775238191391E-3</v>
      </c>
      <c r="E10284" s="8">
        <f ca="1">VLOOKUP(B10284,Residuals!$A$12:$AW$232,C10284,FALSE)^2</f>
        <v>1.9484963211790068E-5</v>
      </c>
      <c r="F10284" s="8">
        <f t="shared" ca="1" si="800"/>
        <v>4.5905169698647295E-2</v>
      </c>
      <c r="G10284" s="6">
        <f t="shared" si="803"/>
        <v>0</v>
      </c>
    </row>
    <row r="10285" spans="1:7" x14ac:dyDescent="0.25">
      <c r="A10285" s="6">
        <f t="shared" si="804"/>
        <v>10274</v>
      </c>
      <c r="B10285" s="6">
        <f t="shared" si="801"/>
        <v>-102</v>
      </c>
      <c r="C10285" s="6">
        <f t="shared" si="802"/>
        <v>48</v>
      </c>
      <c r="D10285" s="8">
        <f ca="1">VLOOKUP(B10285,Residuals!$A$12:$AW$232,C10285,FALSE)</f>
        <v>-8.1164851191582281E-3</v>
      </c>
      <c r="E10285" s="8">
        <f ca="1">VLOOKUP(B10285,Residuals!$A$12:$AW$232,C10285,FALSE)^2</f>
        <v>6.5877330689516954E-5</v>
      </c>
      <c r="F10285" s="8">
        <f t="shared" ca="1" si="800"/>
        <v>0.15520224553292131</v>
      </c>
      <c r="G10285" s="6">
        <f t="shared" si="803"/>
        <v>0</v>
      </c>
    </row>
    <row r="10286" spans="1:7" x14ac:dyDescent="0.25">
      <c r="A10286" s="6">
        <f t="shared" si="804"/>
        <v>10275</v>
      </c>
      <c r="B10286" s="6">
        <f t="shared" si="801"/>
        <v>-101</v>
      </c>
      <c r="C10286" s="6">
        <f t="shared" si="802"/>
        <v>48</v>
      </c>
      <c r="D10286" s="8">
        <f ca="1">VLOOKUP(B10286,Residuals!$A$12:$AW$232,C10286,FALSE)</f>
        <v>9.0908950317138623E-3</v>
      </c>
      <c r="E10286" s="8">
        <f ca="1">VLOOKUP(B10286,Residuals!$A$12:$AW$232,C10286,FALSE)^2</f>
        <v>8.2644372477639786E-5</v>
      </c>
      <c r="F10286" s="8">
        <f t="shared" ca="1" si="800"/>
        <v>0.19470418814692422</v>
      </c>
      <c r="G10286" s="6">
        <f t="shared" si="803"/>
        <v>0</v>
      </c>
    </row>
    <row r="10287" spans="1:7" x14ac:dyDescent="0.25">
      <c r="A10287" s="6">
        <f t="shared" si="804"/>
        <v>10276</v>
      </c>
      <c r="B10287" s="6">
        <f t="shared" si="801"/>
        <v>-100</v>
      </c>
      <c r="C10287" s="6">
        <f t="shared" si="802"/>
        <v>48</v>
      </c>
      <c r="D10287" s="8">
        <f ca="1">VLOOKUP(B10287,Residuals!$A$12:$AW$232,C10287,FALSE)</f>
        <v>1.2037376846005183E-2</v>
      </c>
      <c r="E10287" s="8">
        <f ca="1">VLOOKUP(B10287,Residuals!$A$12:$AW$232,C10287,FALSE)^2</f>
        <v>1.4489844133274169E-4</v>
      </c>
      <c r="F10287" s="8">
        <f t="shared" ca="1" si="800"/>
        <v>0.34137028980502349</v>
      </c>
      <c r="G10287" s="6">
        <f t="shared" si="803"/>
        <v>0</v>
      </c>
    </row>
    <row r="10288" spans="1:7" x14ac:dyDescent="0.25">
      <c r="A10288" s="6">
        <f t="shared" si="804"/>
        <v>10277</v>
      </c>
      <c r="B10288" s="6">
        <f t="shared" si="801"/>
        <v>-99</v>
      </c>
      <c r="C10288" s="6">
        <f t="shared" si="802"/>
        <v>48</v>
      </c>
      <c r="D10288" s="8">
        <f ca="1">VLOOKUP(B10288,Residuals!$A$12:$AW$232,C10288,FALSE)</f>
        <v>3.0200496300964211E-4</v>
      </c>
      <c r="E10288" s="8">
        <f ca="1">VLOOKUP(B10288,Residuals!$A$12:$AW$232,C10288,FALSE)^2</f>
        <v>9.1206997682455299E-8</v>
      </c>
      <c r="F10288" s="8">
        <f t="shared" ca="1" si="800"/>
        <v>2.1487711630801669E-4</v>
      </c>
      <c r="G10288" s="6">
        <f t="shared" si="803"/>
        <v>0</v>
      </c>
    </row>
    <row r="10289" spans="1:7" x14ac:dyDescent="0.25">
      <c r="A10289" s="6">
        <f t="shared" si="804"/>
        <v>10278</v>
      </c>
      <c r="B10289" s="6">
        <f t="shared" si="801"/>
        <v>-98</v>
      </c>
      <c r="C10289" s="6">
        <f t="shared" si="802"/>
        <v>48</v>
      </c>
      <c r="D10289" s="8">
        <f ca="1">VLOOKUP(B10289,Residuals!$A$12:$AW$232,C10289,FALSE)</f>
        <v>1.4579606585782098E-2</v>
      </c>
      <c r="E10289" s="8">
        <f ca="1">VLOOKUP(B10289,Residuals!$A$12:$AW$232,C10289,FALSE)^2</f>
        <v>2.1256492819618074E-4</v>
      </c>
      <c r="F10289" s="8">
        <f t="shared" ca="1" si="800"/>
        <v>0.50078765839917694</v>
      </c>
      <c r="G10289" s="6">
        <f t="shared" si="803"/>
        <v>0</v>
      </c>
    </row>
    <row r="10290" spans="1:7" x14ac:dyDescent="0.25">
      <c r="A10290" s="6">
        <f t="shared" si="804"/>
        <v>10279</v>
      </c>
      <c r="B10290" s="6">
        <f t="shared" si="801"/>
        <v>-97</v>
      </c>
      <c r="C10290" s="6">
        <f t="shared" si="802"/>
        <v>48</v>
      </c>
      <c r="D10290" s="8">
        <f ca="1">VLOOKUP(B10290,Residuals!$A$12:$AW$232,C10290,FALSE)</f>
        <v>5.7682409642029371E-3</v>
      </c>
      <c r="E10290" s="8">
        <f ca="1">VLOOKUP(B10290,Residuals!$A$12:$AW$232,C10290,FALSE)^2</f>
        <v>3.3272603821108832E-5</v>
      </c>
      <c r="F10290" s="8">
        <f t="shared" ca="1" si="800"/>
        <v>7.8387857760986848E-2</v>
      </c>
      <c r="G10290" s="6">
        <f t="shared" si="803"/>
        <v>0</v>
      </c>
    </row>
    <row r="10291" spans="1:7" x14ac:dyDescent="0.25">
      <c r="A10291" s="6">
        <f t="shared" si="804"/>
        <v>10280</v>
      </c>
      <c r="B10291" s="6">
        <f t="shared" si="801"/>
        <v>-96</v>
      </c>
      <c r="C10291" s="6">
        <f t="shared" si="802"/>
        <v>48</v>
      </c>
      <c r="D10291" s="8">
        <f ca="1">VLOOKUP(B10291,Residuals!$A$12:$AW$232,C10291,FALSE)</f>
        <v>-4.2626920485508441E-3</v>
      </c>
      <c r="E10291" s="8">
        <f ca="1">VLOOKUP(B10291,Residuals!$A$12:$AW$232,C10291,FALSE)^2</f>
        <v>1.8170543500778593E-5</v>
      </c>
      <c r="F10291" s="8">
        <f t="shared" ca="1" si="800"/>
        <v>4.2808491545684779E-2</v>
      </c>
      <c r="G10291" s="6">
        <f t="shared" si="803"/>
        <v>0</v>
      </c>
    </row>
    <row r="10292" spans="1:7" x14ac:dyDescent="0.25">
      <c r="A10292" s="6">
        <f t="shared" si="804"/>
        <v>10281</v>
      </c>
      <c r="B10292" s="6">
        <f t="shared" si="801"/>
        <v>-95</v>
      </c>
      <c r="C10292" s="6">
        <f t="shared" si="802"/>
        <v>48</v>
      </c>
      <c r="D10292" s="8">
        <f ca="1">VLOOKUP(B10292,Residuals!$A$12:$AW$232,C10292,FALSE)</f>
        <v>9.9703424275178823E-3</v>
      </c>
      <c r="E10292" s="8">
        <f ca="1">VLOOKUP(B10292,Residuals!$A$12:$AW$232,C10292,FALSE)^2</f>
        <v>9.9407728121963173E-5</v>
      </c>
      <c r="F10292" s="8">
        <f t="shared" ca="1" si="800"/>
        <v>0.23419744647167251</v>
      </c>
      <c r="G10292" s="6">
        <f t="shared" si="803"/>
        <v>0</v>
      </c>
    </row>
    <row r="10293" spans="1:7" x14ac:dyDescent="0.25">
      <c r="A10293" s="6">
        <f t="shared" si="804"/>
        <v>10282</v>
      </c>
      <c r="B10293" s="6">
        <f t="shared" si="801"/>
        <v>-94</v>
      </c>
      <c r="C10293" s="6">
        <f t="shared" si="802"/>
        <v>48</v>
      </c>
      <c r="D10293" s="8">
        <f ca="1">VLOOKUP(B10293,Residuals!$A$12:$AW$232,C10293,FALSE)</f>
        <v>2.9003190652305668E-3</v>
      </c>
      <c r="E10293" s="8">
        <f ca="1">VLOOKUP(B10293,Residuals!$A$12:$AW$232,C10293,FALSE)^2</f>
        <v>8.4118506801399092E-6</v>
      </c>
      <c r="F10293" s="8">
        <f t="shared" ca="1" si="800"/>
        <v>1.9817714242224078E-2</v>
      </c>
      <c r="G10293" s="6">
        <f t="shared" si="803"/>
        <v>0</v>
      </c>
    </row>
    <row r="10294" spans="1:7" x14ac:dyDescent="0.25">
      <c r="A10294" s="6">
        <f t="shared" si="804"/>
        <v>10283</v>
      </c>
      <c r="B10294" s="6">
        <f t="shared" si="801"/>
        <v>-93</v>
      </c>
      <c r="C10294" s="6">
        <f t="shared" si="802"/>
        <v>48</v>
      </c>
      <c r="D10294" s="8">
        <f ca="1">VLOOKUP(B10294,Residuals!$A$12:$AW$232,C10294,FALSE)</f>
        <v>1.0043242827927311E-2</v>
      </c>
      <c r="E10294" s="8">
        <f ca="1">VLOOKUP(B10294,Residuals!$A$12:$AW$232,C10294,FALSE)^2</f>
        <v>1.0086672650071337E-4</v>
      </c>
      <c r="F10294" s="8">
        <f t="shared" ca="1" si="800"/>
        <v>0.2376347415508879</v>
      </c>
      <c r="G10294" s="6">
        <f t="shared" si="803"/>
        <v>0</v>
      </c>
    </row>
    <row r="10295" spans="1:7" x14ac:dyDescent="0.25">
      <c r="A10295" s="6">
        <f t="shared" si="804"/>
        <v>10284</v>
      </c>
      <c r="B10295" s="6">
        <f t="shared" si="801"/>
        <v>-92</v>
      </c>
      <c r="C10295" s="6">
        <f t="shared" si="802"/>
        <v>48</v>
      </c>
      <c r="D10295" s="8">
        <f ca="1">VLOOKUP(B10295,Residuals!$A$12:$AW$232,C10295,FALSE)</f>
        <v>1.4362367585197449E-2</v>
      </c>
      <c r="E10295" s="8">
        <f ca="1">VLOOKUP(B10295,Residuals!$A$12:$AW$232,C10295,FALSE)^2</f>
        <v>2.062776026523304E-4</v>
      </c>
      <c r="F10295" s="8">
        <f t="shared" ca="1" si="800"/>
        <v>0.48597517233472037</v>
      </c>
      <c r="G10295" s="6">
        <f t="shared" si="803"/>
        <v>0</v>
      </c>
    </row>
    <row r="10296" spans="1:7" x14ac:dyDescent="0.25">
      <c r="A10296" s="6">
        <f t="shared" si="804"/>
        <v>10285</v>
      </c>
      <c r="B10296" s="6">
        <f t="shared" si="801"/>
        <v>-91</v>
      </c>
      <c r="C10296" s="6">
        <f t="shared" si="802"/>
        <v>48</v>
      </c>
      <c r="D10296" s="8">
        <f ca="1">VLOOKUP(B10296,Residuals!$A$12:$AW$232,C10296,FALSE)</f>
        <v>1.2589315715431051E-2</v>
      </c>
      <c r="E10296" s="8">
        <f ca="1">VLOOKUP(B10296,Residuals!$A$12:$AW$232,C10296,FALSE)^2</f>
        <v>1.5849087018279925E-4</v>
      </c>
      <c r="F10296" s="8">
        <f t="shared" ca="1" si="800"/>
        <v>0.37339307302491331</v>
      </c>
      <c r="G10296" s="6">
        <f t="shared" si="803"/>
        <v>0</v>
      </c>
    </row>
    <row r="10297" spans="1:7" x14ac:dyDescent="0.25">
      <c r="A10297" s="6">
        <f t="shared" si="804"/>
        <v>10286</v>
      </c>
      <c r="B10297" s="6">
        <f t="shared" si="801"/>
        <v>-90</v>
      </c>
      <c r="C10297" s="6">
        <f t="shared" si="802"/>
        <v>48</v>
      </c>
      <c r="D10297" s="8">
        <f ca="1">VLOOKUP(B10297,Residuals!$A$12:$AW$232,C10297,FALSE)</f>
        <v>-2.1850791987091084E-2</v>
      </c>
      <c r="E10297" s="8">
        <f ca="1">VLOOKUP(B10297,Residuals!$A$12:$AW$232,C10297,FALSE)^2</f>
        <v>4.7745711046312392E-4</v>
      </c>
      <c r="F10297" s="8">
        <f t="shared" ca="1" si="800"/>
        <v>1.1248545579174294</v>
      </c>
      <c r="G10297" s="6">
        <f t="shared" si="803"/>
        <v>0</v>
      </c>
    </row>
    <row r="10298" spans="1:7" x14ac:dyDescent="0.25">
      <c r="A10298" s="6">
        <f t="shared" si="804"/>
        <v>10287</v>
      </c>
      <c r="B10298" s="6">
        <f t="shared" si="801"/>
        <v>-89</v>
      </c>
      <c r="C10298" s="6">
        <f t="shared" si="802"/>
        <v>48</v>
      </c>
      <c r="D10298" s="8">
        <f ca="1">VLOOKUP(B10298,Residuals!$A$12:$AW$232,C10298,FALSE)</f>
        <v>-7.6084706725164791E-3</v>
      </c>
      <c r="E10298" s="8">
        <f ca="1">VLOOKUP(B10298,Residuals!$A$12:$AW$232,C10298,FALSE)^2</f>
        <v>5.7888825974543365E-5</v>
      </c>
      <c r="F10298" s="8">
        <f t="shared" ca="1" si="800"/>
        <v>0.13638190388827229</v>
      </c>
      <c r="G10298" s="6">
        <f t="shared" si="803"/>
        <v>0</v>
      </c>
    </row>
    <row r="10299" spans="1:7" x14ac:dyDescent="0.25">
      <c r="A10299" s="6">
        <f t="shared" si="804"/>
        <v>10288</v>
      </c>
      <c r="B10299" s="6">
        <f t="shared" si="801"/>
        <v>-88</v>
      </c>
      <c r="C10299" s="6">
        <f t="shared" si="802"/>
        <v>48</v>
      </c>
      <c r="D10299" s="8">
        <f ca="1">VLOOKUP(B10299,Residuals!$A$12:$AW$232,C10299,FALSE)</f>
        <v>1.1642083473265938E-2</v>
      </c>
      <c r="E10299" s="8">
        <f ca="1">VLOOKUP(B10299,Residuals!$A$12:$AW$232,C10299,FALSE)^2</f>
        <v>1.3553810759849187E-4</v>
      </c>
      <c r="F10299" s="8">
        <f t="shared" ca="1" si="800"/>
        <v>0.31931801781270519</v>
      </c>
      <c r="G10299" s="6">
        <f t="shared" si="803"/>
        <v>0</v>
      </c>
    </row>
    <row r="10300" spans="1:7" x14ac:dyDescent="0.25">
      <c r="A10300" s="6">
        <f t="shared" si="804"/>
        <v>10289</v>
      </c>
      <c r="B10300" s="6">
        <f t="shared" si="801"/>
        <v>-87</v>
      </c>
      <c r="C10300" s="6">
        <f t="shared" si="802"/>
        <v>48</v>
      </c>
      <c r="D10300" s="8">
        <f ca="1">VLOOKUP(B10300,Residuals!$A$12:$AW$232,C10300,FALSE)</f>
        <v>-2.2622733594553728E-2</v>
      </c>
      <c r="E10300" s="8">
        <f ca="1">VLOOKUP(B10300,Residuals!$A$12:$AW$232,C10300,FALSE)^2</f>
        <v>5.1178807529014987E-4</v>
      </c>
      <c r="F10300" s="8">
        <f t="shared" ca="1" si="800"/>
        <v>1.2057358379677463</v>
      </c>
      <c r="G10300" s="6">
        <f t="shared" si="803"/>
        <v>0</v>
      </c>
    </row>
    <row r="10301" spans="1:7" x14ac:dyDescent="0.25">
      <c r="A10301" s="6">
        <f t="shared" si="804"/>
        <v>10290</v>
      </c>
      <c r="B10301" s="6">
        <f t="shared" si="801"/>
        <v>-86</v>
      </c>
      <c r="C10301" s="6">
        <f t="shared" si="802"/>
        <v>48</v>
      </c>
      <c r="D10301" s="8">
        <f ca="1">VLOOKUP(B10301,Residuals!$A$12:$AW$232,C10301,FALSE)</f>
        <v>-7.3896128397614377E-3</v>
      </c>
      <c r="E10301" s="8">
        <f ca="1">VLOOKUP(B10301,Residuals!$A$12:$AW$232,C10301,FALSE)^2</f>
        <v>5.46063779215671E-5</v>
      </c>
      <c r="F10301" s="8">
        <f t="shared" ca="1" si="800"/>
        <v>0.12864869273149193</v>
      </c>
      <c r="G10301" s="6">
        <f t="shared" si="803"/>
        <v>0</v>
      </c>
    </row>
    <row r="10302" spans="1:7" x14ac:dyDescent="0.25">
      <c r="A10302" s="6">
        <f t="shared" si="804"/>
        <v>10291</v>
      </c>
      <c r="B10302" s="6">
        <f t="shared" si="801"/>
        <v>-85</v>
      </c>
      <c r="C10302" s="6">
        <f t="shared" si="802"/>
        <v>48</v>
      </c>
      <c r="D10302" s="8">
        <f ca="1">VLOOKUP(B10302,Residuals!$A$12:$AW$232,C10302,FALSE)</f>
        <v>1.1501510403352743E-2</v>
      </c>
      <c r="E10302" s="8">
        <f ca="1">VLOOKUP(B10302,Residuals!$A$12:$AW$232,C10302,FALSE)^2</f>
        <v>1.3228474155843137E-4</v>
      </c>
      <c r="F10302" s="8">
        <f t="shared" ca="1" si="800"/>
        <v>0.31165332178338828</v>
      </c>
      <c r="G10302" s="6">
        <f t="shared" si="803"/>
        <v>0</v>
      </c>
    </row>
    <row r="10303" spans="1:7" x14ac:dyDescent="0.25">
      <c r="A10303" s="6">
        <f t="shared" si="804"/>
        <v>10292</v>
      </c>
      <c r="B10303" s="6">
        <f t="shared" si="801"/>
        <v>-84</v>
      </c>
      <c r="C10303" s="6">
        <f t="shared" si="802"/>
        <v>48</v>
      </c>
      <c r="D10303" s="8">
        <f ca="1">VLOOKUP(B10303,Residuals!$A$12:$AW$232,C10303,FALSE)</f>
        <v>2.6309898504437382E-3</v>
      </c>
      <c r="E10303" s="8">
        <f ca="1">VLOOKUP(B10303,Residuals!$A$12:$AW$232,C10303,FALSE)^2</f>
        <v>6.922107593137964E-6</v>
      </c>
      <c r="F10303" s="8">
        <f t="shared" ca="1" si="800"/>
        <v>1.6307986845108383E-2</v>
      </c>
      <c r="G10303" s="6">
        <f t="shared" si="803"/>
        <v>0</v>
      </c>
    </row>
    <row r="10304" spans="1:7" x14ac:dyDescent="0.25">
      <c r="A10304" s="6">
        <f t="shared" si="804"/>
        <v>10293</v>
      </c>
      <c r="B10304" s="6">
        <f t="shared" si="801"/>
        <v>-83</v>
      </c>
      <c r="C10304" s="6">
        <f t="shared" si="802"/>
        <v>48</v>
      </c>
      <c r="D10304" s="8">
        <f ca="1">VLOOKUP(B10304,Residuals!$A$12:$AW$232,C10304,FALSE)</f>
        <v>8.5219063220597045E-3</v>
      </c>
      <c r="E10304" s="8">
        <f ca="1">VLOOKUP(B10304,Residuals!$A$12:$AW$232,C10304,FALSE)^2</f>
        <v>7.2622887361961156E-5</v>
      </c>
      <c r="F10304" s="8">
        <f t="shared" ca="1" si="800"/>
        <v>0.17109429112698357</v>
      </c>
      <c r="G10304" s="6">
        <f t="shared" si="803"/>
        <v>0</v>
      </c>
    </row>
    <row r="10305" spans="1:7" x14ac:dyDescent="0.25">
      <c r="A10305" s="6">
        <f t="shared" si="804"/>
        <v>10294</v>
      </c>
      <c r="B10305" s="6">
        <f t="shared" si="801"/>
        <v>-82</v>
      </c>
      <c r="C10305" s="6">
        <f t="shared" si="802"/>
        <v>48</v>
      </c>
      <c r="D10305" s="8">
        <f ca="1">VLOOKUP(B10305,Residuals!$A$12:$AW$232,C10305,FALSE)</f>
        <v>-2.1400200006499899E-3</v>
      </c>
      <c r="E10305" s="8">
        <f ca="1">VLOOKUP(B10305,Residuals!$A$12:$AW$232,C10305,FALSE)^2</f>
        <v>4.5796856031819824E-6</v>
      </c>
      <c r="F10305" s="8">
        <f t="shared" ca="1" si="800"/>
        <v>1.0789409376627045E-2</v>
      </c>
      <c r="G10305" s="6">
        <f t="shared" si="803"/>
        <v>0</v>
      </c>
    </row>
    <row r="10306" spans="1:7" x14ac:dyDescent="0.25">
      <c r="A10306" s="6">
        <f t="shared" si="804"/>
        <v>10295</v>
      </c>
      <c r="B10306" s="6">
        <f t="shared" si="801"/>
        <v>-81</v>
      </c>
      <c r="C10306" s="6">
        <f t="shared" si="802"/>
        <v>48</v>
      </c>
      <c r="D10306" s="8">
        <f ca="1">VLOOKUP(B10306,Residuals!$A$12:$AW$232,C10306,FALSE)</f>
        <v>4.2475850590917227E-3</v>
      </c>
      <c r="E10306" s="8">
        <f ca="1">VLOOKUP(B10306,Residuals!$A$12:$AW$232,C10306,FALSE)^2</f>
        <v>1.8041978834219234E-5</v>
      </c>
      <c r="F10306" s="8">
        <f t="shared" ca="1" si="800"/>
        <v>4.2505602452618065E-2</v>
      </c>
      <c r="G10306" s="6">
        <f t="shared" si="803"/>
        <v>0</v>
      </c>
    </row>
    <row r="10307" spans="1:7" x14ac:dyDescent="0.25">
      <c r="A10307" s="6">
        <f t="shared" si="804"/>
        <v>10296</v>
      </c>
      <c r="B10307" s="6">
        <f t="shared" si="801"/>
        <v>-80</v>
      </c>
      <c r="C10307" s="6">
        <f t="shared" si="802"/>
        <v>48</v>
      </c>
      <c r="D10307" s="8">
        <f ca="1">VLOOKUP(B10307,Residuals!$A$12:$AW$232,C10307,FALSE)</f>
        <v>-1.0094999198364369E-3</v>
      </c>
      <c r="E10307" s="8">
        <f ca="1">VLOOKUP(B10307,Residuals!$A$12:$AW$232,C10307,FALSE)^2</f>
        <v>1.0190900881497725E-6</v>
      </c>
      <c r="F10307" s="8">
        <f t="shared" ca="1" si="800"/>
        <v>2.4009028360093558E-3</v>
      </c>
      <c r="G10307" s="6">
        <f t="shared" si="803"/>
        <v>0</v>
      </c>
    </row>
    <row r="10308" spans="1:7" x14ac:dyDescent="0.25">
      <c r="A10308" s="6">
        <f t="shared" si="804"/>
        <v>10297</v>
      </c>
      <c r="B10308" s="6">
        <f t="shared" si="801"/>
        <v>-79</v>
      </c>
      <c r="C10308" s="6">
        <f t="shared" si="802"/>
        <v>48</v>
      </c>
      <c r="D10308" s="8">
        <f ca="1">VLOOKUP(B10308,Residuals!$A$12:$AW$232,C10308,FALSE)</f>
        <v>-8.3791702772937852E-3</v>
      </c>
      <c r="E10308" s="8">
        <f ca="1">VLOOKUP(B10308,Residuals!$A$12:$AW$232,C10308,FALSE)^2</f>
        <v>7.0210494535883605E-5</v>
      </c>
      <c r="F10308" s="8">
        <f t="shared" ca="1" si="800"/>
        <v>0.16541086740905317</v>
      </c>
      <c r="G10308" s="6">
        <f t="shared" si="803"/>
        <v>0</v>
      </c>
    </row>
    <row r="10309" spans="1:7" x14ac:dyDescent="0.25">
      <c r="A10309" s="6">
        <f t="shared" si="804"/>
        <v>10298</v>
      </c>
      <c r="B10309" s="6">
        <f t="shared" si="801"/>
        <v>-78</v>
      </c>
      <c r="C10309" s="6">
        <f t="shared" si="802"/>
        <v>48</v>
      </c>
      <c r="D10309" s="8">
        <f ca="1">VLOOKUP(B10309,Residuals!$A$12:$AW$232,C10309,FALSE)</f>
        <v>-4.2468740967835103E-3</v>
      </c>
      <c r="E10309" s="8">
        <f ca="1">VLOOKUP(B10309,Residuals!$A$12:$AW$232,C10309,FALSE)^2</f>
        <v>1.8035939593930756E-5</v>
      </c>
      <c r="F10309" s="8">
        <f t="shared" ca="1" si="800"/>
        <v>4.2491374437544076E-2</v>
      </c>
      <c r="G10309" s="6">
        <f t="shared" si="803"/>
        <v>0</v>
      </c>
    </row>
    <row r="10310" spans="1:7" x14ac:dyDescent="0.25">
      <c r="A10310" s="6">
        <f t="shared" si="804"/>
        <v>10299</v>
      </c>
      <c r="B10310" s="6">
        <f t="shared" si="801"/>
        <v>-77</v>
      </c>
      <c r="C10310" s="6">
        <f t="shared" si="802"/>
        <v>48</v>
      </c>
      <c r="D10310" s="8">
        <f ca="1">VLOOKUP(B10310,Residuals!$A$12:$AW$232,C10310,FALSE)</f>
        <v>7.2227834138573685E-3</v>
      </c>
      <c r="E10310" s="8">
        <f ca="1">VLOOKUP(B10310,Residuals!$A$12:$AW$232,C10310,FALSE)^2</f>
        <v>5.2168600243493099E-5</v>
      </c>
      <c r="F10310" s="8">
        <f t="shared" ca="1" si="800"/>
        <v>0.12290546413089348</v>
      </c>
      <c r="G10310" s="6">
        <f t="shared" si="803"/>
        <v>0</v>
      </c>
    </row>
    <row r="10311" spans="1:7" x14ac:dyDescent="0.25">
      <c r="A10311" s="6">
        <f t="shared" si="804"/>
        <v>10300</v>
      </c>
      <c r="B10311" s="6">
        <f t="shared" si="801"/>
        <v>-76</v>
      </c>
      <c r="C10311" s="6">
        <f t="shared" si="802"/>
        <v>48</v>
      </c>
      <c r="D10311" s="8">
        <f ca="1">VLOOKUP(B10311,Residuals!$A$12:$AW$232,C10311,FALSE)</f>
        <v>4.8929599041582427E-3</v>
      </c>
      <c r="E10311" s="8">
        <f ca="1">VLOOKUP(B10311,Residuals!$A$12:$AW$232,C10311,FALSE)^2</f>
        <v>2.3941056623700239E-5</v>
      </c>
      <c r="F10311" s="8">
        <f t="shared" ca="1" si="800"/>
        <v>5.6403404775785433E-2</v>
      </c>
      <c r="G10311" s="6">
        <f t="shared" si="803"/>
        <v>0</v>
      </c>
    </row>
    <row r="10312" spans="1:7" x14ac:dyDescent="0.25">
      <c r="A10312" s="6">
        <f t="shared" si="804"/>
        <v>10301</v>
      </c>
      <c r="B10312" s="6">
        <f t="shared" si="801"/>
        <v>-75</v>
      </c>
      <c r="C10312" s="6">
        <f t="shared" si="802"/>
        <v>48</v>
      </c>
      <c r="D10312" s="8">
        <f ca="1">VLOOKUP(B10312,Residuals!$A$12:$AW$232,C10312,FALSE)</f>
        <v>4.9462844450704393E-3</v>
      </c>
      <c r="E10312" s="8">
        <f ca="1">VLOOKUP(B10312,Residuals!$A$12:$AW$232,C10312,FALSE)^2</f>
        <v>2.4465729811545785E-5</v>
      </c>
      <c r="F10312" s="8">
        <f t="shared" ca="1" si="800"/>
        <v>5.7639497010735424E-2</v>
      </c>
      <c r="G10312" s="6">
        <f t="shared" si="803"/>
        <v>0</v>
      </c>
    </row>
    <row r="10313" spans="1:7" x14ac:dyDescent="0.25">
      <c r="A10313" s="6">
        <f t="shared" si="804"/>
        <v>10302</v>
      </c>
      <c r="B10313" s="6">
        <f t="shared" si="801"/>
        <v>-74</v>
      </c>
      <c r="C10313" s="6">
        <f t="shared" si="802"/>
        <v>48</v>
      </c>
      <c r="D10313" s="8">
        <f ca="1">VLOOKUP(B10313,Residuals!$A$12:$AW$232,C10313,FALSE)</f>
        <v>-1.3912054996370155E-2</v>
      </c>
      <c r="E10313" s="8">
        <f ca="1">VLOOKUP(B10313,Residuals!$A$12:$AW$232,C10313,FALSE)^2</f>
        <v>1.9354527422202778E-4</v>
      </c>
      <c r="F10313" s="8">
        <f t="shared" ca="1" si="800"/>
        <v>0.45597872374515908</v>
      </c>
      <c r="G10313" s="6">
        <f t="shared" si="803"/>
        <v>0</v>
      </c>
    </row>
    <row r="10314" spans="1:7" x14ac:dyDescent="0.25">
      <c r="A10314" s="6">
        <f t="shared" si="804"/>
        <v>10303</v>
      </c>
      <c r="B10314" s="6">
        <f t="shared" si="801"/>
        <v>-73</v>
      </c>
      <c r="C10314" s="6">
        <f t="shared" si="802"/>
        <v>48</v>
      </c>
      <c r="D10314" s="8">
        <f ca="1">VLOOKUP(B10314,Residuals!$A$12:$AW$232,C10314,FALSE)</f>
        <v>-1.0223599390493474E-3</v>
      </c>
      <c r="E10314" s="8">
        <f ca="1">VLOOKUP(B10314,Residuals!$A$12:$AW$232,C10314,FALSE)^2</f>
        <v>1.0452198449729854E-6</v>
      </c>
      <c r="F10314" s="8">
        <f t="shared" ca="1" si="800"/>
        <v>2.4624626607889161E-3</v>
      </c>
      <c r="G10314" s="6">
        <f t="shared" si="803"/>
        <v>0</v>
      </c>
    </row>
    <row r="10315" spans="1:7" x14ac:dyDescent="0.25">
      <c r="A10315" s="6">
        <f t="shared" si="804"/>
        <v>10304</v>
      </c>
      <c r="B10315" s="6">
        <f t="shared" si="801"/>
        <v>-72</v>
      </c>
      <c r="C10315" s="6">
        <f t="shared" si="802"/>
        <v>48</v>
      </c>
      <c r="D10315" s="8">
        <f ca="1">VLOOKUP(B10315,Residuals!$A$12:$AW$232,C10315,FALSE)</f>
        <v>-5.9923583255843387E-3</v>
      </c>
      <c r="E10315" s="8">
        <f ca="1">VLOOKUP(B10315,Residuals!$A$12:$AW$232,C10315,FALSE)^2</f>
        <v>3.5908358302199938E-5</v>
      </c>
      <c r="F10315" s="8">
        <f t="shared" ref="F10315:F10378" ca="1" si="805">E10315/$F$8</f>
        <v>8.4597505447939897E-2</v>
      </c>
      <c r="G10315" s="6">
        <f t="shared" si="803"/>
        <v>0</v>
      </c>
    </row>
    <row r="10316" spans="1:7" x14ac:dyDescent="0.25">
      <c r="A10316" s="6">
        <f t="shared" si="804"/>
        <v>10305</v>
      </c>
      <c r="B10316" s="6">
        <f t="shared" ref="B10316:B10379" si="806">MOD(A10316,221)-210</f>
        <v>-71</v>
      </c>
      <c r="C10316" s="6">
        <f t="shared" ref="C10316:C10379" si="807">IF(B10316&lt;B10315,IF(ISNUMBER(C10315),C10315+1,2),C10315)</f>
        <v>48</v>
      </c>
      <c r="D10316" s="8">
        <f ca="1">VLOOKUP(B10316,Residuals!$A$12:$AW$232,C10316,FALSE)</f>
        <v>1.1289909845910275E-2</v>
      </c>
      <c r="E10316" s="8">
        <f ca="1">VLOOKUP(B10316,Residuals!$A$12:$AW$232,C10316,FALSE)^2</f>
        <v>1.2746206432878176E-4</v>
      </c>
      <c r="F10316" s="8">
        <f t="shared" ca="1" si="805"/>
        <v>0.30029144163906701</v>
      </c>
      <c r="G10316" s="6">
        <f t="shared" ref="G10316:G10379" si="808">IF(OR(B10316&lt;-10,B10316&gt;10),0,1)</f>
        <v>0</v>
      </c>
    </row>
    <row r="10317" spans="1:7" x14ac:dyDescent="0.25">
      <c r="A10317" s="6">
        <f t="shared" ref="A10317:A10380" si="809">A10316+1</f>
        <v>10306</v>
      </c>
      <c r="B10317" s="6">
        <f t="shared" si="806"/>
        <v>-70</v>
      </c>
      <c r="C10317" s="6">
        <f t="shared" si="807"/>
        <v>48</v>
      </c>
      <c r="D10317" s="8">
        <f ca="1">VLOOKUP(B10317,Residuals!$A$12:$AW$232,C10317,FALSE)</f>
        <v>-7.1362909660337452E-6</v>
      </c>
      <c r="E10317" s="8">
        <f ca="1">VLOOKUP(B10317,Residuals!$A$12:$AW$232,C10317,FALSE)^2</f>
        <v>5.0926648751894843E-11</v>
      </c>
      <c r="F10317" s="8">
        <f t="shared" ca="1" si="805"/>
        <v>1.1997951588251244E-7</v>
      </c>
      <c r="G10317" s="6">
        <f t="shared" si="808"/>
        <v>0</v>
      </c>
    </row>
    <row r="10318" spans="1:7" x14ac:dyDescent="0.25">
      <c r="A10318" s="6">
        <f t="shared" si="809"/>
        <v>10307</v>
      </c>
      <c r="B10318" s="6">
        <f t="shared" si="806"/>
        <v>-69</v>
      </c>
      <c r="C10318" s="6">
        <f t="shared" si="807"/>
        <v>48</v>
      </c>
      <c r="D10318" s="8">
        <f ca="1">VLOOKUP(B10318,Residuals!$A$12:$AW$232,C10318,FALSE)</f>
        <v>1.2229806069381524E-2</v>
      </c>
      <c r="E10318" s="8">
        <f ca="1">VLOOKUP(B10318,Residuals!$A$12:$AW$232,C10318,FALSE)^2</f>
        <v>1.4956815649468116E-4</v>
      </c>
      <c r="F10318" s="8">
        <f t="shared" ca="1" si="805"/>
        <v>0.35237180233666987</v>
      </c>
      <c r="G10318" s="6">
        <f t="shared" si="808"/>
        <v>0</v>
      </c>
    </row>
    <row r="10319" spans="1:7" x14ac:dyDescent="0.25">
      <c r="A10319" s="6">
        <f t="shared" si="809"/>
        <v>10308</v>
      </c>
      <c r="B10319" s="6">
        <f t="shared" si="806"/>
        <v>-68</v>
      </c>
      <c r="C10319" s="6">
        <f t="shared" si="807"/>
        <v>48</v>
      </c>
      <c r="D10319" s="8">
        <f ca="1">VLOOKUP(B10319,Residuals!$A$12:$AW$232,C10319,FALSE)</f>
        <v>-2.1642730896570114E-3</v>
      </c>
      <c r="E10319" s="8">
        <f ca="1">VLOOKUP(B10319,Residuals!$A$12:$AW$232,C10319,FALSE)^2</f>
        <v>4.6840780066135058E-6</v>
      </c>
      <c r="F10319" s="8">
        <f t="shared" ca="1" si="805"/>
        <v>1.1035350359049536E-2</v>
      </c>
      <c r="G10319" s="6">
        <f t="shared" si="808"/>
        <v>0</v>
      </c>
    </row>
    <row r="10320" spans="1:7" x14ac:dyDescent="0.25">
      <c r="A10320" s="6">
        <f t="shared" si="809"/>
        <v>10309</v>
      </c>
      <c r="B10320" s="6">
        <f t="shared" si="806"/>
        <v>-67</v>
      </c>
      <c r="C10320" s="6">
        <f t="shared" si="807"/>
        <v>48</v>
      </c>
      <c r="D10320" s="8">
        <f ca="1">VLOOKUP(B10320,Residuals!$A$12:$AW$232,C10320,FALSE)</f>
        <v>-1.4647332975346251E-2</v>
      </c>
      <c r="E10320" s="8">
        <f ca="1">VLOOKUP(B10320,Residuals!$A$12:$AW$232,C10320,FALSE)^2</f>
        <v>2.1454436329066564E-4</v>
      </c>
      <c r="F10320" s="8">
        <f t="shared" ca="1" si="805"/>
        <v>0.50545106489022973</v>
      </c>
      <c r="G10320" s="6">
        <f t="shared" si="808"/>
        <v>0</v>
      </c>
    </row>
    <row r="10321" spans="1:7" x14ac:dyDescent="0.25">
      <c r="A10321" s="6">
        <f t="shared" si="809"/>
        <v>10310</v>
      </c>
      <c r="B10321" s="6">
        <f t="shared" si="806"/>
        <v>-66</v>
      </c>
      <c r="C10321" s="6">
        <f t="shared" si="807"/>
        <v>48</v>
      </c>
      <c r="D10321" s="8">
        <f ca="1">VLOOKUP(B10321,Residuals!$A$12:$AW$232,C10321,FALSE)</f>
        <v>1.8139674766133578E-3</v>
      </c>
      <c r="E10321" s="8">
        <f ca="1">VLOOKUP(B10321,Residuals!$A$12:$AW$232,C10321,FALSE)^2</f>
        <v>3.2904780062110329E-6</v>
      </c>
      <c r="F10321" s="8">
        <f t="shared" ca="1" si="805"/>
        <v>7.7521291481518397E-3</v>
      </c>
      <c r="G10321" s="6">
        <f t="shared" si="808"/>
        <v>0</v>
      </c>
    </row>
    <row r="10322" spans="1:7" x14ac:dyDescent="0.25">
      <c r="A10322" s="6">
        <f t="shared" si="809"/>
        <v>10311</v>
      </c>
      <c r="B10322" s="6">
        <f t="shared" si="806"/>
        <v>-65</v>
      </c>
      <c r="C10322" s="6">
        <f t="shared" si="807"/>
        <v>48</v>
      </c>
      <c r="D10322" s="8">
        <f ca="1">VLOOKUP(B10322,Residuals!$A$12:$AW$232,C10322,FALSE)</f>
        <v>-1.2835804910962464E-2</v>
      </c>
      <c r="E10322" s="8">
        <f ca="1">VLOOKUP(B10322,Residuals!$A$12:$AW$232,C10322,FALSE)^2</f>
        <v>1.6475788771228811E-4</v>
      </c>
      <c r="F10322" s="8">
        <f t="shared" ca="1" si="805"/>
        <v>0.38815771487045231</v>
      </c>
      <c r="G10322" s="6">
        <f t="shared" si="808"/>
        <v>0</v>
      </c>
    </row>
    <row r="10323" spans="1:7" x14ac:dyDescent="0.25">
      <c r="A10323" s="6">
        <f t="shared" si="809"/>
        <v>10312</v>
      </c>
      <c r="B10323" s="6">
        <f t="shared" si="806"/>
        <v>-64</v>
      </c>
      <c r="C10323" s="6">
        <f t="shared" si="807"/>
        <v>48</v>
      </c>
      <c r="D10323" s="8">
        <f ca="1">VLOOKUP(B10323,Residuals!$A$12:$AW$232,C10323,FALSE)</f>
        <v>6.3984198277534411E-3</v>
      </c>
      <c r="E10323" s="8">
        <f ca="1">VLOOKUP(B10323,Residuals!$A$12:$AW$232,C10323,FALSE)^2</f>
        <v>4.0939776292188377E-5</v>
      </c>
      <c r="F10323" s="8">
        <f t="shared" ca="1" si="805"/>
        <v>9.6451163786668029E-2</v>
      </c>
      <c r="G10323" s="6">
        <f t="shared" si="808"/>
        <v>0</v>
      </c>
    </row>
    <row r="10324" spans="1:7" x14ac:dyDescent="0.25">
      <c r="A10324" s="6">
        <f t="shared" si="809"/>
        <v>10313</v>
      </c>
      <c r="B10324" s="6">
        <f t="shared" si="806"/>
        <v>-63</v>
      </c>
      <c r="C10324" s="6">
        <f t="shared" si="807"/>
        <v>48</v>
      </c>
      <c r="D10324" s="8">
        <f ca="1">VLOOKUP(B10324,Residuals!$A$12:$AW$232,C10324,FALSE)</f>
        <v>-7.0705220650743843E-4</v>
      </c>
      <c r="E10324" s="8">
        <f ca="1">VLOOKUP(B10324,Residuals!$A$12:$AW$232,C10324,FALSE)^2</f>
        <v>4.9992282272703735E-7</v>
      </c>
      <c r="F10324" s="8">
        <f t="shared" ca="1" si="805"/>
        <v>1.1777821576601842E-3</v>
      </c>
      <c r="G10324" s="6">
        <f t="shared" si="808"/>
        <v>0</v>
      </c>
    </row>
    <row r="10325" spans="1:7" x14ac:dyDescent="0.25">
      <c r="A10325" s="6">
        <f t="shared" si="809"/>
        <v>10314</v>
      </c>
      <c r="B10325" s="6">
        <f t="shared" si="806"/>
        <v>-62</v>
      </c>
      <c r="C10325" s="6">
        <f t="shared" si="807"/>
        <v>48</v>
      </c>
      <c r="D10325" s="8">
        <f ca="1">VLOOKUP(B10325,Residuals!$A$12:$AW$232,C10325,FALSE)</f>
        <v>6.5281803130999502E-3</v>
      </c>
      <c r="E10325" s="8">
        <f ca="1">VLOOKUP(B10325,Residuals!$A$12:$AW$232,C10325,FALSE)^2</f>
        <v>4.2617138200345762E-5</v>
      </c>
      <c r="F10325" s="8">
        <f t="shared" ca="1" si="805"/>
        <v>0.10040290761102486</v>
      </c>
      <c r="G10325" s="6">
        <f t="shared" si="808"/>
        <v>0</v>
      </c>
    </row>
    <row r="10326" spans="1:7" x14ac:dyDescent="0.25">
      <c r="A10326" s="6">
        <f t="shared" si="809"/>
        <v>10315</v>
      </c>
      <c r="B10326" s="6">
        <f t="shared" si="806"/>
        <v>-61</v>
      </c>
      <c r="C10326" s="6">
        <f t="shared" si="807"/>
        <v>48</v>
      </c>
      <c r="D10326" s="8">
        <f ca="1">VLOOKUP(B10326,Residuals!$A$12:$AW$232,C10326,FALSE)</f>
        <v>-1.3100050673182932E-2</v>
      </c>
      <c r="E10326" s="8">
        <f ca="1">VLOOKUP(B10326,Residuals!$A$12:$AW$232,C10326,FALSE)^2</f>
        <v>1.7161132763996058E-4</v>
      </c>
      <c r="F10326" s="8">
        <f t="shared" ca="1" si="805"/>
        <v>0.4043039256423015</v>
      </c>
      <c r="G10326" s="6">
        <f t="shared" si="808"/>
        <v>0</v>
      </c>
    </row>
    <row r="10327" spans="1:7" x14ac:dyDescent="0.25">
      <c r="A10327" s="6">
        <f t="shared" si="809"/>
        <v>10316</v>
      </c>
      <c r="B10327" s="6">
        <f t="shared" si="806"/>
        <v>-60</v>
      </c>
      <c r="C10327" s="6">
        <f t="shared" si="807"/>
        <v>48</v>
      </c>
      <c r="D10327" s="8">
        <f ca="1">VLOOKUP(B10327,Residuals!$A$12:$AW$232,C10327,FALSE)</f>
        <v>-1.5544089983060708E-2</v>
      </c>
      <c r="E10327" s="8">
        <f ca="1">VLOOKUP(B10327,Residuals!$A$12:$AW$232,C10327,FALSE)^2</f>
        <v>2.4161873340148825E-4</v>
      </c>
      <c r="F10327" s="8">
        <f t="shared" ca="1" si="805"/>
        <v>0.5692363305287742</v>
      </c>
      <c r="G10327" s="6">
        <f t="shared" si="808"/>
        <v>0</v>
      </c>
    </row>
    <row r="10328" spans="1:7" x14ac:dyDescent="0.25">
      <c r="A10328" s="6">
        <f t="shared" si="809"/>
        <v>10317</v>
      </c>
      <c r="B10328" s="6">
        <f t="shared" si="806"/>
        <v>-59</v>
      </c>
      <c r="C10328" s="6">
        <f t="shared" si="807"/>
        <v>48</v>
      </c>
      <c r="D10328" s="8">
        <f ca="1">VLOOKUP(B10328,Residuals!$A$12:$AW$232,C10328,FALSE)</f>
        <v>-1.7409123287507617E-2</v>
      </c>
      <c r="E10328" s="8">
        <f ca="1">VLOOKUP(B10328,Residuals!$A$12:$AW$232,C10328,FALSE)^2</f>
        <v>3.0307757363964003E-4</v>
      </c>
      <c r="F10328" s="8">
        <f t="shared" ca="1" si="805"/>
        <v>0.7140289308508162</v>
      </c>
      <c r="G10328" s="6">
        <f t="shared" si="808"/>
        <v>0</v>
      </c>
    </row>
    <row r="10329" spans="1:7" x14ac:dyDescent="0.25">
      <c r="A10329" s="6">
        <f t="shared" si="809"/>
        <v>10318</v>
      </c>
      <c r="B10329" s="6">
        <f t="shared" si="806"/>
        <v>-58</v>
      </c>
      <c r="C10329" s="6">
        <f t="shared" si="807"/>
        <v>48</v>
      </c>
      <c r="D10329" s="8">
        <f ca="1">VLOOKUP(B10329,Residuals!$A$12:$AW$232,C10329,FALSE)</f>
        <v>-4.0687719097814079E-3</v>
      </c>
      <c r="E10329" s="8">
        <f ca="1">VLOOKUP(B10329,Residuals!$A$12:$AW$232,C10329,FALSE)^2</f>
        <v>1.6554904853826244E-5</v>
      </c>
      <c r="F10329" s="8">
        <f t="shared" ca="1" si="805"/>
        <v>3.9002163278400004E-2</v>
      </c>
      <c r="G10329" s="6">
        <f t="shared" si="808"/>
        <v>0</v>
      </c>
    </row>
    <row r="10330" spans="1:7" x14ac:dyDescent="0.25">
      <c r="A10330" s="6">
        <f t="shared" si="809"/>
        <v>10319</v>
      </c>
      <c r="B10330" s="6">
        <f t="shared" si="806"/>
        <v>-57</v>
      </c>
      <c r="C10330" s="6">
        <f t="shared" si="807"/>
        <v>48</v>
      </c>
      <c r="D10330" s="8">
        <f ca="1">VLOOKUP(B10330,Residuals!$A$12:$AW$232,C10330,FALSE)</f>
        <v>-1.6829188550093022E-2</v>
      </c>
      <c r="E10330" s="8">
        <f ca="1">VLOOKUP(B10330,Residuals!$A$12:$AW$232,C10330,FALSE)^2</f>
        <v>2.8322158725458204E-4</v>
      </c>
      <c r="F10330" s="8">
        <f t="shared" ca="1" si="805"/>
        <v>0.66724965728315633</v>
      </c>
      <c r="G10330" s="6">
        <f t="shared" si="808"/>
        <v>0</v>
      </c>
    </row>
    <row r="10331" spans="1:7" x14ac:dyDescent="0.25">
      <c r="A10331" s="6">
        <f t="shared" si="809"/>
        <v>10320</v>
      </c>
      <c r="B10331" s="6">
        <f t="shared" si="806"/>
        <v>-56</v>
      </c>
      <c r="C10331" s="6">
        <f t="shared" si="807"/>
        <v>48</v>
      </c>
      <c r="D10331" s="8">
        <f ca="1">VLOOKUP(B10331,Residuals!$A$12:$AW$232,C10331,FALSE)</f>
        <v>-6.8480875981455176E-3</v>
      </c>
      <c r="E10331" s="8">
        <f ca="1">VLOOKUP(B10331,Residuals!$A$12:$AW$232,C10331,FALSE)^2</f>
        <v>4.6896303751874442E-5</v>
      </c>
      <c r="F10331" s="8">
        <f t="shared" ca="1" si="805"/>
        <v>0.110484313394366</v>
      </c>
      <c r="G10331" s="6">
        <f t="shared" si="808"/>
        <v>0</v>
      </c>
    </row>
    <row r="10332" spans="1:7" x14ac:dyDescent="0.25">
      <c r="A10332" s="6">
        <f t="shared" si="809"/>
        <v>10321</v>
      </c>
      <c r="B10332" s="6">
        <f t="shared" si="806"/>
        <v>-55</v>
      </c>
      <c r="C10332" s="6">
        <f t="shared" si="807"/>
        <v>48</v>
      </c>
      <c r="D10332" s="8">
        <f ca="1">VLOOKUP(B10332,Residuals!$A$12:$AW$232,C10332,FALSE)</f>
        <v>1.4754276481060704E-2</v>
      </c>
      <c r="E10332" s="8">
        <f ca="1">VLOOKUP(B10332,Residuals!$A$12:$AW$232,C10332,FALSE)^2</f>
        <v>2.1768867447958103E-4</v>
      </c>
      <c r="F10332" s="8">
        <f t="shared" ca="1" si="805"/>
        <v>0.51285883554617728</v>
      </c>
      <c r="G10332" s="6">
        <f t="shared" si="808"/>
        <v>0</v>
      </c>
    </row>
    <row r="10333" spans="1:7" x14ac:dyDescent="0.25">
      <c r="A10333" s="6">
        <f t="shared" si="809"/>
        <v>10322</v>
      </c>
      <c r="B10333" s="6">
        <f t="shared" si="806"/>
        <v>-54</v>
      </c>
      <c r="C10333" s="6">
        <f t="shared" si="807"/>
        <v>48</v>
      </c>
      <c r="D10333" s="8">
        <f ca="1">VLOOKUP(B10333,Residuals!$A$12:$AW$232,C10333,FALSE)</f>
        <v>-5.3673471772393653E-3</v>
      </c>
      <c r="E10333" s="8">
        <f ca="1">VLOOKUP(B10333,Residuals!$A$12:$AW$232,C10333,FALSE)^2</f>
        <v>2.8808415721019383E-5</v>
      </c>
      <c r="F10333" s="8">
        <f t="shared" ca="1" si="805"/>
        <v>6.7870552181611254E-2</v>
      </c>
      <c r="G10333" s="6">
        <f t="shared" si="808"/>
        <v>0</v>
      </c>
    </row>
    <row r="10334" spans="1:7" x14ac:dyDescent="0.25">
      <c r="A10334" s="6">
        <f t="shared" si="809"/>
        <v>10323</v>
      </c>
      <c r="B10334" s="6">
        <f t="shared" si="806"/>
        <v>-53</v>
      </c>
      <c r="C10334" s="6">
        <f t="shared" si="807"/>
        <v>48</v>
      </c>
      <c r="D10334" s="8">
        <f ca="1">VLOOKUP(B10334,Residuals!$A$12:$AW$232,C10334,FALSE)</f>
        <v>5.8756869764550312E-4</v>
      </c>
      <c r="E10334" s="8">
        <f ca="1">VLOOKUP(B10334,Residuals!$A$12:$AW$232,C10334,FALSE)^2</f>
        <v>3.4523697445283268E-7</v>
      </c>
      <c r="F10334" s="8">
        <f t="shared" ca="1" si="805"/>
        <v>8.1335344215150243E-4</v>
      </c>
      <c r="G10334" s="6">
        <f t="shared" si="808"/>
        <v>0</v>
      </c>
    </row>
    <row r="10335" spans="1:7" x14ac:dyDescent="0.25">
      <c r="A10335" s="6">
        <f t="shared" si="809"/>
        <v>10324</v>
      </c>
      <c r="B10335" s="6">
        <f t="shared" si="806"/>
        <v>-52</v>
      </c>
      <c r="C10335" s="6">
        <f t="shared" si="807"/>
        <v>48</v>
      </c>
      <c r="D10335" s="8">
        <f ca="1">VLOOKUP(B10335,Residuals!$A$12:$AW$232,C10335,FALSE)</f>
        <v>-3.9982486520163275E-3</v>
      </c>
      <c r="E10335" s="8">
        <f ca="1">VLOOKUP(B10335,Residuals!$A$12:$AW$232,C10335,FALSE)^2</f>
        <v>1.598599228335038E-5</v>
      </c>
      <c r="F10335" s="8">
        <f t="shared" ca="1" si="805"/>
        <v>3.7661846244822758E-2</v>
      </c>
      <c r="G10335" s="6">
        <f t="shared" si="808"/>
        <v>0</v>
      </c>
    </row>
    <row r="10336" spans="1:7" x14ac:dyDescent="0.25">
      <c r="A10336" s="6">
        <f t="shared" si="809"/>
        <v>10325</v>
      </c>
      <c r="B10336" s="6">
        <f t="shared" si="806"/>
        <v>-51</v>
      </c>
      <c r="C10336" s="6">
        <f t="shared" si="807"/>
        <v>48</v>
      </c>
      <c r="D10336" s="8">
        <f ca="1">VLOOKUP(B10336,Residuals!$A$12:$AW$232,C10336,FALSE)</f>
        <v>1.7411221381580778E-2</v>
      </c>
      <c r="E10336" s="8">
        <f ca="1">VLOOKUP(B10336,Residuals!$A$12:$AW$232,C10336,FALSE)^2</f>
        <v>3.0315062999841565E-4</v>
      </c>
      <c r="F10336" s="8">
        <f t="shared" ca="1" si="805"/>
        <v>0.71420104636936799</v>
      </c>
      <c r="G10336" s="6">
        <f t="shared" si="808"/>
        <v>0</v>
      </c>
    </row>
    <row r="10337" spans="1:7" x14ac:dyDescent="0.25">
      <c r="A10337" s="6">
        <f t="shared" si="809"/>
        <v>10326</v>
      </c>
      <c r="B10337" s="6">
        <f t="shared" si="806"/>
        <v>-50</v>
      </c>
      <c r="C10337" s="6">
        <f t="shared" si="807"/>
        <v>48</v>
      </c>
      <c r="D10337" s="8">
        <f ca="1">VLOOKUP(B10337,Residuals!$A$12:$AW$232,C10337,FALSE)</f>
        <v>1.0569959470400833E-3</v>
      </c>
      <c r="E10337" s="8">
        <f ca="1">VLOOKUP(B10337,Residuals!$A$12:$AW$232,C10337,FALSE)^2</f>
        <v>1.1172404320591627E-6</v>
      </c>
      <c r="F10337" s="8">
        <f t="shared" ca="1" si="805"/>
        <v>2.6321379758537499E-3</v>
      </c>
      <c r="G10337" s="6">
        <f t="shared" si="808"/>
        <v>0</v>
      </c>
    </row>
    <row r="10338" spans="1:7" x14ac:dyDescent="0.25">
      <c r="A10338" s="6">
        <f t="shared" si="809"/>
        <v>10327</v>
      </c>
      <c r="B10338" s="6">
        <f t="shared" si="806"/>
        <v>-49</v>
      </c>
      <c r="C10338" s="6">
        <f t="shared" si="807"/>
        <v>48</v>
      </c>
      <c r="D10338" s="8">
        <f ca="1">VLOOKUP(B10338,Residuals!$A$12:$AW$232,C10338,FALSE)</f>
        <v>1.7622265850025579E-2</v>
      </c>
      <c r="E10338" s="8">
        <f ca="1">VLOOKUP(B10338,Residuals!$A$12:$AW$232,C10338,FALSE)^2</f>
        <v>3.1054425368897776E-4</v>
      </c>
      <c r="F10338" s="8">
        <f t="shared" ca="1" si="805"/>
        <v>0.73161989117364368</v>
      </c>
      <c r="G10338" s="6">
        <f t="shared" si="808"/>
        <v>0</v>
      </c>
    </row>
    <row r="10339" spans="1:7" x14ac:dyDescent="0.25">
      <c r="A10339" s="6">
        <f t="shared" si="809"/>
        <v>10328</v>
      </c>
      <c r="B10339" s="6">
        <f t="shared" si="806"/>
        <v>-48</v>
      </c>
      <c r="C10339" s="6">
        <f t="shared" si="807"/>
        <v>48</v>
      </c>
      <c r="D10339" s="8">
        <f ca="1">VLOOKUP(B10339,Residuals!$A$12:$AW$232,C10339,FALSE)</f>
        <v>-1.8181110508065219E-2</v>
      </c>
      <c r="E10339" s="8">
        <f ca="1">VLOOKUP(B10339,Residuals!$A$12:$AW$232,C10339,FALSE)^2</f>
        <v>3.305527793064795E-4</v>
      </c>
      <c r="F10339" s="8">
        <f t="shared" ca="1" si="805"/>
        <v>0.77875853618455038</v>
      </c>
      <c r="G10339" s="6">
        <f t="shared" si="808"/>
        <v>0</v>
      </c>
    </row>
    <row r="10340" spans="1:7" x14ac:dyDescent="0.25">
      <c r="A10340" s="6">
        <f t="shared" si="809"/>
        <v>10329</v>
      </c>
      <c r="B10340" s="6">
        <f t="shared" si="806"/>
        <v>-47</v>
      </c>
      <c r="C10340" s="6">
        <f t="shared" si="807"/>
        <v>48</v>
      </c>
      <c r="D10340" s="8">
        <f ca="1">VLOOKUP(B10340,Residuals!$A$12:$AW$232,C10340,FALSE)</f>
        <v>1.8984350171466231E-3</v>
      </c>
      <c r="E10340" s="8">
        <f ca="1">VLOOKUP(B10340,Residuals!$A$12:$AW$232,C10340,FALSE)^2</f>
        <v>3.604055514328499E-6</v>
      </c>
      <c r="F10340" s="8">
        <f t="shared" ca="1" si="805"/>
        <v>8.4908951682540045E-3</v>
      </c>
      <c r="G10340" s="6">
        <f t="shared" si="808"/>
        <v>0</v>
      </c>
    </row>
    <row r="10341" spans="1:7" x14ac:dyDescent="0.25">
      <c r="A10341" s="6">
        <f t="shared" si="809"/>
        <v>10330</v>
      </c>
      <c r="B10341" s="6">
        <f t="shared" si="806"/>
        <v>-46</v>
      </c>
      <c r="C10341" s="6">
        <f t="shared" si="807"/>
        <v>48</v>
      </c>
      <c r="D10341" s="8">
        <f ca="1">VLOOKUP(B10341,Residuals!$A$12:$AW$232,C10341,FALSE)</f>
        <v>-8.8431361831529682E-3</v>
      </c>
      <c r="E10341" s="8">
        <f ca="1">VLOOKUP(B10341,Residuals!$A$12:$AW$232,C10341,FALSE)^2</f>
        <v>7.8201057553789241E-5</v>
      </c>
      <c r="F10341" s="8">
        <f t="shared" ca="1" si="805"/>
        <v>0.18423605826713715</v>
      </c>
      <c r="G10341" s="6">
        <f t="shared" si="808"/>
        <v>0</v>
      </c>
    </row>
    <row r="10342" spans="1:7" x14ac:dyDescent="0.25">
      <c r="A10342" s="6">
        <f t="shared" si="809"/>
        <v>10331</v>
      </c>
      <c r="B10342" s="6">
        <f t="shared" si="806"/>
        <v>-45</v>
      </c>
      <c r="C10342" s="6">
        <f t="shared" si="807"/>
        <v>48</v>
      </c>
      <c r="D10342" s="8">
        <f ca="1">VLOOKUP(B10342,Residuals!$A$12:$AW$232,C10342,FALSE)</f>
        <v>8.2000575721873151E-3</v>
      </c>
      <c r="E10342" s="8">
        <f ca="1">VLOOKUP(B10342,Residuals!$A$12:$AW$232,C10342,FALSE)^2</f>
        <v>6.7240944187186525E-5</v>
      </c>
      <c r="F10342" s="8">
        <f t="shared" ca="1" si="805"/>
        <v>0.15841482070350266</v>
      </c>
      <c r="G10342" s="6">
        <f t="shared" si="808"/>
        <v>0</v>
      </c>
    </row>
    <row r="10343" spans="1:7" x14ac:dyDescent="0.25">
      <c r="A10343" s="6">
        <f t="shared" si="809"/>
        <v>10332</v>
      </c>
      <c r="B10343" s="6">
        <f t="shared" si="806"/>
        <v>-44</v>
      </c>
      <c r="C10343" s="6">
        <f t="shared" si="807"/>
        <v>48</v>
      </c>
      <c r="D10343" s="8">
        <f ca="1">VLOOKUP(B10343,Residuals!$A$12:$AW$232,C10343,FALSE)</f>
        <v>9.4843278802525521E-4</v>
      </c>
      <c r="E10343" s="8">
        <f ca="1">VLOOKUP(B10343,Residuals!$A$12:$AW$232,C10343,FALSE)^2</f>
        <v>8.9952475340135865E-7</v>
      </c>
      <c r="F10343" s="8">
        <f t="shared" ca="1" si="805"/>
        <v>2.1192155204089653E-3</v>
      </c>
      <c r="G10343" s="6">
        <f t="shared" si="808"/>
        <v>0</v>
      </c>
    </row>
    <row r="10344" spans="1:7" x14ac:dyDescent="0.25">
      <c r="A10344" s="6">
        <f t="shared" si="809"/>
        <v>10333</v>
      </c>
      <c r="B10344" s="6">
        <f t="shared" si="806"/>
        <v>-43</v>
      </c>
      <c r="C10344" s="6">
        <f t="shared" si="807"/>
        <v>48</v>
      </c>
      <c r="D10344" s="8">
        <f ca="1">VLOOKUP(B10344,Residuals!$A$12:$AW$232,C10344,FALSE)</f>
        <v>-9.3725682040594687E-4</v>
      </c>
      <c r="E10344" s="8">
        <f ca="1">VLOOKUP(B10344,Residuals!$A$12:$AW$232,C10344,FALSE)^2</f>
        <v>8.7845034739746536E-7</v>
      </c>
      <c r="F10344" s="8">
        <f t="shared" ca="1" si="805"/>
        <v>2.06956573799E-3</v>
      </c>
      <c r="G10344" s="6">
        <f t="shared" si="808"/>
        <v>0</v>
      </c>
    </row>
    <row r="10345" spans="1:7" x14ac:dyDescent="0.25">
      <c r="A10345" s="6">
        <f t="shared" si="809"/>
        <v>10334</v>
      </c>
      <c r="B10345" s="6">
        <f t="shared" si="806"/>
        <v>-42</v>
      </c>
      <c r="C10345" s="6">
        <f t="shared" si="807"/>
        <v>48</v>
      </c>
      <c r="D10345" s="8">
        <f ca="1">VLOOKUP(B10345,Residuals!$A$12:$AW$232,C10345,FALSE)</f>
        <v>6.9831295712903876E-4</v>
      </c>
      <c r="E10345" s="8">
        <f ca="1">VLOOKUP(B10345,Residuals!$A$12:$AW$232,C10345,FALSE)^2</f>
        <v>4.8764098609430274E-7</v>
      </c>
      <c r="F10345" s="8">
        <f t="shared" ca="1" si="805"/>
        <v>1.1488470352938459E-3</v>
      </c>
      <c r="G10345" s="6">
        <f t="shared" si="808"/>
        <v>0</v>
      </c>
    </row>
    <row r="10346" spans="1:7" x14ac:dyDescent="0.25">
      <c r="A10346" s="6">
        <f t="shared" si="809"/>
        <v>10335</v>
      </c>
      <c r="B10346" s="6">
        <f t="shared" si="806"/>
        <v>-41</v>
      </c>
      <c r="C10346" s="6">
        <f t="shared" si="807"/>
        <v>48</v>
      </c>
      <c r="D10346" s="8">
        <f ca="1">VLOOKUP(B10346,Residuals!$A$12:$AW$232,C10346,FALSE)</f>
        <v>-7.6842631736954038E-3</v>
      </c>
      <c r="E10346" s="8">
        <f ca="1">VLOOKUP(B10346,Residuals!$A$12:$AW$232,C10346,FALSE)^2</f>
        <v>5.904790052261136E-5</v>
      </c>
      <c r="F10346" s="8">
        <f t="shared" ca="1" si="805"/>
        <v>0.13911260002786005</v>
      </c>
      <c r="G10346" s="6">
        <f t="shared" si="808"/>
        <v>0</v>
      </c>
    </row>
    <row r="10347" spans="1:7" x14ac:dyDescent="0.25">
      <c r="A10347" s="6">
        <f t="shared" si="809"/>
        <v>10336</v>
      </c>
      <c r="B10347" s="6">
        <f t="shared" si="806"/>
        <v>-40</v>
      </c>
      <c r="C10347" s="6">
        <f t="shared" si="807"/>
        <v>48</v>
      </c>
      <c r="D10347" s="8">
        <f ca="1">VLOOKUP(B10347,Residuals!$A$12:$AW$232,C10347,FALSE)</f>
        <v>1.7734127388656651E-3</v>
      </c>
      <c r="E10347" s="8">
        <f ca="1">VLOOKUP(B10347,Residuals!$A$12:$AW$232,C10347,FALSE)^2</f>
        <v>3.1449927423710196E-6</v>
      </c>
      <c r="F10347" s="8">
        <f t="shared" ca="1" si="805"/>
        <v>7.4093763467923176E-3</v>
      </c>
      <c r="G10347" s="6">
        <f t="shared" si="808"/>
        <v>0</v>
      </c>
    </row>
    <row r="10348" spans="1:7" x14ac:dyDescent="0.25">
      <c r="A10348" s="6">
        <f t="shared" si="809"/>
        <v>10337</v>
      </c>
      <c r="B10348" s="6">
        <f t="shared" si="806"/>
        <v>-39</v>
      </c>
      <c r="C10348" s="6">
        <f t="shared" si="807"/>
        <v>48</v>
      </c>
      <c r="D10348" s="8">
        <f ca="1">VLOOKUP(B10348,Residuals!$A$12:$AW$232,C10348,FALSE)</f>
        <v>9.635899942817874E-3</v>
      </c>
      <c r="E10348" s="8">
        <f ca="1">VLOOKUP(B10348,Residuals!$A$12:$AW$232,C10348,FALSE)^2</f>
        <v>9.2850567707997508E-5</v>
      </c>
      <c r="F10348" s="8">
        <f t="shared" ca="1" si="805"/>
        <v>0.21874924889118075</v>
      </c>
      <c r="G10348" s="6">
        <f t="shared" si="808"/>
        <v>0</v>
      </c>
    </row>
    <row r="10349" spans="1:7" x14ac:dyDescent="0.25">
      <c r="A10349" s="6">
        <f t="shared" si="809"/>
        <v>10338</v>
      </c>
      <c r="B10349" s="6">
        <f t="shared" si="806"/>
        <v>-38</v>
      </c>
      <c r="C10349" s="6">
        <f t="shared" si="807"/>
        <v>48</v>
      </c>
      <c r="D10349" s="8">
        <f ca="1">VLOOKUP(B10349,Residuals!$A$12:$AW$232,C10349,FALSE)</f>
        <v>6.7935508418991101E-3</v>
      </c>
      <c r="E10349" s="8">
        <f ca="1">VLOOKUP(B10349,Residuals!$A$12:$AW$232,C10349,FALSE)^2</f>
        <v>4.615233304146811E-5</v>
      </c>
      <c r="F10349" s="8">
        <f t="shared" ca="1" si="805"/>
        <v>0.10873157199368627</v>
      </c>
      <c r="G10349" s="6">
        <f t="shared" si="808"/>
        <v>0</v>
      </c>
    </row>
    <row r="10350" spans="1:7" x14ac:dyDescent="0.25">
      <c r="A10350" s="6">
        <f t="shared" si="809"/>
        <v>10339</v>
      </c>
      <c r="B10350" s="6">
        <f t="shared" si="806"/>
        <v>-37</v>
      </c>
      <c r="C10350" s="6">
        <f t="shared" si="807"/>
        <v>48</v>
      </c>
      <c r="D10350" s="8">
        <f ca="1">VLOOKUP(B10350,Residuals!$A$12:$AW$232,C10350,FALSE)</f>
        <v>2.2165892030928794E-2</v>
      </c>
      <c r="E10350" s="8">
        <f ca="1">VLOOKUP(B10350,Residuals!$A$12:$AW$232,C10350,FALSE)^2</f>
        <v>4.9132676952679259E-4</v>
      </c>
      <c r="F10350" s="8">
        <f t="shared" ca="1" si="805"/>
        <v>1.1575304755498959</v>
      </c>
      <c r="G10350" s="6">
        <f t="shared" si="808"/>
        <v>0</v>
      </c>
    </row>
    <row r="10351" spans="1:7" x14ac:dyDescent="0.25">
      <c r="A10351" s="6">
        <f t="shared" si="809"/>
        <v>10340</v>
      </c>
      <c r="B10351" s="6">
        <f t="shared" si="806"/>
        <v>-36</v>
      </c>
      <c r="C10351" s="6">
        <f t="shared" si="807"/>
        <v>48</v>
      </c>
      <c r="D10351" s="8">
        <f ca="1">VLOOKUP(B10351,Residuals!$A$12:$AW$232,C10351,FALSE)</f>
        <v>-9.7843116322640644E-3</v>
      </c>
      <c r="E10351" s="8">
        <f ca="1">VLOOKUP(B10351,Residuals!$A$12:$AW$232,C10351,FALSE)^2</f>
        <v>9.5732754117257881E-5</v>
      </c>
      <c r="F10351" s="8">
        <f t="shared" ca="1" si="805"/>
        <v>0.22553947244880981</v>
      </c>
      <c r="G10351" s="6">
        <f t="shared" si="808"/>
        <v>0</v>
      </c>
    </row>
    <row r="10352" spans="1:7" x14ac:dyDescent="0.25">
      <c r="A10352" s="6">
        <f t="shared" si="809"/>
        <v>10341</v>
      </c>
      <c r="B10352" s="6">
        <f t="shared" si="806"/>
        <v>-35</v>
      </c>
      <c r="C10352" s="6">
        <f t="shared" si="807"/>
        <v>48</v>
      </c>
      <c r="D10352" s="8">
        <f ca="1">VLOOKUP(B10352,Residuals!$A$12:$AW$232,C10352,FALSE)</f>
        <v>-1.6901140334862452E-2</v>
      </c>
      <c r="E10352" s="8">
        <f ca="1">VLOOKUP(B10352,Residuals!$A$12:$AW$232,C10352,FALSE)^2</f>
        <v>2.8564854461871449E-4</v>
      </c>
      <c r="F10352" s="8">
        <f t="shared" ca="1" si="805"/>
        <v>0.67296739400356587</v>
      </c>
      <c r="G10352" s="6">
        <f t="shared" si="808"/>
        <v>0</v>
      </c>
    </row>
    <row r="10353" spans="1:7" x14ac:dyDescent="0.25">
      <c r="A10353" s="6">
        <f t="shared" si="809"/>
        <v>10342</v>
      </c>
      <c r="B10353" s="6">
        <f t="shared" si="806"/>
        <v>-34</v>
      </c>
      <c r="C10353" s="6">
        <f t="shared" si="807"/>
        <v>48</v>
      </c>
      <c r="D10353" s="8">
        <f ca="1">VLOOKUP(B10353,Residuals!$A$12:$AW$232,C10353,FALSE)</f>
        <v>2.8395992873043703E-3</v>
      </c>
      <c r="E10353" s="8">
        <f ca="1">VLOOKUP(B10353,Residuals!$A$12:$AW$232,C10353,FALSE)^2</f>
        <v>8.0633241124594872E-6</v>
      </c>
      <c r="F10353" s="8">
        <f t="shared" ca="1" si="805"/>
        <v>1.8996610755399119E-2</v>
      </c>
      <c r="G10353" s="6">
        <f t="shared" si="808"/>
        <v>0</v>
      </c>
    </row>
    <row r="10354" spans="1:7" x14ac:dyDescent="0.25">
      <c r="A10354" s="6">
        <f t="shared" si="809"/>
        <v>10343</v>
      </c>
      <c r="B10354" s="6">
        <f t="shared" si="806"/>
        <v>-33</v>
      </c>
      <c r="C10354" s="6">
        <f t="shared" si="807"/>
        <v>48</v>
      </c>
      <c r="D10354" s="8">
        <f ca="1">VLOOKUP(B10354,Residuals!$A$12:$AW$232,C10354,FALSE)</f>
        <v>1.529790321704206E-2</v>
      </c>
      <c r="E10354" s="8">
        <f ca="1">VLOOKUP(B10354,Residuals!$A$12:$AW$232,C10354,FALSE)^2</f>
        <v>2.340258428379858E-4</v>
      </c>
      <c r="F10354" s="8">
        <f t="shared" ca="1" si="805"/>
        <v>0.55134802732633692</v>
      </c>
      <c r="G10354" s="6">
        <f t="shared" si="808"/>
        <v>0</v>
      </c>
    </row>
    <row r="10355" spans="1:7" x14ac:dyDescent="0.25">
      <c r="A10355" s="6">
        <f t="shared" si="809"/>
        <v>10344</v>
      </c>
      <c r="B10355" s="6">
        <f t="shared" si="806"/>
        <v>-32</v>
      </c>
      <c r="C10355" s="6">
        <f t="shared" si="807"/>
        <v>48</v>
      </c>
      <c r="D10355" s="8">
        <f ca="1">VLOOKUP(B10355,Residuals!$A$12:$AW$232,C10355,FALSE)</f>
        <v>4.3358975014973194E-3</v>
      </c>
      <c r="E10355" s="8">
        <f ca="1">VLOOKUP(B10355,Residuals!$A$12:$AW$232,C10355,FALSE)^2</f>
        <v>1.8800007143490697E-5</v>
      </c>
      <c r="F10355" s="8">
        <f t="shared" ca="1" si="805"/>
        <v>4.4291462543563975E-2</v>
      </c>
      <c r="G10355" s="6">
        <f t="shared" si="808"/>
        <v>0</v>
      </c>
    </row>
    <row r="10356" spans="1:7" x14ac:dyDescent="0.25">
      <c r="A10356" s="6">
        <f t="shared" si="809"/>
        <v>10345</v>
      </c>
      <c r="B10356" s="6">
        <f t="shared" si="806"/>
        <v>-31</v>
      </c>
      <c r="C10356" s="6">
        <f t="shared" si="807"/>
        <v>48</v>
      </c>
      <c r="D10356" s="8">
        <f ca="1">VLOOKUP(B10356,Residuals!$A$12:$AW$232,C10356,FALSE)</f>
        <v>5.0840170173984608E-3</v>
      </c>
      <c r="E10356" s="8">
        <f ca="1">VLOOKUP(B10356,Residuals!$A$12:$AW$232,C10356,FALSE)^2</f>
        <v>2.584722903319714E-5</v>
      </c>
      <c r="F10356" s="8">
        <f t="shared" ca="1" si="805"/>
        <v>6.0894209658593101E-2</v>
      </c>
      <c r="G10356" s="6">
        <f t="shared" si="808"/>
        <v>0</v>
      </c>
    </row>
    <row r="10357" spans="1:7" x14ac:dyDescent="0.25">
      <c r="A10357" s="6">
        <f t="shared" si="809"/>
        <v>10346</v>
      </c>
      <c r="B10357" s="6">
        <f t="shared" si="806"/>
        <v>-30</v>
      </c>
      <c r="C10357" s="6">
        <f t="shared" si="807"/>
        <v>48</v>
      </c>
      <c r="D10357" s="8">
        <f ca="1">VLOOKUP(B10357,Residuals!$A$12:$AW$232,C10357,FALSE)</f>
        <v>-6.8051855292300322E-3</v>
      </c>
      <c r="E10357" s="8">
        <f ca="1">VLOOKUP(B10357,Residuals!$A$12:$AW$232,C10357,FALSE)^2</f>
        <v>4.6310550087241832E-5</v>
      </c>
      <c r="F10357" s="8">
        <f t="shared" ca="1" si="805"/>
        <v>0.10910431995612875</v>
      </c>
      <c r="G10357" s="6">
        <f t="shared" si="808"/>
        <v>0</v>
      </c>
    </row>
    <row r="10358" spans="1:7" x14ac:dyDescent="0.25">
      <c r="A10358" s="6">
        <f t="shared" si="809"/>
        <v>10347</v>
      </c>
      <c r="B10358" s="6">
        <f t="shared" si="806"/>
        <v>-29</v>
      </c>
      <c r="C10358" s="6">
        <f t="shared" si="807"/>
        <v>48</v>
      </c>
      <c r="D10358" s="8">
        <f ca="1">VLOOKUP(B10358,Residuals!$A$12:$AW$232,C10358,FALSE)</f>
        <v>4.9698613605210686E-3</v>
      </c>
      <c r="E10358" s="8">
        <f ca="1">VLOOKUP(B10358,Residuals!$A$12:$AW$232,C10358,FALSE)^2</f>
        <v>2.4699521942800326E-5</v>
      </c>
      <c r="F10358" s="8">
        <f t="shared" ca="1" si="805"/>
        <v>5.8190294430406929E-2</v>
      </c>
      <c r="G10358" s="6">
        <f t="shared" si="808"/>
        <v>0</v>
      </c>
    </row>
    <row r="10359" spans="1:7" x14ac:dyDescent="0.25">
      <c r="A10359" s="6">
        <f t="shared" si="809"/>
        <v>10348</v>
      </c>
      <c r="B10359" s="6">
        <f t="shared" si="806"/>
        <v>-28</v>
      </c>
      <c r="C10359" s="6">
        <f t="shared" si="807"/>
        <v>48</v>
      </c>
      <c r="D10359" s="8">
        <f ca="1">VLOOKUP(B10359,Residuals!$A$12:$AW$232,C10359,FALSE)</f>
        <v>2.6074047329237258E-3</v>
      </c>
      <c r="E10359" s="8">
        <f ca="1">VLOOKUP(B10359,Residuals!$A$12:$AW$232,C10359,FALSE)^2</f>
        <v>6.7985594412730463E-6</v>
      </c>
      <c r="F10359" s="8">
        <f t="shared" ca="1" si="805"/>
        <v>1.6016916299289669E-2</v>
      </c>
      <c r="G10359" s="6">
        <f t="shared" si="808"/>
        <v>0</v>
      </c>
    </row>
    <row r="10360" spans="1:7" x14ac:dyDescent="0.25">
      <c r="A10360" s="6">
        <f t="shared" si="809"/>
        <v>10349</v>
      </c>
      <c r="B10360" s="6">
        <f t="shared" si="806"/>
        <v>-27</v>
      </c>
      <c r="C10360" s="6">
        <f t="shared" si="807"/>
        <v>48</v>
      </c>
      <c r="D10360" s="8">
        <f ca="1">VLOOKUP(B10360,Residuals!$A$12:$AW$232,C10360,FALSE)</f>
        <v>-6.4862141646322442E-4</v>
      </c>
      <c r="E10360" s="8">
        <f ca="1">VLOOKUP(B10360,Residuals!$A$12:$AW$232,C10360,FALSE)^2</f>
        <v>4.2070974189475963E-7</v>
      </c>
      <c r="F10360" s="8">
        <f t="shared" ca="1" si="805"/>
        <v>9.9116184545153144E-4</v>
      </c>
      <c r="G10360" s="6">
        <f t="shared" si="808"/>
        <v>0</v>
      </c>
    </row>
    <row r="10361" spans="1:7" x14ac:dyDescent="0.25">
      <c r="A10361" s="6">
        <f t="shared" si="809"/>
        <v>10350</v>
      </c>
      <c r="B10361" s="6">
        <f t="shared" si="806"/>
        <v>-26</v>
      </c>
      <c r="C10361" s="6">
        <f t="shared" si="807"/>
        <v>48</v>
      </c>
      <c r="D10361" s="8">
        <f ca="1">VLOOKUP(B10361,Residuals!$A$12:$AW$232,C10361,FALSE)</f>
        <v>9.5994577810436608E-3</v>
      </c>
      <c r="E10361" s="8">
        <f ca="1">VLOOKUP(B10361,Residuals!$A$12:$AW$232,C10361,FALSE)^2</f>
        <v>9.2149589690039679E-5</v>
      </c>
      <c r="F10361" s="8">
        <f t="shared" ca="1" si="805"/>
        <v>0.21709779517686711</v>
      </c>
      <c r="G10361" s="6">
        <f t="shared" si="808"/>
        <v>0</v>
      </c>
    </row>
    <row r="10362" spans="1:7" x14ac:dyDescent="0.25">
      <c r="A10362" s="6">
        <f t="shared" si="809"/>
        <v>10351</v>
      </c>
      <c r="B10362" s="6">
        <f t="shared" si="806"/>
        <v>-25</v>
      </c>
      <c r="C10362" s="6">
        <f t="shared" si="807"/>
        <v>48</v>
      </c>
      <c r="D10362" s="8">
        <f ca="1">VLOOKUP(B10362,Residuals!$A$12:$AW$232,C10362,FALSE)</f>
        <v>-1.57132409869685E-2</v>
      </c>
      <c r="E10362" s="8">
        <f ca="1">VLOOKUP(B10362,Residuals!$A$12:$AW$232,C10362,FALSE)^2</f>
        <v>2.4690594231454677E-4</v>
      </c>
      <c r="F10362" s="8">
        <f t="shared" ca="1" si="805"/>
        <v>0.58169261385597559</v>
      </c>
      <c r="G10362" s="6">
        <f t="shared" si="808"/>
        <v>0</v>
      </c>
    </row>
    <row r="10363" spans="1:7" x14ac:dyDescent="0.25">
      <c r="A10363" s="6">
        <f t="shared" si="809"/>
        <v>10352</v>
      </c>
      <c r="B10363" s="6">
        <f t="shared" si="806"/>
        <v>-24</v>
      </c>
      <c r="C10363" s="6">
        <f t="shared" si="807"/>
        <v>48</v>
      </c>
      <c r="D10363" s="8">
        <f ca="1">VLOOKUP(B10363,Residuals!$A$12:$AW$232,C10363,FALSE)</f>
        <v>2.8601989010409328E-3</v>
      </c>
      <c r="E10363" s="8">
        <f ca="1">VLOOKUP(B10363,Residuals!$A$12:$AW$232,C10363,FALSE)^2</f>
        <v>8.1807377535157604E-6</v>
      </c>
      <c r="F10363" s="8">
        <f t="shared" ca="1" si="805"/>
        <v>1.9273228835661283E-2</v>
      </c>
      <c r="G10363" s="6">
        <f t="shared" si="808"/>
        <v>0</v>
      </c>
    </row>
    <row r="10364" spans="1:7" x14ac:dyDescent="0.25">
      <c r="A10364" s="6">
        <f t="shared" si="809"/>
        <v>10353</v>
      </c>
      <c r="B10364" s="6">
        <f t="shared" si="806"/>
        <v>-23</v>
      </c>
      <c r="C10364" s="6">
        <f t="shared" si="807"/>
        <v>48</v>
      </c>
      <c r="D10364" s="8">
        <f ca="1">VLOOKUP(B10364,Residuals!$A$12:$AW$232,C10364,FALSE)</f>
        <v>-3.886387340182729E-3</v>
      </c>
      <c r="E10364" s="8">
        <f ca="1">VLOOKUP(B10364,Residuals!$A$12:$AW$232,C10364,FALSE)^2</f>
        <v>1.5104006557932587E-5</v>
      </c>
      <c r="F10364" s="8">
        <f t="shared" ca="1" si="805"/>
        <v>3.5583951410893086E-2</v>
      </c>
      <c r="G10364" s="6">
        <f t="shared" si="808"/>
        <v>0</v>
      </c>
    </row>
    <row r="10365" spans="1:7" x14ac:dyDescent="0.25">
      <c r="A10365" s="6">
        <f t="shared" si="809"/>
        <v>10354</v>
      </c>
      <c r="B10365" s="6">
        <f t="shared" si="806"/>
        <v>-22</v>
      </c>
      <c r="C10365" s="6">
        <f t="shared" si="807"/>
        <v>48</v>
      </c>
      <c r="D10365" s="8">
        <f ca="1">VLOOKUP(B10365,Residuals!$A$12:$AW$232,C10365,FALSE)</f>
        <v>4.840371522822272E-3</v>
      </c>
      <c r="E10365" s="8">
        <f ca="1">VLOOKUP(B10365,Residuals!$A$12:$AW$232,C10365,FALSE)^2</f>
        <v>2.3429196478948802E-5</v>
      </c>
      <c r="F10365" s="8">
        <f t="shared" ca="1" si="805"/>
        <v>5.5197499147358525E-2</v>
      </c>
      <c r="G10365" s="6">
        <f t="shared" si="808"/>
        <v>0</v>
      </c>
    </row>
    <row r="10366" spans="1:7" x14ac:dyDescent="0.25">
      <c r="A10366" s="6">
        <f t="shared" si="809"/>
        <v>10355</v>
      </c>
      <c r="B10366" s="6">
        <f t="shared" si="806"/>
        <v>-21</v>
      </c>
      <c r="C10366" s="6">
        <f t="shared" si="807"/>
        <v>48</v>
      </c>
      <c r="D10366" s="8">
        <f ca="1">VLOOKUP(B10366,Residuals!$A$12:$AW$232,C10366,FALSE)</f>
        <v>3.0766883555950067E-3</v>
      </c>
      <c r="E10366" s="8">
        <f ca="1">VLOOKUP(B10366,Residuals!$A$12:$AW$232,C10366,FALSE)^2</f>
        <v>9.4660112374539068E-6</v>
      </c>
      <c r="F10366" s="8">
        <f t="shared" ca="1" si="805"/>
        <v>2.2301240577230895E-2</v>
      </c>
      <c r="G10366" s="6">
        <f t="shared" si="808"/>
        <v>0</v>
      </c>
    </row>
    <row r="10367" spans="1:7" x14ac:dyDescent="0.25">
      <c r="A10367" s="6">
        <f t="shared" si="809"/>
        <v>10356</v>
      </c>
      <c r="B10367" s="6">
        <f t="shared" si="806"/>
        <v>-20</v>
      </c>
      <c r="C10367" s="6">
        <f t="shared" si="807"/>
        <v>48</v>
      </c>
      <c r="D10367" s="8">
        <f ca="1">VLOOKUP(B10367,Residuals!$A$12:$AW$232,C10367,FALSE)</f>
        <v>1.0863127971579074E-2</v>
      </c>
      <c r="E10367" s="8">
        <f ca="1">VLOOKUP(B10367,Residuals!$A$12:$AW$232,C10367,FALSE)^2</f>
        <v>1.1800754932690369E-4</v>
      </c>
      <c r="F10367" s="8">
        <f t="shared" ca="1" si="805"/>
        <v>0.27801728536470433</v>
      </c>
      <c r="G10367" s="6">
        <f t="shared" si="808"/>
        <v>0</v>
      </c>
    </row>
    <row r="10368" spans="1:7" x14ac:dyDescent="0.25">
      <c r="A10368" s="6">
        <f t="shared" si="809"/>
        <v>10357</v>
      </c>
      <c r="B10368" s="6">
        <f t="shared" si="806"/>
        <v>-19</v>
      </c>
      <c r="C10368" s="6">
        <f t="shared" si="807"/>
        <v>48</v>
      </c>
      <c r="D10368" s="8">
        <f ca="1">VLOOKUP(B10368,Residuals!$A$12:$AW$232,C10368,FALSE)</f>
        <v>2.6737900367487907E-2</v>
      </c>
      <c r="E10368" s="8">
        <f ca="1">VLOOKUP(B10368,Residuals!$A$12:$AW$232,C10368,FALSE)^2</f>
        <v>7.1491531606170989E-4</v>
      </c>
      <c r="F10368" s="8">
        <f t="shared" ca="1" si="805"/>
        <v>1.6842889846523794</v>
      </c>
      <c r="G10368" s="6">
        <f t="shared" si="808"/>
        <v>0</v>
      </c>
    </row>
    <row r="10369" spans="1:7" x14ac:dyDescent="0.25">
      <c r="A10369" s="6">
        <f t="shared" si="809"/>
        <v>10358</v>
      </c>
      <c r="B10369" s="6">
        <f t="shared" si="806"/>
        <v>-18</v>
      </c>
      <c r="C10369" s="6">
        <f t="shared" si="807"/>
        <v>48</v>
      </c>
      <c r="D10369" s="8">
        <f ca="1">VLOOKUP(B10369,Residuals!$A$12:$AW$232,C10369,FALSE)</f>
        <v>-1.3130852731516813E-2</v>
      </c>
      <c r="E10369" s="8">
        <f ca="1">VLOOKUP(B10369,Residuals!$A$12:$AW$232,C10369,FALSE)^2</f>
        <v>1.7241929345678255E-4</v>
      </c>
      <c r="F10369" s="8">
        <f t="shared" ca="1" si="805"/>
        <v>0.40620743490371369</v>
      </c>
      <c r="G10369" s="6">
        <f t="shared" si="808"/>
        <v>0</v>
      </c>
    </row>
    <row r="10370" spans="1:7" x14ac:dyDescent="0.25">
      <c r="A10370" s="6">
        <f t="shared" si="809"/>
        <v>10359</v>
      </c>
      <c r="B10370" s="6">
        <f t="shared" si="806"/>
        <v>-17</v>
      </c>
      <c r="C10370" s="6">
        <f t="shared" si="807"/>
        <v>48</v>
      </c>
      <c r="D10370" s="8">
        <f ca="1">VLOOKUP(B10370,Residuals!$A$12:$AW$232,C10370,FALSE)</f>
        <v>1.2266799486171922E-2</v>
      </c>
      <c r="E10370" s="8">
        <f ca="1">VLOOKUP(B10370,Residuals!$A$12:$AW$232,C10370,FALSE)^2</f>
        <v>1.5047436963394774E-4</v>
      </c>
      <c r="F10370" s="8">
        <f t="shared" ca="1" si="805"/>
        <v>0.35450677521236951</v>
      </c>
      <c r="G10370" s="6">
        <f t="shared" si="808"/>
        <v>0</v>
      </c>
    </row>
    <row r="10371" spans="1:7" x14ac:dyDescent="0.25">
      <c r="A10371" s="6">
        <f t="shared" si="809"/>
        <v>10360</v>
      </c>
      <c r="B10371" s="6">
        <f t="shared" si="806"/>
        <v>-16</v>
      </c>
      <c r="C10371" s="6">
        <f t="shared" si="807"/>
        <v>48</v>
      </c>
      <c r="D10371" s="8">
        <f ca="1">VLOOKUP(B10371,Residuals!$A$12:$AW$232,C10371,FALSE)</f>
        <v>1.2872923702057986E-2</v>
      </c>
      <c r="E10371" s="8">
        <f ca="1">VLOOKUP(B10371,Residuals!$A$12:$AW$232,C10371,FALSE)^2</f>
        <v>1.6571216463900627E-4</v>
      </c>
      <c r="F10371" s="8">
        <f t="shared" ca="1" si="805"/>
        <v>0.39040592256704137</v>
      </c>
      <c r="G10371" s="6">
        <f t="shared" si="808"/>
        <v>0</v>
      </c>
    </row>
    <row r="10372" spans="1:7" x14ac:dyDescent="0.25">
      <c r="A10372" s="6">
        <f t="shared" si="809"/>
        <v>10361</v>
      </c>
      <c r="B10372" s="6">
        <f t="shared" si="806"/>
        <v>-15</v>
      </c>
      <c r="C10372" s="6">
        <f t="shared" si="807"/>
        <v>48</v>
      </c>
      <c r="D10372" s="8">
        <f ca="1">VLOOKUP(B10372,Residuals!$A$12:$AW$232,C10372,FALSE)</f>
        <v>-6.9647792838318885E-3</v>
      </c>
      <c r="E10372" s="8">
        <f ca="1">VLOOKUP(B10372,Residuals!$A$12:$AW$232,C10372,FALSE)^2</f>
        <v>4.850815047249383E-5</v>
      </c>
      <c r="F10372" s="8">
        <f t="shared" ca="1" si="805"/>
        <v>0.11428170815636737</v>
      </c>
      <c r="G10372" s="6">
        <f t="shared" si="808"/>
        <v>0</v>
      </c>
    </row>
    <row r="10373" spans="1:7" x14ac:dyDescent="0.25">
      <c r="A10373" s="6">
        <f t="shared" si="809"/>
        <v>10362</v>
      </c>
      <c r="B10373" s="6">
        <f t="shared" si="806"/>
        <v>-14</v>
      </c>
      <c r="C10373" s="6">
        <f t="shared" si="807"/>
        <v>48</v>
      </c>
      <c r="D10373" s="8">
        <f ca="1">VLOOKUP(B10373,Residuals!$A$12:$AW$232,C10373,FALSE)</f>
        <v>-5.550455594824432E-3</v>
      </c>
      <c r="E10373" s="8">
        <f ca="1">VLOOKUP(B10373,Residuals!$A$12:$AW$232,C10373,FALSE)^2</f>
        <v>3.0807557310117839E-5</v>
      </c>
      <c r="F10373" s="8">
        <f t="shared" ca="1" si="805"/>
        <v>7.2580385754386939E-2</v>
      </c>
      <c r="G10373" s="6">
        <f t="shared" si="808"/>
        <v>0</v>
      </c>
    </row>
    <row r="10374" spans="1:7" x14ac:dyDescent="0.25">
      <c r="A10374" s="6">
        <f t="shared" si="809"/>
        <v>10363</v>
      </c>
      <c r="B10374" s="6">
        <f t="shared" si="806"/>
        <v>-13</v>
      </c>
      <c r="C10374" s="6">
        <f t="shared" si="807"/>
        <v>48</v>
      </c>
      <c r="D10374" s="8">
        <f ca="1">VLOOKUP(B10374,Residuals!$A$12:$AW$232,C10374,FALSE)</f>
        <v>-7.1881357886635529E-3</v>
      </c>
      <c r="E10374" s="8">
        <f ca="1">VLOOKUP(B10374,Residuals!$A$12:$AW$232,C10374,FALSE)^2</f>
        <v>5.1669296116265795E-5</v>
      </c>
      <c r="F10374" s="8">
        <f t="shared" ca="1" si="805"/>
        <v>0.12172913957526202</v>
      </c>
      <c r="G10374" s="6">
        <f t="shared" si="808"/>
        <v>0</v>
      </c>
    </row>
    <row r="10375" spans="1:7" x14ac:dyDescent="0.25">
      <c r="A10375" s="6">
        <f t="shared" si="809"/>
        <v>10364</v>
      </c>
      <c r="B10375" s="6">
        <f t="shared" si="806"/>
        <v>-12</v>
      </c>
      <c r="C10375" s="6">
        <f t="shared" si="807"/>
        <v>48</v>
      </c>
      <c r="D10375" s="8">
        <f ca="1">VLOOKUP(B10375,Residuals!$A$12:$AW$232,C10375,FALSE)</f>
        <v>-7.2864248607986508E-3</v>
      </c>
      <c r="E10375" s="8">
        <f ca="1">VLOOKUP(B10375,Residuals!$A$12:$AW$232,C10375,FALSE)^2</f>
        <v>5.3091987252064635E-5</v>
      </c>
      <c r="F10375" s="8">
        <f t="shared" ca="1" si="805"/>
        <v>0.12508089740553033</v>
      </c>
      <c r="G10375" s="6">
        <f t="shared" si="808"/>
        <v>0</v>
      </c>
    </row>
    <row r="10376" spans="1:7" x14ac:dyDescent="0.25">
      <c r="A10376" s="6">
        <f t="shared" si="809"/>
        <v>10365</v>
      </c>
      <c r="B10376" s="6">
        <f t="shared" si="806"/>
        <v>-11</v>
      </c>
      <c r="C10376" s="6">
        <f t="shared" si="807"/>
        <v>48</v>
      </c>
      <c r="D10376" s="8">
        <f ca="1">VLOOKUP(B10376,Residuals!$A$12:$AW$232,C10376,FALSE)</f>
        <v>-5.8315290179362829E-3</v>
      </c>
      <c r="E10376" s="8">
        <f ca="1">VLOOKUP(B10376,Residuals!$A$12:$AW$232,C10376,FALSE)^2</f>
        <v>3.4006730687032906E-5</v>
      </c>
      <c r="F10376" s="8">
        <f t="shared" ca="1" si="805"/>
        <v>8.0117407773182367E-2</v>
      </c>
      <c r="G10376" s="6">
        <f t="shared" si="808"/>
        <v>0</v>
      </c>
    </row>
    <row r="10377" spans="1:7" x14ac:dyDescent="0.25">
      <c r="A10377" s="6">
        <f t="shared" si="809"/>
        <v>10366</v>
      </c>
      <c r="B10377" s="6">
        <f t="shared" si="806"/>
        <v>-10</v>
      </c>
      <c r="C10377" s="6">
        <f t="shared" si="807"/>
        <v>48</v>
      </c>
      <c r="D10377" s="8">
        <f ca="1">VLOOKUP(B10377,Residuals!$A$12:$AW$232,C10377,FALSE)</f>
        <v>-1.295468797259159E-2</v>
      </c>
      <c r="E10377" s="8">
        <f ca="1">VLOOKUP(B10377,Residuals!$A$12:$AW$232,C10377,FALSE)^2</f>
        <v>1.678239404672092E-4</v>
      </c>
      <c r="F10377" s="8">
        <f t="shared" ca="1" si="805"/>
        <v>0.39538111429337208</v>
      </c>
      <c r="G10377" s="6">
        <f t="shared" si="808"/>
        <v>1</v>
      </c>
    </row>
    <row r="10378" spans="1:7" x14ac:dyDescent="0.25">
      <c r="A10378" s="6">
        <f t="shared" si="809"/>
        <v>10367</v>
      </c>
      <c r="B10378" s="6">
        <f t="shared" si="806"/>
        <v>-9</v>
      </c>
      <c r="C10378" s="6">
        <f t="shared" si="807"/>
        <v>48</v>
      </c>
      <c r="D10378" s="8">
        <f ca="1">VLOOKUP(B10378,Residuals!$A$12:$AW$232,C10378,FALSE)</f>
        <v>-5.9549612603465986E-4</v>
      </c>
      <c r="E10378" s="8">
        <f ca="1">VLOOKUP(B10378,Residuals!$A$12:$AW$232,C10378,FALSE)^2</f>
        <v>3.546156361222875E-7</v>
      </c>
      <c r="F10378" s="8">
        <f t="shared" ca="1" si="805"/>
        <v>8.3544889343888356E-4</v>
      </c>
      <c r="G10378" s="6">
        <f t="shared" si="808"/>
        <v>1</v>
      </c>
    </row>
    <row r="10379" spans="1:7" x14ac:dyDescent="0.25">
      <c r="A10379" s="6">
        <f t="shared" si="809"/>
        <v>10368</v>
      </c>
      <c r="B10379" s="6">
        <f t="shared" si="806"/>
        <v>-8</v>
      </c>
      <c r="C10379" s="6">
        <f t="shared" si="807"/>
        <v>48</v>
      </c>
      <c r="D10379" s="8">
        <f ca="1">VLOOKUP(B10379,Residuals!$A$12:$AW$232,C10379,FALSE)</f>
        <v>8.3774346353726985E-3</v>
      </c>
      <c r="E10379" s="8">
        <f ca="1">VLOOKUP(B10379,Residuals!$A$12:$AW$232,C10379,FALSE)^2</f>
        <v>7.0181411069942094E-5</v>
      </c>
      <c r="F10379" s="8">
        <f t="shared" ref="F10379:F10442" ca="1" si="810">E10379/$F$8</f>
        <v>0.16534234885836574</v>
      </c>
      <c r="G10379" s="6">
        <f t="shared" si="808"/>
        <v>1</v>
      </c>
    </row>
    <row r="10380" spans="1:7" x14ac:dyDescent="0.25">
      <c r="A10380" s="6">
        <f t="shared" si="809"/>
        <v>10369</v>
      </c>
      <c r="B10380" s="6">
        <f t="shared" ref="B10380:B10443" si="811">MOD(A10380,221)-210</f>
        <v>-7</v>
      </c>
      <c r="C10380" s="6">
        <f t="shared" ref="C10380:C10443" si="812">IF(B10380&lt;B10379,IF(ISNUMBER(C10379),C10379+1,2),C10379)</f>
        <v>48</v>
      </c>
      <c r="D10380" s="8">
        <f ca="1">VLOOKUP(B10380,Residuals!$A$12:$AW$232,C10380,FALSE)</f>
        <v>-5.2680569952645862E-3</v>
      </c>
      <c r="E10380" s="8">
        <f ca="1">VLOOKUP(B10380,Residuals!$A$12:$AW$232,C10380,FALSE)^2</f>
        <v>2.7752424505356141E-5</v>
      </c>
      <c r="F10380" s="8">
        <f t="shared" ca="1" si="810"/>
        <v>6.5382712947407814E-2</v>
      </c>
      <c r="G10380" s="6">
        <f t="shared" ref="G10380:G10443" si="813">IF(OR(B10380&lt;-10,B10380&gt;10),0,1)</f>
        <v>1</v>
      </c>
    </row>
    <row r="10381" spans="1:7" x14ac:dyDescent="0.25">
      <c r="A10381" s="6">
        <f t="shared" ref="A10381:A10444" si="814">A10380+1</f>
        <v>10370</v>
      </c>
      <c r="B10381" s="6">
        <f t="shared" si="811"/>
        <v>-6</v>
      </c>
      <c r="C10381" s="6">
        <f t="shared" si="812"/>
        <v>48</v>
      </c>
      <c r="D10381" s="8">
        <f ca="1">VLOOKUP(B10381,Residuals!$A$12:$AW$232,C10381,FALSE)</f>
        <v>1.1750030089158627E-2</v>
      </c>
      <c r="E10381" s="8">
        <f ca="1">VLOOKUP(B10381,Residuals!$A$12:$AW$232,C10381,FALSE)^2</f>
        <v>1.3806320709613309E-4</v>
      </c>
      <c r="F10381" s="8">
        <f t="shared" ca="1" si="810"/>
        <v>0.32526697032984669</v>
      </c>
      <c r="G10381" s="6">
        <f t="shared" si="813"/>
        <v>1</v>
      </c>
    </row>
    <row r="10382" spans="1:7" x14ac:dyDescent="0.25">
      <c r="A10382" s="6">
        <f t="shared" si="814"/>
        <v>10371</v>
      </c>
      <c r="B10382" s="6">
        <f t="shared" si="811"/>
        <v>-5</v>
      </c>
      <c r="C10382" s="6">
        <f t="shared" si="812"/>
        <v>48</v>
      </c>
      <c r="D10382" s="8">
        <f ca="1">VLOOKUP(B10382,Residuals!$A$12:$AW$232,C10382,FALSE)</f>
        <v>2.0710129883421607E-2</v>
      </c>
      <c r="E10382" s="8">
        <f ca="1">VLOOKUP(B10382,Residuals!$A$12:$AW$232,C10382,FALSE)^2</f>
        <v>4.2890947978819268E-4</v>
      </c>
      <c r="F10382" s="8">
        <f t="shared" ca="1" si="810"/>
        <v>1.0104798372481345</v>
      </c>
      <c r="G10382" s="6">
        <f t="shared" si="813"/>
        <v>1</v>
      </c>
    </row>
    <row r="10383" spans="1:7" x14ac:dyDescent="0.25">
      <c r="A10383" s="6">
        <f t="shared" si="814"/>
        <v>10372</v>
      </c>
      <c r="B10383" s="6">
        <f t="shared" si="811"/>
        <v>-4</v>
      </c>
      <c r="C10383" s="6">
        <f t="shared" si="812"/>
        <v>48</v>
      </c>
      <c r="D10383" s="8">
        <f ca="1">VLOOKUP(B10383,Residuals!$A$12:$AW$232,C10383,FALSE)</f>
        <v>1.0494908003112072E-2</v>
      </c>
      <c r="E10383" s="8">
        <f ca="1">VLOOKUP(B10383,Residuals!$A$12:$AW$232,C10383,FALSE)^2</f>
        <v>1.1014309399378582E-4</v>
      </c>
      <c r="F10383" s="8">
        <f t="shared" ca="1" si="810"/>
        <v>0.25948919512762553</v>
      </c>
      <c r="G10383" s="6">
        <f t="shared" si="813"/>
        <v>1</v>
      </c>
    </row>
    <row r="10384" spans="1:7" x14ac:dyDescent="0.25">
      <c r="A10384" s="6">
        <f t="shared" si="814"/>
        <v>10373</v>
      </c>
      <c r="B10384" s="6">
        <f t="shared" si="811"/>
        <v>-3</v>
      </c>
      <c r="C10384" s="6">
        <f t="shared" si="812"/>
        <v>48</v>
      </c>
      <c r="D10384" s="8">
        <f ca="1">VLOOKUP(B10384,Residuals!$A$12:$AW$232,C10384,FALSE)</f>
        <v>1.01778222143174E-2</v>
      </c>
      <c r="E10384" s="8">
        <f ca="1">VLOOKUP(B10384,Residuals!$A$12:$AW$232,C10384,FALSE)^2</f>
        <v>1.0358806502625275E-4</v>
      </c>
      <c r="F10384" s="8">
        <f t="shared" ca="1" si="810"/>
        <v>0.24404601908138704</v>
      </c>
      <c r="G10384" s="6">
        <f t="shared" si="813"/>
        <v>1</v>
      </c>
    </row>
    <row r="10385" spans="1:7" x14ac:dyDescent="0.25">
      <c r="A10385" s="6">
        <f t="shared" si="814"/>
        <v>10374</v>
      </c>
      <c r="B10385" s="6">
        <f t="shared" si="811"/>
        <v>-2</v>
      </c>
      <c r="C10385" s="6">
        <f t="shared" si="812"/>
        <v>48</v>
      </c>
      <c r="D10385" s="8">
        <f ca="1">VLOOKUP(B10385,Residuals!$A$12:$AW$232,C10385,FALSE)</f>
        <v>4.7078984367477181E-3</v>
      </c>
      <c r="E10385" s="8">
        <f ca="1">VLOOKUP(B10385,Residuals!$A$12:$AW$232,C10385,FALSE)^2</f>
        <v>2.2164307690731607E-5</v>
      </c>
      <c r="F10385" s="8">
        <f t="shared" ca="1" si="810"/>
        <v>5.2217512280465575E-2</v>
      </c>
      <c r="G10385" s="6">
        <f t="shared" si="813"/>
        <v>1</v>
      </c>
    </row>
    <row r="10386" spans="1:7" x14ac:dyDescent="0.25">
      <c r="A10386" s="6">
        <f t="shared" si="814"/>
        <v>10375</v>
      </c>
      <c r="B10386" s="6">
        <f t="shared" si="811"/>
        <v>-1</v>
      </c>
      <c r="C10386" s="6">
        <f t="shared" si="812"/>
        <v>48</v>
      </c>
      <c r="D10386" s="8">
        <f ca="1">VLOOKUP(B10386,Residuals!$A$12:$AW$232,C10386,FALSE)</f>
        <v>-1.0636050950386894E-2</v>
      </c>
      <c r="E10386" s="8">
        <f ca="1">VLOOKUP(B10386,Residuals!$A$12:$AW$232,C10386,FALSE)^2</f>
        <v>1.1312557981922594E-4</v>
      </c>
      <c r="F10386" s="8">
        <f t="shared" ca="1" si="810"/>
        <v>0.26651571688455633</v>
      </c>
      <c r="G10386" s="6">
        <f t="shared" si="813"/>
        <v>1</v>
      </c>
    </row>
    <row r="10387" spans="1:7" x14ac:dyDescent="0.25">
      <c r="A10387" s="6">
        <f t="shared" si="814"/>
        <v>10376</v>
      </c>
      <c r="B10387" s="6">
        <f t="shared" si="811"/>
        <v>0</v>
      </c>
      <c r="C10387" s="6">
        <f t="shared" si="812"/>
        <v>48</v>
      </c>
      <c r="D10387" s="8">
        <f ca="1">VLOOKUP(B10387,Residuals!$A$12:$AW$232,C10387,FALSE)</f>
        <v>2.1024172415703155E-3</v>
      </c>
      <c r="E10387" s="8">
        <f ca="1">VLOOKUP(B10387,Residuals!$A$12:$AW$232,C10387,FALSE)^2</f>
        <v>4.4201582576521342E-6</v>
      </c>
      <c r="F10387" s="8">
        <f t="shared" ca="1" si="810"/>
        <v>1.0413574442348529E-2</v>
      </c>
      <c r="G10387" s="6">
        <f t="shared" si="813"/>
        <v>1</v>
      </c>
    </row>
    <row r="10388" spans="1:7" x14ac:dyDescent="0.25">
      <c r="A10388" s="6">
        <f t="shared" si="814"/>
        <v>10377</v>
      </c>
      <c r="B10388" s="6">
        <f t="shared" si="811"/>
        <v>1</v>
      </c>
      <c r="C10388" s="6">
        <f t="shared" si="812"/>
        <v>48</v>
      </c>
      <c r="D10388" s="8">
        <f ca="1">VLOOKUP(B10388,Residuals!$A$12:$AW$232,C10388,FALSE)</f>
        <v>5.1711195737713924E-3</v>
      </c>
      <c r="E10388" s="8">
        <f ca="1">VLOOKUP(B10388,Residuals!$A$12:$AW$232,C10388,FALSE)^2</f>
        <v>2.6740477646241628E-5</v>
      </c>
      <c r="F10388" s="8">
        <f t="shared" ca="1" si="810"/>
        <v>6.2998639044432397E-2</v>
      </c>
      <c r="G10388" s="6">
        <f t="shared" si="813"/>
        <v>1</v>
      </c>
    </row>
    <row r="10389" spans="1:7" x14ac:dyDescent="0.25">
      <c r="A10389" s="6">
        <f t="shared" si="814"/>
        <v>10378</v>
      </c>
      <c r="B10389" s="6">
        <f t="shared" si="811"/>
        <v>2</v>
      </c>
      <c r="C10389" s="6">
        <f t="shared" si="812"/>
        <v>48</v>
      </c>
      <c r="D10389" s="8">
        <f ca="1">VLOOKUP(B10389,Residuals!$A$12:$AW$232,C10389,FALSE)</f>
        <v>3.808003867253996E-3</v>
      </c>
      <c r="E10389" s="8">
        <f ca="1">VLOOKUP(B10389,Residuals!$A$12:$AW$232,C10389,FALSE)^2</f>
        <v>1.4500893453021389E-5</v>
      </c>
      <c r="F10389" s="8">
        <f t="shared" ca="1" si="810"/>
        <v>3.4163060381872605E-2</v>
      </c>
      <c r="G10389" s="6">
        <f t="shared" si="813"/>
        <v>1</v>
      </c>
    </row>
    <row r="10390" spans="1:7" x14ac:dyDescent="0.25">
      <c r="A10390" s="6">
        <f t="shared" si="814"/>
        <v>10379</v>
      </c>
      <c r="B10390" s="6">
        <f t="shared" si="811"/>
        <v>3</v>
      </c>
      <c r="C10390" s="6">
        <f t="shared" si="812"/>
        <v>48</v>
      </c>
      <c r="D10390" s="8">
        <f ca="1">VLOOKUP(B10390,Residuals!$A$12:$AW$232,C10390,FALSE)</f>
        <v>4.0588376723227184E-3</v>
      </c>
      <c r="E10390" s="8">
        <f ca="1">VLOOKUP(B10390,Residuals!$A$12:$AW$232,C10390,FALSE)^2</f>
        <v>1.6474163250266104E-5</v>
      </c>
      <c r="F10390" s="8">
        <f t="shared" ca="1" si="810"/>
        <v>3.8811941876753915E-2</v>
      </c>
      <c r="G10390" s="6">
        <f t="shared" si="813"/>
        <v>1</v>
      </c>
    </row>
    <row r="10391" spans="1:7" x14ac:dyDescent="0.25">
      <c r="A10391" s="6">
        <f t="shared" si="814"/>
        <v>10380</v>
      </c>
      <c r="B10391" s="6">
        <f t="shared" si="811"/>
        <v>4</v>
      </c>
      <c r="C10391" s="6">
        <f t="shared" si="812"/>
        <v>48</v>
      </c>
      <c r="D10391" s="8">
        <f ca="1">VLOOKUP(B10391,Residuals!$A$12:$AW$232,C10391,FALSE)</f>
        <v>1.4497208544398194E-2</v>
      </c>
      <c r="E10391" s="8">
        <f ca="1">VLOOKUP(B10391,Residuals!$A$12:$AW$232,C10391,FALSE)^2</f>
        <v>2.10169055579772E-4</v>
      </c>
      <c r="F10391" s="8">
        <f t="shared" ca="1" si="810"/>
        <v>0.49514315510516838</v>
      </c>
      <c r="G10391" s="6">
        <f t="shared" si="813"/>
        <v>1</v>
      </c>
    </row>
    <row r="10392" spans="1:7" x14ac:dyDescent="0.25">
      <c r="A10392" s="6">
        <f t="shared" si="814"/>
        <v>10381</v>
      </c>
      <c r="B10392" s="6">
        <f t="shared" si="811"/>
        <v>5</v>
      </c>
      <c r="C10392" s="6">
        <f t="shared" si="812"/>
        <v>48</v>
      </c>
      <c r="D10392" s="8">
        <f ca="1">VLOOKUP(B10392,Residuals!$A$12:$AW$232,C10392,FALSE)</f>
        <v>3.6889325735664094E-3</v>
      </c>
      <c r="E10392" s="8">
        <f ca="1">VLOOKUP(B10392,Residuals!$A$12:$AW$232,C10392,FALSE)^2</f>
        <v>1.3608223532319293E-5</v>
      </c>
      <c r="F10392" s="8">
        <f t="shared" ca="1" si="810"/>
        <v>3.2059994353505025E-2</v>
      </c>
      <c r="G10392" s="6">
        <f t="shared" si="813"/>
        <v>1</v>
      </c>
    </row>
    <row r="10393" spans="1:7" x14ac:dyDescent="0.25">
      <c r="A10393" s="6">
        <f t="shared" si="814"/>
        <v>10382</v>
      </c>
      <c r="B10393" s="6">
        <f t="shared" si="811"/>
        <v>6</v>
      </c>
      <c r="C10393" s="6">
        <f t="shared" si="812"/>
        <v>48</v>
      </c>
      <c r="D10393" s="8">
        <f ca="1">VLOOKUP(B10393,Residuals!$A$12:$AW$232,C10393,FALSE)</f>
        <v>-1.0460601726867337E-2</v>
      </c>
      <c r="E10393" s="8">
        <f ca="1">VLOOKUP(B10393,Residuals!$A$12:$AW$232,C10393,FALSE)^2</f>
        <v>1.0942418848813992E-4</v>
      </c>
      <c r="F10393" s="8">
        <f t="shared" ca="1" si="810"/>
        <v>0.25779550554375202</v>
      </c>
      <c r="G10393" s="6">
        <f t="shared" si="813"/>
        <v>1</v>
      </c>
    </row>
    <row r="10394" spans="1:7" x14ac:dyDescent="0.25">
      <c r="A10394" s="6">
        <f t="shared" si="814"/>
        <v>10383</v>
      </c>
      <c r="B10394" s="6">
        <f t="shared" si="811"/>
        <v>7</v>
      </c>
      <c r="C10394" s="6">
        <f t="shared" si="812"/>
        <v>48</v>
      </c>
      <c r="D10394" s="8">
        <f ca="1">VLOOKUP(B10394,Residuals!$A$12:$AW$232,C10394,FALSE)</f>
        <v>1.0548519514576348E-3</v>
      </c>
      <c r="E10394" s="8">
        <f ca="1">VLOOKUP(B10394,Residuals!$A$12:$AW$232,C10394,FALSE)^2</f>
        <v>1.1127126394939803E-6</v>
      </c>
      <c r="F10394" s="8">
        <f t="shared" ca="1" si="810"/>
        <v>2.6214708227364574E-3</v>
      </c>
      <c r="G10394" s="6">
        <f t="shared" si="813"/>
        <v>1</v>
      </c>
    </row>
    <row r="10395" spans="1:7" x14ac:dyDescent="0.25">
      <c r="A10395" s="6">
        <f t="shared" si="814"/>
        <v>10384</v>
      </c>
      <c r="B10395" s="6">
        <f t="shared" si="811"/>
        <v>8</v>
      </c>
      <c r="C10395" s="6">
        <f t="shared" si="812"/>
        <v>48</v>
      </c>
      <c r="D10395" s="8">
        <f ca="1">VLOOKUP(B10395,Residuals!$A$12:$AW$232,C10395,FALSE)</f>
        <v>-1.4724603673988463E-2</v>
      </c>
      <c r="E10395" s="8">
        <f ca="1">VLOOKUP(B10395,Residuals!$A$12:$AW$232,C10395,FALSE)^2</f>
        <v>2.1681395335603455E-4</v>
      </c>
      <c r="F10395" s="8">
        <f t="shared" ca="1" si="810"/>
        <v>0.51079805559094005</v>
      </c>
      <c r="G10395" s="6">
        <f t="shared" si="813"/>
        <v>1</v>
      </c>
    </row>
    <row r="10396" spans="1:7" x14ac:dyDescent="0.25">
      <c r="A10396" s="6">
        <f t="shared" si="814"/>
        <v>10385</v>
      </c>
      <c r="B10396" s="6">
        <f t="shared" si="811"/>
        <v>9</v>
      </c>
      <c r="C10396" s="6">
        <f t="shared" si="812"/>
        <v>48</v>
      </c>
      <c r="D10396" s="8">
        <f ca="1">VLOOKUP(B10396,Residuals!$A$12:$AW$232,C10396,FALSE)</f>
        <v>-8.7648209611116933E-3</v>
      </c>
      <c r="E10396" s="8">
        <f ca="1">VLOOKUP(B10396,Residuals!$A$12:$AW$232,C10396,FALSE)^2</f>
        <v>7.682208648034291E-5</v>
      </c>
      <c r="F10396" s="8">
        <f t="shared" ca="1" si="810"/>
        <v>0.18098730175433161</v>
      </c>
      <c r="G10396" s="6">
        <f t="shared" si="813"/>
        <v>1</v>
      </c>
    </row>
    <row r="10397" spans="1:7" x14ac:dyDescent="0.25">
      <c r="A10397" s="6">
        <f t="shared" si="814"/>
        <v>10386</v>
      </c>
      <c r="B10397" s="6">
        <f t="shared" si="811"/>
        <v>10</v>
      </c>
      <c r="C10397" s="6">
        <f t="shared" si="812"/>
        <v>48</v>
      </c>
      <c r="D10397" s="8">
        <f ca="1">VLOOKUP(B10397,Residuals!$A$12:$AW$232,C10397,FALSE)</f>
        <v>-4.3134506237315425E-4</v>
      </c>
      <c r="E10397" s="8">
        <f ca="1">VLOOKUP(B10397,Residuals!$A$12:$AW$232,C10397,FALSE)^2</f>
        <v>1.8605856283370032E-7</v>
      </c>
      <c r="F10397" s="8">
        <f t="shared" ca="1" si="810"/>
        <v>4.3834057103065907E-4</v>
      </c>
      <c r="G10397" s="6">
        <f t="shared" si="813"/>
        <v>1</v>
      </c>
    </row>
    <row r="10398" spans="1:7" x14ac:dyDescent="0.25">
      <c r="A10398" s="6">
        <f t="shared" si="814"/>
        <v>10387</v>
      </c>
      <c r="B10398" s="6">
        <f t="shared" si="811"/>
        <v>-210</v>
      </c>
      <c r="C10398" s="6">
        <f t="shared" si="812"/>
        <v>49</v>
      </c>
      <c r="D10398" s="8">
        <f ca="1">VLOOKUP(B10398,Residuals!$A$12:$AW$232,C10398,FALSE)</f>
        <v>-1.2193442227929962E-2</v>
      </c>
      <c r="E10398" s="8">
        <f ca="1">VLOOKUP(B10398,Residuals!$A$12:$AW$232,C10398,FALSE)^2</f>
        <v>1.4868003336586559E-4</v>
      </c>
      <c r="F10398" s="8">
        <f t="shared" ca="1" si="810"/>
        <v>0.35027944822245205</v>
      </c>
      <c r="G10398" s="6">
        <f t="shared" si="813"/>
        <v>0</v>
      </c>
    </row>
    <row r="10399" spans="1:7" x14ac:dyDescent="0.25">
      <c r="A10399" s="6">
        <f t="shared" si="814"/>
        <v>10388</v>
      </c>
      <c r="B10399" s="6">
        <f t="shared" si="811"/>
        <v>-209</v>
      </c>
      <c r="C10399" s="6">
        <f t="shared" si="812"/>
        <v>49</v>
      </c>
      <c r="D10399" s="8">
        <f ca="1">VLOOKUP(B10399,Residuals!$A$12:$AW$232,C10399,FALSE)</f>
        <v>-9.2882060771131061E-3</v>
      </c>
      <c r="E10399" s="8">
        <f ca="1">VLOOKUP(B10399,Residuals!$A$12:$AW$232,C10399,FALSE)^2</f>
        <v>8.6270772130920832E-5</v>
      </c>
      <c r="F10399" s="8">
        <f t="shared" ca="1" si="810"/>
        <v>0.20324772449695713</v>
      </c>
      <c r="G10399" s="6">
        <f t="shared" si="813"/>
        <v>0</v>
      </c>
    </row>
    <row r="10400" spans="1:7" x14ac:dyDescent="0.25">
      <c r="A10400" s="6">
        <f t="shared" si="814"/>
        <v>10389</v>
      </c>
      <c r="B10400" s="6">
        <f t="shared" si="811"/>
        <v>-208</v>
      </c>
      <c r="C10400" s="6">
        <f t="shared" si="812"/>
        <v>49</v>
      </c>
      <c r="D10400" s="8">
        <f ca="1">VLOOKUP(B10400,Residuals!$A$12:$AW$232,C10400,FALSE)</f>
        <v>-3.3089781356345674E-2</v>
      </c>
      <c r="E10400" s="8">
        <f ca="1">VLOOKUP(B10400,Residuals!$A$12:$AW$232,C10400,FALSE)^2</f>
        <v>1.0949336302107618E-3</v>
      </c>
      <c r="F10400" s="8">
        <f t="shared" ca="1" si="810"/>
        <v>2.5795847576025941</v>
      </c>
      <c r="G10400" s="6">
        <f t="shared" si="813"/>
        <v>0</v>
      </c>
    </row>
    <row r="10401" spans="1:7" x14ac:dyDescent="0.25">
      <c r="A10401" s="6">
        <f t="shared" si="814"/>
        <v>10390</v>
      </c>
      <c r="B10401" s="6">
        <f t="shared" si="811"/>
        <v>-207</v>
      </c>
      <c r="C10401" s="6">
        <f t="shared" si="812"/>
        <v>49</v>
      </c>
      <c r="D10401" s="8">
        <f ca="1">VLOOKUP(B10401,Residuals!$A$12:$AW$232,C10401,FALSE)</f>
        <v>-1.1115750156982573E-2</v>
      </c>
      <c r="E10401" s="8">
        <f ca="1">VLOOKUP(B10401,Residuals!$A$12:$AW$232,C10401,FALSE)^2</f>
        <v>1.235599015524581E-4</v>
      </c>
      <c r="F10401" s="8">
        <f t="shared" ca="1" si="810"/>
        <v>0.29109822723615275</v>
      </c>
      <c r="G10401" s="6">
        <f t="shared" si="813"/>
        <v>0</v>
      </c>
    </row>
    <row r="10402" spans="1:7" x14ac:dyDescent="0.25">
      <c r="A10402" s="6">
        <f t="shared" si="814"/>
        <v>10391</v>
      </c>
      <c r="B10402" s="6">
        <f t="shared" si="811"/>
        <v>-206</v>
      </c>
      <c r="C10402" s="6">
        <f t="shared" si="812"/>
        <v>49</v>
      </c>
      <c r="D10402" s="8">
        <f ca="1">VLOOKUP(B10402,Residuals!$A$12:$AW$232,C10402,FALSE)</f>
        <v>-2.3632712007743254E-2</v>
      </c>
      <c r="E10402" s="8">
        <f ca="1">VLOOKUP(B10402,Residuals!$A$12:$AW$232,C10402,FALSE)^2</f>
        <v>5.5850507684093221E-4</v>
      </c>
      <c r="F10402" s="8">
        <f t="shared" ca="1" si="810"/>
        <v>1.3157977282926403</v>
      </c>
      <c r="G10402" s="6">
        <f t="shared" si="813"/>
        <v>0</v>
      </c>
    </row>
    <row r="10403" spans="1:7" x14ac:dyDescent="0.25">
      <c r="A10403" s="6">
        <f t="shared" si="814"/>
        <v>10392</v>
      </c>
      <c r="B10403" s="6">
        <f t="shared" si="811"/>
        <v>-205</v>
      </c>
      <c r="C10403" s="6">
        <f t="shared" si="812"/>
        <v>49</v>
      </c>
      <c r="D10403" s="8">
        <f ca="1">VLOOKUP(B10403,Residuals!$A$12:$AW$232,C10403,FALSE)</f>
        <v>-1.0318164052541488E-2</v>
      </c>
      <c r="E10403" s="8">
        <f ca="1">VLOOKUP(B10403,Residuals!$A$12:$AW$232,C10403,FALSE)^2</f>
        <v>1.0646450941515938E-4</v>
      </c>
      <c r="F10403" s="8">
        <f t="shared" ca="1" si="810"/>
        <v>0.25082271485269764</v>
      </c>
      <c r="G10403" s="6">
        <f t="shared" si="813"/>
        <v>0</v>
      </c>
    </row>
    <row r="10404" spans="1:7" x14ac:dyDescent="0.25">
      <c r="A10404" s="6">
        <f t="shared" si="814"/>
        <v>10393</v>
      </c>
      <c r="B10404" s="6">
        <f t="shared" si="811"/>
        <v>-204</v>
      </c>
      <c r="C10404" s="6">
        <f t="shared" si="812"/>
        <v>49</v>
      </c>
      <c r="D10404" s="8">
        <f ca="1">VLOOKUP(B10404,Residuals!$A$12:$AW$232,C10404,FALSE)</f>
        <v>1.5391960239448159E-2</v>
      </c>
      <c r="E10404" s="8">
        <f ca="1">VLOOKUP(B10404,Residuals!$A$12:$AW$232,C10404,FALSE)^2</f>
        <v>2.3691244001275302E-4</v>
      </c>
      <c r="F10404" s="8">
        <f t="shared" ca="1" si="810"/>
        <v>0.55814864232976402</v>
      </c>
      <c r="G10404" s="6">
        <f t="shared" si="813"/>
        <v>0</v>
      </c>
    </row>
    <row r="10405" spans="1:7" x14ac:dyDescent="0.25">
      <c r="A10405" s="6">
        <f t="shared" si="814"/>
        <v>10394</v>
      </c>
      <c r="B10405" s="6">
        <f t="shared" si="811"/>
        <v>-203</v>
      </c>
      <c r="C10405" s="6">
        <f t="shared" si="812"/>
        <v>49</v>
      </c>
      <c r="D10405" s="8">
        <f ca="1">VLOOKUP(B10405,Residuals!$A$12:$AW$232,C10405,FALSE)</f>
        <v>-5.9093302735638018E-3</v>
      </c>
      <c r="E10405" s="8">
        <f ca="1">VLOOKUP(B10405,Residuals!$A$12:$AW$232,C10405,FALSE)^2</f>
        <v>3.4920184282057636E-5</v>
      </c>
      <c r="F10405" s="8">
        <f t="shared" ca="1" si="810"/>
        <v>8.2269438641071155E-2</v>
      </c>
      <c r="G10405" s="6">
        <f t="shared" si="813"/>
        <v>0</v>
      </c>
    </row>
    <row r="10406" spans="1:7" x14ac:dyDescent="0.25">
      <c r="A10406" s="6">
        <f t="shared" si="814"/>
        <v>10395</v>
      </c>
      <c r="B10406" s="6">
        <f t="shared" si="811"/>
        <v>-202</v>
      </c>
      <c r="C10406" s="6">
        <f t="shared" si="812"/>
        <v>49</v>
      </c>
      <c r="D10406" s="8">
        <f ca="1">VLOOKUP(B10406,Residuals!$A$12:$AW$232,C10406,FALSE)</f>
        <v>1.5725054120172121E-2</v>
      </c>
      <c r="E10406" s="8">
        <f ca="1">VLOOKUP(B10406,Residuals!$A$12:$AW$232,C10406,FALSE)^2</f>
        <v>2.4727732708234218E-4</v>
      </c>
      <c r="F10406" s="8">
        <f t="shared" ca="1" si="810"/>
        <v>0.58256756961564693</v>
      </c>
      <c r="G10406" s="6">
        <f t="shared" si="813"/>
        <v>0</v>
      </c>
    </row>
    <row r="10407" spans="1:7" x14ac:dyDescent="0.25">
      <c r="A10407" s="6">
        <f t="shared" si="814"/>
        <v>10396</v>
      </c>
      <c r="B10407" s="6">
        <f t="shared" si="811"/>
        <v>-201</v>
      </c>
      <c r="C10407" s="6">
        <f t="shared" si="812"/>
        <v>49</v>
      </c>
      <c r="D10407" s="8">
        <f ca="1">VLOOKUP(B10407,Residuals!$A$12:$AW$232,C10407,FALSE)</f>
        <v>-1.9855402450720074E-2</v>
      </c>
      <c r="E10407" s="8">
        <f ca="1">VLOOKUP(B10407,Residuals!$A$12:$AW$232,C10407,FALSE)^2</f>
        <v>3.9423700648006071E-4</v>
      </c>
      <c r="F10407" s="8">
        <f t="shared" ca="1" si="810"/>
        <v>0.92879398781740352</v>
      </c>
      <c r="G10407" s="6">
        <f t="shared" si="813"/>
        <v>0</v>
      </c>
    </row>
    <row r="10408" spans="1:7" x14ac:dyDescent="0.25">
      <c r="A10408" s="6">
        <f t="shared" si="814"/>
        <v>10397</v>
      </c>
      <c r="B10408" s="6">
        <f t="shared" si="811"/>
        <v>-200</v>
      </c>
      <c r="C10408" s="6">
        <f t="shared" si="812"/>
        <v>49</v>
      </c>
      <c r="D10408" s="8">
        <f ca="1">VLOOKUP(B10408,Residuals!$A$12:$AW$232,C10408,FALSE)</f>
        <v>4.576308573891818E-3</v>
      </c>
      <c r="E10408" s="8">
        <f ca="1">VLOOKUP(B10408,Residuals!$A$12:$AW$232,C10408,FALSE)^2</f>
        <v>2.0942600163475765E-5</v>
      </c>
      <c r="F10408" s="8">
        <f t="shared" ca="1" si="810"/>
        <v>4.9339257353771156E-2</v>
      </c>
      <c r="G10408" s="6">
        <f t="shared" si="813"/>
        <v>0</v>
      </c>
    </row>
    <row r="10409" spans="1:7" x14ac:dyDescent="0.25">
      <c r="A10409" s="6">
        <f t="shared" si="814"/>
        <v>10398</v>
      </c>
      <c r="B10409" s="6">
        <f t="shared" si="811"/>
        <v>-199</v>
      </c>
      <c r="C10409" s="6">
        <f t="shared" si="812"/>
        <v>49</v>
      </c>
      <c r="D10409" s="8">
        <f ca="1">VLOOKUP(B10409,Residuals!$A$12:$AW$232,C10409,FALSE)</f>
        <v>-4.7108645976552732E-2</v>
      </c>
      <c r="E10409" s="8">
        <f ca="1">VLOOKUP(B10409,Residuals!$A$12:$AW$232,C10409,FALSE)^2</f>
        <v>2.2192245257441779E-3</v>
      </c>
      <c r="F10409" s="8">
        <f t="shared" ca="1" si="810"/>
        <v>5.2283331175110535</v>
      </c>
      <c r="G10409" s="6">
        <f t="shared" si="813"/>
        <v>0</v>
      </c>
    </row>
    <row r="10410" spans="1:7" x14ac:dyDescent="0.25">
      <c r="A10410" s="6">
        <f t="shared" si="814"/>
        <v>10399</v>
      </c>
      <c r="B10410" s="6">
        <f t="shared" si="811"/>
        <v>-198</v>
      </c>
      <c r="C10410" s="6">
        <f t="shared" si="812"/>
        <v>49</v>
      </c>
      <c r="D10410" s="8">
        <f ca="1">VLOOKUP(B10410,Residuals!$A$12:$AW$232,C10410,FALSE)</f>
        <v>-1.4963552032091645E-2</v>
      </c>
      <c r="E10410" s="8">
        <f ca="1">VLOOKUP(B10410,Residuals!$A$12:$AW$232,C10410,FALSE)^2</f>
        <v>2.2390788941711401E-4</v>
      </c>
      <c r="F10410" s="8">
        <f t="shared" ca="1" si="810"/>
        <v>0.5275108579285992</v>
      </c>
      <c r="G10410" s="6">
        <f t="shared" si="813"/>
        <v>0</v>
      </c>
    </row>
    <row r="10411" spans="1:7" x14ac:dyDescent="0.25">
      <c r="A10411" s="6">
        <f t="shared" si="814"/>
        <v>10400</v>
      </c>
      <c r="B10411" s="6">
        <f t="shared" si="811"/>
        <v>-197</v>
      </c>
      <c r="C10411" s="6">
        <f t="shared" si="812"/>
        <v>49</v>
      </c>
      <c r="D10411" s="8">
        <f ca="1">VLOOKUP(B10411,Residuals!$A$12:$AW$232,C10411,FALSE)</f>
        <v>-3.344877935532722E-4</v>
      </c>
      <c r="E10411" s="8">
        <f ca="1">VLOOKUP(B10411,Residuals!$A$12:$AW$232,C10411,FALSE)^2</f>
        <v>1.1188208403613645E-7</v>
      </c>
      <c r="F10411" s="8">
        <f t="shared" ca="1" si="810"/>
        <v>2.6358613039666727E-4</v>
      </c>
      <c r="G10411" s="6">
        <f t="shared" si="813"/>
        <v>0</v>
      </c>
    </row>
    <row r="10412" spans="1:7" x14ac:dyDescent="0.25">
      <c r="A10412" s="6">
        <f t="shared" si="814"/>
        <v>10401</v>
      </c>
      <c r="B10412" s="6">
        <f t="shared" si="811"/>
        <v>-196</v>
      </c>
      <c r="C10412" s="6">
        <f t="shared" si="812"/>
        <v>49</v>
      </c>
      <c r="D10412" s="8">
        <f ca="1">VLOOKUP(B10412,Residuals!$A$12:$AW$232,C10412,FALSE)</f>
        <v>-3.6327288407355759E-2</v>
      </c>
      <c r="E10412" s="8">
        <f ca="1">VLOOKUP(B10412,Residuals!$A$12:$AW$232,C10412,FALSE)^2</f>
        <v>1.3196718830312041E-3</v>
      </c>
      <c r="F10412" s="8">
        <f t="shared" ca="1" si="810"/>
        <v>3.1090518918929706</v>
      </c>
      <c r="G10412" s="6">
        <f t="shared" si="813"/>
        <v>0</v>
      </c>
    </row>
    <row r="10413" spans="1:7" x14ac:dyDescent="0.25">
      <c r="A10413" s="6">
        <f t="shared" si="814"/>
        <v>10402</v>
      </c>
      <c r="B10413" s="6">
        <f t="shared" si="811"/>
        <v>-195</v>
      </c>
      <c r="C10413" s="6">
        <f t="shared" si="812"/>
        <v>49</v>
      </c>
      <c r="D10413" s="8">
        <f ca="1">VLOOKUP(B10413,Residuals!$A$12:$AW$232,C10413,FALSE)</f>
        <v>-1.2572436001371156E-2</v>
      </c>
      <c r="E10413" s="8">
        <f ca="1">VLOOKUP(B10413,Residuals!$A$12:$AW$232,C10413,FALSE)^2</f>
        <v>1.5806614700857356E-4</v>
      </c>
      <c r="F10413" s="8">
        <f t="shared" ca="1" si="810"/>
        <v>0.3723924558220037</v>
      </c>
      <c r="G10413" s="6">
        <f t="shared" si="813"/>
        <v>0</v>
      </c>
    </row>
    <row r="10414" spans="1:7" x14ac:dyDescent="0.25">
      <c r="A10414" s="6">
        <f t="shared" si="814"/>
        <v>10403</v>
      </c>
      <c r="B10414" s="6">
        <f t="shared" si="811"/>
        <v>-194</v>
      </c>
      <c r="C10414" s="6">
        <f t="shared" si="812"/>
        <v>49</v>
      </c>
      <c r="D10414" s="8">
        <f ca="1">VLOOKUP(B10414,Residuals!$A$12:$AW$232,C10414,FALSE)</f>
        <v>2.8235689290270476E-2</v>
      </c>
      <c r="E10414" s="8">
        <f ca="1">VLOOKUP(B10414,Residuals!$A$12:$AW$232,C10414,FALSE)^2</f>
        <v>7.9725414969669488E-4</v>
      </c>
      <c r="F10414" s="8">
        <f t="shared" ca="1" si="810"/>
        <v>1.8782733452959544</v>
      </c>
      <c r="G10414" s="6">
        <f t="shared" si="813"/>
        <v>0</v>
      </c>
    </row>
    <row r="10415" spans="1:7" x14ac:dyDescent="0.25">
      <c r="A10415" s="6">
        <f t="shared" si="814"/>
        <v>10404</v>
      </c>
      <c r="B10415" s="6">
        <f t="shared" si="811"/>
        <v>-193</v>
      </c>
      <c r="C10415" s="6">
        <f t="shared" si="812"/>
        <v>49</v>
      </c>
      <c r="D10415" s="8">
        <f ca="1">VLOOKUP(B10415,Residuals!$A$12:$AW$232,C10415,FALSE)</f>
        <v>-9.6961459908123486E-3</v>
      </c>
      <c r="E10415" s="8">
        <f ca="1">VLOOKUP(B10415,Residuals!$A$12:$AW$232,C10415,FALSE)^2</f>
        <v>9.401524707514638E-5</v>
      </c>
      <c r="F10415" s="8">
        <f t="shared" ca="1" si="810"/>
        <v>0.22149314958077154</v>
      </c>
      <c r="G10415" s="6">
        <f t="shared" si="813"/>
        <v>0</v>
      </c>
    </row>
    <row r="10416" spans="1:7" x14ac:dyDescent="0.25">
      <c r="A10416" s="6">
        <f t="shared" si="814"/>
        <v>10405</v>
      </c>
      <c r="B10416" s="6">
        <f t="shared" si="811"/>
        <v>-192</v>
      </c>
      <c r="C10416" s="6">
        <f t="shared" si="812"/>
        <v>49</v>
      </c>
      <c r="D10416" s="8">
        <f ca="1">VLOOKUP(B10416,Residuals!$A$12:$AW$232,C10416,FALSE)</f>
        <v>-1.2507849931089124E-2</v>
      </c>
      <c r="E10416" s="8">
        <f ca="1">VLOOKUP(B10416,Residuals!$A$12:$AW$232,C10416,FALSE)^2</f>
        <v>1.5644630989864621E-4</v>
      </c>
      <c r="F10416" s="8">
        <f t="shared" ca="1" si="810"/>
        <v>0.36857623627839237</v>
      </c>
      <c r="G10416" s="6">
        <f t="shared" si="813"/>
        <v>0</v>
      </c>
    </row>
    <row r="10417" spans="1:7" x14ac:dyDescent="0.25">
      <c r="A10417" s="6">
        <f t="shared" si="814"/>
        <v>10406</v>
      </c>
      <c r="B10417" s="6">
        <f t="shared" si="811"/>
        <v>-191</v>
      </c>
      <c r="C10417" s="6">
        <f t="shared" si="812"/>
        <v>49</v>
      </c>
      <c r="D10417" s="8">
        <f ca="1">VLOOKUP(B10417,Residuals!$A$12:$AW$232,C10417,FALSE)</f>
        <v>-1.7022877268358907E-2</v>
      </c>
      <c r="E10417" s="8">
        <f ca="1">VLOOKUP(B10417,Residuals!$A$12:$AW$232,C10417,FALSE)^2</f>
        <v>2.897783504936104E-4</v>
      </c>
      <c r="F10417" s="8">
        <f t="shared" ca="1" si="810"/>
        <v>0.68269691914810682</v>
      </c>
      <c r="G10417" s="6">
        <f t="shared" si="813"/>
        <v>0</v>
      </c>
    </row>
    <row r="10418" spans="1:7" x14ac:dyDescent="0.25">
      <c r="A10418" s="6">
        <f t="shared" si="814"/>
        <v>10407</v>
      </c>
      <c r="B10418" s="6">
        <f t="shared" si="811"/>
        <v>-190</v>
      </c>
      <c r="C10418" s="6">
        <f t="shared" si="812"/>
        <v>49</v>
      </c>
      <c r="D10418" s="8">
        <f ca="1">VLOOKUP(B10418,Residuals!$A$12:$AW$232,C10418,FALSE)</f>
        <v>-2.2470373990609933E-2</v>
      </c>
      <c r="E10418" s="8">
        <f ca="1">VLOOKUP(B10418,Residuals!$A$12:$AW$232,C10418,FALSE)^2</f>
        <v>5.049177072778794E-4</v>
      </c>
      <c r="F10418" s="8">
        <f t="shared" ca="1" si="810"/>
        <v>1.1895497458480242</v>
      </c>
      <c r="G10418" s="6">
        <f t="shared" si="813"/>
        <v>0</v>
      </c>
    </row>
    <row r="10419" spans="1:7" x14ac:dyDescent="0.25">
      <c r="A10419" s="6">
        <f t="shared" si="814"/>
        <v>10408</v>
      </c>
      <c r="B10419" s="6">
        <f t="shared" si="811"/>
        <v>-189</v>
      </c>
      <c r="C10419" s="6">
        <f t="shared" si="812"/>
        <v>49</v>
      </c>
      <c r="D10419" s="8">
        <f ca="1">VLOOKUP(B10419,Residuals!$A$12:$AW$232,C10419,FALSE)</f>
        <v>-3.6574266235376088E-2</v>
      </c>
      <c r="E10419" s="8">
        <f ca="1">VLOOKUP(B10419,Residuals!$A$12:$AW$232,C10419,FALSE)^2</f>
        <v>1.3376769506561713E-3</v>
      </c>
      <c r="F10419" s="8">
        <f t="shared" ca="1" si="810"/>
        <v>3.1514705341955449</v>
      </c>
      <c r="G10419" s="6">
        <f t="shared" si="813"/>
        <v>0</v>
      </c>
    </row>
    <row r="10420" spans="1:7" x14ac:dyDescent="0.25">
      <c r="A10420" s="6">
        <f t="shared" si="814"/>
        <v>10409</v>
      </c>
      <c r="B10420" s="6">
        <f t="shared" si="811"/>
        <v>-188</v>
      </c>
      <c r="C10420" s="6">
        <f t="shared" si="812"/>
        <v>49</v>
      </c>
      <c r="D10420" s="8">
        <f ca="1">VLOOKUP(B10420,Residuals!$A$12:$AW$232,C10420,FALSE)</f>
        <v>-1.8826620240364571E-2</v>
      </c>
      <c r="E10420" s="8">
        <f ca="1">VLOOKUP(B10420,Residuals!$A$12:$AW$232,C10420,FALSE)^2</f>
        <v>3.5444162967490493E-4</v>
      </c>
      <c r="F10420" s="8">
        <f t="shared" ca="1" si="810"/>
        <v>0.83503894678366375</v>
      </c>
      <c r="G10420" s="6">
        <f t="shared" si="813"/>
        <v>0</v>
      </c>
    </row>
    <row r="10421" spans="1:7" x14ac:dyDescent="0.25">
      <c r="A10421" s="6">
        <f t="shared" si="814"/>
        <v>10410</v>
      </c>
      <c r="B10421" s="6">
        <f t="shared" si="811"/>
        <v>-187</v>
      </c>
      <c r="C10421" s="6">
        <f t="shared" si="812"/>
        <v>49</v>
      </c>
      <c r="D10421" s="8">
        <f ca="1">VLOOKUP(B10421,Residuals!$A$12:$AW$232,C10421,FALSE)</f>
        <v>-1.765902789193657E-2</v>
      </c>
      <c r="E10421" s="8">
        <f ca="1">VLOOKUP(B10421,Residuals!$A$12:$AW$232,C10421,FALSE)^2</f>
        <v>3.1184126608819378E-4</v>
      </c>
      <c r="F10421" s="8">
        <f t="shared" ca="1" si="810"/>
        <v>0.73467555895397774</v>
      </c>
      <c r="G10421" s="6">
        <f t="shared" si="813"/>
        <v>0</v>
      </c>
    </row>
    <row r="10422" spans="1:7" x14ac:dyDescent="0.25">
      <c r="A10422" s="6">
        <f t="shared" si="814"/>
        <v>10411</v>
      </c>
      <c r="B10422" s="6">
        <f t="shared" si="811"/>
        <v>-186</v>
      </c>
      <c r="C10422" s="6">
        <f t="shared" si="812"/>
        <v>49</v>
      </c>
      <c r="D10422" s="8">
        <f ca="1">VLOOKUP(B10422,Residuals!$A$12:$AW$232,C10422,FALSE)</f>
        <v>-2.3286610459934143E-4</v>
      </c>
      <c r="E10422" s="8">
        <f ca="1">VLOOKUP(B10422,Residuals!$A$12:$AW$232,C10422,FALSE)^2</f>
        <v>5.4226622671271419E-8</v>
      </c>
      <c r="F10422" s="8">
        <f t="shared" ca="1" si="810"/>
        <v>1.2775401671803006E-4</v>
      </c>
      <c r="G10422" s="6">
        <f t="shared" si="813"/>
        <v>0</v>
      </c>
    </row>
    <row r="10423" spans="1:7" x14ac:dyDescent="0.25">
      <c r="A10423" s="6">
        <f t="shared" si="814"/>
        <v>10412</v>
      </c>
      <c r="B10423" s="6">
        <f t="shared" si="811"/>
        <v>-185</v>
      </c>
      <c r="C10423" s="6">
        <f t="shared" si="812"/>
        <v>49</v>
      </c>
      <c r="D10423" s="8">
        <f ca="1">VLOOKUP(B10423,Residuals!$A$12:$AW$232,C10423,FALSE)</f>
        <v>4.3543163507705597E-3</v>
      </c>
      <c r="E10423" s="8">
        <f ca="1">VLOOKUP(B10423,Residuals!$A$12:$AW$232,C10423,FALSE)^2</f>
        <v>1.8960070882587843E-5</v>
      </c>
      <c r="F10423" s="8">
        <f t="shared" ca="1" si="810"/>
        <v>4.4668561182447136E-2</v>
      </c>
      <c r="G10423" s="6">
        <f t="shared" si="813"/>
        <v>0</v>
      </c>
    </row>
    <row r="10424" spans="1:7" x14ac:dyDescent="0.25">
      <c r="A10424" s="6">
        <f t="shared" si="814"/>
        <v>10413</v>
      </c>
      <c r="B10424" s="6">
        <f t="shared" si="811"/>
        <v>-184</v>
      </c>
      <c r="C10424" s="6">
        <f t="shared" si="812"/>
        <v>49</v>
      </c>
      <c r="D10424" s="8">
        <f ca="1">VLOOKUP(B10424,Residuals!$A$12:$AW$232,C10424,FALSE)</f>
        <v>8.1572310054296888E-4</v>
      </c>
      <c r="E10424" s="8">
        <f ca="1">VLOOKUP(B10424,Residuals!$A$12:$AW$232,C10424,FALSE)^2</f>
        <v>6.6540417675943452E-7</v>
      </c>
      <c r="F10424" s="8">
        <f t="shared" ca="1" si="810"/>
        <v>1.5676443070648401E-3</v>
      </c>
      <c r="G10424" s="6">
        <f t="shared" si="813"/>
        <v>0</v>
      </c>
    </row>
    <row r="10425" spans="1:7" x14ac:dyDescent="0.25">
      <c r="A10425" s="6">
        <f t="shared" si="814"/>
        <v>10414</v>
      </c>
      <c r="B10425" s="6">
        <f t="shared" si="811"/>
        <v>-183</v>
      </c>
      <c r="C10425" s="6">
        <f t="shared" si="812"/>
        <v>49</v>
      </c>
      <c r="D10425" s="8">
        <f ca="1">VLOOKUP(B10425,Residuals!$A$12:$AW$232,C10425,FALSE)</f>
        <v>-4.6745052373199387E-3</v>
      </c>
      <c r="E10425" s="8">
        <f ca="1">VLOOKUP(B10425,Residuals!$A$12:$AW$232,C10425,FALSE)^2</f>
        <v>2.1850999213731538E-5</v>
      </c>
      <c r="F10425" s="8">
        <f t="shared" ca="1" si="810"/>
        <v>5.1479380078295937E-2</v>
      </c>
      <c r="G10425" s="6">
        <f t="shared" si="813"/>
        <v>0</v>
      </c>
    </row>
    <row r="10426" spans="1:7" x14ac:dyDescent="0.25">
      <c r="A10426" s="6">
        <f t="shared" si="814"/>
        <v>10415</v>
      </c>
      <c r="B10426" s="6">
        <f t="shared" si="811"/>
        <v>-182</v>
      </c>
      <c r="C10426" s="6">
        <f t="shared" si="812"/>
        <v>49</v>
      </c>
      <c r="D10426" s="8">
        <f ca="1">VLOOKUP(B10426,Residuals!$A$12:$AW$232,C10426,FALSE)</f>
        <v>-7.8873161242341804E-3</v>
      </c>
      <c r="E10426" s="8">
        <f ca="1">VLOOKUP(B10426,Residuals!$A$12:$AW$232,C10426,FALSE)^2</f>
        <v>6.2209755643604492E-5</v>
      </c>
      <c r="F10426" s="8">
        <f t="shared" ca="1" si="810"/>
        <v>0.14656170292397952</v>
      </c>
      <c r="G10426" s="6">
        <f t="shared" si="813"/>
        <v>0</v>
      </c>
    </row>
    <row r="10427" spans="1:7" x14ac:dyDescent="0.25">
      <c r="A10427" s="6">
        <f t="shared" si="814"/>
        <v>10416</v>
      </c>
      <c r="B10427" s="6">
        <f t="shared" si="811"/>
        <v>-181</v>
      </c>
      <c r="C10427" s="6">
        <f t="shared" si="812"/>
        <v>49</v>
      </c>
      <c r="D10427" s="8">
        <f ca="1">VLOOKUP(B10427,Residuals!$A$12:$AW$232,C10427,FALSE)</f>
        <v>-1.1173114909037532E-2</v>
      </c>
      <c r="E10427" s="8">
        <f ca="1">VLOOKUP(B10427,Residuals!$A$12:$AW$232,C10427,FALSE)^2</f>
        <v>1.2483849677055679E-4</v>
      </c>
      <c r="F10427" s="8">
        <f t="shared" ca="1" si="810"/>
        <v>0.29411050546448347</v>
      </c>
      <c r="G10427" s="6">
        <f t="shared" si="813"/>
        <v>0</v>
      </c>
    </row>
    <row r="10428" spans="1:7" x14ac:dyDescent="0.25">
      <c r="A10428" s="6">
        <f t="shared" si="814"/>
        <v>10417</v>
      </c>
      <c r="B10428" s="6">
        <f t="shared" si="811"/>
        <v>-180</v>
      </c>
      <c r="C10428" s="6">
        <f t="shared" si="812"/>
        <v>49</v>
      </c>
      <c r="D10428" s="8">
        <f ca="1">VLOOKUP(B10428,Residuals!$A$12:$AW$232,C10428,FALSE)</f>
        <v>3.4085516214352039E-2</v>
      </c>
      <c r="E10428" s="8">
        <f ca="1">VLOOKUP(B10428,Residuals!$A$12:$AW$232,C10428,FALSE)^2</f>
        <v>1.1618224155988557E-3</v>
      </c>
      <c r="F10428" s="8">
        <f t="shared" ca="1" si="810"/>
        <v>2.7371699175437181</v>
      </c>
      <c r="G10428" s="6">
        <f t="shared" si="813"/>
        <v>0</v>
      </c>
    </row>
    <row r="10429" spans="1:7" x14ac:dyDescent="0.25">
      <c r="A10429" s="6">
        <f t="shared" si="814"/>
        <v>10418</v>
      </c>
      <c r="B10429" s="6">
        <f t="shared" si="811"/>
        <v>-179</v>
      </c>
      <c r="C10429" s="6">
        <f t="shared" si="812"/>
        <v>49</v>
      </c>
      <c r="D10429" s="8">
        <f ca="1">VLOOKUP(B10429,Residuals!$A$12:$AW$232,C10429,FALSE)</f>
        <v>-2.8168490662902688E-2</v>
      </c>
      <c r="E10429" s="8">
        <f ca="1">VLOOKUP(B10429,Residuals!$A$12:$AW$232,C10429,FALSE)^2</f>
        <v>7.9346386622603589E-4</v>
      </c>
      <c r="F10429" s="8">
        <f t="shared" ca="1" si="810"/>
        <v>1.8693437104777937</v>
      </c>
      <c r="G10429" s="6">
        <f t="shared" si="813"/>
        <v>0</v>
      </c>
    </row>
    <row r="10430" spans="1:7" x14ac:dyDescent="0.25">
      <c r="A10430" s="6">
        <f t="shared" si="814"/>
        <v>10419</v>
      </c>
      <c r="B10430" s="6">
        <f t="shared" si="811"/>
        <v>-178</v>
      </c>
      <c r="C10430" s="6">
        <f t="shared" si="812"/>
        <v>49</v>
      </c>
      <c r="D10430" s="8">
        <f ca="1">VLOOKUP(B10430,Residuals!$A$12:$AW$232,C10430,FALSE)</f>
        <v>1.502247392238525E-2</v>
      </c>
      <c r="E10430" s="8">
        <f ca="1">VLOOKUP(B10430,Residuals!$A$12:$AW$232,C10430,FALSE)^2</f>
        <v>2.2567472274874487E-4</v>
      </c>
      <c r="F10430" s="8">
        <f t="shared" ca="1" si="810"/>
        <v>0.5316733899814523</v>
      </c>
      <c r="G10430" s="6">
        <f t="shared" si="813"/>
        <v>0</v>
      </c>
    </row>
    <row r="10431" spans="1:7" x14ac:dyDescent="0.25">
      <c r="A10431" s="6">
        <f t="shared" si="814"/>
        <v>10420</v>
      </c>
      <c r="B10431" s="6">
        <f t="shared" si="811"/>
        <v>-177</v>
      </c>
      <c r="C10431" s="6">
        <f t="shared" si="812"/>
        <v>49</v>
      </c>
      <c r="D10431" s="8">
        <f ca="1">VLOOKUP(B10431,Residuals!$A$12:$AW$232,C10431,FALSE)</f>
        <v>-4.0722352459380821E-2</v>
      </c>
      <c r="E10431" s="8">
        <f ca="1">VLOOKUP(B10431,Residuals!$A$12:$AW$232,C10431,FALSE)^2</f>
        <v>1.6583099898260392E-3</v>
      </c>
      <c r="F10431" s="8">
        <f t="shared" ca="1" si="810"/>
        <v>3.9068588772014858</v>
      </c>
      <c r="G10431" s="6">
        <f t="shared" si="813"/>
        <v>0</v>
      </c>
    </row>
    <row r="10432" spans="1:7" x14ac:dyDescent="0.25">
      <c r="A10432" s="6">
        <f t="shared" si="814"/>
        <v>10421</v>
      </c>
      <c r="B10432" s="6">
        <f t="shared" si="811"/>
        <v>-176</v>
      </c>
      <c r="C10432" s="6">
        <f t="shared" si="812"/>
        <v>49</v>
      </c>
      <c r="D10432" s="8">
        <f ca="1">VLOOKUP(B10432,Residuals!$A$12:$AW$232,C10432,FALSE)</f>
        <v>1.8362907413518579E-3</v>
      </c>
      <c r="E10432" s="8">
        <f ca="1">VLOOKUP(B10432,Residuals!$A$12:$AW$232,C10432,FALSE)^2</f>
        <v>3.371963686774556E-6</v>
      </c>
      <c r="F10432" s="8">
        <f t="shared" ca="1" si="810"/>
        <v>7.9441035416172017E-3</v>
      </c>
      <c r="G10432" s="6">
        <f t="shared" si="813"/>
        <v>0</v>
      </c>
    </row>
    <row r="10433" spans="1:7" x14ac:dyDescent="0.25">
      <c r="A10433" s="6">
        <f t="shared" si="814"/>
        <v>10422</v>
      </c>
      <c r="B10433" s="6">
        <f t="shared" si="811"/>
        <v>-175</v>
      </c>
      <c r="C10433" s="6">
        <f t="shared" si="812"/>
        <v>49</v>
      </c>
      <c r="D10433" s="8">
        <f ca="1">VLOOKUP(B10433,Residuals!$A$12:$AW$232,C10433,FALSE)</f>
        <v>2.813549951719365E-3</v>
      </c>
      <c r="E10433" s="8">
        <f ca="1">VLOOKUP(B10433,Residuals!$A$12:$AW$232,C10433,FALSE)^2</f>
        <v>7.9160633308200415E-6</v>
      </c>
      <c r="F10433" s="8">
        <f t="shared" ca="1" si="810"/>
        <v>1.8649674962006202E-2</v>
      </c>
      <c r="G10433" s="6">
        <f t="shared" si="813"/>
        <v>0</v>
      </c>
    </row>
    <row r="10434" spans="1:7" x14ac:dyDescent="0.25">
      <c r="A10434" s="6">
        <f t="shared" si="814"/>
        <v>10423</v>
      </c>
      <c r="B10434" s="6">
        <f t="shared" si="811"/>
        <v>-174</v>
      </c>
      <c r="C10434" s="6">
        <f t="shared" si="812"/>
        <v>49</v>
      </c>
      <c r="D10434" s="8">
        <f ca="1">VLOOKUP(B10434,Residuals!$A$12:$AW$232,C10434,FALSE)</f>
        <v>1.1967337696813607E-2</v>
      </c>
      <c r="E10434" s="8">
        <f ca="1">VLOOKUP(B10434,Residuals!$A$12:$AW$232,C10434,FALSE)^2</f>
        <v>1.4321717154957598E-4</v>
      </c>
      <c r="F10434" s="8">
        <f t="shared" ca="1" si="810"/>
        <v>0.33740933930865663</v>
      </c>
      <c r="G10434" s="6">
        <f t="shared" si="813"/>
        <v>0</v>
      </c>
    </row>
    <row r="10435" spans="1:7" x14ac:dyDescent="0.25">
      <c r="A10435" s="6">
        <f t="shared" si="814"/>
        <v>10424</v>
      </c>
      <c r="B10435" s="6">
        <f t="shared" si="811"/>
        <v>-173</v>
      </c>
      <c r="C10435" s="6">
        <f t="shared" si="812"/>
        <v>49</v>
      </c>
      <c r="D10435" s="8">
        <f ca="1">VLOOKUP(B10435,Residuals!$A$12:$AW$232,C10435,FALSE)</f>
        <v>-1.6600551562093054E-2</v>
      </c>
      <c r="E10435" s="8">
        <f ca="1">VLOOKUP(B10435,Residuals!$A$12:$AW$232,C10435,FALSE)^2</f>
        <v>2.7557831216571012E-4</v>
      </c>
      <c r="F10435" s="8">
        <f t="shared" ca="1" si="810"/>
        <v>0.64924265176847273</v>
      </c>
      <c r="G10435" s="6">
        <f t="shared" si="813"/>
        <v>0</v>
      </c>
    </row>
    <row r="10436" spans="1:7" x14ac:dyDescent="0.25">
      <c r="A10436" s="6">
        <f t="shared" si="814"/>
        <v>10425</v>
      </c>
      <c r="B10436" s="6">
        <f t="shared" si="811"/>
        <v>-172</v>
      </c>
      <c r="C10436" s="6">
        <f t="shared" si="812"/>
        <v>49</v>
      </c>
      <c r="D10436" s="8">
        <f ca="1">VLOOKUP(B10436,Residuals!$A$12:$AW$232,C10436,FALSE)</f>
        <v>-2.2026294460468131E-2</v>
      </c>
      <c r="E10436" s="8">
        <f ca="1">VLOOKUP(B10436,Residuals!$A$12:$AW$232,C10436,FALSE)^2</f>
        <v>4.8515764765924904E-4</v>
      </c>
      <c r="F10436" s="8">
        <f t="shared" ca="1" si="810"/>
        <v>1.1429964688318404</v>
      </c>
      <c r="G10436" s="6">
        <f t="shared" si="813"/>
        <v>0</v>
      </c>
    </row>
    <row r="10437" spans="1:7" x14ac:dyDescent="0.25">
      <c r="A10437" s="6">
        <f t="shared" si="814"/>
        <v>10426</v>
      </c>
      <c r="B10437" s="6">
        <f t="shared" si="811"/>
        <v>-171</v>
      </c>
      <c r="C10437" s="6">
        <f t="shared" si="812"/>
        <v>49</v>
      </c>
      <c r="D10437" s="8">
        <f ca="1">VLOOKUP(B10437,Residuals!$A$12:$AW$232,C10437,FALSE)</f>
        <v>3.8007180654201049E-3</v>
      </c>
      <c r="E10437" s="8">
        <f ca="1">VLOOKUP(B10437,Residuals!$A$12:$AW$232,C10437,FALSE)^2</f>
        <v>1.4445457812810744E-5</v>
      </c>
      <c r="F10437" s="8">
        <f t="shared" ca="1" si="810"/>
        <v>3.4032458006925184E-2</v>
      </c>
      <c r="G10437" s="6">
        <f t="shared" si="813"/>
        <v>0</v>
      </c>
    </row>
    <row r="10438" spans="1:7" x14ac:dyDescent="0.25">
      <c r="A10438" s="6">
        <f t="shared" si="814"/>
        <v>10427</v>
      </c>
      <c r="B10438" s="6">
        <f t="shared" si="811"/>
        <v>-170</v>
      </c>
      <c r="C10438" s="6">
        <f t="shared" si="812"/>
        <v>49</v>
      </c>
      <c r="D10438" s="8">
        <f ca="1">VLOOKUP(B10438,Residuals!$A$12:$AW$232,C10438,FALSE)</f>
        <v>-1.8446944756964369E-2</v>
      </c>
      <c r="E10438" s="8">
        <f ca="1">VLOOKUP(B10438,Residuals!$A$12:$AW$232,C10438,FALSE)^2</f>
        <v>3.4028977086649522E-4</v>
      </c>
      <c r="F10438" s="8">
        <f t="shared" ca="1" si="810"/>
        <v>0.80169818688126604</v>
      </c>
      <c r="G10438" s="6">
        <f t="shared" si="813"/>
        <v>0</v>
      </c>
    </row>
    <row r="10439" spans="1:7" x14ac:dyDescent="0.25">
      <c r="A10439" s="6">
        <f t="shared" si="814"/>
        <v>10428</v>
      </c>
      <c r="B10439" s="6">
        <f t="shared" si="811"/>
        <v>-169</v>
      </c>
      <c r="C10439" s="6">
        <f t="shared" si="812"/>
        <v>49</v>
      </c>
      <c r="D10439" s="8">
        <f ca="1">VLOOKUP(B10439,Residuals!$A$12:$AW$232,C10439,FALSE)</f>
        <v>-4.6153165947673738E-5</v>
      </c>
      <c r="E10439" s="8">
        <f ca="1">VLOOKUP(B10439,Residuals!$A$12:$AW$232,C10439,FALSE)^2</f>
        <v>2.1301147269935107E-9</v>
      </c>
      <c r="F10439" s="8">
        <f t="shared" ca="1" si="810"/>
        <v>5.0183968508114824E-6</v>
      </c>
      <c r="G10439" s="6">
        <f t="shared" si="813"/>
        <v>0</v>
      </c>
    </row>
    <row r="10440" spans="1:7" x14ac:dyDescent="0.25">
      <c r="A10440" s="6">
        <f t="shared" si="814"/>
        <v>10429</v>
      </c>
      <c r="B10440" s="6">
        <f t="shared" si="811"/>
        <v>-168</v>
      </c>
      <c r="C10440" s="6">
        <f t="shared" si="812"/>
        <v>49</v>
      </c>
      <c r="D10440" s="8">
        <f ca="1">VLOOKUP(B10440,Residuals!$A$12:$AW$232,C10440,FALSE)</f>
        <v>-1.6798923136646857E-2</v>
      </c>
      <c r="E10440" s="8">
        <f ca="1">VLOOKUP(B10440,Residuals!$A$12:$AW$232,C10440,FALSE)^2</f>
        <v>2.8220381855096911E-4</v>
      </c>
      <c r="F10440" s="8">
        <f t="shared" ca="1" si="810"/>
        <v>0.66485186753392778</v>
      </c>
      <c r="G10440" s="6">
        <f t="shared" si="813"/>
        <v>0</v>
      </c>
    </row>
    <row r="10441" spans="1:7" x14ac:dyDescent="0.25">
      <c r="A10441" s="6">
        <f t="shared" si="814"/>
        <v>10430</v>
      </c>
      <c r="B10441" s="6">
        <f t="shared" si="811"/>
        <v>-167</v>
      </c>
      <c r="C10441" s="6">
        <f t="shared" si="812"/>
        <v>49</v>
      </c>
      <c r="D10441" s="8">
        <f ca="1">VLOOKUP(B10441,Residuals!$A$12:$AW$232,C10441,FALSE)</f>
        <v>1.6691180874485391E-3</v>
      </c>
      <c r="E10441" s="8">
        <f ca="1">VLOOKUP(B10441,Residuals!$A$12:$AW$232,C10441,FALSE)^2</f>
        <v>2.785955189847869E-6</v>
      </c>
      <c r="F10441" s="8">
        <f t="shared" ca="1" si="810"/>
        <v>6.5635097368523304E-3</v>
      </c>
      <c r="G10441" s="6">
        <f t="shared" si="813"/>
        <v>0</v>
      </c>
    </row>
    <row r="10442" spans="1:7" x14ac:dyDescent="0.25">
      <c r="A10442" s="6">
        <f t="shared" si="814"/>
        <v>10431</v>
      </c>
      <c r="B10442" s="6">
        <f t="shared" si="811"/>
        <v>-166</v>
      </c>
      <c r="C10442" s="6">
        <f t="shared" si="812"/>
        <v>49</v>
      </c>
      <c r="D10442" s="8">
        <f ca="1">VLOOKUP(B10442,Residuals!$A$12:$AW$232,C10442,FALSE)</f>
        <v>-1.7057566558476445E-4</v>
      </c>
      <c r="E10442" s="8">
        <f ca="1">VLOOKUP(B10442,Residuals!$A$12:$AW$232,C10442,FALSE)^2</f>
        <v>2.9096057689685397E-8</v>
      </c>
      <c r="F10442" s="8">
        <f t="shared" ca="1" si="810"/>
        <v>6.8548215939070981E-5</v>
      </c>
      <c r="G10442" s="6">
        <f t="shared" si="813"/>
        <v>0</v>
      </c>
    </row>
    <row r="10443" spans="1:7" x14ac:dyDescent="0.25">
      <c r="A10443" s="6">
        <f t="shared" si="814"/>
        <v>10432</v>
      </c>
      <c r="B10443" s="6">
        <f t="shared" si="811"/>
        <v>-165</v>
      </c>
      <c r="C10443" s="6">
        <f t="shared" si="812"/>
        <v>49</v>
      </c>
      <c r="D10443" s="8">
        <f ca="1">VLOOKUP(B10443,Residuals!$A$12:$AW$232,C10443,FALSE)</f>
        <v>-1.5012742723172132E-2</v>
      </c>
      <c r="E10443" s="8">
        <f ca="1">VLOOKUP(B10443,Residuals!$A$12:$AW$232,C10443,FALSE)^2</f>
        <v>2.2538244407215781E-4</v>
      </c>
      <c r="F10443" s="8">
        <f t="shared" ref="F10443:F10506" ca="1" si="815">E10443/$F$8</f>
        <v>0.5309848024741427</v>
      </c>
      <c r="G10443" s="6">
        <f t="shared" si="813"/>
        <v>0</v>
      </c>
    </row>
    <row r="10444" spans="1:7" x14ac:dyDescent="0.25">
      <c r="A10444" s="6">
        <f t="shared" si="814"/>
        <v>10433</v>
      </c>
      <c r="B10444" s="6">
        <f t="shared" ref="B10444:B10507" si="816">MOD(A10444,221)-210</f>
        <v>-164</v>
      </c>
      <c r="C10444" s="6">
        <f t="shared" ref="C10444:C10507" si="817">IF(B10444&lt;B10443,IF(ISNUMBER(C10443),C10443+1,2),C10443)</f>
        <v>49</v>
      </c>
      <c r="D10444" s="8">
        <f ca="1">VLOOKUP(B10444,Residuals!$A$12:$AW$232,C10444,FALSE)</f>
        <v>1.3946550424339505E-4</v>
      </c>
      <c r="E10444" s="8">
        <f ca="1">VLOOKUP(B10444,Residuals!$A$12:$AW$232,C10444,FALSE)^2</f>
        <v>1.9450626873864443E-8</v>
      </c>
      <c r="F10444" s="8">
        <f t="shared" ca="1" si="815"/>
        <v>4.582427575996374E-5</v>
      </c>
      <c r="G10444" s="6">
        <f t="shared" ref="G10444:G10507" si="818">IF(OR(B10444&lt;-10,B10444&gt;10),0,1)</f>
        <v>0</v>
      </c>
    </row>
    <row r="10445" spans="1:7" x14ac:dyDescent="0.25">
      <c r="A10445" s="6">
        <f t="shared" ref="A10445:A10508" si="819">A10444+1</f>
        <v>10434</v>
      </c>
      <c r="B10445" s="6">
        <f t="shared" si="816"/>
        <v>-163</v>
      </c>
      <c r="C10445" s="6">
        <f t="shared" si="817"/>
        <v>49</v>
      </c>
      <c r="D10445" s="8">
        <f ca="1">VLOOKUP(B10445,Residuals!$A$12:$AW$232,C10445,FALSE)</f>
        <v>-7.9149236540089606E-3</v>
      </c>
      <c r="E10445" s="8">
        <f ca="1">VLOOKUP(B10445,Residuals!$A$12:$AW$232,C10445,FALSE)^2</f>
        <v>6.2646016448790554E-5</v>
      </c>
      <c r="F10445" s="8">
        <f t="shared" ca="1" si="815"/>
        <v>0.14758950195430134</v>
      </c>
      <c r="G10445" s="6">
        <f t="shared" si="818"/>
        <v>0</v>
      </c>
    </row>
    <row r="10446" spans="1:7" x14ac:dyDescent="0.25">
      <c r="A10446" s="6">
        <f t="shared" si="819"/>
        <v>10435</v>
      </c>
      <c r="B10446" s="6">
        <f t="shared" si="816"/>
        <v>-162</v>
      </c>
      <c r="C10446" s="6">
        <f t="shared" si="817"/>
        <v>49</v>
      </c>
      <c r="D10446" s="8">
        <f ca="1">VLOOKUP(B10446,Residuals!$A$12:$AW$232,C10446,FALSE)</f>
        <v>-3.4131964278340074E-2</v>
      </c>
      <c r="E10446" s="8">
        <f ca="1">VLOOKUP(B10446,Residuals!$A$12:$AW$232,C10446,FALSE)^2</f>
        <v>1.1649909854978828E-3</v>
      </c>
      <c r="F10446" s="8">
        <f t="shared" ca="1" si="815"/>
        <v>2.7446348399731764</v>
      </c>
      <c r="G10446" s="6">
        <f t="shared" si="818"/>
        <v>0</v>
      </c>
    </row>
    <row r="10447" spans="1:7" x14ac:dyDescent="0.25">
      <c r="A10447" s="6">
        <f t="shared" si="819"/>
        <v>10436</v>
      </c>
      <c r="B10447" s="6">
        <f t="shared" si="816"/>
        <v>-161</v>
      </c>
      <c r="C10447" s="6">
        <f t="shared" si="817"/>
        <v>49</v>
      </c>
      <c r="D10447" s="8">
        <f ca="1">VLOOKUP(B10447,Residuals!$A$12:$AW$232,C10447,FALSE)</f>
        <v>9.5785956520603645E-3</v>
      </c>
      <c r="E10447" s="8">
        <f ca="1">VLOOKUP(B10447,Residuals!$A$12:$AW$232,C10447,FALSE)^2</f>
        <v>9.1749494665669719E-5</v>
      </c>
      <c r="F10447" s="8">
        <f t="shared" ca="1" si="815"/>
        <v>0.21615520012089212</v>
      </c>
      <c r="G10447" s="6">
        <f t="shared" si="818"/>
        <v>0</v>
      </c>
    </row>
    <row r="10448" spans="1:7" x14ac:dyDescent="0.25">
      <c r="A10448" s="6">
        <f t="shared" si="819"/>
        <v>10437</v>
      </c>
      <c r="B10448" s="6">
        <f t="shared" si="816"/>
        <v>-160</v>
      </c>
      <c r="C10448" s="6">
        <f t="shared" si="817"/>
        <v>49</v>
      </c>
      <c r="D10448" s="8">
        <f ca="1">VLOOKUP(B10448,Residuals!$A$12:$AW$232,C10448,FALSE)</f>
        <v>-1.9917636163497556E-3</v>
      </c>
      <c r="E10448" s="8">
        <f ca="1">VLOOKUP(B10448,Residuals!$A$12:$AW$232,C10448,FALSE)^2</f>
        <v>3.9671223034146563E-6</v>
      </c>
      <c r="F10448" s="8">
        <f t="shared" ca="1" si="815"/>
        <v>9.3462543692843809E-3</v>
      </c>
      <c r="G10448" s="6">
        <f t="shared" si="818"/>
        <v>0</v>
      </c>
    </row>
    <row r="10449" spans="1:7" x14ac:dyDescent="0.25">
      <c r="A10449" s="6">
        <f t="shared" si="819"/>
        <v>10438</v>
      </c>
      <c r="B10449" s="6">
        <f t="shared" si="816"/>
        <v>-159</v>
      </c>
      <c r="C10449" s="6">
        <f t="shared" si="817"/>
        <v>49</v>
      </c>
      <c r="D10449" s="8">
        <f ca="1">VLOOKUP(B10449,Residuals!$A$12:$AW$232,C10449,FALSE)</f>
        <v>-1.2848197740751749E-2</v>
      </c>
      <c r="E10449" s="8">
        <f ca="1">VLOOKUP(B10449,Residuals!$A$12:$AW$232,C10449,FALSE)^2</f>
        <v>1.6507618518545833E-4</v>
      </c>
      <c r="F10449" s="8">
        <f t="shared" ca="1" si="815"/>
        <v>0.38890760078820907</v>
      </c>
      <c r="G10449" s="6">
        <f t="shared" si="818"/>
        <v>0</v>
      </c>
    </row>
    <row r="10450" spans="1:7" x14ac:dyDescent="0.25">
      <c r="A10450" s="6">
        <f t="shared" si="819"/>
        <v>10439</v>
      </c>
      <c r="B10450" s="6">
        <f t="shared" si="816"/>
        <v>-158</v>
      </c>
      <c r="C10450" s="6">
        <f t="shared" si="817"/>
        <v>49</v>
      </c>
      <c r="D10450" s="8">
        <f ca="1">VLOOKUP(B10450,Residuals!$A$12:$AW$232,C10450,FALSE)</f>
        <v>-1.5893666686129761E-2</v>
      </c>
      <c r="E10450" s="8">
        <f ca="1">VLOOKUP(B10450,Residuals!$A$12:$AW$232,C10450,FALSE)^2</f>
        <v>2.5260864072979098E-4</v>
      </c>
      <c r="F10450" s="8">
        <f t="shared" ca="1" si="815"/>
        <v>0.59512776051992156</v>
      </c>
      <c r="G10450" s="6">
        <f t="shared" si="818"/>
        <v>0</v>
      </c>
    </row>
    <row r="10451" spans="1:7" x14ac:dyDescent="0.25">
      <c r="A10451" s="6">
        <f t="shared" si="819"/>
        <v>10440</v>
      </c>
      <c r="B10451" s="6">
        <f t="shared" si="816"/>
        <v>-157</v>
      </c>
      <c r="C10451" s="6">
        <f t="shared" si="817"/>
        <v>49</v>
      </c>
      <c r="D10451" s="8">
        <f ca="1">VLOOKUP(B10451,Residuals!$A$12:$AW$232,C10451,FALSE)</f>
        <v>-1.7186414725785304E-2</v>
      </c>
      <c r="E10451" s="8">
        <f ca="1">VLOOKUP(B10451,Residuals!$A$12:$AW$232,C10451,FALSE)^2</f>
        <v>2.9537285112668992E-4</v>
      </c>
      <c r="F10451" s="8">
        <f t="shared" ca="1" si="815"/>
        <v>0.69587715963146113</v>
      </c>
      <c r="G10451" s="6">
        <f t="shared" si="818"/>
        <v>0</v>
      </c>
    </row>
    <row r="10452" spans="1:7" x14ac:dyDescent="0.25">
      <c r="A10452" s="6">
        <f t="shared" si="819"/>
        <v>10441</v>
      </c>
      <c r="B10452" s="6">
        <f t="shared" si="816"/>
        <v>-156</v>
      </c>
      <c r="C10452" s="6">
        <f t="shared" si="817"/>
        <v>49</v>
      </c>
      <c r="D10452" s="8">
        <f ca="1">VLOOKUP(B10452,Residuals!$A$12:$AW$232,C10452,FALSE)</f>
        <v>1.3545566070543963E-2</v>
      </c>
      <c r="E10452" s="8">
        <f ca="1">VLOOKUP(B10452,Residuals!$A$12:$AW$232,C10452,FALSE)^2</f>
        <v>1.8348236017147183E-4</v>
      </c>
      <c r="F10452" s="8">
        <f t="shared" ca="1" si="815"/>
        <v>0.43227122313904248</v>
      </c>
      <c r="G10452" s="6">
        <f t="shared" si="818"/>
        <v>0</v>
      </c>
    </row>
    <row r="10453" spans="1:7" x14ac:dyDescent="0.25">
      <c r="A10453" s="6">
        <f t="shared" si="819"/>
        <v>10442</v>
      </c>
      <c r="B10453" s="6">
        <f t="shared" si="816"/>
        <v>-155</v>
      </c>
      <c r="C10453" s="6">
        <f t="shared" si="817"/>
        <v>49</v>
      </c>
      <c r="D10453" s="8">
        <f ca="1">VLOOKUP(B10453,Residuals!$A$12:$AW$232,C10453,FALSE)</f>
        <v>1.5727329900871275E-2</v>
      </c>
      <c r="E10453" s="8">
        <f ca="1">VLOOKUP(B10453,Residuals!$A$12:$AW$232,C10453,FALSE)^2</f>
        <v>2.4734890581083968E-4</v>
      </c>
      <c r="F10453" s="8">
        <f t="shared" ca="1" si="815"/>
        <v>0.58273620394370684</v>
      </c>
      <c r="G10453" s="6">
        <f t="shared" si="818"/>
        <v>0</v>
      </c>
    </row>
    <row r="10454" spans="1:7" x14ac:dyDescent="0.25">
      <c r="A10454" s="6">
        <f t="shared" si="819"/>
        <v>10443</v>
      </c>
      <c r="B10454" s="6">
        <f t="shared" si="816"/>
        <v>-154</v>
      </c>
      <c r="C10454" s="6">
        <f t="shared" si="817"/>
        <v>49</v>
      </c>
      <c r="D10454" s="8">
        <f ca="1">VLOOKUP(B10454,Residuals!$A$12:$AW$232,C10454,FALSE)</f>
        <v>-1.5595752920093412E-2</v>
      </c>
      <c r="E10454" s="8">
        <f ca="1">VLOOKUP(B10454,Residuals!$A$12:$AW$232,C10454,FALSE)^2</f>
        <v>2.4322750914460218E-4</v>
      </c>
      <c r="F10454" s="8">
        <f t="shared" ca="1" si="815"/>
        <v>0.57302649028899522</v>
      </c>
      <c r="G10454" s="6">
        <f t="shared" si="818"/>
        <v>0</v>
      </c>
    </row>
    <row r="10455" spans="1:7" x14ac:dyDescent="0.25">
      <c r="A10455" s="6">
        <f t="shared" si="819"/>
        <v>10444</v>
      </c>
      <c r="B10455" s="6">
        <f t="shared" si="816"/>
        <v>-153</v>
      </c>
      <c r="C10455" s="6">
        <f t="shared" si="817"/>
        <v>49</v>
      </c>
      <c r="D10455" s="8">
        <f ca="1">VLOOKUP(B10455,Residuals!$A$12:$AW$232,C10455,FALSE)</f>
        <v>9.313819199038266E-3</v>
      </c>
      <c r="E10455" s="8">
        <f ca="1">VLOOKUP(B10455,Residuals!$A$12:$AW$232,C10455,FALSE)^2</f>
        <v>8.67472280723738E-5</v>
      </c>
      <c r="F10455" s="8">
        <f t="shared" ca="1" si="815"/>
        <v>0.20437022037280733</v>
      </c>
      <c r="G10455" s="6">
        <f t="shared" si="818"/>
        <v>0</v>
      </c>
    </row>
    <row r="10456" spans="1:7" x14ac:dyDescent="0.25">
      <c r="A10456" s="6">
        <f t="shared" si="819"/>
        <v>10445</v>
      </c>
      <c r="B10456" s="6">
        <f t="shared" si="816"/>
        <v>-152</v>
      </c>
      <c r="C10456" s="6">
        <f t="shared" si="817"/>
        <v>49</v>
      </c>
      <c r="D10456" s="8">
        <f ca="1">VLOOKUP(B10456,Residuals!$A$12:$AW$232,C10456,FALSE)</f>
        <v>-1.4328975823623363E-2</v>
      </c>
      <c r="E10456" s="8">
        <f ca="1">VLOOKUP(B10456,Residuals!$A$12:$AW$232,C10456,FALSE)^2</f>
        <v>2.0531954815398282E-4</v>
      </c>
      <c r="F10456" s="8">
        <f t="shared" ca="1" si="815"/>
        <v>0.48371806495149539</v>
      </c>
      <c r="G10456" s="6">
        <f t="shared" si="818"/>
        <v>0</v>
      </c>
    </row>
    <row r="10457" spans="1:7" x14ac:dyDescent="0.25">
      <c r="A10457" s="6">
        <f t="shared" si="819"/>
        <v>10446</v>
      </c>
      <c r="B10457" s="6">
        <f t="shared" si="816"/>
        <v>-151</v>
      </c>
      <c r="C10457" s="6">
        <f t="shared" si="817"/>
        <v>49</v>
      </c>
      <c r="D10457" s="8">
        <f ca="1">VLOOKUP(B10457,Residuals!$A$12:$AW$232,C10457,FALSE)</f>
        <v>4.2982948146246588E-3</v>
      </c>
      <c r="E10457" s="8">
        <f ca="1">VLOOKUP(B10457,Residuals!$A$12:$AW$232,C10457,FALSE)^2</f>
        <v>1.8475338313429231E-5</v>
      </c>
      <c r="F10457" s="8">
        <f t="shared" ca="1" si="815"/>
        <v>4.3526566167941635E-2</v>
      </c>
      <c r="G10457" s="6">
        <f t="shared" si="818"/>
        <v>0</v>
      </c>
    </row>
    <row r="10458" spans="1:7" x14ac:dyDescent="0.25">
      <c r="A10458" s="6">
        <f t="shared" si="819"/>
        <v>10447</v>
      </c>
      <c r="B10458" s="6">
        <f t="shared" si="816"/>
        <v>-150</v>
      </c>
      <c r="C10458" s="6">
        <f t="shared" si="817"/>
        <v>49</v>
      </c>
      <c r="D10458" s="8">
        <f ca="1">VLOOKUP(B10458,Residuals!$A$12:$AW$232,C10458,FALSE)</f>
        <v>-1.2974979945621194E-2</v>
      </c>
      <c r="E10458" s="8">
        <f ca="1">VLOOKUP(B10458,Residuals!$A$12:$AW$232,C10458,FALSE)^2</f>
        <v>1.6835010458927214E-4</v>
      </c>
      <c r="F10458" s="8">
        <f t="shared" ca="1" si="815"/>
        <v>0.39662071906193658</v>
      </c>
      <c r="G10458" s="6">
        <f t="shared" si="818"/>
        <v>0</v>
      </c>
    </row>
    <row r="10459" spans="1:7" x14ac:dyDescent="0.25">
      <c r="A10459" s="6">
        <f t="shared" si="819"/>
        <v>10448</v>
      </c>
      <c r="B10459" s="6">
        <f t="shared" si="816"/>
        <v>-149</v>
      </c>
      <c r="C10459" s="6">
        <f t="shared" si="817"/>
        <v>49</v>
      </c>
      <c r="D10459" s="8">
        <f ca="1">VLOOKUP(B10459,Residuals!$A$12:$AW$232,C10459,FALSE)</f>
        <v>-2.0279461355108656E-2</v>
      </c>
      <c r="E10459" s="8">
        <f ca="1">VLOOKUP(B10459,Residuals!$A$12:$AW$232,C10459,FALSE)^2</f>
        <v>4.1125655285334544E-4</v>
      </c>
      <c r="F10459" s="8">
        <f t="shared" ca="1" si="815"/>
        <v>0.9688908130445042</v>
      </c>
      <c r="G10459" s="6">
        <f t="shared" si="818"/>
        <v>0</v>
      </c>
    </row>
    <row r="10460" spans="1:7" x14ac:dyDescent="0.25">
      <c r="A10460" s="6">
        <f t="shared" si="819"/>
        <v>10449</v>
      </c>
      <c r="B10460" s="6">
        <f t="shared" si="816"/>
        <v>-148</v>
      </c>
      <c r="C10460" s="6">
        <f t="shared" si="817"/>
        <v>49</v>
      </c>
      <c r="D10460" s="8">
        <f ca="1">VLOOKUP(B10460,Residuals!$A$12:$AW$232,C10460,FALSE)</f>
        <v>-1.4040887243639941E-3</v>
      </c>
      <c r="E10460" s="8">
        <f ca="1">VLOOKUP(B10460,Residuals!$A$12:$AW$232,C10460,FALSE)^2</f>
        <v>1.971465145886108E-6</v>
      </c>
      <c r="F10460" s="8">
        <f t="shared" ca="1" si="815"/>
        <v>4.6446298662811813E-3</v>
      </c>
      <c r="G10460" s="6">
        <f t="shared" si="818"/>
        <v>0</v>
      </c>
    </row>
    <row r="10461" spans="1:7" x14ac:dyDescent="0.25">
      <c r="A10461" s="6">
        <f t="shared" si="819"/>
        <v>10450</v>
      </c>
      <c r="B10461" s="6">
        <f t="shared" si="816"/>
        <v>-147</v>
      </c>
      <c r="C10461" s="6">
        <f t="shared" si="817"/>
        <v>49</v>
      </c>
      <c r="D10461" s="8">
        <f ca="1">VLOOKUP(B10461,Residuals!$A$12:$AW$232,C10461,FALSE)</f>
        <v>-2.9767895339474958E-2</v>
      </c>
      <c r="E10461" s="8">
        <f ca="1">VLOOKUP(B10461,Residuals!$A$12:$AW$232,C10461,FALSE)^2</f>
        <v>8.8612759294193493E-4</v>
      </c>
      <c r="F10461" s="8">
        <f t="shared" ca="1" si="815"/>
        <v>2.0876527754509593</v>
      </c>
      <c r="G10461" s="6">
        <f t="shared" si="818"/>
        <v>0</v>
      </c>
    </row>
    <row r="10462" spans="1:7" x14ac:dyDescent="0.25">
      <c r="A10462" s="6">
        <f t="shared" si="819"/>
        <v>10451</v>
      </c>
      <c r="B10462" s="6">
        <f t="shared" si="816"/>
        <v>-146</v>
      </c>
      <c r="C10462" s="6">
        <f t="shared" si="817"/>
        <v>49</v>
      </c>
      <c r="D10462" s="8">
        <f ca="1">VLOOKUP(B10462,Residuals!$A$12:$AW$232,C10462,FALSE)</f>
        <v>-8.5991288949757924E-3</v>
      </c>
      <c r="E10462" s="8">
        <f ca="1">VLOOKUP(B10462,Residuals!$A$12:$AW$232,C10462,FALSE)^2</f>
        <v>7.3945017752407587E-5</v>
      </c>
      <c r="F10462" s="8">
        <f t="shared" ca="1" si="815"/>
        <v>0.17420913508524458</v>
      </c>
      <c r="G10462" s="6">
        <f t="shared" si="818"/>
        <v>0</v>
      </c>
    </row>
    <row r="10463" spans="1:7" x14ac:dyDescent="0.25">
      <c r="A10463" s="6">
        <f t="shared" si="819"/>
        <v>10452</v>
      </c>
      <c r="B10463" s="6">
        <f t="shared" si="816"/>
        <v>-145</v>
      </c>
      <c r="C10463" s="6">
        <f t="shared" si="817"/>
        <v>49</v>
      </c>
      <c r="D10463" s="8">
        <f ca="1">VLOOKUP(B10463,Residuals!$A$12:$AW$232,C10463,FALSE)</f>
        <v>-6.2770118674269374E-3</v>
      </c>
      <c r="E10463" s="8">
        <f ca="1">VLOOKUP(B10463,Residuals!$A$12:$AW$232,C10463,FALSE)^2</f>
        <v>3.9400877983818612E-5</v>
      </c>
      <c r="F10463" s="8">
        <f t="shared" ca="1" si="815"/>
        <v>9.2825630228979286E-2</v>
      </c>
      <c r="G10463" s="6">
        <f t="shared" si="818"/>
        <v>0</v>
      </c>
    </row>
    <row r="10464" spans="1:7" x14ac:dyDescent="0.25">
      <c r="A10464" s="6">
        <f t="shared" si="819"/>
        <v>10453</v>
      </c>
      <c r="B10464" s="6">
        <f t="shared" si="816"/>
        <v>-144</v>
      </c>
      <c r="C10464" s="6">
        <f t="shared" si="817"/>
        <v>49</v>
      </c>
      <c r="D10464" s="8">
        <f ca="1">VLOOKUP(B10464,Residuals!$A$12:$AW$232,C10464,FALSE)</f>
        <v>-1.0553482744939913E-2</v>
      </c>
      <c r="E10464" s="8">
        <f ca="1">VLOOKUP(B10464,Residuals!$A$12:$AW$232,C10464,FALSE)^2</f>
        <v>1.1137599804774448E-4</v>
      </c>
      <c r="F10464" s="8">
        <f t="shared" ca="1" si="815"/>
        <v>0.26239382826467328</v>
      </c>
      <c r="G10464" s="6">
        <f t="shared" si="818"/>
        <v>0</v>
      </c>
    </row>
    <row r="10465" spans="1:7" x14ac:dyDescent="0.25">
      <c r="A10465" s="6">
        <f t="shared" si="819"/>
        <v>10454</v>
      </c>
      <c r="B10465" s="6">
        <f t="shared" si="816"/>
        <v>-143</v>
      </c>
      <c r="C10465" s="6">
        <f t="shared" si="817"/>
        <v>49</v>
      </c>
      <c r="D10465" s="8">
        <f ca="1">VLOOKUP(B10465,Residuals!$A$12:$AW$232,C10465,FALSE)</f>
        <v>-1.4335635555096655E-2</v>
      </c>
      <c r="E10465" s="8">
        <f ca="1">VLOOKUP(B10465,Residuals!$A$12:$AW$232,C10465,FALSE)^2</f>
        <v>2.0551044676855138E-4</v>
      </c>
      <c r="F10465" s="8">
        <f t="shared" ca="1" si="815"/>
        <v>0.48416780833575307</v>
      </c>
      <c r="G10465" s="6">
        <f t="shared" si="818"/>
        <v>0</v>
      </c>
    </row>
    <row r="10466" spans="1:7" x14ac:dyDescent="0.25">
      <c r="A10466" s="6">
        <f t="shared" si="819"/>
        <v>10455</v>
      </c>
      <c r="B10466" s="6">
        <f t="shared" si="816"/>
        <v>-142</v>
      </c>
      <c r="C10466" s="6">
        <f t="shared" si="817"/>
        <v>49</v>
      </c>
      <c r="D10466" s="8">
        <f ca="1">VLOOKUP(B10466,Residuals!$A$12:$AW$232,C10466,FALSE)</f>
        <v>-4.6960066205855317E-3</v>
      </c>
      <c r="E10466" s="8">
        <f ca="1">VLOOKUP(B10466,Residuals!$A$12:$AW$232,C10466,FALSE)^2</f>
        <v>2.2052478180583144E-5</v>
      </c>
      <c r="F10466" s="8">
        <f t="shared" ca="1" si="815"/>
        <v>5.1954050010361026E-2</v>
      </c>
      <c r="G10466" s="6">
        <f t="shared" si="818"/>
        <v>0</v>
      </c>
    </row>
    <row r="10467" spans="1:7" x14ac:dyDescent="0.25">
      <c r="A10467" s="6">
        <f t="shared" si="819"/>
        <v>10456</v>
      </c>
      <c r="B10467" s="6">
        <f t="shared" si="816"/>
        <v>-141</v>
      </c>
      <c r="C10467" s="6">
        <f t="shared" si="817"/>
        <v>49</v>
      </c>
      <c r="D10467" s="8">
        <f ca="1">VLOOKUP(B10467,Residuals!$A$12:$AW$232,C10467,FALSE)</f>
        <v>-1.5115573831933939E-3</v>
      </c>
      <c r="E10467" s="8">
        <f ca="1">VLOOKUP(B10467,Residuals!$A$12:$AW$232,C10467,FALSE)^2</f>
        <v>2.2848057226864604E-6</v>
      </c>
      <c r="F10467" s="8">
        <f t="shared" ca="1" si="815"/>
        <v>5.3828376932679254E-3</v>
      </c>
      <c r="G10467" s="6">
        <f t="shared" si="818"/>
        <v>0</v>
      </c>
    </row>
    <row r="10468" spans="1:7" x14ac:dyDescent="0.25">
      <c r="A10468" s="6">
        <f t="shared" si="819"/>
        <v>10457</v>
      </c>
      <c r="B10468" s="6">
        <f t="shared" si="816"/>
        <v>-140</v>
      </c>
      <c r="C10468" s="6">
        <f t="shared" si="817"/>
        <v>49</v>
      </c>
      <c r="D10468" s="8">
        <f ca="1">VLOOKUP(B10468,Residuals!$A$12:$AW$232,C10468,FALSE)</f>
        <v>-3.3651862167636055E-2</v>
      </c>
      <c r="E10468" s="8">
        <f ca="1">VLOOKUP(B10468,Residuals!$A$12:$AW$232,C10468,FALSE)^2</f>
        <v>1.1324478273495749E-3</v>
      </c>
      <c r="F10468" s="8">
        <f t="shared" ca="1" si="815"/>
        <v>2.6679655036706036</v>
      </c>
      <c r="G10468" s="6">
        <f t="shared" si="818"/>
        <v>0</v>
      </c>
    </row>
    <row r="10469" spans="1:7" x14ac:dyDescent="0.25">
      <c r="A10469" s="6">
        <f t="shared" si="819"/>
        <v>10458</v>
      </c>
      <c r="B10469" s="6">
        <f t="shared" si="816"/>
        <v>-139</v>
      </c>
      <c r="C10469" s="6">
        <f t="shared" si="817"/>
        <v>49</v>
      </c>
      <c r="D10469" s="8">
        <f ca="1">VLOOKUP(B10469,Residuals!$A$12:$AW$232,C10469,FALSE)</f>
        <v>-1.4520617918104639E-2</v>
      </c>
      <c r="E10469" s="8">
        <f ca="1">VLOOKUP(B10469,Residuals!$A$12:$AW$232,C10469,FALSE)^2</f>
        <v>2.1084834472358149E-4</v>
      </c>
      <c r="F10469" s="8">
        <f t="shared" ca="1" si="815"/>
        <v>0.49674351139437889</v>
      </c>
      <c r="G10469" s="6">
        <f t="shared" si="818"/>
        <v>0</v>
      </c>
    </row>
    <row r="10470" spans="1:7" x14ac:dyDescent="0.25">
      <c r="A10470" s="6">
        <f t="shared" si="819"/>
        <v>10459</v>
      </c>
      <c r="B10470" s="6">
        <f t="shared" si="816"/>
        <v>-138</v>
      </c>
      <c r="C10470" s="6">
        <f t="shared" si="817"/>
        <v>49</v>
      </c>
      <c r="D10470" s="8">
        <f ca="1">VLOOKUP(B10470,Residuals!$A$12:$AW$232,C10470,FALSE)</f>
        <v>3.0662378858021373E-2</v>
      </c>
      <c r="E10470" s="8">
        <f ca="1">VLOOKUP(B10470,Residuals!$A$12:$AW$232,C10470,FALSE)^2</f>
        <v>9.4018147723283604E-4</v>
      </c>
      <c r="F10470" s="8">
        <f t="shared" ca="1" si="815"/>
        <v>2.2149998329883034</v>
      </c>
      <c r="G10470" s="6">
        <f t="shared" si="818"/>
        <v>0</v>
      </c>
    </row>
    <row r="10471" spans="1:7" x14ac:dyDescent="0.25">
      <c r="A10471" s="6">
        <f t="shared" si="819"/>
        <v>10460</v>
      </c>
      <c r="B10471" s="6">
        <f t="shared" si="816"/>
        <v>-137</v>
      </c>
      <c r="C10471" s="6">
        <f t="shared" si="817"/>
        <v>49</v>
      </c>
      <c r="D10471" s="8">
        <f ca="1">VLOOKUP(B10471,Residuals!$A$12:$AW$232,C10471,FALSE)</f>
        <v>-1.1101309246040027E-2</v>
      </c>
      <c r="E10471" s="8">
        <f ca="1">VLOOKUP(B10471,Residuals!$A$12:$AW$232,C10471,FALSE)^2</f>
        <v>1.232390669762138E-4</v>
      </c>
      <c r="F10471" s="8">
        <f t="shared" ca="1" si="815"/>
        <v>0.29034236408631753</v>
      </c>
      <c r="G10471" s="6">
        <f t="shared" si="818"/>
        <v>0</v>
      </c>
    </row>
    <row r="10472" spans="1:7" x14ac:dyDescent="0.25">
      <c r="A10472" s="6">
        <f t="shared" si="819"/>
        <v>10461</v>
      </c>
      <c r="B10472" s="6">
        <f t="shared" si="816"/>
        <v>-136</v>
      </c>
      <c r="C10472" s="6">
        <f t="shared" si="817"/>
        <v>49</v>
      </c>
      <c r="D10472" s="8">
        <f ca="1">VLOOKUP(B10472,Residuals!$A$12:$AW$232,C10472,FALSE)</f>
        <v>-3.0500089802456241E-3</v>
      </c>
      <c r="E10472" s="8">
        <f ca="1">VLOOKUP(B10472,Residuals!$A$12:$AW$232,C10472,FALSE)^2</f>
        <v>9.3025547795789522E-6</v>
      </c>
      <c r="F10472" s="8">
        <f t="shared" ca="1" si="815"/>
        <v>2.1916148937306763E-2</v>
      </c>
      <c r="G10472" s="6">
        <f t="shared" si="818"/>
        <v>0</v>
      </c>
    </row>
    <row r="10473" spans="1:7" x14ac:dyDescent="0.25">
      <c r="A10473" s="6">
        <f t="shared" si="819"/>
        <v>10462</v>
      </c>
      <c r="B10473" s="6">
        <f t="shared" si="816"/>
        <v>-135</v>
      </c>
      <c r="C10473" s="6">
        <f t="shared" si="817"/>
        <v>49</v>
      </c>
      <c r="D10473" s="8">
        <f ca="1">VLOOKUP(B10473,Residuals!$A$12:$AW$232,C10473,FALSE)</f>
        <v>-1.8696465984964501E-2</v>
      </c>
      <c r="E10473" s="8">
        <f ca="1">VLOOKUP(B10473,Residuals!$A$12:$AW$232,C10473,FALSE)^2</f>
        <v>3.4955784032693462E-4</v>
      </c>
      <c r="F10473" s="8">
        <f t="shared" ca="1" si="815"/>
        <v>0.82353309089088134</v>
      </c>
      <c r="G10473" s="6">
        <f t="shared" si="818"/>
        <v>0</v>
      </c>
    </row>
    <row r="10474" spans="1:7" x14ac:dyDescent="0.25">
      <c r="A10474" s="6">
        <f t="shared" si="819"/>
        <v>10463</v>
      </c>
      <c r="B10474" s="6">
        <f t="shared" si="816"/>
        <v>-134</v>
      </c>
      <c r="C10474" s="6">
        <f t="shared" si="817"/>
        <v>49</v>
      </c>
      <c r="D10474" s="8">
        <f ca="1">VLOOKUP(B10474,Residuals!$A$12:$AW$232,C10474,FALSE)</f>
        <v>5.3467792804626083E-3</v>
      </c>
      <c r="E10474" s="8">
        <f ca="1">VLOOKUP(B10474,Residuals!$A$12:$AW$232,C10474,FALSE)^2</f>
        <v>2.8588048673984248E-5</v>
      </c>
      <c r="F10474" s="8">
        <f t="shared" ca="1" si="815"/>
        <v>6.7351383293264747E-2</v>
      </c>
      <c r="G10474" s="6">
        <f t="shared" si="818"/>
        <v>0</v>
      </c>
    </row>
    <row r="10475" spans="1:7" x14ac:dyDescent="0.25">
      <c r="A10475" s="6">
        <f t="shared" si="819"/>
        <v>10464</v>
      </c>
      <c r="B10475" s="6">
        <f t="shared" si="816"/>
        <v>-133</v>
      </c>
      <c r="C10475" s="6">
        <f t="shared" si="817"/>
        <v>49</v>
      </c>
      <c r="D10475" s="8">
        <f ca="1">VLOOKUP(B10475,Residuals!$A$12:$AW$232,C10475,FALSE)</f>
        <v>-2.7573532664272806E-3</v>
      </c>
      <c r="E10475" s="8">
        <f ca="1">VLOOKUP(B10475,Residuals!$A$12:$AW$232,C10475,FALSE)^2</f>
        <v>7.6029970358771935E-6</v>
      </c>
      <c r="F10475" s="8">
        <f t="shared" ca="1" si="815"/>
        <v>1.7912113323317436E-2</v>
      </c>
      <c r="G10475" s="6">
        <f t="shared" si="818"/>
        <v>0</v>
      </c>
    </row>
    <row r="10476" spans="1:7" x14ac:dyDescent="0.25">
      <c r="A10476" s="6">
        <f t="shared" si="819"/>
        <v>10465</v>
      </c>
      <c r="B10476" s="6">
        <f t="shared" si="816"/>
        <v>-132</v>
      </c>
      <c r="C10476" s="6">
        <f t="shared" si="817"/>
        <v>49</v>
      </c>
      <c r="D10476" s="8">
        <f ca="1">VLOOKUP(B10476,Residuals!$A$12:$AW$232,C10476,FALSE)</f>
        <v>4.0941110874867532E-3</v>
      </c>
      <c r="E10476" s="8">
        <f ca="1">VLOOKUP(B10476,Residuals!$A$12:$AW$232,C10476,FALSE)^2</f>
        <v>1.6761745596681964E-5</v>
      </c>
      <c r="F10476" s="8">
        <f t="shared" ca="1" si="815"/>
        <v>3.9489465168487267E-2</v>
      </c>
      <c r="G10476" s="6">
        <f t="shared" si="818"/>
        <v>0</v>
      </c>
    </row>
    <row r="10477" spans="1:7" x14ac:dyDescent="0.25">
      <c r="A10477" s="6">
        <f t="shared" si="819"/>
        <v>10466</v>
      </c>
      <c r="B10477" s="6">
        <f t="shared" si="816"/>
        <v>-131</v>
      </c>
      <c r="C10477" s="6">
        <f t="shared" si="817"/>
        <v>49</v>
      </c>
      <c r="D10477" s="8">
        <f ca="1">VLOOKUP(B10477,Residuals!$A$12:$AW$232,C10477,FALSE)</f>
        <v>-1.1248243662497583E-2</v>
      </c>
      <c r="E10477" s="8">
        <f ca="1">VLOOKUP(B10477,Residuals!$A$12:$AW$232,C10477,FALSE)^2</f>
        <v>1.2652298549091704E-4</v>
      </c>
      <c r="F10477" s="8">
        <f t="shared" ca="1" si="815"/>
        <v>0.2980790395449997</v>
      </c>
      <c r="G10477" s="6">
        <f t="shared" si="818"/>
        <v>0</v>
      </c>
    </row>
    <row r="10478" spans="1:7" x14ac:dyDescent="0.25">
      <c r="A10478" s="6">
        <f t="shared" si="819"/>
        <v>10467</v>
      </c>
      <c r="B10478" s="6">
        <f t="shared" si="816"/>
        <v>-130</v>
      </c>
      <c r="C10478" s="6">
        <f t="shared" si="817"/>
        <v>49</v>
      </c>
      <c r="D10478" s="8">
        <f ca="1">VLOOKUP(B10478,Residuals!$A$12:$AW$232,C10478,FALSE)</f>
        <v>3.6574432347336143E-2</v>
      </c>
      <c r="E10478" s="8">
        <f ca="1">VLOOKUP(B10478,Residuals!$A$12:$AW$232,C10478,FALSE)^2</f>
        <v>1.3376891015298685E-3</v>
      </c>
      <c r="F10478" s="8">
        <f t="shared" ca="1" si="815"/>
        <v>3.1514991607786693</v>
      </c>
      <c r="G10478" s="6">
        <f t="shared" si="818"/>
        <v>0</v>
      </c>
    </row>
    <row r="10479" spans="1:7" x14ac:dyDescent="0.25">
      <c r="A10479" s="6">
        <f t="shared" si="819"/>
        <v>10468</v>
      </c>
      <c r="B10479" s="6">
        <f t="shared" si="816"/>
        <v>-129</v>
      </c>
      <c r="C10479" s="6">
        <f t="shared" si="817"/>
        <v>49</v>
      </c>
      <c r="D10479" s="8">
        <f ca="1">VLOOKUP(B10479,Residuals!$A$12:$AW$232,C10479,FALSE)</f>
        <v>2.8441000657018597E-2</v>
      </c>
      <c r="E10479" s="8">
        <f ca="1">VLOOKUP(B10479,Residuals!$A$12:$AW$232,C10479,FALSE)^2</f>
        <v>8.0889051837253222E-4</v>
      </c>
      <c r="F10479" s="8">
        <f t="shared" ca="1" si="815"/>
        <v>1.9056877916530877</v>
      </c>
      <c r="G10479" s="6">
        <f t="shared" si="818"/>
        <v>0</v>
      </c>
    </row>
    <row r="10480" spans="1:7" x14ac:dyDescent="0.25">
      <c r="A10480" s="6">
        <f t="shared" si="819"/>
        <v>10469</v>
      </c>
      <c r="B10480" s="6">
        <f t="shared" si="816"/>
        <v>-128</v>
      </c>
      <c r="C10480" s="6">
        <f t="shared" si="817"/>
        <v>49</v>
      </c>
      <c r="D10480" s="8">
        <f ca="1">VLOOKUP(B10480,Residuals!$A$12:$AW$232,C10480,FALSE)</f>
        <v>-8.4914716961493712E-3</v>
      </c>
      <c r="E10480" s="8">
        <f ca="1">VLOOKUP(B10480,Residuals!$A$12:$AW$232,C10480,FALSE)^2</f>
        <v>7.2105091566505885E-5</v>
      </c>
      <c r="F10480" s="8">
        <f t="shared" ca="1" si="815"/>
        <v>0.16987440153308186</v>
      </c>
      <c r="G10480" s="6">
        <f t="shared" si="818"/>
        <v>0</v>
      </c>
    </row>
    <row r="10481" spans="1:7" x14ac:dyDescent="0.25">
      <c r="A10481" s="6">
        <f t="shared" si="819"/>
        <v>10470</v>
      </c>
      <c r="B10481" s="6">
        <f t="shared" si="816"/>
        <v>-127</v>
      </c>
      <c r="C10481" s="6">
        <f t="shared" si="817"/>
        <v>49</v>
      </c>
      <c r="D10481" s="8">
        <f ca="1">VLOOKUP(B10481,Residuals!$A$12:$AW$232,C10481,FALSE)</f>
        <v>1.1741215791269593E-3</v>
      </c>
      <c r="E10481" s="8">
        <f ca="1">VLOOKUP(B10481,Residuals!$A$12:$AW$232,C10481,FALSE)^2</f>
        <v>1.3785614825715845E-6</v>
      </c>
      <c r="F10481" s="8">
        <f t="shared" ca="1" si="815"/>
        <v>3.2477915462101417E-3</v>
      </c>
      <c r="G10481" s="6">
        <f t="shared" si="818"/>
        <v>0</v>
      </c>
    </row>
    <row r="10482" spans="1:7" x14ac:dyDescent="0.25">
      <c r="A10482" s="6">
        <f t="shared" si="819"/>
        <v>10471</v>
      </c>
      <c r="B10482" s="6">
        <f t="shared" si="816"/>
        <v>-126</v>
      </c>
      <c r="C10482" s="6">
        <f t="shared" si="817"/>
        <v>49</v>
      </c>
      <c r="D10482" s="8">
        <f ca="1">VLOOKUP(B10482,Residuals!$A$12:$AW$232,C10482,FALSE)</f>
        <v>1.4268499973600362E-2</v>
      </c>
      <c r="E10482" s="8">
        <f ca="1">VLOOKUP(B10482,Residuals!$A$12:$AW$232,C10482,FALSE)^2</f>
        <v>2.0359009149663353E-4</v>
      </c>
      <c r="F10482" s="8">
        <f t="shared" ca="1" si="815"/>
        <v>0.47964358965076526</v>
      </c>
      <c r="G10482" s="6">
        <f t="shared" si="818"/>
        <v>0</v>
      </c>
    </row>
    <row r="10483" spans="1:7" x14ac:dyDescent="0.25">
      <c r="A10483" s="6">
        <f t="shared" si="819"/>
        <v>10472</v>
      </c>
      <c r="B10483" s="6">
        <f t="shared" si="816"/>
        <v>-125</v>
      </c>
      <c r="C10483" s="6">
        <f t="shared" si="817"/>
        <v>49</v>
      </c>
      <c r="D10483" s="8">
        <f ca="1">VLOOKUP(B10483,Residuals!$A$12:$AW$232,C10483,FALSE)</f>
        <v>-1.6788317364418281E-2</v>
      </c>
      <c r="E10483" s="8">
        <f ca="1">VLOOKUP(B10483,Residuals!$A$12:$AW$232,C10483,FALSE)^2</f>
        <v>2.8184759992842839E-4</v>
      </c>
      <c r="F10483" s="8">
        <f t="shared" ca="1" si="815"/>
        <v>0.66401264211996058</v>
      </c>
      <c r="G10483" s="6">
        <f t="shared" si="818"/>
        <v>0</v>
      </c>
    </row>
    <row r="10484" spans="1:7" x14ac:dyDescent="0.25">
      <c r="A10484" s="6">
        <f t="shared" si="819"/>
        <v>10473</v>
      </c>
      <c r="B10484" s="6">
        <f t="shared" si="816"/>
        <v>-124</v>
      </c>
      <c r="C10484" s="6">
        <f t="shared" si="817"/>
        <v>49</v>
      </c>
      <c r="D10484" s="8">
        <f ca="1">VLOOKUP(B10484,Residuals!$A$12:$AW$232,C10484,FALSE)</f>
        <v>-5.6050090267308044E-3</v>
      </c>
      <c r="E10484" s="8">
        <f ca="1">VLOOKUP(B10484,Residuals!$A$12:$AW$232,C10484,FALSE)^2</f>
        <v>3.1416126189733798E-5</v>
      </c>
      <c r="F10484" s="8">
        <f t="shared" ca="1" si="815"/>
        <v>7.401413019559698E-2</v>
      </c>
      <c r="G10484" s="6">
        <f t="shared" si="818"/>
        <v>0</v>
      </c>
    </row>
    <row r="10485" spans="1:7" x14ac:dyDescent="0.25">
      <c r="A10485" s="6">
        <f t="shared" si="819"/>
        <v>10474</v>
      </c>
      <c r="B10485" s="6">
        <f t="shared" si="816"/>
        <v>-123</v>
      </c>
      <c r="C10485" s="6">
        <f t="shared" si="817"/>
        <v>49</v>
      </c>
      <c r="D10485" s="8">
        <f ca="1">VLOOKUP(B10485,Residuals!$A$12:$AW$232,C10485,FALSE)</f>
        <v>2.2275619803772986E-2</v>
      </c>
      <c r="E10485" s="8">
        <f ca="1">VLOOKUP(B10485,Residuals!$A$12:$AW$232,C10485,FALSE)^2</f>
        <v>4.962032376422432E-4</v>
      </c>
      <c r="F10485" s="8">
        <f t="shared" ca="1" si="815"/>
        <v>1.1690190831462577</v>
      </c>
      <c r="G10485" s="6">
        <f t="shared" si="818"/>
        <v>0</v>
      </c>
    </row>
    <row r="10486" spans="1:7" x14ac:dyDescent="0.25">
      <c r="A10486" s="6">
        <f t="shared" si="819"/>
        <v>10475</v>
      </c>
      <c r="B10486" s="6">
        <f t="shared" si="816"/>
        <v>-122</v>
      </c>
      <c r="C10486" s="6">
        <f t="shared" si="817"/>
        <v>49</v>
      </c>
      <c r="D10486" s="8">
        <f ca="1">VLOOKUP(B10486,Residuals!$A$12:$AW$232,C10486,FALSE)</f>
        <v>-8.8768416058708274E-3</v>
      </c>
      <c r="E10486" s="8">
        <f ca="1">VLOOKUP(B10486,Residuals!$A$12:$AW$232,C10486,FALSE)^2</f>
        <v>7.8798316895719369E-5</v>
      </c>
      <c r="F10486" s="8">
        <f t="shared" ca="1" si="815"/>
        <v>0.18564315825225877</v>
      </c>
      <c r="G10486" s="6">
        <f t="shared" si="818"/>
        <v>0</v>
      </c>
    </row>
    <row r="10487" spans="1:7" x14ac:dyDescent="0.25">
      <c r="A10487" s="6">
        <f t="shared" si="819"/>
        <v>10476</v>
      </c>
      <c r="B10487" s="6">
        <f t="shared" si="816"/>
        <v>-121</v>
      </c>
      <c r="C10487" s="6">
        <f t="shared" si="817"/>
        <v>49</v>
      </c>
      <c r="D10487" s="8">
        <f ca="1">VLOOKUP(B10487,Residuals!$A$12:$AW$232,C10487,FALSE)</f>
        <v>1.5368853343356196E-2</v>
      </c>
      <c r="E10487" s="8">
        <f ca="1">VLOOKUP(B10487,Residuals!$A$12:$AW$232,C10487,FALSE)^2</f>
        <v>2.3620165308959091E-4</v>
      </c>
      <c r="F10487" s="8">
        <f t="shared" ca="1" si="815"/>
        <v>0.55647407954138817</v>
      </c>
      <c r="G10487" s="6">
        <f t="shared" si="818"/>
        <v>0</v>
      </c>
    </row>
    <row r="10488" spans="1:7" x14ac:dyDescent="0.25">
      <c r="A10488" s="6">
        <f t="shared" si="819"/>
        <v>10477</v>
      </c>
      <c r="B10488" s="6">
        <f t="shared" si="816"/>
        <v>-120</v>
      </c>
      <c r="C10488" s="6">
        <f t="shared" si="817"/>
        <v>49</v>
      </c>
      <c r="D10488" s="8">
        <f ca="1">VLOOKUP(B10488,Residuals!$A$12:$AW$232,C10488,FALSE)</f>
        <v>-1.8079166038583609E-2</v>
      </c>
      <c r="E10488" s="8">
        <f ca="1">VLOOKUP(B10488,Residuals!$A$12:$AW$232,C10488,FALSE)^2</f>
        <v>3.2685624465067498E-4</v>
      </c>
      <c r="F10488" s="8">
        <f t="shared" ca="1" si="815"/>
        <v>0.77004976682085158</v>
      </c>
      <c r="G10488" s="6">
        <f t="shared" si="818"/>
        <v>0</v>
      </c>
    </row>
    <row r="10489" spans="1:7" x14ac:dyDescent="0.25">
      <c r="A10489" s="6">
        <f t="shared" si="819"/>
        <v>10478</v>
      </c>
      <c r="B10489" s="6">
        <f t="shared" si="816"/>
        <v>-119</v>
      </c>
      <c r="C10489" s="6">
        <f t="shared" si="817"/>
        <v>49</v>
      </c>
      <c r="D10489" s="8">
        <f ca="1">VLOOKUP(B10489,Residuals!$A$12:$AW$232,C10489,FALSE)</f>
        <v>3.3303715867259449E-2</v>
      </c>
      <c r="E10489" s="8">
        <f ca="1">VLOOKUP(B10489,Residuals!$A$12:$AW$232,C10489,FALSE)^2</f>
        <v>1.1091374905671488E-3</v>
      </c>
      <c r="F10489" s="8">
        <f t="shared" ca="1" si="815"/>
        <v>2.6130480294060172</v>
      </c>
      <c r="G10489" s="6">
        <f t="shared" si="818"/>
        <v>0</v>
      </c>
    </row>
    <row r="10490" spans="1:7" x14ac:dyDescent="0.25">
      <c r="A10490" s="6">
        <f t="shared" si="819"/>
        <v>10479</v>
      </c>
      <c r="B10490" s="6">
        <f t="shared" si="816"/>
        <v>-118</v>
      </c>
      <c r="C10490" s="6">
        <f t="shared" si="817"/>
        <v>49</v>
      </c>
      <c r="D10490" s="8">
        <f ca="1">VLOOKUP(B10490,Residuals!$A$12:$AW$232,C10490,FALSE)</f>
        <v>2.1154696687047295E-2</v>
      </c>
      <c r="E10490" s="8">
        <f ca="1">VLOOKUP(B10490,Residuals!$A$12:$AW$232,C10490,FALSE)^2</f>
        <v>4.4752119192096977E-4</v>
      </c>
      <c r="F10490" s="8">
        <f t="shared" ca="1" si="815"/>
        <v>1.0543276903105687</v>
      </c>
      <c r="G10490" s="6">
        <f t="shared" si="818"/>
        <v>0</v>
      </c>
    </row>
    <row r="10491" spans="1:7" x14ac:dyDescent="0.25">
      <c r="A10491" s="6">
        <f t="shared" si="819"/>
        <v>10480</v>
      </c>
      <c r="B10491" s="6">
        <f t="shared" si="816"/>
        <v>-117</v>
      </c>
      <c r="C10491" s="6">
        <f t="shared" si="817"/>
        <v>49</v>
      </c>
      <c r="D10491" s="8">
        <f ca="1">VLOOKUP(B10491,Residuals!$A$12:$AW$232,C10491,FALSE)</f>
        <v>1.1393339148816531E-2</v>
      </c>
      <c r="E10491" s="8">
        <f ca="1">VLOOKUP(B10491,Residuals!$A$12:$AW$232,C10491,FALSE)^2</f>
        <v>1.298081769599554E-4</v>
      </c>
      <c r="F10491" s="8">
        <f t="shared" ca="1" si="815"/>
        <v>0.3058187139923963</v>
      </c>
      <c r="G10491" s="6">
        <f t="shared" si="818"/>
        <v>0</v>
      </c>
    </row>
    <row r="10492" spans="1:7" x14ac:dyDescent="0.25">
      <c r="A10492" s="6">
        <f t="shared" si="819"/>
        <v>10481</v>
      </c>
      <c r="B10492" s="6">
        <f t="shared" si="816"/>
        <v>-116</v>
      </c>
      <c r="C10492" s="6">
        <f t="shared" si="817"/>
        <v>49</v>
      </c>
      <c r="D10492" s="8">
        <f ca="1">VLOOKUP(B10492,Residuals!$A$12:$AW$232,C10492,FALSE)</f>
        <v>6.1883946695578812E-3</v>
      </c>
      <c r="E10492" s="8">
        <f ca="1">VLOOKUP(B10492,Residuals!$A$12:$AW$232,C10492,FALSE)^2</f>
        <v>3.8296228586212398E-5</v>
      </c>
      <c r="F10492" s="8">
        <f t="shared" ca="1" si="815"/>
        <v>9.0223155823282775E-2</v>
      </c>
      <c r="G10492" s="6">
        <f t="shared" si="818"/>
        <v>0</v>
      </c>
    </row>
    <row r="10493" spans="1:7" x14ac:dyDescent="0.25">
      <c r="A10493" s="6">
        <f t="shared" si="819"/>
        <v>10482</v>
      </c>
      <c r="B10493" s="6">
        <f t="shared" si="816"/>
        <v>-115</v>
      </c>
      <c r="C10493" s="6">
        <f t="shared" si="817"/>
        <v>49</v>
      </c>
      <c r="D10493" s="8">
        <f ca="1">VLOOKUP(B10493,Residuals!$A$12:$AW$232,C10493,FALSE)</f>
        <v>-2.0675676996019094E-2</v>
      </c>
      <c r="E10493" s="8">
        <f ca="1">VLOOKUP(B10493,Residuals!$A$12:$AW$232,C10493,FALSE)^2</f>
        <v>4.2748361924371315E-4</v>
      </c>
      <c r="F10493" s="8">
        <f t="shared" ca="1" si="815"/>
        <v>1.0071206125193277</v>
      </c>
      <c r="G10493" s="6">
        <f t="shared" si="818"/>
        <v>0</v>
      </c>
    </row>
    <row r="10494" spans="1:7" x14ac:dyDescent="0.25">
      <c r="A10494" s="6">
        <f t="shared" si="819"/>
        <v>10483</v>
      </c>
      <c r="B10494" s="6">
        <f t="shared" si="816"/>
        <v>-114</v>
      </c>
      <c r="C10494" s="6">
        <f t="shared" si="817"/>
        <v>49</v>
      </c>
      <c r="D10494" s="8">
        <f ca="1">VLOOKUP(B10494,Residuals!$A$12:$AW$232,C10494,FALSE)</f>
        <v>1.4904673496601037E-2</v>
      </c>
      <c r="E10494" s="8">
        <f ca="1">VLOOKUP(B10494,Residuals!$A$12:$AW$232,C10494,FALSE)^2</f>
        <v>2.2214929204028138E-4</v>
      </c>
      <c r="F10494" s="8">
        <f t="shared" ca="1" si="815"/>
        <v>0.52336772919196139</v>
      </c>
      <c r="G10494" s="6">
        <f t="shared" si="818"/>
        <v>0</v>
      </c>
    </row>
    <row r="10495" spans="1:7" x14ac:dyDescent="0.25">
      <c r="A10495" s="6">
        <f t="shared" si="819"/>
        <v>10484</v>
      </c>
      <c r="B10495" s="6">
        <f t="shared" si="816"/>
        <v>-113</v>
      </c>
      <c r="C10495" s="6">
        <f t="shared" si="817"/>
        <v>49</v>
      </c>
      <c r="D10495" s="8">
        <f ca="1">VLOOKUP(B10495,Residuals!$A$12:$AW$232,C10495,FALSE)</f>
        <v>4.9875092129729754E-3</v>
      </c>
      <c r="E10495" s="8">
        <f ca="1">VLOOKUP(B10495,Residuals!$A$12:$AW$232,C10495,FALSE)^2</f>
        <v>2.4875248149490307E-5</v>
      </c>
      <c r="F10495" s="8">
        <f t="shared" ca="1" si="815"/>
        <v>5.8604292714669645E-2</v>
      </c>
      <c r="G10495" s="6">
        <f t="shared" si="818"/>
        <v>0</v>
      </c>
    </row>
    <row r="10496" spans="1:7" x14ac:dyDescent="0.25">
      <c r="A10496" s="6">
        <f t="shared" si="819"/>
        <v>10485</v>
      </c>
      <c r="B10496" s="6">
        <f t="shared" si="816"/>
        <v>-112</v>
      </c>
      <c r="C10496" s="6">
        <f t="shared" si="817"/>
        <v>49</v>
      </c>
      <c r="D10496" s="8">
        <f ca="1">VLOOKUP(B10496,Residuals!$A$12:$AW$232,C10496,FALSE)</f>
        <v>-2.0753356056714594E-3</v>
      </c>
      <c r="E10496" s="8">
        <f ca="1">VLOOKUP(B10496,Residuals!$A$12:$AW$232,C10496,FALSE)^2</f>
        <v>4.3070178761677232E-6</v>
      </c>
      <c r="F10496" s="8">
        <f t="shared" ca="1" si="815"/>
        <v>1.0147023853807058E-2</v>
      </c>
      <c r="G10496" s="6">
        <f t="shared" si="818"/>
        <v>0</v>
      </c>
    </row>
    <row r="10497" spans="1:7" x14ac:dyDescent="0.25">
      <c r="A10497" s="6">
        <f t="shared" si="819"/>
        <v>10486</v>
      </c>
      <c r="B10497" s="6">
        <f t="shared" si="816"/>
        <v>-111</v>
      </c>
      <c r="C10497" s="6">
        <f t="shared" si="817"/>
        <v>49</v>
      </c>
      <c r="D10497" s="8">
        <f ca="1">VLOOKUP(B10497,Residuals!$A$12:$AW$232,C10497,FALSE)</f>
        <v>-7.1910229324539873E-3</v>
      </c>
      <c r="E10497" s="8">
        <f ca="1">VLOOKUP(B10497,Residuals!$A$12:$AW$232,C10497,FALSE)^2</f>
        <v>5.1710810815079145E-5</v>
      </c>
      <c r="F10497" s="8">
        <f t="shared" ca="1" si="815"/>
        <v>0.12182694521509314</v>
      </c>
      <c r="G10497" s="6">
        <f t="shared" si="818"/>
        <v>0</v>
      </c>
    </row>
    <row r="10498" spans="1:7" x14ac:dyDescent="0.25">
      <c r="A10498" s="6">
        <f t="shared" si="819"/>
        <v>10487</v>
      </c>
      <c r="B10498" s="6">
        <f t="shared" si="816"/>
        <v>-110</v>
      </c>
      <c r="C10498" s="6">
        <f t="shared" si="817"/>
        <v>49</v>
      </c>
      <c r="D10498" s="8">
        <f ca="1">VLOOKUP(B10498,Residuals!$A$12:$AW$232,C10498,FALSE)</f>
        <v>2.8022504050048982E-2</v>
      </c>
      <c r="E10498" s="8">
        <f ca="1">VLOOKUP(B10498,Residuals!$A$12:$AW$232,C10498,FALSE)^2</f>
        <v>7.8526073323501163E-4</v>
      </c>
      <c r="F10498" s="8">
        <f t="shared" ca="1" si="815"/>
        <v>1.8500177200758368</v>
      </c>
      <c r="G10498" s="6">
        <f t="shared" si="818"/>
        <v>0</v>
      </c>
    </row>
    <row r="10499" spans="1:7" x14ac:dyDescent="0.25">
      <c r="A10499" s="6">
        <f t="shared" si="819"/>
        <v>10488</v>
      </c>
      <c r="B10499" s="6">
        <f t="shared" si="816"/>
        <v>-109</v>
      </c>
      <c r="C10499" s="6">
        <f t="shared" si="817"/>
        <v>49</v>
      </c>
      <c r="D10499" s="8">
        <f ca="1">VLOOKUP(B10499,Residuals!$A$12:$AW$232,C10499,FALSE)</f>
        <v>2.660024993318022E-2</v>
      </c>
      <c r="E10499" s="8">
        <f ca="1">VLOOKUP(B10499,Residuals!$A$12:$AW$232,C10499,FALSE)^2</f>
        <v>7.0757329650765434E-4</v>
      </c>
      <c r="F10499" s="8">
        <f t="shared" ca="1" si="815"/>
        <v>1.6669917154763323</v>
      </c>
      <c r="G10499" s="6">
        <f t="shared" si="818"/>
        <v>0</v>
      </c>
    </row>
    <row r="10500" spans="1:7" x14ac:dyDescent="0.25">
      <c r="A10500" s="6">
        <f t="shared" si="819"/>
        <v>10489</v>
      </c>
      <c r="B10500" s="6">
        <f t="shared" si="816"/>
        <v>-108</v>
      </c>
      <c r="C10500" s="6">
        <f t="shared" si="817"/>
        <v>49</v>
      </c>
      <c r="D10500" s="8">
        <f ca="1">VLOOKUP(B10500,Residuals!$A$12:$AW$232,C10500,FALSE)</f>
        <v>8.3657801337325473E-3</v>
      </c>
      <c r="E10500" s="8">
        <f ca="1">VLOOKUP(B10500,Residuals!$A$12:$AW$232,C10500,FALSE)^2</f>
        <v>6.9986277245954158E-5</v>
      </c>
      <c r="F10500" s="8">
        <f t="shared" ca="1" si="815"/>
        <v>0.16488262762580563</v>
      </c>
      <c r="G10500" s="6">
        <f t="shared" si="818"/>
        <v>0</v>
      </c>
    </row>
    <row r="10501" spans="1:7" x14ac:dyDescent="0.25">
      <c r="A10501" s="6">
        <f t="shared" si="819"/>
        <v>10490</v>
      </c>
      <c r="B10501" s="6">
        <f t="shared" si="816"/>
        <v>-107</v>
      </c>
      <c r="C10501" s="6">
        <f t="shared" si="817"/>
        <v>49</v>
      </c>
      <c r="D10501" s="8">
        <f ca="1">VLOOKUP(B10501,Residuals!$A$12:$AW$232,C10501,FALSE)</f>
        <v>-1.1834047035271775E-2</v>
      </c>
      <c r="E10501" s="8">
        <f ca="1">VLOOKUP(B10501,Residuals!$A$12:$AW$232,C10501,FALSE)^2</f>
        <v>1.4004466923302469E-4</v>
      </c>
      <c r="F10501" s="8">
        <f t="shared" ca="1" si="815"/>
        <v>0.32993515238678872</v>
      </c>
      <c r="G10501" s="6">
        <f t="shared" si="818"/>
        <v>0</v>
      </c>
    </row>
    <row r="10502" spans="1:7" x14ac:dyDescent="0.25">
      <c r="A10502" s="6">
        <f t="shared" si="819"/>
        <v>10491</v>
      </c>
      <c r="B10502" s="6">
        <f t="shared" si="816"/>
        <v>-106</v>
      </c>
      <c r="C10502" s="6">
        <f t="shared" si="817"/>
        <v>49</v>
      </c>
      <c r="D10502" s="8">
        <f ca="1">VLOOKUP(B10502,Residuals!$A$12:$AW$232,C10502,FALSE)</f>
        <v>-2.0418481457136921E-2</v>
      </c>
      <c r="E10502" s="8">
        <f ca="1">VLOOKUP(B10502,Residuals!$A$12:$AW$232,C10502,FALSE)^2</f>
        <v>4.1691438501544428E-4</v>
      </c>
      <c r="F10502" s="8">
        <f t="shared" ca="1" si="815"/>
        <v>0.98222025804804713</v>
      </c>
      <c r="G10502" s="6">
        <f t="shared" si="818"/>
        <v>0</v>
      </c>
    </row>
    <row r="10503" spans="1:7" x14ac:dyDescent="0.25">
      <c r="A10503" s="6">
        <f t="shared" si="819"/>
        <v>10492</v>
      </c>
      <c r="B10503" s="6">
        <f t="shared" si="816"/>
        <v>-105</v>
      </c>
      <c r="C10503" s="6">
        <f t="shared" si="817"/>
        <v>49</v>
      </c>
      <c r="D10503" s="8">
        <f ca="1">VLOOKUP(B10503,Residuals!$A$12:$AW$232,C10503,FALSE)</f>
        <v>-5.9505674511619476E-3</v>
      </c>
      <c r="E10503" s="8">
        <f ca="1">VLOOKUP(B10503,Residuals!$A$12:$AW$232,C10503,FALSE)^2</f>
        <v>3.5409252990828E-5</v>
      </c>
      <c r="F10503" s="8">
        <f t="shared" ca="1" si="815"/>
        <v>8.3421649288141678E-2</v>
      </c>
      <c r="G10503" s="6">
        <f t="shared" si="818"/>
        <v>0</v>
      </c>
    </row>
    <row r="10504" spans="1:7" x14ac:dyDescent="0.25">
      <c r="A10504" s="6">
        <f t="shared" si="819"/>
        <v>10493</v>
      </c>
      <c r="B10504" s="6">
        <f t="shared" si="816"/>
        <v>-104</v>
      </c>
      <c r="C10504" s="6">
        <f t="shared" si="817"/>
        <v>49</v>
      </c>
      <c r="D10504" s="8">
        <f ca="1">VLOOKUP(B10504,Residuals!$A$12:$AW$232,C10504,FALSE)</f>
        <v>-8.0831824848596572E-3</v>
      </c>
      <c r="E10504" s="8">
        <f ca="1">VLOOKUP(B10504,Residuals!$A$12:$AW$232,C10504,FALSE)^2</f>
        <v>6.5337839083541948E-5</v>
      </c>
      <c r="F10504" s="8">
        <f t="shared" ca="1" si="815"/>
        <v>0.15393124217232512</v>
      </c>
      <c r="G10504" s="6">
        <f t="shared" si="818"/>
        <v>0</v>
      </c>
    </row>
    <row r="10505" spans="1:7" x14ac:dyDescent="0.25">
      <c r="A10505" s="6">
        <f t="shared" si="819"/>
        <v>10494</v>
      </c>
      <c r="B10505" s="6">
        <f t="shared" si="816"/>
        <v>-103</v>
      </c>
      <c r="C10505" s="6">
        <f t="shared" si="817"/>
        <v>49</v>
      </c>
      <c r="D10505" s="8">
        <f ca="1">VLOOKUP(B10505,Residuals!$A$12:$AW$232,C10505,FALSE)</f>
        <v>7.6906159511497384E-3</v>
      </c>
      <c r="E10505" s="8">
        <f ca="1">VLOOKUP(B10505,Residuals!$A$12:$AW$232,C10505,FALSE)^2</f>
        <v>5.9145573708078796E-5</v>
      </c>
      <c r="F10505" s="8">
        <f t="shared" ca="1" si="815"/>
        <v>0.139342711016788</v>
      </c>
      <c r="G10505" s="6">
        <f t="shared" si="818"/>
        <v>0</v>
      </c>
    </row>
    <row r="10506" spans="1:7" x14ac:dyDescent="0.25">
      <c r="A10506" s="6">
        <f t="shared" si="819"/>
        <v>10495</v>
      </c>
      <c r="B10506" s="6">
        <f t="shared" si="816"/>
        <v>-102</v>
      </c>
      <c r="C10506" s="6">
        <f t="shared" si="817"/>
        <v>49</v>
      </c>
      <c r="D10506" s="8">
        <f ca="1">VLOOKUP(B10506,Residuals!$A$12:$AW$232,C10506,FALSE)</f>
        <v>2.071451570734989E-3</v>
      </c>
      <c r="E10506" s="8">
        <f ca="1">VLOOKUP(B10506,Residuals!$A$12:$AW$232,C10506,FALSE)^2</f>
        <v>4.2909116099004527E-6</v>
      </c>
      <c r="F10506" s="8">
        <f t="shared" ca="1" si="815"/>
        <v>1.0109078650720235E-2</v>
      </c>
      <c r="G10506" s="6">
        <f t="shared" si="818"/>
        <v>0</v>
      </c>
    </row>
    <row r="10507" spans="1:7" x14ac:dyDescent="0.25">
      <c r="A10507" s="6">
        <f t="shared" si="819"/>
        <v>10496</v>
      </c>
      <c r="B10507" s="6">
        <f t="shared" si="816"/>
        <v>-101</v>
      </c>
      <c r="C10507" s="6">
        <f t="shared" si="817"/>
        <v>49</v>
      </c>
      <c r="D10507" s="8">
        <f ca="1">VLOOKUP(B10507,Residuals!$A$12:$AW$232,C10507,FALSE)</f>
        <v>9.0646198422114008E-3</v>
      </c>
      <c r="E10507" s="8">
        <f ca="1">VLOOKUP(B10507,Residuals!$A$12:$AW$232,C10507,FALSE)^2</f>
        <v>8.2167332883812638E-5</v>
      </c>
      <c r="F10507" s="8">
        <f t="shared" ref="F10507:F10570" ca="1" si="820">E10507/$F$8</f>
        <v>0.19358031722812474</v>
      </c>
      <c r="G10507" s="6">
        <f t="shared" si="818"/>
        <v>0</v>
      </c>
    </row>
    <row r="10508" spans="1:7" x14ac:dyDescent="0.25">
      <c r="A10508" s="6">
        <f t="shared" si="819"/>
        <v>10497</v>
      </c>
      <c r="B10508" s="6">
        <f t="shared" ref="B10508:B10571" si="821">MOD(A10508,221)-210</f>
        <v>-100</v>
      </c>
      <c r="C10508" s="6">
        <f t="shared" ref="C10508:C10571" si="822">IF(B10508&lt;B10507,IF(ISNUMBER(C10507),C10507+1,2),C10507)</f>
        <v>49</v>
      </c>
      <c r="D10508" s="8">
        <f ca="1">VLOOKUP(B10508,Residuals!$A$12:$AW$232,C10508,FALSE)</f>
        <v>-2.7120086494217448E-3</v>
      </c>
      <c r="E10508" s="8">
        <f ca="1">VLOOKUP(B10508,Residuals!$A$12:$AW$232,C10508,FALSE)^2</f>
        <v>7.3549909145383561E-6</v>
      </c>
      <c r="F10508" s="8">
        <f t="shared" ca="1" si="820"/>
        <v>1.7327828766933263E-2</v>
      </c>
      <c r="G10508" s="6">
        <f t="shared" ref="G10508:G10571" si="823">IF(OR(B10508&lt;-10,B10508&gt;10),0,1)</f>
        <v>0</v>
      </c>
    </row>
    <row r="10509" spans="1:7" x14ac:dyDescent="0.25">
      <c r="A10509" s="6">
        <f t="shared" ref="A10509:A10572" si="824">A10508+1</f>
        <v>10498</v>
      </c>
      <c r="B10509" s="6">
        <f t="shared" si="821"/>
        <v>-99</v>
      </c>
      <c r="C10509" s="6">
        <f t="shared" si="822"/>
        <v>49</v>
      </c>
      <c r="D10509" s="8">
        <f ca="1">VLOOKUP(B10509,Residuals!$A$12:$AW$232,C10509,FALSE)</f>
        <v>-1.3558419029896645E-2</v>
      </c>
      <c r="E10509" s="8">
        <f ca="1">VLOOKUP(B10509,Residuals!$A$12:$AW$232,C10509,FALSE)^2</f>
        <v>1.8383072659026347E-4</v>
      </c>
      <c r="F10509" s="8">
        <f t="shared" ca="1" si="820"/>
        <v>0.43309194932662204</v>
      </c>
      <c r="G10509" s="6">
        <f t="shared" si="823"/>
        <v>0</v>
      </c>
    </row>
    <row r="10510" spans="1:7" x14ac:dyDescent="0.25">
      <c r="A10510" s="6">
        <f t="shared" si="824"/>
        <v>10499</v>
      </c>
      <c r="B10510" s="6">
        <f t="shared" si="821"/>
        <v>-98</v>
      </c>
      <c r="C10510" s="6">
        <f t="shared" si="822"/>
        <v>49</v>
      </c>
      <c r="D10510" s="8">
        <f ca="1">VLOOKUP(B10510,Residuals!$A$12:$AW$232,C10510,FALSE)</f>
        <v>1.5323622910009858E-2</v>
      </c>
      <c r="E10510" s="8">
        <f ca="1">VLOOKUP(B10510,Residuals!$A$12:$AW$232,C10510,FALSE)^2</f>
        <v>2.3481341908817899E-4</v>
      </c>
      <c r="F10510" s="8">
        <f t="shared" ca="1" si="820"/>
        <v>0.55320350023756448</v>
      </c>
      <c r="G10510" s="6">
        <f t="shared" si="823"/>
        <v>0</v>
      </c>
    </row>
    <row r="10511" spans="1:7" x14ac:dyDescent="0.25">
      <c r="A10511" s="6">
        <f t="shared" si="824"/>
        <v>10500</v>
      </c>
      <c r="B10511" s="6">
        <f t="shared" si="821"/>
        <v>-97</v>
      </c>
      <c r="C10511" s="6">
        <f t="shared" si="822"/>
        <v>49</v>
      </c>
      <c r="D10511" s="8">
        <f ca="1">VLOOKUP(B10511,Residuals!$A$12:$AW$232,C10511,FALSE)</f>
        <v>2.7230906081874254E-3</v>
      </c>
      <c r="E10511" s="8">
        <f ca="1">VLOOKUP(B10511,Residuals!$A$12:$AW$232,C10511,FALSE)^2</f>
        <v>7.4152224603985624E-6</v>
      </c>
      <c r="F10511" s="8">
        <f t="shared" ca="1" si="820"/>
        <v>1.7469729950110844E-2</v>
      </c>
      <c r="G10511" s="6">
        <f t="shared" si="823"/>
        <v>0</v>
      </c>
    </row>
    <row r="10512" spans="1:7" x14ac:dyDescent="0.25">
      <c r="A10512" s="6">
        <f t="shared" si="824"/>
        <v>10501</v>
      </c>
      <c r="B10512" s="6">
        <f t="shared" si="821"/>
        <v>-96</v>
      </c>
      <c r="C10512" s="6">
        <f t="shared" si="822"/>
        <v>49</v>
      </c>
      <c r="D10512" s="8">
        <f ca="1">VLOOKUP(B10512,Residuals!$A$12:$AW$232,C10512,FALSE)</f>
        <v>-8.7910237121884959E-3</v>
      </c>
      <c r="E10512" s="8">
        <f ca="1">VLOOKUP(B10512,Residuals!$A$12:$AW$232,C10512,FALSE)^2</f>
        <v>7.7282097908260407E-5</v>
      </c>
      <c r="F10512" s="8">
        <f t="shared" ca="1" si="820"/>
        <v>0.18207105554089725</v>
      </c>
      <c r="G10512" s="6">
        <f t="shared" si="823"/>
        <v>0</v>
      </c>
    </row>
    <row r="10513" spans="1:7" x14ac:dyDescent="0.25">
      <c r="A10513" s="6">
        <f t="shared" si="824"/>
        <v>10502</v>
      </c>
      <c r="B10513" s="6">
        <f t="shared" si="821"/>
        <v>-95</v>
      </c>
      <c r="C10513" s="6">
        <f t="shared" si="822"/>
        <v>49</v>
      </c>
      <c r="D10513" s="8">
        <f ca="1">VLOOKUP(B10513,Residuals!$A$12:$AW$232,C10513,FALSE)</f>
        <v>-7.0311584745771901E-3</v>
      </c>
      <c r="E10513" s="8">
        <f ca="1">VLOOKUP(B10513,Residuals!$A$12:$AW$232,C10513,FALSE)^2</f>
        <v>4.943718949461864E-5</v>
      </c>
      <c r="F10513" s="8">
        <f t="shared" ca="1" si="820"/>
        <v>0.11647045716778451</v>
      </c>
      <c r="G10513" s="6">
        <f t="shared" si="823"/>
        <v>0</v>
      </c>
    </row>
    <row r="10514" spans="1:7" x14ac:dyDescent="0.25">
      <c r="A10514" s="6">
        <f t="shared" si="824"/>
        <v>10503</v>
      </c>
      <c r="B10514" s="6">
        <f t="shared" si="821"/>
        <v>-94</v>
      </c>
      <c r="C10514" s="6">
        <f t="shared" si="822"/>
        <v>49</v>
      </c>
      <c r="D10514" s="8">
        <f ca="1">VLOOKUP(B10514,Residuals!$A$12:$AW$232,C10514,FALSE)</f>
        <v>-1.6552688204412784E-3</v>
      </c>
      <c r="E10514" s="8">
        <f ca="1">VLOOKUP(B10514,Residuals!$A$12:$AW$232,C10514,FALSE)^2</f>
        <v>2.7399148679250613E-6</v>
      </c>
      <c r="F10514" s="8">
        <f t="shared" ca="1" si="820"/>
        <v>6.4550420549853204E-3</v>
      </c>
      <c r="G10514" s="6">
        <f t="shared" si="823"/>
        <v>0</v>
      </c>
    </row>
    <row r="10515" spans="1:7" x14ac:dyDescent="0.25">
      <c r="A10515" s="6">
        <f t="shared" si="824"/>
        <v>10504</v>
      </c>
      <c r="B10515" s="6">
        <f t="shared" si="821"/>
        <v>-93</v>
      </c>
      <c r="C10515" s="6">
        <f t="shared" si="822"/>
        <v>49</v>
      </c>
      <c r="D10515" s="8">
        <f ca="1">VLOOKUP(B10515,Residuals!$A$12:$AW$232,C10515,FALSE)</f>
        <v>-4.1918472311893804E-3</v>
      </c>
      <c r="E10515" s="8">
        <f ca="1">VLOOKUP(B10515,Residuals!$A$12:$AW$232,C10515,FALSE)^2</f>
        <v>1.7571583209630076E-5</v>
      </c>
      <c r="F10515" s="8">
        <f t="shared" ca="1" si="820"/>
        <v>4.1397384246735051E-2</v>
      </c>
      <c r="G10515" s="6">
        <f t="shared" si="823"/>
        <v>0</v>
      </c>
    </row>
    <row r="10516" spans="1:7" x14ac:dyDescent="0.25">
      <c r="A10516" s="6">
        <f t="shared" si="824"/>
        <v>10505</v>
      </c>
      <c r="B10516" s="6">
        <f t="shared" si="821"/>
        <v>-92</v>
      </c>
      <c r="C10516" s="6">
        <f t="shared" si="822"/>
        <v>49</v>
      </c>
      <c r="D10516" s="8">
        <f ca="1">VLOOKUP(B10516,Residuals!$A$12:$AW$232,C10516,FALSE)</f>
        <v>-3.6391669693978E-3</v>
      </c>
      <c r="E10516" s="8">
        <f ca="1">VLOOKUP(B10516,Residuals!$A$12:$AW$232,C10516,FALSE)^2</f>
        <v>1.3243536231155969E-5</v>
      </c>
      <c r="F10516" s="8">
        <f t="shared" ca="1" si="820"/>
        <v>3.1200817342756839E-2</v>
      </c>
      <c r="G10516" s="6">
        <f t="shared" si="823"/>
        <v>0</v>
      </c>
    </row>
    <row r="10517" spans="1:7" x14ac:dyDescent="0.25">
      <c r="A10517" s="6">
        <f t="shared" si="824"/>
        <v>10506</v>
      </c>
      <c r="B10517" s="6">
        <f t="shared" si="821"/>
        <v>-91</v>
      </c>
      <c r="C10517" s="6">
        <f t="shared" si="822"/>
        <v>49</v>
      </c>
      <c r="D10517" s="8">
        <f ca="1">VLOOKUP(B10517,Residuals!$A$12:$AW$232,C10517,FALSE)</f>
        <v>7.367371409323289E-3</v>
      </c>
      <c r="E10517" s="8">
        <f ca="1">VLOOKUP(B10517,Residuals!$A$12:$AW$232,C10517,FALSE)^2</f>
        <v>5.4278161482914223E-5</v>
      </c>
      <c r="F10517" s="8">
        <f t="shared" ca="1" si="820"/>
        <v>0.12787543844558549</v>
      </c>
      <c r="G10517" s="6">
        <f t="shared" si="823"/>
        <v>0</v>
      </c>
    </row>
    <row r="10518" spans="1:7" x14ac:dyDescent="0.25">
      <c r="A10518" s="6">
        <f t="shared" si="824"/>
        <v>10507</v>
      </c>
      <c r="B10518" s="6">
        <f t="shared" si="821"/>
        <v>-90</v>
      </c>
      <c r="C10518" s="6">
        <f t="shared" si="822"/>
        <v>49</v>
      </c>
      <c r="D10518" s="8">
        <f ca="1">VLOOKUP(B10518,Residuals!$A$12:$AW$232,C10518,FALSE)</f>
        <v>-6.2732783875187157E-4</v>
      </c>
      <c r="E10518" s="8">
        <f ca="1">VLOOKUP(B10518,Residuals!$A$12:$AW$232,C10518,FALSE)^2</f>
        <v>3.9354021727309418E-7</v>
      </c>
      <c r="F10518" s="8">
        <f t="shared" ca="1" si="820"/>
        <v>9.2715240264003816E-4</v>
      </c>
      <c r="G10518" s="6">
        <f t="shared" si="823"/>
        <v>0</v>
      </c>
    </row>
    <row r="10519" spans="1:7" x14ac:dyDescent="0.25">
      <c r="A10519" s="6">
        <f t="shared" si="824"/>
        <v>10508</v>
      </c>
      <c r="B10519" s="6">
        <f t="shared" si="821"/>
        <v>-89</v>
      </c>
      <c r="C10519" s="6">
        <f t="shared" si="822"/>
        <v>49</v>
      </c>
      <c r="D10519" s="8">
        <f ca="1">VLOOKUP(B10519,Residuals!$A$12:$AW$232,C10519,FALSE)</f>
        <v>-1.0490277239775359E-2</v>
      </c>
      <c r="E10519" s="8">
        <f ca="1">VLOOKUP(B10519,Residuals!$A$12:$AW$232,C10519,FALSE)^2</f>
        <v>1.1004591656734891E-4</v>
      </c>
      <c r="F10519" s="8">
        <f t="shared" ca="1" si="820"/>
        <v>0.25926025211126075</v>
      </c>
      <c r="G10519" s="6">
        <f t="shared" si="823"/>
        <v>0</v>
      </c>
    </row>
    <row r="10520" spans="1:7" x14ac:dyDescent="0.25">
      <c r="A10520" s="6">
        <f t="shared" si="824"/>
        <v>10509</v>
      </c>
      <c r="B10520" s="6">
        <f t="shared" si="821"/>
        <v>-88</v>
      </c>
      <c r="C10520" s="6">
        <f t="shared" si="822"/>
        <v>49</v>
      </c>
      <c r="D10520" s="8">
        <f ca="1">VLOOKUP(B10520,Residuals!$A$12:$AW$232,C10520,FALSE)</f>
        <v>2.9733021492507434E-3</v>
      </c>
      <c r="E10520" s="8">
        <f ca="1">VLOOKUP(B10520,Residuals!$A$12:$AW$232,C10520,FALSE)^2</f>
        <v>8.8405256707390901E-6</v>
      </c>
      <c r="F10520" s="8">
        <f t="shared" ca="1" si="820"/>
        <v>2.0827641639834676E-2</v>
      </c>
      <c r="G10520" s="6">
        <f t="shared" si="823"/>
        <v>0</v>
      </c>
    </row>
    <row r="10521" spans="1:7" x14ac:dyDescent="0.25">
      <c r="A10521" s="6">
        <f t="shared" si="824"/>
        <v>10510</v>
      </c>
      <c r="B10521" s="6">
        <f t="shared" si="821"/>
        <v>-87</v>
      </c>
      <c r="C10521" s="6">
        <f t="shared" si="822"/>
        <v>49</v>
      </c>
      <c r="D10521" s="8">
        <f ca="1">VLOOKUP(B10521,Residuals!$A$12:$AW$232,C10521,FALSE)</f>
        <v>-7.4870915988433252E-3</v>
      </c>
      <c r="E10521" s="8">
        <f ca="1">VLOOKUP(B10521,Residuals!$A$12:$AW$232,C10521,FALSE)^2</f>
        <v>5.6056540609470296E-5</v>
      </c>
      <c r="F10521" s="8">
        <f t="shared" ca="1" si="820"/>
        <v>0.13206517155956396</v>
      </c>
      <c r="G10521" s="6">
        <f t="shared" si="823"/>
        <v>0</v>
      </c>
    </row>
    <row r="10522" spans="1:7" x14ac:dyDescent="0.25">
      <c r="A10522" s="6">
        <f t="shared" si="824"/>
        <v>10511</v>
      </c>
      <c r="B10522" s="6">
        <f t="shared" si="821"/>
        <v>-86</v>
      </c>
      <c r="C10522" s="6">
        <f t="shared" si="822"/>
        <v>49</v>
      </c>
      <c r="D10522" s="8">
        <f ca="1">VLOOKUP(B10522,Residuals!$A$12:$AW$232,C10522,FALSE)</f>
        <v>-7.3563067012223926E-3</v>
      </c>
      <c r="E10522" s="8">
        <f ca="1">VLOOKUP(B10522,Residuals!$A$12:$AW$232,C10522,FALSE)^2</f>
        <v>5.4115248282449477E-5</v>
      </c>
      <c r="F10522" s="8">
        <f t="shared" ca="1" si="820"/>
        <v>0.12749162668098546</v>
      </c>
      <c r="G10522" s="6">
        <f t="shared" si="823"/>
        <v>0</v>
      </c>
    </row>
    <row r="10523" spans="1:7" x14ac:dyDescent="0.25">
      <c r="A10523" s="6">
        <f t="shared" si="824"/>
        <v>10512</v>
      </c>
      <c r="B10523" s="6">
        <f t="shared" si="821"/>
        <v>-85</v>
      </c>
      <c r="C10523" s="6">
        <f t="shared" si="822"/>
        <v>49</v>
      </c>
      <c r="D10523" s="8">
        <f ca="1">VLOOKUP(B10523,Residuals!$A$12:$AW$232,C10523,FALSE)</f>
        <v>-1.5451934515703497E-3</v>
      </c>
      <c r="E10523" s="8">
        <f ca="1">VLOOKUP(B10523,Residuals!$A$12:$AW$232,C10523,FALSE)^2</f>
        <v>2.3876228027758908E-6</v>
      </c>
      <c r="F10523" s="8">
        <f t="shared" ca="1" si="820"/>
        <v>5.625067327377207E-3</v>
      </c>
      <c r="G10523" s="6">
        <f t="shared" si="823"/>
        <v>0</v>
      </c>
    </row>
    <row r="10524" spans="1:7" x14ac:dyDescent="0.25">
      <c r="A10524" s="6">
        <f t="shared" si="824"/>
        <v>10513</v>
      </c>
      <c r="B10524" s="6">
        <f t="shared" si="821"/>
        <v>-84</v>
      </c>
      <c r="C10524" s="6">
        <f t="shared" si="822"/>
        <v>49</v>
      </c>
      <c r="D10524" s="8">
        <f ca="1">VLOOKUP(B10524,Residuals!$A$12:$AW$232,C10524,FALSE)</f>
        <v>1.5754225425494077E-3</v>
      </c>
      <c r="E10524" s="8">
        <f ca="1">VLOOKUP(B10524,Residuals!$A$12:$AW$232,C10524,FALSE)^2</f>
        <v>2.4819561875728405E-6</v>
      </c>
      <c r="F10524" s="8">
        <f t="shared" ca="1" si="820"/>
        <v>5.8473099865130225E-3</v>
      </c>
      <c r="G10524" s="6">
        <f t="shared" si="823"/>
        <v>0</v>
      </c>
    </row>
    <row r="10525" spans="1:7" x14ac:dyDescent="0.25">
      <c r="A10525" s="6">
        <f t="shared" si="824"/>
        <v>10514</v>
      </c>
      <c r="B10525" s="6">
        <f t="shared" si="821"/>
        <v>-83</v>
      </c>
      <c r="C10525" s="6">
        <f t="shared" si="822"/>
        <v>49</v>
      </c>
      <c r="D10525" s="8">
        <f ca="1">VLOOKUP(B10525,Residuals!$A$12:$AW$232,C10525,FALSE)</f>
        <v>-6.9975235404578541E-4</v>
      </c>
      <c r="E10525" s="8">
        <f ca="1">VLOOKUP(B10525,Residuals!$A$12:$AW$232,C10525,FALSE)^2</f>
        <v>4.8965335699261826E-7</v>
      </c>
      <c r="F10525" s="8">
        <f t="shared" ca="1" si="820"/>
        <v>1.153588036166144E-3</v>
      </c>
      <c r="G10525" s="6">
        <f t="shared" si="823"/>
        <v>0</v>
      </c>
    </row>
    <row r="10526" spans="1:7" x14ac:dyDescent="0.25">
      <c r="A10526" s="6">
        <f t="shared" si="824"/>
        <v>10515</v>
      </c>
      <c r="B10526" s="6">
        <f t="shared" si="821"/>
        <v>-82</v>
      </c>
      <c r="C10526" s="6">
        <f t="shared" si="822"/>
        <v>49</v>
      </c>
      <c r="D10526" s="8">
        <f ca="1">VLOOKUP(B10526,Residuals!$A$12:$AW$232,C10526,FALSE)</f>
        <v>-1.7882166690129968E-2</v>
      </c>
      <c r="E10526" s="8">
        <f ca="1">VLOOKUP(B10526,Residuals!$A$12:$AW$232,C10526,FALSE)^2</f>
        <v>3.1977188553359377E-4</v>
      </c>
      <c r="F10526" s="8">
        <f t="shared" ca="1" si="820"/>
        <v>0.75335952707336296</v>
      </c>
      <c r="G10526" s="6">
        <f t="shared" si="823"/>
        <v>0</v>
      </c>
    </row>
    <row r="10527" spans="1:7" x14ac:dyDescent="0.25">
      <c r="A10527" s="6">
        <f t="shared" si="824"/>
        <v>10516</v>
      </c>
      <c r="B10527" s="6">
        <f t="shared" si="821"/>
        <v>-81</v>
      </c>
      <c r="C10527" s="6">
        <f t="shared" si="822"/>
        <v>49</v>
      </c>
      <c r="D10527" s="8">
        <f ca="1">VLOOKUP(B10527,Residuals!$A$12:$AW$232,C10527,FALSE)</f>
        <v>-6.6416097405475084E-3</v>
      </c>
      <c r="E10527" s="8">
        <f ca="1">VLOOKUP(B10527,Residuals!$A$12:$AW$232,C10527,FALSE)^2</f>
        <v>4.4110979945735543E-5</v>
      </c>
      <c r="F10527" s="8">
        <f t="shared" ca="1" si="820"/>
        <v>0.10392229115204933</v>
      </c>
      <c r="G10527" s="6">
        <f t="shared" si="823"/>
        <v>0</v>
      </c>
    </row>
    <row r="10528" spans="1:7" x14ac:dyDescent="0.25">
      <c r="A10528" s="6">
        <f t="shared" si="824"/>
        <v>10517</v>
      </c>
      <c r="B10528" s="6">
        <f t="shared" si="821"/>
        <v>-80</v>
      </c>
      <c r="C10528" s="6">
        <f t="shared" si="822"/>
        <v>49</v>
      </c>
      <c r="D10528" s="8">
        <f ca="1">VLOOKUP(B10528,Residuals!$A$12:$AW$232,C10528,FALSE)</f>
        <v>1.2373801877102068E-2</v>
      </c>
      <c r="E10528" s="8">
        <f ca="1">VLOOKUP(B10528,Residuals!$A$12:$AW$232,C10528,FALSE)^2</f>
        <v>1.5311097289377466E-4</v>
      </c>
      <c r="F10528" s="8">
        <f t="shared" ca="1" si="820"/>
        <v>0.36071842256088105</v>
      </c>
      <c r="G10528" s="6">
        <f t="shared" si="823"/>
        <v>0</v>
      </c>
    </row>
    <row r="10529" spans="1:7" x14ac:dyDescent="0.25">
      <c r="A10529" s="6">
        <f t="shared" si="824"/>
        <v>10518</v>
      </c>
      <c r="B10529" s="6">
        <f t="shared" si="821"/>
        <v>-79</v>
      </c>
      <c r="C10529" s="6">
        <f t="shared" si="822"/>
        <v>49</v>
      </c>
      <c r="D10529" s="8">
        <f ca="1">VLOOKUP(B10529,Residuals!$A$12:$AW$232,C10529,FALSE)</f>
        <v>-1.0361252025597076E-2</v>
      </c>
      <c r="E10529" s="8">
        <f ca="1">VLOOKUP(B10529,Residuals!$A$12:$AW$232,C10529,FALSE)^2</f>
        <v>1.0735554353793952E-4</v>
      </c>
      <c r="F10529" s="8">
        <f t="shared" ca="1" si="820"/>
        <v>0.25292192705899824</v>
      </c>
      <c r="G10529" s="6">
        <f t="shared" si="823"/>
        <v>0</v>
      </c>
    </row>
    <row r="10530" spans="1:7" x14ac:dyDescent="0.25">
      <c r="A10530" s="6">
        <f t="shared" si="824"/>
        <v>10519</v>
      </c>
      <c r="B10530" s="6">
        <f t="shared" si="821"/>
        <v>-78</v>
      </c>
      <c r="C10530" s="6">
        <f t="shared" si="822"/>
        <v>49</v>
      </c>
      <c r="D10530" s="8">
        <f ca="1">VLOOKUP(B10530,Residuals!$A$12:$AW$232,C10530,FALSE)</f>
        <v>5.6153301410421866E-3</v>
      </c>
      <c r="E10530" s="8">
        <f ca="1">VLOOKUP(B10530,Residuals!$A$12:$AW$232,C10530,FALSE)^2</f>
        <v>3.1531932592896862E-5</v>
      </c>
      <c r="F10530" s="8">
        <f t="shared" ca="1" si="820"/>
        <v>7.4286961739162521E-2</v>
      </c>
      <c r="G10530" s="6">
        <f t="shared" si="823"/>
        <v>0</v>
      </c>
    </row>
    <row r="10531" spans="1:7" x14ac:dyDescent="0.25">
      <c r="A10531" s="6">
        <f t="shared" si="824"/>
        <v>10520</v>
      </c>
      <c r="B10531" s="6">
        <f t="shared" si="821"/>
        <v>-77</v>
      </c>
      <c r="C10531" s="6">
        <f t="shared" si="822"/>
        <v>49</v>
      </c>
      <c r="D10531" s="8">
        <f ca="1">VLOOKUP(B10531,Residuals!$A$12:$AW$232,C10531,FALSE)</f>
        <v>-1.1160869727183761E-2</v>
      </c>
      <c r="E10531" s="8">
        <f ca="1">VLOOKUP(B10531,Residuals!$A$12:$AW$232,C10531,FALSE)^2</f>
        <v>1.2456501306716693E-4</v>
      </c>
      <c r="F10531" s="8">
        <f t="shared" ca="1" si="820"/>
        <v>0.29346619756010262</v>
      </c>
      <c r="G10531" s="6">
        <f t="shared" si="823"/>
        <v>0</v>
      </c>
    </row>
    <row r="10532" spans="1:7" x14ac:dyDescent="0.25">
      <c r="A10532" s="6">
        <f t="shared" si="824"/>
        <v>10521</v>
      </c>
      <c r="B10532" s="6">
        <f t="shared" si="821"/>
        <v>-76</v>
      </c>
      <c r="C10532" s="6">
        <f t="shared" si="822"/>
        <v>49</v>
      </c>
      <c r="D10532" s="8">
        <f ca="1">VLOOKUP(B10532,Residuals!$A$12:$AW$232,C10532,FALSE)</f>
        <v>-7.3176127239910991E-3</v>
      </c>
      <c r="E10532" s="8">
        <f ca="1">VLOOKUP(B10532,Residuals!$A$12:$AW$232,C10532,FALSE)^2</f>
        <v>5.3547455978316432E-5</v>
      </c>
      <c r="F10532" s="8">
        <f t="shared" ca="1" si="820"/>
        <v>0.12615394891421186</v>
      </c>
      <c r="G10532" s="6">
        <f t="shared" si="823"/>
        <v>0</v>
      </c>
    </row>
    <row r="10533" spans="1:7" x14ac:dyDescent="0.25">
      <c r="A10533" s="6">
        <f t="shared" si="824"/>
        <v>10522</v>
      </c>
      <c r="B10533" s="6">
        <f t="shared" si="821"/>
        <v>-75</v>
      </c>
      <c r="C10533" s="6">
        <f t="shared" si="822"/>
        <v>49</v>
      </c>
      <c r="D10533" s="8">
        <f ca="1">VLOOKUP(B10533,Residuals!$A$12:$AW$232,C10533,FALSE)</f>
        <v>-2.4195881934858016E-2</v>
      </c>
      <c r="E10533" s="8">
        <f ca="1">VLOOKUP(B10533,Residuals!$A$12:$AW$232,C10533,FALSE)^2</f>
        <v>5.8544070260558852E-4</v>
      </c>
      <c r="F10533" s="8">
        <f t="shared" ca="1" si="820"/>
        <v>1.3792561222462725</v>
      </c>
      <c r="G10533" s="6">
        <f t="shared" si="823"/>
        <v>0</v>
      </c>
    </row>
    <row r="10534" spans="1:7" x14ac:dyDescent="0.25">
      <c r="A10534" s="6">
        <f t="shared" si="824"/>
        <v>10523</v>
      </c>
      <c r="B10534" s="6">
        <f t="shared" si="821"/>
        <v>-74</v>
      </c>
      <c r="C10534" s="6">
        <f t="shared" si="822"/>
        <v>49</v>
      </c>
      <c r="D10534" s="8">
        <f ca="1">VLOOKUP(B10534,Residuals!$A$12:$AW$232,C10534,FALSE)</f>
        <v>-9.6345274355757651E-3</v>
      </c>
      <c r="E10534" s="8">
        <f ca="1">VLOOKUP(B10534,Residuals!$A$12:$AW$232,C10534,FALSE)^2</f>
        <v>9.2824118906862131E-5</v>
      </c>
      <c r="F10534" s="8">
        <f t="shared" ca="1" si="820"/>
        <v>0.21868693742098458</v>
      </c>
      <c r="G10534" s="6">
        <f t="shared" si="823"/>
        <v>0</v>
      </c>
    </row>
    <row r="10535" spans="1:7" x14ac:dyDescent="0.25">
      <c r="A10535" s="6">
        <f t="shared" si="824"/>
        <v>10524</v>
      </c>
      <c r="B10535" s="6">
        <f t="shared" si="821"/>
        <v>-73</v>
      </c>
      <c r="C10535" s="6">
        <f t="shared" si="822"/>
        <v>49</v>
      </c>
      <c r="D10535" s="8">
        <f ca="1">VLOOKUP(B10535,Residuals!$A$12:$AW$232,C10535,FALSE)</f>
        <v>3.0512565193621565E-2</v>
      </c>
      <c r="E10535" s="8">
        <f ca="1">VLOOKUP(B10535,Residuals!$A$12:$AW$232,C10535,FALSE)^2</f>
        <v>9.3101663469500619E-4</v>
      </c>
      <c r="F10535" s="8">
        <f t="shared" ca="1" si="820"/>
        <v>2.1934081241722514</v>
      </c>
      <c r="G10535" s="6">
        <f t="shared" si="823"/>
        <v>0</v>
      </c>
    </row>
    <row r="10536" spans="1:7" x14ac:dyDescent="0.25">
      <c r="A10536" s="6">
        <f t="shared" si="824"/>
        <v>10525</v>
      </c>
      <c r="B10536" s="6">
        <f t="shared" si="821"/>
        <v>-72</v>
      </c>
      <c r="C10536" s="6">
        <f t="shared" si="822"/>
        <v>49</v>
      </c>
      <c r="D10536" s="8">
        <f ca="1">VLOOKUP(B10536,Residuals!$A$12:$AW$232,C10536,FALSE)</f>
        <v>-2.0490070699447967E-2</v>
      </c>
      <c r="E10536" s="8">
        <f ca="1">VLOOKUP(B10536,Residuals!$A$12:$AW$232,C10536,FALSE)^2</f>
        <v>4.1984299726837614E-4</v>
      </c>
      <c r="F10536" s="8">
        <f t="shared" ca="1" si="820"/>
        <v>0.98911985754901144</v>
      </c>
      <c r="G10536" s="6">
        <f t="shared" si="823"/>
        <v>0</v>
      </c>
    </row>
    <row r="10537" spans="1:7" x14ac:dyDescent="0.25">
      <c r="A10537" s="6">
        <f t="shared" si="824"/>
        <v>10526</v>
      </c>
      <c r="B10537" s="6">
        <f t="shared" si="821"/>
        <v>-71</v>
      </c>
      <c r="C10537" s="6">
        <f t="shared" si="822"/>
        <v>49</v>
      </c>
      <c r="D10537" s="8">
        <f ca="1">VLOOKUP(B10537,Residuals!$A$12:$AW$232,C10537,FALSE)</f>
        <v>1.0153825865124722E-2</v>
      </c>
      <c r="E10537" s="8">
        <f ca="1">VLOOKUP(B10537,Residuals!$A$12:$AW$232,C10537,FALSE)^2</f>
        <v>1.031001796992758E-4</v>
      </c>
      <c r="F10537" s="8">
        <f t="shared" ca="1" si="820"/>
        <v>0.24289659639657515</v>
      </c>
      <c r="G10537" s="6">
        <f t="shared" si="823"/>
        <v>0</v>
      </c>
    </row>
    <row r="10538" spans="1:7" x14ac:dyDescent="0.25">
      <c r="A10538" s="6">
        <f t="shared" si="824"/>
        <v>10527</v>
      </c>
      <c r="B10538" s="6">
        <f t="shared" si="821"/>
        <v>-70</v>
      </c>
      <c r="C10538" s="6">
        <f t="shared" si="822"/>
        <v>49</v>
      </c>
      <c r="D10538" s="8">
        <f ca="1">VLOOKUP(B10538,Residuals!$A$12:$AW$232,C10538,FALSE)</f>
        <v>-3.0089497191189618E-3</v>
      </c>
      <c r="E10538" s="8">
        <f ca="1">VLOOKUP(B10538,Residuals!$A$12:$AW$232,C10538,FALSE)^2</f>
        <v>9.0537784121860792E-6</v>
      </c>
      <c r="F10538" s="8">
        <f t="shared" ca="1" si="820"/>
        <v>2.1330049736705107E-2</v>
      </c>
      <c r="G10538" s="6">
        <f t="shared" si="823"/>
        <v>0</v>
      </c>
    </row>
    <row r="10539" spans="1:7" x14ac:dyDescent="0.25">
      <c r="A10539" s="6">
        <f t="shared" si="824"/>
        <v>10528</v>
      </c>
      <c r="B10539" s="6">
        <f t="shared" si="821"/>
        <v>-69</v>
      </c>
      <c r="C10539" s="6">
        <f t="shared" si="822"/>
        <v>49</v>
      </c>
      <c r="D10539" s="8">
        <f ca="1">VLOOKUP(B10539,Residuals!$A$12:$AW$232,C10539,FALSE)</f>
        <v>-7.2205969031556259E-3</v>
      </c>
      <c r="E10539" s="8">
        <f ca="1">VLOOKUP(B10539,Residuals!$A$12:$AW$232,C10539,FALSE)^2</f>
        <v>5.2137019637860618E-5</v>
      </c>
      <c r="F10539" s="8">
        <f t="shared" ca="1" si="820"/>
        <v>0.12283106249897931</v>
      </c>
      <c r="G10539" s="6">
        <f t="shared" si="823"/>
        <v>0</v>
      </c>
    </row>
    <row r="10540" spans="1:7" x14ac:dyDescent="0.25">
      <c r="A10540" s="6">
        <f t="shared" si="824"/>
        <v>10529</v>
      </c>
      <c r="B10540" s="6">
        <f t="shared" si="821"/>
        <v>-68</v>
      </c>
      <c r="C10540" s="6">
        <f t="shared" si="822"/>
        <v>49</v>
      </c>
      <c r="D10540" s="8">
        <f ca="1">VLOOKUP(B10540,Residuals!$A$12:$AW$232,C10540,FALSE)</f>
        <v>1.1362044830519613E-3</v>
      </c>
      <c r="E10540" s="8">
        <f ca="1">VLOOKUP(B10540,Residuals!$A$12:$AW$232,C10540,FALSE)^2</f>
        <v>1.2909606273073747E-6</v>
      </c>
      <c r="F10540" s="8">
        <f t="shared" ca="1" si="820"/>
        <v>3.0414102416656741E-3</v>
      </c>
      <c r="G10540" s="6">
        <f t="shared" si="823"/>
        <v>0</v>
      </c>
    </row>
    <row r="10541" spans="1:7" x14ac:dyDescent="0.25">
      <c r="A10541" s="6">
        <f t="shared" si="824"/>
        <v>10530</v>
      </c>
      <c r="B10541" s="6">
        <f t="shared" si="821"/>
        <v>-67</v>
      </c>
      <c r="C10541" s="6">
        <f t="shared" si="822"/>
        <v>49</v>
      </c>
      <c r="D10541" s="8">
        <f ca="1">VLOOKUP(B10541,Residuals!$A$12:$AW$232,C10541,FALSE)</f>
        <v>-3.1175734489027409E-2</v>
      </c>
      <c r="E10541" s="8">
        <f ca="1">VLOOKUP(B10541,Residuals!$A$12:$AW$232,C10541,FALSE)^2</f>
        <v>9.7192642093033303E-4</v>
      </c>
      <c r="F10541" s="8">
        <f t="shared" ca="1" si="820"/>
        <v>2.2897886335453319</v>
      </c>
      <c r="G10541" s="6">
        <f t="shared" si="823"/>
        <v>0</v>
      </c>
    </row>
    <row r="10542" spans="1:7" x14ac:dyDescent="0.25">
      <c r="A10542" s="6">
        <f t="shared" si="824"/>
        <v>10531</v>
      </c>
      <c r="B10542" s="6">
        <f t="shared" si="821"/>
        <v>-66</v>
      </c>
      <c r="C10542" s="6">
        <f t="shared" si="822"/>
        <v>49</v>
      </c>
      <c r="D10542" s="8">
        <f ca="1">VLOOKUP(B10542,Residuals!$A$12:$AW$232,C10542,FALSE)</f>
        <v>-1.2992312008324102E-2</v>
      </c>
      <c r="E10542" s="8">
        <f ca="1">VLOOKUP(B10542,Residuals!$A$12:$AW$232,C10542,FALSE)^2</f>
        <v>1.6880017132164267E-4</v>
      </c>
      <c r="F10542" s="8">
        <f t="shared" ca="1" si="820"/>
        <v>0.39768104386217457</v>
      </c>
      <c r="G10542" s="6">
        <f t="shared" si="823"/>
        <v>0</v>
      </c>
    </row>
    <row r="10543" spans="1:7" x14ac:dyDescent="0.25">
      <c r="A10543" s="6">
        <f t="shared" si="824"/>
        <v>10532</v>
      </c>
      <c r="B10543" s="6">
        <f t="shared" si="821"/>
        <v>-65</v>
      </c>
      <c r="C10543" s="6">
        <f t="shared" si="822"/>
        <v>49</v>
      </c>
      <c r="D10543" s="8">
        <f ca="1">VLOOKUP(B10543,Residuals!$A$12:$AW$232,C10543,FALSE)</f>
        <v>-6.4591145240093745E-4</v>
      </c>
      <c r="E10543" s="8">
        <f ca="1">VLOOKUP(B10543,Residuals!$A$12:$AW$232,C10543,FALSE)^2</f>
        <v>4.1720160434268846E-7</v>
      </c>
      <c r="F10543" s="8">
        <f t="shared" ca="1" si="820"/>
        <v>9.8289692609276262E-4</v>
      </c>
      <c r="G10543" s="6">
        <f t="shared" si="823"/>
        <v>0</v>
      </c>
    </row>
    <row r="10544" spans="1:7" x14ac:dyDescent="0.25">
      <c r="A10544" s="6">
        <f t="shared" si="824"/>
        <v>10533</v>
      </c>
      <c r="B10544" s="6">
        <f t="shared" si="821"/>
        <v>-64</v>
      </c>
      <c r="C10544" s="6">
        <f t="shared" si="822"/>
        <v>49</v>
      </c>
      <c r="D10544" s="8">
        <f ca="1">VLOOKUP(B10544,Residuals!$A$12:$AW$232,C10544,FALSE)</f>
        <v>2.8955848321421274E-3</v>
      </c>
      <c r="E10544" s="8">
        <f ca="1">VLOOKUP(B10544,Residuals!$A$12:$AW$232,C10544,FALSE)^2</f>
        <v>8.3844115201315527E-6</v>
      </c>
      <c r="F10544" s="8">
        <f t="shared" ca="1" si="820"/>
        <v>1.9753069557865124E-2</v>
      </c>
      <c r="G10544" s="6">
        <f t="shared" si="823"/>
        <v>0</v>
      </c>
    </row>
    <row r="10545" spans="1:7" x14ac:dyDescent="0.25">
      <c r="A10545" s="6">
        <f t="shared" si="824"/>
        <v>10534</v>
      </c>
      <c r="B10545" s="6">
        <f t="shared" si="821"/>
        <v>-63</v>
      </c>
      <c r="C10545" s="6">
        <f t="shared" si="822"/>
        <v>49</v>
      </c>
      <c r="D10545" s="8">
        <f ca="1">VLOOKUP(B10545,Residuals!$A$12:$AW$232,C10545,FALSE)</f>
        <v>-6.2007228185493417E-3</v>
      </c>
      <c r="E10545" s="8">
        <f ca="1">VLOOKUP(B10545,Residuals!$A$12:$AW$232,C10545,FALSE)^2</f>
        <v>3.8448963472478491E-5</v>
      </c>
      <c r="F10545" s="8">
        <f t="shared" ca="1" si="820"/>
        <v>9.0582988212840804E-2</v>
      </c>
      <c r="G10545" s="6">
        <f t="shared" si="823"/>
        <v>0</v>
      </c>
    </row>
    <row r="10546" spans="1:7" x14ac:dyDescent="0.25">
      <c r="A10546" s="6">
        <f t="shared" si="824"/>
        <v>10535</v>
      </c>
      <c r="B10546" s="6">
        <f t="shared" si="821"/>
        <v>-62</v>
      </c>
      <c r="C10546" s="6">
        <f t="shared" si="822"/>
        <v>49</v>
      </c>
      <c r="D10546" s="8">
        <f ca="1">VLOOKUP(B10546,Residuals!$A$12:$AW$232,C10546,FALSE)</f>
        <v>3.226956510011438E-3</v>
      </c>
      <c r="E10546" s="8">
        <f ca="1">VLOOKUP(B10546,Residuals!$A$12:$AW$232,C10546,FALSE)^2</f>
        <v>1.04132483175052E-5</v>
      </c>
      <c r="F10546" s="8">
        <f t="shared" ca="1" si="820"/>
        <v>2.4532862902198631E-2</v>
      </c>
      <c r="G10546" s="6">
        <f t="shared" si="823"/>
        <v>0</v>
      </c>
    </row>
    <row r="10547" spans="1:7" x14ac:dyDescent="0.25">
      <c r="A10547" s="6">
        <f t="shared" si="824"/>
        <v>10536</v>
      </c>
      <c r="B10547" s="6">
        <f t="shared" si="821"/>
        <v>-61</v>
      </c>
      <c r="C10547" s="6">
        <f t="shared" si="822"/>
        <v>49</v>
      </c>
      <c r="D10547" s="8">
        <f ca="1">VLOOKUP(B10547,Residuals!$A$12:$AW$232,C10547,FALSE)</f>
        <v>9.2349882282446484E-3</v>
      </c>
      <c r="E10547" s="8">
        <f ca="1">VLOOKUP(B10547,Residuals!$A$12:$AW$232,C10547,FALSE)^2</f>
        <v>8.5285007575817233E-5</v>
      </c>
      <c r="F10547" s="8">
        <f t="shared" ca="1" si="820"/>
        <v>0.20092533421615016</v>
      </c>
      <c r="G10547" s="6">
        <f t="shared" si="823"/>
        <v>0</v>
      </c>
    </row>
    <row r="10548" spans="1:7" x14ac:dyDescent="0.25">
      <c r="A10548" s="6">
        <f t="shared" si="824"/>
        <v>10537</v>
      </c>
      <c r="B10548" s="6">
        <f t="shared" si="821"/>
        <v>-60</v>
      </c>
      <c r="C10548" s="6">
        <f t="shared" si="822"/>
        <v>49</v>
      </c>
      <c r="D10548" s="8">
        <f ca="1">VLOOKUP(B10548,Residuals!$A$12:$AW$232,C10548,FALSE)</f>
        <v>3.1975542807951918E-3</v>
      </c>
      <c r="E10548" s="8">
        <f ca="1">VLOOKUP(B10548,Residuals!$A$12:$AW$232,C10548,FALSE)^2</f>
        <v>1.0224353378631657E-5</v>
      </c>
      <c r="F10548" s="8">
        <f t="shared" ca="1" si="820"/>
        <v>2.4087840033540673E-2</v>
      </c>
      <c r="G10548" s="6">
        <f t="shared" si="823"/>
        <v>0</v>
      </c>
    </row>
    <row r="10549" spans="1:7" x14ac:dyDescent="0.25">
      <c r="A10549" s="6">
        <f t="shared" si="824"/>
        <v>10538</v>
      </c>
      <c r="B10549" s="6">
        <f t="shared" si="821"/>
        <v>-59</v>
      </c>
      <c r="C10549" s="6">
        <f t="shared" si="822"/>
        <v>49</v>
      </c>
      <c r="D10549" s="8">
        <f ca="1">VLOOKUP(B10549,Residuals!$A$12:$AW$232,C10549,FALSE)</f>
        <v>-4.4480333867182196E-3</v>
      </c>
      <c r="E10549" s="8">
        <f ca="1">VLOOKUP(B10549,Residuals!$A$12:$AW$232,C10549,FALSE)^2</f>
        <v>1.9785001009359955E-5</v>
      </c>
      <c r="F10549" s="8">
        <f t="shared" ca="1" si="820"/>
        <v>4.6612037136052567E-2</v>
      </c>
      <c r="G10549" s="6">
        <f t="shared" si="823"/>
        <v>0</v>
      </c>
    </row>
    <row r="10550" spans="1:7" x14ac:dyDescent="0.25">
      <c r="A10550" s="6">
        <f t="shared" si="824"/>
        <v>10539</v>
      </c>
      <c r="B10550" s="6">
        <f t="shared" si="821"/>
        <v>-58</v>
      </c>
      <c r="C10550" s="6">
        <f t="shared" si="822"/>
        <v>49</v>
      </c>
      <c r="D10550" s="8">
        <f ca="1">VLOOKUP(B10550,Residuals!$A$12:$AW$232,C10550,FALSE)</f>
        <v>5.8617989048652241E-3</v>
      </c>
      <c r="E10550" s="8">
        <f ca="1">VLOOKUP(B10550,Residuals!$A$12:$AW$232,C10550,FALSE)^2</f>
        <v>3.436068640107914E-5</v>
      </c>
      <c r="F10550" s="8">
        <f t="shared" ca="1" si="820"/>
        <v>8.0951301937748535E-2</v>
      </c>
      <c r="G10550" s="6">
        <f t="shared" si="823"/>
        <v>0</v>
      </c>
    </row>
    <row r="10551" spans="1:7" x14ac:dyDescent="0.25">
      <c r="A10551" s="6">
        <f t="shared" si="824"/>
        <v>10540</v>
      </c>
      <c r="B10551" s="6">
        <f t="shared" si="821"/>
        <v>-57</v>
      </c>
      <c r="C10551" s="6">
        <f t="shared" si="822"/>
        <v>49</v>
      </c>
      <c r="D10551" s="8">
        <f ca="1">VLOOKUP(B10551,Residuals!$A$12:$AW$232,C10551,FALSE)</f>
        <v>4.6470857647165961E-3</v>
      </c>
      <c r="E10551" s="8">
        <f ca="1">VLOOKUP(B10551,Residuals!$A$12:$AW$232,C10551,FALSE)^2</f>
        <v>2.1595406104631632E-5</v>
      </c>
      <c r="F10551" s="8">
        <f t="shared" ca="1" si="820"/>
        <v>5.0877221125286649E-2</v>
      </c>
      <c r="G10551" s="6">
        <f t="shared" si="823"/>
        <v>0</v>
      </c>
    </row>
    <row r="10552" spans="1:7" x14ac:dyDescent="0.25">
      <c r="A10552" s="6">
        <f t="shared" si="824"/>
        <v>10541</v>
      </c>
      <c r="B10552" s="6">
        <f t="shared" si="821"/>
        <v>-56</v>
      </c>
      <c r="C10552" s="6">
        <f t="shared" si="822"/>
        <v>49</v>
      </c>
      <c r="D10552" s="8">
        <f ca="1">VLOOKUP(B10552,Residuals!$A$12:$AW$232,C10552,FALSE)</f>
        <v>1.4154480129083732E-2</v>
      </c>
      <c r="E10552" s="8">
        <f ca="1">VLOOKUP(B10552,Residuals!$A$12:$AW$232,C10552,FALSE)^2</f>
        <v>2.0034930772462622E-4</v>
      </c>
      <c r="F10552" s="8">
        <f t="shared" ca="1" si="820"/>
        <v>0.47200853653859925</v>
      </c>
      <c r="G10552" s="6">
        <f t="shared" si="823"/>
        <v>0</v>
      </c>
    </row>
    <row r="10553" spans="1:7" x14ac:dyDescent="0.25">
      <c r="A10553" s="6">
        <f t="shared" si="824"/>
        <v>10542</v>
      </c>
      <c r="B10553" s="6">
        <f t="shared" si="821"/>
        <v>-55</v>
      </c>
      <c r="C10553" s="6">
        <f t="shared" si="822"/>
        <v>49</v>
      </c>
      <c r="D10553" s="8">
        <f ca="1">VLOOKUP(B10553,Residuals!$A$12:$AW$232,C10553,FALSE)</f>
        <v>1.8635845349522052E-2</v>
      </c>
      <c r="E10553" s="8">
        <f ca="1">VLOOKUP(B10553,Residuals!$A$12:$AW$232,C10553,FALSE)^2</f>
        <v>3.4729473189130266E-4</v>
      </c>
      <c r="F10553" s="8">
        <f t="shared" ca="1" si="820"/>
        <v>0.81820137044291741</v>
      </c>
      <c r="G10553" s="6">
        <f t="shared" si="823"/>
        <v>0</v>
      </c>
    </row>
    <row r="10554" spans="1:7" x14ac:dyDescent="0.25">
      <c r="A10554" s="6">
        <f t="shared" si="824"/>
        <v>10543</v>
      </c>
      <c r="B10554" s="6">
        <f t="shared" si="821"/>
        <v>-54</v>
      </c>
      <c r="C10554" s="6">
        <f t="shared" si="822"/>
        <v>49</v>
      </c>
      <c r="D10554" s="8">
        <f ca="1">VLOOKUP(B10554,Residuals!$A$12:$AW$232,C10554,FALSE)</f>
        <v>7.2330282827143526E-3</v>
      </c>
      <c r="E10554" s="8">
        <f ca="1">VLOOKUP(B10554,Residuals!$A$12:$AW$232,C10554,FALSE)^2</f>
        <v>5.2316698138545738E-5</v>
      </c>
      <c r="F10554" s="8">
        <f t="shared" ca="1" si="820"/>
        <v>0.12325437210318518</v>
      </c>
      <c r="G10554" s="6">
        <f t="shared" si="823"/>
        <v>0</v>
      </c>
    </row>
    <row r="10555" spans="1:7" x14ac:dyDescent="0.25">
      <c r="A10555" s="6">
        <f t="shared" si="824"/>
        <v>10544</v>
      </c>
      <c r="B10555" s="6">
        <f t="shared" si="821"/>
        <v>-53</v>
      </c>
      <c r="C10555" s="6">
        <f t="shared" si="822"/>
        <v>49</v>
      </c>
      <c r="D10555" s="8">
        <f ca="1">VLOOKUP(B10555,Residuals!$A$12:$AW$232,C10555,FALSE)</f>
        <v>-1.0853080927124641E-3</v>
      </c>
      <c r="E10555" s="8">
        <f ca="1">VLOOKUP(B10555,Residuals!$A$12:$AW$232,C10555,FALSE)^2</f>
        <v>1.1778936561071667E-6</v>
      </c>
      <c r="F10555" s="8">
        <f t="shared" ca="1" si="820"/>
        <v>2.775032602465565E-3</v>
      </c>
      <c r="G10555" s="6">
        <f t="shared" si="823"/>
        <v>0</v>
      </c>
    </row>
    <row r="10556" spans="1:7" x14ac:dyDescent="0.25">
      <c r="A10556" s="6">
        <f t="shared" si="824"/>
        <v>10545</v>
      </c>
      <c r="B10556" s="6">
        <f t="shared" si="821"/>
        <v>-52</v>
      </c>
      <c r="C10556" s="6">
        <f t="shared" si="822"/>
        <v>49</v>
      </c>
      <c r="D10556" s="8">
        <f ca="1">VLOOKUP(B10556,Residuals!$A$12:$AW$232,C10556,FALSE)</f>
        <v>2.7992705206120499E-2</v>
      </c>
      <c r="E10556" s="8">
        <f ca="1">VLOOKUP(B10556,Residuals!$A$12:$AW$232,C10556,FALSE)^2</f>
        <v>7.8359154475676567E-4</v>
      </c>
      <c r="F10556" s="8">
        <f t="shared" ca="1" si="820"/>
        <v>1.8460852322635659</v>
      </c>
      <c r="G10556" s="6">
        <f t="shared" si="823"/>
        <v>0</v>
      </c>
    </row>
    <row r="10557" spans="1:7" x14ac:dyDescent="0.25">
      <c r="A10557" s="6">
        <f t="shared" si="824"/>
        <v>10546</v>
      </c>
      <c r="B10557" s="6">
        <f t="shared" si="821"/>
        <v>-51</v>
      </c>
      <c r="C10557" s="6">
        <f t="shared" si="822"/>
        <v>49</v>
      </c>
      <c r="D10557" s="8">
        <f ca="1">VLOOKUP(B10557,Residuals!$A$12:$AW$232,C10557,FALSE)</f>
        <v>5.4637003905800639E-2</v>
      </c>
      <c r="E10557" s="8">
        <f ca="1">VLOOKUP(B10557,Residuals!$A$12:$AW$232,C10557,FALSE)^2</f>
        <v>2.9852021958024742E-3</v>
      </c>
      <c r="F10557" s="8">
        <f t="shared" ca="1" si="820"/>
        <v>7.032921329826709</v>
      </c>
      <c r="G10557" s="6">
        <f t="shared" si="823"/>
        <v>0</v>
      </c>
    </row>
    <row r="10558" spans="1:7" x14ac:dyDescent="0.25">
      <c r="A10558" s="6">
        <f t="shared" si="824"/>
        <v>10547</v>
      </c>
      <c r="B10558" s="6">
        <f t="shared" si="821"/>
        <v>-50</v>
      </c>
      <c r="C10558" s="6">
        <f t="shared" si="822"/>
        <v>49</v>
      </c>
      <c r="D10558" s="8">
        <f ca="1">VLOOKUP(B10558,Residuals!$A$12:$AW$232,C10558,FALSE)</f>
        <v>5.2172525329224409E-2</v>
      </c>
      <c r="E10558" s="8">
        <f ca="1">VLOOKUP(B10558,Residuals!$A$12:$AW$232,C10558,FALSE)^2</f>
        <v>2.7219723992285626E-3</v>
      </c>
      <c r="F10558" s="8">
        <f t="shared" ca="1" si="820"/>
        <v>6.4127708912488108</v>
      </c>
      <c r="G10558" s="6">
        <f t="shared" si="823"/>
        <v>0</v>
      </c>
    </row>
    <row r="10559" spans="1:7" x14ac:dyDescent="0.25">
      <c r="A10559" s="6">
        <f t="shared" si="824"/>
        <v>10548</v>
      </c>
      <c r="B10559" s="6">
        <f t="shared" si="821"/>
        <v>-49</v>
      </c>
      <c r="C10559" s="6">
        <f t="shared" si="822"/>
        <v>49</v>
      </c>
      <c r="D10559" s="8">
        <f ca="1">VLOOKUP(B10559,Residuals!$A$12:$AW$232,C10559,FALSE)</f>
        <v>4.0587889531681923E-2</v>
      </c>
      <c r="E10559" s="8">
        <f ca="1">VLOOKUP(B10559,Residuals!$A$12:$AW$232,C10559,FALSE)^2</f>
        <v>1.6473767766360149E-3</v>
      </c>
      <c r="F10559" s="8">
        <f t="shared" ca="1" si="820"/>
        <v>3.8811010145160756</v>
      </c>
      <c r="G10559" s="6">
        <f t="shared" si="823"/>
        <v>0</v>
      </c>
    </row>
    <row r="10560" spans="1:7" x14ac:dyDescent="0.25">
      <c r="A10560" s="6">
        <f t="shared" si="824"/>
        <v>10549</v>
      </c>
      <c r="B10560" s="6">
        <f t="shared" si="821"/>
        <v>-48</v>
      </c>
      <c r="C10560" s="6">
        <f t="shared" si="822"/>
        <v>49</v>
      </c>
      <c r="D10560" s="8">
        <f ca="1">VLOOKUP(B10560,Residuals!$A$12:$AW$232,C10560,FALSE)</f>
        <v>3.1735930456013292E-2</v>
      </c>
      <c r="E10560" s="8">
        <f ca="1">VLOOKUP(B10560,Residuals!$A$12:$AW$232,C10560,FALSE)^2</f>
        <v>1.007169281908912E-3</v>
      </c>
      <c r="F10560" s="8">
        <f t="shared" ca="1" si="820"/>
        <v>2.3728182752389113</v>
      </c>
      <c r="G10560" s="6">
        <f t="shared" si="823"/>
        <v>0</v>
      </c>
    </row>
    <row r="10561" spans="1:7" x14ac:dyDescent="0.25">
      <c r="A10561" s="6">
        <f t="shared" si="824"/>
        <v>10550</v>
      </c>
      <c r="B10561" s="6">
        <f t="shared" si="821"/>
        <v>-47</v>
      </c>
      <c r="C10561" s="6">
        <f t="shared" si="822"/>
        <v>49</v>
      </c>
      <c r="D10561" s="8">
        <f ca="1">VLOOKUP(B10561,Residuals!$A$12:$AW$232,C10561,FALSE)</f>
        <v>3.8659765430205641E-2</v>
      </c>
      <c r="E10561" s="8">
        <f ca="1">VLOOKUP(B10561,Residuals!$A$12:$AW$232,C10561,FALSE)^2</f>
        <v>1.4945774631185231E-3</v>
      </c>
      <c r="F10561" s="8">
        <f t="shared" ca="1" si="820"/>
        <v>3.5211168389948702</v>
      </c>
      <c r="G10561" s="6">
        <f t="shared" si="823"/>
        <v>0</v>
      </c>
    </row>
    <row r="10562" spans="1:7" x14ac:dyDescent="0.25">
      <c r="A10562" s="6">
        <f t="shared" si="824"/>
        <v>10551</v>
      </c>
      <c r="B10562" s="6">
        <f t="shared" si="821"/>
        <v>-46</v>
      </c>
      <c r="C10562" s="6">
        <f t="shared" si="822"/>
        <v>49</v>
      </c>
      <c r="D10562" s="8">
        <f ca="1">VLOOKUP(B10562,Residuals!$A$12:$AW$232,C10562,FALSE)</f>
        <v>2.6066453663510653E-2</v>
      </c>
      <c r="E10562" s="8">
        <f ca="1">VLOOKUP(B10562,Residuals!$A$12:$AW$232,C10562,FALSE)^2</f>
        <v>6.7946000659194791E-4</v>
      </c>
      <c r="F10562" s="8">
        <f t="shared" ca="1" si="820"/>
        <v>1.6007588296176163</v>
      </c>
      <c r="G10562" s="6">
        <f t="shared" si="823"/>
        <v>0</v>
      </c>
    </row>
    <row r="10563" spans="1:7" x14ac:dyDescent="0.25">
      <c r="A10563" s="6">
        <f t="shared" si="824"/>
        <v>10552</v>
      </c>
      <c r="B10563" s="6">
        <f t="shared" si="821"/>
        <v>-45</v>
      </c>
      <c r="C10563" s="6">
        <f t="shared" si="822"/>
        <v>49</v>
      </c>
      <c r="D10563" s="8">
        <f ca="1">VLOOKUP(B10563,Residuals!$A$12:$AW$232,C10563,FALSE)</f>
        <v>8.1159989056995771E-3</v>
      </c>
      <c r="E10563" s="8">
        <f ca="1">VLOOKUP(B10563,Residuals!$A$12:$AW$232,C10563,FALSE)^2</f>
        <v>6.5869438237316731E-5</v>
      </c>
      <c r="F10563" s="8">
        <f t="shared" ca="1" si="820"/>
        <v>0.15518365148408214</v>
      </c>
      <c r="G10563" s="6">
        <f t="shared" si="823"/>
        <v>0</v>
      </c>
    </row>
    <row r="10564" spans="1:7" x14ac:dyDescent="0.25">
      <c r="A10564" s="6">
        <f t="shared" si="824"/>
        <v>10553</v>
      </c>
      <c r="B10564" s="6">
        <f t="shared" si="821"/>
        <v>-44</v>
      </c>
      <c r="C10564" s="6">
        <f t="shared" si="822"/>
        <v>49</v>
      </c>
      <c r="D10564" s="8">
        <f ca="1">VLOOKUP(B10564,Residuals!$A$12:$AW$232,C10564,FALSE)</f>
        <v>1.1168452534576302E-2</v>
      </c>
      <c r="E10564" s="8">
        <f ca="1">VLOOKUP(B10564,Residuals!$A$12:$AW$232,C10564,FALSE)^2</f>
        <v>1.2473433201708382E-4</v>
      </c>
      <c r="F10564" s="8">
        <f t="shared" ca="1" si="820"/>
        <v>0.29386510080896422</v>
      </c>
      <c r="G10564" s="6">
        <f t="shared" si="823"/>
        <v>0</v>
      </c>
    </row>
    <row r="10565" spans="1:7" x14ac:dyDescent="0.25">
      <c r="A10565" s="6">
        <f t="shared" si="824"/>
        <v>10554</v>
      </c>
      <c r="B10565" s="6">
        <f t="shared" si="821"/>
        <v>-43</v>
      </c>
      <c r="C10565" s="6">
        <f t="shared" si="822"/>
        <v>49</v>
      </c>
      <c r="D10565" s="8">
        <f ca="1">VLOOKUP(B10565,Residuals!$A$12:$AW$232,C10565,FALSE)</f>
        <v>-9.5110018106142301E-3</v>
      </c>
      <c r="E10565" s="8">
        <f ca="1">VLOOKUP(B10565,Residuals!$A$12:$AW$232,C10565,FALSE)^2</f>
        <v>9.0459155441507169E-5</v>
      </c>
      <c r="F10565" s="8">
        <f t="shared" ca="1" si="820"/>
        <v>0.21311525386027197</v>
      </c>
      <c r="G10565" s="6">
        <f t="shared" si="823"/>
        <v>0</v>
      </c>
    </row>
    <row r="10566" spans="1:7" x14ac:dyDescent="0.25">
      <c r="A10566" s="6">
        <f t="shared" si="824"/>
        <v>10555</v>
      </c>
      <c r="B10566" s="6">
        <f t="shared" si="821"/>
        <v>-42</v>
      </c>
      <c r="C10566" s="6">
        <f t="shared" si="822"/>
        <v>49</v>
      </c>
      <c r="D10566" s="8">
        <f ca="1">VLOOKUP(B10566,Residuals!$A$12:$AW$232,C10566,FALSE)</f>
        <v>9.0587077359637232E-3</v>
      </c>
      <c r="E10566" s="8">
        <f ca="1">VLOOKUP(B10566,Residuals!$A$12:$AW$232,C10566,FALSE)^2</f>
        <v>8.2060185845609E-5</v>
      </c>
      <c r="F10566" s="8">
        <f t="shared" ca="1" si="820"/>
        <v>0.19332788652461336</v>
      </c>
      <c r="G10566" s="6">
        <f t="shared" si="823"/>
        <v>0</v>
      </c>
    </row>
    <row r="10567" spans="1:7" x14ac:dyDescent="0.25">
      <c r="A10567" s="6">
        <f t="shared" si="824"/>
        <v>10556</v>
      </c>
      <c r="B10567" s="6">
        <f t="shared" si="821"/>
        <v>-41</v>
      </c>
      <c r="C10567" s="6">
        <f t="shared" si="822"/>
        <v>49</v>
      </c>
      <c r="D10567" s="8">
        <f ca="1">VLOOKUP(B10567,Residuals!$A$12:$AW$232,C10567,FALSE)</f>
        <v>-3.1078017433972829E-2</v>
      </c>
      <c r="E10567" s="8">
        <f ca="1">VLOOKUP(B10567,Residuals!$A$12:$AW$232,C10567,FALSE)^2</f>
        <v>9.6584316762631916E-4</v>
      </c>
      <c r="F10567" s="8">
        <f t="shared" ca="1" si="820"/>
        <v>2.2754569269772826</v>
      </c>
      <c r="G10567" s="6">
        <f t="shared" si="823"/>
        <v>0</v>
      </c>
    </row>
    <row r="10568" spans="1:7" x14ac:dyDescent="0.25">
      <c r="A10568" s="6">
        <f t="shared" si="824"/>
        <v>10557</v>
      </c>
      <c r="B10568" s="6">
        <f t="shared" si="821"/>
        <v>-40</v>
      </c>
      <c r="C10568" s="6">
        <f t="shared" si="822"/>
        <v>49</v>
      </c>
      <c r="D10568" s="8">
        <f ca="1">VLOOKUP(B10568,Residuals!$A$12:$AW$232,C10568,FALSE)</f>
        <v>2.6599875241710333E-3</v>
      </c>
      <c r="E10568" s="8">
        <f ca="1">VLOOKUP(B10568,Residuals!$A$12:$AW$232,C10568,FALSE)^2</f>
        <v>7.0755336287455439E-6</v>
      </c>
      <c r="F10568" s="8">
        <f t="shared" ca="1" si="820"/>
        <v>1.6669447532726978E-2</v>
      </c>
      <c r="G10568" s="6">
        <f t="shared" si="823"/>
        <v>0</v>
      </c>
    </row>
    <row r="10569" spans="1:7" x14ac:dyDescent="0.25">
      <c r="A10569" s="6">
        <f t="shared" si="824"/>
        <v>10558</v>
      </c>
      <c r="B10569" s="6">
        <f t="shared" si="821"/>
        <v>-39</v>
      </c>
      <c r="C10569" s="6">
        <f t="shared" si="822"/>
        <v>49</v>
      </c>
      <c r="D10569" s="8">
        <f ca="1">VLOOKUP(B10569,Residuals!$A$12:$AW$232,C10569,FALSE)</f>
        <v>-6.8617649165746322E-2</v>
      </c>
      <c r="E10569" s="8">
        <f ca="1">VLOOKUP(B10569,Residuals!$A$12:$AW$232,C10569,FALSE)^2</f>
        <v>4.7083817770334473E-3</v>
      </c>
      <c r="F10569" s="8">
        <f t="shared" ca="1" si="820"/>
        <v>11.092608291400639</v>
      </c>
      <c r="G10569" s="6">
        <f t="shared" si="823"/>
        <v>0</v>
      </c>
    </row>
    <row r="10570" spans="1:7" x14ac:dyDescent="0.25">
      <c r="A10570" s="6">
        <f t="shared" si="824"/>
        <v>10559</v>
      </c>
      <c r="B10570" s="6">
        <f t="shared" si="821"/>
        <v>-38</v>
      </c>
      <c r="C10570" s="6">
        <f t="shared" si="822"/>
        <v>49</v>
      </c>
      <c r="D10570" s="8">
        <f ca="1">VLOOKUP(B10570,Residuals!$A$12:$AW$232,C10570,FALSE)</f>
        <v>-4.8734079026583662E-3</v>
      </c>
      <c r="E10570" s="8">
        <f ca="1">VLOOKUP(B10570,Residuals!$A$12:$AW$232,C10570,FALSE)^2</f>
        <v>2.3750104585693016E-5</v>
      </c>
      <c r="F10570" s="8">
        <f t="shared" ca="1" si="820"/>
        <v>5.5953535529754718E-2</v>
      </c>
      <c r="G10570" s="6">
        <f t="shared" si="823"/>
        <v>0</v>
      </c>
    </row>
    <row r="10571" spans="1:7" x14ac:dyDescent="0.25">
      <c r="A10571" s="6">
        <f t="shared" si="824"/>
        <v>10560</v>
      </c>
      <c r="B10571" s="6">
        <f t="shared" si="821"/>
        <v>-37</v>
      </c>
      <c r="C10571" s="6">
        <f t="shared" si="822"/>
        <v>49</v>
      </c>
      <c r="D10571" s="8">
        <f ca="1">VLOOKUP(B10571,Residuals!$A$12:$AW$232,C10571,FALSE)</f>
        <v>5.2442510535591017E-3</v>
      </c>
      <c r="E10571" s="8">
        <f ca="1">VLOOKUP(B10571,Residuals!$A$12:$AW$232,C10571,FALSE)^2</f>
        <v>2.750216911275575E-5</v>
      </c>
      <c r="F10571" s="8">
        <f t="shared" ref="F10571:F10618" ca="1" si="825">E10571/$F$8</f>
        <v>6.4793129269961031E-2</v>
      </c>
      <c r="G10571" s="6">
        <f t="shared" si="823"/>
        <v>0</v>
      </c>
    </row>
    <row r="10572" spans="1:7" x14ac:dyDescent="0.25">
      <c r="A10572" s="6">
        <f t="shared" si="824"/>
        <v>10561</v>
      </c>
      <c r="B10572" s="6">
        <f t="shared" ref="B10572:B10618" si="826">MOD(A10572,221)-210</f>
        <v>-36</v>
      </c>
      <c r="C10572" s="6">
        <f t="shared" ref="C10572:C10618" si="827">IF(B10572&lt;B10571,IF(ISNUMBER(C10571),C10571+1,2),C10571)</f>
        <v>49</v>
      </c>
      <c r="D10572" s="8">
        <f ca="1">VLOOKUP(B10572,Residuals!$A$12:$AW$232,C10572,FALSE)</f>
        <v>3.7531140201903318E-2</v>
      </c>
      <c r="E10572" s="8">
        <f ca="1">VLOOKUP(B10572,Residuals!$A$12:$AW$232,C10572,FALSE)^2</f>
        <v>1.4085864848549234E-3</v>
      </c>
      <c r="F10572" s="8">
        <f t="shared" ca="1" si="825"/>
        <v>3.3185282886939538</v>
      </c>
      <c r="G10572" s="6">
        <f t="shared" ref="G10572:G10618" si="828">IF(OR(B10572&lt;-10,B10572&gt;10),0,1)</f>
        <v>0</v>
      </c>
    </row>
    <row r="10573" spans="1:7" x14ac:dyDescent="0.25">
      <c r="A10573" s="6">
        <f t="shared" ref="A10573:A10618" si="829">A10572+1</f>
        <v>10562</v>
      </c>
      <c r="B10573" s="6">
        <f t="shared" si="826"/>
        <v>-35</v>
      </c>
      <c r="C10573" s="6">
        <f t="shared" si="827"/>
        <v>49</v>
      </c>
      <c r="D10573" s="8">
        <f ca="1">VLOOKUP(B10573,Residuals!$A$12:$AW$232,C10573,FALSE)</f>
        <v>3.670800392966754E-2</v>
      </c>
      <c r="E10573" s="8">
        <f ca="1">VLOOKUP(B10573,Residuals!$A$12:$AW$232,C10573,FALSE)^2</f>
        <v>1.3474775525004876E-3</v>
      </c>
      <c r="F10573" s="8">
        <f t="shared" ca="1" si="825"/>
        <v>3.1745600461398111</v>
      </c>
      <c r="G10573" s="6">
        <f t="shared" si="828"/>
        <v>0</v>
      </c>
    </row>
    <row r="10574" spans="1:7" x14ac:dyDescent="0.25">
      <c r="A10574" s="6">
        <f t="shared" si="829"/>
        <v>10563</v>
      </c>
      <c r="B10574" s="6">
        <f t="shared" si="826"/>
        <v>-34</v>
      </c>
      <c r="C10574" s="6">
        <f t="shared" si="827"/>
        <v>49</v>
      </c>
      <c r="D10574" s="8">
        <f ca="1">VLOOKUP(B10574,Residuals!$A$12:$AW$232,C10574,FALSE)</f>
        <v>6.9560353451476207E-3</v>
      </c>
      <c r="E10574" s="8">
        <f ca="1">VLOOKUP(B10574,Residuals!$A$12:$AW$232,C10574,FALSE)^2</f>
        <v>4.8386427722942982E-5</v>
      </c>
      <c r="F10574" s="8">
        <f t="shared" ca="1" si="825"/>
        <v>0.11399493812690503</v>
      </c>
      <c r="G10574" s="6">
        <f t="shared" si="828"/>
        <v>0</v>
      </c>
    </row>
    <row r="10575" spans="1:7" x14ac:dyDescent="0.25">
      <c r="A10575" s="6">
        <f t="shared" si="829"/>
        <v>10564</v>
      </c>
      <c r="B10575" s="6">
        <f t="shared" si="826"/>
        <v>-33</v>
      </c>
      <c r="C10575" s="6">
        <f t="shared" si="827"/>
        <v>49</v>
      </c>
      <c r="D10575" s="8">
        <f ca="1">VLOOKUP(B10575,Residuals!$A$12:$AW$232,C10575,FALSE)</f>
        <v>1.0989400038863452E-2</v>
      </c>
      <c r="E10575" s="8">
        <f ca="1">VLOOKUP(B10575,Residuals!$A$12:$AW$232,C10575,FALSE)^2</f>
        <v>1.2076691321417205E-4</v>
      </c>
      <c r="F10575" s="8">
        <f t="shared" ca="1" si="825"/>
        <v>0.28451814790822344</v>
      </c>
      <c r="G10575" s="6">
        <f t="shared" si="828"/>
        <v>0</v>
      </c>
    </row>
    <row r="10576" spans="1:7" x14ac:dyDescent="0.25">
      <c r="A10576" s="6">
        <f t="shared" si="829"/>
        <v>10565</v>
      </c>
      <c r="B10576" s="6">
        <f t="shared" si="826"/>
        <v>-32</v>
      </c>
      <c r="C10576" s="6">
        <f t="shared" si="827"/>
        <v>49</v>
      </c>
      <c r="D10576" s="8">
        <f ca="1">VLOOKUP(B10576,Residuals!$A$12:$AW$232,C10576,FALSE)</f>
        <v>7.6300463148712035E-3</v>
      </c>
      <c r="E10576" s="8">
        <f ca="1">VLOOKUP(B10576,Residuals!$A$12:$AW$232,C10576,FALSE)^2</f>
        <v>5.821760676707963E-5</v>
      </c>
      <c r="F10576" s="8">
        <f t="shared" ca="1" si="825"/>
        <v>0.13715648775127393</v>
      </c>
      <c r="G10576" s="6">
        <f t="shared" si="828"/>
        <v>0</v>
      </c>
    </row>
    <row r="10577" spans="1:7" x14ac:dyDescent="0.25">
      <c r="A10577" s="6">
        <f t="shared" si="829"/>
        <v>10566</v>
      </c>
      <c r="B10577" s="6">
        <f t="shared" si="826"/>
        <v>-31</v>
      </c>
      <c r="C10577" s="6">
        <f t="shared" si="827"/>
        <v>49</v>
      </c>
      <c r="D10577" s="8">
        <f ca="1">VLOOKUP(B10577,Residuals!$A$12:$AW$232,C10577,FALSE)</f>
        <v>5.9300605570307939E-4</v>
      </c>
      <c r="E10577" s="8">
        <f ca="1">VLOOKUP(B10577,Residuals!$A$12:$AW$232,C10577,FALSE)^2</f>
        <v>3.5165618210052368E-7</v>
      </c>
      <c r="F10577" s="8">
        <f t="shared" ca="1" si="825"/>
        <v>8.2847663295228388E-4</v>
      </c>
      <c r="G10577" s="6">
        <f t="shared" si="828"/>
        <v>0</v>
      </c>
    </row>
    <row r="10578" spans="1:7" x14ac:dyDescent="0.25">
      <c r="A10578" s="6">
        <f t="shared" si="829"/>
        <v>10567</v>
      </c>
      <c r="B10578" s="6">
        <f t="shared" si="826"/>
        <v>-30</v>
      </c>
      <c r="C10578" s="6">
        <f t="shared" si="827"/>
        <v>49</v>
      </c>
      <c r="D10578" s="8">
        <f ca="1">VLOOKUP(B10578,Residuals!$A$12:$AW$232,C10578,FALSE)</f>
        <v>4.0531289378357711E-2</v>
      </c>
      <c r="E10578" s="8">
        <f ca="1">VLOOKUP(B10578,Residuals!$A$12:$AW$232,C10578,FALSE)^2</f>
        <v>1.6427854186721726E-3</v>
      </c>
      <c r="F10578" s="8">
        <f t="shared" ca="1" si="825"/>
        <v>3.8702841058985689</v>
      </c>
      <c r="G10578" s="6">
        <f t="shared" si="828"/>
        <v>0</v>
      </c>
    </row>
    <row r="10579" spans="1:7" x14ac:dyDescent="0.25">
      <c r="A10579" s="6">
        <f t="shared" si="829"/>
        <v>10568</v>
      </c>
      <c r="B10579" s="6">
        <f t="shared" si="826"/>
        <v>-29</v>
      </c>
      <c r="C10579" s="6">
        <f t="shared" si="827"/>
        <v>49</v>
      </c>
      <c r="D10579" s="8">
        <f ca="1">VLOOKUP(B10579,Residuals!$A$12:$AW$232,C10579,FALSE)</f>
        <v>2.2700969805502173E-2</v>
      </c>
      <c r="E10579" s="8">
        <f ca="1">VLOOKUP(B10579,Residuals!$A$12:$AW$232,C10579,FALSE)^2</f>
        <v>5.1533403011032135E-4</v>
      </c>
      <c r="F10579" s="8">
        <f t="shared" ca="1" si="825"/>
        <v>1.2140898520859364</v>
      </c>
      <c r="G10579" s="6">
        <f t="shared" si="828"/>
        <v>0</v>
      </c>
    </row>
    <row r="10580" spans="1:7" x14ac:dyDescent="0.25">
      <c r="A10580" s="6">
        <f t="shared" si="829"/>
        <v>10569</v>
      </c>
      <c r="B10580" s="6">
        <f t="shared" si="826"/>
        <v>-28</v>
      </c>
      <c r="C10580" s="6">
        <f t="shared" si="827"/>
        <v>49</v>
      </c>
      <c r="D10580" s="8">
        <f ca="1">VLOOKUP(B10580,Residuals!$A$12:$AW$232,C10580,FALSE)</f>
        <v>4.352992717162843E-3</v>
      </c>
      <c r="E10580" s="8">
        <f ca="1">VLOOKUP(B10580,Residuals!$A$12:$AW$232,C10580,FALSE)^2</f>
        <v>1.8948545595672752E-5</v>
      </c>
      <c r="F10580" s="8">
        <f t="shared" ca="1" si="825"/>
        <v>4.4641408436716386E-2</v>
      </c>
      <c r="G10580" s="6">
        <f t="shared" si="828"/>
        <v>0</v>
      </c>
    </row>
    <row r="10581" spans="1:7" x14ac:dyDescent="0.25">
      <c r="A10581" s="6">
        <f t="shared" si="829"/>
        <v>10570</v>
      </c>
      <c r="B10581" s="6">
        <f t="shared" si="826"/>
        <v>-27</v>
      </c>
      <c r="C10581" s="6">
        <f t="shared" si="827"/>
        <v>49</v>
      </c>
      <c r="D10581" s="8">
        <f ca="1">VLOOKUP(B10581,Residuals!$A$12:$AW$232,C10581,FALSE)</f>
        <v>6.955511024168097E-2</v>
      </c>
      <c r="E10581" s="8">
        <f ca="1">VLOOKUP(B10581,Residuals!$A$12:$AW$232,C10581,FALSE)^2</f>
        <v>4.8379133607323929E-3</v>
      </c>
      <c r="F10581" s="8">
        <f t="shared" ca="1" si="825"/>
        <v>11.397775371594902</v>
      </c>
      <c r="G10581" s="6">
        <f t="shared" si="828"/>
        <v>0</v>
      </c>
    </row>
    <row r="10582" spans="1:7" x14ac:dyDescent="0.25">
      <c r="A10582" s="6">
        <f t="shared" si="829"/>
        <v>10571</v>
      </c>
      <c r="B10582" s="6">
        <f t="shared" si="826"/>
        <v>-26</v>
      </c>
      <c r="C10582" s="6">
        <f t="shared" si="827"/>
        <v>49</v>
      </c>
      <c r="D10582" s="8">
        <f ca="1">VLOOKUP(B10582,Residuals!$A$12:$AW$232,C10582,FALSE)</f>
        <v>4.4227037868444771E-2</v>
      </c>
      <c r="E10582" s="8">
        <f ca="1">VLOOKUP(B10582,Residuals!$A$12:$AW$232,C10582,FALSE)^2</f>
        <v>1.9560308786168478E-3</v>
      </c>
      <c r="F10582" s="8">
        <f t="shared" ca="1" si="825"/>
        <v>4.6082678444252219</v>
      </c>
      <c r="G10582" s="6">
        <f t="shared" si="828"/>
        <v>0</v>
      </c>
    </row>
    <row r="10583" spans="1:7" x14ac:dyDescent="0.25">
      <c r="A10583" s="6">
        <f t="shared" si="829"/>
        <v>10572</v>
      </c>
      <c r="B10583" s="6">
        <f t="shared" si="826"/>
        <v>-25</v>
      </c>
      <c r="C10583" s="6">
        <f t="shared" si="827"/>
        <v>49</v>
      </c>
      <c r="D10583" s="8">
        <f ca="1">VLOOKUP(B10583,Residuals!$A$12:$AW$232,C10583,FALSE)</f>
        <v>6.024579784764883E-2</v>
      </c>
      <c r="E10583" s="8">
        <f ca="1">VLOOKUP(B10583,Residuals!$A$12:$AW$232,C10583,FALSE)^2</f>
        <v>3.6295561582997682E-3</v>
      </c>
      <c r="F10583" s="8">
        <f t="shared" ca="1" si="825"/>
        <v>8.5509728484734655</v>
      </c>
      <c r="G10583" s="6">
        <f t="shared" si="828"/>
        <v>0</v>
      </c>
    </row>
    <row r="10584" spans="1:7" x14ac:dyDescent="0.25">
      <c r="A10584" s="6">
        <f t="shared" si="829"/>
        <v>10573</v>
      </c>
      <c r="B10584" s="6">
        <f t="shared" si="826"/>
        <v>-24</v>
      </c>
      <c r="C10584" s="6">
        <f t="shared" si="827"/>
        <v>49</v>
      </c>
      <c r="D10584" s="8">
        <f ca="1">VLOOKUP(B10584,Residuals!$A$12:$AW$232,C10584,FALSE)</f>
        <v>4.7669911668554971E-2</v>
      </c>
      <c r="E10584" s="8">
        <f ca="1">VLOOKUP(B10584,Residuals!$A$12:$AW$232,C10584,FALSE)^2</f>
        <v>2.2724204784878334E-3</v>
      </c>
      <c r="F10584" s="8">
        <f t="shared" ca="1" si="825"/>
        <v>5.353658950125463</v>
      </c>
      <c r="G10584" s="6">
        <f t="shared" si="828"/>
        <v>0</v>
      </c>
    </row>
    <row r="10585" spans="1:7" x14ac:dyDescent="0.25">
      <c r="A10585" s="6">
        <f t="shared" si="829"/>
        <v>10574</v>
      </c>
      <c r="B10585" s="6">
        <f t="shared" si="826"/>
        <v>-23</v>
      </c>
      <c r="C10585" s="6">
        <f t="shared" si="827"/>
        <v>49</v>
      </c>
      <c r="D10585" s="8">
        <f ca="1">VLOOKUP(B10585,Residuals!$A$12:$AW$232,C10585,FALSE)</f>
        <v>2.1885697879108545E-2</v>
      </c>
      <c r="E10585" s="8">
        <f ca="1">VLOOKUP(B10585,Residuals!$A$12:$AW$232,C10585,FALSE)^2</f>
        <v>4.789837716556163E-4</v>
      </c>
      <c r="F10585" s="8">
        <f t="shared" ca="1" si="825"/>
        <v>1.1284512617116298</v>
      </c>
      <c r="G10585" s="6">
        <f t="shared" si="828"/>
        <v>0</v>
      </c>
    </row>
    <row r="10586" spans="1:7" x14ac:dyDescent="0.25">
      <c r="A10586" s="6">
        <f t="shared" si="829"/>
        <v>10575</v>
      </c>
      <c r="B10586" s="6">
        <f t="shared" si="826"/>
        <v>-22</v>
      </c>
      <c r="C10586" s="6">
        <f t="shared" si="827"/>
        <v>49</v>
      </c>
      <c r="D10586" s="8">
        <f ca="1">VLOOKUP(B10586,Residuals!$A$12:$AW$232,C10586,FALSE)</f>
        <v>3.4153129787825962E-2</v>
      </c>
      <c r="E10586" s="8">
        <f ca="1">VLOOKUP(B10586,Residuals!$A$12:$AW$232,C10586,FALSE)^2</f>
        <v>1.166436274304085E-3</v>
      </c>
      <c r="F10586" s="8">
        <f t="shared" ca="1" si="825"/>
        <v>2.7480398362870582</v>
      </c>
      <c r="G10586" s="6">
        <f t="shared" si="828"/>
        <v>0</v>
      </c>
    </row>
    <row r="10587" spans="1:7" x14ac:dyDescent="0.25">
      <c r="A10587" s="6">
        <f t="shared" si="829"/>
        <v>10576</v>
      </c>
      <c r="B10587" s="6">
        <f t="shared" si="826"/>
        <v>-21</v>
      </c>
      <c r="C10587" s="6">
        <f t="shared" si="827"/>
        <v>49</v>
      </c>
      <c r="D10587" s="8">
        <f ca="1">VLOOKUP(B10587,Residuals!$A$12:$AW$232,C10587,FALSE)</f>
        <v>2.0247896660356368E-2</v>
      </c>
      <c r="E10587" s="8">
        <f ca="1">VLOOKUP(B10587,Residuals!$A$12:$AW$232,C10587,FALSE)^2</f>
        <v>4.0997731916847058E-4</v>
      </c>
      <c r="F10587" s="8">
        <f t="shared" ca="1" si="825"/>
        <v>0.96587703063444175</v>
      </c>
      <c r="G10587" s="6">
        <f t="shared" si="828"/>
        <v>0</v>
      </c>
    </row>
    <row r="10588" spans="1:7" x14ac:dyDescent="0.25">
      <c r="A10588" s="6">
        <f t="shared" si="829"/>
        <v>10577</v>
      </c>
      <c r="B10588" s="6">
        <f t="shared" si="826"/>
        <v>-20</v>
      </c>
      <c r="C10588" s="6">
        <f t="shared" si="827"/>
        <v>49</v>
      </c>
      <c r="D10588" s="8">
        <f ca="1">VLOOKUP(B10588,Residuals!$A$12:$AW$232,C10588,FALSE)</f>
        <v>1.3242013340721471E-2</v>
      </c>
      <c r="E10588" s="8">
        <f ca="1">VLOOKUP(B10588,Residuals!$A$12:$AW$232,C10588,FALSE)^2</f>
        <v>1.7535091731584539E-4</v>
      </c>
      <c r="F10588" s="8">
        <f t="shared" ca="1" si="825"/>
        <v>0.41311412953177706</v>
      </c>
      <c r="G10588" s="6">
        <f t="shared" si="828"/>
        <v>0</v>
      </c>
    </row>
    <row r="10589" spans="1:7" x14ac:dyDescent="0.25">
      <c r="A10589" s="6">
        <f t="shared" si="829"/>
        <v>10578</v>
      </c>
      <c r="B10589" s="6">
        <f t="shared" si="826"/>
        <v>-19</v>
      </c>
      <c r="C10589" s="6">
        <f t="shared" si="827"/>
        <v>49</v>
      </c>
      <c r="D10589" s="8">
        <f ca="1">VLOOKUP(B10589,Residuals!$A$12:$AW$232,C10589,FALSE)</f>
        <v>-9.865467888958564E-3</v>
      </c>
      <c r="E10589" s="8">
        <f ca="1">VLOOKUP(B10589,Residuals!$A$12:$AW$232,C10589,FALSE)^2</f>
        <v>9.732745666807255E-5</v>
      </c>
      <c r="F10589" s="8">
        <f t="shared" ca="1" si="825"/>
        <v>0.22929647678175705</v>
      </c>
      <c r="G10589" s="6">
        <f t="shared" si="828"/>
        <v>0</v>
      </c>
    </row>
    <row r="10590" spans="1:7" x14ac:dyDescent="0.25">
      <c r="A10590" s="6">
        <f t="shared" si="829"/>
        <v>10579</v>
      </c>
      <c r="B10590" s="6">
        <f t="shared" si="826"/>
        <v>-18</v>
      </c>
      <c r="C10590" s="6">
        <f t="shared" si="827"/>
        <v>49</v>
      </c>
      <c r="D10590" s="8">
        <f ca="1">VLOOKUP(B10590,Residuals!$A$12:$AW$232,C10590,FALSE)</f>
        <v>-4.0493298877005198E-3</v>
      </c>
      <c r="E10590" s="8">
        <f ca="1">VLOOKUP(B10590,Residuals!$A$12:$AW$232,C10590,FALSE)^2</f>
        <v>1.6397072539424705E-5</v>
      </c>
      <c r="F10590" s="8">
        <f t="shared" ca="1" si="825"/>
        <v>3.8630321715355694E-2</v>
      </c>
      <c r="G10590" s="6">
        <f t="shared" si="828"/>
        <v>0</v>
      </c>
    </row>
    <row r="10591" spans="1:7" x14ac:dyDescent="0.25">
      <c r="A10591" s="6">
        <f t="shared" si="829"/>
        <v>10580</v>
      </c>
      <c r="B10591" s="6">
        <f t="shared" si="826"/>
        <v>-17</v>
      </c>
      <c r="C10591" s="6">
        <f t="shared" si="827"/>
        <v>49</v>
      </c>
      <c r="D10591" s="8">
        <f ca="1">VLOOKUP(B10591,Residuals!$A$12:$AW$232,C10591,FALSE)</f>
        <v>-2.0375280401809324E-2</v>
      </c>
      <c r="E10591" s="8">
        <f ca="1">VLOOKUP(B10591,Residuals!$A$12:$AW$232,C10591,FALSE)^2</f>
        <v>4.1515205145235514E-4</v>
      </c>
      <c r="F10591" s="8">
        <f t="shared" ca="1" si="825"/>
        <v>0.97806832712573066</v>
      </c>
      <c r="G10591" s="6">
        <f t="shared" si="828"/>
        <v>0</v>
      </c>
    </row>
    <row r="10592" spans="1:7" x14ac:dyDescent="0.25">
      <c r="A10592" s="6">
        <f t="shared" si="829"/>
        <v>10581</v>
      </c>
      <c r="B10592" s="6">
        <f t="shared" si="826"/>
        <v>-16</v>
      </c>
      <c r="C10592" s="6">
        <f t="shared" si="827"/>
        <v>49</v>
      </c>
      <c r="D10592" s="8">
        <f ca="1">VLOOKUP(B10592,Residuals!$A$12:$AW$232,C10592,FALSE)</f>
        <v>-1.7934055627376724E-2</v>
      </c>
      <c r="E10592" s="8">
        <f ca="1">VLOOKUP(B10592,Residuals!$A$12:$AW$232,C10592,FALSE)^2</f>
        <v>3.2163035124584274E-4</v>
      </c>
      <c r="F10592" s="8">
        <f t="shared" ca="1" si="825"/>
        <v>0.75773793841407744</v>
      </c>
      <c r="G10592" s="6">
        <f t="shared" si="828"/>
        <v>0</v>
      </c>
    </row>
    <row r="10593" spans="1:7" x14ac:dyDescent="0.25">
      <c r="A10593" s="6">
        <f t="shared" si="829"/>
        <v>10582</v>
      </c>
      <c r="B10593" s="6">
        <f t="shared" si="826"/>
        <v>-15</v>
      </c>
      <c r="C10593" s="6">
        <f t="shared" si="827"/>
        <v>49</v>
      </c>
      <c r="D10593" s="8">
        <f ca="1">VLOOKUP(B10593,Residuals!$A$12:$AW$232,C10593,FALSE)</f>
        <v>2.3404092884743051E-3</v>
      </c>
      <c r="E10593" s="8">
        <f ca="1">VLOOKUP(B10593,Residuals!$A$12:$AW$232,C10593,FALSE)^2</f>
        <v>5.4775156375768027E-6</v>
      </c>
      <c r="F10593" s="8">
        <f t="shared" ca="1" si="825"/>
        <v>1.2904632261138213E-2</v>
      </c>
      <c r="G10593" s="6">
        <f t="shared" si="828"/>
        <v>0</v>
      </c>
    </row>
    <row r="10594" spans="1:7" x14ac:dyDescent="0.25">
      <c r="A10594" s="6">
        <f t="shared" si="829"/>
        <v>10583</v>
      </c>
      <c r="B10594" s="6">
        <f t="shared" si="826"/>
        <v>-14</v>
      </c>
      <c r="C10594" s="6">
        <f t="shared" si="827"/>
        <v>49</v>
      </c>
      <c r="D10594" s="8">
        <f ca="1">VLOOKUP(B10594,Residuals!$A$12:$AW$232,C10594,FALSE)</f>
        <v>-2.2964389127122047E-2</v>
      </c>
      <c r="E10594" s="8">
        <f ca="1">VLOOKUP(B10594,Residuals!$A$12:$AW$232,C10594,FALSE)^2</f>
        <v>5.2736316798188132E-4</v>
      </c>
      <c r="F10594" s="8">
        <f t="shared" ca="1" si="825"/>
        <v>1.2424296343744787</v>
      </c>
      <c r="G10594" s="6">
        <f t="shared" si="828"/>
        <v>0</v>
      </c>
    </row>
    <row r="10595" spans="1:7" x14ac:dyDescent="0.25">
      <c r="A10595" s="6">
        <f t="shared" si="829"/>
        <v>10584</v>
      </c>
      <c r="B10595" s="6">
        <f t="shared" si="826"/>
        <v>-13</v>
      </c>
      <c r="C10595" s="6">
        <f t="shared" si="827"/>
        <v>49</v>
      </c>
      <c r="D10595" s="8">
        <f ca="1">VLOOKUP(B10595,Residuals!$A$12:$AW$232,C10595,FALSE)</f>
        <v>-4.9747096024508998E-3</v>
      </c>
      <c r="E10595" s="8">
        <f ca="1">VLOOKUP(B10595,Residuals!$A$12:$AW$232,C10595,FALSE)^2</f>
        <v>2.4747735628717191E-5</v>
      </c>
      <c r="F10595" s="8">
        <f t="shared" ca="1" si="825"/>
        <v>5.8303882401282425E-2</v>
      </c>
      <c r="G10595" s="6">
        <f t="shared" si="828"/>
        <v>0</v>
      </c>
    </row>
    <row r="10596" spans="1:7" x14ac:dyDescent="0.25">
      <c r="A10596" s="6">
        <f t="shared" si="829"/>
        <v>10585</v>
      </c>
      <c r="B10596" s="6">
        <f t="shared" si="826"/>
        <v>-12</v>
      </c>
      <c r="C10596" s="6">
        <f t="shared" si="827"/>
        <v>49</v>
      </c>
      <c r="D10596" s="8">
        <f ca="1">VLOOKUP(B10596,Residuals!$A$12:$AW$232,C10596,FALSE)</f>
        <v>2.6523512330732897E-3</v>
      </c>
      <c r="E10596" s="8">
        <f ca="1">VLOOKUP(B10596,Residuals!$A$12:$AW$232,C10596,FALSE)^2</f>
        <v>7.0349670635854006E-6</v>
      </c>
      <c r="F10596" s="8">
        <f t="shared" ca="1" si="825"/>
        <v>1.6573875627482589E-2</v>
      </c>
      <c r="G10596" s="6">
        <f t="shared" si="828"/>
        <v>0</v>
      </c>
    </row>
    <row r="10597" spans="1:7" x14ac:dyDescent="0.25">
      <c r="A10597" s="6">
        <f t="shared" si="829"/>
        <v>10586</v>
      </c>
      <c r="B10597" s="6">
        <f t="shared" si="826"/>
        <v>-11</v>
      </c>
      <c r="C10597" s="6">
        <f t="shared" si="827"/>
        <v>49</v>
      </c>
      <c r="D10597" s="8">
        <f ca="1">VLOOKUP(B10597,Residuals!$A$12:$AW$232,C10597,FALSE)</f>
        <v>9.8297802184311462E-3</v>
      </c>
      <c r="E10597" s="8">
        <f ca="1">VLOOKUP(B10597,Residuals!$A$12:$AW$232,C10597,FALSE)^2</f>
        <v>9.6624579142660276E-5</v>
      </c>
      <c r="F10597" s="8">
        <f t="shared" ca="1" si="825"/>
        <v>0.22764054796471458</v>
      </c>
      <c r="G10597" s="6">
        <f t="shared" si="828"/>
        <v>0</v>
      </c>
    </row>
    <row r="10598" spans="1:7" x14ac:dyDescent="0.25">
      <c r="A10598" s="6">
        <f t="shared" si="829"/>
        <v>10587</v>
      </c>
      <c r="B10598" s="6">
        <f t="shared" si="826"/>
        <v>-10</v>
      </c>
      <c r="C10598" s="6">
        <f t="shared" si="827"/>
        <v>49</v>
      </c>
      <c r="D10598" s="8">
        <f ca="1">VLOOKUP(B10598,Residuals!$A$12:$AW$232,C10598,FALSE)</f>
        <v>-4.1051308702566031E-3</v>
      </c>
      <c r="E10598" s="8">
        <f ca="1">VLOOKUP(B10598,Residuals!$A$12:$AW$232,C10598,FALSE)^2</f>
        <v>1.6852099461933736E-5</v>
      </c>
      <c r="F10598" s="8">
        <f t="shared" ca="1" si="825"/>
        <v>3.9702332366245256E-2</v>
      </c>
      <c r="G10598" s="6">
        <f t="shared" si="828"/>
        <v>1</v>
      </c>
    </row>
    <row r="10599" spans="1:7" x14ac:dyDescent="0.25">
      <c r="A10599" s="6">
        <f t="shared" si="829"/>
        <v>10588</v>
      </c>
      <c r="B10599" s="6">
        <f t="shared" si="826"/>
        <v>-9</v>
      </c>
      <c r="C10599" s="6">
        <f t="shared" si="827"/>
        <v>49</v>
      </c>
      <c r="D10599" s="8">
        <f ca="1">VLOOKUP(B10599,Residuals!$A$12:$AW$232,C10599,FALSE)</f>
        <v>3.9478450615191276E-3</v>
      </c>
      <c r="E10599" s="8">
        <f ca="1">VLOOKUP(B10599,Residuals!$A$12:$AW$232,C10599,FALSE)^2</f>
        <v>1.5585480629760963E-5</v>
      </c>
      <c r="F10599" s="8">
        <f t="shared" ca="1" si="825"/>
        <v>3.6718269640419257E-2</v>
      </c>
      <c r="G10599" s="6">
        <f t="shared" si="828"/>
        <v>1</v>
      </c>
    </row>
    <row r="10600" spans="1:7" x14ac:dyDescent="0.25">
      <c r="A10600" s="6">
        <f t="shared" si="829"/>
        <v>10589</v>
      </c>
      <c r="B10600" s="6">
        <f t="shared" si="826"/>
        <v>-8</v>
      </c>
      <c r="C10600" s="6">
        <f t="shared" si="827"/>
        <v>49</v>
      </c>
      <c r="D10600" s="8">
        <f ca="1">VLOOKUP(B10600,Residuals!$A$12:$AW$232,C10600,FALSE)</f>
        <v>-1.989856037418479E-2</v>
      </c>
      <c r="E10600" s="8">
        <f ca="1">VLOOKUP(B10600,Residuals!$A$12:$AW$232,C10600,FALSE)^2</f>
        <v>3.9595270496507712E-4</v>
      </c>
      <c r="F10600" s="8">
        <f t="shared" ca="1" si="825"/>
        <v>0.93283604985520785</v>
      </c>
      <c r="G10600" s="6">
        <f t="shared" si="828"/>
        <v>1</v>
      </c>
    </row>
    <row r="10601" spans="1:7" x14ac:dyDescent="0.25">
      <c r="A10601" s="6">
        <f t="shared" si="829"/>
        <v>10590</v>
      </c>
      <c r="B10601" s="6">
        <f t="shared" si="826"/>
        <v>-7</v>
      </c>
      <c r="C10601" s="6">
        <f t="shared" si="827"/>
        <v>49</v>
      </c>
      <c r="D10601" s="8">
        <f ca="1">VLOOKUP(B10601,Residuals!$A$12:$AW$232,C10601,FALSE)</f>
        <v>-9.4980721856134358E-3</v>
      </c>
      <c r="E10601" s="8">
        <f ca="1">VLOOKUP(B10601,Residuals!$A$12:$AW$232,C10601,FALSE)^2</f>
        <v>9.0213375243123587E-5</v>
      </c>
      <c r="F10601" s="8">
        <f t="shared" ca="1" si="825"/>
        <v>0.2125362134180227</v>
      </c>
      <c r="G10601" s="6">
        <f t="shared" si="828"/>
        <v>1</v>
      </c>
    </row>
    <row r="10602" spans="1:7" x14ac:dyDescent="0.25">
      <c r="A10602" s="6">
        <f t="shared" si="829"/>
        <v>10591</v>
      </c>
      <c r="B10602" s="6">
        <f t="shared" si="826"/>
        <v>-6</v>
      </c>
      <c r="C10602" s="6">
        <f t="shared" si="827"/>
        <v>49</v>
      </c>
      <c r="D10602" s="8">
        <f ca="1">VLOOKUP(B10602,Residuals!$A$12:$AW$232,C10602,FALSE)</f>
        <v>1.1181302964275087E-2</v>
      </c>
      <c r="E10602" s="8">
        <f ca="1">VLOOKUP(B10602,Residuals!$A$12:$AW$232,C10602,FALSE)^2</f>
        <v>1.2502153597890685E-4</v>
      </c>
      <c r="F10602" s="8">
        <f t="shared" ca="1" si="825"/>
        <v>0.29454173265385436</v>
      </c>
      <c r="G10602" s="6">
        <f t="shared" si="828"/>
        <v>1</v>
      </c>
    </row>
    <row r="10603" spans="1:7" x14ac:dyDescent="0.25">
      <c r="A10603" s="6">
        <f t="shared" si="829"/>
        <v>10592</v>
      </c>
      <c r="B10603" s="6">
        <f t="shared" si="826"/>
        <v>-5</v>
      </c>
      <c r="C10603" s="6">
        <f t="shared" si="827"/>
        <v>49</v>
      </c>
      <c r="D10603" s="8">
        <f ca="1">VLOOKUP(B10603,Residuals!$A$12:$AW$232,C10603,FALSE)</f>
        <v>1.1343459232245737E-2</v>
      </c>
      <c r="E10603" s="8">
        <f ca="1">VLOOKUP(B10603,Residuals!$A$12:$AW$232,C10603,FALSE)^2</f>
        <v>1.2867406735362103E-4</v>
      </c>
      <c r="F10603" s="8">
        <f t="shared" ca="1" si="825"/>
        <v>0.30314683345714627</v>
      </c>
      <c r="G10603" s="6">
        <f t="shared" si="828"/>
        <v>1</v>
      </c>
    </row>
    <row r="10604" spans="1:7" x14ac:dyDescent="0.25">
      <c r="A10604" s="6">
        <f t="shared" si="829"/>
        <v>10593</v>
      </c>
      <c r="B10604" s="6">
        <f t="shared" si="826"/>
        <v>-4</v>
      </c>
      <c r="C10604" s="6">
        <f t="shared" si="827"/>
        <v>49</v>
      </c>
      <c r="D10604" s="8">
        <f ca="1">VLOOKUP(B10604,Residuals!$A$12:$AW$232,C10604,FALSE)</f>
        <v>-1.8810720829960468E-2</v>
      </c>
      <c r="E10604" s="8">
        <f ca="1">VLOOKUP(B10604,Residuals!$A$12:$AW$232,C10604,FALSE)^2</f>
        <v>3.5384321814270866E-4</v>
      </c>
      <c r="F10604" s="8">
        <f t="shared" ca="1" si="825"/>
        <v>0.83362913232127478</v>
      </c>
      <c r="G10604" s="6">
        <f t="shared" si="828"/>
        <v>1</v>
      </c>
    </row>
    <row r="10605" spans="1:7" x14ac:dyDescent="0.25">
      <c r="A10605" s="6">
        <f t="shared" si="829"/>
        <v>10594</v>
      </c>
      <c r="B10605" s="6">
        <f t="shared" si="826"/>
        <v>-3</v>
      </c>
      <c r="C10605" s="6">
        <f t="shared" si="827"/>
        <v>49</v>
      </c>
      <c r="D10605" s="8">
        <f ca="1">VLOOKUP(B10605,Residuals!$A$12:$AW$232,C10605,FALSE)</f>
        <v>-4.2442762415640708E-3</v>
      </c>
      <c r="E10605" s="8">
        <f ca="1">VLOOKUP(B10605,Residuals!$A$12:$AW$232,C10605,FALSE)^2</f>
        <v>1.8013880814705236E-5</v>
      </c>
      <c r="F10605" s="8">
        <f t="shared" ca="1" si="825"/>
        <v>4.2439405542725746E-2</v>
      </c>
      <c r="G10605" s="6">
        <f t="shared" si="828"/>
        <v>1</v>
      </c>
    </row>
    <row r="10606" spans="1:7" x14ac:dyDescent="0.25">
      <c r="A10606" s="6">
        <f t="shared" si="829"/>
        <v>10595</v>
      </c>
      <c r="B10606" s="6">
        <f t="shared" si="826"/>
        <v>-2</v>
      </c>
      <c r="C10606" s="6">
        <f t="shared" si="827"/>
        <v>49</v>
      </c>
      <c r="D10606" s="8">
        <f ca="1">VLOOKUP(B10606,Residuals!$A$12:$AW$232,C10606,FALSE)</f>
        <v>-6.2069101598423125E-3</v>
      </c>
      <c r="E10606" s="8">
        <f ca="1">VLOOKUP(B10606,Residuals!$A$12:$AW$232,C10606,FALSE)^2</f>
        <v>3.8525733732353719E-5</v>
      </c>
      <c r="F10606" s="8">
        <f t="shared" ca="1" si="825"/>
        <v>9.0763853414846885E-2</v>
      </c>
      <c r="G10606" s="6">
        <f t="shared" si="828"/>
        <v>1</v>
      </c>
    </row>
    <row r="10607" spans="1:7" x14ac:dyDescent="0.25">
      <c r="A10607" s="6">
        <f t="shared" si="829"/>
        <v>10596</v>
      </c>
      <c r="B10607" s="6">
        <f t="shared" si="826"/>
        <v>-1</v>
      </c>
      <c r="C10607" s="6">
        <f t="shared" si="827"/>
        <v>49</v>
      </c>
      <c r="D10607" s="8">
        <f ca="1">VLOOKUP(B10607,Residuals!$A$12:$AW$232,C10607,FALSE)</f>
        <v>1.7598287484786174E-3</v>
      </c>
      <c r="E10607" s="8">
        <f ca="1">VLOOKUP(B10607,Residuals!$A$12:$AW$232,C10607,FALSE)^2</f>
        <v>3.0969972239718165E-6</v>
      </c>
      <c r="F10607" s="8">
        <f t="shared" ca="1" si="825"/>
        <v>7.2963023628724085E-3</v>
      </c>
      <c r="G10607" s="6">
        <f t="shared" si="828"/>
        <v>1</v>
      </c>
    </row>
    <row r="10608" spans="1:7" x14ac:dyDescent="0.25">
      <c r="A10608" s="6">
        <f t="shared" si="829"/>
        <v>10597</v>
      </c>
      <c r="B10608" s="6">
        <f t="shared" si="826"/>
        <v>0</v>
      </c>
      <c r="C10608" s="6">
        <f t="shared" si="827"/>
        <v>49</v>
      </c>
      <c r="D10608" s="8">
        <f ca="1">VLOOKUP(B10608,Residuals!$A$12:$AW$232,C10608,FALSE)</f>
        <v>-2.8833198621157619E-2</v>
      </c>
      <c r="E10608" s="8">
        <f ca="1">VLOOKUP(B10608,Residuals!$A$12:$AW$232,C10608,FALSE)^2</f>
        <v>8.313533427271256E-4</v>
      </c>
      <c r="F10608" s="8">
        <f t="shared" ca="1" si="825"/>
        <v>1.9586085876895194</v>
      </c>
      <c r="G10608" s="6">
        <f t="shared" si="828"/>
        <v>1</v>
      </c>
    </row>
    <row r="10609" spans="1:7" x14ac:dyDescent="0.25">
      <c r="A10609" s="6">
        <f t="shared" si="829"/>
        <v>10598</v>
      </c>
      <c r="B10609" s="6">
        <f t="shared" si="826"/>
        <v>1</v>
      </c>
      <c r="C10609" s="6">
        <f t="shared" si="827"/>
        <v>49</v>
      </c>
      <c r="D10609" s="8">
        <f ca="1">VLOOKUP(B10609,Residuals!$A$12:$AW$232,C10609,FALSE)</f>
        <v>-7.7489671901935939E-2</v>
      </c>
      <c r="E10609" s="8">
        <f ca="1">VLOOKUP(B10609,Residuals!$A$12:$AW$232,C10609,FALSE)^2</f>
        <v>6.0046492514696801E-3</v>
      </c>
      <c r="F10609" s="8">
        <f t="shared" ca="1" si="825"/>
        <v>14.146521082615269</v>
      </c>
      <c r="G10609" s="6">
        <f t="shared" si="828"/>
        <v>1</v>
      </c>
    </row>
    <row r="10610" spans="1:7" x14ac:dyDescent="0.25">
      <c r="A10610" s="6">
        <f t="shared" si="829"/>
        <v>10599</v>
      </c>
      <c r="B10610" s="6">
        <f t="shared" si="826"/>
        <v>2</v>
      </c>
      <c r="C10610" s="6">
        <f t="shared" si="827"/>
        <v>49</v>
      </c>
      <c r="D10610" s="8">
        <f ca="1">VLOOKUP(B10610,Residuals!$A$12:$AW$232,C10610,FALSE)</f>
        <v>-6.1559045685735433E-2</v>
      </c>
      <c r="E10610" s="8">
        <f ca="1">VLOOKUP(B10610,Residuals!$A$12:$AW$232,C10610,FALSE)^2</f>
        <v>3.7895161057384624E-3</v>
      </c>
      <c r="F10610" s="8">
        <f t="shared" ca="1" si="825"/>
        <v>8.927826961686101</v>
      </c>
      <c r="G10610" s="6">
        <f t="shared" si="828"/>
        <v>1</v>
      </c>
    </row>
    <row r="10611" spans="1:7" x14ac:dyDescent="0.25">
      <c r="A10611" s="6">
        <f t="shared" si="829"/>
        <v>10600</v>
      </c>
      <c r="B10611" s="6">
        <f t="shared" si="826"/>
        <v>3</v>
      </c>
      <c r="C10611" s="6">
        <f t="shared" si="827"/>
        <v>49</v>
      </c>
      <c r="D10611" s="8">
        <f ca="1">VLOOKUP(B10611,Residuals!$A$12:$AW$232,C10611,FALSE)</f>
        <v>-5.3866169466746924E-2</v>
      </c>
      <c r="E10611" s="8">
        <f ca="1">VLOOKUP(B10611,Residuals!$A$12:$AW$232,C10611,FALSE)^2</f>
        <v>2.9015642130202986E-3</v>
      </c>
      <c r="F10611" s="8">
        <f t="shared" ca="1" si="825"/>
        <v>6.8358762673784961</v>
      </c>
      <c r="G10611" s="6">
        <f t="shared" si="828"/>
        <v>1</v>
      </c>
    </row>
    <row r="10612" spans="1:7" x14ac:dyDescent="0.25">
      <c r="A10612" s="6">
        <f t="shared" si="829"/>
        <v>10601</v>
      </c>
      <c r="B10612" s="6">
        <f t="shared" si="826"/>
        <v>4</v>
      </c>
      <c r="C10612" s="6">
        <f t="shared" si="827"/>
        <v>49</v>
      </c>
      <c r="D10612" s="8">
        <f ca="1">VLOOKUP(B10612,Residuals!$A$12:$AW$232,C10612,FALSE)</f>
        <v>-3.5279723762800905E-2</v>
      </c>
      <c r="E10612" s="8">
        <f ca="1">VLOOKUP(B10612,Residuals!$A$12:$AW$232,C10612,FALSE)^2</f>
        <v>1.2446589087795389E-3</v>
      </c>
      <c r="F10612" s="8">
        <f t="shared" ca="1" si="825"/>
        <v>2.9323267282273116</v>
      </c>
      <c r="G10612" s="6">
        <f t="shared" si="828"/>
        <v>1</v>
      </c>
    </row>
    <row r="10613" spans="1:7" x14ac:dyDescent="0.25">
      <c r="A10613" s="6">
        <f t="shared" si="829"/>
        <v>10602</v>
      </c>
      <c r="B10613" s="6">
        <f t="shared" si="826"/>
        <v>5</v>
      </c>
      <c r="C10613" s="6">
        <f t="shared" si="827"/>
        <v>49</v>
      </c>
      <c r="D10613" s="8">
        <f ca="1">VLOOKUP(B10613,Residuals!$A$12:$AW$232,C10613,FALSE)</f>
        <v>-1.3022781837280711E-2</v>
      </c>
      <c r="E10613" s="8">
        <f ca="1">VLOOKUP(B10613,Residuals!$A$12:$AW$232,C10613,FALSE)^2</f>
        <v>1.6959284678140835E-4</v>
      </c>
      <c r="F10613" s="8">
        <f t="shared" ca="1" si="825"/>
        <v>0.3995485301438258</v>
      </c>
      <c r="G10613" s="6">
        <f t="shared" si="828"/>
        <v>1</v>
      </c>
    </row>
    <row r="10614" spans="1:7" x14ac:dyDescent="0.25">
      <c r="A10614" s="6">
        <f t="shared" si="829"/>
        <v>10603</v>
      </c>
      <c r="B10614" s="6">
        <f t="shared" si="826"/>
        <v>6</v>
      </c>
      <c r="C10614" s="6">
        <f t="shared" si="827"/>
        <v>49</v>
      </c>
      <c r="D10614" s="8">
        <f ca="1">VLOOKUP(B10614,Residuals!$A$12:$AW$232,C10614,FALSE)</f>
        <v>-3.2366667128218771E-3</v>
      </c>
      <c r="E10614" s="8">
        <f ca="1">VLOOKUP(B10614,Residuals!$A$12:$AW$232,C10614,FALSE)^2</f>
        <v>1.0476011409889175E-5</v>
      </c>
      <c r="F10614" s="8">
        <f t="shared" ca="1" si="825"/>
        <v>2.4680728226622487E-2</v>
      </c>
      <c r="G10614" s="6">
        <f t="shared" si="828"/>
        <v>1</v>
      </c>
    </row>
    <row r="10615" spans="1:7" x14ac:dyDescent="0.25">
      <c r="A10615" s="6">
        <f t="shared" si="829"/>
        <v>10604</v>
      </c>
      <c r="B10615" s="6">
        <f t="shared" si="826"/>
        <v>7</v>
      </c>
      <c r="C10615" s="6">
        <f t="shared" si="827"/>
        <v>49</v>
      </c>
      <c r="D10615" s="8">
        <f ca="1">VLOOKUP(B10615,Residuals!$A$12:$AW$232,C10615,FALSE)</f>
        <v>8.8245761467990722E-2</v>
      </c>
      <c r="E10615" s="8">
        <f ca="1">VLOOKUP(B10615,Residuals!$A$12:$AW$232,C10615,FALSE)^2</f>
        <v>7.7873144170655158E-3</v>
      </c>
      <c r="F10615" s="8">
        <f t="shared" ca="1" si="825"/>
        <v>18.346351795820194</v>
      </c>
      <c r="G10615" s="6">
        <f t="shared" si="828"/>
        <v>1</v>
      </c>
    </row>
    <row r="10616" spans="1:7" x14ac:dyDescent="0.25">
      <c r="A10616" s="6">
        <f t="shared" si="829"/>
        <v>10605</v>
      </c>
      <c r="B10616" s="6">
        <f t="shared" si="826"/>
        <v>8</v>
      </c>
      <c r="C10616" s="6">
        <f t="shared" si="827"/>
        <v>49</v>
      </c>
      <c r="D10616" s="8">
        <f ca="1">VLOOKUP(B10616,Residuals!$A$12:$AW$232,C10616,FALSE)</f>
        <v>5.4565684791631028E-2</v>
      </c>
      <c r="E10616" s="8">
        <f ca="1">VLOOKUP(B10616,Residuals!$A$12:$AW$232,C10616,FALSE)^2</f>
        <v>2.9774139567796338E-3</v>
      </c>
      <c r="F10616" s="8">
        <f t="shared" ca="1" si="825"/>
        <v>7.014572799726289</v>
      </c>
      <c r="G10616" s="6">
        <f t="shared" si="828"/>
        <v>1</v>
      </c>
    </row>
    <row r="10617" spans="1:7" x14ac:dyDescent="0.25">
      <c r="A10617" s="6">
        <f t="shared" si="829"/>
        <v>10606</v>
      </c>
      <c r="B10617" s="6">
        <f t="shared" si="826"/>
        <v>9</v>
      </c>
      <c r="C10617" s="6">
        <f t="shared" si="827"/>
        <v>49</v>
      </c>
      <c r="D10617" s="8">
        <f ca="1">VLOOKUP(B10617,Residuals!$A$12:$AW$232,C10617,FALSE)</f>
        <v>6.4695624427049001E-2</v>
      </c>
      <c r="E10617" s="8">
        <f ca="1">VLOOKUP(B10617,Residuals!$A$12:$AW$232,C10617,FALSE)^2</f>
        <v>4.1855238200057794E-3</v>
      </c>
      <c r="F10617" s="8">
        <f t="shared" ca="1" si="825"/>
        <v>9.8607926094947089</v>
      </c>
      <c r="G10617" s="6">
        <f t="shared" si="828"/>
        <v>1</v>
      </c>
    </row>
    <row r="10618" spans="1:7" x14ac:dyDescent="0.25">
      <c r="A10618" s="6">
        <f t="shared" si="829"/>
        <v>10607</v>
      </c>
      <c r="B10618" s="6">
        <f t="shared" si="826"/>
        <v>10</v>
      </c>
      <c r="C10618" s="6">
        <f t="shared" si="827"/>
        <v>49</v>
      </c>
      <c r="D10618" s="8">
        <f ca="1">VLOOKUP(B10618,Residuals!$A$12:$AW$232,C10618,FALSE)</f>
        <v>6.5780187301808762E-2</v>
      </c>
      <c r="E10618" s="8">
        <f ca="1">VLOOKUP(B10618,Residuals!$A$12:$AW$232,C10618,FALSE)^2</f>
        <v>4.327033041461043E-3</v>
      </c>
      <c r="F10618" s="8">
        <f t="shared" ca="1" si="825"/>
        <v>10.194178141415893</v>
      </c>
      <c r="G10618" s="6">
        <f t="shared" si="828"/>
        <v>1</v>
      </c>
    </row>
  </sheetData>
  <pageMargins left="0.7" right="0.7" top="0.75" bottom="0.75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Info</vt:lpstr>
      <vt:lpstr>Data</vt:lpstr>
      <vt:lpstr>Market models</vt:lpstr>
      <vt:lpstr>Residuals</vt:lpstr>
      <vt:lpstr>BP test</vt:lpstr>
      <vt:lpstr>Info!_Hlk188472062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2025-07-04T08:51:33Z</dcterms:created>
  <dcterms:modified xsi:type="dcterms:W3CDTF">2026-05-01T07:49:01Z</dcterms:modified>
</cp:coreProperties>
</file>